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defaultThemeVersion="202300"/>
  <mc:AlternateContent xmlns:mc="http://schemas.openxmlformats.org/markup-compatibility/2006">
    <mc:Choice Requires="x15">
      <x15ac:absPath xmlns:x15ac="http://schemas.microsoft.com/office/spreadsheetml/2010/11/ac" url="/Users/gfin5/Downloads/"/>
    </mc:Choice>
  </mc:AlternateContent>
  <xr:revisionPtr revIDLastSave="0" documentId="8_{52403792-8B11-2842-BA8C-E00FD66E34EE}" xr6:coauthVersionLast="47" xr6:coauthVersionMax="47" xr10:uidLastSave="{00000000-0000-0000-0000-000000000000}"/>
  <bookViews>
    <workbookView xWindow="0" yWindow="500" windowWidth="28800" windowHeight="17500" xr2:uid="{7C3255EC-4911-4F11-A560-C37911FCE1A2}"/>
  </bookViews>
  <sheets>
    <sheet name="DashBoard" sheetId="7" r:id="rId1"/>
    <sheet name="Age" sheetId="3" state="hidden" r:id="rId2"/>
    <sheet name="Pos" sheetId="4" state="hidden" r:id="rId3"/>
    <sheet name="Tables" sheetId="6" r:id="rId4"/>
    <sheet name="Data" sheetId="1" r:id="rId5"/>
  </sheets>
  <definedNames>
    <definedName name="_xlnm._FilterDatabase" localSheetId="4" hidden="1">Data!$B$2:$P$5396</definedName>
    <definedName name="Slicer_Age1">#N/A</definedName>
    <definedName name="Slicer_position1">#N/A</definedName>
    <definedName name="Slicer_SeasonStartYear">#N/A</definedName>
  </definedNames>
  <calcPr calcId="191028"/>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7" i="6" l="1"/>
  <c r="N27" i="6"/>
  <c r="K27" i="6"/>
  <c r="K29" i="6" s="1"/>
  <c r="J27" i="6"/>
  <c r="O23" i="6"/>
  <c r="N23" i="6"/>
  <c r="K23" i="6"/>
  <c r="L24" i="6" s="1"/>
  <c r="J23" i="6"/>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4" i="1"/>
  <c r="M193"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3" i="1"/>
  <c r="M222" i="1"/>
  <c r="M224" i="1"/>
  <c r="M225" i="1"/>
  <c r="M226" i="1"/>
  <c r="M227" i="1"/>
  <c r="M230" i="1"/>
  <c r="M228" i="1"/>
  <c r="M229" i="1"/>
  <c r="M231" i="1"/>
  <c r="M233" i="1"/>
  <c r="M232" i="1"/>
  <c r="M234" i="1"/>
  <c r="M235" i="1"/>
  <c r="M236" i="1"/>
  <c r="M237" i="1"/>
  <c r="M239" i="1"/>
  <c r="M238"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90" i="1"/>
  <c r="M289" i="1"/>
  <c r="M291" i="1"/>
  <c r="M292" i="1"/>
  <c r="M293" i="1"/>
  <c r="M294" i="1"/>
  <c r="M295" i="1"/>
  <c r="M296" i="1"/>
  <c r="M297" i="1"/>
  <c r="M299" i="1"/>
  <c r="M298"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8" i="1"/>
  <c r="M357" i="1"/>
  <c r="M360" i="1"/>
  <c r="M359" i="1"/>
  <c r="M361" i="1"/>
  <c r="M362" i="1"/>
  <c r="M363" i="1"/>
  <c r="M364" i="1"/>
  <c r="M365" i="1"/>
  <c r="M366" i="1"/>
  <c r="M367" i="1"/>
  <c r="M369" i="1"/>
  <c r="M368"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7" i="1"/>
  <c r="M396" i="1"/>
  <c r="M398" i="1"/>
  <c r="M399" i="1"/>
  <c r="M400" i="1"/>
  <c r="M401" i="1"/>
  <c r="M403" i="1"/>
  <c r="M402" i="1"/>
  <c r="M404" i="1"/>
  <c r="M405" i="1"/>
  <c r="M406" i="1"/>
  <c r="M407" i="1"/>
  <c r="M408" i="1"/>
  <c r="M409" i="1"/>
  <c r="M410" i="1"/>
  <c r="M411" i="1"/>
  <c r="M412" i="1"/>
  <c r="M413" i="1"/>
  <c r="M414" i="1"/>
  <c r="M415" i="1"/>
  <c r="M416" i="1"/>
  <c r="M417" i="1"/>
  <c r="M418" i="1"/>
  <c r="M419" i="1"/>
  <c r="M420" i="1"/>
  <c r="M421" i="1"/>
  <c r="M422" i="1"/>
  <c r="M423" i="1"/>
  <c r="M424" i="1"/>
  <c r="M426" i="1"/>
  <c r="M425" i="1"/>
  <c r="M427" i="1"/>
  <c r="M428" i="1"/>
  <c r="M429" i="1"/>
  <c r="M430" i="1"/>
  <c r="M431" i="1"/>
  <c r="M432" i="1"/>
  <c r="M433" i="1"/>
  <c r="M434" i="1"/>
  <c r="M435" i="1"/>
  <c r="M436" i="1"/>
  <c r="M437" i="1"/>
  <c r="M438" i="1"/>
  <c r="M440" i="1"/>
  <c r="M439"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8" i="1"/>
  <c r="M487" i="1"/>
  <c r="M486" i="1"/>
  <c r="M489" i="1"/>
  <c r="M490" i="1"/>
  <c r="M491" i="1"/>
  <c r="M492" i="1"/>
  <c r="M493" i="1"/>
  <c r="M494" i="1"/>
  <c r="M495" i="1"/>
  <c r="M496" i="1"/>
  <c r="M497" i="1"/>
  <c r="M498" i="1"/>
  <c r="M499" i="1"/>
  <c r="M500" i="1"/>
  <c r="M501" i="1"/>
  <c r="M502" i="1"/>
  <c r="M503" i="1"/>
  <c r="M505" i="1"/>
  <c r="M504" i="1"/>
  <c r="M507" i="1"/>
  <c r="M506" i="1"/>
  <c r="M508" i="1"/>
  <c r="M509" i="1"/>
  <c r="M511" i="1"/>
  <c r="M510"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2" i="1"/>
  <c r="M541" i="1"/>
  <c r="M543" i="1"/>
  <c r="M544" i="1"/>
  <c r="M546" i="1"/>
  <c r="M545"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9" i="1"/>
  <c r="M588" i="1"/>
  <c r="M592" i="1"/>
  <c r="M590" i="1"/>
  <c r="M591" i="1"/>
  <c r="M593" i="1"/>
  <c r="M594" i="1"/>
  <c r="M595" i="1"/>
  <c r="M596" i="1"/>
  <c r="M597" i="1"/>
  <c r="M598" i="1"/>
  <c r="M599" i="1"/>
  <c r="M600" i="1"/>
  <c r="M601" i="1"/>
  <c r="M602" i="1"/>
  <c r="M603" i="1"/>
  <c r="M604" i="1"/>
  <c r="M605" i="1"/>
  <c r="M607" i="1"/>
  <c r="M606" i="1"/>
  <c r="M608" i="1"/>
  <c r="M609" i="1"/>
  <c r="M611" i="1"/>
  <c r="M610" i="1"/>
  <c r="M612" i="1"/>
  <c r="M614" i="1"/>
  <c r="M613" i="1"/>
  <c r="M616" i="1"/>
  <c r="M615" i="1"/>
  <c r="M617" i="1"/>
  <c r="M618" i="1"/>
  <c r="M619" i="1"/>
  <c r="M620" i="1"/>
  <c r="M621" i="1"/>
  <c r="M623" i="1"/>
  <c r="M622" i="1"/>
  <c r="M625" i="1"/>
  <c r="M624" i="1"/>
  <c r="M626" i="1"/>
  <c r="M628" i="1"/>
  <c r="M627" i="1"/>
  <c r="M629" i="1"/>
  <c r="M630" i="1"/>
  <c r="M631" i="1"/>
  <c r="M632" i="1"/>
  <c r="M633" i="1"/>
  <c r="M634" i="1"/>
  <c r="M635" i="1"/>
  <c r="M636" i="1"/>
  <c r="M637" i="1"/>
  <c r="M638" i="1"/>
  <c r="M639" i="1"/>
  <c r="M640" i="1"/>
  <c r="M641" i="1"/>
  <c r="M642" i="1"/>
  <c r="M643" i="1"/>
  <c r="M644" i="1"/>
  <c r="M645" i="1"/>
  <c r="M646" i="1"/>
  <c r="M647" i="1"/>
  <c r="M648" i="1"/>
  <c r="M650" i="1"/>
  <c r="M649" i="1"/>
  <c r="M651" i="1"/>
  <c r="M652" i="1"/>
  <c r="M653" i="1"/>
  <c r="M655" i="1"/>
  <c r="M654" i="1"/>
  <c r="M656" i="1"/>
  <c r="M657" i="1"/>
  <c r="M658" i="1"/>
  <c r="M659" i="1"/>
  <c r="M660" i="1"/>
  <c r="M662" i="1"/>
  <c r="M661" i="1"/>
  <c r="M663" i="1"/>
  <c r="M664" i="1"/>
  <c r="M665" i="1"/>
  <c r="M666" i="1"/>
  <c r="M667" i="1"/>
  <c r="M668" i="1"/>
  <c r="M669" i="1"/>
  <c r="M670" i="1"/>
  <c r="M671" i="1"/>
  <c r="M672" i="1"/>
  <c r="M673" i="1"/>
  <c r="M674" i="1"/>
  <c r="M675" i="1"/>
  <c r="M676" i="1"/>
  <c r="M677" i="1"/>
  <c r="M678" i="1"/>
  <c r="M679" i="1"/>
  <c r="M680" i="1"/>
  <c r="M681" i="1"/>
  <c r="M682" i="1"/>
  <c r="M684" i="1"/>
  <c r="M685" i="1"/>
  <c r="M683" i="1"/>
  <c r="M686" i="1"/>
  <c r="M687" i="1"/>
  <c r="M688" i="1"/>
  <c r="M689" i="1"/>
  <c r="M690" i="1"/>
  <c r="M691" i="1"/>
  <c r="M692" i="1"/>
  <c r="M693" i="1"/>
  <c r="M694" i="1"/>
  <c r="M695" i="1"/>
  <c r="M697" i="1"/>
  <c r="M696" i="1"/>
  <c r="M698" i="1"/>
  <c r="M699" i="1"/>
  <c r="M700" i="1"/>
  <c r="M701" i="1"/>
  <c r="M703" i="1"/>
  <c r="M702" i="1"/>
  <c r="M704" i="1"/>
  <c r="M705" i="1"/>
  <c r="M707" i="1"/>
  <c r="M706" i="1"/>
  <c r="M708" i="1"/>
  <c r="M709" i="1"/>
  <c r="M710" i="1"/>
  <c r="M711" i="1"/>
  <c r="M712" i="1"/>
  <c r="M713" i="1"/>
  <c r="M714" i="1"/>
  <c r="M715" i="1"/>
  <c r="M716" i="1"/>
  <c r="M717" i="1"/>
  <c r="M719" i="1"/>
  <c r="M718"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7" i="1"/>
  <c r="M746" i="1"/>
  <c r="M748" i="1"/>
  <c r="M749" i="1"/>
  <c r="M750" i="1"/>
  <c r="M751" i="1"/>
  <c r="M752" i="1"/>
  <c r="M753" i="1"/>
  <c r="M754" i="1"/>
  <c r="M755" i="1"/>
  <c r="M756" i="1"/>
  <c r="M758" i="1"/>
  <c r="M757" i="1"/>
  <c r="M759" i="1"/>
  <c r="M760" i="1"/>
  <c r="M761" i="1"/>
  <c r="M762" i="1"/>
  <c r="M765" i="1"/>
  <c r="M763" i="1"/>
  <c r="M764" i="1"/>
  <c r="M767" i="1"/>
  <c r="M766" i="1"/>
  <c r="M768" i="1"/>
  <c r="M769" i="1"/>
  <c r="M770" i="1"/>
  <c r="M771" i="1"/>
  <c r="M772" i="1"/>
  <c r="M773" i="1"/>
  <c r="M774" i="1"/>
  <c r="M775" i="1"/>
  <c r="M776" i="1"/>
  <c r="M778" i="1"/>
  <c r="M777" i="1"/>
  <c r="M779" i="1"/>
  <c r="M780" i="1"/>
  <c r="M781" i="1"/>
  <c r="M782" i="1"/>
  <c r="M783" i="1"/>
  <c r="M784" i="1"/>
  <c r="M785" i="1"/>
  <c r="M788" i="1"/>
  <c r="M787" i="1"/>
  <c r="M786" i="1"/>
  <c r="M790" i="1"/>
  <c r="M789" i="1"/>
  <c r="M791" i="1"/>
  <c r="M792" i="1"/>
  <c r="M794" i="1"/>
  <c r="M793" i="1"/>
  <c r="M795" i="1"/>
  <c r="M796" i="1"/>
  <c r="M797" i="1"/>
  <c r="M798" i="1"/>
  <c r="M799" i="1"/>
  <c r="M800" i="1"/>
  <c r="M801" i="1"/>
  <c r="M802" i="1"/>
  <c r="M803" i="1"/>
  <c r="M804" i="1"/>
  <c r="M806" i="1"/>
  <c r="M805" i="1"/>
  <c r="M807" i="1"/>
  <c r="M808" i="1"/>
  <c r="M809" i="1"/>
  <c r="M810" i="1"/>
  <c r="M811" i="1"/>
  <c r="M812" i="1"/>
  <c r="M813" i="1"/>
  <c r="M814" i="1"/>
  <c r="M816" i="1"/>
  <c r="M815" i="1"/>
  <c r="M818" i="1"/>
  <c r="M817" i="1"/>
  <c r="M819" i="1"/>
  <c r="M820" i="1"/>
  <c r="M821" i="1"/>
  <c r="M822" i="1"/>
  <c r="M823" i="1"/>
  <c r="M824" i="1"/>
  <c r="M826" i="1"/>
  <c r="M825" i="1"/>
  <c r="M827" i="1"/>
  <c r="M828" i="1"/>
  <c r="M829" i="1"/>
  <c r="M830" i="1"/>
  <c r="M831" i="1"/>
  <c r="M832" i="1"/>
  <c r="M833" i="1"/>
  <c r="M834" i="1"/>
  <c r="M836" i="1"/>
  <c r="M835" i="1"/>
  <c r="M837" i="1"/>
  <c r="M838" i="1"/>
  <c r="M839" i="1"/>
  <c r="M840" i="1"/>
  <c r="M841" i="1"/>
  <c r="M842" i="1"/>
  <c r="M843" i="1"/>
  <c r="M844" i="1"/>
  <c r="M845" i="1"/>
  <c r="M846" i="1"/>
  <c r="M847" i="1"/>
  <c r="M848" i="1"/>
  <c r="M849" i="1"/>
  <c r="M850" i="1"/>
  <c r="M851" i="1"/>
  <c r="M852" i="1"/>
  <c r="M853" i="1"/>
  <c r="M854" i="1"/>
  <c r="M855" i="1"/>
  <c r="M856" i="1"/>
  <c r="M857" i="1"/>
  <c r="M859" i="1"/>
  <c r="M858" i="1"/>
  <c r="M860" i="1"/>
  <c r="M861" i="1"/>
  <c r="M862" i="1"/>
  <c r="M863" i="1"/>
  <c r="M864" i="1"/>
  <c r="M865" i="1"/>
  <c r="M866" i="1"/>
  <c r="M867" i="1"/>
  <c r="M868" i="1"/>
  <c r="M869" i="1"/>
  <c r="M870" i="1"/>
  <c r="M871" i="1"/>
  <c r="M872" i="1"/>
  <c r="M874" i="1"/>
  <c r="M873" i="1"/>
  <c r="M875" i="1"/>
  <c r="M877" i="1"/>
  <c r="M876" i="1"/>
  <c r="M878" i="1"/>
  <c r="M879" i="1"/>
  <c r="M881" i="1"/>
  <c r="M880" i="1"/>
  <c r="M882" i="1"/>
  <c r="M883" i="1"/>
  <c r="M884" i="1"/>
  <c r="M885" i="1"/>
  <c r="M886" i="1"/>
  <c r="M887" i="1"/>
  <c r="M888" i="1"/>
  <c r="M889" i="1"/>
  <c r="M890" i="1"/>
  <c r="M891" i="1"/>
  <c r="M892" i="1"/>
  <c r="M894" i="1"/>
  <c r="M893" i="1"/>
  <c r="M895" i="1"/>
  <c r="M896" i="1"/>
  <c r="M897" i="1"/>
  <c r="M898" i="1"/>
  <c r="M899" i="1"/>
  <c r="M900" i="1"/>
  <c r="M901" i="1"/>
  <c r="M902" i="1"/>
  <c r="M903" i="1"/>
  <c r="M905" i="1"/>
  <c r="M904" i="1"/>
  <c r="M906" i="1"/>
  <c r="M907" i="1"/>
  <c r="M908" i="1"/>
  <c r="M909" i="1"/>
  <c r="M910" i="1"/>
  <c r="M911" i="1"/>
  <c r="M912" i="1"/>
  <c r="M913" i="1"/>
  <c r="M915" i="1"/>
  <c r="M914" i="1"/>
  <c r="M916" i="1"/>
  <c r="M918" i="1"/>
  <c r="M920" i="1"/>
  <c r="M919" i="1"/>
  <c r="M917" i="1"/>
  <c r="M921" i="1"/>
  <c r="M922" i="1"/>
  <c r="M923" i="1"/>
  <c r="M924" i="1"/>
  <c r="M925" i="1"/>
  <c r="M926" i="1"/>
  <c r="M927" i="1"/>
  <c r="M929" i="1"/>
  <c r="M928" i="1"/>
  <c r="M930" i="1"/>
  <c r="M931" i="1"/>
  <c r="M932" i="1"/>
  <c r="M933" i="1"/>
  <c r="M934" i="1"/>
  <c r="M935" i="1"/>
  <c r="M937" i="1"/>
  <c r="M938" i="1"/>
  <c r="M936" i="1"/>
  <c r="M939" i="1"/>
  <c r="M940" i="1"/>
  <c r="M941" i="1"/>
  <c r="M942" i="1"/>
  <c r="M943" i="1"/>
  <c r="M944" i="1"/>
  <c r="M945" i="1"/>
  <c r="M946" i="1"/>
  <c r="M947" i="1"/>
  <c r="M948" i="1"/>
  <c r="M949" i="1"/>
  <c r="M950" i="1"/>
  <c r="M951" i="1"/>
  <c r="M953" i="1"/>
  <c r="M954" i="1"/>
  <c r="M952" i="1"/>
  <c r="M955" i="1"/>
  <c r="M956" i="1"/>
  <c r="M957" i="1"/>
  <c r="M958" i="1"/>
  <c r="M959" i="1"/>
  <c r="M960" i="1"/>
  <c r="M961" i="1"/>
  <c r="M962" i="1"/>
  <c r="M963" i="1"/>
  <c r="M965" i="1"/>
  <c r="M964" i="1"/>
  <c r="M966" i="1"/>
  <c r="M967" i="1"/>
  <c r="M968" i="1"/>
  <c r="M969" i="1"/>
  <c r="M970" i="1"/>
  <c r="M971" i="1"/>
  <c r="M972" i="1"/>
  <c r="M973" i="1"/>
  <c r="M974" i="1"/>
  <c r="M975" i="1"/>
  <c r="M976" i="1"/>
  <c r="M977" i="1"/>
  <c r="M978" i="1"/>
  <c r="M979" i="1"/>
  <c r="M980" i="1"/>
  <c r="M981" i="1"/>
  <c r="M982" i="1"/>
  <c r="M984" i="1"/>
  <c r="M983" i="1"/>
  <c r="M985" i="1"/>
  <c r="M986" i="1"/>
  <c r="M987" i="1"/>
  <c r="M988" i="1"/>
  <c r="M989" i="1"/>
  <c r="M991" i="1"/>
  <c r="M990" i="1"/>
  <c r="M992" i="1"/>
  <c r="M993" i="1"/>
  <c r="M994" i="1"/>
  <c r="M995" i="1"/>
  <c r="M996" i="1"/>
  <c r="M997" i="1"/>
  <c r="M1000" i="1"/>
  <c r="M998" i="1"/>
  <c r="M999" i="1"/>
  <c r="M1001" i="1"/>
  <c r="M1002" i="1"/>
  <c r="M1004" i="1"/>
  <c r="M1003" i="1"/>
  <c r="M1006" i="1"/>
  <c r="M1005" i="1"/>
  <c r="M1007" i="1"/>
  <c r="M1008" i="1"/>
  <c r="M1009" i="1"/>
  <c r="M1010" i="1"/>
  <c r="M1011" i="1"/>
  <c r="M1012" i="1"/>
  <c r="M1014" i="1"/>
  <c r="M1013" i="1"/>
  <c r="M1015" i="1"/>
  <c r="M1017" i="1"/>
  <c r="M1016"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6" i="1"/>
  <c r="M1045" i="1"/>
  <c r="M1048" i="1"/>
  <c r="M1047" i="1"/>
  <c r="M1049" i="1"/>
  <c r="M1050" i="1"/>
  <c r="M1052" i="1"/>
  <c r="M1053" i="1"/>
  <c r="M1051" i="1"/>
  <c r="M1054" i="1"/>
  <c r="M1056" i="1"/>
  <c r="M1055" i="1"/>
  <c r="M1057" i="1"/>
  <c r="M1058" i="1"/>
  <c r="M1059" i="1"/>
  <c r="M1060" i="1"/>
  <c r="M1061" i="1"/>
  <c r="M1062" i="1"/>
  <c r="M1063" i="1"/>
  <c r="M1064" i="1"/>
  <c r="M1065" i="1"/>
  <c r="M1067" i="1"/>
  <c r="M1066" i="1"/>
  <c r="M1068" i="1"/>
  <c r="M1070" i="1"/>
  <c r="M1069" i="1"/>
  <c r="M1072" i="1"/>
  <c r="M1071" i="1"/>
  <c r="M1073" i="1"/>
  <c r="M1074" i="1"/>
  <c r="M1075" i="1"/>
  <c r="M1076" i="1"/>
  <c r="M1077" i="1"/>
  <c r="M1079" i="1"/>
  <c r="M1078" i="1"/>
  <c r="M1080" i="1"/>
  <c r="M1081" i="1"/>
  <c r="M1082" i="1"/>
  <c r="M1083" i="1"/>
  <c r="M1085" i="1"/>
  <c r="M1084" i="1"/>
  <c r="M1086" i="1"/>
  <c r="M1087" i="1"/>
  <c r="M1088" i="1"/>
  <c r="M1089" i="1"/>
  <c r="M1090" i="1"/>
  <c r="M1091" i="1"/>
  <c r="M1092" i="1"/>
  <c r="M1093" i="1"/>
  <c r="M1095" i="1"/>
  <c r="M1094" i="1"/>
  <c r="M1096" i="1"/>
  <c r="M1097" i="1"/>
  <c r="M1098" i="1"/>
  <c r="M1099" i="1"/>
  <c r="M1100" i="1"/>
  <c r="M1101" i="1"/>
  <c r="M1103" i="1"/>
  <c r="M1105" i="1"/>
  <c r="M1104" i="1"/>
  <c r="M1102" i="1"/>
  <c r="M1106" i="1"/>
  <c r="M1107" i="1"/>
  <c r="M1109" i="1"/>
  <c r="M1108" i="1"/>
  <c r="M1110" i="1"/>
  <c r="M1111" i="1"/>
  <c r="M1112" i="1"/>
  <c r="M1114" i="1"/>
  <c r="M1113" i="1"/>
  <c r="M1115" i="1"/>
  <c r="M1116" i="1"/>
  <c r="M1117" i="1"/>
  <c r="M1118" i="1"/>
  <c r="M1119" i="1"/>
  <c r="M1120" i="1"/>
  <c r="M1122" i="1"/>
  <c r="M1121" i="1"/>
  <c r="M1123" i="1"/>
  <c r="M1124" i="1"/>
  <c r="M1125" i="1"/>
  <c r="M1126" i="1"/>
  <c r="M1127" i="1"/>
  <c r="M1128" i="1"/>
  <c r="M1129" i="1"/>
  <c r="M1130" i="1"/>
  <c r="M1131" i="1"/>
  <c r="M1132" i="1"/>
  <c r="M1133" i="1"/>
  <c r="M1134" i="1"/>
  <c r="M1135" i="1"/>
  <c r="M1137" i="1"/>
  <c r="M1136" i="1"/>
  <c r="M1138" i="1"/>
  <c r="M1139" i="1"/>
  <c r="M1140" i="1"/>
  <c r="M1141" i="1"/>
  <c r="M1142" i="1"/>
  <c r="M1144" i="1"/>
  <c r="M1143" i="1"/>
  <c r="M1145" i="1"/>
  <c r="M1146" i="1"/>
  <c r="M1147" i="1"/>
  <c r="M1148" i="1"/>
  <c r="M1149" i="1"/>
  <c r="M1150" i="1"/>
  <c r="M1151" i="1"/>
  <c r="M1152" i="1"/>
  <c r="M1153" i="1"/>
  <c r="M1154" i="1"/>
  <c r="M1156" i="1"/>
  <c r="M1155" i="1"/>
  <c r="M1157" i="1"/>
  <c r="M1159" i="1"/>
  <c r="M1158" i="1"/>
  <c r="M1160" i="1"/>
  <c r="M1161" i="1"/>
  <c r="M1162" i="1"/>
  <c r="M1163" i="1"/>
  <c r="M1164" i="1"/>
  <c r="M1165" i="1"/>
  <c r="M1166" i="1"/>
  <c r="M1167" i="1"/>
  <c r="M1169" i="1"/>
  <c r="M1168" i="1"/>
  <c r="M1170" i="1"/>
  <c r="M1171" i="1"/>
  <c r="M1172" i="1"/>
  <c r="M1173" i="1"/>
  <c r="M1174" i="1"/>
  <c r="M1175" i="1"/>
  <c r="M1176" i="1"/>
  <c r="M1177" i="1"/>
  <c r="M1178" i="1"/>
  <c r="M1179" i="1"/>
  <c r="M1180" i="1"/>
  <c r="M1182" i="1"/>
  <c r="M1181" i="1"/>
  <c r="M1183" i="1"/>
  <c r="M1184" i="1"/>
  <c r="M1185" i="1"/>
  <c r="M1186" i="1"/>
  <c r="M1187" i="1"/>
  <c r="M1188" i="1"/>
  <c r="M1189" i="1"/>
  <c r="M1191" i="1"/>
  <c r="M1190" i="1"/>
  <c r="M1192" i="1"/>
  <c r="M1193" i="1"/>
  <c r="M1194" i="1"/>
  <c r="M1196" i="1"/>
  <c r="M1195" i="1"/>
  <c r="M1198" i="1"/>
  <c r="M1197" i="1"/>
  <c r="M1201" i="1"/>
  <c r="M1199" i="1"/>
  <c r="M1200" i="1"/>
  <c r="M1202" i="1"/>
  <c r="M1203" i="1"/>
  <c r="M1204" i="1"/>
  <c r="M1205" i="1"/>
  <c r="M1206" i="1"/>
  <c r="M1207" i="1"/>
  <c r="M1208" i="1"/>
  <c r="M1209" i="1"/>
  <c r="M1210" i="1"/>
  <c r="M1211" i="1"/>
  <c r="M1212" i="1"/>
  <c r="M1213" i="1"/>
  <c r="M1214" i="1"/>
  <c r="M1215" i="1"/>
  <c r="M1216" i="1"/>
  <c r="M1217" i="1"/>
  <c r="M1218" i="1"/>
  <c r="M1221" i="1"/>
  <c r="M1219" i="1"/>
  <c r="M1220" i="1"/>
  <c r="M1222" i="1"/>
  <c r="M1223" i="1"/>
  <c r="M1225" i="1"/>
  <c r="M1224" i="1"/>
  <c r="M1226" i="1"/>
  <c r="M1227" i="1"/>
  <c r="M1228" i="1"/>
  <c r="M1229" i="1"/>
  <c r="M1230" i="1"/>
  <c r="M1231" i="1"/>
  <c r="M1232" i="1"/>
  <c r="M1233" i="1"/>
  <c r="M1234" i="1"/>
  <c r="M1235" i="1"/>
  <c r="M1236" i="1"/>
  <c r="M1237" i="1"/>
  <c r="M1238" i="1"/>
  <c r="M1239" i="1"/>
  <c r="M1240" i="1"/>
  <c r="M1241" i="1"/>
  <c r="M1242" i="1"/>
  <c r="M1243" i="1"/>
  <c r="M1245" i="1"/>
  <c r="M1244" i="1"/>
  <c r="M1246" i="1"/>
  <c r="M1247" i="1"/>
  <c r="M1248" i="1"/>
  <c r="M1249" i="1"/>
  <c r="M1250" i="1"/>
  <c r="M1251" i="1"/>
  <c r="M1252" i="1"/>
  <c r="M1253" i="1"/>
  <c r="M1255" i="1"/>
  <c r="M1254" i="1"/>
  <c r="M1256" i="1"/>
  <c r="M1257" i="1"/>
  <c r="M1258" i="1"/>
  <c r="M1259" i="1"/>
  <c r="M1260" i="1"/>
  <c r="M1261" i="1"/>
  <c r="M1263" i="1"/>
  <c r="M1262" i="1"/>
  <c r="M1264" i="1"/>
  <c r="M1265" i="1"/>
  <c r="M1266" i="1"/>
  <c r="M1267" i="1"/>
  <c r="M1268" i="1"/>
  <c r="M1270" i="1"/>
  <c r="M1269" i="1"/>
  <c r="M1271" i="1"/>
  <c r="M1272" i="1"/>
  <c r="M1273" i="1"/>
  <c r="M1274" i="1"/>
  <c r="M1275" i="1"/>
  <c r="M1276" i="1"/>
  <c r="M1278" i="1"/>
  <c r="M1279" i="1"/>
  <c r="M1277" i="1"/>
  <c r="M1280" i="1"/>
  <c r="M1281" i="1"/>
  <c r="M1282" i="1"/>
  <c r="M1283" i="1"/>
  <c r="M1284" i="1"/>
  <c r="M1286" i="1"/>
  <c r="M1285" i="1"/>
  <c r="M1287" i="1"/>
  <c r="M1288" i="1"/>
  <c r="M1289" i="1"/>
  <c r="M1290" i="1"/>
  <c r="M1293" i="1"/>
  <c r="M1291" i="1"/>
  <c r="M1292" i="1"/>
  <c r="M1294" i="1"/>
  <c r="M1295" i="1"/>
  <c r="M1296" i="1"/>
  <c r="M1300" i="1"/>
  <c r="M1299" i="1"/>
  <c r="M1298" i="1"/>
  <c r="M1297" i="1"/>
  <c r="M1301" i="1"/>
  <c r="M1304" i="1"/>
  <c r="M1302" i="1"/>
  <c r="M1303" i="1"/>
  <c r="M1305" i="1"/>
  <c r="M1306" i="1"/>
  <c r="M1308" i="1"/>
  <c r="M1307" i="1"/>
  <c r="M1309" i="1"/>
  <c r="M1310" i="1"/>
  <c r="M1311" i="1"/>
  <c r="M1312" i="1"/>
  <c r="M1313" i="1"/>
  <c r="M1314" i="1"/>
  <c r="M1315" i="1"/>
  <c r="M1316" i="1"/>
  <c r="M1317" i="1"/>
  <c r="M1318" i="1"/>
  <c r="M1319" i="1"/>
  <c r="M1320" i="1"/>
  <c r="M1321" i="1"/>
  <c r="M1322" i="1"/>
  <c r="M1323" i="1"/>
  <c r="M1325" i="1"/>
  <c r="M1324" i="1"/>
  <c r="M1327" i="1"/>
  <c r="M1326" i="1"/>
  <c r="M1328" i="1"/>
  <c r="M1329" i="1"/>
  <c r="M1330" i="1"/>
  <c r="M1331" i="1"/>
  <c r="M1332" i="1"/>
  <c r="M1333" i="1"/>
  <c r="M1335" i="1"/>
  <c r="M1334" i="1"/>
  <c r="M1336" i="1"/>
  <c r="M1337" i="1"/>
  <c r="M1339" i="1"/>
  <c r="M1338" i="1"/>
  <c r="M1340" i="1"/>
  <c r="M1341" i="1"/>
  <c r="M1342" i="1"/>
  <c r="M1343" i="1"/>
  <c r="M1344" i="1"/>
  <c r="M1346" i="1"/>
  <c r="M1345" i="1"/>
  <c r="M1347" i="1"/>
  <c r="M1348" i="1"/>
  <c r="M1350" i="1"/>
  <c r="M1349" i="1"/>
  <c r="M1351" i="1"/>
  <c r="M1352" i="1"/>
  <c r="M1353" i="1"/>
  <c r="M1355" i="1"/>
  <c r="M1354" i="1"/>
  <c r="M1356" i="1"/>
  <c r="M1357" i="1"/>
  <c r="M1358" i="1"/>
  <c r="M1359" i="1"/>
  <c r="M1360" i="1"/>
  <c r="M1361" i="1"/>
  <c r="M1362" i="1"/>
  <c r="M1363" i="1"/>
  <c r="M1364" i="1"/>
  <c r="M1365" i="1"/>
  <c r="M1368" i="1"/>
  <c r="M1366" i="1"/>
  <c r="M1367" i="1"/>
  <c r="M1370" i="1"/>
  <c r="M1371" i="1"/>
  <c r="M1369" i="1"/>
  <c r="M1372" i="1"/>
  <c r="M1373" i="1"/>
  <c r="M1374" i="1"/>
  <c r="M1375" i="1"/>
  <c r="M1377" i="1"/>
  <c r="M1376" i="1"/>
  <c r="M1378" i="1"/>
  <c r="M1380" i="1"/>
  <c r="M1379" i="1"/>
  <c r="M1382" i="1"/>
  <c r="M1381" i="1"/>
  <c r="M1383" i="1"/>
  <c r="M1384" i="1"/>
  <c r="M1385" i="1"/>
  <c r="M1386" i="1"/>
  <c r="M1388" i="1"/>
  <c r="M1387" i="1"/>
  <c r="M1389" i="1"/>
  <c r="M1390" i="1"/>
  <c r="M1391" i="1"/>
  <c r="M1393" i="1"/>
  <c r="M1392" i="1"/>
  <c r="M1394" i="1"/>
  <c r="M1395" i="1"/>
  <c r="M1397" i="1"/>
  <c r="M1396" i="1"/>
  <c r="M1398" i="1"/>
  <c r="M1399" i="1"/>
  <c r="M1401" i="1"/>
  <c r="M1400" i="1"/>
  <c r="M1402" i="1"/>
  <c r="M1403" i="1"/>
  <c r="M1404" i="1"/>
  <c r="M1405" i="1"/>
  <c r="M1406" i="1"/>
  <c r="M1407" i="1"/>
  <c r="M1408" i="1"/>
  <c r="M1409" i="1"/>
  <c r="M1412" i="1"/>
  <c r="M1411" i="1"/>
  <c r="M1410" i="1"/>
  <c r="M1414" i="1"/>
  <c r="M1413" i="1"/>
  <c r="M1415" i="1"/>
  <c r="M1416" i="1"/>
  <c r="M1419" i="1"/>
  <c r="M1417" i="1"/>
  <c r="M1420" i="1"/>
  <c r="M1418" i="1"/>
  <c r="M1421" i="1"/>
  <c r="M1422" i="1"/>
  <c r="M1423" i="1"/>
  <c r="M1424" i="1"/>
  <c r="M1425" i="1"/>
  <c r="M1426" i="1"/>
  <c r="M1427" i="1"/>
  <c r="M1428" i="1"/>
  <c r="M1429" i="1"/>
  <c r="M1430" i="1"/>
  <c r="M1431" i="1"/>
  <c r="M1432" i="1"/>
  <c r="M1433" i="1"/>
  <c r="M1434" i="1"/>
  <c r="M1435" i="1"/>
  <c r="M1437" i="1"/>
  <c r="M1436" i="1"/>
  <c r="M1439" i="1"/>
  <c r="M1438" i="1"/>
  <c r="M1440" i="1"/>
  <c r="M1441" i="1"/>
  <c r="M1442" i="1"/>
  <c r="M1443" i="1"/>
  <c r="M1444" i="1"/>
  <c r="M1445" i="1"/>
  <c r="M1446" i="1"/>
  <c r="M1447" i="1"/>
  <c r="M1448" i="1"/>
  <c r="M1449" i="1"/>
  <c r="M1450" i="1"/>
  <c r="M1451" i="1"/>
  <c r="M1452" i="1"/>
  <c r="M1453" i="1"/>
  <c r="M1454" i="1"/>
  <c r="M1456" i="1"/>
  <c r="M1457" i="1"/>
  <c r="M1455" i="1"/>
  <c r="M1458" i="1"/>
  <c r="M1459" i="1"/>
  <c r="M1460" i="1"/>
  <c r="M1461" i="1"/>
  <c r="M1462" i="1"/>
  <c r="M1463" i="1"/>
  <c r="M1464" i="1"/>
  <c r="M1465" i="1"/>
  <c r="M1466" i="1"/>
  <c r="M1467" i="1"/>
  <c r="M1469" i="1"/>
  <c r="M1468" i="1"/>
  <c r="M1470" i="1"/>
  <c r="M1471" i="1"/>
  <c r="M1472" i="1"/>
  <c r="M1473" i="1"/>
  <c r="M1475" i="1"/>
  <c r="M1476" i="1"/>
  <c r="M1474" i="1"/>
  <c r="M1477" i="1"/>
  <c r="M1478" i="1"/>
  <c r="M1480" i="1"/>
  <c r="M1479" i="1"/>
  <c r="M1481" i="1"/>
  <c r="M1482" i="1"/>
  <c r="M1483" i="1"/>
  <c r="M1485" i="1"/>
  <c r="M1484" i="1"/>
  <c r="M1486" i="1"/>
  <c r="M1487" i="1"/>
  <c r="M1488" i="1"/>
  <c r="M1489" i="1"/>
  <c r="M1490" i="1"/>
  <c r="M1491" i="1"/>
  <c r="M1493" i="1"/>
  <c r="M1492" i="1"/>
  <c r="M1494" i="1"/>
  <c r="M1495" i="1"/>
  <c r="M1496" i="1"/>
  <c r="M1498" i="1"/>
  <c r="M1497" i="1"/>
  <c r="M1499" i="1"/>
  <c r="M1500" i="1"/>
  <c r="M1501" i="1"/>
  <c r="M1503" i="1"/>
  <c r="M1502" i="1"/>
  <c r="M1504" i="1"/>
  <c r="M1505" i="1"/>
  <c r="M1506" i="1"/>
  <c r="M1507" i="1"/>
  <c r="M1508" i="1"/>
  <c r="M1509" i="1"/>
  <c r="M1510" i="1"/>
  <c r="M1511" i="1"/>
  <c r="M1512" i="1"/>
  <c r="M1515" i="1"/>
  <c r="M1513" i="1"/>
  <c r="M1514" i="1"/>
  <c r="M1516" i="1"/>
  <c r="M1517" i="1"/>
  <c r="M1518" i="1"/>
  <c r="M1520" i="1"/>
  <c r="M1519" i="1"/>
  <c r="M1522" i="1"/>
  <c r="M1521" i="1"/>
  <c r="M1523" i="1"/>
  <c r="M1525" i="1"/>
  <c r="M1524" i="1"/>
  <c r="M1529" i="1"/>
  <c r="M1527" i="1"/>
  <c r="M1526" i="1"/>
  <c r="M1528" i="1"/>
  <c r="M1530" i="1"/>
  <c r="M1532" i="1"/>
  <c r="M1531" i="1"/>
  <c r="M1534" i="1"/>
  <c r="M1533" i="1"/>
  <c r="M1535" i="1"/>
  <c r="M1536" i="1"/>
  <c r="M1537" i="1"/>
  <c r="M1541" i="1"/>
  <c r="M1539" i="1"/>
  <c r="M1538" i="1"/>
  <c r="M1540" i="1"/>
  <c r="M1542" i="1"/>
  <c r="M1543" i="1"/>
  <c r="M1544" i="1"/>
  <c r="M1545" i="1"/>
  <c r="M1546" i="1"/>
  <c r="M1549" i="1"/>
  <c r="M1547" i="1"/>
  <c r="M1550" i="1"/>
  <c r="M1548" i="1"/>
  <c r="M1551" i="1"/>
  <c r="M1552" i="1"/>
  <c r="M1553" i="1"/>
  <c r="M1555" i="1"/>
  <c r="M1554" i="1"/>
  <c r="M1556" i="1"/>
  <c r="M1557" i="1"/>
  <c r="M1558" i="1"/>
  <c r="M1559" i="1"/>
  <c r="M1560" i="1"/>
  <c r="M1561" i="1"/>
  <c r="M1562" i="1"/>
  <c r="M1563" i="1"/>
  <c r="M1564" i="1"/>
  <c r="M1565" i="1"/>
  <c r="M1567" i="1"/>
  <c r="M1566" i="1"/>
  <c r="M1568" i="1"/>
  <c r="M1570" i="1"/>
  <c r="M1569" i="1"/>
  <c r="M1571" i="1"/>
  <c r="M1572" i="1"/>
  <c r="M1573" i="1"/>
  <c r="M1574" i="1"/>
  <c r="M1577" i="1"/>
  <c r="M1576" i="1"/>
  <c r="M1575" i="1"/>
  <c r="M1578" i="1"/>
  <c r="M1580" i="1"/>
  <c r="M1579" i="1"/>
  <c r="M1581" i="1"/>
  <c r="M1582" i="1"/>
  <c r="M1583" i="1"/>
  <c r="M1584" i="1"/>
  <c r="M1585" i="1"/>
  <c r="M1586" i="1"/>
  <c r="M1587" i="1"/>
  <c r="M1589" i="1"/>
  <c r="M1588" i="1"/>
  <c r="M1591" i="1"/>
  <c r="M1590" i="1"/>
  <c r="M1593" i="1"/>
  <c r="M1592" i="1"/>
  <c r="M1594" i="1"/>
  <c r="M1595" i="1"/>
  <c r="M1596" i="1"/>
  <c r="M1597" i="1"/>
  <c r="M1598" i="1"/>
  <c r="M1599" i="1"/>
  <c r="M1600" i="1"/>
  <c r="M1602" i="1"/>
  <c r="M1601" i="1"/>
  <c r="M1603" i="1"/>
  <c r="M1604" i="1"/>
  <c r="M1605" i="1"/>
  <c r="M1606" i="1"/>
  <c r="M1607" i="1"/>
  <c r="M1608" i="1"/>
  <c r="M1610" i="1"/>
  <c r="M1609" i="1"/>
  <c r="M1611" i="1"/>
  <c r="M1612" i="1"/>
  <c r="M1614" i="1"/>
  <c r="M1613" i="1"/>
  <c r="M1615" i="1"/>
  <c r="M1617" i="1"/>
  <c r="M1616" i="1"/>
  <c r="M1618" i="1"/>
  <c r="M1619" i="1"/>
  <c r="M1620" i="1"/>
  <c r="M1622" i="1"/>
  <c r="M1621" i="1"/>
  <c r="M1623" i="1"/>
  <c r="M1624" i="1"/>
  <c r="M1626" i="1"/>
  <c r="M1625" i="1"/>
  <c r="M1627" i="1"/>
  <c r="M1628" i="1"/>
  <c r="M1629" i="1"/>
  <c r="M1631" i="1"/>
  <c r="M1630" i="1"/>
  <c r="M1632" i="1"/>
  <c r="M1633" i="1"/>
  <c r="M1634" i="1"/>
  <c r="M1635" i="1"/>
  <c r="M1636" i="1"/>
  <c r="M1637" i="1"/>
  <c r="M1638" i="1"/>
  <c r="M1639" i="1"/>
  <c r="M1640" i="1"/>
  <c r="M1641" i="1"/>
  <c r="M1642" i="1"/>
  <c r="M1643" i="1"/>
  <c r="M1644" i="1"/>
  <c r="M1646" i="1"/>
  <c r="M1645" i="1"/>
  <c r="M1648" i="1"/>
  <c r="M1647" i="1"/>
  <c r="M1649" i="1"/>
  <c r="M1650" i="1"/>
  <c r="M1651" i="1"/>
  <c r="M1652" i="1"/>
  <c r="M1653" i="1"/>
  <c r="M1655" i="1"/>
  <c r="M1654" i="1"/>
  <c r="M1656" i="1"/>
  <c r="M1658" i="1"/>
  <c r="M1659" i="1"/>
  <c r="M1660" i="1"/>
  <c r="M1657" i="1"/>
  <c r="M1662" i="1"/>
  <c r="M1661" i="1"/>
  <c r="M1663" i="1"/>
  <c r="M1665" i="1"/>
  <c r="M1664" i="1"/>
  <c r="M1666" i="1"/>
  <c r="M1667" i="1"/>
  <c r="M1668" i="1"/>
  <c r="M1669" i="1"/>
  <c r="M1670" i="1"/>
  <c r="M1671" i="1"/>
  <c r="M1672" i="1"/>
  <c r="M1673" i="1"/>
  <c r="M1675" i="1"/>
  <c r="M1674" i="1"/>
  <c r="M1676" i="1"/>
  <c r="M1677" i="1"/>
  <c r="M1678" i="1"/>
  <c r="M1679" i="1"/>
  <c r="M1680" i="1"/>
  <c r="M1681" i="1"/>
  <c r="M1682" i="1"/>
  <c r="M1683" i="1"/>
  <c r="M1684" i="1"/>
  <c r="M1686" i="1"/>
  <c r="M1685" i="1"/>
  <c r="M1687" i="1"/>
  <c r="M1688" i="1"/>
  <c r="M1689" i="1"/>
  <c r="M1690" i="1"/>
  <c r="M1691" i="1"/>
  <c r="M1692" i="1"/>
  <c r="M1693" i="1"/>
  <c r="M1694" i="1"/>
  <c r="M1696" i="1"/>
  <c r="M1695" i="1"/>
  <c r="M1697" i="1"/>
  <c r="M1698" i="1"/>
  <c r="M1700" i="1"/>
  <c r="M1699" i="1"/>
  <c r="M1701" i="1"/>
  <c r="M1702" i="1"/>
  <c r="M1703" i="1"/>
  <c r="M1704" i="1"/>
  <c r="M1705" i="1"/>
  <c r="M1706" i="1"/>
  <c r="M1707" i="1"/>
  <c r="M1709" i="1"/>
  <c r="M1708" i="1"/>
  <c r="M1710" i="1"/>
  <c r="M1711" i="1"/>
  <c r="M1712" i="1"/>
  <c r="M1714" i="1"/>
  <c r="M1713" i="1"/>
  <c r="M1716" i="1"/>
  <c r="M1715" i="1"/>
  <c r="M1717" i="1"/>
  <c r="M1718" i="1"/>
  <c r="M1719" i="1"/>
  <c r="M1720" i="1"/>
  <c r="M1721" i="1"/>
  <c r="M1722" i="1"/>
  <c r="M1723" i="1"/>
  <c r="M1724" i="1"/>
  <c r="M1725" i="1"/>
  <c r="M1726" i="1"/>
  <c r="M1727" i="1"/>
  <c r="M1728" i="1"/>
  <c r="M1729" i="1"/>
  <c r="M1731" i="1"/>
  <c r="M1730" i="1"/>
  <c r="M1732" i="1"/>
  <c r="M1734" i="1"/>
  <c r="M1733" i="1"/>
  <c r="M1735" i="1"/>
  <c r="M1738" i="1"/>
  <c r="M1736" i="1"/>
  <c r="M1739" i="1"/>
  <c r="M1737" i="1"/>
  <c r="M1741" i="1"/>
  <c r="M1740" i="1"/>
  <c r="M1742" i="1"/>
  <c r="M1743" i="1"/>
  <c r="M1744" i="1"/>
  <c r="M1745" i="1"/>
  <c r="M1747" i="1"/>
  <c r="M1746" i="1"/>
  <c r="M1748" i="1"/>
  <c r="M1749" i="1"/>
  <c r="M1750" i="1"/>
  <c r="M1751" i="1"/>
  <c r="M1752" i="1"/>
  <c r="M1753" i="1"/>
  <c r="M1755" i="1"/>
  <c r="M1754" i="1"/>
  <c r="M1756" i="1"/>
  <c r="M1757" i="1"/>
  <c r="M1758" i="1"/>
  <c r="M1759" i="1"/>
  <c r="M1760" i="1"/>
  <c r="M1761" i="1"/>
  <c r="M1763" i="1"/>
  <c r="M1762" i="1"/>
  <c r="M1765" i="1"/>
  <c r="M1764" i="1"/>
  <c r="M1766" i="1"/>
  <c r="M1767" i="1"/>
  <c r="M1769" i="1"/>
  <c r="M1768" i="1"/>
  <c r="M1770" i="1"/>
  <c r="M1771" i="1"/>
  <c r="M1772" i="1"/>
  <c r="M1773" i="1"/>
  <c r="M1774" i="1"/>
  <c r="M1775" i="1"/>
  <c r="M1776" i="1"/>
  <c r="M1777" i="1"/>
  <c r="M1778" i="1"/>
  <c r="M1779" i="1"/>
  <c r="M1781" i="1"/>
  <c r="M1780" i="1"/>
  <c r="M1782" i="1"/>
  <c r="M1783" i="1"/>
  <c r="M1784" i="1"/>
  <c r="M1785" i="1"/>
  <c r="M1786" i="1"/>
  <c r="M1787" i="1"/>
  <c r="M1788" i="1"/>
  <c r="M1789" i="1"/>
  <c r="M1790" i="1"/>
  <c r="M1791" i="1"/>
  <c r="M1793" i="1"/>
  <c r="M1792" i="1"/>
  <c r="M1794" i="1"/>
  <c r="M1795" i="1"/>
  <c r="M1796" i="1"/>
  <c r="M1797" i="1"/>
  <c r="M1798" i="1"/>
  <c r="M1799" i="1"/>
  <c r="M1800" i="1"/>
  <c r="M1801" i="1"/>
  <c r="M1802" i="1"/>
  <c r="M1805" i="1"/>
  <c r="M1804" i="1"/>
  <c r="M1803" i="1"/>
  <c r="M1806" i="1"/>
  <c r="M1807" i="1"/>
  <c r="M1808" i="1"/>
  <c r="M1809" i="1"/>
  <c r="M1810" i="1"/>
  <c r="M1811" i="1"/>
  <c r="M1812" i="1"/>
  <c r="M1813" i="1"/>
  <c r="M1815" i="1"/>
  <c r="M1814" i="1"/>
  <c r="M1816" i="1"/>
  <c r="M1817" i="1"/>
  <c r="M1818" i="1"/>
  <c r="M1819" i="1"/>
  <c r="M1821" i="1"/>
  <c r="M1820" i="1"/>
  <c r="M1822" i="1"/>
  <c r="M1823" i="1"/>
  <c r="M1824" i="1"/>
  <c r="M1825" i="1"/>
  <c r="M1826" i="1"/>
  <c r="M1827" i="1"/>
  <c r="M1828" i="1"/>
  <c r="M1829" i="1"/>
  <c r="M1830" i="1"/>
  <c r="M1831" i="1"/>
  <c r="M1832" i="1"/>
  <c r="M1833" i="1"/>
  <c r="M1834" i="1"/>
  <c r="M1835" i="1"/>
  <c r="M1836" i="1"/>
  <c r="M1837" i="1"/>
  <c r="M1839" i="1"/>
  <c r="M1840" i="1"/>
  <c r="M1838" i="1"/>
  <c r="M1841" i="1"/>
  <c r="M1844" i="1"/>
  <c r="M1842" i="1"/>
  <c r="M1843" i="1"/>
  <c r="M1846" i="1"/>
  <c r="M1845" i="1"/>
  <c r="M1847" i="1"/>
  <c r="M1849" i="1"/>
  <c r="M1848" i="1"/>
  <c r="M1851" i="1"/>
  <c r="M1850" i="1"/>
  <c r="M1852" i="1"/>
  <c r="M1853" i="1"/>
  <c r="M1854" i="1"/>
  <c r="M1855" i="1"/>
  <c r="M1856" i="1"/>
  <c r="M1857" i="1"/>
  <c r="M1858" i="1"/>
  <c r="M1859" i="1"/>
  <c r="M1860" i="1"/>
  <c r="M1861" i="1"/>
  <c r="M1862" i="1"/>
  <c r="M1863" i="1"/>
  <c r="M1865" i="1"/>
  <c r="M1864" i="1"/>
  <c r="M1866" i="1"/>
  <c r="M1868" i="1"/>
  <c r="M1869" i="1"/>
  <c r="M1867" i="1"/>
  <c r="M1870" i="1"/>
  <c r="M1871" i="1"/>
  <c r="M1873" i="1"/>
  <c r="M1872"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900" i="1"/>
  <c r="M1899" i="1"/>
  <c r="M1901" i="1"/>
  <c r="M1902" i="1"/>
  <c r="M1903" i="1"/>
  <c r="M1904" i="1"/>
  <c r="M1905" i="1"/>
  <c r="M1906" i="1"/>
  <c r="M1907" i="1"/>
  <c r="M1908" i="1"/>
  <c r="M1909" i="1"/>
  <c r="M1911" i="1"/>
  <c r="M1910" i="1"/>
  <c r="M1913" i="1"/>
  <c r="M1912" i="1"/>
  <c r="M1915" i="1"/>
  <c r="M1914" i="1"/>
  <c r="M1916" i="1"/>
  <c r="M1917" i="1"/>
  <c r="M1919" i="1"/>
  <c r="M1918" i="1"/>
  <c r="M1920" i="1"/>
  <c r="M1921" i="1"/>
  <c r="M1922" i="1"/>
  <c r="M1923" i="1"/>
  <c r="M1926" i="1"/>
  <c r="M1924" i="1"/>
  <c r="M1928" i="1"/>
  <c r="M1927" i="1"/>
  <c r="M1925" i="1"/>
  <c r="M1929" i="1"/>
  <c r="M1930" i="1"/>
  <c r="M1931" i="1"/>
  <c r="M1932" i="1"/>
  <c r="M1935" i="1"/>
  <c r="M1934" i="1"/>
  <c r="M1933" i="1"/>
  <c r="M1936" i="1"/>
  <c r="M1937" i="1"/>
  <c r="M1938" i="1"/>
  <c r="M1939" i="1"/>
  <c r="M1940" i="1"/>
  <c r="M1941" i="1"/>
  <c r="M1942" i="1"/>
  <c r="M1943" i="1"/>
  <c r="M1944" i="1"/>
  <c r="M1945" i="1"/>
  <c r="M1946" i="1"/>
  <c r="M1947" i="1"/>
  <c r="M1948" i="1"/>
  <c r="M1949" i="1"/>
  <c r="M1950" i="1"/>
  <c r="M1952" i="1"/>
  <c r="M1951" i="1"/>
  <c r="M1953" i="1"/>
  <c r="M1954" i="1"/>
  <c r="M1955" i="1"/>
  <c r="M1960" i="1"/>
  <c r="M1956" i="1"/>
  <c r="M1958" i="1"/>
  <c r="M1959" i="1"/>
  <c r="M1957" i="1"/>
  <c r="M1961" i="1"/>
  <c r="M1963" i="1"/>
  <c r="M1962" i="1"/>
  <c r="M1965" i="1"/>
  <c r="M1964" i="1"/>
  <c r="M1967" i="1"/>
  <c r="M1966" i="1"/>
  <c r="M1968" i="1"/>
  <c r="M1970" i="1"/>
  <c r="M1969" i="1"/>
  <c r="M1971" i="1"/>
  <c r="M1972" i="1"/>
  <c r="M1973" i="1"/>
  <c r="M1974" i="1"/>
  <c r="M1975" i="1"/>
  <c r="M1978" i="1"/>
  <c r="M1980" i="1"/>
  <c r="M1977" i="1"/>
  <c r="M1976" i="1"/>
  <c r="M1979" i="1"/>
  <c r="M1981" i="1"/>
  <c r="M1983" i="1"/>
  <c r="M1982" i="1"/>
  <c r="M1985" i="1"/>
  <c r="M1984" i="1"/>
  <c r="M1986" i="1"/>
  <c r="M1987" i="1"/>
  <c r="M1988" i="1"/>
  <c r="M1990" i="1"/>
  <c r="M1989" i="1"/>
  <c r="M1991" i="1"/>
  <c r="M1992" i="1"/>
  <c r="M1993" i="1"/>
  <c r="M1994" i="1"/>
  <c r="M1995" i="1"/>
  <c r="M1996" i="1"/>
  <c r="M1998" i="1"/>
  <c r="M1999" i="1"/>
  <c r="M1997" i="1"/>
  <c r="M2000" i="1"/>
  <c r="M2002" i="1"/>
  <c r="M2003" i="1"/>
  <c r="M2001" i="1"/>
  <c r="M2006" i="1"/>
  <c r="M2005" i="1"/>
  <c r="M2004" i="1"/>
  <c r="M2007" i="1"/>
  <c r="M2008" i="1"/>
  <c r="M2009" i="1"/>
  <c r="M2011" i="1"/>
  <c r="M2010" i="1"/>
  <c r="M2012" i="1"/>
  <c r="M2013" i="1"/>
  <c r="M2014" i="1"/>
  <c r="M2015" i="1"/>
  <c r="M2016" i="1"/>
  <c r="M2017" i="1"/>
  <c r="M2018" i="1"/>
  <c r="M2019" i="1"/>
  <c r="M2020" i="1"/>
  <c r="M2021" i="1"/>
  <c r="M2023" i="1"/>
  <c r="M2022" i="1"/>
  <c r="M2024" i="1"/>
  <c r="M2025" i="1"/>
  <c r="M2026" i="1"/>
  <c r="M2027" i="1"/>
  <c r="M2028" i="1"/>
  <c r="M2029" i="1"/>
  <c r="M2030" i="1"/>
  <c r="M2031" i="1"/>
  <c r="M2032" i="1"/>
  <c r="M2033" i="1"/>
  <c r="M2034" i="1"/>
  <c r="M2035" i="1"/>
  <c r="M2037" i="1"/>
  <c r="M2036" i="1"/>
  <c r="M2039" i="1"/>
  <c r="M2038" i="1"/>
  <c r="M2040" i="1"/>
  <c r="M2041" i="1"/>
  <c r="M2043" i="1"/>
  <c r="M2042" i="1"/>
  <c r="M2046" i="1"/>
  <c r="M2044" i="1"/>
  <c r="M2045" i="1"/>
  <c r="M2048" i="1"/>
  <c r="M2047" i="1"/>
  <c r="M2049" i="1"/>
  <c r="M2050" i="1"/>
  <c r="M2051" i="1"/>
  <c r="M2052" i="1"/>
  <c r="M2053" i="1"/>
  <c r="M2055" i="1"/>
  <c r="M2054" i="1"/>
  <c r="M2056" i="1"/>
  <c r="M2057" i="1"/>
  <c r="M2058" i="1"/>
  <c r="M2059" i="1"/>
  <c r="M2060" i="1"/>
  <c r="M2061" i="1"/>
  <c r="M2062" i="1"/>
  <c r="M2064" i="1"/>
  <c r="M2063" i="1"/>
  <c r="M2065" i="1"/>
  <c r="M2066" i="1"/>
  <c r="M2067" i="1"/>
  <c r="M2069" i="1"/>
  <c r="M2071" i="1"/>
  <c r="M2068" i="1"/>
  <c r="M2070" i="1"/>
  <c r="M2072" i="1"/>
  <c r="M2073" i="1"/>
  <c r="M2074" i="1"/>
  <c r="M2075" i="1"/>
  <c r="M2076" i="1"/>
  <c r="M2077" i="1"/>
  <c r="M2078" i="1"/>
  <c r="M2079" i="1"/>
  <c r="M2081" i="1"/>
  <c r="M2080" i="1"/>
  <c r="M2082" i="1"/>
  <c r="M2083" i="1"/>
  <c r="M2085" i="1"/>
  <c r="M2084" i="1"/>
  <c r="M2086" i="1"/>
  <c r="M2088" i="1"/>
  <c r="M2087" i="1"/>
  <c r="M2089" i="1"/>
  <c r="M2090" i="1"/>
  <c r="M2091" i="1"/>
  <c r="M2092" i="1"/>
  <c r="M2093" i="1"/>
  <c r="M2094" i="1"/>
  <c r="M2095" i="1"/>
  <c r="M2096" i="1"/>
  <c r="M2097" i="1"/>
  <c r="M2099" i="1"/>
  <c r="M2098" i="1"/>
  <c r="M2100" i="1"/>
  <c r="M2102" i="1"/>
  <c r="M2101" i="1"/>
  <c r="M2103" i="1"/>
  <c r="M2104" i="1"/>
  <c r="M2105" i="1"/>
  <c r="M2106" i="1"/>
  <c r="M2108" i="1"/>
  <c r="M2107" i="1"/>
  <c r="M2109" i="1"/>
  <c r="M2110" i="1"/>
  <c r="M2112" i="1"/>
  <c r="M2111" i="1"/>
  <c r="M2113" i="1"/>
  <c r="M2114" i="1"/>
  <c r="M2115" i="1"/>
  <c r="M2116" i="1"/>
  <c r="M2117" i="1"/>
  <c r="M2118" i="1"/>
  <c r="M2119" i="1"/>
  <c r="M2120" i="1"/>
  <c r="M2121" i="1"/>
  <c r="M2122" i="1"/>
  <c r="M2123" i="1"/>
  <c r="M2125" i="1"/>
  <c r="M2124" i="1"/>
  <c r="M2126" i="1"/>
  <c r="M2128" i="1"/>
  <c r="M2127" i="1"/>
  <c r="M2129" i="1"/>
  <c r="M2130" i="1"/>
  <c r="M2131" i="1"/>
  <c r="M2132" i="1"/>
  <c r="M2134" i="1"/>
  <c r="M2133" i="1"/>
  <c r="M2135" i="1"/>
  <c r="M2136" i="1"/>
  <c r="M2137" i="1"/>
  <c r="M2138" i="1"/>
  <c r="M2139" i="1"/>
  <c r="M2140" i="1"/>
  <c r="M2141" i="1"/>
  <c r="M2142" i="1"/>
  <c r="M2144" i="1"/>
  <c r="M2143" i="1"/>
  <c r="M2145" i="1"/>
  <c r="M2146" i="1"/>
  <c r="M2147" i="1"/>
  <c r="M2151" i="1"/>
  <c r="M2149" i="1"/>
  <c r="M2148" i="1"/>
  <c r="M2150" i="1"/>
  <c r="M2152" i="1"/>
  <c r="M2153" i="1"/>
  <c r="M2154" i="1"/>
  <c r="M2155" i="1"/>
  <c r="M2157" i="1"/>
  <c r="M2156" i="1"/>
  <c r="M2158" i="1"/>
  <c r="M2159" i="1"/>
  <c r="M2162" i="1"/>
  <c r="M2160" i="1"/>
  <c r="M2161" i="1"/>
  <c r="M2163" i="1"/>
  <c r="M2164" i="1"/>
  <c r="M2165" i="1"/>
  <c r="M2166" i="1"/>
  <c r="M2167" i="1"/>
  <c r="M2168" i="1"/>
  <c r="M2169" i="1"/>
  <c r="M2170" i="1"/>
  <c r="M2172" i="1"/>
  <c r="M2171" i="1"/>
  <c r="M2173" i="1"/>
  <c r="M2174" i="1"/>
  <c r="M2175" i="1"/>
  <c r="M2176" i="1"/>
  <c r="M2177" i="1"/>
  <c r="M2178" i="1"/>
  <c r="M2179" i="1"/>
  <c r="M2180" i="1"/>
  <c r="M2181" i="1"/>
  <c r="M2182" i="1"/>
  <c r="M2183" i="1"/>
  <c r="M2184" i="1"/>
  <c r="M2185" i="1"/>
  <c r="M2186" i="1"/>
  <c r="M2188" i="1"/>
  <c r="M2187" i="1"/>
  <c r="M2189" i="1"/>
  <c r="M2190" i="1"/>
  <c r="M2191" i="1"/>
  <c r="M2192" i="1"/>
  <c r="M2193" i="1"/>
  <c r="M2194" i="1"/>
  <c r="M2195" i="1"/>
  <c r="M2196" i="1"/>
  <c r="M2200" i="1"/>
  <c r="M2198" i="1"/>
  <c r="M2197" i="1"/>
  <c r="M2199" i="1"/>
  <c r="M2201" i="1"/>
  <c r="M2202" i="1"/>
  <c r="M2204" i="1"/>
  <c r="M2203" i="1"/>
  <c r="M2205" i="1"/>
  <c r="M2206" i="1"/>
  <c r="M2207" i="1"/>
  <c r="M2208" i="1"/>
  <c r="M2209" i="1"/>
  <c r="M2210" i="1"/>
  <c r="M2211" i="1"/>
  <c r="M2212" i="1"/>
  <c r="M2213" i="1"/>
  <c r="M2214" i="1"/>
  <c r="M2215" i="1"/>
  <c r="M2217" i="1"/>
  <c r="M2216" i="1"/>
  <c r="M2218" i="1"/>
  <c r="M2219" i="1"/>
  <c r="M2220" i="1"/>
  <c r="M2221" i="1"/>
  <c r="M2222" i="1"/>
  <c r="M2223" i="1"/>
  <c r="M2224" i="1"/>
  <c r="M2225" i="1"/>
  <c r="M2226" i="1"/>
  <c r="M2227" i="1"/>
  <c r="M2228" i="1"/>
  <c r="M2229" i="1"/>
  <c r="M2232" i="1"/>
  <c r="M2230" i="1"/>
  <c r="M2231" i="1"/>
  <c r="M2233" i="1"/>
  <c r="M2234" i="1"/>
  <c r="M2236" i="1"/>
  <c r="M2237" i="1"/>
  <c r="M2238" i="1"/>
  <c r="M2235" i="1"/>
  <c r="M2239" i="1"/>
  <c r="M2240" i="1"/>
  <c r="M2241" i="1"/>
  <c r="M2242" i="1"/>
  <c r="M2243" i="1"/>
  <c r="M2246" i="1"/>
  <c r="M2244" i="1"/>
  <c r="M2245" i="1"/>
  <c r="M2248" i="1"/>
  <c r="M2247" i="1"/>
  <c r="M2249" i="1"/>
  <c r="M2250" i="1"/>
  <c r="M2251" i="1"/>
  <c r="M2253" i="1"/>
  <c r="M2252" i="1"/>
  <c r="M2254" i="1"/>
  <c r="M2256" i="1"/>
  <c r="M2255" i="1"/>
  <c r="M2257" i="1"/>
  <c r="M2258" i="1"/>
  <c r="M2259" i="1"/>
  <c r="M2260" i="1"/>
  <c r="M2262" i="1"/>
  <c r="M2261" i="1"/>
  <c r="M2263" i="1"/>
  <c r="M2266" i="1"/>
  <c r="M2264" i="1"/>
  <c r="M2265" i="1"/>
  <c r="M2267" i="1"/>
  <c r="M2268" i="1"/>
  <c r="M2269" i="1"/>
  <c r="M2270" i="1"/>
  <c r="M2273" i="1"/>
  <c r="M2271" i="1"/>
  <c r="M2274" i="1"/>
  <c r="M2272" i="1"/>
  <c r="M2276" i="1"/>
  <c r="M2275" i="1"/>
  <c r="M2277" i="1"/>
  <c r="M2278" i="1"/>
  <c r="M2279" i="1"/>
  <c r="M2281" i="1"/>
  <c r="M2282" i="1"/>
  <c r="M2280" i="1"/>
  <c r="M2283" i="1"/>
  <c r="M2284" i="1"/>
  <c r="M2285" i="1"/>
  <c r="M2287" i="1"/>
  <c r="M2286" i="1"/>
  <c r="M2288" i="1"/>
  <c r="M2289" i="1"/>
  <c r="M2290" i="1"/>
  <c r="M2292" i="1"/>
  <c r="M2291" i="1"/>
  <c r="M2293" i="1"/>
  <c r="M2295" i="1"/>
  <c r="M2294" i="1"/>
  <c r="M2296" i="1"/>
  <c r="M2297" i="1"/>
  <c r="M2298" i="1"/>
  <c r="M2299" i="1"/>
  <c r="M2300" i="1"/>
  <c r="M2302" i="1"/>
  <c r="M2301" i="1"/>
  <c r="M2303" i="1"/>
  <c r="M2305" i="1"/>
  <c r="M2304" i="1"/>
  <c r="M2306" i="1"/>
  <c r="M2307" i="1"/>
  <c r="M2308" i="1"/>
  <c r="M2309" i="1"/>
  <c r="M2311" i="1"/>
  <c r="M2310" i="1"/>
  <c r="M2312" i="1"/>
  <c r="M2313" i="1"/>
  <c r="M2314" i="1"/>
  <c r="M2316" i="1"/>
  <c r="M2317" i="1"/>
  <c r="M2315" i="1"/>
  <c r="M2319" i="1"/>
  <c r="M2318" i="1"/>
  <c r="M2321" i="1"/>
  <c r="M2320" i="1"/>
  <c r="M2323" i="1"/>
  <c r="M2324" i="1"/>
  <c r="M2322" i="1"/>
  <c r="M2326" i="1"/>
  <c r="M2325" i="1"/>
  <c r="M2327" i="1"/>
  <c r="M2328" i="1"/>
  <c r="M2330" i="1"/>
  <c r="M2329" i="1"/>
  <c r="M2331" i="1"/>
  <c r="M2332" i="1"/>
  <c r="M2333" i="1"/>
  <c r="M2334" i="1"/>
  <c r="M2335" i="1"/>
  <c r="M2336" i="1"/>
  <c r="M2337" i="1"/>
  <c r="M2339" i="1"/>
  <c r="M2338" i="1"/>
  <c r="M2340" i="1"/>
  <c r="M2341" i="1"/>
  <c r="M2343" i="1"/>
  <c r="M2342" i="1"/>
  <c r="M2344" i="1"/>
  <c r="M2345" i="1"/>
  <c r="M2346" i="1"/>
  <c r="M2347" i="1"/>
  <c r="M2349" i="1"/>
  <c r="M2348" i="1"/>
  <c r="M2353" i="1"/>
  <c r="M2352" i="1"/>
  <c r="M2350" i="1"/>
  <c r="M2351" i="1"/>
  <c r="M2354" i="1"/>
  <c r="M2355" i="1"/>
  <c r="M2356" i="1"/>
  <c r="M2357" i="1"/>
  <c r="M2358" i="1"/>
  <c r="M2359" i="1"/>
  <c r="M2361" i="1"/>
  <c r="M2362" i="1"/>
  <c r="M2360" i="1"/>
  <c r="M2364" i="1"/>
  <c r="M2363" i="1"/>
  <c r="M2366" i="1"/>
  <c r="M2365" i="1"/>
  <c r="M2367" i="1"/>
  <c r="M2368" i="1"/>
  <c r="M2370" i="1"/>
  <c r="M2369"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7" i="1"/>
  <c r="M2396" i="1"/>
  <c r="M2394" i="1"/>
  <c r="M2395" i="1"/>
  <c r="M2399" i="1"/>
  <c r="M2401" i="1"/>
  <c r="M2398" i="1"/>
  <c r="M2400" i="1"/>
  <c r="M2403" i="1"/>
  <c r="M2402" i="1"/>
  <c r="M2404" i="1"/>
  <c r="M2405" i="1"/>
  <c r="M2406" i="1"/>
  <c r="M2407" i="1"/>
  <c r="M2409" i="1"/>
  <c r="M2410" i="1"/>
  <c r="M2408" i="1"/>
  <c r="M2411" i="1"/>
  <c r="M2412" i="1"/>
  <c r="M2413" i="1"/>
  <c r="M2414" i="1"/>
  <c r="M2415" i="1"/>
  <c r="M2416" i="1"/>
  <c r="M2417" i="1"/>
  <c r="M2418" i="1"/>
  <c r="M2419" i="1"/>
  <c r="M2420" i="1"/>
  <c r="M2421" i="1"/>
  <c r="M2422" i="1"/>
  <c r="M2423" i="1"/>
  <c r="M2425" i="1"/>
  <c r="M2424" i="1"/>
  <c r="M2426" i="1"/>
  <c r="M2427" i="1"/>
  <c r="M2428" i="1"/>
  <c r="M2430" i="1"/>
  <c r="M2429" i="1"/>
  <c r="M2432" i="1"/>
  <c r="M2433" i="1"/>
  <c r="M2431" i="1"/>
  <c r="M2434" i="1"/>
  <c r="M2436" i="1"/>
  <c r="M2435" i="1"/>
  <c r="M2439" i="1"/>
  <c r="M2438" i="1"/>
  <c r="M2437" i="1"/>
  <c r="M2440" i="1"/>
  <c r="M2442" i="1"/>
  <c r="M2441" i="1"/>
  <c r="M2444" i="1"/>
  <c r="M2443" i="1"/>
  <c r="M2447" i="1"/>
  <c r="M2446" i="1"/>
  <c r="M2445" i="1"/>
  <c r="M2450" i="1"/>
  <c r="M2448" i="1"/>
  <c r="M2449" i="1"/>
  <c r="M2451" i="1"/>
  <c r="M2453" i="1"/>
  <c r="M2452" i="1"/>
  <c r="M2454" i="1"/>
  <c r="M2457" i="1"/>
  <c r="M2456" i="1"/>
  <c r="M2455" i="1"/>
  <c r="M2458" i="1"/>
  <c r="M2459" i="1"/>
  <c r="M2462" i="1"/>
  <c r="M2460" i="1"/>
  <c r="M2461" i="1"/>
  <c r="M2463" i="1"/>
  <c r="M2464" i="1"/>
  <c r="M2465" i="1"/>
  <c r="M2466" i="1"/>
  <c r="M2467" i="1"/>
  <c r="M2468" i="1"/>
  <c r="M2469" i="1"/>
  <c r="M2471" i="1"/>
  <c r="M2470" i="1"/>
  <c r="M2472" i="1"/>
  <c r="M2474" i="1"/>
  <c r="M2475" i="1"/>
  <c r="M2473" i="1"/>
  <c r="M2476" i="1"/>
  <c r="M2477" i="1"/>
  <c r="M2478" i="1"/>
  <c r="M2480" i="1"/>
  <c r="M2479" i="1"/>
  <c r="M2481" i="1"/>
  <c r="M2482" i="1"/>
  <c r="M2483" i="1"/>
  <c r="M2484" i="1"/>
  <c r="M2485" i="1"/>
  <c r="M2486" i="1"/>
  <c r="M2487" i="1"/>
  <c r="M2488" i="1"/>
  <c r="M2490" i="1"/>
  <c r="M2489" i="1"/>
  <c r="M2491" i="1"/>
  <c r="M2492" i="1"/>
  <c r="M2493" i="1"/>
  <c r="M2494" i="1"/>
  <c r="M2495" i="1"/>
  <c r="M2496" i="1"/>
  <c r="M2499" i="1"/>
  <c r="M2497" i="1"/>
  <c r="M2498" i="1"/>
  <c r="M2501" i="1"/>
  <c r="M2500" i="1"/>
  <c r="M2502" i="1"/>
  <c r="M2504" i="1"/>
  <c r="M2503" i="1"/>
  <c r="M2506" i="1"/>
  <c r="M2505" i="1"/>
  <c r="M2507" i="1"/>
  <c r="M2508" i="1"/>
  <c r="M2509" i="1"/>
  <c r="M2510" i="1"/>
  <c r="M2511" i="1"/>
  <c r="M2513" i="1"/>
  <c r="M2512" i="1"/>
  <c r="M2514" i="1"/>
  <c r="M2515" i="1"/>
  <c r="M2516" i="1"/>
  <c r="M2518" i="1"/>
  <c r="M2517" i="1"/>
  <c r="M2519" i="1"/>
  <c r="M2520" i="1"/>
  <c r="M2521" i="1"/>
  <c r="M2522" i="1"/>
  <c r="M2523" i="1"/>
  <c r="M2524" i="1"/>
  <c r="M2525" i="1"/>
  <c r="M2526" i="1"/>
  <c r="M2527" i="1"/>
  <c r="M2528" i="1"/>
  <c r="M2529" i="1"/>
  <c r="M2530" i="1"/>
  <c r="M2531" i="1"/>
  <c r="M2532" i="1"/>
  <c r="M2533" i="1"/>
  <c r="M2535" i="1"/>
  <c r="M2534" i="1"/>
  <c r="M2536" i="1"/>
  <c r="M2537" i="1"/>
  <c r="M2538" i="1"/>
  <c r="M2540" i="1"/>
  <c r="M2539" i="1"/>
  <c r="M2541" i="1"/>
  <c r="M2542" i="1"/>
  <c r="M2543" i="1"/>
  <c r="M2544" i="1"/>
  <c r="M2545" i="1"/>
  <c r="M2547" i="1"/>
  <c r="M2546" i="1"/>
  <c r="M2548" i="1"/>
  <c r="M2549" i="1"/>
  <c r="M2550" i="1"/>
  <c r="M2551" i="1"/>
  <c r="M2552" i="1"/>
  <c r="M2553" i="1"/>
  <c r="M2554" i="1"/>
  <c r="M2555" i="1"/>
  <c r="M2556" i="1"/>
  <c r="M2557" i="1"/>
  <c r="M2558" i="1"/>
  <c r="M2559" i="1"/>
  <c r="M2560" i="1"/>
  <c r="M2562" i="1"/>
  <c r="M2561" i="1"/>
  <c r="M2563" i="1"/>
  <c r="M2565" i="1"/>
  <c r="M2564" i="1"/>
  <c r="M2566" i="1"/>
  <c r="M2567" i="1"/>
  <c r="M2568" i="1"/>
  <c r="M2570" i="1"/>
  <c r="M2569" i="1"/>
  <c r="M2571" i="1"/>
  <c r="M2572" i="1"/>
  <c r="M2573" i="1"/>
  <c r="M2575" i="1"/>
  <c r="M2574" i="1"/>
  <c r="M2576" i="1"/>
  <c r="M2577" i="1"/>
  <c r="M2578" i="1"/>
  <c r="M2579" i="1"/>
  <c r="M2580" i="1"/>
  <c r="M2581" i="1"/>
  <c r="M2582" i="1"/>
  <c r="M2583" i="1"/>
  <c r="M2584" i="1"/>
  <c r="M2585" i="1"/>
  <c r="M2586" i="1"/>
  <c r="M2587" i="1"/>
  <c r="M2588" i="1"/>
  <c r="M2589" i="1"/>
  <c r="M2590" i="1"/>
  <c r="M2591" i="1"/>
  <c r="M2592" i="1"/>
  <c r="M2593" i="1"/>
  <c r="M2594" i="1"/>
  <c r="M2596" i="1"/>
  <c r="M2595" i="1"/>
  <c r="M2597" i="1"/>
  <c r="M2598" i="1"/>
  <c r="M2599" i="1"/>
  <c r="M2600" i="1"/>
  <c r="M2601" i="1"/>
  <c r="M2602" i="1"/>
  <c r="M2603" i="1"/>
  <c r="M2604" i="1"/>
  <c r="M2605" i="1"/>
  <c r="M2606" i="1"/>
  <c r="M2607" i="1"/>
  <c r="M2610" i="1"/>
  <c r="M2611" i="1"/>
  <c r="M2608" i="1"/>
  <c r="M2609" i="1"/>
  <c r="M2612" i="1"/>
  <c r="M2615" i="1"/>
  <c r="M2613" i="1"/>
  <c r="M2614" i="1"/>
  <c r="M2617" i="1"/>
  <c r="M2616" i="1"/>
  <c r="M2618" i="1"/>
  <c r="M2619" i="1"/>
  <c r="M2620" i="1"/>
  <c r="M2622" i="1"/>
  <c r="M2621" i="1"/>
  <c r="M2624" i="1"/>
  <c r="M2625" i="1"/>
  <c r="M2623" i="1"/>
  <c r="M2626" i="1"/>
  <c r="M2627" i="1"/>
  <c r="M2628" i="1"/>
  <c r="M2629" i="1"/>
  <c r="M2630" i="1"/>
  <c r="M2631" i="1"/>
  <c r="M2633" i="1"/>
  <c r="M2632" i="1"/>
  <c r="M2634" i="1"/>
  <c r="M2635" i="1"/>
  <c r="M2636" i="1"/>
  <c r="M2637" i="1"/>
  <c r="M2638" i="1"/>
  <c r="M2639" i="1"/>
  <c r="M2640" i="1"/>
  <c r="M2641" i="1"/>
  <c r="M2642" i="1"/>
  <c r="M2643" i="1"/>
  <c r="M2645" i="1"/>
  <c r="M2646" i="1"/>
  <c r="M2644" i="1"/>
  <c r="M2647" i="1"/>
  <c r="M2648" i="1"/>
  <c r="M2649" i="1"/>
  <c r="M2650" i="1"/>
  <c r="M2651" i="1"/>
  <c r="M2652" i="1"/>
  <c r="M2653" i="1"/>
  <c r="M2654" i="1"/>
  <c r="M2655" i="1"/>
  <c r="M2657" i="1"/>
  <c r="M2656" i="1"/>
  <c r="M2658" i="1"/>
  <c r="M2660" i="1"/>
  <c r="M2659" i="1"/>
  <c r="M2662" i="1"/>
  <c r="M2661" i="1"/>
  <c r="M2663" i="1"/>
  <c r="M2664" i="1"/>
  <c r="M2665" i="1"/>
  <c r="M2666" i="1"/>
  <c r="M2667" i="1"/>
  <c r="M2668" i="1"/>
  <c r="M2669" i="1"/>
  <c r="M2670" i="1"/>
  <c r="M2671" i="1"/>
  <c r="M2672" i="1"/>
  <c r="M2673" i="1"/>
  <c r="M2674" i="1"/>
  <c r="M2675" i="1"/>
  <c r="M2676" i="1"/>
  <c r="M2677" i="1"/>
  <c r="M2678" i="1"/>
  <c r="M2679" i="1"/>
  <c r="M2681" i="1"/>
  <c r="M2680" i="1"/>
  <c r="M2682" i="1"/>
  <c r="M2683" i="1"/>
  <c r="M2686" i="1"/>
  <c r="M2684" i="1"/>
  <c r="M2687" i="1"/>
  <c r="M2685" i="1"/>
  <c r="M2689" i="1"/>
  <c r="M2688" i="1"/>
  <c r="M2692" i="1"/>
  <c r="M2690" i="1"/>
  <c r="M2691" i="1"/>
  <c r="M2693" i="1"/>
  <c r="M2694" i="1"/>
  <c r="M2696" i="1"/>
  <c r="M2695" i="1"/>
  <c r="M2698" i="1"/>
  <c r="M2697" i="1"/>
  <c r="M2701" i="1"/>
  <c r="M2699" i="1"/>
  <c r="M2700" i="1"/>
  <c r="M2702" i="1"/>
  <c r="M2704" i="1"/>
  <c r="M2703" i="1"/>
  <c r="M2705" i="1"/>
  <c r="M2706" i="1"/>
  <c r="M2707" i="1"/>
  <c r="M2708" i="1"/>
  <c r="M2711" i="1"/>
  <c r="M2710" i="1"/>
  <c r="M2709" i="1"/>
  <c r="M2712" i="1"/>
  <c r="M2713" i="1"/>
  <c r="M2716" i="1"/>
  <c r="M2717" i="1"/>
  <c r="M2715" i="1"/>
  <c r="M2714" i="1"/>
  <c r="M2719" i="1"/>
  <c r="M2718" i="1"/>
  <c r="M2720" i="1"/>
  <c r="M2721" i="1"/>
  <c r="M2722" i="1"/>
  <c r="M2723" i="1"/>
  <c r="M2725" i="1"/>
  <c r="M2724" i="1"/>
  <c r="M2726" i="1"/>
  <c r="M2727" i="1"/>
  <c r="M2728" i="1"/>
  <c r="M2730" i="1"/>
  <c r="M2729" i="1"/>
  <c r="M2731" i="1"/>
  <c r="M2732" i="1"/>
  <c r="M2733" i="1"/>
  <c r="M2734" i="1"/>
  <c r="M2736" i="1"/>
  <c r="M2735" i="1"/>
  <c r="M2737" i="1"/>
  <c r="M2738" i="1"/>
  <c r="M2739" i="1"/>
  <c r="M2740" i="1"/>
  <c r="M2741" i="1"/>
  <c r="M2742" i="1"/>
  <c r="M2744" i="1"/>
  <c r="M2743" i="1"/>
  <c r="M2745" i="1"/>
  <c r="M2746" i="1"/>
  <c r="M2747" i="1"/>
  <c r="M2748" i="1"/>
  <c r="M2750" i="1"/>
  <c r="M2749" i="1"/>
  <c r="M2751" i="1"/>
  <c r="M2752" i="1"/>
  <c r="M2753" i="1"/>
  <c r="M2757" i="1"/>
  <c r="M2756" i="1"/>
  <c r="M2754" i="1"/>
  <c r="M2755" i="1"/>
  <c r="M2758" i="1"/>
  <c r="M2760" i="1"/>
  <c r="M2759" i="1"/>
  <c r="M2763" i="1"/>
  <c r="M2761" i="1"/>
  <c r="M2764" i="1"/>
  <c r="M2762" i="1"/>
  <c r="M2765" i="1"/>
  <c r="M2768" i="1"/>
  <c r="M2766" i="1"/>
  <c r="M2767" i="1"/>
  <c r="M2769" i="1"/>
  <c r="M2772" i="1"/>
  <c r="M2770" i="1"/>
  <c r="M2771" i="1"/>
  <c r="M2774" i="1"/>
  <c r="M2775" i="1"/>
  <c r="M2773" i="1"/>
  <c r="M2776" i="1"/>
  <c r="M2777" i="1"/>
  <c r="M2778" i="1"/>
  <c r="M2781" i="1"/>
  <c r="M2780" i="1"/>
  <c r="M2782" i="1"/>
  <c r="M2779" i="1"/>
  <c r="M2783" i="1"/>
  <c r="M2784" i="1"/>
  <c r="M2785" i="1"/>
  <c r="M2786" i="1"/>
  <c r="M2787" i="1"/>
  <c r="M2788" i="1"/>
  <c r="M2789" i="1"/>
  <c r="M2790" i="1"/>
  <c r="M2792" i="1"/>
  <c r="M2791" i="1"/>
  <c r="M2793" i="1"/>
  <c r="M2794" i="1"/>
  <c r="M2796" i="1"/>
  <c r="M2798" i="1"/>
  <c r="M2797" i="1"/>
  <c r="M2795" i="1"/>
  <c r="M2799" i="1"/>
  <c r="M2800" i="1"/>
  <c r="M2803" i="1"/>
  <c r="M2801" i="1"/>
  <c r="M2802" i="1"/>
  <c r="M2804" i="1"/>
  <c r="M2805" i="1"/>
  <c r="M2806" i="1"/>
  <c r="M2807" i="1"/>
  <c r="M2808" i="1"/>
  <c r="M2810" i="1"/>
  <c r="M2809" i="1"/>
  <c r="M2811" i="1"/>
  <c r="M2812" i="1"/>
  <c r="M2813" i="1"/>
  <c r="M2815" i="1"/>
  <c r="M2814" i="1"/>
  <c r="M2816" i="1"/>
  <c r="M2818" i="1"/>
  <c r="M2817" i="1"/>
  <c r="M2819" i="1"/>
  <c r="M2820" i="1"/>
  <c r="M2821" i="1"/>
  <c r="M2822" i="1"/>
  <c r="M2823" i="1"/>
  <c r="M2824" i="1"/>
  <c r="M2825" i="1"/>
  <c r="M2826" i="1"/>
  <c r="M2827" i="1"/>
  <c r="M2828" i="1"/>
  <c r="M2829" i="1"/>
  <c r="M2831" i="1"/>
  <c r="M2830" i="1"/>
  <c r="M2832" i="1"/>
  <c r="M2833" i="1"/>
  <c r="M2834" i="1"/>
  <c r="M2835" i="1"/>
  <c r="M2838" i="1"/>
  <c r="M2837" i="1"/>
  <c r="M2836" i="1"/>
  <c r="M2839" i="1"/>
  <c r="M2841" i="1"/>
  <c r="M2840" i="1"/>
  <c r="M2842" i="1"/>
  <c r="M2843" i="1"/>
  <c r="M2844" i="1"/>
  <c r="M2845" i="1"/>
  <c r="M2846" i="1"/>
  <c r="M2847" i="1"/>
  <c r="M2848" i="1"/>
  <c r="M2849" i="1"/>
  <c r="M2850" i="1"/>
  <c r="M2851" i="1"/>
  <c r="M2852" i="1"/>
  <c r="M2853" i="1"/>
  <c r="M2856" i="1"/>
  <c r="M2855" i="1"/>
  <c r="M2854" i="1"/>
  <c r="M2857" i="1"/>
  <c r="M2858" i="1"/>
  <c r="M2859" i="1"/>
  <c r="M2860" i="1"/>
  <c r="M2862" i="1"/>
  <c r="M2861" i="1"/>
  <c r="M2863" i="1"/>
  <c r="M2866" i="1"/>
  <c r="M2864" i="1"/>
  <c r="M2865" i="1"/>
  <c r="M2867" i="1"/>
  <c r="M2869" i="1"/>
  <c r="M2868" i="1"/>
  <c r="M2870" i="1"/>
  <c r="M2871" i="1"/>
  <c r="M2872" i="1"/>
  <c r="M2873" i="1"/>
  <c r="M2875" i="1"/>
  <c r="M2874" i="1"/>
  <c r="M2877" i="1"/>
  <c r="M2876" i="1"/>
  <c r="M2878" i="1"/>
  <c r="M2880" i="1"/>
  <c r="M2879" i="1"/>
  <c r="M2881" i="1"/>
  <c r="M2882" i="1"/>
  <c r="M2884" i="1"/>
  <c r="M2883" i="1"/>
  <c r="M2885" i="1"/>
  <c r="M2886" i="1"/>
  <c r="M2887" i="1"/>
  <c r="M2888" i="1"/>
  <c r="M2889" i="1"/>
  <c r="M2890" i="1"/>
  <c r="M2891" i="1"/>
  <c r="M2892" i="1"/>
  <c r="M2893" i="1"/>
  <c r="M2894" i="1"/>
  <c r="M2895" i="1"/>
  <c r="M2896" i="1"/>
  <c r="M2897" i="1"/>
  <c r="M2899" i="1"/>
  <c r="M2898" i="1"/>
  <c r="M2900" i="1"/>
  <c r="M2901" i="1"/>
  <c r="M2902" i="1"/>
  <c r="M2905" i="1"/>
  <c r="M2903" i="1"/>
  <c r="M2904" i="1"/>
  <c r="M2907" i="1"/>
  <c r="M2906" i="1"/>
  <c r="M2908" i="1"/>
  <c r="M2909" i="1"/>
  <c r="M2910" i="1"/>
  <c r="M2911" i="1"/>
  <c r="M2912" i="1"/>
  <c r="M2913" i="1"/>
  <c r="M2914" i="1"/>
  <c r="M2915" i="1"/>
  <c r="M2916" i="1"/>
  <c r="M2917" i="1"/>
  <c r="M2920" i="1"/>
  <c r="M2918" i="1"/>
  <c r="M2919" i="1"/>
  <c r="M2921" i="1"/>
  <c r="M2922" i="1"/>
  <c r="M2924" i="1"/>
  <c r="M2923" i="1"/>
  <c r="M2925" i="1"/>
  <c r="M2926" i="1"/>
  <c r="M2927" i="1"/>
  <c r="M2928" i="1"/>
  <c r="M2931" i="1"/>
  <c r="M2929" i="1"/>
  <c r="M2930" i="1"/>
  <c r="M2932" i="1"/>
  <c r="M2933" i="1"/>
  <c r="M2935" i="1"/>
  <c r="M2934" i="1"/>
  <c r="M2936" i="1"/>
  <c r="M2937" i="1"/>
  <c r="M2938" i="1"/>
  <c r="M2939" i="1"/>
  <c r="M2940" i="1"/>
  <c r="M2941" i="1"/>
  <c r="M2942" i="1"/>
  <c r="M2943" i="1"/>
  <c r="M2944" i="1"/>
  <c r="M2945" i="1"/>
  <c r="M2946" i="1"/>
  <c r="M2947" i="1"/>
  <c r="M2949" i="1"/>
  <c r="M2948" i="1"/>
  <c r="M2950" i="1"/>
  <c r="M2951" i="1"/>
  <c r="M2952" i="1"/>
  <c r="M2954" i="1"/>
  <c r="M2955" i="1"/>
  <c r="M2953" i="1"/>
  <c r="M2958" i="1"/>
  <c r="M2957" i="1"/>
  <c r="M2956" i="1"/>
  <c r="M2959" i="1"/>
  <c r="M2960" i="1"/>
  <c r="M2962" i="1"/>
  <c r="M2961" i="1"/>
  <c r="M2964" i="1"/>
  <c r="M2965" i="1"/>
  <c r="M2963" i="1"/>
  <c r="M2966" i="1"/>
  <c r="M2967" i="1"/>
  <c r="M2968" i="1"/>
  <c r="M2970" i="1"/>
  <c r="M2969" i="1"/>
  <c r="M2971" i="1"/>
  <c r="M2972" i="1"/>
  <c r="M2973" i="1"/>
  <c r="M2975" i="1"/>
  <c r="M2974" i="1"/>
  <c r="M2976" i="1"/>
  <c r="M2978" i="1"/>
  <c r="M2977" i="1"/>
  <c r="M2982" i="1"/>
  <c r="M2980" i="1"/>
  <c r="M2979" i="1"/>
  <c r="M2981" i="1"/>
  <c r="M2983" i="1"/>
  <c r="M2984" i="1"/>
  <c r="M2985" i="1"/>
  <c r="M2986" i="1"/>
  <c r="M2987" i="1"/>
  <c r="M2989" i="1"/>
  <c r="M2988" i="1"/>
  <c r="M2991" i="1"/>
  <c r="M2990" i="1"/>
  <c r="M2992" i="1"/>
  <c r="M2993" i="1"/>
  <c r="M2994" i="1"/>
  <c r="M2995" i="1"/>
  <c r="M2996" i="1"/>
  <c r="M2997" i="1"/>
  <c r="M2998" i="1"/>
  <c r="M2999" i="1"/>
  <c r="M3000" i="1"/>
  <c r="M3001" i="1"/>
  <c r="M3002" i="1"/>
  <c r="M3003" i="1"/>
  <c r="M3004" i="1"/>
  <c r="M3005" i="1"/>
  <c r="M3006" i="1"/>
  <c r="M3007" i="1"/>
  <c r="M3008" i="1"/>
  <c r="M3010" i="1"/>
  <c r="M3009" i="1"/>
  <c r="M3011" i="1"/>
  <c r="M3012" i="1"/>
  <c r="M3013" i="1"/>
  <c r="M3015" i="1"/>
  <c r="M3014" i="1"/>
  <c r="M3016" i="1"/>
  <c r="M3017" i="1"/>
  <c r="M3018" i="1"/>
  <c r="M3019" i="1"/>
  <c r="M3020" i="1"/>
  <c r="M3021" i="1"/>
  <c r="M3024" i="1"/>
  <c r="M3025" i="1"/>
  <c r="M3022" i="1"/>
  <c r="M3023" i="1"/>
  <c r="M3026" i="1"/>
  <c r="M3028" i="1"/>
  <c r="M3027" i="1"/>
  <c r="M3029" i="1"/>
  <c r="M3030" i="1"/>
  <c r="M3031" i="1"/>
  <c r="M3032" i="1"/>
  <c r="M3033" i="1"/>
  <c r="M3034" i="1"/>
  <c r="M3035" i="1"/>
  <c r="M3036" i="1"/>
  <c r="M3037" i="1"/>
  <c r="M3039" i="1"/>
  <c r="M3038" i="1"/>
  <c r="M3040" i="1"/>
  <c r="M3042" i="1"/>
  <c r="M3041" i="1"/>
  <c r="M3043" i="1"/>
  <c r="M3044" i="1"/>
  <c r="M3045" i="1"/>
  <c r="M3048" i="1"/>
  <c r="M3047" i="1"/>
  <c r="M3046" i="1"/>
  <c r="M3050" i="1"/>
  <c r="M3049" i="1"/>
  <c r="M3051" i="1"/>
  <c r="M3052" i="1"/>
  <c r="M3053" i="1"/>
  <c r="M3054" i="1"/>
  <c r="M3055" i="1"/>
  <c r="M3057" i="1"/>
  <c r="M3056" i="1"/>
  <c r="M3058" i="1"/>
  <c r="M3059" i="1"/>
  <c r="M3061" i="1"/>
  <c r="M3060" i="1"/>
  <c r="M3062" i="1"/>
  <c r="M3063" i="1"/>
  <c r="M3064" i="1"/>
  <c r="M3066" i="1"/>
  <c r="M3065" i="1"/>
  <c r="M3067" i="1"/>
  <c r="M3068" i="1"/>
  <c r="M3069" i="1"/>
  <c r="M3070" i="1"/>
  <c r="M3071" i="1"/>
  <c r="M3072" i="1"/>
  <c r="M3073" i="1"/>
  <c r="M3076" i="1"/>
  <c r="M3074" i="1"/>
  <c r="M3075" i="1"/>
  <c r="M3077" i="1"/>
  <c r="M3078" i="1"/>
  <c r="M3079" i="1"/>
  <c r="M3081" i="1"/>
  <c r="M3080" i="1"/>
  <c r="M3082" i="1"/>
  <c r="M3083" i="1"/>
  <c r="M3085" i="1"/>
  <c r="M3084" i="1"/>
  <c r="M3086" i="1"/>
  <c r="M3087" i="1"/>
  <c r="M3088" i="1"/>
  <c r="M3089" i="1"/>
  <c r="M3090" i="1"/>
  <c r="M3091" i="1"/>
  <c r="M3092" i="1"/>
  <c r="M3093" i="1"/>
  <c r="M3094" i="1"/>
  <c r="M3095" i="1"/>
  <c r="M3096" i="1"/>
  <c r="M3097" i="1"/>
  <c r="M3098" i="1"/>
  <c r="M3099" i="1"/>
  <c r="M3101" i="1"/>
  <c r="M3102" i="1"/>
  <c r="M3103" i="1"/>
  <c r="M3100" i="1"/>
  <c r="M3104" i="1"/>
  <c r="M3105" i="1"/>
  <c r="M3106" i="1"/>
  <c r="M3109" i="1"/>
  <c r="M3110" i="1"/>
  <c r="M3107" i="1"/>
  <c r="M3108" i="1"/>
  <c r="M3111" i="1"/>
  <c r="M3112" i="1"/>
  <c r="M3114" i="1"/>
  <c r="M3113" i="1"/>
  <c r="M3115" i="1"/>
  <c r="M3118" i="1"/>
  <c r="M3117" i="1"/>
  <c r="M3116" i="1"/>
  <c r="M3119" i="1"/>
  <c r="M3120" i="1"/>
  <c r="M3121" i="1"/>
  <c r="M3125" i="1"/>
  <c r="M3124" i="1"/>
  <c r="M3123" i="1"/>
  <c r="M3122" i="1"/>
  <c r="M3126" i="1"/>
  <c r="M3127" i="1"/>
  <c r="M3129" i="1"/>
  <c r="M3128" i="1"/>
  <c r="M3131" i="1"/>
  <c r="M3130" i="1"/>
  <c r="M3133" i="1"/>
  <c r="M3132" i="1"/>
  <c r="M3134" i="1"/>
  <c r="M3136" i="1"/>
  <c r="M3137" i="1"/>
  <c r="M3135" i="1"/>
  <c r="M3138" i="1"/>
  <c r="M3139" i="1"/>
  <c r="M3140" i="1"/>
  <c r="M3141" i="1"/>
  <c r="M3142" i="1"/>
  <c r="M3143" i="1"/>
  <c r="M3145" i="1"/>
  <c r="M3146" i="1"/>
  <c r="M3144" i="1"/>
  <c r="M3147" i="1"/>
  <c r="M3148" i="1"/>
  <c r="M3149" i="1"/>
  <c r="M3150" i="1"/>
  <c r="M3151" i="1"/>
  <c r="M3152" i="1"/>
  <c r="M3153" i="1"/>
  <c r="M3155" i="1"/>
  <c r="M3154" i="1"/>
  <c r="M3156" i="1"/>
  <c r="M3157" i="1"/>
  <c r="M3158" i="1"/>
  <c r="M3159" i="1"/>
  <c r="M3162" i="1"/>
  <c r="M3160" i="1"/>
  <c r="M3161" i="1"/>
  <c r="M3163" i="1"/>
  <c r="M3164" i="1"/>
  <c r="M3168" i="1"/>
  <c r="M3167" i="1"/>
  <c r="M3166" i="1"/>
  <c r="M3165" i="1"/>
  <c r="M3169" i="1"/>
  <c r="M3171" i="1"/>
  <c r="M3170" i="1"/>
  <c r="M3172" i="1"/>
  <c r="M3173" i="1"/>
  <c r="M3174" i="1"/>
  <c r="M3176" i="1"/>
  <c r="M3175" i="1"/>
  <c r="M3177" i="1"/>
  <c r="M3178" i="1"/>
  <c r="M3179" i="1"/>
  <c r="M3180" i="1"/>
  <c r="M3181" i="1"/>
  <c r="M3182" i="1"/>
  <c r="M3183" i="1"/>
  <c r="M3185" i="1"/>
  <c r="M3184" i="1"/>
  <c r="M3187" i="1"/>
  <c r="M3186" i="1"/>
  <c r="M3188" i="1"/>
  <c r="M3189" i="1"/>
  <c r="M3190" i="1"/>
  <c r="M3191" i="1"/>
  <c r="M3192" i="1"/>
  <c r="M3194" i="1"/>
  <c r="M3195" i="1"/>
  <c r="M3193" i="1"/>
  <c r="M3196" i="1"/>
  <c r="M3198" i="1"/>
  <c r="M3197" i="1"/>
  <c r="M3200" i="1"/>
  <c r="M3201" i="1"/>
  <c r="M3199" i="1"/>
  <c r="M3203" i="1"/>
  <c r="M3202" i="1"/>
  <c r="M3204" i="1"/>
  <c r="M3205" i="1"/>
  <c r="M3207" i="1"/>
  <c r="M3208" i="1"/>
  <c r="M3206" i="1"/>
  <c r="M3209" i="1"/>
  <c r="M3210" i="1"/>
  <c r="M3211" i="1"/>
  <c r="M3212" i="1"/>
  <c r="M3214" i="1"/>
  <c r="M3213" i="1"/>
  <c r="M3215" i="1"/>
  <c r="M3218" i="1"/>
  <c r="M3217" i="1"/>
  <c r="M3216" i="1"/>
  <c r="M3219" i="1"/>
  <c r="M3220" i="1"/>
  <c r="M3221" i="1"/>
  <c r="M3222" i="1"/>
  <c r="M3223" i="1"/>
  <c r="M3224" i="1"/>
  <c r="M3225" i="1"/>
  <c r="M3226" i="1"/>
  <c r="M3227" i="1"/>
  <c r="M3228" i="1"/>
  <c r="M3230" i="1"/>
  <c r="M3231" i="1"/>
  <c r="M3229" i="1"/>
  <c r="M3233" i="1"/>
  <c r="M3232" i="1"/>
  <c r="M3234" i="1"/>
  <c r="M3235" i="1"/>
  <c r="M3237" i="1"/>
  <c r="M3236" i="1"/>
  <c r="M3238" i="1"/>
  <c r="M3240" i="1"/>
  <c r="M3241" i="1"/>
  <c r="M3239" i="1"/>
  <c r="M3242" i="1"/>
  <c r="M3243" i="1"/>
  <c r="M3245" i="1"/>
  <c r="M3244" i="1"/>
  <c r="M3247" i="1"/>
  <c r="M3246" i="1"/>
  <c r="M3248" i="1"/>
  <c r="M3252" i="1"/>
  <c r="M3251" i="1"/>
  <c r="M3249" i="1"/>
  <c r="M3250" i="1"/>
  <c r="M3253" i="1"/>
  <c r="M3254" i="1"/>
  <c r="M3255" i="1"/>
  <c r="M3257" i="1"/>
  <c r="M3256" i="1"/>
  <c r="M3258" i="1"/>
  <c r="M3259" i="1"/>
  <c r="M3260" i="1"/>
  <c r="M3263" i="1"/>
  <c r="M3262" i="1"/>
  <c r="M3261" i="1"/>
  <c r="M3265" i="1"/>
  <c r="M3264" i="1"/>
  <c r="M3267" i="1"/>
  <c r="M3268" i="1"/>
  <c r="M3269" i="1"/>
  <c r="M3266" i="1"/>
  <c r="M3270" i="1"/>
  <c r="M3272" i="1"/>
  <c r="M3271" i="1"/>
  <c r="M3273" i="1"/>
  <c r="M3274" i="1"/>
  <c r="M3275" i="1"/>
  <c r="M3277" i="1"/>
  <c r="M3276" i="1"/>
  <c r="M3278" i="1"/>
  <c r="M3282" i="1"/>
  <c r="M3280" i="1"/>
  <c r="M3279" i="1"/>
  <c r="M3281" i="1"/>
  <c r="M3283" i="1"/>
  <c r="M3284" i="1"/>
  <c r="M3286" i="1"/>
  <c r="M3285" i="1"/>
  <c r="M3287" i="1"/>
  <c r="M3288" i="1"/>
  <c r="M3289" i="1"/>
  <c r="M3290" i="1"/>
  <c r="M3291" i="1"/>
  <c r="M3293" i="1"/>
  <c r="M3292" i="1"/>
  <c r="M3294" i="1"/>
  <c r="M3297" i="1"/>
  <c r="M3296" i="1"/>
  <c r="M3295" i="1"/>
  <c r="M3299" i="1"/>
  <c r="M3298" i="1"/>
  <c r="M3300" i="1"/>
  <c r="M3301" i="1"/>
  <c r="M3302" i="1"/>
  <c r="M3305" i="1"/>
  <c r="M3303" i="1"/>
  <c r="M3304" i="1"/>
  <c r="M3306" i="1"/>
  <c r="M3310" i="1"/>
  <c r="M3309" i="1"/>
  <c r="M3307" i="1"/>
  <c r="M3308" i="1"/>
  <c r="M3311" i="1"/>
  <c r="M3313" i="1"/>
  <c r="M3312" i="1"/>
  <c r="M3314" i="1"/>
  <c r="M3315" i="1"/>
  <c r="M3316" i="1"/>
  <c r="M3319" i="1"/>
  <c r="M3318" i="1"/>
  <c r="M3317" i="1"/>
  <c r="M3320" i="1"/>
  <c r="M3321" i="1"/>
  <c r="M3322" i="1"/>
  <c r="M3323" i="1"/>
  <c r="M3324" i="1"/>
  <c r="M3325" i="1"/>
  <c r="M3326" i="1"/>
  <c r="M3327" i="1"/>
  <c r="M3328" i="1"/>
  <c r="M3329" i="1"/>
  <c r="M3330" i="1"/>
  <c r="M3331" i="1"/>
  <c r="M3332" i="1"/>
  <c r="M3333" i="1"/>
  <c r="M3334" i="1"/>
  <c r="M3336" i="1"/>
  <c r="M3337" i="1"/>
  <c r="M3335" i="1"/>
  <c r="M3338" i="1"/>
  <c r="M3339" i="1"/>
  <c r="M3341" i="1"/>
  <c r="M3340" i="1"/>
  <c r="M3342" i="1"/>
  <c r="M3343" i="1"/>
  <c r="M3344" i="1"/>
  <c r="M3345" i="1"/>
  <c r="M3346" i="1"/>
  <c r="M3347" i="1"/>
  <c r="M3348" i="1"/>
  <c r="M3349" i="1"/>
  <c r="M3350" i="1"/>
  <c r="M3352" i="1"/>
  <c r="M3351" i="1"/>
  <c r="M3353" i="1"/>
  <c r="M3354" i="1"/>
  <c r="M3355" i="1"/>
  <c r="M3357" i="1"/>
  <c r="M3358" i="1"/>
  <c r="M3356" i="1"/>
  <c r="M3359" i="1"/>
  <c r="M3360" i="1"/>
  <c r="M3363" i="1"/>
  <c r="M3361" i="1"/>
  <c r="M3362" i="1"/>
  <c r="M3365" i="1"/>
  <c r="M3364" i="1"/>
  <c r="M3368" i="1"/>
  <c r="M3367" i="1"/>
  <c r="M3366" i="1"/>
  <c r="M3370" i="1"/>
  <c r="M3369" i="1"/>
  <c r="M3372" i="1"/>
  <c r="M3371" i="1"/>
  <c r="M3373" i="1"/>
  <c r="M3374" i="1"/>
  <c r="M3375" i="1"/>
  <c r="M3377" i="1"/>
  <c r="M3376" i="1"/>
  <c r="M3378" i="1"/>
  <c r="M3379" i="1"/>
  <c r="M3380" i="1"/>
  <c r="M3381" i="1"/>
  <c r="M3383" i="1"/>
  <c r="M3382" i="1"/>
  <c r="M3385" i="1"/>
  <c r="M3384" i="1"/>
  <c r="M3386" i="1"/>
  <c r="M3387" i="1"/>
  <c r="M3389" i="1"/>
  <c r="M3388" i="1"/>
  <c r="M3390" i="1"/>
  <c r="M3392" i="1"/>
  <c r="M3391" i="1"/>
  <c r="M3393" i="1"/>
  <c r="M3394" i="1"/>
  <c r="M3395" i="1"/>
  <c r="M3396" i="1"/>
  <c r="M3397" i="1"/>
  <c r="M3398" i="1"/>
  <c r="M3399" i="1"/>
  <c r="M3401" i="1"/>
  <c r="M3400" i="1"/>
  <c r="M3402" i="1"/>
  <c r="M3403" i="1"/>
  <c r="M3404" i="1"/>
  <c r="M3406" i="1"/>
  <c r="M3405" i="1"/>
  <c r="M3407" i="1"/>
  <c r="M3408" i="1"/>
  <c r="M3409" i="1"/>
  <c r="M3410" i="1"/>
  <c r="M3411" i="1"/>
  <c r="M3412" i="1"/>
  <c r="M3414" i="1"/>
  <c r="M3413" i="1"/>
  <c r="M3416" i="1"/>
  <c r="M3415" i="1"/>
  <c r="M3417" i="1"/>
  <c r="M3418" i="1"/>
  <c r="M3419" i="1"/>
  <c r="M3420" i="1"/>
  <c r="M3421" i="1"/>
  <c r="M3422" i="1"/>
  <c r="M3425" i="1"/>
  <c r="M3423" i="1"/>
  <c r="M3424" i="1"/>
  <c r="M3427" i="1"/>
  <c r="M3426" i="1"/>
  <c r="M3428" i="1"/>
  <c r="M3429" i="1"/>
  <c r="M3431" i="1"/>
  <c r="M3430" i="1"/>
  <c r="M3432" i="1"/>
  <c r="M3433" i="1"/>
  <c r="M3434" i="1"/>
  <c r="M3435" i="1"/>
  <c r="M3436" i="1"/>
  <c r="M3437" i="1"/>
  <c r="M3440" i="1"/>
  <c r="M3438" i="1"/>
  <c r="M3439" i="1"/>
  <c r="M3445" i="1"/>
  <c r="M3446" i="1"/>
  <c r="M3441" i="1"/>
  <c r="M3443" i="1"/>
  <c r="M3444" i="1"/>
  <c r="M3442" i="1"/>
  <c r="M3447" i="1"/>
  <c r="M3448" i="1"/>
  <c r="M3450" i="1"/>
  <c r="M3449" i="1"/>
  <c r="M3452" i="1"/>
  <c r="M3451" i="1"/>
  <c r="M3453" i="1"/>
  <c r="M3454" i="1"/>
  <c r="M3455" i="1"/>
  <c r="M3457" i="1"/>
  <c r="M3456" i="1"/>
  <c r="M3458" i="1"/>
  <c r="M3459" i="1"/>
  <c r="M3461" i="1"/>
  <c r="M3460" i="1"/>
  <c r="M3462" i="1"/>
  <c r="M3463" i="1"/>
  <c r="M3464" i="1"/>
  <c r="M3465" i="1"/>
  <c r="M3466" i="1"/>
  <c r="M3467" i="1"/>
  <c r="M3468" i="1"/>
  <c r="M3469" i="1"/>
  <c r="M3470" i="1"/>
  <c r="M3471" i="1"/>
  <c r="M3472" i="1"/>
  <c r="M3473" i="1"/>
  <c r="M3474" i="1"/>
  <c r="M3475" i="1"/>
  <c r="M3476" i="1"/>
  <c r="M3479" i="1"/>
  <c r="M3478" i="1"/>
  <c r="M3477" i="1"/>
  <c r="M3480" i="1"/>
  <c r="M3482" i="1"/>
  <c r="M3481" i="1"/>
  <c r="M3483" i="1"/>
  <c r="M3484" i="1"/>
  <c r="M3485" i="1"/>
  <c r="M3486" i="1"/>
  <c r="M3487" i="1"/>
  <c r="M3489" i="1"/>
  <c r="M3488" i="1"/>
  <c r="M3490" i="1"/>
  <c r="M3491" i="1"/>
  <c r="M3492" i="1"/>
  <c r="M3493" i="1"/>
  <c r="M3494" i="1"/>
  <c r="M3495" i="1"/>
  <c r="M3496" i="1"/>
  <c r="M3497" i="1"/>
  <c r="M3498" i="1"/>
  <c r="M3499" i="1"/>
  <c r="M3500" i="1"/>
  <c r="M3501" i="1"/>
  <c r="M3502" i="1"/>
  <c r="M3503" i="1"/>
  <c r="M3504" i="1"/>
  <c r="M3505" i="1"/>
  <c r="M3506" i="1"/>
  <c r="M3507" i="1"/>
  <c r="M3508" i="1"/>
  <c r="M3509" i="1"/>
  <c r="M3511" i="1"/>
  <c r="M3512" i="1"/>
  <c r="M3510" i="1"/>
  <c r="M3513" i="1"/>
  <c r="M3514" i="1"/>
  <c r="M3516" i="1"/>
  <c r="M3515" i="1"/>
  <c r="M3517" i="1"/>
  <c r="M3518" i="1"/>
  <c r="M3520" i="1"/>
  <c r="M3519" i="1"/>
  <c r="M3521" i="1"/>
  <c r="M3522" i="1"/>
  <c r="M3523" i="1"/>
  <c r="M3525" i="1"/>
  <c r="M3524" i="1"/>
  <c r="M3526" i="1"/>
  <c r="M3528" i="1"/>
  <c r="M3527" i="1"/>
  <c r="M3529" i="1"/>
  <c r="M3530" i="1"/>
  <c r="M3531" i="1"/>
  <c r="M3532" i="1"/>
  <c r="M3533" i="1"/>
  <c r="M3536" i="1"/>
  <c r="M3535" i="1"/>
  <c r="M3534" i="1"/>
  <c r="M3537" i="1"/>
  <c r="M3539" i="1"/>
  <c r="M3538" i="1"/>
  <c r="M3540" i="1"/>
  <c r="M3541" i="1"/>
  <c r="M3542" i="1"/>
  <c r="M3544" i="1"/>
  <c r="M3543" i="1"/>
  <c r="M3546" i="1"/>
  <c r="M3545" i="1"/>
  <c r="M3547" i="1"/>
  <c r="M3548" i="1"/>
  <c r="M3549" i="1"/>
  <c r="M3551" i="1"/>
  <c r="M3550" i="1"/>
  <c r="M3552" i="1"/>
  <c r="M3553" i="1"/>
  <c r="M3556" i="1"/>
  <c r="M3554" i="1"/>
  <c r="M3557" i="1"/>
  <c r="M3555" i="1"/>
  <c r="M3558" i="1"/>
  <c r="M3559" i="1"/>
  <c r="M3560" i="1"/>
  <c r="M3561" i="1"/>
  <c r="M3565" i="1"/>
  <c r="M3562" i="1"/>
  <c r="M3563" i="1"/>
  <c r="M3564" i="1"/>
  <c r="M3567" i="1"/>
  <c r="M3566" i="1"/>
  <c r="M3568" i="1"/>
  <c r="M3569" i="1"/>
  <c r="M3570" i="1"/>
  <c r="M3571" i="1"/>
  <c r="M3573" i="1"/>
  <c r="M3572" i="1"/>
  <c r="M3574" i="1"/>
  <c r="M3575" i="1"/>
  <c r="M3577" i="1"/>
  <c r="M3576" i="1"/>
  <c r="M3578" i="1"/>
  <c r="M3581" i="1"/>
  <c r="M3579" i="1"/>
  <c r="M3580" i="1"/>
  <c r="M3582" i="1"/>
  <c r="M3583" i="1"/>
  <c r="M3584" i="1"/>
  <c r="M3585" i="1"/>
  <c r="M3586" i="1"/>
  <c r="M3587" i="1"/>
  <c r="M3588" i="1"/>
  <c r="M3589" i="1"/>
  <c r="M3590" i="1"/>
  <c r="M3591" i="1"/>
  <c r="M3592" i="1"/>
  <c r="M3593" i="1"/>
  <c r="M3595" i="1"/>
  <c r="M3594" i="1"/>
  <c r="M3596" i="1"/>
  <c r="M3598" i="1"/>
  <c r="M3597" i="1"/>
  <c r="M3599" i="1"/>
  <c r="M3600" i="1"/>
  <c r="M3601" i="1"/>
  <c r="M3602" i="1"/>
  <c r="M3603" i="1"/>
  <c r="M3608" i="1"/>
  <c r="M3606" i="1"/>
  <c r="M3605" i="1"/>
  <c r="M3604" i="1"/>
  <c r="M3607" i="1"/>
  <c r="M3609" i="1"/>
  <c r="M3610" i="1"/>
  <c r="M3611" i="1"/>
  <c r="M3612" i="1"/>
  <c r="M3613" i="1"/>
  <c r="M3616" i="1"/>
  <c r="M3615" i="1"/>
  <c r="M3614" i="1"/>
  <c r="M3617" i="1"/>
  <c r="M3618" i="1"/>
  <c r="M3620" i="1"/>
  <c r="M3619" i="1"/>
  <c r="M3621" i="1"/>
  <c r="M3622" i="1"/>
  <c r="M3623" i="1"/>
  <c r="M3624" i="1"/>
  <c r="M3625" i="1"/>
  <c r="M3626" i="1"/>
  <c r="M3628" i="1"/>
  <c r="M3627" i="1"/>
  <c r="M3629" i="1"/>
  <c r="M3630" i="1"/>
  <c r="M3632" i="1"/>
  <c r="M3633" i="1"/>
  <c r="M3631" i="1"/>
  <c r="M3634" i="1"/>
  <c r="M3635" i="1"/>
  <c r="M3637" i="1"/>
  <c r="M3636" i="1"/>
  <c r="M3638" i="1"/>
  <c r="M3639" i="1"/>
  <c r="M3640" i="1"/>
  <c r="M3641" i="1"/>
  <c r="M3642" i="1"/>
  <c r="M3643" i="1"/>
  <c r="M3644" i="1"/>
  <c r="M3645" i="1"/>
  <c r="M3646" i="1"/>
  <c r="M3647" i="1"/>
  <c r="M3648" i="1"/>
  <c r="M3649" i="1"/>
  <c r="M3650" i="1"/>
  <c r="M3652" i="1"/>
  <c r="M3653" i="1"/>
  <c r="M3651" i="1"/>
  <c r="M3654" i="1"/>
  <c r="M3655" i="1"/>
  <c r="M3657" i="1"/>
  <c r="M3656" i="1"/>
  <c r="M3658" i="1"/>
  <c r="M3661" i="1"/>
  <c r="M3659" i="1"/>
  <c r="M3660" i="1"/>
  <c r="M3662" i="1"/>
  <c r="M3665" i="1"/>
  <c r="M3666" i="1"/>
  <c r="M3664" i="1"/>
  <c r="M3663" i="1"/>
  <c r="M3667" i="1"/>
  <c r="M3669" i="1"/>
  <c r="M3670" i="1"/>
  <c r="M3668" i="1"/>
  <c r="M3672" i="1"/>
  <c r="M3671" i="1"/>
  <c r="M3674" i="1"/>
  <c r="M3673" i="1"/>
  <c r="M3675" i="1"/>
  <c r="M3676" i="1"/>
  <c r="M3677" i="1"/>
  <c r="M3680" i="1"/>
  <c r="M3678" i="1"/>
  <c r="M3679" i="1"/>
  <c r="M3681" i="1"/>
  <c r="M3682" i="1"/>
  <c r="M3684" i="1"/>
  <c r="M3683" i="1"/>
  <c r="M3685" i="1"/>
  <c r="M3687" i="1"/>
  <c r="M3686" i="1"/>
  <c r="M3688" i="1"/>
  <c r="M3689" i="1"/>
  <c r="M3690" i="1"/>
  <c r="M3691" i="1"/>
  <c r="M3692" i="1"/>
  <c r="M3694" i="1"/>
  <c r="M3693" i="1"/>
  <c r="M3695" i="1"/>
  <c r="M3696" i="1"/>
  <c r="M3697" i="1"/>
  <c r="M3698" i="1"/>
  <c r="M3700" i="1"/>
  <c r="M3699" i="1"/>
  <c r="M3701" i="1"/>
  <c r="M3702" i="1"/>
  <c r="M3704" i="1"/>
  <c r="M3703" i="1"/>
  <c r="M3705" i="1"/>
  <c r="M3706" i="1"/>
  <c r="M3708" i="1"/>
  <c r="M3707" i="1"/>
  <c r="M3709" i="1"/>
  <c r="M3710" i="1"/>
  <c r="M3711" i="1"/>
  <c r="M3712" i="1"/>
  <c r="M3713" i="1"/>
  <c r="M3714" i="1"/>
  <c r="M3715" i="1"/>
  <c r="M3716" i="1"/>
  <c r="M3717" i="1"/>
  <c r="M3718" i="1"/>
  <c r="M3719" i="1"/>
  <c r="M3720" i="1"/>
  <c r="M3721" i="1"/>
  <c r="M3722" i="1"/>
  <c r="M3723" i="1"/>
  <c r="M3725" i="1"/>
  <c r="M3724" i="1"/>
  <c r="M3726" i="1"/>
  <c r="M3727" i="1"/>
  <c r="M3729" i="1"/>
  <c r="M3728" i="1"/>
  <c r="M3731" i="1"/>
  <c r="M3732" i="1"/>
  <c r="M3730" i="1"/>
  <c r="M3733" i="1"/>
  <c r="M3737" i="1"/>
  <c r="M3734" i="1"/>
  <c r="M3735" i="1"/>
  <c r="M3736" i="1"/>
  <c r="M3738" i="1"/>
  <c r="M3740" i="1"/>
  <c r="M3739" i="1"/>
  <c r="M3741" i="1"/>
  <c r="M3742" i="1"/>
  <c r="M3743" i="1"/>
  <c r="M3744" i="1"/>
  <c r="M3745" i="1"/>
  <c r="M3747" i="1"/>
  <c r="M3746" i="1"/>
  <c r="M3749" i="1"/>
  <c r="M3751" i="1"/>
  <c r="M3748" i="1"/>
  <c r="M3750" i="1"/>
  <c r="M3752" i="1"/>
  <c r="M3753" i="1"/>
  <c r="M3754" i="1"/>
  <c r="M3756" i="1"/>
  <c r="M3755" i="1"/>
  <c r="M3757" i="1"/>
  <c r="M3758" i="1"/>
  <c r="M3759" i="1"/>
  <c r="M3763" i="1"/>
  <c r="M3762" i="1"/>
  <c r="M3761" i="1"/>
  <c r="M3760" i="1"/>
  <c r="M3764" i="1"/>
  <c r="M3768" i="1"/>
  <c r="M3769" i="1"/>
  <c r="M3767" i="1"/>
  <c r="M3765" i="1"/>
  <c r="M3766" i="1"/>
  <c r="M3771" i="1"/>
  <c r="M3772" i="1"/>
  <c r="M3770" i="1"/>
  <c r="M3773" i="1"/>
  <c r="M3774" i="1"/>
  <c r="M3775" i="1"/>
  <c r="M3776" i="1"/>
  <c r="M3777" i="1"/>
  <c r="M3780" i="1"/>
  <c r="M3779" i="1"/>
  <c r="M3778" i="1"/>
  <c r="M3782" i="1"/>
  <c r="M3781" i="1"/>
  <c r="M3784" i="1"/>
  <c r="M3783" i="1"/>
  <c r="M3785" i="1"/>
  <c r="M3786" i="1"/>
  <c r="M3788" i="1"/>
  <c r="M3787" i="1"/>
  <c r="M3790" i="1"/>
  <c r="M3789" i="1"/>
  <c r="M3791" i="1"/>
  <c r="M3792" i="1"/>
  <c r="M3795" i="1"/>
  <c r="M3794" i="1"/>
  <c r="M3793" i="1"/>
  <c r="M3796" i="1"/>
  <c r="M3797" i="1"/>
  <c r="M3801" i="1"/>
  <c r="M3798" i="1"/>
  <c r="M3800" i="1"/>
  <c r="M3799" i="1"/>
  <c r="M3803" i="1"/>
  <c r="M3805" i="1"/>
  <c r="M3802" i="1"/>
  <c r="M3804" i="1"/>
  <c r="M3807" i="1"/>
  <c r="M3806" i="1"/>
  <c r="M3808" i="1"/>
  <c r="M3810" i="1"/>
  <c r="M3809" i="1"/>
  <c r="M3811" i="1"/>
  <c r="M3813" i="1"/>
  <c r="M3812" i="1"/>
  <c r="M3815" i="1"/>
  <c r="M3816" i="1"/>
  <c r="M3817" i="1"/>
  <c r="M3814" i="1"/>
  <c r="M3818" i="1"/>
  <c r="M3819" i="1"/>
  <c r="M3820" i="1"/>
  <c r="M3821" i="1"/>
  <c r="M3822" i="1"/>
  <c r="M3823" i="1"/>
  <c r="M3824" i="1"/>
  <c r="M3825" i="1"/>
  <c r="M3826" i="1"/>
  <c r="M3828" i="1"/>
  <c r="M3827" i="1"/>
  <c r="M3830" i="1"/>
  <c r="M3829" i="1"/>
  <c r="M3831" i="1"/>
  <c r="M3832" i="1"/>
  <c r="M3833" i="1"/>
  <c r="M3835" i="1"/>
  <c r="M3834" i="1"/>
  <c r="M3836" i="1"/>
  <c r="M3839" i="1"/>
  <c r="M3837" i="1"/>
  <c r="M3838" i="1"/>
  <c r="M3841" i="1"/>
  <c r="M3840" i="1"/>
  <c r="M3843" i="1"/>
  <c r="M3844" i="1"/>
  <c r="M3842" i="1"/>
  <c r="M3845" i="1"/>
  <c r="M3846" i="1"/>
  <c r="M3847" i="1"/>
  <c r="M3848" i="1"/>
  <c r="M3849" i="1"/>
  <c r="M3850" i="1"/>
  <c r="M3852" i="1"/>
  <c r="M3851" i="1"/>
  <c r="M3853" i="1"/>
  <c r="M3854" i="1"/>
  <c r="M3855" i="1"/>
  <c r="M3856" i="1"/>
  <c r="M3857" i="1"/>
  <c r="M3858" i="1"/>
  <c r="M3859" i="1"/>
  <c r="M3860" i="1"/>
  <c r="M3863" i="1"/>
  <c r="M3862" i="1"/>
  <c r="M3861" i="1"/>
  <c r="M3864" i="1"/>
  <c r="M3866" i="1"/>
  <c r="M3865" i="1"/>
  <c r="M3867" i="1"/>
  <c r="M3869" i="1"/>
  <c r="M3868" i="1"/>
  <c r="M3871" i="1"/>
  <c r="M3870" i="1"/>
  <c r="M3872" i="1"/>
  <c r="M3873" i="1"/>
  <c r="M3874" i="1"/>
  <c r="M3875" i="1"/>
  <c r="M3877" i="1"/>
  <c r="M3876" i="1"/>
  <c r="M3878" i="1"/>
  <c r="M3879" i="1"/>
  <c r="M3881" i="1"/>
  <c r="M3880" i="1"/>
  <c r="M3883" i="1"/>
  <c r="M3882" i="1"/>
  <c r="M3884" i="1"/>
  <c r="M3885" i="1"/>
  <c r="M3886" i="1"/>
  <c r="M3887" i="1"/>
  <c r="M3888" i="1"/>
  <c r="M3889" i="1"/>
  <c r="M3890" i="1"/>
  <c r="M3891" i="1"/>
  <c r="M3893" i="1"/>
  <c r="M3892" i="1"/>
  <c r="M3894" i="1"/>
  <c r="M3896" i="1"/>
  <c r="M3895" i="1"/>
  <c r="M3897" i="1"/>
  <c r="M3898" i="1"/>
  <c r="M3902" i="1"/>
  <c r="M3900" i="1"/>
  <c r="M3899" i="1"/>
  <c r="M3901" i="1"/>
  <c r="M3903" i="1"/>
  <c r="M3905" i="1"/>
  <c r="M3904" i="1"/>
  <c r="M3907" i="1"/>
  <c r="M3906" i="1"/>
  <c r="M3908" i="1"/>
  <c r="M3909" i="1"/>
  <c r="M3910" i="1"/>
  <c r="M3911" i="1"/>
  <c r="M3913" i="1"/>
  <c r="M3912" i="1"/>
  <c r="M3916" i="1"/>
  <c r="M3917" i="1"/>
  <c r="M3915" i="1"/>
  <c r="M3914" i="1"/>
  <c r="M3918" i="1"/>
  <c r="M3922" i="1"/>
  <c r="M3921" i="1"/>
  <c r="M3920" i="1"/>
  <c r="M3919" i="1"/>
  <c r="M3923" i="1"/>
  <c r="M3924" i="1"/>
  <c r="M3925" i="1"/>
  <c r="M3926" i="1"/>
  <c r="M3929" i="1"/>
  <c r="M3928" i="1"/>
  <c r="M3927" i="1"/>
  <c r="M3930" i="1"/>
  <c r="M3931" i="1"/>
  <c r="M3932" i="1"/>
  <c r="M3933" i="1"/>
  <c r="M3934" i="1"/>
  <c r="M3935" i="1"/>
  <c r="M3938" i="1"/>
  <c r="M3937" i="1"/>
  <c r="M3936" i="1"/>
  <c r="M3939" i="1"/>
  <c r="M3940" i="1"/>
  <c r="M3942" i="1"/>
  <c r="M3941" i="1"/>
  <c r="M3943" i="1"/>
  <c r="M3944" i="1"/>
  <c r="M3945" i="1"/>
  <c r="M3947" i="1"/>
  <c r="M3946" i="1"/>
  <c r="M3948" i="1"/>
  <c r="M3949" i="1"/>
  <c r="M3953" i="1"/>
  <c r="M3951" i="1"/>
  <c r="M3950" i="1"/>
  <c r="M3952" i="1"/>
  <c r="M3954" i="1"/>
  <c r="M3955" i="1"/>
  <c r="M3956" i="1"/>
  <c r="M3958" i="1"/>
  <c r="M3957" i="1"/>
  <c r="M3959" i="1"/>
  <c r="M3960" i="1"/>
  <c r="M3961" i="1"/>
  <c r="M3962" i="1"/>
  <c r="M3963" i="1"/>
  <c r="M3964" i="1"/>
  <c r="M3965" i="1"/>
  <c r="M3966" i="1"/>
  <c r="M3967" i="1"/>
  <c r="M3968" i="1"/>
  <c r="M3969" i="1"/>
  <c r="M3970" i="1"/>
  <c r="M3971" i="1"/>
  <c r="M3972" i="1"/>
  <c r="M3973" i="1"/>
  <c r="M3975" i="1"/>
  <c r="M3974" i="1"/>
  <c r="M3976" i="1"/>
  <c r="M3977" i="1"/>
  <c r="M3978" i="1"/>
  <c r="M3979" i="1"/>
  <c r="M3980" i="1"/>
  <c r="M3981" i="1"/>
  <c r="M3982" i="1"/>
  <c r="M3984" i="1"/>
  <c r="M3983" i="1"/>
  <c r="M3985" i="1"/>
  <c r="M3988" i="1"/>
  <c r="M3986" i="1"/>
  <c r="M3987" i="1"/>
  <c r="M3990" i="1"/>
  <c r="M3989" i="1"/>
  <c r="M3992" i="1"/>
  <c r="M3991" i="1"/>
  <c r="M3993" i="1"/>
  <c r="M3994" i="1"/>
  <c r="M3996" i="1"/>
  <c r="M3995" i="1"/>
  <c r="M3997" i="1"/>
  <c r="M3998" i="1"/>
  <c r="M3999" i="1"/>
  <c r="M4000" i="1"/>
  <c r="M4001" i="1"/>
  <c r="M4002" i="1"/>
  <c r="M4003" i="1"/>
  <c r="M4004" i="1"/>
  <c r="M4005" i="1"/>
  <c r="M4006" i="1"/>
  <c r="M4007" i="1"/>
  <c r="M4008" i="1"/>
  <c r="M4010" i="1"/>
  <c r="M4009" i="1"/>
  <c r="M4011" i="1"/>
  <c r="M4012" i="1"/>
  <c r="M4013" i="1"/>
  <c r="M4015" i="1"/>
  <c r="M4014" i="1"/>
  <c r="M4016" i="1"/>
  <c r="M4017" i="1"/>
  <c r="M4018" i="1"/>
  <c r="M4019" i="1"/>
  <c r="M4022" i="1"/>
  <c r="M4020" i="1"/>
  <c r="M4021" i="1"/>
  <c r="M4023" i="1"/>
  <c r="M4024" i="1"/>
  <c r="M4025" i="1"/>
  <c r="M4027" i="1"/>
  <c r="M4026" i="1"/>
  <c r="M4028" i="1"/>
  <c r="M4029" i="1"/>
  <c r="M4030" i="1"/>
  <c r="M4032" i="1"/>
  <c r="M4031" i="1"/>
  <c r="M4033" i="1"/>
  <c r="M4036" i="1"/>
  <c r="M4034" i="1"/>
  <c r="M4035" i="1"/>
  <c r="M4037" i="1"/>
  <c r="M4039" i="1"/>
  <c r="M4038" i="1"/>
  <c r="M4040" i="1"/>
  <c r="M4041" i="1"/>
  <c r="M4042" i="1"/>
  <c r="M4043" i="1"/>
  <c r="M4046" i="1"/>
  <c r="M4045" i="1"/>
  <c r="M4044" i="1"/>
  <c r="M4047" i="1"/>
  <c r="M4049" i="1"/>
  <c r="M4048" i="1"/>
  <c r="M4051" i="1"/>
  <c r="M4050" i="1"/>
  <c r="M4052" i="1"/>
  <c r="M4053" i="1"/>
  <c r="M4054" i="1"/>
  <c r="M4055" i="1"/>
  <c r="M4056" i="1"/>
  <c r="M4057" i="1"/>
  <c r="M4058" i="1"/>
  <c r="M4059" i="1"/>
  <c r="M4060" i="1"/>
  <c r="M4061" i="1"/>
  <c r="M4062" i="1"/>
  <c r="M4064" i="1"/>
  <c r="M4063" i="1"/>
  <c r="M4065" i="1"/>
  <c r="M4066" i="1"/>
  <c r="M4068" i="1"/>
  <c r="M4067" i="1"/>
  <c r="M4069" i="1"/>
  <c r="M4070" i="1"/>
  <c r="M4071" i="1"/>
  <c r="M4072" i="1"/>
  <c r="M4075" i="1"/>
  <c r="M4074" i="1"/>
  <c r="M4073" i="1"/>
  <c r="M4076" i="1"/>
  <c r="M4077" i="1"/>
  <c r="M4078" i="1"/>
  <c r="M4079" i="1"/>
  <c r="M4080" i="1"/>
  <c r="M4081" i="1"/>
  <c r="M4082" i="1"/>
  <c r="M4083" i="1"/>
  <c r="M4084" i="1"/>
  <c r="M4085" i="1"/>
  <c r="M4086" i="1"/>
  <c r="M4087" i="1"/>
  <c r="M4088" i="1"/>
  <c r="M4089" i="1"/>
  <c r="M4090" i="1"/>
  <c r="M4091" i="1"/>
  <c r="M4093" i="1"/>
  <c r="M4092" i="1"/>
  <c r="M4094" i="1"/>
  <c r="M4096" i="1"/>
  <c r="M4095" i="1"/>
  <c r="M4097" i="1"/>
  <c r="M4099" i="1"/>
  <c r="M4098" i="1"/>
  <c r="M4100" i="1"/>
  <c r="M4102" i="1"/>
  <c r="M4101" i="1"/>
  <c r="M4103" i="1"/>
  <c r="M4104" i="1"/>
  <c r="M4105" i="1"/>
  <c r="M4106" i="1"/>
  <c r="M4107" i="1"/>
  <c r="M4108" i="1"/>
  <c r="M4110" i="1"/>
  <c r="M4109" i="1"/>
  <c r="M4111" i="1"/>
  <c r="M4112" i="1"/>
  <c r="M4113" i="1"/>
  <c r="M4114" i="1"/>
  <c r="M4115" i="1"/>
  <c r="M4116" i="1"/>
  <c r="M4118" i="1"/>
  <c r="M4117" i="1"/>
  <c r="M4119" i="1"/>
  <c r="M4120" i="1"/>
  <c r="M4121" i="1"/>
  <c r="M4126" i="1"/>
  <c r="M4123" i="1"/>
  <c r="M4125" i="1"/>
  <c r="M4122" i="1"/>
  <c r="M4124" i="1"/>
  <c r="M4127" i="1"/>
  <c r="M4128" i="1"/>
  <c r="M4129" i="1"/>
  <c r="M4130" i="1"/>
  <c r="M4131" i="1"/>
  <c r="M4135" i="1"/>
  <c r="M4132" i="1"/>
  <c r="M4134" i="1"/>
  <c r="M4133" i="1"/>
  <c r="M4137" i="1"/>
  <c r="M4136" i="1"/>
  <c r="M4138" i="1"/>
  <c r="M4139" i="1"/>
  <c r="M4140" i="1"/>
  <c r="M4142" i="1"/>
  <c r="M4141" i="1"/>
  <c r="M4143" i="1"/>
  <c r="M4144" i="1"/>
  <c r="M4145" i="1"/>
  <c r="M4146" i="1"/>
  <c r="M4148" i="1"/>
  <c r="M4147" i="1"/>
  <c r="M4149" i="1"/>
  <c r="M4150" i="1"/>
  <c r="M4151" i="1"/>
  <c r="M4153" i="1"/>
  <c r="M4154" i="1"/>
  <c r="M4152" i="1"/>
  <c r="M4155" i="1"/>
  <c r="M4156" i="1"/>
  <c r="M4159" i="1"/>
  <c r="M4157" i="1"/>
  <c r="M4158" i="1"/>
  <c r="M4160" i="1"/>
  <c r="M4161" i="1"/>
  <c r="M4163" i="1"/>
  <c r="M4162" i="1"/>
  <c r="M4164" i="1"/>
  <c r="M4166" i="1"/>
  <c r="M4165" i="1"/>
  <c r="M4167" i="1"/>
  <c r="M4168" i="1"/>
  <c r="M4169" i="1"/>
  <c r="M4170" i="1"/>
  <c r="M4173" i="1"/>
  <c r="M4172" i="1"/>
  <c r="M4171" i="1"/>
  <c r="M4174" i="1"/>
  <c r="M4175" i="1"/>
  <c r="M4176" i="1"/>
  <c r="M4178" i="1"/>
  <c r="M4177" i="1"/>
  <c r="M4180" i="1"/>
  <c r="M4179" i="1"/>
  <c r="M4183" i="1"/>
  <c r="M4181" i="1"/>
  <c r="M4182" i="1"/>
  <c r="M4184" i="1"/>
  <c r="M4185" i="1"/>
  <c r="M4186" i="1"/>
  <c r="M4187" i="1"/>
  <c r="M4189" i="1"/>
  <c r="M4188" i="1"/>
  <c r="M4191" i="1"/>
  <c r="M4193" i="1"/>
  <c r="M4190" i="1"/>
  <c r="M4192" i="1"/>
  <c r="M4194" i="1"/>
  <c r="M4196" i="1"/>
  <c r="M4195" i="1"/>
  <c r="M4199" i="1"/>
  <c r="M4198" i="1"/>
  <c r="M4197" i="1"/>
  <c r="M4200" i="1"/>
  <c r="M4202" i="1"/>
  <c r="M4201" i="1"/>
  <c r="M4203" i="1"/>
  <c r="M4204" i="1"/>
  <c r="M4205" i="1"/>
  <c r="M4206" i="1"/>
  <c r="M4207" i="1"/>
  <c r="M4208" i="1"/>
  <c r="M4211" i="1"/>
  <c r="M4210" i="1"/>
  <c r="M4209" i="1"/>
  <c r="M4213" i="1"/>
  <c r="M4212" i="1"/>
  <c r="M4216" i="1"/>
  <c r="M4214" i="1"/>
  <c r="M4215" i="1"/>
  <c r="M4217" i="1"/>
  <c r="M4218" i="1"/>
  <c r="M4219" i="1"/>
  <c r="M4222" i="1"/>
  <c r="M4221" i="1"/>
  <c r="M4220" i="1"/>
  <c r="M4223" i="1"/>
  <c r="M4224" i="1"/>
  <c r="M4225" i="1"/>
  <c r="M4226" i="1"/>
  <c r="M4227" i="1"/>
  <c r="M4228" i="1"/>
  <c r="M4229" i="1"/>
  <c r="M4230" i="1"/>
  <c r="M4231" i="1"/>
  <c r="M4233" i="1"/>
  <c r="M4232" i="1"/>
  <c r="M4237" i="1"/>
  <c r="M4234" i="1"/>
  <c r="M4235" i="1"/>
  <c r="M4236" i="1"/>
  <c r="M4238" i="1"/>
  <c r="M4239" i="1"/>
  <c r="M4240" i="1"/>
  <c r="M4241" i="1"/>
  <c r="M4242" i="1"/>
  <c r="M4244" i="1"/>
  <c r="M4243" i="1"/>
  <c r="M4247" i="1"/>
  <c r="M4245" i="1"/>
  <c r="M4246" i="1"/>
  <c r="M4248" i="1"/>
  <c r="M4249" i="1"/>
  <c r="M4250" i="1"/>
  <c r="M4251" i="1"/>
  <c r="M4252" i="1"/>
  <c r="M4255" i="1"/>
  <c r="M4254" i="1"/>
  <c r="M4253" i="1"/>
  <c r="M4258" i="1"/>
  <c r="M4257" i="1"/>
  <c r="M4256" i="1"/>
  <c r="M4259" i="1"/>
  <c r="M4260" i="1"/>
  <c r="M4261" i="1"/>
  <c r="M4263" i="1"/>
  <c r="M4262" i="1"/>
  <c r="M4264" i="1"/>
  <c r="M4265" i="1"/>
  <c r="M4266" i="1"/>
  <c r="M4267" i="1"/>
  <c r="M4268" i="1"/>
  <c r="M4271" i="1"/>
  <c r="M4270" i="1"/>
  <c r="M4269" i="1"/>
  <c r="M4272" i="1"/>
  <c r="M4273" i="1"/>
  <c r="M4274" i="1"/>
  <c r="M4275" i="1"/>
  <c r="M4276" i="1"/>
  <c r="M4277" i="1"/>
  <c r="M4278" i="1"/>
  <c r="M4279" i="1"/>
  <c r="M4283" i="1"/>
  <c r="M4282" i="1"/>
  <c r="M4281" i="1"/>
  <c r="M4280" i="1"/>
  <c r="M4284" i="1"/>
  <c r="M4285" i="1"/>
  <c r="M4286" i="1"/>
  <c r="M4287" i="1"/>
  <c r="M4288" i="1"/>
  <c r="M4289" i="1"/>
  <c r="M4290" i="1"/>
  <c r="M4292" i="1"/>
  <c r="M4291" i="1"/>
  <c r="M4294" i="1"/>
  <c r="M4293" i="1"/>
  <c r="M4295" i="1"/>
  <c r="M4296" i="1"/>
  <c r="M4297" i="1"/>
  <c r="M4298" i="1"/>
  <c r="M4299" i="1"/>
  <c r="M4300" i="1"/>
  <c r="M4301" i="1"/>
  <c r="M4302" i="1"/>
  <c r="M4305" i="1"/>
  <c r="M4303" i="1"/>
  <c r="M4304" i="1"/>
  <c r="M4306" i="1"/>
  <c r="M4307" i="1"/>
  <c r="M4308" i="1"/>
  <c r="M4310" i="1"/>
  <c r="M4309" i="1"/>
  <c r="M4311" i="1"/>
  <c r="M4312" i="1"/>
  <c r="M4313" i="1"/>
  <c r="M4316" i="1"/>
  <c r="M4314" i="1"/>
  <c r="M4315" i="1"/>
  <c r="M4317" i="1"/>
  <c r="M4318" i="1"/>
  <c r="M4320" i="1"/>
  <c r="M4319" i="1"/>
  <c r="M4322" i="1"/>
  <c r="M4321" i="1"/>
  <c r="M4323" i="1"/>
  <c r="M4324" i="1"/>
  <c r="M4325" i="1"/>
  <c r="M4326" i="1"/>
  <c r="M4327" i="1"/>
  <c r="M4328" i="1"/>
  <c r="M4329" i="1"/>
  <c r="M4331" i="1"/>
  <c r="M4332" i="1"/>
  <c r="M4330" i="1"/>
  <c r="M4334" i="1"/>
  <c r="M4333" i="1"/>
  <c r="M4335" i="1"/>
  <c r="M4337" i="1"/>
  <c r="M4336" i="1"/>
  <c r="M4339" i="1"/>
  <c r="M4338" i="1"/>
  <c r="M4340" i="1"/>
  <c r="M4341" i="1"/>
  <c r="M4342" i="1"/>
  <c r="M4343" i="1"/>
  <c r="M4345" i="1"/>
  <c r="M4344" i="1"/>
  <c r="M4346" i="1"/>
  <c r="M4347" i="1"/>
  <c r="M4348" i="1"/>
  <c r="M4349" i="1"/>
  <c r="M4350" i="1"/>
  <c r="M4351" i="1"/>
  <c r="M4353" i="1"/>
  <c r="M4352" i="1"/>
  <c r="M4355" i="1"/>
  <c r="M4354" i="1"/>
  <c r="M4356" i="1"/>
  <c r="M4357" i="1"/>
  <c r="M4358" i="1"/>
  <c r="M4359" i="1"/>
  <c r="M4360" i="1"/>
  <c r="M4364" i="1"/>
  <c r="M4361" i="1"/>
  <c r="M4362" i="1"/>
  <c r="M4363" i="1"/>
  <c r="M4366" i="1"/>
  <c r="M4365" i="1"/>
  <c r="M4368" i="1"/>
  <c r="M4367" i="1"/>
  <c r="M4370" i="1"/>
  <c r="M4369" i="1"/>
  <c r="M4372" i="1"/>
  <c r="M4371" i="1"/>
  <c r="M4374" i="1"/>
  <c r="M4373" i="1"/>
  <c r="M4377" i="1"/>
  <c r="M4375" i="1"/>
  <c r="M4376" i="1"/>
  <c r="M4378" i="1"/>
  <c r="M4380" i="1"/>
  <c r="M4379" i="1"/>
  <c r="M4381" i="1"/>
  <c r="M4382" i="1"/>
  <c r="M4384" i="1"/>
  <c r="M4383" i="1"/>
  <c r="M4386" i="1"/>
  <c r="M4389" i="1"/>
  <c r="M4388" i="1"/>
  <c r="M4387" i="1"/>
  <c r="M4385" i="1"/>
  <c r="M4390" i="1"/>
  <c r="M4391" i="1"/>
  <c r="M4392" i="1"/>
  <c r="M4393" i="1"/>
  <c r="M4394" i="1"/>
  <c r="M4395" i="1"/>
  <c r="M4396" i="1"/>
  <c r="M4398" i="1"/>
  <c r="M4397" i="1"/>
  <c r="M4399" i="1"/>
  <c r="M4402" i="1"/>
  <c r="M4400" i="1"/>
  <c r="M4401" i="1"/>
  <c r="M4404" i="1"/>
  <c r="M4403" i="1"/>
  <c r="M4405" i="1"/>
  <c r="M4406" i="1"/>
  <c r="M4408" i="1"/>
  <c r="M4407" i="1"/>
  <c r="M4409" i="1"/>
  <c r="M4411" i="1"/>
  <c r="M4410" i="1"/>
  <c r="M4412" i="1"/>
  <c r="M4414" i="1"/>
  <c r="M4413" i="1"/>
  <c r="M4415" i="1"/>
  <c r="M4416" i="1"/>
  <c r="M4418" i="1"/>
  <c r="M4417" i="1"/>
  <c r="M4419" i="1"/>
  <c r="M4421" i="1"/>
  <c r="M4420" i="1"/>
  <c r="M4422" i="1"/>
  <c r="M4424" i="1"/>
  <c r="M4423" i="1"/>
  <c r="M4425" i="1"/>
  <c r="M4427" i="1"/>
  <c r="M4426" i="1"/>
  <c r="M4428" i="1"/>
  <c r="M4432" i="1"/>
  <c r="M4430" i="1"/>
  <c r="M4431" i="1"/>
  <c r="M4429" i="1"/>
  <c r="M4433" i="1"/>
  <c r="M4434" i="1"/>
  <c r="M4436" i="1"/>
  <c r="M4435" i="1"/>
  <c r="M4437" i="1"/>
  <c r="M4440" i="1"/>
  <c r="M4439" i="1"/>
  <c r="M4438" i="1"/>
  <c r="M4441" i="1"/>
  <c r="M4442" i="1"/>
  <c r="M4444" i="1"/>
  <c r="M4443" i="1"/>
  <c r="M4445" i="1"/>
  <c r="M4446" i="1"/>
  <c r="M4447" i="1"/>
  <c r="M4448" i="1"/>
  <c r="M4449" i="1"/>
  <c r="M4450" i="1"/>
  <c r="M4453" i="1"/>
  <c r="M4452" i="1"/>
  <c r="M4451" i="1"/>
  <c r="M4454" i="1"/>
  <c r="M4456" i="1"/>
  <c r="M4457" i="1"/>
  <c r="M4455" i="1"/>
  <c r="M4458" i="1"/>
  <c r="M4459" i="1"/>
  <c r="M4460" i="1"/>
  <c r="M4463" i="1"/>
  <c r="M4461" i="1"/>
  <c r="M4462" i="1"/>
  <c r="M4464" i="1"/>
  <c r="M4466" i="1"/>
  <c r="M4465" i="1"/>
  <c r="M4467" i="1"/>
  <c r="M4468" i="1"/>
  <c r="M4470" i="1"/>
  <c r="M4469" i="1"/>
  <c r="M4471" i="1"/>
  <c r="M4472" i="1"/>
  <c r="M4474" i="1"/>
  <c r="M4473" i="1"/>
  <c r="M4475" i="1"/>
  <c r="M4476" i="1"/>
  <c r="M4477" i="1"/>
  <c r="M4478" i="1"/>
  <c r="M4479" i="1"/>
  <c r="M4480" i="1"/>
  <c r="M4481" i="1"/>
  <c r="M4483" i="1"/>
  <c r="M4482" i="1"/>
  <c r="M4485" i="1"/>
  <c r="M4484" i="1"/>
  <c r="M4486" i="1"/>
  <c r="M4487" i="1"/>
  <c r="M4488" i="1"/>
  <c r="M4489" i="1"/>
  <c r="M4490" i="1"/>
  <c r="M4491" i="1"/>
  <c r="M4492" i="1"/>
  <c r="M4493" i="1"/>
  <c r="M4494" i="1"/>
  <c r="M4495" i="1"/>
  <c r="M4496" i="1"/>
  <c r="M4497" i="1"/>
  <c r="M4499" i="1"/>
  <c r="M4498" i="1"/>
  <c r="M4500" i="1"/>
  <c r="M4501" i="1"/>
  <c r="M4502" i="1"/>
  <c r="M4503" i="1"/>
  <c r="M4504" i="1"/>
  <c r="M4505" i="1"/>
  <c r="M4506" i="1"/>
  <c r="M4507" i="1"/>
  <c r="M4508" i="1"/>
  <c r="M4509" i="1"/>
  <c r="M4510" i="1"/>
  <c r="M4512" i="1"/>
  <c r="M4514" i="1"/>
  <c r="M4513" i="1"/>
  <c r="M4511" i="1"/>
  <c r="M4516" i="1"/>
  <c r="M4515" i="1"/>
  <c r="M4517" i="1"/>
  <c r="M4520" i="1"/>
  <c r="M4521" i="1"/>
  <c r="M4518" i="1"/>
  <c r="M4519" i="1"/>
  <c r="M4523" i="1"/>
  <c r="M4522" i="1"/>
  <c r="M4524" i="1"/>
  <c r="M4525" i="1"/>
  <c r="M4527" i="1"/>
  <c r="M4526" i="1"/>
  <c r="M4528" i="1"/>
  <c r="M4529" i="1"/>
  <c r="M4530" i="1"/>
  <c r="M4533" i="1"/>
  <c r="M4531" i="1"/>
  <c r="M4532" i="1"/>
  <c r="M4534" i="1"/>
  <c r="M4535" i="1"/>
  <c r="M4536" i="1"/>
  <c r="M4537" i="1"/>
  <c r="M4539" i="1"/>
  <c r="M4538" i="1"/>
  <c r="M4540" i="1"/>
  <c r="M4541" i="1"/>
  <c r="M4542" i="1"/>
  <c r="M4543" i="1"/>
  <c r="M4545" i="1"/>
  <c r="M4544" i="1"/>
  <c r="M4546" i="1"/>
  <c r="M4547" i="1"/>
  <c r="M4549" i="1"/>
  <c r="M4548" i="1"/>
  <c r="M4550" i="1"/>
  <c r="M4551" i="1"/>
  <c r="M4552" i="1"/>
  <c r="M4553" i="1"/>
  <c r="M4555" i="1"/>
  <c r="M4554" i="1"/>
  <c r="M4557" i="1"/>
  <c r="M4558" i="1"/>
  <c r="M4556" i="1"/>
  <c r="M4560" i="1"/>
  <c r="M4559" i="1"/>
  <c r="M4561" i="1"/>
  <c r="M4562" i="1"/>
  <c r="M4563" i="1"/>
  <c r="M4564" i="1"/>
  <c r="M4565" i="1"/>
  <c r="M4566" i="1"/>
  <c r="M4567" i="1"/>
  <c r="M4568" i="1"/>
  <c r="M4569" i="1"/>
  <c r="M4571" i="1"/>
  <c r="M4570" i="1"/>
  <c r="M4572" i="1"/>
  <c r="M4573" i="1"/>
  <c r="M4574" i="1"/>
  <c r="M4575" i="1"/>
  <c r="M4576" i="1"/>
  <c r="M4577" i="1"/>
  <c r="M4578" i="1"/>
  <c r="M4579" i="1"/>
  <c r="M4581" i="1"/>
  <c r="M4580" i="1"/>
  <c r="M4582" i="1"/>
  <c r="M4583" i="1"/>
  <c r="M4585" i="1"/>
  <c r="M4584" i="1"/>
  <c r="M4586" i="1"/>
  <c r="M4589" i="1"/>
  <c r="M4590" i="1"/>
  <c r="M4588" i="1"/>
  <c r="M4587" i="1"/>
  <c r="M4592" i="1"/>
  <c r="M4593" i="1"/>
  <c r="M4591" i="1"/>
  <c r="M4594" i="1"/>
  <c r="M4595" i="1"/>
  <c r="M4598" i="1"/>
  <c r="M4596" i="1"/>
  <c r="M4597" i="1"/>
  <c r="M4600" i="1"/>
  <c r="M4599" i="1"/>
  <c r="M4601" i="1"/>
  <c r="M4602" i="1"/>
  <c r="M4603" i="1"/>
  <c r="M4604" i="1"/>
  <c r="M4606" i="1"/>
  <c r="M4605" i="1"/>
  <c r="M4608" i="1"/>
  <c r="M4607" i="1"/>
  <c r="M4609" i="1"/>
  <c r="M4613" i="1"/>
  <c r="M4610" i="1"/>
  <c r="M4611" i="1"/>
  <c r="M4612" i="1"/>
  <c r="M4614" i="1"/>
  <c r="M4616" i="1"/>
  <c r="M4615" i="1"/>
  <c r="M4617" i="1"/>
  <c r="M4618" i="1"/>
  <c r="M4620" i="1"/>
  <c r="M4619" i="1"/>
  <c r="M4621" i="1"/>
  <c r="M4622" i="1"/>
  <c r="M4623" i="1"/>
  <c r="M4624" i="1"/>
  <c r="M4625" i="1"/>
  <c r="M4626" i="1"/>
  <c r="M4629" i="1"/>
  <c r="M4628" i="1"/>
  <c r="M4627" i="1"/>
  <c r="M4630" i="1"/>
  <c r="M4631" i="1"/>
  <c r="M4632" i="1"/>
  <c r="M4633" i="1"/>
  <c r="M4634" i="1"/>
  <c r="M4637" i="1"/>
  <c r="M4635" i="1"/>
  <c r="M4636" i="1"/>
  <c r="M4638" i="1"/>
  <c r="M4639" i="1"/>
  <c r="M4640" i="1"/>
  <c r="M4641" i="1"/>
  <c r="M4642" i="1"/>
  <c r="M4644" i="1"/>
  <c r="M4645" i="1"/>
  <c r="M4643" i="1"/>
  <c r="M4646" i="1"/>
  <c r="M4647" i="1"/>
  <c r="M4648" i="1"/>
  <c r="M4649" i="1"/>
  <c r="M4650" i="1"/>
  <c r="M4651" i="1"/>
  <c r="M4652" i="1"/>
  <c r="M4653" i="1"/>
  <c r="M4654" i="1"/>
  <c r="M4655" i="1"/>
  <c r="M4656" i="1"/>
  <c r="M4658" i="1"/>
  <c r="M4657" i="1"/>
  <c r="M4659" i="1"/>
  <c r="M4661" i="1"/>
  <c r="M4662" i="1"/>
  <c r="M4660" i="1"/>
  <c r="M4664" i="1"/>
  <c r="M4663" i="1"/>
  <c r="M4665" i="1"/>
  <c r="M4666" i="1"/>
  <c r="M4667" i="1"/>
  <c r="M4668" i="1"/>
  <c r="M4669" i="1"/>
  <c r="M4672" i="1"/>
  <c r="M4670" i="1"/>
  <c r="M4671" i="1"/>
  <c r="M4673" i="1"/>
  <c r="M4674" i="1"/>
  <c r="M4675" i="1"/>
  <c r="M4676" i="1"/>
  <c r="M4677" i="1"/>
  <c r="M4679" i="1"/>
  <c r="M4678" i="1"/>
  <c r="M4680" i="1"/>
  <c r="M4682" i="1"/>
  <c r="M4681" i="1"/>
  <c r="M4684" i="1"/>
  <c r="M4683" i="1"/>
  <c r="M4685" i="1"/>
  <c r="M4687" i="1"/>
  <c r="M4686" i="1"/>
  <c r="M4688" i="1"/>
  <c r="M4689" i="1"/>
  <c r="M4690" i="1"/>
  <c r="M4691" i="1"/>
  <c r="M4692" i="1"/>
  <c r="M4693" i="1"/>
  <c r="M4695" i="1"/>
  <c r="M4694" i="1"/>
  <c r="M4696" i="1"/>
  <c r="M4697" i="1"/>
  <c r="M4698" i="1"/>
  <c r="M4699" i="1"/>
  <c r="M4700" i="1"/>
  <c r="M4701" i="1"/>
  <c r="M4702" i="1"/>
  <c r="M4703" i="1"/>
  <c r="M4704" i="1"/>
  <c r="M4705" i="1"/>
  <c r="M4706" i="1"/>
  <c r="M4707" i="1"/>
  <c r="M4708" i="1"/>
  <c r="M4709" i="1"/>
  <c r="M4710" i="1"/>
  <c r="M4711" i="1"/>
  <c r="M4713" i="1"/>
  <c r="M4712" i="1"/>
  <c r="M4714" i="1"/>
  <c r="M4715" i="1"/>
  <c r="M4717" i="1"/>
  <c r="M4716" i="1"/>
  <c r="M4719" i="1"/>
  <c r="M4718" i="1"/>
  <c r="M4721" i="1"/>
  <c r="M4720" i="1"/>
  <c r="M4723" i="1"/>
  <c r="M4722" i="1"/>
  <c r="M4724" i="1"/>
  <c r="M4726" i="1"/>
  <c r="M4725" i="1"/>
  <c r="M4727" i="1"/>
  <c r="M4728" i="1"/>
  <c r="M4729" i="1"/>
  <c r="M4730" i="1"/>
  <c r="M4733" i="1"/>
  <c r="M4731" i="1"/>
  <c r="M4732" i="1"/>
  <c r="M4734" i="1"/>
  <c r="M4735" i="1"/>
  <c r="M4736" i="1"/>
  <c r="M4737" i="1"/>
  <c r="M4738" i="1"/>
  <c r="M4739" i="1"/>
  <c r="M4740" i="1"/>
  <c r="M4741" i="1"/>
  <c r="M4742" i="1"/>
  <c r="M4744" i="1"/>
  <c r="M4743" i="1"/>
  <c r="M4745" i="1"/>
  <c r="M4746" i="1"/>
  <c r="M4747" i="1"/>
  <c r="M4750" i="1"/>
  <c r="M4751" i="1"/>
  <c r="M4748" i="1"/>
  <c r="M4749" i="1"/>
  <c r="M4752" i="1"/>
  <c r="M4753" i="1"/>
  <c r="M4755" i="1"/>
  <c r="M4754" i="1"/>
  <c r="M4757" i="1"/>
  <c r="M4756" i="1"/>
  <c r="M4759" i="1"/>
  <c r="M4758" i="1"/>
  <c r="M4760" i="1"/>
  <c r="M4762" i="1"/>
  <c r="M4761" i="1"/>
  <c r="M4763" i="1"/>
  <c r="M4764" i="1"/>
  <c r="M4766" i="1"/>
  <c r="M4765" i="1"/>
  <c r="M4768" i="1"/>
  <c r="M4767" i="1"/>
  <c r="M4769" i="1"/>
  <c r="M4770" i="1"/>
  <c r="M4772" i="1"/>
  <c r="M4771" i="1"/>
  <c r="M4773" i="1"/>
  <c r="M4774" i="1"/>
  <c r="M4775" i="1"/>
  <c r="M4776" i="1"/>
  <c r="M4777" i="1"/>
  <c r="M4778" i="1"/>
  <c r="M4779" i="1"/>
  <c r="M4780" i="1"/>
  <c r="M4781" i="1"/>
  <c r="M4782" i="1"/>
  <c r="M4783" i="1"/>
  <c r="M4785" i="1"/>
  <c r="M4784" i="1"/>
  <c r="M4788" i="1"/>
  <c r="M4786" i="1"/>
  <c r="M4787" i="1"/>
  <c r="M4789" i="1"/>
  <c r="M4790" i="1"/>
  <c r="M4791" i="1"/>
  <c r="M4792" i="1"/>
  <c r="M4793" i="1"/>
  <c r="M4795" i="1"/>
  <c r="M4794" i="1"/>
  <c r="M4797" i="1"/>
  <c r="M4796" i="1"/>
  <c r="M4799" i="1"/>
  <c r="M4798" i="1"/>
  <c r="M4800" i="1"/>
  <c r="M4801" i="1"/>
  <c r="M4802" i="1"/>
  <c r="M4804" i="1"/>
  <c r="M4803" i="1"/>
  <c r="M4805" i="1"/>
  <c r="M4807" i="1"/>
  <c r="M4806" i="1"/>
  <c r="M4808" i="1"/>
  <c r="M4809" i="1"/>
  <c r="M4810" i="1"/>
  <c r="M4811" i="1"/>
  <c r="M4812" i="1"/>
  <c r="M4813" i="1"/>
  <c r="M4814" i="1"/>
  <c r="M4815" i="1"/>
  <c r="M4816" i="1"/>
  <c r="M4818" i="1"/>
  <c r="M4817" i="1"/>
  <c r="M4820" i="1"/>
  <c r="M4819" i="1"/>
  <c r="M4821" i="1"/>
  <c r="M4822" i="1"/>
  <c r="M4823" i="1"/>
  <c r="M4824" i="1"/>
  <c r="M4825" i="1"/>
  <c r="M4826" i="1"/>
  <c r="M4828" i="1"/>
  <c r="M4827" i="1"/>
  <c r="M4829" i="1"/>
  <c r="M4830" i="1"/>
  <c r="M4831" i="1"/>
  <c r="M4832" i="1"/>
  <c r="M4833" i="1"/>
  <c r="M4835" i="1"/>
  <c r="M4834" i="1"/>
  <c r="M4836" i="1"/>
  <c r="M4837" i="1"/>
  <c r="M4839" i="1"/>
  <c r="M4838" i="1"/>
  <c r="M4840" i="1"/>
  <c r="M4842" i="1"/>
  <c r="M4841" i="1"/>
  <c r="M4843" i="1"/>
  <c r="M4844" i="1"/>
  <c r="M4846" i="1"/>
  <c r="M4845" i="1"/>
  <c r="M4847" i="1"/>
  <c r="M4848" i="1"/>
  <c r="M4849" i="1"/>
  <c r="M4850" i="1"/>
  <c r="M4851" i="1"/>
  <c r="M4852" i="1"/>
  <c r="M4853" i="1"/>
  <c r="M4854" i="1"/>
  <c r="M4855" i="1"/>
  <c r="M4856" i="1"/>
  <c r="M4859" i="1"/>
  <c r="M4858" i="1"/>
  <c r="M4857" i="1"/>
  <c r="M4860" i="1"/>
  <c r="M4861" i="1"/>
  <c r="M4862" i="1"/>
  <c r="M4863" i="1"/>
  <c r="M4865" i="1"/>
  <c r="M4864" i="1"/>
  <c r="M4866" i="1"/>
  <c r="M4867" i="1"/>
  <c r="M4869" i="1"/>
  <c r="M4871" i="1"/>
  <c r="M4870" i="1"/>
  <c r="M4868" i="1"/>
  <c r="M4872" i="1"/>
  <c r="M4873" i="1"/>
  <c r="M4874" i="1"/>
  <c r="M4875" i="1"/>
  <c r="M4876" i="1"/>
  <c r="M4877" i="1"/>
  <c r="M4878" i="1"/>
  <c r="M4881" i="1"/>
  <c r="M4880" i="1"/>
  <c r="M4879" i="1"/>
  <c r="M4882" i="1"/>
  <c r="M4883" i="1"/>
  <c r="M4884" i="1"/>
  <c r="M4885" i="1"/>
  <c r="M4886" i="1"/>
  <c r="M4887" i="1"/>
  <c r="M4888" i="1"/>
  <c r="M4889" i="1"/>
  <c r="M4890" i="1"/>
  <c r="M4891" i="1"/>
  <c r="M4892" i="1"/>
  <c r="M4893" i="1"/>
  <c r="M4894" i="1"/>
  <c r="M4895" i="1"/>
  <c r="M4896" i="1"/>
  <c r="M4898" i="1"/>
  <c r="M4897" i="1"/>
  <c r="M4899" i="1"/>
  <c r="M4900" i="1"/>
  <c r="M4901" i="1"/>
  <c r="M4902" i="1"/>
  <c r="M4903" i="1"/>
  <c r="M4904" i="1"/>
  <c r="M4905" i="1"/>
  <c r="M4906" i="1"/>
  <c r="M4908" i="1"/>
  <c r="M4907" i="1"/>
  <c r="M4909" i="1"/>
  <c r="M4910" i="1"/>
  <c r="M4911" i="1"/>
  <c r="M4912" i="1"/>
  <c r="M4913" i="1"/>
  <c r="M4914" i="1"/>
  <c r="M4915" i="1"/>
  <c r="M4916" i="1"/>
  <c r="M4917" i="1"/>
  <c r="M4918" i="1"/>
  <c r="M4919" i="1"/>
  <c r="M4920" i="1"/>
  <c r="M4921" i="1"/>
  <c r="M4922" i="1"/>
  <c r="M4923" i="1"/>
  <c r="M4924" i="1"/>
  <c r="M4925" i="1"/>
  <c r="M4926" i="1"/>
  <c r="M4927" i="1"/>
  <c r="M4928" i="1"/>
  <c r="M4929" i="1"/>
  <c r="M4931" i="1"/>
  <c r="M4930" i="1"/>
  <c r="M4932" i="1"/>
  <c r="M4933" i="1"/>
  <c r="M4934" i="1"/>
  <c r="M4937" i="1"/>
  <c r="M4936" i="1"/>
  <c r="M4935" i="1"/>
  <c r="M4939" i="1"/>
  <c r="M4938" i="1"/>
  <c r="M4940" i="1"/>
  <c r="M4941" i="1"/>
  <c r="M4942" i="1"/>
  <c r="M4943" i="1"/>
  <c r="M4945" i="1"/>
  <c r="M4947" i="1"/>
  <c r="M4946" i="1"/>
  <c r="M4944" i="1"/>
  <c r="M4948" i="1"/>
  <c r="M4949" i="1"/>
  <c r="M4950" i="1"/>
  <c r="M4951" i="1"/>
  <c r="M4952" i="1"/>
  <c r="M4953" i="1"/>
  <c r="M4954" i="1"/>
  <c r="M4955" i="1"/>
  <c r="M4958" i="1"/>
  <c r="M4957" i="1"/>
  <c r="M4956" i="1"/>
  <c r="M4959" i="1"/>
  <c r="M4960" i="1"/>
  <c r="M4961" i="1"/>
  <c r="M4962" i="1"/>
  <c r="M4963" i="1"/>
  <c r="M4965" i="1"/>
  <c r="M4964" i="1"/>
  <c r="M4966" i="1"/>
  <c r="M4967" i="1"/>
  <c r="M4968" i="1"/>
  <c r="M4970" i="1"/>
  <c r="M4969" i="1"/>
  <c r="M4971" i="1"/>
  <c r="M4972" i="1"/>
  <c r="M4974" i="1"/>
  <c r="M4973" i="1"/>
  <c r="M4975" i="1"/>
  <c r="M4976" i="1"/>
  <c r="M4977" i="1"/>
  <c r="M4978" i="1"/>
  <c r="M4979" i="1"/>
  <c r="M4980" i="1"/>
  <c r="M4983" i="1"/>
  <c r="M4982" i="1"/>
  <c r="M4981" i="1"/>
  <c r="M4984" i="1"/>
  <c r="M4985" i="1"/>
  <c r="M4986" i="1"/>
  <c r="M4987" i="1"/>
  <c r="M4988" i="1"/>
  <c r="M4989" i="1"/>
  <c r="M4990" i="1"/>
  <c r="M4991" i="1"/>
  <c r="M4992" i="1"/>
  <c r="M4993" i="1"/>
  <c r="M4994" i="1"/>
  <c r="M4995" i="1"/>
  <c r="M4996" i="1"/>
  <c r="M4997" i="1"/>
  <c r="M4999" i="1"/>
  <c r="M4998" i="1"/>
  <c r="M5000" i="1"/>
  <c r="M5002" i="1"/>
  <c r="M5001" i="1"/>
  <c r="M5003" i="1"/>
  <c r="M5004" i="1"/>
  <c r="M5006" i="1"/>
  <c r="M5005" i="1"/>
  <c r="M5007" i="1"/>
  <c r="M5008" i="1"/>
  <c r="M5009" i="1"/>
  <c r="M5010" i="1"/>
  <c r="M5011" i="1"/>
  <c r="M5012" i="1"/>
  <c r="M5013" i="1"/>
  <c r="M5014" i="1"/>
  <c r="M5015" i="1"/>
  <c r="M5016" i="1"/>
  <c r="M5017" i="1"/>
  <c r="M5019" i="1"/>
  <c r="M5018" i="1"/>
  <c r="M5020" i="1"/>
  <c r="M5021" i="1"/>
  <c r="M5022" i="1"/>
  <c r="M5023" i="1"/>
  <c r="M5024" i="1"/>
  <c r="M5025" i="1"/>
  <c r="M5026" i="1"/>
  <c r="M5028" i="1"/>
  <c r="M5029" i="1"/>
  <c r="M5027" i="1"/>
  <c r="M5030" i="1"/>
  <c r="M5031" i="1"/>
  <c r="M5032" i="1"/>
  <c r="M5033" i="1"/>
  <c r="M5034" i="1"/>
  <c r="M5035" i="1"/>
  <c r="M5037" i="1"/>
  <c r="M5036" i="1"/>
  <c r="M5038" i="1"/>
  <c r="M5039" i="1"/>
  <c r="M5040" i="1"/>
  <c r="M5041" i="1"/>
  <c r="M5042" i="1"/>
  <c r="M5043" i="1"/>
  <c r="M5045" i="1"/>
  <c r="M5044" i="1"/>
  <c r="M5047" i="1"/>
  <c r="M5046" i="1"/>
  <c r="M5048" i="1"/>
  <c r="M5049" i="1"/>
  <c r="M5050" i="1"/>
  <c r="M5053" i="1"/>
  <c r="M5051" i="1"/>
  <c r="M5052" i="1"/>
  <c r="M5054" i="1"/>
  <c r="M5055" i="1"/>
  <c r="M5057" i="1"/>
  <c r="M5056" i="1"/>
  <c r="M5058" i="1"/>
  <c r="M5059" i="1"/>
  <c r="M5060" i="1"/>
  <c r="M5061" i="1"/>
  <c r="M5062" i="1"/>
  <c r="M5063" i="1"/>
  <c r="M5064" i="1"/>
  <c r="M5065" i="1"/>
  <c r="M5066" i="1"/>
  <c r="M5068" i="1"/>
  <c r="M5067" i="1"/>
  <c r="M5069" i="1"/>
  <c r="M5070" i="1"/>
  <c r="M5071" i="1"/>
  <c r="M5072" i="1"/>
  <c r="M5073" i="1"/>
  <c r="M5074" i="1"/>
  <c r="M5075" i="1"/>
  <c r="M5076" i="1"/>
  <c r="M5077" i="1"/>
  <c r="M5078" i="1"/>
  <c r="M5079" i="1"/>
  <c r="M5080" i="1"/>
  <c r="M5081" i="1"/>
  <c r="M5082" i="1"/>
  <c r="M5083" i="1"/>
  <c r="M5085" i="1"/>
  <c r="M5084" i="1"/>
  <c r="M5086" i="1"/>
  <c r="M5087" i="1"/>
  <c r="M5088" i="1"/>
  <c r="M5090" i="1"/>
  <c r="M5089" i="1"/>
  <c r="M5091" i="1"/>
  <c r="M5092" i="1"/>
  <c r="M5093" i="1"/>
  <c r="M5094" i="1"/>
  <c r="M5095" i="1"/>
  <c r="M5096" i="1"/>
  <c r="M5097" i="1"/>
  <c r="M5098" i="1"/>
  <c r="M5099" i="1"/>
  <c r="M5100" i="1"/>
  <c r="M5102" i="1"/>
  <c r="M5101" i="1"/>
  <c r="M5103" i="1"/>
  <c r="M5104" i="1"/>
  <c r="M5107" i="1"/>
  <c r="M5105" i="1"/>
  <c r="M5106" i="1"/>
  <c r="M5108" i="1"/>
  <c r="M5109" i="1"/>
  <c r="M5111" i="1"/>
  <c r="M5110" i="1"/>
  <c r="M5112" i="1"/>
  <c r="M5113" i="1"/>
  <c r="M5114" i="1"/>
  <c r="M5116" i="1"/>
  <c r="M5115" i="1"/>
  <c r="M5117" i="1"/>
  <c r="M5118" i="1"/>
  <c r="M5119" i="1"/>
  <c r="M5120" i="1"/>
  <c r="M5121" i="1"/>
  <c r="M5124" i="1"/>
  <c r="M5122" i="1"/>
  <c r="M5123" i="1"/>
  <c r="M5125" i="1"/>
  <c r="M5126" i="1"/>
  <c r="M5127" i="1"/>
  <c r="M5128" i="1"/>
  <c r="M5129" i="1"/>
  <c r="M5130" i="1"/>
  <c r="M5131" i="1"/>
  <c r="M5132" i="1"/>
  <c r="M5133" i="1"/>
  <c r="M5135" i="1"/>
  <c r="M5134"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1" i="1"/>
  <c r="M5160" i="1"/>
  <c r="M5163" i="1"/>
  <c r="M5162" i="1"/>
  <c r="M5164" i="1"/>
  <c r="M5165" i="1"/>
  <c r="M5166" i="1"/>
  <c r="M5167" i="1"/>
  <c r="M5168" i="1"/>
  <c r="M5169" i="1"/>
  <c r="M5170" i="1"/>
  <c r="M5171" i="1"/>
  <c r="M5172" i="1"/>
  <c r="M5173" i="1"/>
  <c r="M5174" i="1"/>
  <c r="M5175" i="1"/>
  <c r="M5176" i="1"/>
  <c r="M5177" i="1"/>
  <c r="M5179" i="1"/>
  <c r="M5178" i="1"/>
  <c r="M5180" i="1"/>
  <c r="M5182" i="1"/>
  <c r="M5181" i="1"/>
  <c r="M5183" i="1"/>
  <c r="M5184" i="1"/>
  <c r="M5185" i="1"/>
  <c r="M5186" i="1"/>
  <c r="M5187" i="1"/>
  <c r="M5188" i="1"/>
  <c r="M5189" i="1"/>
  <c r="M5190" i="1"/>
  <c r="M5191" i="1"/>
  <c r="M5193" i="1"/>
  <c r="M5192" i="1"/>
  <c r="M5195" i="1"/>
  <c r="M5194" i="1"/>
  <c r="M5197" i="1"/>
  <c r="M5196" i="1"/>
  <c r="M5198" i="1"/>
  <c r="M5199" i="1"/>
  <c r="M5200" i="1"/>
  <c r="M5202" i="1"/>
  <c r="M5201" i="1"/>
  <c r="M5203" i="1"/>
  <c r="M5204" i="1"/>
  <c r="M5205" i="1"/>
  <c r="M5206" i="1"/>
  <c r="M5207" i="1"/>
  <c r="M5208" i="1"/>
  <c r="M5210" i="1"/>
  <c r="M5209" i="1"/>
  <c r="M5211" i="1"/>
  <c r="M5212" i="1"/>
  <c r="M5213" i="1"/>
  <c r="M5214" i="1"/>
  <c r="M5215" i="1"/>
  <c r="M5216" i="1"/>
  <c r="M5218" i="1"/>
  <c r="M5217" i="1"/>
  <c r="M5219" i="1"/>
  <c r="M5220" i="1"/>
  <c r="M5222" i="1"/>
  <c r="M5221" i="1"/>
  <c r="M5223" i="1"/>
  <c r="M5224" i="1"/>
  <c r="M5226" i="1"/>
  <c r="M5225" i="1"/>
  <c r="M5227" i="1"/>
  <c r="M5228" i="1"/>
  <c r="M5229" i="1"/>
  <c r="M5230" i="1"/>
  <c r="M5232" i="1"/>
  <c r="M5231" i="1"/>
  <c r="M5234" i="1"/>
  <c r="M5233" i="1"/>
  <c r="M5235" i="1"/>
  <c r="M5236" i="1"/>
  <c r="M5237" i="1"/>
  <c r="M5238" i="1"/>
  <c r="M5239" i="1"/>
  <c r="M5240" i="1"/>
  <c r="M5241" i="1"/>
  <c r="M5242" i="1"/>
  <c r="M5244" i="1"/>
  <c r="M5243" i="1"/>
  <c r="M5246" i="1"/>
  <c r="M5245" i="1"/>
  <c r="M5248" i="1"/>
  <c r="M5247" i="1"/>
  <c r="M5249" i="1"/>
  <c r="M5250" i="1"/>
  <c r="M5252" i="1"/>
  <c r="M5251" i="1"/>
  <c r="M5253" i="1"/>
  <c r="M5254" i="1"/>
  <c r="M5255" i="1"/>
  <c r="M5256" i="1"/>
  <c r="M5257" i="1"/>
  <c r="M5258" i="1"/>
  <c r="M5259" i="1"/>
  <c r="M5260" i="1"/>
  <c r="M5261" i="1"/>
  <c r="M5262" i="1"/>
  <c r="M5263" i="1"/>
  <c r="M5264" i="1"/>
  <c r="M5265" i="1"/>
  <c r="M5266" i="1"/>
  <c r="M5268" i="1"/>
  <c r="M5267" i="1"/>
  <c r="M5269" i="1"/>
  <c r="M5270" i="1"/>
  <c r="M5271" i="1"/>
  <c r="M5272" i="1"/>
  <c r="M5273" i="1"/>
  <c r="M5274" i="1"/>
  <c r="M5275" i="1"/>
  <c r="M5276" i="1"/>
  <c r="M5277" i="1"/>
  <c r="M5278" i="1"/>
  <c r="M5279" i="1"/>
  <c r="M5280" i="1"/>
  <c r="M5281" i="1"/>
  <c r="M5282" i="1"/>
  <c r="M5283" i="1"/>
  <c r="M5285" i="1"/>
  <c r="M5284" i="1"/>
  <c r="M5286" i="1"/>
  <c r="M5287" i="1"/>
  <c r="M5288" i="1"/>
  <c r="M5289" i="1"/>
  <c r="M5290" i="1"/>
  <c r="M5291" i="1"/>
  <c r="M5292" i="1"/>
  <c r="M5293" i="1"/>
  <c r="M5294" i="1"/>
  <c r="M5296" i="1"/>
  <c r="M5297" i="1"/>
  <c r="M5295" i="1"/>
  <c r="M5298" i="1"/>
  <c r="M5299" i="1"/>
  <c r="M5300" i="1"/>
  <c r="M5301" i="1"/>
  <c r="M5302" i="1"/>
  <c r="M5303" i="1"/>
  <c r="M5304" i="1"/>
  <c r="M5305" i="1"/>
  <c r="M5306" i="1"/>
  <c r="M5307" i="1"/>
  <c r="M5309" i="1"/>
  <c r="M5308" i="1"/>
  <c r="M5310" i="1"/>
  <c r="M5311" i="1"/>
  <c r="M5312" i="1"/>
  <c r="M5313" i="1"/>
  <c r="M5314" i="1"/>
  <c r="M5315" i="1"/>
  <c r="M5316" i="1"/>
  <c r="M5317" i="1"/>
  <c r="M5319" i="1"/>
  <c r="M5318"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K28" i="6" l="1"/>
  <c r="K30" i="6" s="1"/>
  <c r="K24" i="6"/>
  <c r="M24" i="6" s="1"/>
</calcChain>
</file>

<file path=xl/sharedStrings.xml><?xml version="1.0" encoding="utf-8"?>
<sst xmlns="http://schemas.openxmlformats.org/spreadsheetml/2006/main" count="25126" uniqueCount="1108">
  <si>
    <t>PlayerName</t>
  </si>
  <si>
    <t>SeasonStartYear</t>
  </si>
  <si>
    <t>PPG</t>
  </si>
  <si>
    <t>REB</t>
  </si>
  <si>
    <t>AST</t>
  </si>
  <si>
    <t>STL</t>
  </si>
  <si>
    <t>BLK</t>
  </si>
  <si>
    <t>TOV</t>
  </si>
  <si>
    <t>TS%</t>
  </si>
  <si>
    <t>PerformanceMetric</t>
  </si>
  <si>
    <t>InflationAdjSalary</t>
  </si>
  <si>
    <t>Team</t>
  </si>
  <si>
    <t>Age</t>
  </si>
  <si>
    <t>position</t>
  </si>
  <si>
    <t>Giannis Antetokounmpo</t>
  </si>
  <si>
    <t>MIL</t>
  </si>
  <si>
    <t>PF</t>
  </si>
  <si>
    <t>James Harden</t>
  </si>
  <si>
    <t>HOU</t>
  </si>
  <si>
    <t>PG</t>
  </si>
  <si>
    <t>SG</t>
  </si>
  <si>
    <t>Stephen Curry</t>
  </si>
  <si>
    <t>GSW</t>
  </si>
  <si>
    <t>Kevin Durant</t>
  </si>
  <si>
    <t>OKC</t>
  </si>
  <si>
    <t>SF</t>
  </si>
  <si>
    <t>Anthony Davis</t>
  </si>
  <si>
    <t>NOP</t>
  </si>
  <si>
    <t>LeBron James</t>
  </si>
  <si>
    <t>CLE</t>
  </si>
  <si>
    <t>C</t>
  </si>
  <si>
    <t>MIA</t>
  </si>
  <si>
    <t>Russell Westbrook</t>
  </si>
  <si>
    <t>Joel Embiid</t>
  </si>
  <si>
    <t>PHI</t>
  </si>
  <si>
    <t>Karl-Anthony Towns</t>
  </si>
  <si>
    <t>MIN</t>
  </si>
  <si>
    <t>Damian Lillard</t>
  </si>
  <si>
    <t>POR</t>
  </si>
  <si>
    <t>BRK</t>
  </si>
  <si>
    <t>Kevin Love</t>
  </si>
  <si>
    <t>TOT</t>
  </si>
  <si>
    <t>LAL</t>
  </si>
  <si>
    <t>Zion Williamson</t>
  </si>
  <si>
    <t>Paul George</t>
  </si>
  <si>
    <t>DeMarcus Cousins</t>
  </si>
  <si>
    <t>SAC</t>
  </si>
  <si>
    <t>Dwight Howard</t>
  </si>
  <si>
    <t>ORL</t>
  </si>
  <si>
    <t>Kawhi Leonard</t>
  </si>
  <si>
    <t>TOR</t>
  </si>
  <si>
    <t>Kyrie Irving</t>
  </si>
  <si>
    <t>LAC</t>
  </si>
  <si>
    <t>Bradley Beal</t>
  </si>
  <si>
    <t>WAS</t>
  </si>
  <si>
    <t>John Collins</t>
  </si>
  <si>
    <t>ATL</t>
  </si>
  <si>
    <t>Rudy Gobert</t>
  </si>
  <si>
    <t>UTA</t>
  </si>
  <si>
    <t>Trae Young</t>
  </si>
  <si>
    <t>Isaiah Thomas</t>
  </si>
  <si>
    <t>BOS</t>
  </si>
  <si>
    <t>Jimmy Butler</t>
  </si>
  <si>
    <t>Domantas Sabonis</t>
  </si>
  <si>
    <t>IND</t>
  </si>
  <si>
    <t>SAS</t>
  </si>
  <si>
    <t>Chris Bosh</t>
  </si>
  <si>
    <t>Zach LaVine</t>
  </si>
  <si>
    <t>CHI</t>
  </si>
  <si>
    <t>Carmelo Anthony</t>
  </si>
  <si>
    <t>NYK</t>
  </si>
  <si>
    <t>Jayson Tatum</t>
  </si>
  <si>
    <t>Clint Capela</t>
  </si>
  <si>
    <t>Julius Randle</t>
  </si>
  <si>
    <t>Blake Griffin</t>
  </si>
  <si>
    <t>Dirk Nowitzki</t>
  </si>
  <si>
    <t>DAL</t>
  </si>
  <si>
    <t>Hassan Whiteside</t>
  </si>
  <si>
    <t>Dwyane Wade</t>
  </si>
  <si>
    <t>Kelly Olynyk</t>
  </si>
  <si>
    <t>Devin Booker</t>
  </si>
  <si>
    <t>PHO</t>
  </si>
  <si>
    <t>David Lee</t>
  </si>
  <si>
    <t>Kobe Bryant</t>
  </si>
  <si>
    <t>Bam Adebayo</t>
  </si>
  <si>
    <t>Kyle Lowry</t>
  </si>
  <si>
    <t>Chris Paul</t>
  </si>
  <si>
    <t>Andre Drummond</t>
  </si>
  <si>
    <t>DET</t>
  </si>
  <si>
    <t>Shai Gilgeous-Alexander</t>
  </si>
  <si>
    <t>LaMarcus Aldridge</t>
  </si>
  <si>
    <t>DEN</t>
  </si>
  <si>
    <t>Pau Gasol</t>
  </si>
  <si>
    <t>DeAndre Jordan</t>
  </si>
  <si>
    <t>JaKarr Sampson</t>
  </si>
  <si>
    <t>Kemba Walker</t>
  </si>
  <si>
    <t>CHO</t>
  </si>
  <si>
    <t>Donovan Mitchell</t>
  </si>
  <si>
    <t>DeMar DeRozan</t>
  </si>
  <si>
    <t>NOH</t>
  </si>
  <si>
    <t>Christian Wood</t>
  </si>
  <si>
    <t>De'Aaron Fox</t>
  </si>
  <si>
    <t>Carlos Boozer</t>
  </si>
  <si>
    <t>Al Jefferson</t>
  </si>
  <si>
    <t>CHA</t>
  </si>
  <si>
    <t>Jaylen Brown</t>
  </si>
  <si>
    <t>CJ McCollum</t>
  </si>
  <si>
    <t>John Wall</t>
  </si>
  <si>
    <t>Zach Randolph</t>
  </si>
  <si>
    <t>MEM</t>
  </si>
  <si>
    <t>Brandon Ingram</t>
  </si>
  <si>
    <t>Andrew Bynum</t>
  </si>
  <si>
    <t>Tobias Harris</t>
  </si>
  <si>
    <t>Derrick Rose</t>
  </si>
  <si>
    <t>Khris Middleton</t>
  </si>
  <si>
    <t>Victor Oladipo</t>
  </si>
  <si>
    <t>Deron Williams</t>
  </si>
  <si>
    <t>Pascal Siakam</t>
  </si>
  <si>
    <t>Danilo Gallinari</t>
  </si>
  <si>
    <t>Gordon Hayward</t>
  </si>
  <si>
    <t>Deandre Ayton</t>
  </si>
  <si>
    <t>Ben Simmons</t>
  </si>
  <si>
    <t>Brook Lopez</t>
  </si>
  <si>
    <t>Danny Granger</t>
  </si>
  <si>
    <t>Jrue Holiday</t>
  </si>
  <si>
    <t>Gerald Wallace</t>
  </si>
  <si>
    <t>Tim Duncan</t>
  </si>
  <si>
    <t>Mike Conley</t>
  </si>
  <si>
    <t>Malcolm Brogdon</t>
  </si>
  <si>
    <t>Al Horford</t>
  </si>
  <si>
    <t>Jamal Murray</t>
  </si>
  <si>
    <t>Draymond Green</t>
  </si>
  <si>
    <t>Richaun Holmes</t>
  </si>
  <si>
    <t>D'Angelo Russell</t>
  </si>
  <si>
    <t>Jarrett Allen</t>
  </si>
  <si>
    <t>Brandon Roy</t>
  </si>
  <si>
    <t>Collin Sexton</t>
  </si>
  <si>
    <t>Monta Ellis</t>
  </si>
  <si>
    <t>Paul Millsap</t>
  </si>
  <si>
    <t>Tony Parker</t>
  </si>
  <si>
    <t>Montrezl Harrell</t>
  </si>
  <si>
    <t>Marc Gasol</t>
  </si>
  <si>
    <t>Terry Rozier</t>
  </si>
  <si>
    <t>Klay Thompson</t>
  </si>
  <si>
    <t>Kevin Martin</t>
  </si>
  <si>
    <t>NJN</t>
  </si>
  <si>
    <t>Paul Pierce</t>
  </si>
  <si>
    <t>Fred VanVleet</t>
  </si>
  <si>
    <t>Eric Bledsoe</t>
  </si>
  <si>
    <t>Jerami Grant</t>
  </si>
  <si>
    <t>Tyson Chandler</t>
  </si>
  <si>
    <t>Antawn Jamison</t>
  </si>
  <si>
    <t>MarShon Brooks</t>
  </si>
  <si>
    <t>Josh Smith</t>
  </si>
  <si>
    <t>Joe Johnson</t>
  </si>
  <si>
    <t>Buddy Hield</t>
  </si>
  <si>
    <t>Jabari Parker</t>
  </si>
  <si>
    <t>Lauri Markkanen</t>
  </si>
  <si>
    <t>Caris LeVert</t>
  </si>
  <si>
    <t>Malik Beasley</t>
  </si>
  <si>
    <t>David West</t>
  </si>
  <si>
    <t>Troy Murphy</t>
  </si>
  <si>
    <t>Harrison Barnes</t>
  </si>
  <si>
    <t>Rudy Gay</t>
  </si>
  <si>
    <t>Tyreke Evans</t>
  </si>
  <si>
    <t>Marcin Gortat</t>
  </si>
  <si>
    <t>NenÃª</t>
  </si>
  <si>
    <t>Ryan Anderson</t>
  </si>
  <si>
    <t>Steve Nash</t>
  </si>
  <si>
    <t>Andrew Wiggins</t>
  </si>
  <si>
    <t>Chauncey Billups</t>
  </si>
  <si>
    <t>Marcus Thornton</t>
  </si>
  <si>
    <t>Thomas Bryant</t>
  </si>
  <si>
    <t>Raja Bell</t>
  </si>
  <si>
    <t>Andrew Bogut</t>
  </si>
  <si>
    <t>Eric Gordon</t>
  </si>
  <si>
    <t>Corey Maggette</t>
  </si>
  <si>
    <t>Steven Adams</t>
  </si>
  <si>
    <t>Serge Ibaka</t>
  </si>
  <si>
    <t>Kevin Garnett</t>
  </si>
  <si>
    <t>Joakim Noah</t>
  </si>
  <si>
    <t>Gilbert Arenas</t>
  </si>
  <si>
    <t>Spencer Dinwiddie</t>
  </si>
  <si>
    <t>Norman Powell</t>
  </si>
  <si>
    <t>Chris Boucher</t>
  </si>
  <si>
    <t>Lamar Odom</t>
  </si>
  <si>
    <t>Evan Fournier</t>
  </si>
  <si>
    <t>Luis Scola</t>
  </si>
  <si>
    <t>Andre Iguodala</t>
  </si>
  <si>
    <t>Marcus Morris</t>
  </si>
  <si>
    <t>John Salmons</t>
  </si>
  <si>
    <t>Greg Monroe</t>
  </si>
  <si>
    <t>Derrick Favors</t>
  </si>
  <si>
    <t>Ty Lawson</t>
  </si>
  <si>
    <t>Jason Richardson</t>
  </si>
  <si>
    <t>Luol Deng</t>
  </si>
  <si>
    <t>Myles Turner</t>
  </si>
  <si>
    <t>Aaron Gordon</t>
  </si>
  <si>
    <t>Elton Brand</t>
  </si>
  <si>
    <t>Mitchell Robinson</t>
  </si>
  <si>
    <t>George Hill</t>
  </si>
  <si>
    <t>Ja Morant</t>
  </si>
  <si>
    <t>OG Anunoby</t>
  </si>
  <si>
    <t>Mason Plumlee</t>
  </si>
  <si>
    <t>Mikal Bridges</t>
  </si>
  <si>
    <t>Jeff Teague</t>
  </si>
  <si>
    <t>Chandler Parsons</t>
  </si>
  <si>
    <t>Dejounte Murray</t>
  </si>
  <si>
    <t>Andrea Bargnani</t>
  </si>
  <si>
    <t>Carl Landry</t>
  </si>
  <si>
    <t>Chris Kaman</t>
  </si>
  <si>
    <t>Stephen Jackson</t>
  </si>
  <si>
    <t>Raymond Felton</t>
  </si>
  <si>
    <t>Robert Covington</t>
  </si>
  <si>
    <t>Kris Humphries</t>
  </si>
  <si>
    <t>Rajon Rondo</t>
  </si>
  <si>
    <t>Brandon Jennings</t>
  </si>
  <si>
    <t>Nicolas Batum</t>
  </si>
  <si>
    <t>Thaddeus Young</t>
  </si>
  <si>
    <t>Kyle Kuzma</t>
  </si>
  <si>
    <t>LaMelo Ball</t>
  </si>
  <si>
    <t>Reggie Jackson</t>
  </si>
  <si>
    <t>Will Barton</t>
  </si>
  <si>
    <t>Jae Crowder</t>
  </si>
  <si>
    <t>Ray Allen</t>
  </si>
  <si>
    <t>Jason Kidd</t>
  </si>
  <si>
    <t>Gary Harris</t>
  </si>
  <si>
    <t>Dorell Wright</t>
  </si>
  <si>
    <t>Willie Cauley-Stein</t>
  </si>
  <si>
    <t>Trevor Ariza</t>
  </si>
  <si>
    <t>Brandon Knight</t>
  </si>
  <si>
    <t>Khem Birch</t>
  </si>
  <si>
    <t>JaVale McGee</t>
  </si>
  <si>
    <t>Anthony Edwards</t>
  </si>
  <si>
    <t>Greg Oden</t>
  </si>
  <si>
    <t>RJ Barrett</t>
  </si>
  <si>
    <t>Reggie Williams</t>
  </si>
  <si>
    <t>Aaron Brooks</t>
  </si>
  <si>
    <t>Brandon Clarke</t>
  </si>
  <si>
    <t>Lonzo Ball</t>
  </si>
  <si>
    <t>Kenneth Faried</t>
  </si>
  <si>
    <t>Avery Bradley</t>
  </si>
  <si>
    <t>Darren Collison</t>
  </si>
  <si>
    <t>Arron Afflalo</t>
  </si>
  <si>
    <t>Robert Williams</t>
  </si>
  <si>
    <t>Drew Gooden</t>
  </si>
  <si>
    <t>Jeremy Lamb</t>
  </si>
  <si>
    <t>Jordan Clarkson</t>
  </si>
  <si>
    <t>Joe Harris</t>
  </si>
  <si>
    <t>Robin Lopez</t>
  </si>
  <si>
    <t>Luke Kennard</t>
  </si>
  <si>
    <t>De'Andre Hunter</t>
  </si>
  <si>
    <t>Kyle Anderson</t>
  </si>
  <si>
    <t>Alec Burks</t>
  </si>
  <si>
    <t>Al Harrington</t>
  </si>
  <si>
    <t>Wesley Matthews</t>
  </si>
  <si>
    <t>Ricky Rubio</t>
  </si>
  <si>
    <t>Kelenna Azubuike</t>
  </si>
  <si>
    <t>Josh Richardson</t>
  </si>
  <si>
    <t>Jahlil Okafor</t>
  </si>
  <si>
    <t>Andre Ingram</t>
  </si>
  <si>
    <t>Spencer Hawes</t>
  </si>
  <si>
    <t>Taj Gibson</t>
  </si>
  <si>
    <t>Wilson Chandler</t>
  </si>
  <si>
    <t>Jamal Crawford</t>
  </si>
  <si>
    <t>Andray Blatche</t>
  </si>
  <si>
    <t>Kyle Korver</t>
  </si>
  <si>
    <t>Miles Bridges</t>
  </si>
  <si>
    <t>Joe Ingles</t>
  </si>
  <si>
    <t>Ramon Sessions</t>
  </si>
  <si>
    <t>Bobby Portis</t>
  </si>
  <si>
    <t>Tristan Thompson</t>
  </si>
  <si>
    <t>Brendan Haywood</t>
  </si>
  <si>
    <t>Jarrett Jack</t>
  </si>
  <si>
    <t>Lance Stephenson</t>
  </si>
  <si>
    <t>Daniel Gafford</t>
  </si>
  <si>
    <t>Michael Carter-Williams</t>
  </si>
  <si>
    <t>Vince Carter</t>
  </si>
  <si>
    <t>Roy Hibbert</t>
  </si>
  <si>
    <t>Michael Beasley</t>
  </si>
  <si>
    <t>Tim Frazier</t>
  </si>
  <si>
    <t>Terrence Jones</t>
  </si>
  <si>
    <t>Baron Davis</t>
  </si>
  <si>
    <t>Marcus Camby</t>
  </si>
  <si>
    <t>Shawn Marion</t>
  </si>
  <si>
    <t>Nemanja Bjelica</t>
  </si>
  <si>
    <t>Tyrese Haliburton</t>
  </si>
  <si>
    <t>Rondae Hollis-Jefferson</t>
  </si>
  <si>
    <t>Jonathan Isaac</t>
  </si>
  <si>
    <t>Dewayne Dedmon</t>
  </si>
  <si>
    <t>Beno Udrih</t>
  </si>
  <si>
    <t>Derrick White</t>
  </si>
  <si>
    <t>Caron Butler</t>
  </si>
  <si>
    <t>Darius Garland</t>
  </si>
  <si>
    <t>Oshae Brissett</t>
  </si>
  <si>
    <t>Devin Harris</t>
  </si>
  <si>
    <t>Duncan Robinson</t>
  </si>
  <si>
    <t>Andrei Kirilenko</t>
  </si>
  <si>
    <t>Jason Terry</t>
  </si>
  <si>
    <t>Dwight Powell</t>
  </si>
  <si>
    <t>DeMarre Carroll</t>
  </si>
  <si>
    <t>Marvin Williams</t>
  </si>
  <si>
    <t>Michael Kidd-Gilchrist</t>
  </si>
  <si>
    <t>Jeff Green</t>
  </si>
  <si>
    <t>Mehmet Okur</t>
  </si>
  <si>
    <t>Delon Wright</t>
  </si>
  <si>
    <t>Jeremy Lin</t>
  </si>
  <si>
    <t>Ivica Zubac</t>
  </si>
  <si>
    <t>Emeka Okafor</t>
  </si>
  <si>
    <t>Jakob Poeltl</t>
  </si>
  <si>
    <t>Channing Frye</t>
  </si>
  <si>
    <t>Evan Turner</t>
  </si>
  <si>
    <t>Larry Sanders</t>
  </si>
  <si>
    <t>Jermaine O'Neal</t>
  </si>
  <si>
    <t>Tyler Herro</t>
  </si>
  <si>
    <t>Nick Young</t>
  </si>
  <si>
    <t>Markieff Morris</t>
  </si>
  <si>
    <t>Elfrid Payton</t>
  </si>
  <si>
    <t>Jodie Meeks</t>
  </si>
  <si>
    <t>Daniel Theis</t>
  </si>
  <si>
    <t>Kendrick Nunn</t>
  </si>
  <si>
    <t>Rodney Stuckey</t>
  </si>
  <si>
    <t>Kentavious Caldwell-Pope</t>
  </si>
  <si>
    <t>Earl Barron</t>
  </si>
  <si>
    <t>Anthony Tolliver</t>
  </si>
  <si>
    <t>Gorgui Dieng</t>
  </si>
  <si>
    <t>Jared Sullinger</t>
  </si>
  <si>
    <t>Cody Zeller</t>
  </si>
  <si>
    <t>Brandan Wright</t>
  </si>
  <si>
    <t>Mike Miller</t>
  </si>
  <si>
    <t>Amir Johnson</t>
  </si>
  <si>
    <t>Cory Joseph</t>
  </si>
  <si>
    <t>Jalen Brunson</t>
  </si>
  <si>
    <t>Coby White</t>
  </si>
  <si>
    <t>Marcus Smart</t>
  </si>
  <si>
    <t>Tayshaun Prince</t>
  </si>
  <si>
    <t>James Johnson</t>
  </si>
  <si>
    <t>Tyler Johnson</t>
  </si>
  <si>
    <t>Doug McDermott</t>
  </si>
  <si>
    <t>Rui Hachimura</t>
  </si>
  <si>
    <t>Gerald Green</t>
  </si>
  <si>
    <t>Terrence Ross</t>
  </si>
  <si>
    <t>Jameer Nelson</t>
  </si>
  <si>
    <t>Henry Sims</t>
  </si>
  <si>
    <t>Glen Davis</t>
  </si>
  <si>
    <t>Gerald Henderson</t>
  </si>
  <si>
    <t>Dahntay Jones</t>
  </si>
  <si>
    <t>Cameron Oliver</t>
  </si>
  <si>
    <t>Keldon Johnson</t>
  </si>
  <si>
    <t>Danny Green</t>
  </si>
  <si>
    <t>Nerlens Noel</t>
  </si>
  <si>
    <t>Andre Miller</t>
  </si>
  <si>
    <t>Glenn Robinson III</t>
  </si>
  <si>
    <t>Jason Thompson</t>
  </si>
  <si>
    <t>Tiago Splitter</t>
  </si>
  <si>
    <t>Rashard Lewis</t>
  </si>
  <si>
    <t>Kenyon Martin</t>
  </si>
  <si>
    <t>Dillon Brooks</t>
  </si>
  <si>
    <t>Timofey Mozgov</t>
  </si>
  <si>
    <t>Richard Hamilton</t>
  </si>
  <si>
    <t>Josh Hart</t>
  </si>
  <si>
    <t>Rodney Hood</t>
  </si>
  <si>
    <t>Jae'Sean Tate</t>
  </si>
  <si>
    <t>Jeff Adrien</t>
  </si>
  <si>
    <t>Eric Paschall</t>
  </si>
  <si>
    <t>Ed Davis</t>
  </si>
  <si>
    <t>Dion Waiters</t>
  </si>
  <si>
    <t>Ian Mahinmi</t>
  </si>
  <si>
    <t>Jared Dudley</t>
  </si>
  <si>
    <t>Omri Casspi</t>
  </si>
  <si>
    <t>Damion Lee</t>
  </si>
  <si>
    <t>John Henson</t>
  </si>
  <si>
    <t>Samuel Dalembert</t>
  </si>
  <si>
    <t>Kendrick Perkins</t>
  </si>
  <si>
    <t>Austin Rivers</t>
  </si>
  <si>
    <t>Anthony Morrow</t>
  </si>
  <si>
    <t>Dorian Finney-Smith</t>
  </si>
  <si>
    <t>Allen Crabbe</t>
  </si>
  <si>
    <t>Taurean Prince</t>
  </si>
  <si>
    <t>Patrick Beverley</t>
  </si>
  <si>
    <t>Tyler Zeller</t>
  </si>
  <si>
    <t>Trey Burke</t>
  </si>
  <si>
    <t>Moses Brown</t>
  </si>
  <si>
    <t>Josh McRoberts</t>
  </si>
  <si>
    <t>Al-Farouq Aminu</t>
  </si>
  <si>
    <t>Seth Curry</t>
  </si>
  <si>
    <t>Grant Hill</t>
  </si>
  <si>
    <t>Chuck Hayes</t>
  </si>
  <si>
    <t>Shaquille O'Neal</t>
  </si>
  <si>
    <t>Henry Walker</t>
  </si>
  <si>
    <t>Mike Dunleavy</t>
  </si>
  <si>
    <t>Kris Dunn</t>
  </si>
  <si>
    <t>Boris Diaw</t>
  </si>
  <si>
    <t>Marquese Chriss</t>
  </si>
  <si>
    <t>Cameron Payne</t>
  </si>
  <si>
    <t>Aron Baynes</t>
  </si>
  <si>
    <t>Alex Len</t>
  </si>
  <si>
    <t>Brandon Bass</t>
  </si>
  <si>
    <t>Justise Winslow</t>
  </si>
  <si>
    <t>Trevor Booker</t>
  </si>
  <si>
    <t>Landry Fields</t>
  </si>
  <si>
    <t>Jordan Hill</t>
  </si>
  <si>
    <t>Saddiq Bey</t>
  </si>
  <si>
    <t>Naz Reid</t>
  </si>
  <si>
    <t>Kevin Huerter</t>
  </si>
  <si>
    <t>Jordan Crawford</t>
  </si>
  <si>
    <t>Anthony Randolph</t>
  </si>
  <si>
    <t>JaMychal Green</t>
  </si>
  <si>
    <t>Josh Howard</t>
  </si>
  <si>
    <t>Cedi Osman</t>
  </si>
  <si>
    <t>Tony Bradley</t>
  </si>
  <si>
    <t>Shabazz Muhammad</t>
  </si>
  <si>
    <t>Zaza Pachulia</t>
  </si>
  <si>
    <t>Emmanuel Mudiay</t>
  </si>
  <si>
    <t>Randy Foye</t>
  </si>
  <si>
    <t>Donte DiVincenzo</t>
  </si>
  <si>
    <t>Isaiah Hartenstein</t>
  </si>
  <si>
    <t>E'Twaun Moore</t>
  </si>
  <si>
    <t>Luke Ridnour</t>
  </si>
  <si>
    <t>Kent Bazemore</t>
  </si>
  <si>
    <t>Justin Holiday</t>
  </si>
  <si>
    <t>Tony Wroten</t>
  </si>
  <si>
    <t>Marco Belinelli</t>
  </si>
  <si>
    <t>Hamidou Diallo</t>
  </si>
  <si>
    <t>Metta World Peace</t>
  </si>
  <si>
    <t>Noah Vonleh</t>
  </si>
  <si>
    <t>Darius Bazley</t>
  </si>
  <si>
    <t>Patrick Patterson</t>
  </si>
  <si>
    <t>Martell Webster</t>
  </si>
  <si>
    <t>Richard Jefferson</t>
  </si>
  <si>
    <t>Nate Robinson</t>
  </si>
  <si>
    <t>Reggie Bullock</t>
  </si>
  <si>
    <t>Udonis Haslem</t>
  </si>
  <si>
    <t>Maxi Kleber</t>
  </si>
  <si>
    <t>Bruce Brown</t>
  </si>
  <si>
    <t>DeAndre Liggins</t>
  </si>
  <si>
    <t>Jonathon Simmons</t>
  </si>
  <si>
    <t>Kosta Koufos</t>
  </si>
  <si>
    <t>Monte Morris</t>
  </si>
  <si>
    <t>Courtney Lee</t>
  </si>
  <si>
    <t>Markelle Fultz</t>
  </si>
  <si>
    <t>Shane Battier</t>
  </si>
  <si>
    <t>Royce O'Neale</t>
  </si>
  <si>
    <t>Isaiah Stewart</t>
  </si>
  <si>
    <t>Bryn Forbes</t>
  </si>
  <si>
    <t>Corey Brewer</t>
  </si>
  <si>
    <t>Yi Jianlian</t>
  </si>
  <si>
    <t>Kyle O'Quinn</t>
  </si>
  <si>
    <t>Matt Barnes</t>
  </si>
  <si>
    <t>Cole Anthony</t>
  </si>
  <si>
    <t>Carlos Delfino</t>
  </si>
  <si>
    <t>Luguentz Dort</t>
  </si>
  <si>
    <t>Brandon Rush</t>
  </si>
  <si>
    <t>Yogi Ferrell</t>
  </si>
  <si>
    <t>Trey Lyles</t>
  </si>
  <si>
    <t>Moritz Wagner</t>
  </si>
  <si>
    <t>Grayson Allen</t>
  </si>
  <si>
    <t>Denzel Valentine</t>
  </si>
  <si>
    <t>Josh Huestis</t>
  </si>
  <si>
    <t>James Wiseman</t>
  </si>
  <si>
    <t>Sean Kilpatrick</t>
  </si>
  <si>
    <t>Jon Leuer</t>
  </si>
  <si>
    <t>Alex Poythress</t>
  </si>
  <si>
    <t>Shelvin Mack</t>
  </si>
  <si>
    <t>Langston Galloway</t>
  </si>
  <si>
    <t>Charlie Villanueva</t>
  </si>
  <si>
    <t>Shake Milton</t>
  </si>
  <si>
    <t>Ty Jerome</t>
  </si>
  <si>
    <t>Kirk Hinrich</t>
  </si>
  <si>
    <t>Wayne Ellington</t>
  </si>
  <si>
    <t>Landry Shamet</t>
  </si>
  <si>
    <t>Steve Blake</t>
  </si>
  <si>
    <t>Damian Jones</t>
  </si>
  <si>
    <t>Frank Kaminsky</t>
  </si>
  <si>
    <t>Josh Jackson</t>
  </si>
  <si>
    <t>Ignas Brazdeikis</t>
  </si>
  <si>
    <t>Ben Wallace</t>
  </si>
  <si>
    <t>Chris Andersen</t>
  </si>
  <si>
    <t>Mario Chalmers</t>
  </si>
  <si>
    <t>Derrick Williams</t>
  </si>
  <si>
    <t>Gary Neal</t>
  </si>
  <si>
    <t>Daniel Gibson</t>
  </si>
  <si>
    <t>Erick Dampier</t>
  </si>
  <si>
    <t>Terence Davis</t>
  </si>
  <si>
    <t>Jordan Poole</t>
  </si>
  <si>
    <t>Donta Hall</t>
  </si>
  <si>
    <t>Quentin Richardson</t>
  </si>
  <si>
    <t>Tyrus Thomas</t>
  </si>
  <si>
    <t>Jonas Jerebko</t>
  </si>
  <si>
    <t>Armoni Brooks</t>
  </si>
  <si>
    <t>Ronnie Brewer</t>
  </si>
  <si>
    <t>Jerryd Bayless</t>
  </si>
  <si>
    <t>Toney Douglas</t>
  </si>
  <si>
    <t>Ryan Gomes</t>
  </si>
  <si>
    <t>Tarik Black</t>
  </si>
  <si>
    <t>Ben Gordon</t>
  </si>
  <si>
    <t>Kevon Looney</t>
  </si>
  <si>
    <t>Troy Williams</t>
  </si>
  <si>
    <t>Bismack Biyombo</t>
  </si>
  <si>
    <t>Jaxson Hayes</t>
  </si>
  <si>
    <t>David Nwaba</t>
  </si>
  <si>
    <t>Rasual Butler</t>
  </si>
  <si>
    <t>Thabo Sefolosha</t>
  </si>
  <si>
    <t>Jason Smith</t>
  </si>
  <si>
    <t>Isaiah Canaan</t>
  </si>
  <si>
    <t>Mike Muscala</t>
  </si>
  <si>
    <t>Miles Plumlee</t>
  </si>
  <si>
    <t>Leandro Barbosa</t>
  </si>
  <si>
    <t>Tyler Hansbrough</t>
  </si>
  <si>
    <t>Thomas Robinson</t>
  </si>
  <si>
    <t>Ben McLemore</t>
  </si>
  <si>
    <t>Mo Bamba</t>
  </si>
  <si>
    <t>Juan Toscano-Anderson</t>
  </si>
  <si>
    <t>Garrett Temple</t>
  </si>
  <si>
    <t>Immanuel Quickley</t>
  </si>
  <si>
    <t>Malik Monk</t>
  </si>
  <si>
    <t>Alonzo Gee</t>
  </si>
  <si>
    <t>Sterling Brown</t>
  </si>
  <si>
    <t>DeJuan Blair</t>
  </si>
  <si>
    <t>Jonny Flynn</t>
  </si>
  <si>
    <t>Mike Bibby</t>
  </si>
  <si>
    <t>Damyean Dotson</t>
  </si>
  <si>
    <t>Kenrich Williams</t>
  </si>
  <si>
    <t>De'Anthony Melton</t>
  </si>
  <si>
    <t>Gabriel Deck</t>
  </si>
  <si>
    <t>Desmond Bane</t>
  </si>
  <si>
    <t>Patrick Williams</t>
  </si>
  <si>
    <t>Kwame Brown</t>
  </si>
  <si>
    <t>Torrey Craig</t>
  </si>
  <si>
    <t>Cameron Johnson</t>
  </si>
  <si>
    <t>Quinn Cook</t>
  </si>
  <si>
    <t>Nickeil Alexander-Walker</t>
  </si>
  <si>
    <t>Marreese Speights</t>
  </si>
  <si>
    <t>Bruno Caboclo</t>
  </si>
  <si>
    <t>Tony Allen</t>
  </si>
  <si>
    <t>Wesley Johnson</t>
  </si>
  <si>
    <t>Kevin Knox</t>
  </si>
  <si>
    <t>Kyle Singler</t>
  </si>
  <si>
    <t>Mychal Mulder</t>
  </si>
  <si>
    <t>Isaiah Roby</t>
  </si>
  <si>
    <t>Mario Hezonja</t>
  </si>
  <si>
    <t>Cam Reddish</t>
  </si>
  <si>
    <t>Jarred Vanderbilt</t>
  </si>
  <si>
    <t>Alan Williams</t>
  </si>
  <si>
    <t>Chase Budinger</t>
  </si>
  <si>
    <t>Shaun Livingston</t>
  </si>
  <si>
    <t>Al Thornton</t>
  </si>
  <si>
    <t>Jordan Farmar</t>
  </si>
  <si>
    <t>Raul Neto</t>
  </si>
  <si>
    <t>Kendall Marshall</t>
  </si>
  <si>
    <t>Pat Connaughton</t>
  </si>
  <si>
    <t>Tony Snell</t>
  </si>
  <si>
    <t>Jordan McLaughlin</t>
  </si>
  <si>
    <t>Nazr Mohammed</t>
  </si>
  <si>
    <t>Michael Redd</t>
  </si>
  <si>
    <t>Quincy Pondexter</t>
  </si>
  <si>
    <t>Alex Caruso</t>
  </si>
  <si>
    <t>Reggie Evans</t>
  </si>
  <si>
    <t>Jerian Grant</t>
  </si>
  <si>
    <t>Brad Miller</t>
  </si>
  <si>
    <t>Hakim Warrick</t>
  </si>
  <si>
    <t>Josh Okogie</t>
  </si>
  <si>
    <t>Festus Ezeli</t>
  </si>
  <si>
    <t>Louis King</t>
  </si>
  <si>
    <t>Steve Novak</t>
  </si>
  <si>
    <t>Rasheed Wallace</t>
  </si>
  <si>
    <t>Meyers Leonard</t>
  </si>
  <si>
    <t>Luc Mbah a Moute</t>
  </si>
  <si>
    <t>Matt Bonner</t>
  </si>
  <si>
    <t>Dante Cunningham</t>
  </si>
  <si>
    <t>Cheick Diallo</t>
  </si>
  <si>
    <t>Will Bynum</t>
  </si>
  <si>
    <t>Chris Wilcox</t>
  </si>
  <si>
    <t>Furkan Korkmaz</t>
  </si>
  <si>
    <t>Tyrone Wallace</t>
  </si>
  <si>
    <t>Ryan Kelly</t>
  </si>
  <si>
    <t>Aaron Holiday</t>
  </si>
  <si>
    <t>Norris Cole</t>
  </si>
  <si>
    <t>Chuma Okeke</t>
  </si>
  <si>
    <t>Darrell Arthur</t>
  </si>
  <si>
    <t>Andrew Harrison</t>
  </si>
  <si>
    <t>Delonte West</t>
  </si>
  <si>
    <t>Ryan Arcidiacono</t>
  </si>
  <si>
    <t>Justin Anderson</t>
  </si>
  <si>
    <t>Hollis Thompson</t>
  </si>
  <si>
    <t>Linas Kleiza</t>
  </si>
  <si>
    <t>Zach Collins</t>
  </si>
  <si>
    <t>Lucas Nogueira</t>
  </si>
  <si>
    <t>Mike Scott</t>
  </si>
  <si>
    <t>Terance Mann</t>
  </si>
  <si>
    <t>Joffrey Lauvergne</t>
  </si>
  <si>
    <t>Naji Marshall</t>
  </si>
  <si>
    <t>Jerome Robinson</t>
  </si>
  <si>
    <t>Cartier Martin</t>
  </si>
  <si>
    <t>Johnathan Motley</t>
  </si>
  <si>
    <t>Andre Roberson</t>
  </si>
  <si>
    <t>Shannon Brown</t>
  </si>
  <si>
    <t>Terrence Williams</t>
  </si>
  <si>
    <t>Sindarius Thornwell</t>
  </si>
  <si>
    <t>Frank Jackson</t>
  </si>
  <si>
    <t>Isaac Okoro</t>
  </si>
  <si>
    <t>Tracy McGrady</t>
  </si>
  <si>
    <t>Cole Aldrich</t>
  </si>
  <si>
    <t>Tyus Jones</t>
  </si>
  <si>
    <t>Greg Smith</t>
  </si>
  <si>
    <t>Nick Collison</t>
  </si>
  <si>
    <t>Rodrigue Beaubois</t>
  </si>
  <si>
    <t>Alize Johnson</t>
  </si>
  <si>
    <t>Earl Watson</t>
  </si>
  <si>
    <t>Maurice Evans</t>
  </si>
  <si>
    <t>Iman Shumpert</t>
  </si>
  <si>
    <t>Earl Clark</t>
  </si>
  <si>
    <t>Craig Smith</t>
  </si>
  <si>
    <t>Nik Stauskas</t>
  </si>
  <si>
    <t>Anthony Parker</t>
  </si>
  <si>
    <t>Solomon Hill</t>
  </si>
  <si>
    <t>Chris Duhon</t>
  </si>
  <si>
    <t>Talen Horton-Tucker</t>
  </si>
  <si>
    <t>Brian Roberts</t>
  </si>
  <si>
    <t>Ronny Turiaf</t>
  </si>
  <si>
    <t>Shabazz Napier</t>
  </si>
  <si>
    <t>Justin Jackson</t>
  </si>
  <si>
    <t>Omari Spellman</t>
  </si>
  <si>
    <t>Alan Anderson</t>
  </si>
  <si>
    <t>Drew Eubanks</t>
  </si>
  <si>
    <t>Jake Layman</t>
  </si>
  <si>
    <t>Harry Giles</t>
  </si>
  <si>
    <t>Travis Outlaw</t>
  </si>
  <si>
    <t>Jonathan Gibson</t>
  </si>
  <si>
    <t>Joel Przybilla</t>
  </si>
  <si>
    <t>Jaylen Nowell</t>
  </si>
  <si>
    <t>Rodions Kurucs</t>
  </si>
  <si>
    <t>Shawne Williams</t>
  </si>
  <si>
    <t>Payton Pritchard</t>
  </si>
  <si>
    <t>Deyonta Davis</t>
  </si>
  <si>
    <t>Jaden McDaniels</t>
  </si>
  <si>
    <t>Justin Hamilton</t>
  </si>
  <si>
    <t>Stanley Johnson</t>
  </si>
  <si>
    <t>Freddie Gillespie</t>
  </si>
  <si>
    <t>Jeremy Evans</t>
  </si>
  <si>
    <t>Xavier Henry</t>
  </si>
  <si>
    <t>Darius Miller</t>
  </si>
  <si>
    <t>Chris Douglas-Roberts</t>
  </si>
  <si>
    <t>Acie Law</t>
  </si>
  <si>
    <t>Jordan Bell</t>
  </si>
  <si>
    <t>Johnathan Williams</t>
  </si>
  <si>
    <t>Dante Exum</t>
  </si>
  <si>
    <t>Jason Maxiell</t>
  </si>
  <si>
    <t>PJ Dozier</t>
  </si>
  <si>
    <t>Jarrett Culver</t>
  </si>
  <si>
    <t>Jalen McDaniels</t>
  </si>
  <si>
    <t>Deni Avdija</t>
  </si>
  <si>
    <t>Zydrunas Ilgauskas</t>
  </si>
  <si>
    <t>Anfernee Simons</t>
  </si>
  <si>
    <t>Chandler Hutchison</t>
  </si>
  <si>
    <t>Jarell Martin</t>
  </si>
  <si>
    <t>Matthew Dellavedova</t>
  </si>
  <si>
    <t>Luke Kornet</t>
  </si>
  <si>
    <t>Austin Daye</t>
  </si>
  <si>
    <t>Willie Green</t>
  </si>
  <si>
    <t>Troy Daniels</t>
  </si>
  <si>
    <t>Facundo Campazzo</t>
  </si>
  <si>
    <t>Shaquille Harrison</t>
  </si>
  <si>
    <t>Mitch McGary</t>
  </si>
  <si>
    <t>Dean Wade</t>
  </si>
  <si>
    <t>Devontae Cacok</t>
  </si>
  <si>
    <t>Sam Dekker</t>
  </si>
  <si>
    <t>Willie Reed</t>
  </si>
  <si>
    <t>Rodney McGruder</t>
  </si>
  <si>
    <t>Ekpe Udoh</t>
  </si>
  <si>
    <t>Quincy Acy</t>
  </si>
  <si>
    <t>Brad Wanamaker</t>
  </si>
  <si>
    <t>Donald Sloan</t>
  </si>
  <si>
    <t>Andrew Nicholson</t>
  </si>
  <si>
    <t>Chris Copeland</t>
  </si>
  <si>
    <t>Sebastian Telfair</t>
  </si>
  <si>
    <t>Malachi Flynn</t>
  </si>
  <si>
    <t>Tyrese Maxey</t>
  </si>
  <si>
    <t>Christian Eyenga</t>
  </si>
  <si>
    <t>Jared Jeffries</t>
  </si>
  <si>
    <t>Keita Bates-Diop</t>
  </si>
  <si>
    <t>Lavoy Allen</t>
  </si>
  <si>
    <t>Nate Wolters</t>
  </si>
  <si>
    <t>Antonio McDyess</t>
  </si>
  <si>
    <t>Ivan Rabb</t>
  </si>
  <si>
    <t>Sonny Weems</t>
  </si>
  <si>
    <t>Dwayne Bacon</t>
  </si>
  <si>
    <t>Tyler Ennis</t>
  </si>
  <si>
    <t>Edmond Sumner</t>
  </si>
  <si>
    <t>Kurt Thomas</t>
  </si>
  <si>
    <t>Wayne Selden</t>
  </si>
  <si>
    <t>Derek Fisher</t>
  </si>
  <si>
    <t>Alexey Shved</t>
  </si>
  <si>
    <t>Larry Owens</t>
  </si>
  <si>
    <t>Abdel Nader</t>
  </si>
  <si>
    <t>Luke Babbitt</t>
  </si>
  <si>
    <t>Jeremiah Martin</t>
  </si>
  <si>
    <t>Dragan Bender</t>
  </si>
  <si>
    <t>Georges Niang</t>
  </si>
  <si>
    <t>Tyler Cook</t>
  </si>
  <si>
    <t>Ray McCallum</t>
  </si>
  <si>
    <t>Lance Thomas</t>
  </si>
  <si>
    <t>James Posey</t>
  </si>
  <si>
    <t>Jaylen Hoard</t>
  </si>
  <si>
    <t>Pablo Prigioni</t>
  </si>
  <si>
    <t>Jason Williams</t>
  </si>
  <si>
    <t>Chimezie Metu</t>
  </si>
  <si>
    <t>Jordan Hamilton</t>
  </si>
  <si>
    <t>Sam Young</t>
  </si>
  <si>
    <t>Jonah Bolden</t>
  </si>
  <si>
    <t>Shane Larkin</t>
  </si>
  <si>
    <t>Juwan Howard</t>
  </si>
  <si>
    <t>Carlos Arroyo</t>
  </si>
  <si>
    <t>Ivan Johnson</t>
  </si>
  <si>
    <t>Tyler Ulis</t>
  </si>
  <si>
    <t>Salah Mejri</t>
  </si>
  <si>
    <t>Isaac Bonga</t>
  </si>
  <si>
    <t>Onyeka Okongwu</t>
  </si>
  <si>
    <t>Caleb Martin</t>
  </si>
  <si>
    <t>James Jones</t>
  </si>
  <si>
    <t>Archie Goodwin</t>
  </si>
  <si>
    <t>Saben Lee</t>
  </si>
  <si>
    <t>Darius Songaila</t>
  </si>
  <si>
    <t>Goga Bitadze</t>
  </si>
  <si>
    <t>Theo Ratliff</t>
  </si>
  <si>
    <t>Georgios Papagiannis</t>
  </si>
  <si>
    <t>Terrance Ferguson</t>
  </si>
  <si>
    <t>Samardo Samuels</t>
  </si>
  <si>
    <t>Jerry Stackhouse</t>
  </si>
  <si>
    <t>Jeff Foster</t>
  </si>
  <si>
    <t>Adreian Payne</t>
  </si>
  <si>
    <t>Chris Chiozza</t>
  </si>
  <si>
    <t>Aleksej Pokusevski</t>
  </si>
  <si>
    <t>Morris Peterson</t>
  </si>
  <si>
    <t>Keyon Dooling</t>
  </si>
  <si>
    <t>Luke Harangody</t>
  </si>
  <si>
    <t>Ian Clark</t>
  </si>
  <si>
    <t>John Konchar</t>
  </si>
  <si>
    <t>Thon Maker</t>
  </si>
  <si>
    <t>Frank Ntilikina</t>
  </si>
  <si>
    <t>Jarvis Varnado</t>
  </si>
  <si>
    <t>Jamario Moon</t>
  </si>
  <si>
    <t>Robert Sacre</t>
  </si>
  <si>
    <t>Rakeem Christmas</t>
  </si>
  <si>
    <t>Damien Wilkins</t>
  </si>
  <si>
    <t>Devin Vassell</t>
  </si>
  <si>
    <t>Tyler Dorsey</t>
  </si>
  <si>
    <t>Wade Baldwin</t>
  </si>
  <si>
    <t>Dylan Windler</t>
  </si>
  <si>
    <t>Zhaire Smith</t>
  </si>
  <si>
    <t>Jeff Withey</t>
  </si>
  <si>
    <t>Luther Head</t>
  </si>
  <si>
    <t>Jannero Pargo</t>
  </si>
  <si>
    <t>DaQuan Jeffries</t>
  </si>
  <si>
    <t>Eddie House</t>
  </si>
  <si>
    <t>Garrison Mathews</t>
  </si>
  <si>
    <t>Yuta Watanabe</t>
  </si>
  <si>
    <t>Kelan Martin</t>
  </si>
  <si>
    <t>Isaiah Whitehead</t>
  </si>
  <si>
    <t>Shavlik Randolph</t>
  </si>
  <si>
    <t>Shelden Williams</t>
  </si>
  <si>
    <t>Jevon Carter</t>
  </si>
  <si>
    <t>Cody Martin</t>
  </si>
  <si>
    <t>Joel Anthony</t>
  </si>
  <si>
    <t>John Jenkins</t>
  </si>
  <si>
    <t>Ryan Hollins</t>
  </si>
  <si>
    <t>Antonio Blakeney</t>
  </si>
  <si>
    <t>Ike Diogu</t>
  </si>
  <si>
    <t>Tyler Cavanaugh</t>
  </si>
  <si>
    <t>Bol Bol</t>
  </si>
  <si>
    <t>Marquis Daniels</t>
  </si>
  <si>
    <t>Antoine Wright</t>
  </si>
  <si>
    <t>Alfonzo McKinnie</t>
  </si>
  <si>
    <t>Aaron Gray</t>
  </si>
  <si>
    <t>Josh Childress</t>
  </si>
  <si>
    <t>Jay Scrubb</t>
  </si>
  <si>
    <t>Daequan Cook</t>
  </si>
  <si>
    <t>Max Strus</t>
  </si>
  <si>
    <t>Precious Achiuwa</t>
  </si>
  <si>
    <t>Eric Maynor</t>
  </si>
  <si>
    <t>Greg Stiemsma</t>
  </si>
  <si>
    <t>David Andersen</t>
  </si>
  <si>
    <t>Roger Mason</t>
  </si>
  <si>
    <t>Jordan McRae</t>
  </si>
  <si>
    <t>Jordan Williams</t>
  </si>
  <si>
    <t>Ronnie Price</t>
  </si>
  <si>
    <t>Darius Morris</t>
  </si>
  <si>
    <t>Jimmer Fredette</t>
  </si>
  <si>
    <t>Matisse Thybulle</t>
  </si>
  <si>
    <t>Mindaugas Kuzminskas</t>
  </si>
  <si>
    <t>Josh Harrellson</t>
  </si>
  <si>
    <t>Charlie Bell</t>
  </si>
  <si>
    <t>Gary Payton II</t>
  </si>
  <si>
    <t>Anthony Lamb</t>
  </si>
  <si>
    <t>Nassir Little</t>
  </si>
  <si>
    <t>Patrick McCaw</t>
  </si>
  <si>
    <t>Mike James</t>
  </si>
  <si>
    <t>Aaron Nesmith</t>
  </si>
  <si>
    <t>Charles Jenkins</t>
  </si>
  <si>
    <t>Anthony Bennett</t>
  </si>
  <si>
    <t>Chris Singleton</t>
  </si>
  <si>
    <t>Chasson Randle</t>
  </si>
  <si>
    <t>Brandon Goodwin</t>
  </si>
  <si>
    <t>Solomon Jones</t>
  </si>
  <si>
    <t>Hasheem Thabeet</t>
  </si>
  <si>
    <t>Earl Boykins</t>
  </si>
  <si>
    <t>Bruno Fernando</t>
  </si>
  <si>
    <t>Gary Forbes</t>
  </si>
  <si>
    <t>Sekou Doumbouya</t>
  </si>
  <si>
    <t>Sundiata Gaines</t>
  </si>
  <si>
    <t>Chris Johnson</t>
  </si>
  <si>
    <t>Dominic McGuire</t>
  </si>
  <si>
    <t>Matt Thomas</t>
  </si>
  <si>
    <t>Mfiondu Kabengele</t>
  </si>
  <si>
    <t>Jordan Nwora</t>
  </si>
  <si>
    <t>Grant Williams</t>
  </si>
  <si>
    <t>Dakota Mathias</t>
  </si>
  <si>
    <t>Semi Ojeleye</t>
  </si>
  <si>
    <t>Paul Watson</t>
  </si>
  <si>
    <t>Semih Erden</t>
  </si>
  <si>
    <t>Lorenzo Brown</t>
  </si>
  <si>
    <t>Manny Harris</t>
  </si>
  <si>
    <t>Killian Hayes</t>
  </si>
  <si>
    <t>Tacko Fall</t>
  </si>
  <si>
    <t>Treveon Graham</t>
  </si>
  <si>
    <t>Briante Weber</t>
  </si>
  <si>
    <t>Mason Jones</t>
  </si>
  <si>
    <t>Javonte Green</t>
  </si>
  <si>
    <t>Derrick Brown</t>
  </si>
  <si>
    <t>Paul Zipser</t>
  </si>
  <si>
    <t>Arnett Moultrie</t>
  </si>
  <si>
    <t>Jalen Jones</t>
  </si>
  <si>
    <t>Nick Calathes</t>
  </si>
  <si>
    <t>Anthony Brown</t>
  </si>
  <si>
    <t>Gary Clark</t>
  </si>
  <si>
    <t>Elie Okobo</t>
  </si>
  <si>
    <t>Eric Moreland</t>
  </si>
  <si>
    <t>Elliot Williams</t>
  </si>
  <si>
    <t>Keith Bogans</t>
  </si>
  <si>
    <t>Anthony Carter</t>
  </si>
  <si>
    <t>Chris McCullough</t>
  </si>
  <si>
    <t>Jeff Ayres</t>
  </si>
  <si>
    <t>James Michael McAdoo</t>
  </si>
  <si>
    <t>Jon Brockman</t>
  </si>
  <si>
    <t>DeShawn Stevenson</t>
  </si>
  <si>
    <t>Hamed Haddadi</t>
  </si>
  <si>
    <t>Marcus Banks</t>
  </si>
  <si>
    <t>Kobi Simmons</t>
  </si>
  <si>
    <t>Bobby Simmons</t>
  </si>
  <si>
    <t>Elijah Millsap</t>
  </si>
  <si>
    <t>Rodney Carney</t>
  </si>
  <si>
    <t>Obi Toppin</t>
  </si>
  <si>
    <t>Furkan Aldemir</t>
  </si>
  <si>
    <t>Johan Petro</t>
  </si>
  <si>
    <t>Sergey Karasev</t>
  </si>
  <si>
    <t>Brian Cook</t>
  </si>
  <si>
    <t>Joel Freeland</t>
  </si>
  <si>
    <t>Damion James</t>
  </si>
  <si>
    <t>Chinanu Onuaku</t>
  </si>
  <si>
    <t>Chris Silva</t>
  </si>
  <si>
    <t>Jason Kapono</t>
  </si>
  <si>
    <t>Jamaal Tinsley</t>
  </si>
  <si>
    <t>Marcelo Huertas</t>
  </si>
  <si>
    <t>Lamar Stevens</t>
  </si>
  <si>
    <t>Malcolm Delaney</t>
  </si>
  <si>
    <t>Miroslav Raduljica</t>
  </si>
  <si>
    <t>Joey Dorsey</t>
  </si>
  <si>
    <t>Markel Brown</t>
  </si>
  <si>
    <t>Cleanthony Early</t>
  </si>
  <si>
    <t>Quincy Miller</t>
  </si>
  <si>
    <t>Jeremy Tyler</t>
  </si>
  <si>
    <t>Ryan Broekhoff</t>
  </si>
  <si>
    <t>Johnny O'Bryant</t>
  </si>
  <si>
    <t>James Anderson</t>
  </si>
  <si>
    <t>Paul Reed</t>
  </si>
  <si>
    <t>Bernard James</t>
  </si>
  <si>
    <t>Orlando Johnson</t>
  </si>
  <si>
    <t>Demetrius Jackson</t>
  </si>
  <si>
    <t>Kostas Papanikolaou</t>
  </si>
  <si>
    <t>Leon Powe</t>
  </si>
  <si>
    <t>Stephen Graham</t>
  </si>
  <si>
    <t>Chris Clemons</t>
  </si>
  <si>
    <t>Jawun Evans</t>
  </si>
  <si>
    <t>Bryce Cotton</t>
  </si>
  <si>
    <t>Skylar Mays</t>
  </si>
  <si>
    <t>Nando De Colo</t>
  </si>
  <si>
    <t>Anthony Gill</t>
  </si>
  <si>
    <t>Cory Jefferson</t>
  </si>
  <si>
    <t>Joey Graham</t>
  </si>
  <si>
    <t>Gabe Vincent</t>
  </si>
  <si>
    <t>Okaro White</t>
  </si>
  <si>
    <t>Mamadi Diakite</t>
  </si>
  <si>
    <t>Daniel Orton</t>
  </si>
  <si>
    <t>Wenyen Gabriel</t>
  </si>
  <si>
    <t>Jarell Eddie</t>
  </si>
  <si>
    <t>Caleb Swanigan</t>
  </si>
  <si>
    <t>Robbie Hummel</t>
  </si>
  <si>
    <t>Ime Udoka</t>
  </si>
  <si>
    <t>Jamaal Magloire</t>
  </si>
  <si>
    <t>Isaiah Hicks</t>
  </si>
  <si>
    <t>Brodric Thomas</t>
  </si>
  <si>
    <t>Julian Wright</t>
  </si>
  <si>
    <t>Ron Baker</t>
  </si>
  <si>
    <t>Jaylen Morris</t>
  </si>
  <si>
    <t>Zeke Nnaji</t>
  </si>
  <si>
    <t>Chris Wright</t>
  </si>
  <si>
    <t>Phil Pressey</t>
  </si>
  <si>
    <t>Perry Jones</t>
  </si>
  <si>
    <t>DaJuan Summers</t>
  </si>
  <si>
    <t>Justin Dentmon</t>
  </si>
  <si>
    <t>Zylan Cheatham</t>
  </si>
  <si>
    <t>Tremont Waters</t>
  </si>
  <si>
    <t>Matt Carroll</t>
  </si>
  <si>
    <t>Norvel Pelle</t>
  </si>
  <si>
    <t>Jawad Williams</t>
  </si>
  <si>
    <t>Theo Pinson</t>
  </si>
  <si>
    <t>Nathan Knight</t>
  </si>
  <si>
    <t>Renaldo Balkman</t>
  </si>
  <si>
    <t>Brian Cardinal</t>
  </si>
  <si>
    <t>Ben Uzoh</t>
  </si>
  <si>
    <t>Devin Cannady</t>
  </si>
  <si>
    <t>Axel Toupane</t>
  </si>
  <si>
    <t>Victor Claver</t>
  </si>
  <si>
    <t>Marcus Georges-Hunt</t>
  </si>
  <si>
    <t>Jacob Evans</t>
  </si>
  <si>
    <t>Marko Guduric</t>
  </si>
  <si>
    <t>Devin Ebanks</t>
  </si>
  <si>
    <t>Jarnell Stokes</t>
  </si>
  <si>
    <t>Henry Ellenson</t>
  </si>
  <si>
    <t>Miye Oni</t>
  </si>
  <si>
    <t>Trent Forrest</t>
  </si>
  <si>
    <t>Jaylen Adams</t>
  </si>
  <si>
    <t>Russ Smith</t>
  </si>
  <si>
    <t>Hilton Armstrong</t>
  </si>
  <si>
    <t>Devin Robinson</t>
  </si>
  <si>
    <t>Carsen Edwards</t>
  </si>
  <si>
    <t>Tony Battie</t>
  </si>
  <si>
    <t>Royal Ivey</t>
  </si>
  <si>
    <t>Lazar Hayward</t>
  </si>
  <si>
    <t>Isaiah Joe</t>
  </si>
  <si>
    <t>Darrun Hilliard</t>
  </si>
  <si>
    <t>Reggie Perry</t>
  </si>
  <si>
    <t>Maalik Wayns</t>
  </si>
  <si>
    <t>Justin James</t>
  </si>
  <si>
    <t>Etan Thomas</t>
  </si>
  <si>
    <t>Sam Merrill</t>
  </si>
  <si>
    <t>Thanasis Antetokounmpo</t>
  </si>
  <si>
    <t>Malcolm Miller</t>
  </si>
  <si>
    <t>Jabari Bird</t>
  </si>
  <si>
    <t>Kay Felder</t>
  </si>
  <si>
    <t>Dan Gadzuric</t>
  </si>
  <si>
    <t>Killian Tillie</t>
  </si>
  <si>
    <t>Joe Smith</t>
  </si>
  <si>
    <t>Amir Coffey</t>
  </si>
  <si>
    <t>Lester Hudson</t>
  </si>
  <si>
    <t>Jermaine Taylor</t>
  </si>
  <si>
    <t>Shayne Whittington</t>
  </si>
  <si>
    <t>Malachi Richardson</t>
  </si>
  <si>
    <t>Admiral Schofield</t>
  </si>
  <si>
    <t>Josh Green</t>
  </si>
  <si>
    <t>Sheldon Mac</t>
  </si>
  <si>
    <t>Dexter Pittman</t>
  </si>
  <si>
    <t>Malcolm Lee</t>
  </si>
  <si>
    <t>James Young</t>
  </si>
  <si>
    <t>Rashad Vaughn</t>
  </si>
  <si>
    <t>Jordan Adams</t>
  </si>
  <si>
    <t>Terrel Harris</t>
  </si>
  <si>
    <t>Romeo Langford</t>
  </si>
  <si>
    <t>Andrew Goudelock</t>
  </si>
  <si>
    <t>Kyrylo Fesenko</t>
  </si>
  <si>
    <t>Brandon Davies</t>
  </si>
  <si>
    <t>Von Wafer</t>
  </si>
  <si>
    <t>Jarrell Brantley</t>
  </si>
  <si>
    <t>Malcolm Thomas</t>
  </si>
  <si>
    <t>Grant Riller</t>
  </si>
  <si>
    <t>Adam Mokoka</t>
  </si>
  <si>
    <t>Guerschon Yabusele</t>
  </si>
  <si>
    <t>Nolan Smith</t>
  </si>
  <si>
    <t>Francisco Elson</t>
  </si>
  <si>
    <t>Fabricio Oberto</t>
  </si>
  <si>
    <t>JaJuan Johnson</t>
  </si>
  <si>
    <t>Doron Lamb</t>
  </si>
  <si>
    <t>Rayjon Tucker</t>
  </si>
  <si>
    <t>Marshall Plumlee</t>
  </si>
  <si>
    <t>Jahmi'us Ramsey</t>
  </si>
  <si>
    <t>Julyan Stone</t>
  </si>
  <si>
    <t>Vincent Poirier</t>
  </si>
  <si>
    <t>KZ Okpala</t>
  </si>
  <si>
    <t>Jason Collins</t>
  </si>
  <si>
    <t>Erick Green</t>
  </si>
  <si>
    <t>Tre Jones</t>
  </si>
  <si>
    <t>Daniel Hamilton</t>
  </si>
  <si>
    <t>Kyle Guy</t>
  </si>
  <si>
    <t>Dominique Jones</t>
  </si>
  <si>
    <t>Davon Reed</t>
  </si>
  <si>
    <t>Joel Bolomboy</t>
  </si>
  <si>
    <t>Dakari Johnson</t>
  </si>
  <si>
    <t>Devon Dotson</t>
  </si>
  <si>
    <t>Juwan Morgan</t>
  </si>
  <si>
    <t>Dwight Buycks</t>
  </si>
  <si>
    <t>Marquis Teague</t>
  </si>
  <si>
    <t>Luke Walton</t>
  </si>
  <si>
    <t>Lamar Patterson</t>
  </si>
  <si>
    <t>Justin Robinson</t>
  </si>
  <si>
    <t>Carrick Felix</t>
  </si>
  <si>
    <t>Kostas Antetokounmpo</t>
  </si>
  <si>
    <t>Tony Mitchell</t>
  </si>
  <si>
    <t>Devyn Marble</t>
  </si>
  <si>
    <t>DeSagana Diop</t>
  </si>
  <si>
    <t>Josh Powell</t>
  </si>
  <si>
    <t>Chris Quinn</t>
  </si>
  <si>
    <t>CJ Elleby</t>
  </si>
  <si>
    <t>Justin Patton</t>
  </si>
  <si>
    <t>Deonte Burton</t>
  </si>
  <si>
    <t>Pops Mensah-Bonsu</t>
  </si>
  <si>
    <t>Daniel Oturu</t>
  </si>
  <si>
    <t>Cory Higgins</t>
  </si>
  <si>
    <t>Deividas Sirvydis</t>
  </si>
  <si>
    <t>Garret Siler</t>
  </si>
  <si>
    <t>Jalen Smith</t>
  </si>
  <si>
    <t>Armon Johnson</t>
  </si>
  <si>
    <t>Jontay Porter</t>
  </si>
  <si>
    <t>Quinton Ross</t>
  </si>
  <si>
    <t>Gigi Datome</t>
  </si>
  <si>
    <t>Quinndary Weatherspoon</t>
  </si>
  <si>
    <t>Bobby Brown</t>
  </si>
  <si>
    <t>Malik Allen</t>
  </si>
  <si>
    <t>Khyri Thomas</t>
  </si>
  <si>
    <t>Nick Johnson</t>
  </si>
  <si>
    <t>Markus Howard</t>
  </si>
  <si>
    <t>Trey Thompkins</t>
  </si>
  <si>
    <t>Cassius Winston</t>
  </si>
  <si>
    <t>Derrick Caracter</t>
  </si>
  <si>
    <t>Gal Mekel</t>
  </si>
  <si>
    <t>Jordan Mickey</t>
  </si>
  <si>
    <t>John Holland</t>
  </si>
  <si>
    <t>Brian Skinner</t>
  </si>
  <si>
    <t>Diante Garrett</t>
  </si>
  <si>
    <t>Jeremy Pargo</t>
  </si>
  <si>
    <t>Tim Quarterman</t>
  </si>
  <si>
    <t>Jamaal Franklin</t>
  </si>
  <si>
    <t>Nate Hinton</t>
  </si>
  <si>
    <t>Sean Marks</t>
  </si>
  <si>
    <t>Craig Brackins</t>
  </si>
  <si>
    <t>Jared Cunningham</t>
  </si>
  <si>
    <t>Brian Scalabrine</t>
  </si>
  <si>
    <t>Arinze Onuaku</t>
  </si>
  <si>
    <t>Tyler Honeycutt</t>
  </si>
  <si>
    <t>Ike Anigbogu</t>
  </si>
  <si>
    <t>Udoka Azubuike</t>
  </si>
  <si>
    <t>Chris Babb</t>
  </si>
  <si>
    <t>Travis Leslie</t>
  </si>
  <si>
    <t>Jarron Collins</t>
  </si>
  <si>
    <t>Didi Louzada</t>
  </si>
  <si>
    <t>Daniel Ochefu</t>
  </si>
  <si>
    <t>Joe Chealey</t>
  </si>
  <si>
    <t>Malik Fitts</t>
  </si>
  <si>
    <t>Tornike Shengelia</t>
  </si>
  <si>
    <t>Sasha Kaun</t>
  </si>
  <si>
    <t>Elijah Hughes</t>
  </si>
  <si>
    <t>Hamady N'Diaye</t>
  </si>
  <si>
    <t>Cassius Stanley</t>
  </si>
  <si>
    <t>Jalen Lecque</t>
  </si>
  <si>
    <t>Ricky Ledo</t>
  </si>
  <si>
    <t>Eddy Curry</t>
  </si>
  <si>
    <t>Fab Melo</t>
  </si>
  <si>
    <t>Brice Johnson</t>
  </si>
  <si>
    <t>Josh Selby</t>
  </si>
  <si>
    <t>Darnell Jackson</t>
  </si>
  <si>
    <t>Tyrell Terry</t>
  </si>
  <si>
    <t>Zhou Qi</t>
  </si>
  <si>
    <t>Vander Blue</t>
  </si>
  <si>
    <t>Nick Richards</t>
  </si>
  <si>
    <t>Melvin Frazier</t>
  </si>
  <si>
    <t>Jordan Bone</t>
  </si>
  <si>
    <t>Diamond Stone</t>
  </si>
  <si>
    <t>Justin Harper</t>
  </si>
  <si>
    <t>Brian Bowen</t>
  </si>
  <si>
    <t>Kadeem Allen</t>
  </si>
  <si>
    <t>Aaron Harrison</t>
  </si>
  <si>
    <t>Isaiah Taylor</t>
  </si>
  <si>
    <t>Joe Alexander</t>
  </si>
  <si>
    <t>Keljin Blevins</t>
  </si>
  <si>
    <t>Solomon Alabi</t>
  </si>
  <si>
    <t>Cameron Bairstow</t>
  </si>
  <si>
    <t>Michael Gbinije</t>
  </si>
  <si>
    <t>Jared Harper</t>
  </si>
  <si>
    <t>Charles Cooke</t>
  </si>
  <si>
    <t>Darius Johnson-Odom</t>
  </si>
  <si>
    <t>Marques Bolden</t>
  </si>
  <si>
    <t>Tyler Lydon</t>
  </si>
  <si>
    <t>Ben Moore</t>
  </si>
  <si>
    <t>Scotty Hopson</t>
  </si>
  <si>
    <t>Andy Rautins</t>
  </si>
  <si>
    <t>Josh Gray</t>
  </si>
  <si>
    <t>Row Labels</t>
  </si>
  <si>
    <t>Grand Total</t>
  </si>
  <si>
    <t>Average of PerformanceMetric</t>
  </si>
  <si>
    <t>Performance per Million</t>
  </si>
  <si>
    <t>Sum of Performance per Million</t>
  </si>
  <si>
    <t>Average of Performance per Million</t>
  </si>
  <si>
    <t>Contract Value</t>
  </si>
  <si>
    <t>avg performance</t>
  </si>
  <si>
    <t>max performance</t>
  </si>
  <si>
    <t>avg performance/million</t>
  </si>
  <si>
    <t>total entries</t>
  </si>
  <si>
    <t>Performance</t>
  </si>
  <si>
    <t>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</si>
</sst>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2" fontId="0" fillId="33" borderId="0" xfId="0" applyNumberFormat="1" applyFill="1"/>
    <xf numFmtId="164" fontId="0" fillId="33" borderId="0" xfId="0" applyNumberFormat="1" applyFill="1"/>
    <xf numFmtId="0" fontId="0" fillId="34" borderId="0" xfId="0" applyFill="1"/>
    <xf numFmtId="2" fontId="0" fillId="34" borderId="0" xfId="0" applyNumberFormat="1" applyFill="1"/>
    <xf numFmtId="164"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164" formatCode="&quot;$&quot;#,##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[NBAstats2010-2021.xlsx]Pos!PivotTable3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Contract</a:t>
            </a:r>
            <a:r>
              <a:rPr lang="en-US" baseline="0"/>
              <a:t> Value (Performance/Million Dollars) by Position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Pos!$B$3</c:f>
              <c:strCache>
                <c:ptCount val="1"/>
                <c:pt idx="0">
                  <c:v>Total</c:v>
                </c:pt>
              </c:strCache>
            </c:strRef>
          </c:tx>
          <c:spPr>
            <a:solidFill>
              <a:schemeClr val="accent1"/>
            </a:solidFill>
            <a:ln>
              <a:noFill/>
            </a:ln>
            <a:effectLst/>
          </c:spPr>
          <c:invertIfNegative val="0"/>
          <c:cat>
            <c:strRef>
              <c:f>Pos!$A$4:$A$9</c:f>
              <c:strCache>
                <c:ptCount val="5"/>
                <c:pt idx="0">
                  <c:v>C</c:v>
                </c:pt>
                <c:pt idx="1">
                  <c:v>PF</c:v>
                </c:pt>
                <c:pt idx="2">
                  <c:v>PG</c:v>
                </c:pt>
                <c:pt idx="3">
                  <c:v>SF</c:v>
                </c:pt>
                <c:pt idx="4">
                  <c:v>SG</c:v>
                </c:pt>
              </c:strCache>
            </c:strRef>
          </c:cat>
          <c:val>
            <c:numRef>
              <c:f>Pos!$B$4:$B$9</c:f>
              <c:numCache>
                <c:formatCode>0.00</c:formatCode>
                <c:ptCount val="5"/>
                <c:pt idx="0">
                  <c:v>10.012588136538559</c:v>
                </c:pt>
                <c:pt idx="1">
                  <c:v>11.693798459684087</c:v>
                </c:pt>
                <c:pt idx="2">
                  <c:v>15.589451644203274</c:v>
                </c:pt>
                <c:pt idx="3">
                  <c:v>13.584610341292477</c:v>
                </c:pt>
                <c:pt idx="4">
                  <c:v>10.547614587165382</c:v>
                </c:pt>
              </c:numCache>
            </c:numRef>
          </c:val>
          <c:extLst>
            <c:ext xmlns:c16="http://schemas.microsoft.com/office/drawing/2014/chart" uri="{C3380CC4-5D6E-409C-BE32-E72D297353CC}">
              <c16:uniqueId val="{00000000-C7FC-6242-8C17-E832C0D86386}"/>
            </c:ext>
          </c:extLst>
        </c:ser>
        <c:dLbls>
          <c:showLegendKey val="0"/>
          <c:showVal val="0"/>
          <c:showCatName val="0"/>
          <c:showSerName val="0"/>
          <c:showPercent val="0"/>
          <c:showBubbleSize val="0"/>
        </c:dLbls>
        <c:gapWidth val="219"/>
        <c:overlap val="-27"/>
        <c:axId val="2004459632"/>
        <c:axId val="2004034544"/>
      </c:barChart>
      <c:catAx>
        <c:axId val="20044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034544"/>
        <c:crosses val="autoZero"/>
        <c:auto val="1"/>
        <c:lblAlgn val="ctr"/>
        <c:lblOffset val="100"/>
        <c:noMultiLvlLbl val="0"/>
      </c:catAx>
      <c:valAx>
        <c:axId val="2004034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5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[NBAstats2010-2021.xlsx]Age!PivotTable2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Contract</a:t>
            </a:r>
            <a:r>
              <a:rPr lang="en-US" baseline="0"/>
              <a:t> Value (Performance/Million Dollars) by Age</a:t>
            </a:r>
            <a:endParaRPr lang="en-US"/>
          </a:p>
        </c:rich>
      </c:tx>
      <c:layout>
        <c:manualLayout>
          <c:xMode val="edge"/>
          <c:yMode val="edge"/>
          <c:x val="0.10515300383370448"/>
          <c:y val="2.1739130434782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cat>
            <c:strRef>
              <c:f>Age!$A$4:$A$28</c:f>
              <c:strCache>
                <c:ptCount val="24"/>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strCache>
            </c:strRef>
          </c:cat>
          <c:val>
            <c:numRef>
              <c:f>Age!$B$4:$B$28</c:f>
              <c:numCache>
                <c:formatCode>0.00</c:formatCode>
                <c:ptCount val="24"/>
                <c:pt idx="0">
                  <c:v>402.87233233331602</c:v>
                </c:pt>
                <c:pt idx="1">
                  <c:v>1790.729013376317</c:v>
                </c:pt>
                <c:pt idx="2">
                  <c:v>3307.9616983149949</c:v>
                </c:pt>
                <c:pt idx="3">
                  <c:v>6688.1012324511121</c:v>
                </c:pt>
                <c:pt idx="4">
                  <c:v>10551.784644115467</c:v>
                </c:pt>
                <c:pt idx="5">
                  <c:v>8671.1326156167979</c:v>
                </c:pt>
                <c:pt idx="6">
                  <c:v>6404.3532133758144</c:v>
                </c:pt>
                <c:pt idx="7">
                  <c:v>5023.8829231428572</c:v>
                </c:pt>
                <c:pt idx="8">
                  <c:v>4082.509867194181</c:v>
                </c:pt>
                <c:pt idx="9">
                  <c:v>2810.7944938841501</c:v>
                </c:pt>
                <c:pt idx="10">
                  <c:v>4259.8139187681536</c:v>
                </c:pt>
                <c:pt idx="11">
                  <c:v>3177.9967630629985</c:v>
                </c:pt>
                <c:pt idx="12">
                  <c:v>1752.2299064672634</c:v>
                </c:pt>
                <c:pt idx="13">
                  <c:v>2086.0218667142153</c:v>
                </c:pt>
                <c:pt idx="14">
                  <c:v>888.47742648512747</c:v>
                </c:pt>
                <c:pt idx="15">
                  <c:v>973.08189959421975</c:v>
                </c:pt>
                <c:pt idx="16">
                  <c:v>2012.308961036757</c:v>
                </c:pt>
                <c:pt idx="17">
                  <c:v>359.14709466668285</c:v>
                </c:pt>
                <c:pt idx="18">
                  <c:v>269.34960534034821</c:v>
                </c:pt>
                <c:pt idx="19">
                  <c:v>207.46627843922624</c:v>
                </c:pt>
                <c:pt idx="20">
                  <c:v>52.208702121503137</c:v>
                </c:pt>
                <c:pt idx="21">
                  <c:v>9.8333042649268201</c:v>
                </c:pt>
                <c:pt idx="22">
                  <c:v>6.7390328191253532</c:v>
                </c:pt>
                <c:pt idx="23">
                  <c:v>8.203699821433025</c:v>
                </c:pt>
              </c:numCache>
            </c:numRef>
          </c:val>
          <c:extLst>
            <c:ext xmlns:c16="http://schemas.microsoft.com/office/drawing/2014/chart" uri="{C3380CC4-5D6E-409C-BE32-E72D297353CC}">
              <c16:uniqueId val="{00000000-516F-164D-9210-DCCDBB2F458C}"/>
            </c:ext>
          </c:extLst>
        </c:ser>
        <c:dLbls>
          <c:showLegendKey val="0"/>
          <c:showVal val="0"/>
          <c:showCatName val="0"/>
          <c:showSerName val="0"/>
          <c:showPercent val="0"/>
          <c:showBubbleSize val="0"/>
        </c:dLbls>
        <c:gapWidth val="219"/>
        <c:overlap val="-27"/>
        <c:axId val="1687675184"/>
        <c:axId val="1636674752"/>
      </c:barChart>
      <c:catAx>
        <c:axId val="168767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674752"/>
        <c:crosses val="autoZero"/>
        <c:auto val="1"/>
        <c:lblAlgn val="ctr"/>
        <c:lblOffset val="100"/>
        <c:noMultiLvlLbl val="0"/>
      </c:catAx>
      <c:valAx>
        <c:axId val="1636674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7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Data!$K$3:$K$5396</c:f>
              <c:numCache>
                <c:formatCode>0.00</c:formatCode>
                <c:ptCount val="5394"/>
                <c:pt idx="0">
                  <c:v>106.64</c:v>
                </c:pt>
                <c:pt idx="1">
                  <c:v>106.4</c:v>
                </c:pt>
                <c:pt idx="2">
                  <c:v>106.31</c:v>
                </c:pt>
                <c:pt idx="3">
                  <c:v>105.33</c:v>
                </c:pt>
                <c:pt idx="4">
                  <c:v>102.82</c:v>
                </c:pt>
                <c:pt idx="5">
                  <c:v>101.41</c:v>
                </c:pt>
                <c:pt idx="6">
                  <c:v>101.2</c:v>
                </c:pt>
                <c:pt idx="7">
                  <c:v>101.11</c:v>
                </c:pt>
                <c:pt idx="8">
                  <c:v>99.97</c:v>
                </c:pt>
                <c:pt idx="9">
                  <c:v>99.79</c:v>
                </c:pt>
                <c:pt idx="10">
                  <c:v>99.14</c:v>
                </c:pt>
                <c:pt idx="11">
                  <c:v>99.02</c:v>
                </c:pt>
                <c:pt idx="12">
                  <c:v>97.01</c:v>
                </c:pt>
                <c:pt idx="13">
                  <c:v>96.87</c:v>
                </c:pt>
                <c:pt idx="14">
                  <c:v>96.62</c:v>
                </c:pt>
                <c:pt idx="15">
                  <c:v>96.23</c:v>
                </c:pt>
                <c:pt idx="16">
                  <c:v>95.71</c:v>
                </c:pt>
                <c:pt idx="17">
                  <c:v>95.5</c:v>
                </c:pt>
                <c:pt idx="18">
                  <c:v>94.87</c:v>
                </c:pt>
                <c:pt idx="19">
                  <c:v>94.82</c:v>
                </c:pt>
                <c:pt idx="20">
                  <c:v>94.74</c:v>
                </c:pt>
                <c:pt idx="21">
                  <c:v>94.36</c:v>
                </c:pt>
                <c:pt idx="22">
                  <c:v>94.31</c:v>
                </c:pt>
                <c:pt idx="23">
                  <c:v>93.94</c:v>
                </c:pt>
                <c:pt idx="24">
                  <c:v>92.74</c:v>
                </c:pt>
                <c:pt idx="25">
                  <c:v>92.69</c:v>
                </c:pt>
                <c:pt idx="26">
                  <c:v>92.65</c:v>
                </c:pt>
                <c:pt idx="27">
                  <c:v>92.51</c:v>
                </c:pt>
                <c:pt idx="28">
                  <c:v>92.39</c:v>
                </c:pt>
                <c:pt idx="29">
                  <c:v>92.04</c:v>
                </c:pt>
                <c:pt idx="30">
                  <c:v>91.54</c:v>
                </c:pt>
                <c:pt idx="31">
                  <c:v>91.36</c:v>
                </c:pt>
                <c:pt idx="32">
                  <c:v>91.29</c:v>
                </c:pt>
                <c:pt idx="33">
                  <c:v>91.09</c:v>
                </c:pt>
                <c:pt idx="34">
                  <c:v>90.72</c:v>
                </c:pt>
                <c:pt idx="35">
                  <c:v>90.59</c:v>
                </c:pt>
                <c:pt idx="36">
                  <c:v>89.96</c:v>
                </c:pt>
                <c:pt idx="37">
                  <c:v>89.88</c:v>
                </c:pt>
                <c:pt idx="38">
                  <c:v>89.5</c:v>
                </c:pt>
                <c:pt idx="39">
                  <c:v>88.88</c:v>
                </c:pt>
                <c:pt idx="40">
                  <c:v>88.72</c:v>
                </c:pt>
                <c:pt idx="41">
                  <c:v>88.29</c:v>
                </c:pt>
                <c:pt idx="42">
                  <c:v>88.18</c:v>
                </c:pt>
                <c:pt idx="43">
                  <c:v>87.8</c:v>
                </c:pt>
                <c:pt idx="44">
                  <c:v>87.16</c:v>
                </c:pt>
                <c:pt idx="45">
                  <c:v>86.65</c:v>
                </c:pt>
                <c:pt idx="46">
                  <c:v>86.53</c:v>
                </c:pt>
                <c:pt idx="47">
                  <c:v>86.52</c:v>
                </c:pt>
                <c:pt idx="48">
                  <c:v>86.31</c:v>
                </c:pt>
                <c:pt idx="49">
                  <c:v>86.13</c:v>
                </c:pt>
                <c:pt idx="50">
                  <c:v>86.11</c:v>
                </c:pt>
                <c:pt idx="51">
                  <c:v>86.06</c:v>
                </c:pt>
                <c:pt idx="52">
                  <c:v>85.75</c:v>
                </c:pt>
                <c:pt idx="53">
                  <c:v>85.71</c:v>
                </c:pt>
                <c:pt idx="54">
                  <c:v>85.71</c:v>
                </c:pt>
                <c:pt idx="55">
                  <c:v>85.56</c:v>
                </c:pt>
                <c:pt idx="56">
                  <c:v>85.29</c:v>
                </c:pt>
                <c:pt idx="57">
                  <c:v>85.27</c:v>
                </c:pt>
                <c:pt idx="58">
                  <c:v>85.07</c:v>
                </c:pt>
                <c:pt idx="59">
                  <c:v>84.69</c:v>
                </c:pt>
                <c:pt idx="60">
                  <c:v>84.66</c:v>
                </c:pt>
                <c:pt idx="61">
                  <c:v>84.15</c:v>
                </c:pt>
                <c:pt idx="62">
                  <c:v>84.12</c:v>
                </c:pt>
                <c:pt idx="63">
                  <c:v>84.03</c:v>
                </c:pt>
                <c:pt idx="64">
                  <c:v>83.46</c:v>
                </c:pt>
                <c:pt idx="65">
                  <c:v>83.43</c:v>
                </c:pt>
                <c:pt idx="66">
                  <c:v>83.31</c:v>
                </c:pt>
                <c:pt idx="67">
                  <c:v>82.78</c:v>
                </c:pt>
                <c:pt idx="68">
                  <c:v>82.76</c:v>
                </c:pt>
                <c:pt idx="69">
                  <c:v>82.69</c:v>
                </c:pt>
                <c:pt idx="70">
                  <c:v>82.3</c:v>
                </c:pt>
                <c:pt idx="71">
                  <c:v>82.17</c:v>
                </c:pt>
                <c:pt idx="72">
                  <c:v>82</c:v>
                </c:pt>
                <c:pt idx="73">
                  <c:v>81.89</c:v>
                </c:pt>
                <c:pt idx="74">
                  <c:v>81.83</c:v>
                </c:pt>
                <c:pt idx="75">
                  <c:v>81.42</c:v>
                </c:pt>
                <c:pt idx="76">
                  <c:v>81.099999999999994</c:v>
                </c:pt>
                <c:pt idx="77">
                  <c:v>81.040000000000006</c:v>
                </c:pt>
                <c:pt idx="78">
                  <c:v>81.040000000000006</c:v>
                </c:pt>
                <c:pt idx="79">
                  <c:v>80.91</c:v>
                </c:pt>
                <c:pt idx="80">
                  <c:v>80.760000000000005</c:v>
                </c:pt>
                <c:pt idx="81">
                  <c:v>80.540000000000006</c:v>
                </c:pt>
                <c:pt idx="82">
                  <c:v>80.36</c:v>
                </c:pt>
                <c:pt idx="83">
                  <c:v>80.06</c:v>
                </c:pt>
                <c:pt idx="84">
                  <c:v>80.06</c:v>
                </c:pt>
                <c:pt idx="85">
                  <c:v>80.06</c:v>
                </c:pt>
                <c:pt idx="86">
                  <c:v>80.010000000000005</c:v>
                </c:pt>
                <c:pt idx="87">
                  <c:v>79.63</c:v>
                </c:pt>
                <c:pt idx="88">
                  <c:v>79.599999999999994</c:v>
                </c:pt>
                <c:pt idx="89">
                  <c:v>79.5</c:v>
                </c:pt>
                <c:pt idx="90">
                  <c:v>79.41</c:v>
                </c:pt>
                <c:pt idx="91">
                  <c:v>79.16</c:v>
                </c:pt>
                <c:pt idx="92">
                  <c:v>79.150000000000006</c:v>
                </c:pt>
                <c:pt idx="93">
                  <c:v>79.13</c:v>
                </c:pt>
                <c:pt idx="94">
                  <c:v>78.959999999999994</c:v>
                </c:pt>
                <c:pt idx="95">
                  <c:v>78.95</c:v>
                </c:pt>
                <c:pt idx="96">
                  <c:v>78.91</c:v>
                </c:pt>
                <c:pt idx="97">
                  <c:v>78.64</c:v>
                </c:pt>
                <c:pt idx="98">
                  <c:v>78.53</c:v>
                </c:pt>
                <c:pt idx="99">
                  <c:v>78.430000000000007</c:v>
                </c:pt>
                <c:pt idx="100">
                  <c:v>77.959999999999994</c:v>
                </c:pt>
                <c:pt idx="101">
                  <c:v>77.510000000000005</c:v>
                </c:pt>
                <c:pt idx="102">
                  <c:v>77.489999999999995</c:v>
                </c:pt>
                <c:pt idx="103">
                  <c:v>77.28</c:v>
                </c:pt>
                <c:pt idx="104">
                  <c:v>77.12</c:v>
                </c:pt>
                <c:pt idx="105">
                  <c:v>77.02</c:v>
                </c:pt>
                <c:pt idx="106">
                  <c:v>76.63</c:v>
                </c:pt>
                <c:pt idx="107">
                  <c:v>76.599999999999994</c:v>
                </c:pt>
                <c:pt idx="108">
                  <c:v>76.52</c:v>
                </c:pt>
                <c:pt idx="109">
                  <c:v>76.39</c:v>
                </c:pt>
                <c:pt idx="110">
                  <c:v>76.36</c:v>
                </c:pt>
                <c:pt idx="111">
                  <c:v>76.349999999999994</c:v>
                </c:pt>
                <c:pt idx="112">
                  <c:v>76.33</c:v>
                </c:pt>
                <c:pt idx="113">
                  <c:v>76.3</c:v>
                </c:pt>
                <c:pt idx="114">
                  <c:v>76.22</c:v>
                </c:pt>
                <c:pt idx="115">
                  <c:v>76.2</c:v>
                </c:pt>
                <c:pt idx="116">
                  <c:v>76.12</c:v>
                </c:pt>
                <c:pt idx="117">
                  <c:v>75.930000000000007</c:v>
                </c:pt>
                <c:pt idx="118">
                  <c:v>75.88</c:v>
                </c:pt>
                <c:pt idx="119">
                  <c:v>75.790000000000006</c:v>
                </c:pt>
                <c:pt idx="120">
                  <c:v>75.55</c:v>
                </c:pt>
                <c:pt idx="121">
                  <c:v>75.33</c:v>
                </c:pt>
                <c:pt idx="122">
                  <c:v>75.31</c:v>
                </c:pt>
                <c:pt idx="123">
                  <c:v>75.3</c:v>
                </c:pt>
                <c:pt idx="124">
                  <c:v>75.13</c:v>
                </c:pt>
                <c:pt idx="125">
                  <c:v>75.11</c:v>
                </c:pt>
                <c:pt idx="126">
                  <c:v>75.099999999999994</c:v>
                </c:pt>
                <c:pt idx="127">
                  <c:v>74.930000000000007</c:v>
                </c:pt>
                <c:pt idx="128">
                  <c:v>74.739999999999995</c:v>
                </c:pt>
                <c:pt idx="129">
                  <c:v>74.319999999999993</c:v>
                </c:pt>
                <c:pt idx="130">
                  <c:v>74.22</c:v>
                </c:pt>
                <c:pt idx="131">
                  <c:v>74.19</c:v>
                </c:pt>
                <c:pt idx="132">
                  <c:v>74.16</c:v>
                </c:pt>
                <c:pt idx="133">
                  <c:v>73.95</c:v>
                </c:pt>
                <c:pt idx="134">
                  <c:v>73.930000000000007</c:v>
                </c:pt>
                <c:pt idx="135">
                  <c:v>73.88</c:v>
                </c:pt>
                <c:pt idx="136">
                  <c:v>73.87</c:v>
                </c:pt>
                <c:pt idx="137">
                  <c:v>73.73</c:v>
                </c:pt>
                <c:pt idx="138">
                  <c:v>73.58</c:v>
                </c:pt>
                <c:pt idx="139">
                  <c:v>73.540000000000006</c:v>
                </c:pt>
                <c:pt idx="140">
                  <c:v>73.349999999999994</c:v>
                </c:pt>
                <c:pt idx="141">
                  <c:v>73.3</c:v>
                </c:pt>
                <c:pt idx="142">
                  <c:v>73.23</c:v>
                </c:pt>
                <c:pt idx="143">
                  <c:v>73.209999999999994</c:v>
                </c:pt>
                <c:pt idx="144">
                  <c:v>73.03</c:v>
                </c:pt>
                <c:pt idx="145">
                  <c:v>72.959999999999994</c:v>
                </c:pt>
                <c:pt idx="146">
                  <c:v>72.760000000000005</c:v>
                </c:pt>
                <c:pt idx="147">
                  <c:v>72.739999999999995</c:v>
                </c:pt>
                <c:pt idx="148">
                  <c:v>72.599999999999994</c:v>
                </c:pt>
                <c:pt idx="149">
                  <c:v>72.489999999999995</c:v>
                </c:pt>
                <c:pt idx="150">
                  <c:v>72.47</c:v>
                </c:pt>
                <c:pt idx="151">
                  <c:v>72.44</c:v>
                </c:pt>
                <c:pt idx="152">
                  <c:v>72.42</c:v>
                </c:pt>
                <c:pt idx="153">
                  <c:v>72.2</c:v>
                </c:pt>
                <c:pt idx="154">
                  <c:v>72</c:v>
                </c:pt>
                <c:pt idx="155">
                  <c:v>71.98</c:v>
                </c:pt>
                <c:pt idx="156">
                  <c:v>71.94</c:v>
                </c:pt>
                <c:pt idx="157">
                  <c:v>71.819999999999993</c:v>
                </c:pt>
                <c:pt idx="158">
                  <c:v>71.81</c:v>
                </c:pt>
                <c:pt idx="159">
                  <c:v>71.8</c:v>
                </c:pt>
                <c:pt idx="160">
                  <c:v>71.67</c:v>
                </c:pt>
                <c:pt idx="161">
                  <c:v>71.56</c:v>
                </c:pt>
                <c:pt idx="162">
                  <c:v>71.47</c:v>
                </c:pt>
                <c:pt idx="163">
                  <c:v>71.430000000000007</c:v>
                </c:pt>
                <c:pt idx="164">
                  <c:v>71.3</c:v>
                </c:pt>
                <c:pt idx="165">
                  <c:v>71.2</c:v>
                </c:pt>
                <c:pt idx="166">
                  <c:v>71.11</c:v>
                </c:pt>
                <c:pt idx="167">
                  <c:v>71.099999999999994</c:v>
                </c:pt>
                <c:pt idx="168">
                  <c:v>71.08</c:v>
                </c:pt>
                <c:pt idx="169">
                  <c:v>71.069999999999993</c:v>
                </c:pt>
                <c:pt idx="170">
                  <c:v>71.05</c:v>
                </c:pt>
                <c:pt idx="171">
                  <c:v>71.03</c:v>
                </c:pt>
                <c:pt idx="172">
                  <c:v>70.989999999999995</c:v>
                </c:pt>
                <c:pt idx="173">
                  <c:v>70.94</c:v>
                </c:pt>
                <c:pt idx="174">
                  <c:v>70.91</c:v>
                </c:pt>
                <c:pt idx="175">
                  <c:v>70.87</c:v>
                </c:pt>
                <c:pt idx="176">
                  <c:v>70.819999999999993</c:v>
                </c:pt>
                <c:pt idx="177">
                  <c:v>70.81</c:v>
                </c:pt>
                <c:pt idx="178">
                  <c:v>70.790000000000006</c:v>
                </c:pt>
                <c:pt idx="179">
                  <c:v>70.69</c:v>
                </c:pt>
                <c:pt idx="180">
                  <c:v>70.53</c:v>
                </c:pt>
                <c:pt idx="181">
                  <c:v>70.37</c:v>
                </c:pt>
                <c:pt idx="182">
                  <c:v>70.349999999999994</c:v>
                </c:pt>
                <c:pt idx="183">
                  <c:v>70.27</c:v>
                </c:pt>
                <c:pt idx="184">
                  <c:v>70.180000000000007</c:v>
                </c:pt>
                <c:pt idx="185">
                  <c:v>70.08</c:v>
                </c:pt>
                <c:pt idx="186">
                  <c:v>69.959999999999994</c:v>
                </c:pt>
                <c:pt idx="187">
                  <c:v>69.900000000000006</c:v>
                </c:pt>
                <c:pt idx="188">
                  <c:v>69.69</c:v>
                </c:pt>
                <c:pt idx="189">
                  <c:v>69.599999999999994</c:v>
                </c:pt>
                <c:pt idx="190">
                  <c:v>69.58</c:v>
                </c:pt>
                <c:pt idx="191">
                  <c:v>69.58</c:v>
                </c:pt>
                <c:pt idx="192">
                  <c:v>69.569999999999993</c:v>
                </c:pt>
                <c:pt idx="193">
                  <c:v>69.53</c:v>
                </c:pt>
                <c:pt idx="194">
                  <c:v>69.489999999999995</c:v>
                </c:pt>
                <c:pt idx="195">
                  <c:v>69.39</c:v>
                </c:pt>
                <c:pt idx="196">
                  <c:v>69.38</c:v>
                </c:pt>
                <c:pt idx="197">
                  <c:v>69.14</c:v>
                </c:pt>
                <c:pt idx="198">
                  <c:v>69.040000000000006</c:v>
                </c:pt>
                <c:pt idx="199">
                  <c:v>69.03</c:v>
                </c:pt>
                <c:pt idx="200">
                  <c:v>68.92</c:v>
                </c:pt>
                <c:pt idx="201">
                  <c:v>68.77</c:v>
                </c:pt>
                <c:pt idx="202">
                  <c:v>68.73</c:v>
                </c:pt>
                <c:pt idx="203">
                  <c:v>68.66</c:v>
                </c:pt>
                <c:pt idx="204">
                  <c:v>68.59</c:v>
                </c:pt>
                <c:pt idx="205">
                  <c:v>68.59</c:v>
                </c:pt>
                <c:pt idx="206">
                  <c:v>68.42</c:v>
                </c:pt>
                <c:pt idx="207">
                  <c:v>68.3</c:v>
                </c:pt>
                <c:pt idx="208">
                  <c:v>68.03</c:v>
                </c:pt>
                <c:pt idx="209">
                  <c:v>67.98</c:v>
                </c:pt>
                <c:pt idx="210">
                  <c:v>67.900000000000006</c:v>
                </c:pt>
                <c:pt idx="211">
                  <c:v>67.83</c:v>
                </c:pt>
                <c:pt idx="212">
                  <c:v>67.78</c:v>
                </c:pt>
                <c:pt idx="213">
                  <c:v>67.680000000000007</c:v>
                </c:pt>
                <c:pt idx="214">
                  <c:v>67.62</c:v>
                </c:pt>
                <c:pt idx="215">
                  <c:v>67.55</c:v>
                </c:pt>
                <c:pt idx="216">
                  <c:v>67.459999999999994</c:v>
                </c:pt>
                <c:pt idx="217">
                  <c:v>67.33</c:v>
                </c:pt>
                <c:pt idx="218">
                  <c:v>67.19</c:v>
                </c:pt>
                <c:pt idx="219">
                  <c:v>67.11</c:v>
                </c:pt>
                <c:pt idx="220">
                  <c:v>67.11</c:v>
                </c:pt>
                <c:pt idx="221">
                  <c:v>67.099999999999994</c:v>
                </c:pt>
                <c:pt idx="222">
                  <c:v>67.09</c:v>
                </c:pt>
                <c:pt idx="223">
                  <c:v>67.08</c:v>
                </c:pt>
                <c:pt idx="224">
                  <c:v>67.03</c:v>
                </c:pt>
                <c:pt idx="225">
                  <c:v>66.98</c:v>
                </c:pt>
                <c:pt idx="226">
                  <c:v>66.98</c:v>
                </c:pt>
                <c:pt idx="227">
                  <c:v>66.98</c:v>
                </c:pt>
                <c:pt idx="228">
                  <c:v>66.88</c:v>
                </c:pt>
                <c:pt idx="229">
                  <c:v>66.819999999999993</c:v>
                </c:pt>
                <c:pt idx="230">
                  <c:v>66.819999999999993</c:v>
                </c:pt>
                <c:pt idx="231">
                  <c:v>66.59</c:v>
                </c:pt>
                <c:pt idx="232">
                  <c:v>66.52</c:v>
                </c:pt>
                <c:pt idx="233">
                  <c:v>66.510000000000005</c:v>
                </c:pt>
                <c:pt idx="234">
                  <c:v>66.48</c:v>
                </c:pt>
                <c:pt idx="235">
                  <c:v>66.42</c:v>
                </c:pt>
                <c:pt idx="236">
                  <c:v>66.42</c:v>
                </c:pt>
                <c:pt idx="237">
                  <c:v>66.31</c:v>
                </c:pt>
                <c:pt idx="238">
                  <c:v>66.239999999999995</c:v>
                </c:pt>
                <c:pt idx="239">
                  <c:v>66.13</c:v>
                </c:pt>
                <c:pt idx="240">
                  <c:v>66.099999999999994</c:v>
                </c:pt>
                <c:pt idx="241">
                  <c:v>66.03</c:v>
                </c:pt>
                <c:pt idx="242">
                  <c:v>65.849999999999994</c:v>
                </c:pt>
                <c:pt idx="243">
                  <c:v>65.790000000000006</c:v>
                </c:pt>
                <c:pt idx="244">
                  <c:v>65.75</c:v>
                </c:pt>
                <c:pt idx="245">
                  <c:v>65.599999999999994</c:v>
                </c:pt>
                <c:pt idx="246">
                  <c:v>65.569999999999993</c:v>
                </c:pt>
                <c:pt idx="247">
                  <c:v>65.510000000000005</c:v>
                </c:pt>
                <c:pt idx="248">
                  <c:v>65.489999999999995</c:v>
                </c:pt>
                <c:pt idx="249">
                  <c:v>65.45</c:v>
                </c:pt>
                <c:pt idx="250">
                  <c:v>65.349999999999994</c:v>
                </c:pt>
                <c:pt idx="251">
                  <c:v>65.319999999999993</c:v>
                </c:pt>
                <c:pt idx="252">
                  <c:v>65.31</c:v>
                </c:pt>
                <c:pt idx="253">
                  <c:v>65.3</c:v>
                </c:pt>
                <c:pt idx="254">
                  <c:v>65.28</c:v>
                </c:pt>
                <c:pt idx="255">
                  <c:v>65.25</c:v>
                </c:pt>
                <c:pt idx="256">
                  <c:v>65.209999999999994</c:v>
                </c:pt>
                <c:pt idx="257">
                  <c:v>65.180000000000007</c:v>
                </c:pt>
                <c:pt idx="258">
                  <c:v>65.14</c:v>
                </c:pt>
                <c:pt idx="259">
                  <c:v>65.14</c:v>
                </c:pt>
                <c:pt idx="260">
                  <c:v>65.040000000000006</c:v>
                </c:pt>
                <c:pt idx="261">
                  <c:v>64.989999999999995</c:v>
                </c:pt>
                <c:pt idx="262">
                  <c:v>64.98</c:v>
                </c:pt>
                <c:pt idx="263">
                  <c:v>64.95</c:v>
                </c:pt>
                <c:pt idx="264">
                  <c:v>64.77</c:v>
                </c:pt>
                <c:pt idx="265">
                  <c:v>64.7</c:v>
                </c:pt>
                <c:pt idx="266">
                  <c:v>64.7</c:v>
                </c:pt>
                <c:pt idx="267">
                  <c:v>64.69</c:v>
                </c:pt>
                <c:pt idx="268">
                  <c:v>64.599999999999994</c:v>
                </c:pt>
                <c:pt idx="269">
                  <c:v>64.58</c:v>
                </c:pt>
                <c:pt idx="270">
                  <c:v>64.489999999999995</c:v>
                </c:pt>
                <c:pt idx="271">
                  <c:v>64.47</c:v>
                </c:pt>
                <c:pt idx="272">
                  <c:v>64.37</c:v>
                </c:pt>
                <c:pt idx="273">
                  <c:v>64.239999999999995</c:v>
                </c:pt>
                <c:pt idx="274">
                  <c:v>64.09</c:v>
                </c:pt>
                <c:pt idx="275">
                  <c:v>64.08</c:v>
                </c:pt>
                <c:pt idx="276">
                  <c:v>64.06</c:v>
                </c:pt>
                <c:pt idx="277">
                  <c:v>64.040000000000006</c:v>
                </c:pt>
                <c:pt idx="278">
                  <c:v>63.97</c:v>
                </c:pt>
                <c:pt idx="279">
                  <c:v>63.93</c:v>
                </c:pt>
                <c:pt idx="280">
                  <c:v>63.89</c:v>
                </c:pt>
                <c:pt idx="281">
                  <c:v>63.78</c:v>
                </c:pt>
                <c:pt idx="282">
                  <c:v>63.66</c:v>
                </c:pt>
                <c:pt idx="283">
                  <c:v>63.53</c:v>
                </c:pt>
                <c:pt idx="284">
                  <c:v>63.51</c:v>
                </c:pt>
                <c:pt idx="285">
                  <c:v>63.47</c:v>
                </c:pt>
                <c:pt idx="286">
                  <c:v>63.46</c:v>
                </c:pt>
                <c:pt idx="287">
                  <c:v>63.46</c:v>
                </c:pt>
                <c:pt idx="288">
                  <c:v>63.44</c:v>
                </c:pt>
                <c:pt idx="289">
                  <c:v>63.41</c:v>
                </c:pt>
                <c:pt idx="290">
                  <c:v>63.4</c:v>
                </c:pt>
                <c:pt idx="291">
                  <c:v>63.32</c:v>
                </c:pt>
                <c:pt idx="292">
                  <c:v>63.27</c:v>
                </c:pt>
                <c:pt idx="293">
                  <c:v>63.19</c:v>
                </c:pt>
                <c:pt idx="294">
                  <c:v>63.11</c:v>
                </c:pt>
                <c:pt idx="295">
                  <c:v>63.07</c:v>
                </c:pt>
                <c:pt idx="296">
                  <c:v>63.07</c:v>
                </c:pt>
                <c:pt idx="297">
                  <c:v>63.04</c:v>
                </c:pt>
                <c:pt idx="298">
                  <c:v>62.94</c:v>
                </c:pt>
                <c:pt idx="299">
                  <c:v>62.93</c:v>
                </c:pt>
                <c:pt idx="300">
                  <c:v>62.92</c:v>
                </c:pt>
                <c:pt idx="301">
                  <c:v>62.89</c:v>
                </c:pt>
                <c:pt idx="302">
                  <c:v>62.86</c:v>
                </c:pt>
                <c:pt idx="303">
                  <c:v>62.85</c:v>
                </c:pt>
                <c:pt idx="304">
                  <c:v>62.84</c:v>
                </c:pt>
                <c:pt idx="305">
                  <c:v>62.81</c:v>
                </c:pt>
                <c:pt idx="306">
                  <c:v>62.77</c:v>
                </c:pt>
                <c:pt idx="307">
                  <c:v>62.75</c:v>
                </c:pt>
                <c:pt idx="308">
                  <c:v>62.72</c:v>
                </c:pt>
                <c:pt idx="309">
                  <c:v>62.71</c:v>
                </c:pt>
                <c:pt idx="310">
                  <c:v>62.7</c:v>
                </c:pt>
                <c:pt idx="311">
                  <c:v>62.68</c:v>
                </c:pt>
                <c:pt idx="312">
                  <c:v>62.65</c:v>
                </c:pt>
                <c:pt idx="313">
                  <c:v>62.42</c:v>
                </c:pt>
                <c:pt idx="314">
                  <c:v>62.38</c:v>
                </c:pt>
                <c:pt idx="315">
                  <c:v>62.3</c:v>
                </c:pt>
                <c:pt idx="316">
                  <c:v>62.28</c:v>
                </c:pt>
                <c:pt idx="317">
                  <c:v>62.26</c:v>
                </c:pt>
                <c:pt idx="318">
                  <c:v>62.25</c:v>
                </c:pt>
                <c:pt idx="319">
                  <c:v>62.11</c:v>
                </c:pt>
                <c:pt idx="320">
                  <c:v>62.01</c:v>
                </c:pt>
                <c:pt idx="321">
                  <c:v>62</c:v>
                </c:pt>
                <c:pt idx="322">
                  <c:v>61.98</c:v>
                </c:pt>
                <c:pt idx="323">
                  <c:v>61.97</c:v>
                </c:pt>
                <c:pt idx="324">
                  <c:v>61.85</c:v>
                </c:pt>
                <c:pt idx="325">
                  <c:v>61.82</c:v>
                </c:pt>
                <c:pt idx="326">
                  <c:v>61.81</c:v>
                </c:pt>
                <c:pt idx="327">
                  <c:v>61.8</c:v>
                </c:pt>
                <c:pt idx="328">
                  <c:v>61.69</c:v>
                </c:pt>
                <c:pt idx="329">
                  <c:v>61.68</c:v>
                </c:pt>
                <c:pt idx="330">
                  <c:v>61.66</c:v>
                </c:pt>
                <c:pt idx="331">
                  <c:v>61.59</c:v>
                </c:pt>
                <c:pt idx="332">
                  <c:v>61.55</c:v>
                </c:pt>
                <c:pt idx="333">
                  <c:v>61.49</c:v>
                </c:pt>
                <c:pt idx="334">
                  <c:v>61.44</c:v>
                </c:pt>
                <c:pt idx="335">
                  <c:v>61.43</c:v>
                </c:pt>
                <c:pt idx="336">
                  <c:v>61.42</c:v>
                </c:pt>
                <c:pt idx="337">
                  <c:v>61.29</c:v>
                </c:pt>
                <c:pt idx="338">
                  <c:v>61.28</c:v>
                </c:pt>
                <c:pt idx="339">
                  <c:v>61.26</c:v>
                </c:pt>
                <c:pt idx="340">
                  <c:v>61.2</c:v>
                </c:pt>
                <c:pt idx="341">
                  <c:v>61.18</c:v>
                </c:pt>
                <c:pt idx="342">
                  <c:v>61.14</c:v>
                </c:pt>
                <c:pt idx="343">
                  <c:v>61.08</c:v>
                </c:pt>
                <c:pt idx="344">
                  <c:v>61.05</c:v>
                </c:pt>
                <c:pt idx="345">
                  <c:v>61.04</c:v>
                </c:pt>
                <c:pt idx="346">
                  <c:v>61</c:v>
                </c:pt>
                <c:pt idx="347">
                  <c:v>60.99</c:v>
                </c:pt>
                <c:pt idx="348">
                  <c:v>60.95</c:v>
                </c:pt>
                <c:pt idx="349">
                  <c:v>60.91</c:v>
                </c:pt>
                <c:pt idx="350">
                  <c:v>60.9</c:v>
                </c:pt>
                <c:pt idx="351">
                  <c:v>60.88</c:v>
                </c:pt>
                <c:pt idx="352">
                  <c:v>60.87</c:v>
                </c:pt>
                <c:pt idx="353">
                  <c:v>60.76</c:v>
                </c:pt>
                <c:pt idx="354">
                  <c:v>60.72</c:v>
                </c:pt>
                <c:pt idx="355">
                  <c:v>60.72</c:v>
                </c:pt>
                <c:pt idx="356">
                  <c:v>60.71</c:v>
                </c:pt>
                <c:pt idx="357">
                  <c:v>60.71</c:v>
                </c:pt>
                <c:pt idx="358">
                  <c:v>60.67</c:v>
                </c:pt>
                <c:pt idx="359">
                  <c:v>60.63</c:v>
                </c:pt>
                <c:pt idx="360">
                  <c:v>60.62</c:v>
                </c:pt>
                <c:pt idx="361">
                  <c:v>60.56</c:v>
                </c:pt>
                <c:pt idx="362">
                  <c:v>60.56</c:v>
                </c:pt>
                <c:pt idx="363">
                  <c:v>60.55</c:v>
                </c:pt>
                <c:pt idx="364">
                  <c:v>60.48</c:v>
                </c:pt>
                <c:pt idx="365">
                  <c:v>60.47</c:v>
                </c:pt>
                <c:pt idx="366">
                  <c:v>60.47</c:v>
                </c:pt>
                <c:pt idx="367">
                  <c:v>60.43</c:v>
                </c:pt>
                <c:pt idx="368">
                  <c:v>60.4</c:v>
                </c:pt>
                <c:pt idx="369">
                  <c:v>60.39</c:v>
                </c:pt>
                <c:pt idx="370">
                  <c:v>60.39</c:v>
                </c:pt>
                <c:pt idx="371">
                  <c:v>60.35</c:v>
                </c:pt>
                <c:pt idx="372">
                  <c:v>60.31</c:v>
                </c:pt>
                <c:pt idx="373">
                  <c:v>60.29</c:v>
                </c:pt>
                <c:pt idx="374">
                  <c:v>60.28</c:v>
                </c:pt>
                <c:pt idx="375">
                  <c:v>60.2</c:v>
                </c:pt>
                <c:pt idx="376">
                  <c:v>60.12</c:v>
                </c:pt>
                <c:pt idx="377">
                  <c:v>60.09</c:v>
                </c:pt>
                <c:pt idx="378">
                  <c:v>60.01</c:v>
                </c:pt>
                <c:pt idx="379">
                  <c:v>59.93</c:v>
                </c:pt>
                <c:pt idx="380">
                  <c:v>59.92</c:v>
                </c:pt>
                <c:pt idx="381">
                  <c:v>59.87</c:v>
                </c:pt>
                <c:pt idx="382">
                  <c:v>59.86</c:v>
                </c:pt>
                <c:pt idx="383">
                  <c:v>59.84</c:v>
                </c:pt>
                <c:pt idx="384">
                  <c:v>59.81</c:v>
                </c:pt>
                <c:pt idx="385">
                  <c:v>59.76</c:v>
                </c:pt>
                <c:pt idx="386">
                  <c:v>59.75</c:v>
                </c:pt>
                <c:pt idx="387">
                  <c:v>59.7</c:v>
                </c:pt>
                <c:pt idx="388">
                  <c:v>59.69</c:v>
                </c:pt>
                <c:pt idx="389">
                  <c:v>59.67</c:v>
                </c:pt>
                <c:pt idx="390">
                  <c:v>59.64</c:v>
                </c:pt>
                <c:pt idx="391">
                  <c:v>59.63</c:v>
                </c:pt>
                <c:pt idx="392">
                  <c:v>59.61</c:v>
                </c:pt>
                <c:pt idx="393">
                  <c:v>59.59</c:v>
                </c:pt>
                <c:pt idx="394">
                  <c:v>59.59</c:v>
                </c:pt>
                <c:pt idx="395">
                  <c:v>59.57</c:v>
                </c:pt>
                <c:pt idx="396">
                  <c:v>59.53</c:v>
                </c:pt>
                <c:pt idx="397">
                  <c:v>59.52</c:v>
                </c:pt>
                <c:pt idx="398">
                  <c:v>59.51</c:v>
                </c:pt>
                <c:pt idx="399">
                  <c:v>59.47</c:v>
                </c:pt>
                <c:pt idx="400">
                  <c:v>59.47</c:v>
                </c:pt>
                <c:pt idx="401">
                  <c:v>59.46</c:v>
                </c:pt>
                <c:pt idx="402">
                  <c:v>59.42</c:v>
                </c:pt>
                <c:pt idx="403">
                  <c:v>59.42</c:v>
                </c:pt>
                <c:pt idx="404">
                  <c:v>59.41</c:v>
                </c:pt>
                <c:pt idx="405">
                  <c:v>59.35</c:v>
                </c:pt>
                <c:pt idx="406">
                  <c:v>59.34</c:v>
                </c:pt>
                <c:pt idx="407">
                  <c:v>59.32</c:v>
                </c:pt>
                <c:pt idx="408">
                  <c:v>59.31</c:v>
                </c:pt>
                <c:pt idx="409">
                  <c:v>59.21</c:v>
                </c:pt>
                <c:pt idx="410">
                  <c:v>59.19</c:v>
                </c:pt>
                <c:pt idx="411">
                  <c:v>59.1</c:v>
                </c:pt>
                <c:pt idx="412">
                  <c:v>59.09</c:v>
                </c:pt>
                <c:pt idx="413">
                  <c:v>59.04</c:v>
                </c:pt>
                <c:pt idx="414">
                  <c:v>58.96</c:v>
                </c:pt>
                <c:pt idx="415">
                  <c:v>58.9</c:v>
                </c:pt>
                <c:pt idx="416">
                  <c:v>58.9</c:v>
                </c:pt>
                <c:pt idx="417">
                  <c:v>58.86</c:v>
                </c:pt>
                <c:pt idx="418">
                  <c:v>58.81</c:v>
                </c:pt>
                <c:pt idx="419">
                  <c:v>58.81</c:v>
                </c:pt>
                <c:pt idx="420">
                  <c:v>58.77</c:v>
                </c:pt>
                <c:pt idx="421">
                  <c:v>58.67</c:v>
                </c:pt>
                <c:pt idx="422">
                  <c:v>58.67</c:v>
                </c:pt>
                <c:pt idx="423">
                  <c:v>58.67</c:v>
                </c:pt>
                <c:pt idx="424">
                  <c:v>58.62</c:v>
                </c:pt>
                <c:pt idx="425">
                  <c:v>58.6</c:v>
                </c:pt>
                <c:pt idx="426">
                  <c:v>58.57</c:v>
                </c:pt>
                <c:pt idx="427">
                  <c:v>58.35</c:v>
                </c:pt>
                <c:pt idx="428">
                  <c:v>58.28</c:v>
                </c:pt>
                <c:pt idx="429">
                  <c:v>58.27</c:v>
                </c:pt>
                <c:pt idx="430">
                  <c:v>58.26</c:v>
                </c:pt>
                <c:pt idx="431">
                  <c:v>58.18</c:v>
                </c:pt>
                <c:pt idx="432">
                  <c:v>58.12</c:v>
                </c:pt>
                <c:pt idx="433">
                  <c:v>58.11</c:v>
                </c:pt>
                <c:pt idx="434">
                  <c:v>58.02</c:v>
                </c:pt>
                <c:pt idx="435">
                  <c:v>58.01</c:v>
                </c:pt>
                <c:pt idx="436">
                  <c:v>57.98</c:v>
                </c:pt>
                <c:pt idx="437">
                  <c:v>57.98</c:v>
                </c:pt>
                <c:pt idx="438">
                  <c:v>57.97</c:v>
                </c:pt>
                <c:pt idx="439">
                  <c:v>57.81</c:v>
                </c:pt>
                <c:pt idx="440">
                  <c:v>57.8</c:v>
                </c:pt>
                <c:pt idx="441">
                  <c:v>57.77</c:v>
                </c:pt>
                <c:pt idx="442">
                  <c:v>57.76</c:v>
                </c:pt>
                <c:pt idx="443">
                  <c:v>57.75</c:v>
                </c:pt>
                <c:pt idx="444">
                  <c:v>57.72</c:v>
                </c:pt>
                <c:pt idx="445">
                  <c:v>57.71</c:v>
                </c:pt>
                <c:pt idx="446">
                  <c:v>57.67</c:v>
                </c:pt>
                <c:pt idx="447">
                  <c:v>57.66</c:v>
                </c:pt>
                <c:pt idx="448">
                  <c:v>57.62</c:v>
                </c:pt>
                <c:pt idx="449">
                  <c:v>57.59</c:v>
                </c:pt>
                <c:pt idx="450">
                  <c:v>57.58</c:v>
                </c:pt>
                <c:pt idx="451">
                  <c:v>57.51</c:v>
                </c:pt>
                <c:pt idx="452">
                  <c:v>57.5</c:v>
                </c:pt>
                <c:pt idx="453">
                  <c:v>57.44</c:v>
                </c:pt>
                <c:pt idx="454">
                  <c:v>57.4</c:v>
                </c:pt>
                <c:pt idx="455">
                  <c:v>57.34</c:v>
                </c:pt>
                <c:pt idx="456">
                  <c:v>57.34</c:v>
                </c:pt>
                <c:pt idx="457">
                  <c:v>57.26</c:v>
                </c:pt>
                <c:pt idx="458">
                  <c:v>57.22</c:v>
                </c:pt>
                <c:pt idx="459">
                  <c:v>57.17</c:v>
                </c:pt>
                <c:pt idx="460">
                  <c:v>57.16</c:v>
                </c:pt>
                <c:pt idx="461">
                  <c:v>57.16</c:v>
                </c:pt>
                <c:pt idx="462">
                  <c:v>57.14</c:v>
                </c:pt>
                <c:pt idx="463">
                  <c:v>57.04</c:v>
                </c:pt>
                <c:pt idx="464">
                  <c:v>56.98</c:v>
                </c:pt>
                <c:pt idx="465">
                  <c:v>56.97</c:v>
                </c:pt>
                <c:pt idx="466">
                  <c:v>56.94</c:v>
                </c:pt>
                <c:pt idx="467">
                  <c:v>56.91</c:v>
                </c:pt>
                <c:pt idx="468">
                  <c:v>56.9</c:v>
                </c:pt>
                <c:pt idx="469">
                  <c:v>56.87</c:v>
                </c:pt>
                <c:pt idx="470">
                  <c:v>56.86</c:v>
                </c:pt>
                <c:pt idx="471">
                  <c:v>56.84</c:v>
                </c:pt>
                <c:pt idx="472">
                  <c:v>56.82</c:v>
                </c:pt>
                <c:pt idx="473">
                  <c:v>56.8</c:v>
                </c:pt>
                <c:pt idx="474">
                  <c:v>56.77</c:v>
                </c:pt>
                <c:pt idx="475">
                  <c:v>56.76</c:v>
                </c:pt>
                <c:pt idx="476">
                  <c:v>56.73</c:v>
                </c:pt>
                <c:pt idx="477">
                  <c:v>56.72</c:v>
                </c:pt>
                <c:pt idx="478">
                  <c:v>56.64</c:v>
                </c:pt>
                <c:pt idx="479">
                  <c:v>56.63</c:v>
                </c:pt>
                <c:pt idx="480">
                  <c:v>56.61</c:v>
                </c:pt>
                <c:pt idx="481">
                  <c:v>56.6</c:v>
                </c:pt>
                <c:pt idx="482">
                  <c:v>56.59</c:v>
                </c:pt>
                <c:pt idx="483">
                  <c:v>56.58</c:v>
                </c:pt>
                <c:pt idx="484">
                  <c:v>56.58</c:v>
                </c:pt>
                <c:pt idx="485">
                  <c:v>56.58</c:v>
                </c:pt>
                <c:pt idx="486">
                  <c:v>56.57</c:v>
                </c:pt>
                <c:pt idx="487">
                  <c:v>56.54</c:v>
                </c:pt>
                <c:pt idx="488">
                  <c:v>56.51</c:v>
                </c:pt>
                <c:pt idx="489">
                  <c:v>56.44</c:v>
                </c:pt>
                <c:pt idx="490">
                  <c:v>56.43</c:v>
                </c:pt>
                <c:pt idx="491">
                  <c:v>56.42</c:v>
                </c:pt>
                <c:pt idx="492">
                  <c:v>56.39</c:v>
                </c:pt>
                <c:pt idx="493">
                  <c:v>56.36</c:v>
                </c:pt>
                <c:pt idx="494">
                  <c:v>56.21</c:v>
                </c:pt>
                <c:pt idx="495">
                  <c:v>56.17</c:v>
                </c:pt>
                <c:pt idx="496">
                  <c:v>56.15</c:v>
                </c:pt>
                <c:pt idx="497">
                  <c:v>56.14</c:v>
                </c:pt>
                <c:pt idx="498">
                  <c:v>56.08</c:v>
                </c:pt>
                <c:pt idx="499">
                  <c:v>56.01</c:v>
                </c:pt>
                <c:pt idx="500">
                  <c:v>55.97</c:v>
                </c:pt>
                <c:pt idx="501">
                  <c:v>55.96</c:v>
                </c:pt>
                <c:pt idx="502">
                  <c:v>55.96</c:v>
                </c:pt>
                <c:pt idx="503">
                  <c:v>55.95</c:v>
                </c:pt>
                <c:pt idx="504">
                  <c:v>55.95</c:v>
                </c:pt>
                <c:pt idx="505">
                  <c:v>55.94</c:v>
                </c:pt>
                <c:pt idx="506">
                  <c:v>55.92</c:v>
                </c:pt>
                <c:pt idx="507">
                  <c:v>55.9</c:v>
                </c:pt>
                <c:pt idx="508">
                  <c:v>55.9</c:v>
                </c:pt>
                <c:pt idx="509">
                  <c:v>55.88</c:v>
                </c:pt>
                <c:pt idx="510">
                  <c:v>55.85</c:v>
                </c:pt>
                <c:pt idx="511">
                  <c:v>55.84</c:v>
                </c:pt>
                <c:pt idx="512">
                  <c:v>55.82</c:v>
                </c:pt>
                <c:pt idx="513">
                  <c:v>55.78</c:v>
                </c:pt>
                <c:pt idx="514">
                  <c:v>55.76</c:v>
                </c:pt>
                <c:pt idx="515">
                  <c:v>55.75</c:v>
                </c:pt>
                <c:pt idx="516">
                  <c:v>55.75</c:v>
                </c:pt>
                <c:pt idx="517">
                  <c:v>55.71</c:v>
                </c:pt>
                <c:pt idx="518">
                  <c:v>55.71</c:v>
                </c:pt>
                <c:pt idx="519">
                  <c:v>55.69</c:v>
                </c:pt>
                <c:pt idx="520">
                  <c:v>55.68</c:v>
                </c:pt>
                <c:pt idx="521">
                  <c:v>55.64</c:v>
                </c:pt>
                <c:pt idx="522">
                  <c:v>55.6</c:v>
                </c:pt>
                <c:pt idx="523">
                  <c:v>55.58</c:v>
                </c:pt>
                <c:pt idx="524">
                  <c:v>55.55</c:v>
                </c:pt>
                <c:pt idx="525">
                  <c:v>55.48</c:v>
                </c:pt>
                <c:pt idx="526">
                  <c:v>55.45</c:v>
                </c:pt>
                <c:pt idx="527">
                  <c:v>55.41</c:v>
                </c:pt>
                <c:pt idx="528">
                  <c:v>55.36</c:v>
                </c:pt>
                <c:pt idx="529">
                  <c:v>55.26</c:v>
                </c:pt>
                <c:pt idx="530">
                  <c:v>55.24</c:v>
                </c:pt>
                <c:pt idx="531">
                  <c:v>55.12</c:v>
                </c:pt>
                <c:pt idx="532">
                  <c:v>55.11</c:v>
                </c:pt>
                <c:pt idx="533">
                  <c:v>55.09</c:v>
                </c:pt>
                <c:pt idx="534">
                  <c:v>55.02</c:v>
                </c:pt>
                <c:pt idx="535">
                  <c:v>55.02</c:v>
                </c:pt>
                <c:pt idx="536">
                  <c:v>55.01</c:v>
                </c:pt>
                <c:pt idx="537">
                  <c:v>54.97</c:v>
                </c:pt>
                <c:pt idx="538">
                  <c:v>54.94</c:v>
                </c:pt>
                <c:pt idx="539">
                  <c:v>54.94</c:v>
                </c:pt>
                <c:pt idx="540">
                  <c:v>54.91</c:v>
                </c:pt>
                <c:pt idx="541">
                  <c:v>54.9</c:v>
                </c:pt>
                <c:pt idx="542">
                  <c:v>54.84</c:v>
                </c:pt>
                <c:pt idx="543">
                  <c:v>54.84</c:v>
                </c:pt>
                <c:pt idx="544">
                  <c:v>54.83</c:v>
                </c:pt>
                <c:pt idx="545">
                  <c:v>54.82</c:v>
                </c:pt>
                <c:pt idx="546">
                  <c:v>54.73</c:v>
                </c:pt>
                <c:pt idx="547">
                  <c:v>54.72</c:v>
                </c:pt>
                <c:pt idx="548">
                  <c:v>54.71</c:v>
                </c:pt>
                <c:pt idx="549">
                  <c:v>54.69</c:v>
                </c:pt>
                <c:pt idx="550">
                  <c:v>54.64</c:v>
                </c:pt>
                <c:pt idx="551">
                  <c:v>54.58</c:v>
                </c:pt>
                <c:pt idx="552">
                  <c:v>54.5</c:v>
                </c:pt>
                <c:pt idx="553">
                  <c:v>54.48</c:v>
                </c:pt>
                <c:pt idx="554">
                  <c:v>54.47</c:v>
                </c:pt>
                <c:pt idx="555">
                  <c:v>54.42</c:v>
                </c:pt>
                <c:pt idx="556">
                  <c:v>54.36</c:v>
                </c:pt>
                <c:pt idx="557">
                  <c:v>54.32</c:v>
                </c:pt>
                <c:pt idx="558">
                  <c:v>54.28</c:v>
                </c:pt>
                <c:pt idx="559">
                  <c:v>54.27</c:v>
                </c:pt>
                <c:pt idx="560">
                  <c:v>54.24</c:v>
                </c:pt>
                <c:pt idx="561">
                  <c:v>54.2</c:v>
                </c:pt>
                <c:pt idx="562">
                  <c:v>54.17</c:v>
                </c:pt>
                <c:pt idx="563">
                  <c:v>54.13</c:v>
                </c:pt>
                <c:pt idx="564">
                  <c:v>54.09</c:v>
                </c:pt>
                <c:pt idx="565">
                  <c:v>54.06</c:v>
                </c:pt>
                <c:pt idx="566">
                  <c:v>54.06</c:v>
                </c:pt>
                <c:pt idx="567">
                  <c:v>54.01</c:v>
                </c:pt>
                <c:pt idx="568">
                  <c:v>54</c:v>
                </c:pt>
                <c:pt idx="569">
                  <c:v>53.99</c:v>
                </c:pt>
                <c:pt idx="570">
                  <c:v>53.95</c:v>
                </c:pt>
                <c:pt idx="571">
                  <c:v>53.92</c:v>
                </c:pt>
                <c:pt idx="572">
                  <c:v>53.88</c:v>
                </c:pt>
                <c:pt idx="573">
                  <c:v>53.88</c:v>
                </c:pt>
                <c:pt idx="574">
                  <c:v>53.85</c:v>
                </c:pt>
                <c:pt idx="575">
                  <c:v>53.84</c:v>
                </c:pt>
                <c:pt idx="576">
                  <c:v>53.71</c:v>
                </c:pt>
                <c:pt idx="577">
                  <c:v>53.69</c:v>
                </c:pt>
                <c:pt idx="578">
                  <c:v>53.61</c:v>
                </c:pt>
                <c:pt idx="579">
                  <c:v>53.6</c:v>
                </c:pt>
                <c:pt idx="580">
                  <c:v>53.59</c:v>
                </c:pt>
                <c:pt idx="581">
                  <c:v>53.49</c:v>
                </c:pt>
                <c:pt idx="582">
                  <c:v>53.45</c:v>
                </c:pt>
                <c:pt idx="583">
                  <c:v>53.43</c:v>
                </c:pt>
                <c:pt idx="584">
                  <c:v>53.4</c:v>
                </c:pt>
                <c:pt idx="585">
                  <c:v>53.39</c:v>
                </c:pt>
                <c:pt idx="586">
                  <c:v>53.39</c:v>
                </c:pt>
                <c:pt idx="587">
                  <c:v>53.34</c:v>
                </c:pt>
                <c:pt idx="588">
                  <c:v>53.34</c:v>
                </c:pt>
                <c:pt idx="589">
                  <c:v>53.34</c:v>
                </c:pt>
                <c:pt idx="590">
                  <c:v>53.33</c:v>
                </c:pt>
                <c:pt idx="591">
                  <c:v>53.26</c:v>
                </c:pt>
                <c:pt idx="592">
                  <c:v>53.25</c:v>
                </c:pt>
                <c:pt idx="593">
                  <c:v>53.23</c:v>
                </c:pt>
                <c:pt idx="594">
                  <c:v>53.22</c:v>
                </c:pt>
                <c:pt idx="595">
                  <c:v>53.2</c:v>
                </c:pt>
                <c:pt idx="596">
                  <c:v>53.19</c:v>
                </c:pt>
                <c:pt idx="597">
                  <c:v>53.18</c:v>
                </c:pt>
                <c:pt idx="598">
                  <c:v>53.16</c:v>
                </c:pt>
                <c:pt idx="599">
                  <c:v>53.12</c:v>
                </c:pt>
                <c:pt idx="600">
                  <c:v>53.08</c:v>
                </c:pt>
                <c:pt idx="601">
                  <c:v>53.07</c:v>
                </c:pt>
                <c:pt idx="602">
                  <c:v>52.96</c:v>
                </c:pt>
                <c:pt idx="603">
                  <c:v>52.95</c:v>
                </c:pt>
                <c:pt idx="604">
                  <c:v>52.95</c:v>
                </c:pt>
                <c:pt idx="605">
                  <c:v>52.89</c:v>
                </c:pt>
                <c:pt idx="606">
                  <c:v>52.87</c:v>
                </c:pt>
                <c:pt idx="607">
                  <c:v>52.86</c:v>
                </c:pt>
                <c:pt idx="608">
                  <c:v>52.86</c:v>
                </c:pt>
                <c:pt idx="609">
                  <c:v>52.83</c:v>
                </c:pt>
                <c:pt idx="610">
                  <c:v>52.82</c:v>
                </c:pt>
                <c:pt idx="611">
                  <c:v>52.82</c:v>
                </c:pt>
                <c:pt idx="612">
                  <c:v>52.78</c:v>
                </c:pt>
                <c:pt idx="613">
                  <c:v>52.78</c:v>
                </c:pt>
                <c:pt idx="614">
                  <c:v>52.75</c:v>
                </c:pt>
                <c:pt idx="615">
                  <c:v>52.7</c:v>
                </c:pt>
                <c:pt idx="616">
                  <c:v>52.69</c:v>
                </c:pt>
                <c:pt idx="617">
                  <c:v>52.63</c:v>
                </c:pt>
                <c:pt idx="618">
                  <c:v>52.57</c:v>
                </c:pt>
                <c:pt idx="619">
                  <c:v>52.57</c:v>
                </c:pt>
                <c:pt idx="620">
                  <c:v>52.57</c:v>
                </c:pt>
                <c:pt idx="621">
                  <c:v>52.56</c:v>
                </c:pt>
                <c:pt idx="622">
                  <c:v>52.56</c:v>
                </c:pt>
                <c:pt idx="623">
                  <c:v>52.53</c:v>
                </c:pt>
                <c:pt idx="624">
                  <c:v>52.52</c:v>
                </c:pt>
                <c:pt idx="625">
                  <c:v>52.52</c:v>
                </c:pt>
                <c:pt idx="626">
                  <c:v>52.5</c:v>
                </c:pt>
                <c:pt idx="627">
                  <c:v>52.47</c:v>
                </c:pt>
                <c:pt idx="628">
                  <c:v>52.47</c:v>
                </c:pt>
                <c:pt idx="629">
                  <c:v>52.46</c:v>
                </c:pt>
                <c:pt idx="630">
                  <c:v>52.43</c:v>
                </c:pt>
                <c:pt idx="631">
                  <c:v>52.41</c:v>
                </c:pt>
                <c:pt idx="632">
                  <c:v>52.4</c:v>
                </c:pt>
                <c:pt idx="633">
                  <c:v>52.34</c:v>
                </c:pt>
                <c:pt idx="634">
                  <c:v>52.33</c:v>
                </c:pt>
                <c:pt idx="635">
                  <c:v>52.3</c:v>
                </c:pt>
                <c:pt idx="636">
                  <c:v>52.28</c:v>
                </c:pt>
                <c:pt idx="637">
                  <c:v>52.21</c:v>
                </c:pt>
                <c:pt idx="638">
                  <c:v>52.2</c:v>
                </c:pt>
                <c:pt idx="639">
                  <c:v>52.18</c:v>
                </c:pt>
                <c:pt idx="640">
                  <c:v>52.17</c:v>
                </c:pt>
                <c:pt idx="641">
                  <c:v>52.16</c:v>
                </c:pt>
                <c:pt idx="642">
                  <c:v>52.13</c:v>
                </c:pt>
                <c:pt idx="643">
                  <c:v>52.11</c:v>
                </c:pt>
                <c:pt idx="644">
                  <c:v>52.09</c:v>
                </c:pt>
                <c:pt idx="645">
                  <c:v>52.05</c:v>
                </c:pt>
                <c:pt idx="646">
                  <c:v>52</c:v>
                </c:pt>
                <c:pt idx="647">
                  <c:v>52</c:v>
                </c:pt>
                <c:pt idx="648">
                  <c:v>51.93</c:v>
                </c:pt>
                <c:pt idx="649">
                  <c:v>51.89</c:v>
                </c:pt>
                <c:pt idx="650">
                  <c:v>51.87</c:v>
                </c:pt>
                <c:pt idx="651">
                  <c:v>51.83</c:v>
                </c:pt>
                <c:pt idx="652">
                  <c:v>51.83</c:v>
                </c:pt>
                <c:pt idx="653">
                  <c:v>51.83</c:v>
                </c:pt>
                <c:pt idx="654">
                  <c:v>51.82</c:v>
                </c:pt>
                <c:pt idx="655">
                  <c:v>51.8</c:v>
                </c:pt>
                <c:pt idx="656">
                  <c:v>51.79</c:v>
                </c:pt>
                <c:pt idx="657">
                  <c:v>51.79</c:v>
                </c:pt>
                <c:pt idx="658">
                  <c:v>51.77</c:v>
                </c:pt>
                <c:pt idx="659">
                  <c:v>51.77</c:v>
                </c:pt>
                <c:pt idx="660">
                  <c:v>51.75</c:v>
                </c:pt>
                <c:pt idx="661">
                  <c:v>51.73</c:v>
                </c:pt>
                <c:pt idx="662">
                  <c:v>51.72</c:v>
                </c:pt>
                <c:pt idx="663">
                  <c:v>51.71</c:v>
                </c:pt>
                <c:pt idx="664">
                  <c:v>51.7</c:v>
                </c:pt>
                <c:pt idx="665">
                  <c:v>51.65</c:v>
                </c:pt>
                <c:pt idx="666">
                  <c:v>51.61</c:v>
                </c:pt>
                <c:pt idx="667">
                  <c:v>51.51</c:v>
                </c:pt>
                <c:pt idx="668">
                  <c:v>51.49</c:v>
                </c:pt>
                <c:pt idx="669">
                  <c:v>51.48</c:v>
                </c:pt>
                <c:pt idx="670">
                  <c:v>51.47</c:v>
                </c:pt>
                <c:pt idx="671">
                  <c:v>51.43</c:v>
                </c:pt>
                <c:pt idx="672">
                  <c:v>51.42</c:v>
                </c:pt>
                <c:pt idx="673">
                  <c:v>51.4</c:v>
                </c:pt>
                <c:pt idx="674">
                  <c:v>51.33</c:v>
                </c:pt>
                <c:pt idx="675">
                  <c:v>51.33</c:v>
                </c:pt>
                <c:pt idx="676">
                  <c:v>51.32</c:v>
                </c:pt>
                <c:pt idx="677">
                  <c:v>51.32</c:v>
                </c:pt>
                <c:pt idx="678">
                  <c:v>51.3</c:v>
                </c:pt>
                <c:pt idx="679">
                  <c:v>51.23</c:v>
                </c:pt>
                <c:pt idx="680">
                  <c:v>51.21</c:v>
                </c:pt>
                <c:pt idx="681">
                  <c:v>51.21</c:v>
                </c:pt>
                <c:pt idx="682">
                  <c:v>51.21</c:v>
                </c:pt>
                <c:pt idx="683">
                  <c:v>51.19</c:v>
                </c:pt>
                <c:pt idx="684">
                  <c:v>51.17</c:v>
                </c:pt>
                <c:pt idx="685">
                  <c:v>51.16</c:v>
                </c:pt>
                <c:pt idx="686">
                  <c:v>51.16</c:v>
                </c:pt>
                <c:pt idx="687">
                  <c:v>51.14</c:v>
                </c:pt>
                <c:pt idx="688">
                  <c:v>51.08</c:v>
                </c:pt>
                <c:pt idx="689">
                  <c:v>51.07</c:v>
                </c:pt>
                <c:pt idx="690">
                  <c:v>51.01</c:v>
                </c:pt>
                <c:pt idx="691">
                  <c:v>50.99</c:v>
                </c:pt>
                <c:pt idx="692">
                  <c:v>50.97</c:v>
                </c:pt>
                <c:pt idx="693">
                  <c:v>50.96</c:v>
                </c:pt>
                <c:pt idx="694">
                  <c:v>50.96</c:v>
                </c:pt>
                <c:pt idx="695">
                  <c:v>50.94</c:v>
                </c:pt>
                <c:pt idx="696">
                  <c:v>50.9</c:v>
                </c:pt>
                <c:pt idx="697">
                  <c:v>50.88</c:v>
                </c:pt>
                <c:pt idx="698">
                  <c:v>50.88</c:v>
                </c:pt>
                <c:pt idx="699">
                  <c:v>50.86</c:v>
                </c:pt>
                <c:pt idx="700">
                  <c:v>50.86</c:v>
                </c:pt>
                <c:pt idx="701">
                  <c:v>50.84</c:v>
                </c:pt>
                <c:pt idx="702">
                  <c:v>50.83</c:v>
                </c:pt>
                <c:pt idx="703">
                  <c:v>50.77</c:v>
                </c:pt>
                <c:pt idx="704">
                  <c:v>50.77</c:v>
                </c:pt>
                <c:pt idx="705">
                  <c:v>50.76</c:v>
                </c:pt>
                <c:pt idx="706">
                  <c:v>50.76</c:v>
                </c:pt>
                <c:pt idx="707">
                  <c:v>50.74</c:v>
                </c:pt>
                <c:pt idx="708">
                  <c:v>50.74</c:v>
                </c:pt>
                <c:pt idx="709">
                  <c:v>50.7</c:v>
                </c:pt>
                <c:pt idx="710">
                  <c:v>50.67</c:v>
                </c:pt>
                <c:pt idx="711">
                  <c:v>50.67</c:v>
                </c:pt>
                <c:pt idx="712">
                  <c:v>50.59</c:v>
                </c:pt>
                <c:pt idx="713">
                  <c:v>50.54</c:v>
                </c:pt>
                <c:pt idx="714">
                  <c:v>50.5</c:v>
                </c:pt>
                <c:pt idx="715">
                  <c:v>50.49</c:v>
                </c:pt>
                <c:pt idx="716">
                  <c:v>50.49</c:v>
                </c:pt>
                <c:pt idx="717">
                  <c:v>50.48</c:v>
                </c:pt>
                <c:pt idx="718">
                  <c:v>50.47</c:v>
                </c:pt>
                <c:pt idx="719">
                  <c:v>50.44</c:v>
                </c:pt>
                <c:pt idx="720">
                  <c:v>50.31</c:v>
                </c:pt>
                <c:pt idx="721">
                  <c:v>50.29</c:v>
                </c:pt>
                <c:pt idx="722">
                  <c:v>50.28</c:v>
                </c:pt>
                <c:pt idx="723">
                  <c:v>50.25</c:v>
                </c:pt>
                <c:pt idx="724">
                  <c:v>50.24</c:v>
                </c:pt>
                <c:pt idx="725">
                  <c:v>50.22</c:v>
                </c:pt>
                <c:pt idx="726">
                  <c:v>50.21</c:v>
                </c:pt>
                <c:pt idx="727">
                  <c:v>50.19</c:v>
                </c:pt>
                <c:pt idx="728">
                  <c:v>50.19</c:v>
                </c:pt>
                <c:pt idx="729">
                  <c:v>50.19</c:v>
                </c:pt>
                <c:pt idx="730">
                  <c:v>50.18</c:v>
                </c:pt>
                <c:pt idx="731">
                  <c:v>50.13</c:v>
                </c:pt>
                <c:pt idx="732">
                  <c:v>50.1</c:v>
                </c:pt>
                <c:pt idx="733">
                  <c:v>50.09</c:v>
                </c:pt>
                <c:pt idx="734">
                  <c:v>50.08</c:v>
                </c:pt>
                <c:pt idx="735">
                  <c:v>50.02</c:v>
                </c:pt>
                <c:pt idx="736">
                  <c:v>50</c:v>
                </c:pt>
                <c:pt idx="737">
                  <c:v>49.98</c:v>
                </c:pt>
                <c:pt idx="738">
                  <c:v>49.97</c:v>
                </c:pt>
                <c:pt idx="739">
                  <c:v>49.92</c:v>
                </c:pt>
                <c:pt idx="740">
                  <c:v>49.89</c:v>
                </c:pt>
                <c:pt idx="741">
                  <c:v>49.87</c:v>
                </c:pt>
                <c:pt idx="742">
                  <c:v>49.86</c:v>
                </c:pt>
                <c:pt idx="743">
                  <c:v>49.83</c:v>
                </c:pt>
                <c:pt idx="744">
                  <c:v>49.83</c:v>
                </c:pt>
                <c:pt idx="745">
                  <c:v>49.81</c:v>
                </c:pt>
                <c:pt idx="746">
                  <c:v>49.8</c:v>
                </c:pt>
                <c:pt idx="747">
                  <c:v>49.75</c:v>
                </c:pt>
                <c:pt idx="748">
                  <c:v>49.74</c:v>
                </c:pt>
                <c:pt idx="749">
                  <c:v>49.7</c:v>
                </c:pt>
                <c:pt idx="750">
                  <c:v>49.68</c:v>
                </c:pt>
                <c:pt idx="751">
                  <c:v>49.68</c:v>
                </c:pt>
                <c:pt idx="752">
                  <c:v>49.66</c:v>
                </c:pt>
                <c:pt idx="753">
                  <c:v>49.65</c:v>
                </c:pt>
                <c:pt idx="754">
                  <c:v>49.62</c:v>
                </c:pt>
                <c:pt idx="755">
                  <c:v>49.62</c:v>
                </c:pt>
                <c:pt idx="756">
                  <c:v>49.61</c:v>
                </c:pt>
                <c:pt idx="757">
                  <c:v>49.58</c:v>
                </c:pt>
                <c:pt idx="758">
                  <c:v>49.54</c:v>
                </c:pt>
                <c:pt idx="759">
                  <c:v>49.52</c:v>
                </c:pt>
                <c:pt idx="760">
                  <c:v>49.5</c:v>
                </c:pt>
                <c:pt idx="761">
                  <c:v>49.5</c:v>
                </c:pt>
                <c:pt idx="762">
                  <c:v>49.5</c:v>
                </c:pt>
                <c:pt idx="763">
                  <c:v>49.49</c:v>
                </c:pt>
                <c:pt idx="764">
                  <c:v>49.49</c:v>
                </c:pt>
                <c:pt idx="765">
                  <c:v>49.47</c:v>
                </c:pt>
                <c:pt idx="766">
                  <c:v>49.45</c:v>
                </c:pt>
                <c:pt idx="767">
                  <c:v>49.43</c:v>
                </c:pt>
                <c:pt idx="768">
                  <c:v>49.42</c:v>
                </c:pt>
                <c:pt idx="769">
                  <c:v>49.42</c:v>
                </c:pt>
                <c:pt idx="770">
                  <c:v>49.37</c:v>
                </c:pt>
                <c:pt idx="771">
                  <c:v>49.35</c:v>
                </c:pt>
                <c:pt idx="772">
                  <c:v>49.34</c:v>
                </c:pt>
                <c:pt idx="773">
                  <c:v>49.32</c:v>
                </c:pt>
                <c:pt idx="774">
                  <c:v>49.21</c:v>
                </c:pt>
                <c:pt idx="775">
                  <c:v>49.21</c:v>
                </c:pt>
                <c:pt idx="776">
                  <c:v>49.17</c:v>
                </c:pt>
                <c:pt idx="777">
                  <c:v>49.16</c:v>
                </c:pt>
                <c:pt idx="778">
                  <c:v>49.09</c:v>
                </c:pt>
                <c:pt idx="779">
                  <c:v>49.03</c:v>
                </c:pt>
                <c:pt idx="780">
                  <c:v>49.01</c:v>
                </c:pt>
                <c:pt idx="781">
                  <c:v>48.96</c:v>
                </c:pt>
                <c:pt idx="782">
                  <c:v>48.96</c:v>
                </c:pt>
                <c:pt idx="783">
                  <c:v>48.95</c:v>
                </c:pt>
                <c:pt idx="784">
                  <c:v>48.95</c:v>
                </c:pt>
                <c:pt idx="785">
                  <c:v>48.95</c:v>
                </c:pt>
                <c:pt idx="786">
                  <c:v>48.94</c:v>
                </c:pt>
                <c:pt idx="787">
                  <c:v>48.94</c:v>
                </c:pt>
                <c:pt idx="788">
                  <c:v>48.94</c:v>
                </c:pt>
                <c:pt idx="789">
                  <c:v>48.84</c:v>
                </c:pt>
                <c:pt idx="790">
                  <c:v>48.83</c:v>
                </c:pt>
                <c:pt idx="791">
                  <c:v>48.83</c:v>
                </c:pt>
                <c:pt idx="792">
                  <c:v>48.81</c:v>
                </c:pt>
                <c:pt idx="793">
                  <c:v>48.8</c:v>
                </c:pt>
                <c:pt idx="794">
                  <c:v>48.78</c:v>
                </c:pt>
                <c:pt idx="795">
                  <c:v>48.76</c:v>
                </c:pt>
                <c:pt idx="796">
                  <c:v>48.74</c:v>
                </c:pt>
                <c:pt idx="797">
                  <c:v>48.73</c:v>
                </c:pt>
                <c:pt idx="798">
                  <c:v>48.73</c:v>
                </c:pt>
                <c:pt idx="799">
                  <c:v>48.72</c:v>
                </c:pt>
                <c:pt idx="800">
                  <c:v>48.72</c:v>
                </c:pt>
                <c:pt idx="801">
                  <c:v>48.67</c:v>
                </c:pt>
                <c:pt idx="802">
                  <c:v>48.62</c:v>
                </c:pt>
                <c:pt idx="803">
                  <c:v>48.62</c:v>
                </c:pt>
                <c:pt idx="804">
                  <c:v>48.57</c:v>
                </c:pt>
                <c:pt idx="805">
                  <c:v>48.55</c:v>
                </c:pt>
                <c:pt idx="806">
                  <c:v>48.52</c:v>
                </c:pt>
                <c:pt idx="807">
                  <c:v>48.51</c:v>
                </c:pt>
                <c:pt idx="808">
                  <c:v>48.47</c:v>
                </c:pt>
                <c:pt idx="809">
                  <c:v>48.46</c:v>
                </c:pt>
                <c:pt idx="810">
                  <c:v>48.43</c:v>
                </c:pt>
                <c:pt idx="811">
                  <c:v>48.42</c:v>
                </c:pt>
                <c:pt idx="812">
                  <c:v>48.41</c:v>
                </c:pt>
                <c:pt idx="813">
                  <c:v>48.41</c:v>
                </c:pt>
                <c:pt idx="814">
                  <c:v>48.39</c:v>
                </c:pt>
                <c:pt idx="815">
                  <c:v>48.39</c:v>
                </c:pt>
                <c:pt idx="816">
                  <c:v>48.38</c:v>
                </c:pt>
                <c:pt idx="817">
                  <c:v>48.36</c:v>
                </c:pt>
                <c:pt idx="818">
                  <c:v>48.35</c:v>
                </c:pt>
                <c:pt idx="819">
                  <c:v>48.32</c:v>
                </c:pt>
                <c:pt idx="820">
                  <c:v>48.27</c:v>
                </c:pt>
                <c:pt idx="821">
                  <c:v>48.26</c:v>
                </c:pt>
                <c:pt idx="822">
                  <c:v>48.25</c:v>
                </c:pt>
                <c:pt idx="823">
                  <c:v>48.25</c:v>
                </c:pt>
                <c:pt idx="824">
                  <c:v>48.24</c:v>
                </c:pt>
                <c:pt idx="825">
                  <c:v>48.24</c:v>
                </c:pt>
                <c:pt idx="826">
                  <c:v>48.22</c:v>
                </c:pt>
                <c:pt idx="827">
                  <c:v>48.21</c:v>
                </c:pt>
                <c:pt idx="828">
                  <c:v>48.16</c:v>
                </c:pt>
                <c:pt idx="829">
                  <c:v>48.11</c:v>
                </c:pt>
                <c:pt idx="830">
                  <c:v>48.09</c:v>
                </c:pt>
                <c:pt idx="831">
                  <c:v>48.08</c:v>
                </c:pt>
                <c:pt idx="832">
                  <c:v>48.05</c:v>
                </c:pt>
                <c:pt idx="833">
                  <c:v>48.05</c:v>
                </c:pt>
                <c:pt idx="834">
                  <c:v>48.05</c:v>
                </c:pt>
                <c:pt idx="835">
                  <c:v>48.04</c:v>
                </c:pt>
                <c:pt idx="836">
                  <c:v>47.97</c:v>
                </c:pt>
                <c:pt idx="837">
                  <c:v>47.96</c:v>
                </c:pt>
                <c:pt idx="838">
                  <c:v>47.93</c:v>
                </c:pt>
                <c:pt idx="839">
                  <c:v>47.93</c:v>
                </c:pt>
                <c:pt idx="840">
                  <c:v>47.87</c:v>
                </c:pt>
                <c:pt idx="841">
                  <c:v>47.78</c:v>
                </c:pt>
                <c:pt idx="842">
                  <c:v>47.78</c:v>
                </c:pt>
                <c:pt idx="843">
                  <c:v>47.77</c:v>
                </c:pt>
                <c:pt idx="844">
                  <c:v>47.76</c:v>
                </c:pt>
                <c:pt idx="845">
                  <c:v>47.74</c:v>
                </c:pt>
                <c:pt idx="846">
                  <c:v>47.73</c:v>
                </c:pt>
                <c:pt idx="847">
                  <c:v>47.71</c:v>
                </c:pt>
                <c:pt idx="848">
                  <c:v>47.7</c:v>
                </c:pt>
                <c:pt idx="849">
                  <c:v>47.69</c:v>
                </c:pt>
                <c:pt idx="850">
                  <c:v>47.65</c:v>
                </c:pt>
                <c:pt idx="851">
                  <c:v>47.64</c:v>
                </c:pt>
                <c:pt idx="852">
                  <c:v>47.63</c:v>
                </c:pt>
                <c:pt idx="853">
                  <c:v>47.63</c:v>
                </c:pt>
                <c:pt idx="854">
                  <c:v>47.53</c:v>
                </c:pt>
                <c:pt idx="855">
                  <c:v>47.47</c:v>
                </c:pt>
                <c:pt idx="856">
                  <c:v>47.47</c:v>
                </c:pt>
                <c:pt idx="857">
                  <c:v>47.45</c:v>
                </c:pt>
                <c:pt idx="858">
                  <c:v>47.44</c:v>
                </c:pt>
                <c:pt idx="859">
                  <c:v>47.42</c:v>
                </c:pt>
                <c:pt idx="860">
                  <c:v>47.41</c:v>
                </c:pt>
                <c:pt idx="861">
                  <c:v>47.39</c:v>
                </c:pt>
                <c:pt idx="862">
                  <c:v>47.39</c:v>
                </c:pt>
                <c:pt idx="863">
                  <c:v>47.32</c:v>
                </c:pt>
                <c:pt idx="864">
                  <c:v>47.3</c:v>
                </c:pt>
                <c:pt idx="865">
                  <c:v>47.29</c:v>
                </c:pt>
                <c:pt idx="866">
                  <c:v>47.28</c:v>
                </c:pt>
                <c:pt idx="867">
                  <c:v>47.27</c:v>
                </c:pt>
                <c:pt idx="868">
                  <c:v>47.21</c:v>
                </c:pt>
                <c:pt idx="869">
                  <c:v>47.21</c:v>
                </c:pt>
                <c:pt idx="870">
                  <c:v>47.2</c:v>
                </c:pt>
                <c:pt idx="871">
                  <c:v>47.2</c:v>
                </c:pt>
                <c:pt idx="872">
                  <c:v>47.14</c:v>
                </c:pt>
                <c:pt idx="873">
                  <c:v>47.13</c:v>
                </c:pt>
                <c:pt idx="874">
                  <c:v>47.13</c:v>
                </c:pt>
                <c:pt idx="875">
                  <c:v>47.09</c:v>
                </c:pt>
                <c:pt idx="876">
                  <c:v>47.06</c:v>
                </c:pt>
                <c:pt idx="877">
                  <c:v>47.05</c:v>
                </c:pt>
                <c:pt idx="878">
                  <c:v>47.05</c:v>
                </c:pt>
                <c:pt idx="879">
                  <c:v>47.04</c:v>
                </c:pt>
                <c:pt idx="880">
                  <c:v>46.99</c:v>
                </c:pt>
                <c:pt idx="881">
                  <c:v>46.97</c:v>
                </c:pt>
                <c:pt idx="882">
                  <c:v>46.91</c:v>
                </c:pt>
                <c:pt idx="883">
                  <c:v>46.9</c:v>
                </c:pt>
                <c:pt idx="884">
                  <c:v>46.89</c:v>
                </c:pt>
                <c:pt idx="885">
                  <c:v>46.88</c:v>
                </c:pt>
                <c:pt idx="886">
                  <c:v>46.86</c:v>
                </c:pt>
                <c:pt idx="887">
                  <c:v>46.85</c:v>
                </c:pt>
                <c:pt idx="888">
                  <c:v>46.83</c:v>
                </c:pt>
                <c:pt idx="889">
                  <c:v>46.73</c:v>
                </c:pt>
                <c:pt idx="890">
                  <c:v>46.73</c:v>
                </c:pt>
                <c:pt idx="891">
                  <c:v>46.73</c:v>
                </c:pt>
                <c:pt idx="892">
                  <c:v>46.7</c:v>
                </c:pt>
                <c:pt idx="893">
                  <c:v>46.67</c:v>
                </c:pt>
                <c:pt idx="894">
                  <c:v>46.66</c:v>
                </c:pt>
                <c:pt idx="895">
                  <c:v>46.65</c:v>
                </c:pt>
                <c:pt idx="896">
                  <c:v>46.65</c:v>
                </c:pt>
                <c:pt idx="897">
                  <c:v>46.65</c:v>
                </c:pt>
                <c:pt idx="898">
                  <c:v>46.63</c:v>
                </c:pt>
                <c:pt idx="899">
                  <c:v>46.63</c:v>
                </c:pt>
                <c:pt idx="900">
                  <c:v>46.52</c:v>
                </c:pt>
                <c:pt idx="901">
                  <c:v>46.51</c:v>
                </c:pt>
                <c:pt idx="902">
                  <c:v>46.51</c:v>
                </c:pt>
                <c:pt idx="903">
                  <c:v>46.46</c:v>
                </c:pt>
                <c:pt idx="904">
                  <c:v>46.46</c:v>
                </c:pt>
                <c:pt idx="905">
                  <c:v>46.45</c:v>
                </c:pt>
                <c:pt idx="906">
                  <c:v>46.39</c:v>
                </c:pt>
                <c:pt idx="907">
                  <c:v>46.38</c:v>
                </c:pt>
                <c:pt idx="908">
                  <c:v>46.38</c:v>
                </c:pt>
                <c:pt idx="909">
                  <c:v>46.34</c:v>
                </c:pt>
                <c:pt idx="910">
                  <c:v>46.34</c:v>
                </c:pt>
                <c:pt idx="911">
                  <c:v>46.32</c:v>
                </c:pt>
                <c:pt idx="912">
                  <c:v>46.32</c:v>
                </c:pt>
                <c:pt idx="913">
                  <c:v>46.31</c:v>
                </c:pt>
                <c:pt idx="914">
                  <c:v>46.3</c:v>
                </c:pt>
                <c:pt idx="915">
                  <c:v>46.3</c:v>
                </c:pt>
                <c:pt idx="916">
                  <c:v>46.3</c:v>
                </c:pt>
                <c:pt idx="917">
                  <c:v>46.3</c:v>
                </c:pt>
                <c:pt idx="918">
                  <c:v>46.29</c:v>
                </c:pt>
                <c:pt idx="919">
                  <c:v>46.27</c:v>
                </c:pt>
                <c:pt idx="920">
                  <c:v>46.25</c:v>
                </c:pt>
                <c:pt idx="921">
                  <c:v>46.24</c:v>
                </c:pt>
                <c:pt idx="922">
                  <c:v>46.19</c:v>
                </c:pt>
                <c:pt idx="923">
                  <c:v>46.15</c:v>
                </c:pt>
                <c:pt idx="924">
                  <c:v>46.14</c:v>
                </c:pt>
                <c:pt idx="925">
                  <c:v>46.13</c:v>
                </c:pt>
                <c:pt idx="926">
                  <c:v>46.13</c:v>
                </c:pt>
                <c:pt idx="927">
                  <c:v>46.12</c:v>
                </c:pt>
                <c:pt idx="928">
                  <c:v>46.1</c:v>
                </c:pt>
                <c:pt idx="929">
                  <c:v>46.06</c:v>
                </c:pt>
                <c:pt idx="930">
                  <c:v>46.04</c:v>
                </c:pt>
                <c:pt idx="931">
                  <c:v>46.01</c:v>
                </c:pt>
                <c:pt idx="932">
                  <c:v>45.99</c:v>
                </c:pt>
                <c:pt idx="933">
                  <c:v>45.97</c:v>
                </c:pt>
                <c:pt idx="934">
                  <c:v>45.97</c:v>
                </c:pt>
                <c:pt idx="935">
                  <c:v>45.97</c:v>
                </c:pt>
                <c:pt idx="936">
                  <c:v>45.94</c:v>
                </c:pt>
                <c:pt idx="937">
                  <c:v>45.93</c:v>
                </c:pt>
                <c:pt idx="938">
                  <c:v>45.92</c:v>
                </c:pt>
                <c:pt idx="939">
                  <c:v>45.91</c:v>
                </c:pt>
                <c:pt idx="940">
                  <c:v>45.88</c:v>
                </c:pt>
                <c:pt idx="941">
                  <c:v>45.87</c:v>
                </c:pt>
                <c:pt idx="942">
                  <c:v>45.85</c:v>
                </c:pt>
                <c:pt idx="943">
                  <c:v>45.85</c:v>
                </c:pt>
                <c:pt idx="944">
                  <c:v>45.85</c:v>
                </c:pt>
                <c:pt idx="945">
                  <c:v>45.84</c:v>
                </c:pt>
                <c:pt idx="946">
                  <c:v>45.82</c:v>
                </c:pt>
                <c:pt idx="947">
                  <c:v>45.82</c:v>
                </c:pt>
                <c:pt idx="948">
                  <c:v>45.81</c:v>
                </c:pt>
                <c:pt idx="949">
                  <c:v>45.76</c:v>
                </c:pt>
                <c:pt idx="950">
                  <c:v>45.76</c:v>
                </c:pt>
                <c:pt idx="951">
                  <c:v>45.76</c:v>
                </c:pt>
                <c:pt idx="952">
                  <c:v>45.75</c:v>
                </c:pt>
                <c:pt idx="953">
                  <c:v>45.73</c:v>
                </c:pt>
                <c:pt idx="954">
                  <c:v>45.71</c:v>
                </c:pt>
                <c:pt idx="955">
                  <c:v>45.71</c:v>
                </c:pt>
                <c:pt idx="956">
                  <c:v>45.69</c:v>
                </c:pt>
                <c:pt idx="957">
                  <c:v>45.67</c:v>
                </c:pt>
                <c:pt idx="958">
                  <c:v>45.66</c:v>
                </c:pt>
                <c:pt idx="959">
                  <c:v>45.65</c:v>
                </c:pt>
                <c:pt idx="960">
                  <c:v>45.63</c:v>
                </c:pt>
                <c:pt idx="961">
                  <c:v>45.58</c:v>
                </c:pt>
                <c:pt idx="962">
                  <c:v>45.58</c:v>
                </c:pt>
                <c:pt idx="963">
                  <c:v>45.56</c:v>
                </c:pt>
                <c:pt idx="964">
                  <c:v>45.52</c:v>
                </c:pt>
                <c:pt idx="965">
                  <c:v>45.5</c:v>
                </c:pt>
                <c:pt idx="966">
                  <c:v>45.49</c:v>
                </c:pt>
                <c:pt idx="967">
                  <c:v>45.45</c:v>
                </c:pt>
                <c:pt idx="968">
                  <c:v>45.45</c:v>
                </c:pt>
                <c:pt idx="969">
                  <c:v>45.38</c:v>
                </c:pt>
                <c:pt idx="970">
                  <c:v>45.36</c:v>
                </c:pt>
                <c:pt idx="971">
                  <c:v>45.33</c:v>
                </c:pt>
                <c:pt idx="972">
                  <c:v>45.33</c:v>
                </c:pt>
                <c:pt idx="973">
                  <c:v>45.3</c:v>
                </c:pt>
                <c:pt idx="974">
                  <c:v>45.28</c:v>
                </c:pt>
                <c:pt idx="975">
                  <c:v>45.26</c:v>
                </c:pt>
                <c:pt idx="976">
                  <c:v>45.25</c:v>
                </c:pt>
                <c:pt idx="977">
                  <c:v>45.21</c:v>
                </c:pt>
                <c:pt idx="978">
                  <c:v>45.18</c:v>
                </c:pt>
                <c:pt idx="979">
                  <c:v>45.17</c:v>
                </c:pt>
                <c:pt idx="980">
                  <c:v>45.15</c:v>
                </c:pt>
                <c:pt idx="981">
                  <c:v>45.15</c:v>
                </c:pt>
                <c:pt idx="982">
                  <c:v>45.13</c:v>
                </c:pt>
                <c:pt idx="983">
                  <c:v>45.09</c:v>
                </c:pt>
                <c:pt idx="984">
                  <c:v>45.08</c:v>
                </c:pt>
                <c:pt idx="985">
                  <c:v>45.04</c:v>
                </c:pt>
                <c:pt idx="986">
                  <c:v>45.02</c:v>
                </c:pt>
                <c:pt idx="987">
                  <c:v>44.98</c:v>
                </c:pt>
                <c:pt idx="988">
                  <c:v>44.98</c:v>
                </c:pt>
                <c:pt idx="989">
                  <c:v>44.96</c:v>
                </c:pt>
                <c:pt idx="990">
                  <c:v>44.93</c:v>
                </c:pt>
                <c:pt idx="991">
                  <c:v>44.9</c:v>
                </c:pt>
                <c:pt idx="992">
                  <c:v>44.87</c:v>
                </c:pt>
                <c:pt idx="993">
                  <c:v>44.86</c:v>
                </c:pt>
                <c:pt idx="994">
                  <c:v>44.86</c:v>
                </c:pt>
                <c:pt idx="995">
                  <c:v>44.82</c:v>
                </c:pt>
                <c:pt idx="996">
                  <c:v>44.82</c:v>
                </c:pt>
                <c:pt idx="997">
                  <c:v>44.82</c:v>
                </c:pt>
                <c:pt idx="998">
                  <c:v>44.8</c:v>
                </c:pt>
                <c:pt idx="999">
                  <c:v>44.78</c:v>
                </c:pt>
                <c:pt idx="1000">
                  <c:v>44.72</c:v>
                </c:pt>
                <c:pt idx="1001">
                  <c:v>44.72</c:v>
                </c:pt>
                <c:pt idx="1002">
                  <c:v>44.7</c:v>
                </c:pt>
                <c:pt idx="1003">
                  <c:v>44.7</c:v>
                </c:pt>
                <c:pt idx="1004">
                  <c:v>44.7</c:v>
                </c:pt>
                <c:pt idx="1005">
                  <c:v>44.68</c:v>
                </c:pt>
                <c:pt idx="1006">
                  <c:v>44.67</c:v>
                </c:pt>
                <c:pt idx="1007">
                  <c:v>44.66</c:v>
                </c:pt>
                <c:pt idx="1008">
                  <c:v>44.61</c:v>
                </c:pt>
                <c:pt idx="1009">
                  <c:v>44.6</c:v>
                </c:pt>
                <c:pt idx="1010">
                  <c:v>44.6</c:v>
                </c:pt>
                <c:pt idx="1011">
                  <c:v>44.6</c:v>
                </c:pt>
                <c:pt idx="1012">
                  <c:v>44.59</c:v>
                </c:pt>
                <c:pt idx="1013">
                  <c:v>44.57</c:v>
                </c:pt>
                <c:pt idx="1014">
                  <c:v>44.57</c:v>
                </c:pt>
                <c:pt idx="1015">
                  <c:v>44.55</c:v>
                </c:pt>
                <c:pt idx="1016">
                  <c:v>44.52</c:v>
                </c:pt>
                <c:pt idx="1017">
                  <c:v>44.5</c:v>
                </c:pt>
                <c:pt idx="1018">
                  <c:v>44.47</c:v>
                </c:pt>
                <c:pt idx="1019">
                  <c:v>44.44</c:v>
                </c:pt>
                <c:pt idx="1020">
                  <c:v>44.41</c:v>
                </c:pt>
                <c:pt idx="1021">
                  <c:v>44.39</c:v>
                </c:pt>
                <c:pt idx="1022">
                  <c:v>44.38</c:v>
                </c:pt>
                <c:pt idx="1023">
                  <c:v>44.36</c:v>
                </c:pt>
                <c:pt idx="1024">
                  <c:v>44.35</c:v>
                </c:pt>
                <c:pt idx="1025">
                  <c:v>44.34</c:v>
                </c:pt>
                <c:pt idx="1026">
                  <c:v>44.33</c:v>
                </c:pt>
                <c:pt idx="1027">
                  <c:v>44.3</c:v>
                </c:pt>
                <c:pt idx="1028">
                  <c:v>44.29</c:v>
                </c:pt>
                <c:pt idx="1029">
                  <c:v>44.28</c:v>
                </c:pt>
                <c:pt idx="1030">
                  <c:v>44.27</c:v>
                </c:pt>
                <c:pt idx="1031">
                  <c:v>44.26</c:v>
                </c:pt>
                <c:pt idx="1032">
                  <c:v>44.22</c:v>
                </c:pt>
                <c:pt idx="1033">
                  <c:v>44.21</c:v>
                </c:pt>
                <c:pt idx="1034">
                  <c:v>44.2</c:v>
                </c:pt>
                <c:pt idx="1035">
                  <c:v>44.18</c:v>
                </c:pt>
                <c:pt idx="1036">
                  <c:v>44.17</c:v>
                </c:pt>
                <c:pt idx="1037">
                  <c:v>44.15</c:v>
                </c:pt>
                <c:pt idx="1038">
                  <c:v>44.13</c:v>
                </c:pt>
                <c:pt idx="1039">
                  <c:v>44.11</c:v>
                </c:pt>
                <c:pt idx="1040">
                  <c:v>44.1</c:v>
                </c:pt>
                <c:pt idx="1041">
                  <c:v>44.08</c:v>
                </c:pt>
                <c:pt idx="1042">
                  <c:v>44.07</c:v>
                </c:pt>
                <c:pt idx="1043">
                  <c:v>44.07</c:v>
                </c:pt>
                <c:pt idx="1044">
                  <c:v>44.06</c:v>
                </c:pt>
                <c:pt idx="1045">
                  <c:v>44.06</c:v>
                </c:pt>
                <c:pt idx="1046">
                  <c:v>44.05</c:v>
                </c:pt>
                <c:pt idx="1047">
                  <c:v>44.04</c:v>
                </c:pt>
                <c:pt idx="1048">
                  <c:v>44.03</c:v>
                </c:pt>
                <c:pt idx="1049">
                  <c:v>44.03</c:v>
                </c:pt>
                <c:pt idx="1050">
                  <c:v>44.03</c:v>
                </c:pt>
                <c:pt idx="1051">
                  <c:v>43.99</c:v>
                </c:pt>
                <c:pt idx="1052">
                  <c:v>43.97</c:v>
                </c:pt>
                <c:pt idx="1053">
                  <c:v>43.97</c:v>
                </c:pt>
                <c:pt idx="1054">
                  <c:v>43.95</c:v>
                </c:pt>
                <c:pt idx="1055">
                  <c:v>43.84</c:v>
                </c:pt>
                <c:pt idx="1056">
                  <c:v>43.83</c:v>
                </c:pt>
                <c:pt idx="1057">
                  <c:v>43.79</c:v>
                </c:pt>
                <c:pt idx="1058">
                  <c:v>43.78</c:v>
                </c:pt>
                <c:pt idx="1059">
                  <c:v>43.73</c:v>
                </c:pt>
                <c:pt idx="1060">
                  <c:v>43.73</c:v>
                </c:pt>
                <c:pt idx="1061">
                  <c:v>43.72</c:v>
                </c:pt>
                <c:pt idx="1062">
                  <c:v>43.71</c:v>
                </c:pt>
                <c:pt idx="1063">
                  <c:v>43.69</c:v>
                </c:pt>
                <c:pt idx="1064">
                  <c:v>43.69</c:v>
                </c:pt>
                <c:pt idx="1065">
                  <c:v>43.68</c:v>
                </c:pt>
                <c:pt idx="1066">
                  <c:v>43.67</c:v>
                </c:pt>
                <c:pt idx="1067">
                  <c:v>43.67</c:v>
                </c:pt>
                <c:pt idx="1068">
                  <c:v>43.64</c:v>
                </c:pt>
                <c:pt idx="1069">
                  <c:v>43.64</c:v>
                </c:pt>
                <c:pt idx="1070">
                  <c:v>43.61</c:v>
                </c:pt>
                <c:pt idx="1071">
                  <c:v>43.6</c:v>
                </c:pt>
                <c:pt idx="1072">
                  <c:v>43.6</c:v>
                </c:pt>
                <c:pt idx="1073">
                  <c:v>43.6</c:v>
                </c:pt>
                <c:pt idx="1074">
                  <c:v>43.57</c:v>
                </c:pt>
                <c:pt idx="1075">
                  <c:v>43.56</c:v>
                </c:pt>
                <c:pt idx="1076">
                  <c:v>43.56</c:v>
                </c:pt>
                <c:pt idx="1077">
                  <c:v>43.51</c:v>
                </c:pt>
                <c:pt idx="1078">
                  <c:v>43.48</c:v>
                </c:pt>
                <c:pt idx="1079">
                  <c:v>43.48</c:v>
                </c:pt>
                <c:pt idx="1080">
                  <c:v>43.45</c:v>
                </c:pt>
                <c:pt idx="1081">
                  <c:v>43.42</c:v>
                </c:pt>
                <c:pt idx="1082">
                  <c:v>43.42</c:v>
                </c:pt>
                <c:pt idx="1083">
                  <c:v>43.42</c:v>
                </c:pt>
                <c:pt idx="1084">
                  <c:v>43.41</c:v>
                </c:pt>
                <c:pt idx="1085">
                  <c:v>43.38</c:v>
                </c:pt>
                <c:pt idx="1086">
                  <c:v>43.38</c:v>
                </c:pt>
                <c:pt idx="1087">
                  <c:v>43.37</c:v>
                </c:pt>
                <c:pt idx="1088">
                  <c:v>43.32</c:v>
                </c:pt>
                <c:pt idx="1089">
                  <c:v>43.3</c:v>
                </c:pt>
                <c:pt idx="1090">
                  <c:v>43.29</c:v>
                </c:pt>
                <c:pt idx="1091">
                  <c:v>43.28</c:v>
                </c:pt>
                <c:pt idx="1092">
                  <c:v>43.28</c:v>
                </c:pt>
                <c:pt idx="1093">
                  <c:v>43.24</c:v>
                </c:pt>
                <c:pt idx="1094">
                  <c:v>43.23</c:v>
                </c:pt>
                <c:pt idx="1095">
                  <c:v>43.2</c:v>
                </c:pt>
                <c:pt idx="1096">
                  <c:v>43.2</c:v>
                </c:pt>
                <c:pt idx="1097">
                  <c:v>43.19</c:v>
                </c:pt>
                <c:pt idx="1098">
                  <c:v>43.19</c:v>
                </c:pt>
                <c:pt idx="1099">
                  <c:v>43.18</c:v>
                </c:pt>
                <c:pt idx="1100">
                  <c:v>43.18</c:v>
                </c:pt>
                <c:pt idx="1101">
                  <c:v>43.18</c:v>
                </c:pt>
                <c:pt idx="1102">
                  <c:v>43.18</c:v>
                </c:pt>
                <c:pt idx="1103">
                  <c:v>43.17</c:v>
                </c:pt>
                <c:pt idx="1104">
                  <c:v>43.16</c:v>
                </c:pt>
                <c:pt idx="1105">
                  <c:v>43.14</c:v>
                </c:pt>
                <c:pt idx="1106">
                  <c:v>43.14</c:v>
                </c:pt>
                <c:pt idx="1107">
                  <c:v>43.13</c:v>
                </c:pt>
                <c:pt idx="1108">
                  <c:v>43.1</c:v>
                </c:pt>
                <c:pt idx="1109">
                  <c:v>43.1</c:v>
                </c:pt>
                <c:pt idx="1110">
                  <c:v>43.08</c:v>
                </c:pt>
                <c:pt idx="1111">
                  <c:v>43.08</c:v>
                </c:pt>
                <c:pt idx="1112">
                  <c:v>43.07</c:v>
                </c:pt>
                <c:pt idx="1113">
                  <c:v>43.03</c:v>
                </c:pt>
                <c:pt idx="1114">
                  <c:v>42.99</c:v>
                </c:pt>
                <c:pt idx="1115">
                  <c:v>42.98</c:v>
                </c:pt>
                <c:pt idx="1116">
                  <c:v>42.97</c:v>
                </c:pt>
                <c:pt idx="1117">
                  <c:v>42.97</c:v>
                </c:pt>
                <c:pt idx="1118">
                  <c:v>42.94</c:v>
                </c:pt>
                <c:pt idx="1119">
                  <c:v>42.94</c:v>
                </c:pt>
                <c:pt idx="1120">
                  <c:v>42.93</c:v>
                </c:pt>
                <c:pt idx="1121">
                  <c:v>42.91</c:v>
                </c:pt>
                <c:pt idx="1122">
                  <c:v>42.9</c:v>
                </c:pt>
                <c:pt idx="1123">
                  <c:v>42.9</c:v>
                </c:pt>
                <c:pt idx="1124">
                  <c:v>42.88</c:v>
                </c:pt>
                <c:pt idx="1125">
                  <c:v>42.88</c:v>
                </c:pt>
                <c:pt idx="1126">
                  <c:v>42.87</c:v>
                </c:pt>
                <c:pt idx="1127">
                  <c:v>42.87</c:v>
                </c:pt>
                <c:pt idx="1128">
                  <c:v>42.86</c:v>
                </c:pt>
                <c:pt idx="1129">
                  <c:v>42.85</c:v>
                </c:pt>
                <c:pt idx="1130">
                  <c:v>42.83</c:v>
                </c:pt>
                <c:pt idx="1131">
                  <c:v>42.8</c:v>
                </c:pt>
                <c:pt idx="1132">
                  <c:v>42.76</c:v>
                </c:pt>
                <c:pt idx="1133">
                  <c:v>42.76</c:v>
                </c:pt>
                <c:pt idx="1134">
                  <c:v>42.76</c:v>
                </c:pt>
                <c:pt idx="1135">
                  <c:v>42.75</c:v>
                </c:pt>
                <c:pt idx="1136">
                  <c:v>42.73</c:v>
                </c:pt>
                <c:pt idx="1137">
                  <c:v>42.71</c:v>
                </c:pt>
                <c:pt idx="1138">
                  <c:v>42.69</c:v>
                </c:pt>
                <c:pt idx="1139">
                  <c:v>42.68</c:v>
                </c:pt>
                <c:pt idx="1140">
                  <c:v>42.67</c:v>
                </c:pt>
                <c:pt idx="1141">
                  <c:v>42.67</c:v>
                </c:pt>
                <c:pt idx="1142">
                  <c:v>42.65</c:v>
                </c:pt>
                <c:pt idx="1143">
                  <c:v>42.64</c:v>
                </c:pt>
                <c:pt idx="1144">
                  <c:v>42.63</c:v>
                </c:pt>
                <c:pt idx="1145">
                  <c:v>42.63</c:v>
                </c:pt>
                <c:pt idx="1146">
                  <c:v>42.62</c:v>
                </c:pt>
                <c:pt idx="1147">
                  <c:v>42.62</c:v>
                </c:pt>
                <c:pt idx="1148">
                  <c:v>42.6</c:v>
                </c:pt>
                <c:pt idx="1149">
                  <c:v>42.56</c:v>
                </c:pt>
                <c:pt idx="1150">
                  <c:v>42.56</c:v>
                </c:pt>
                <c:pt idx="1151">
                  <c:v>42.55</c:v>
                </c:pt>
                <c:pt idx="1152">
                  <c:v>42.53</c:v>
                </c:pt>
                <c:pt idx="1153">
                  <c:v>42.53</c:v>
                </c:pt>
                <c:pt idx="1154">
                  <c:v>42.52</c:v>
                </c:pt>
                <c:pt idx="1155">
                  <c:v>42.5</c:v>
                </c:pt>
                <c:pt idx="1156">
                  <c:v>42.5</c:v>
                </c:pt>
                <c:pt idx="1157">
                  <c:v>42.49</c:v>
                </c:pt>
                <c:pt idx="1158">
                  <c:v>42.48</c:v>
                </c:pt>
                <c:pt idx="1159">
                  <c:v>42.47</c:v>
                </c:pt>
                <c:pt idx="1160">
                  <c:v>42.46</c:v>
                </c:pt>
                <c:pt idx="1161">
                  <c:v>42.44</c:v>
                </c:pt>
                <c:pt idx="1162">
                  <c:v>42.42</c:v>
                </c:pt>
                <c:pt idx="1163">
                  <c:v>42.41</c:v>
                </c:pt>
                <c:pt idx="1164">
                  <c:v>42.4</c:v>
                </c:pt>
                <c:pt idx="1165">
                  <c:v>42.38</c:v>
                </c:pt>
                <c:pt idx="1166">
                  <c:v>42.38</c:v>
                </c:pt>
                <c:pt idx="1167">
                  <c:v>42.35</c:v>
                </c:pt>
                <c:pt idx="1168">
                  <c:v>42.34</c:v>
                </c:pt>
                <c:pt idx="1169">
                  <c:v>42.3</c:v>
                </c:pt>
                <c:pt idx="1170">
                  <c:v>42.29</c:v>
                </c:pt>
                <c:pt idx="1171">
                  <c:v>42.28</c:v>
                </c:pt>
                <c:pt idx="1172">
                  <c:v>42.26</c:v>
                </c:pt>
                <c:pt idx="1173">
                  <c:v>42.22</c:v>
                </c:pt>
                <c:pt idx="1174">
                  <c:v>42.2</c:v>
                </c:pt>
                <c:pt idx="1175">
                  <c:v>42.15</c:v>
                </c:pt>
                <c:pt idx="1176">
                  <c:v>42.13</c:v>
                </c:pt>
                <c:pt idx="1177">
                  <c:v>42.13</c:v>
                </c:pt>
                <c:pt idx="1178">
                  <c:v>42.11</c:v>
                </c:pt>
                <c:pt idx="1179">
                  <c:v>42.11</c:v>
                </c:pt>
                <c:pt idx="1180">
                  <c:v>42.06</c:v>
                </c:pt>
                <c:pt idx="1181">
                  <c:v>42.05</c:v>
                </c:pt>
                <c:pt idx="1182">
                  <c:v>42.05</c:v>
                </c:pt>
                <c:pt idx="1183">
                  <c:v>42.04</c:v>
                </c:pt>
                <c:pt idx="1184">
                  <c:v>42.03</c:v>
                </c:pt>
                <c:pt idx="1185">
                  <c:v>42.03</c:v>
                </c:pt>
                <c:pt idx="1186">
                  <c:v>42</c:v>
                </c:pt>
                <c:pt idx="1187">
                  <c:v>42</c:v>
                </c:pt>
                <c:pt idx="1188">
                  <c:v>42</c:v>
                </c:pt>
                <c:pt idx="1189">
                  <c:v>41.98</c:v>
                </c:pt>
                <c:pt idx="1190">
                  <c:v>41.96</c:v>
                </c:pt>
                <c:pt idx="1191">
                  <c:v>41.94</c:v>
                </c:pt>
                <c:pt idx="1192">
                  <c:v>41.93</c:v>
                </c:pt>
                <c:pt idx="1193">
                  <c:v>41.93</c:v>
                </c:pt>
                <c:pt idx="1194">
                  <c:v>41.91</c:v>
                </c:pt>
                <c:pt idx="1195">
                  <c:v>41.91</c:v>
                </c:pt>
                <c:pt idx="1196">
                  <c:v>41.9</c:v>
                </c:pt>
                <c:pt idx="1197">
                  <c:v>41.9</c:v>
                </c:pt>
                <c:pt idx="1198">
                  <c:v>41.9</c:v>
                </c:pt>
                <c:pt idx="1199">
                  <c:v>41.89</c:v>
                </c:pt>
                <c:pt idx="1200">
                  <c:v>41.86</c:v>
                </c:pt>
                <c:pt idx="1201">
                  <c:v>41.84</c:v>
                </c:pt>
                <c:pt idx="1202">
                  <c:v>41.82</c:v>
                </c:pt>
                <c:pt idx="1203">
                  <c:v>41.81</c:v>
                </c:pt>
                <c:pt idx="1204">
                  <c:v>41.81</c:v>
                </c:pt>
                <c:pt idx="1205">
                  <c:v>41.79</c:v>
                </c:pt>
                <c:pt idx="1206">
                  <c:v>41.78</c:v>
                </c:pt>
                <c:pt idx="1207">
                  <c:v>41.76</c:v>
                </c:pt>
                <c:pt idx="1208">
                  <c:v>41.73</c:v>
                </c:pt>
                <c:pt idx="1209">
                  <c:v>41.71</c:v>
                </c:pt>
                <c:pt idx="1210">
                  <c:v>41.7</c:v>
                </c:pt>
                <c:pt idx="1211">
                  <c:v>41.68</c:v>
                </c:pt>
                <c:pt idx="1212">
                  <c:v>41.65</c:v>
                </c:pt>
                <c:pt idx="1213">
                  <c:v>41.64</c:v>
                </c:pt>
                <c:pt idx="1214">
                  <c:v>41.63</c:v>
                </c:pt>
                <c:pt idx="1215">
                  <c:v>41.6</c:v>
                </c:pt>
                <c:pt idx="1216">
                  <c:v>41.54</c:v>
                </c:pt>
                <c:pt idx="1217">
                  <c:v>41.54</c:v>
                </c:pt>
                <c:pt idx="1218">
                  <c:v>41.54</c:v>
                </c:pt>
                <c:pt idx="1219">
                  <c:v>41.5</c:v>
                </c:pt>
                <c:pt idx="1220">
                  <c:v>41.48</c:v>
                </c:pt>
                <c:pt idx="1221">
                  <c:v>41.47</c:v>
                </c:pt>
                <c:pt idx="1222">
                  <c:v>41.47</c:v>
                </c:pt>
                <c:pt idx="1223">
                  <c:v>41.44</c:v>
                </c:pt>
                <c:pt idx="1224">
                  <c:v>41.41</c:v>
                </c:pt>
                <c:pt idx="1225">
                  <c:v>41.36</c:v>
                </c:pt>
                <c:pt idx="1226">
                  <c:v>41.34</c:v>
                </c:pt>
                <c:pt idx="1227">
                  <c:v>41.33</c:v>
                </c:pt>
                <c:pt idx="1228">
                  <c:v>41.32</c:v>
                </c:pt>
                <c:pt idx="1229">
                  <c:v>41.31</c:v>
                </c:pt>
                <c:pt idx="1230">
                  <c:v>41.3</c:v>
                </c:pt>
                <c:pt idx="1231">
                  <c:v>41.26</c:v>
                </c:pt>
                <c:pt idx="1232">
                  <c:v>41.23</c:v>
                </c:pt>
                <c:pt idx="1233">
                  <c:v>41.22</c:v>
                </c:pt>
                <c:pt idx="1234">
                  <c:v>41.2</c:v>
                </c:pt>
                <c:pt idx="1235">
                  <c:v>41.19</c:v>
                </c:pt>
                <c:pt idx="1236">
                  <c:v>41.19</c:v>
                </c:pt>
                <c:pt idx="1237">
                  <c:v>41.17</c:v>
                </c:pt>
                <c:pt idx="1238">
                  <c:v>41.17</c:v>
                </c:pt>
                <c:pt idx="1239">
                  <c:v>41.16</c:v>
                </c:pt>
                <c:pt idx="1240">
                  <c:v>41.16</c:v>
                </c:pt>
                <c:pt idx="1241">
                  <c:v>41.15</c:v>
                </c:pt>
                <c:pt idx="1242">
                  <c:v>41.15</c:v>
                </c:pt>
                <c:pt idx="1243">
                  <c:v>41.13</c:v>
                </c:pt>
                <c:pt idx="1244">
                  <c:v>41.12</c:v>
                </c:pt>
                <c:pt idx="1245">
                  <c:v>41.1</c:v>
                </c:pt>
                <c:pt idx="1246">
                  <c:v>41.1</c:v>
                </c:pt>
                <c:pt idx="1247">
                  <c:v>41.09</c:v>
                </c:pt>
                <c:pt idx="1248">
                  <c:v>41.07</c:v>
                </c:pt>
                <c:pt idx="1249">
                  <c:v>41.07</c:v>
                </c:pt>
                <c:pt idx="1250">
                  <c:v>41.07</c:v>
                </c:pt>
                <c:pt idx="1251">
                  <c:v>41.04</c:v>
                </c:pt>
                <c:pt idx="1252">
                  <c:v>41.04</c:v>
                </c:pt>
                <c:pt idx="1253">
                  <c:v>41.04</c:v>
                </c:pt>
                <c:pt idx="1254">
                  <c:v>41.01</c:v>
                </c:pt>
                <c:pt idx="1255">
                  <c:v>40.98</c:v>
                </c:pt>
                <c:pt idx="1256">
                  <c:v>40.97</c:v>
                </c:pt>
                <c:pt idx="1257">
                  <c:v>40.94</c:v>
                </c:pt>
                <c:pt idx="1258">
                  <c:v>40.94</c:v>
                </c:pt>
                <c:pt idx="1259">
                  <c:v>40.92</c:v>
                </c:pt>
                <c:pt idx="1260">
                  <c:v>40.92</c:v>
                </c:pt>
                <c:pt idx="1261">
                  <c:v>40.9</c:v>
                </c:pt>
                <c:pt idx="1262">
                  <c:v>40.9</c:v>
                </c:pt>
                <c:pt idx="1263">
                  <c:v>40.85</c:v>
                </c:pt>
                <c:pt idx="1264">
                  <c:v>40.840000000000003</c:v>
                </c:pt>
                <c:pt idx="1265">
                  <c:v>40.840000000000003</c:v>
                </c:pt>
                <c:pt idx="1266">
                  <c:v>40.82</c:v>
                </c:pt>
                <c:pt idx="1267">
                  <c:v>40.82</c:v>
                </c:pt>
                <c:pt idx="1268">
                  <c:v>40.81</c:v>
                </c:pt>
                <c:pt idx="1269">
                  <c:v>40.770000000000003</c:v>
                </c:pt>
                <c:pt idx="1270">
                  <c:v>40.76</c:v>
                </c:pt>
                <c:pt idx="1271">
                  <c:v>40.74</c:v>
                </c:pt>
                <c:pt idx="1272">
                  <c:v>40.700000000000003</c:v>
                </c:pt>
                <c:pt idx="1273">
                  <c:v>40.68</c:v>
                </c:pt>
                <c:pt idx="1274">
                  <c:v>40.65</c:v>
                </c:pt>
                <c:pt idx="1275">
                  <c:v>40.65</c:v>
                </c:pt>
                <c:pt idx="1276">
                  <c:v>40.65</c:v>
                </c:pt>
                <c:pt idx="1277">
                  <c:v>40.64</c:v>
                </c:pt>
                <c:pt idx="1278">
                  <c:v>40.61</c:v>
                </c:pt>
                <c:pt idx="1279">
                  <c:v>40.6</c:v>
                </c:pt>
                <c:pt idx="1280">
                  <c:v>40.590000000000003</c:v>
                </c:pt>
                <c:pt idx="1281">
                  <c:v>40.57</c:v>
                </c:pt>
                <c:pt idx="1282">
                  <c:v>40.549999999999997</c:v>
                </c:pt>
                <c:pt idx="1283">
                  <c:v>40.549999999999997</c:v>
                </c:pt>
                <c:pt idx="1284">
                  <c:v>40.53</c:v>
                </c:pt>
                <c:pt idx="1285">
                  <c:v>40.5</c:v>
                </c:pt>
                <c:pt idx="1286">
                  <c:v>40.49</c:v>
                </c:pt>
                <c:pt idx="1287">
                  <c:v>40.47</c:v>
                </c:pt>
                <c:pt idx="1288">
                  <c:v>40.450000000000003</c:v>
                </c:pt>
                <c:pt idx="1289">
                  <c:v>40.450000000000003</c:v>
                </c:pt>
                <c:pt idx="1290">
                  <c:v>40.450000000000003</c:v>
                </c:pt>
                <c:pt idx="1291">
                  <c:v>40.43</c:v>
                </c:pt>
                <c:pt idx="1292">
                  <c:v>40.43</c:v>
                </c:pt>
                <c:pt idx="1293">
                  <c:v>40.43</c:v>
                </c:pt>
                <c:pt idx="1294">
                  <c:v>40.42</c:v>
                </c:pt>
                <c:pt idx="1295">
                  <c:v>40.42</c:v>
                </c:pt>
                <c:pt idx="1296">
                  <c:v>40.42</c:v>
                </c:pt>
                <c:pt idx="1297">
                  <c:v>40.42</c:v>
                </c:pt>
                <c:pt idx="1298">
                  <c:v>40.39</c:v>
                </c:pt>
                <c:pt idx="1299">
                  <c:v>40.35</c:v>
                </c:pt>
                <c:pt idx="1300">
                  <c:v>40.35</c:v>
                </c:pt>
                <c:pt idx="1301">
                  <c:v>40.35</c:v>
                </c:pt>
                <c:pt idx="1302">
                  <c:v>40.340000000000003</c:v>
                </c:pt>
                <c:pt idx="1303">
                  <c:v>40.32</c:v>
                </c:pt>
                <c:pt idx="1304">
                  <c:v>40.31</c:v>
                </c:pt>
                <c:pt idx="1305">
                  <c:v>40.31</c:v>
                </c:pt>
                <c:pt idx="1306">
                  <c:v>40.29</c:v>
                </c:pt>
                <c:pt idx="1307">
                  <c:v>40.28</c:v>
                </c:pt>
                <c:pt idx="1308">
                  <c:v>40.270000000000003</c:v>
                </c:pt>
                <c:pt idx="1309">
                  <c:v>40.270000000000003</c:v>
                </c:pt>
                <c:pt idx="1310">
                  <c:v>40.26</c:v>
                </c:pt>
                <c:pt idx="1311">
                  <c:v>40.22</c:v>
                </c:pt>
                <c:pt idx="1312">
                  <c:v>40.200000000000003</c:v>
                </c:pt>
                <c:pt idx="1313">
                  <c:v>40.19</c:v>
                </c:pt>
                <c:pt idx="1314">
                  <c:v>40.18</c:v>
                </c:pt>
                <c:pt idx="1315">
                  <c:v>40.17</c:v>
                </c:pt>
                <c:pt idx="1316">
                  <c:v>40.17</c:v>
                </c:pt>
                <c:pt idx="1317">
                  <c:v>40.15</c:v>
                </c:pt>
                <c:pt idx="1318">
                  <c:v>40.14</c:v>
                </c:pt>
                <c:pt idx="1319">
                  <c:v>40.14</c:v>
                </c:pt>
                <c:pt idx="1320">
                  <c:v>40.130000000000003</c:v>
                </c:pt>
                <c:pt idx="1321">
                  <c:v>40.119999999999997</c:v>
                </c:pt>
                <c:pt idx="1322">
                  <c:v>40.119999999999997</c:v>
                </c:pt>
                <c:pt idx="1323">
                  <c:v>40.11</c:v>
                </c:pt>
                <c:pt idx="1324">
                  <c:v>40.11</c:v>
                </c:pt>
                <c:pt idx="1325">
                  <c:v>40.1</c:v>
                </c:pt>
                <c:pt idx="1326">
                  <c:v>40.090000000000003</c:v>
                </c:pt>
                <c:pt idx="1327">
                  <c:v>40.08</c:v>
                </c:pt>
                <c:pt idx="1328">
                  <c:v>40.06</c:v>
                </c:pt>
                <c:pt idx="1329">
                  <c:v>40.04</c:v>
                </c:pt>
                <c:pt idx="1330">
                  <c:v>40.03</c:v>
                </c:pt>
                <c:pt idx="1331">
                  <c:v>40</c:v>
                </c:pt>
                <c:pt idx="1332">
                  <c:v>40</c:v>
                </c:pt>
                <c:pt idx="1333">
                  <c:v>39.979999999999997</c:v>
                </c:pt>
                <c:pt idx="1334">
                  <c:v>39.96</c:v>
                </c:pt>
                <c:pt idx="1335">
                  <c:v>39.93</c:v>
                </c:pt>
                <c:pt idx="1336">
                  <c:v>39.93</c:v>
                </c:pt>
                <c:pt idx="1337">
                  <c:v>39.9</c:v>
                </c:pt>
                <c:pt idx="1338">
                  <c:v>39.880000000000003</c:v>
                </c:pt>
                <c:pt idx="1339">
                  <c:v>39.869999999999997</c:v>
                </c:pt>
                <c:pt idx="1340">
                  <c:v>39.86</c:v>
                </c:pt>
                <c:pt idx="1341">
                  <c:v>39.85</c:v>
                </c:pt>
                <c:pt idx="1342">
                  <c:v>39.83</c:v>
                </c:pt>
                <c:pt idx="1343">
                  <c:v>39.83</c:v>
                </c:pt>
                <c:pt idx="1344">
                  <c:v>39.82</c:v>
                </c:pt>
                <c:pt idx="1345">
                  <c:v>39.81</c:v>
                </c:pt>
                <c:pt idx="1346">
                  <c:v>39.81</c:v>
                </c:pt>
                <c:pt idx="1347">
                  <c:v>39.81</c:v>
                </c:pt>
                <c:pt idx="1348">
                  <c:v>39.799999999999997</c:v>
                </c:pt>
                <c:pt idx="1349">
                  <c:v>39.799999999999997</c:v>
                </c:pt>
                <c:pt idx="1350">
                  <c:v>39.78</c:v>
                </c:pt>
                <c:pt idx="1351">
                  <c:v>39.78</c:v>
                </c:pt>
                <c:pt idx="1352">
                  <c:v>39.78</c:v>
                </c:pt>
                <c:pt idx="1353">
                  <c:v>39.78</c:v>
                </c:pt>
                <c:pt idx="1354">
                  <c:v>39.770000000000003</c:v>
                </c:pt>
                <c:pt idx="1355">
                  <c:v>39.75</c:v>
                </c:pt>
                <c:pt idx="1356">
                  <c:v>39.74</c:v>
                </c:pt>
                <c:pt idx="1357">
                  <c:v>39.729999999999997</c:v>
                </c:pt>
                <c:pt idx="1358">
                  <c:v>39.72</c:v>
                </c:pt>
                <c:pt idx="1359">
                  <c:v>39.69</c:v>
                </c:pt>
                <c:pt idx="1360">
                  <c:v>39.67</c:v>
                </c:pt>
                <c:pt idx="1361">
                  <c:v>39.659999999999997</c:v>
                </c:pt>
                <c:pt idx="1362">
                  <c:v>39.65</c:v>
                </c:pt>
                <c:pt idx="1363">
                  <c:v>39.64</c:v>
                </c:pt>
                <c:pt idx="1364">
                  <c:v>39.64</c:v>
                </c:pt>
                <c:pt idx="1365">
                  <c:v>39.64</c:v>
                </c:pt>
                <c:pt idx="1366">
                  <c:v>39.590000000000003</c:v>
                </c:pt>
                <c:pt idx="1367">
                  <c:v>39.590000000000003</c:v>
                </c:pt>
                <c:pt idx="1368">
                  <c:v>39.590000000000003</c:v>
                </c:pt>
                <c:pt idx="1369">
                  <c:v>39.58</c:v>
                </c:pt>
                <c:pt idx="1370">
                  <c:v>39.58</c:v>
                </c:pt>
                <c:pt idx="1371">
                  <c:v>39.56</c:v>
                </c:pt>
                <c:pt idx="1372">
                  <c:v>39.549999999999997</c:v>
                </c:pt>
                <c:pt idx="1373">
                  <c:v>39.54</c:v>
                </c:pt>
                <c:pt idx="1374">
                  <c:v>39.54</c:v>
                </c:pt>
                <c:pt idx="1375">
                  <c:v>39.53</c:v>
                </c:pt>
                <c:pt idx="1376">
                  <c:v>39.5</c:v>
                </c:pt>
                <c:pt idx="1377">
                  <c:v>39.5</c:v>
                </c:pt>
                <c:pt idx="1378">
                  <c:v>39.43</c:v>
                </c:pt>
                <c:pt idx="1379">
                  <c:v>39.43</c:v>
                </c:pt>
                <c:pt idx="1380">
                  <c:v>39.43</c:v>
                </c:pt>
                <c:pt idx="1381">
                  <c:v>39.409999999999997</c:v>
                </c:pt>
                <c:pt idx="1382">
                  <c:v>39.4</c:v>
                </c:pt>
                <c:pt idx="1383">
                  <c:v>39.39</c:v>
                </c:pt>
                <c:pt idx="1384">
                  <c:v>39.39</c:v>
                </c:pt>
                <c:pt idx="1385">
                  <c:v>39.39</c:v>
                </c:pt>
                <c:pt idx="1386">
                  <c:v>39.340000000000003</c:v>
                </c:pt>
                <c:pt idx="1387">
                  <c:v>39.32</c:v>
                </c:pt>
                <c:pt idx="1388">
                  <c:v>39.32</c:v>
                </c:pt>
                <c:pt idx="1389">
                  <c:v>39.31</c:v>
                </c:pt>
                <c:pt idx="1390">
                  <c:v>39.31</c:v>
                </c:pt>
                <c:pt idx="1391">
                  <c:v>39.28</c:v>
                </c:pt>
                <c:pt idx="1392">
                  <c:v>39.25</c:v>
                </c:pt>
                <c:pt idx="1393">
                  <c:v>39.24</c:v>
                </c:pt>
                <c:pt idx="1394">
                  <c:v>39.24</c:v>
                </c:pt>
                <c:pt idx="1395">
                  <c:v>39.21</c:v>
                </c:pt>
                <c:pt idx="1396">
                  <c:v>39.200000000000003</c:v>
                </c:pt>
                <c:pt idx="1397">
                  <c:v>39.19</c:v>
                </c:pt>
                <c:pt idx="1398">
                  <c:v>39.19</c:v>
                </c:pt>
                <c:pt idx="1399">
                  <c:v>39.17</c:v>
                </c:pt>
                <c:pt idx="1400">
                  <c:v>39.159999999999997</c:v>
                </c:pt>
                <c:pt idx="1401">
                  <c:v>39.15</c:v>
                </c:pt>
                <c:pt idx="1402">
                  <c:v>39.14</c:v>
                </c:pt>
                <c:pt idx="1403">
                  <c:v>39.14</c:v>
                </c:pt>
                <c:pt idx="1404">
                  <c:v>39.130000000000003</c:v>
                </c:pt>
                <c:pt idx="1405">
                  <c:v>39.130000000000003</c:v>
                </c:pt>
                <c:pt idx="1406">
                  <c:v>39.119999999999997</c:v>
                </c:pt>
                <c:pt idx="1407">
                  <c:v>39.11</c:v>
                </c:pt>
                <c:pt idx="1408">
                  <c:v>39.11</c:v>
                </c:pt>
                <c:pt idx="1409">
                  <c:v>39.11</c:v>
                </c:pt>
                <c:pt idx="1410">
                  <c:v>39.1</c:v>
                </c:pt>
                <c:pt idx="1411">
                  <c:v>39.1</c:v>
                </c:pt>
                <c:pt idx="1412">
                  <c:v>39.090000000000003</c:v>
                </c:pt>
                <c:pt idx="1413">
                  <c:v>39.08</c:v>
                </c:pt>
                <c:pt idx="1414">
                  <c:v>39.06</c:v>
                </c:pt>
                <c:pt idx="1415">
                  <c:v>39.06</c:v>
                </c:pt>
                <c:pt idx="1416">
                  <c:v>39.06</c:v>
                </c:pt>
                <c:pt idx="1417">
                  <c:v>39.06</c:v>
                </c:pt>
                <c:pt idx="1418">
                  <c:v>39.03</c:v>
                </c:pt>
                <c:pt idx="1419">
                  <c:v>39.020000000000003</c:v>
                </c:pt>
                <c:pt idx="1420">
                  <c:v>38.99</c:v>
                </c:pt>
                <c:pt idx="1421">
                  <c:v>38.99</c:v>
                </c:pt>
                <c:pt idx="1422">
                  <c:v>38.99</c:v>
                </c:pt>
                <c:pt idx="1423">
                  <c:v>38.99</c:v>
                </c:pt>
                <c:pt idx="1424">
                  <c:v>38.979999999999997</c:v>
                </c:pt>
                <c:pt idx="1425">
                  <c:v>38.97</c:v>
                </c:pt>
                <c:pt idx="1426">
                  <c:v>38.950000000000003</c:v>
                </c:pt>
                <c:pt idx="1427">
                  <c:v>38.950000000000003</c:v>
                </c:pt>
                <c:pt idx="1428">
                  <c:v>38.950000000000003</c:v>
                </c:pt>
                <c:pt idx="1429">
                  <c:v>38.94</c:v>
                </c:pt>
                <c:pt idx="1430">
                  <c:v>38.94</c:v>
                </c:pt>
                <c:pt idx="1431">
                  <c:v>38.93</c:v>
                </c:pt>
                <c:pt idx="1432">
                  <c:v>38.9</c:v>
                </c:pt>
                <c:pt idx="1433">
                  <c:v>38.89</c:v>
                </c:pt>
                <c:pt idx="1434">
                  <c:v>38.89</c:v>
                </c:pt>
                <c:pt idx="1435">
                  <c:v>38.869999999999997</c:v>
                </c:pt>
                <c:pt idx="1436">
                  <c:v>38.869999999999997</c:v>
                </c:pt>
                <c:pt idx="1437">
                  <c:v>38.86</c:v>
                </c:pt>
                <c:pt idx="1438">
                  <c:v>38.85</c:v>
                </c:pt>
                <c:pt idx="1439">
                  <c:v>38.85</c:v>
                </c:pt>
                <c:pt idx="1440">
                  <c:v>38.840000000000003</c:v>
                </c:pt>
                <c:pt idx="1441">
                  <c:v>38.83</c:v>
                </c:pt>
                <c:pt idx="1442">
                  <c:v>38.83</c:v>
                </c:pt>
                <c:pt idx="1443">
                  <c:v>38.82</c:v>
                </c:pt>
                <c:pt idx="1444">
                  <c:v>38.81</c:v>
                </c:pt>
                <c:pt idx="1445">
                  <c:v>38.799999999999997</c:v>
                </c:pt>
                <c:pt idx="1446">
                  <c:v>38.79</c:v>
                </c:pt>
                <c:pt idx="1447">
                  <c:v>38.75</c:v>
                </c:pt>
                <c:pt idx="1448">
                  <c:v>38.74</c:v>
                </c:pt>
                <c:pt idx="1449">
                  <c:v>38.729999999999997</c:v>
                </c:pt>
                <c:pt idx="1450">
                  <c:v>38.72</c:v>
                </c:pt>
                <c:pt idx="1451">
                  <c:v>38.69</c:v>
                </c:pt>
                <c:pt idx="1452">
                  <c:v>38.68</c:v>
                </c:pt>
                <c:pt idx="1453">
                  <c:v>38.68</c:v>
                </c:pt>
                <c:pt idx="1454">
                  <c:v>38.68</c:v>
                </c:pt>
                <c:pt idx="1455">
                  <c:v>38.67</c:v>
                </c:pt>
                <c:pt idx="1456">
                  <c:v>38.659999999999997</c:v>
                </c:pt>
                <c:pt idx="1457">
                  <c:v>38.659999999999997</c:v>
                </c:pt>
                <c:pt idx="1458">
                  <c:v>38.65</c:v>
                </c:pt>
                <c:pt idx="1459">
                  <c:v>38.64</c:v>
                </c:pt>
                <c:pt idx="1460">
                  <c:v>38.630000000000003</c:v>
                </c:pt>
                <c:pt idx="1461">
                  <c:v>38.619999999999997</c:v>
                </c:pt>
                <c:pt idx="1462">
                  <c:v>38.61</c:v>
                </c:pt>
                <c:pt idx="1463">
                  <c:v>38.590000000000003</c:v>
                </c:pt>
                <c:pt idx="1464">
                  <c:v>38.58</c:v>
                </c:pt>
                <c:pt idx="1465">
                  <c:v>38.56</c:v>
                </c:pt>
                <c:pt idx="1466">
                  <c:v>38.56</c:v>
                </c:pt>
                <c:pt idx="1467">
                  <c:v>38.54</c:v>
                </c:pt>
                <c:pt idx="1468">
                  <c:v>38.53</c:v>
                </c:pt>
                <c:pt idx="1469">
                  <c:v>38.51</c:v>
                </c:pt>
                <c:pt idx="1470">
                  <c:v>38.5</c:v>
                </c:pt>
                <c:pt idx="1471">
                  <c:v>38.46</c:v>
                </c:pt>
                <c:pt idx="1472">
                  <c:v>38.46</c:v>
                </c:pt>
                <c:pt idx="1473">
                  <c:v>38.46</c:v>
                </c:pt>
                <c:pt idx="1474">
                  <c:v>38.43</c:v>
                </c:pt>
                <c:pt idx="1475">
                  <c:v>38.43</c:v>
                </c:pt>
                <c:pt idx="1476">
                  <c:v>38.380000000000003</c:v>
                </c:pt>
                <c:pt idx="1477">
                  <c:v>38.380000000000003</c:v>
                </c:pt>
                <c:pt idx="1478">
                  <c:v>38.36</c:v>
                </c:pt>
                <c:pt idx="1479">
                  <c:v>38.33</c:v>
                </c:pt>
                <c:pt idx="1480">
                  <c:v>38.32</c:v>
                </c:pt>
                <c:pt idx="1481">
                  <c:v>38.31</c:v>
                </c:pt>
                <c:pt idx="1482">
                  <c:v>38.31</c:v>
                </c:pt>
                <c:pt idx="1483">
                  <c:v>38.29</c:v>
                </c:pt>
                <c:pt idx="1484">
                  <c:v>38.26</c:v>
                </c:pt>
                <c:pt idx="1485">
                  <c:v>38.24</c:v>
                </c:pt>
                <c:pt idx="1486">
                  <c:v>38.24</c:v>
                </c:pt>
                <c:pt idx="1487">
                  <c:v>38.229999999999997</c:v>
                </c:pt>
                <c:pt idx="1488">
                  <c:v>38.22</c:v>
                </c:pt>
                <c:pt idx="1489">
                  <c:v>38.200000000000003</c:v>
                </c:pt>
                <c:pt idx="1490">
                  <c:v>38.200000000000003</c:v>
                </c:pt>
                <c:pt idx="1491">
                  <c:v>38.19</c:v>
                </c:pt>
                <c:pt idx="1492">
                  <c:v>38.18</c:v>
                </c:pt>
                <c:pt idx="1493">
                  <c:v>38.17</c:v>
                </c:pt>
                <c:pt idx="1494">
                  <c:v>38.17</c:v>
                </c:pt>
                <c:pt idx="1495">
                  <c:v>38.17</c:v>
                </c:pt>
                <c:pt idx="1496">
                  <c:v>38.159999999999997</c:v>
                </c:pt>
                <c:pt idx="1497">
                  <c:v>38.15</c:v>
                </c:pt>
                <c:pt idx="1498">
                  <c:v>38.119999999999997</c:v>
                </c:pt>
                <c:pt idx="1499">
                  <c:v>38.11</c:v>
                </c:pt>
                <c:pt idx="1500">
                  <c:v>38.11</c:v>
                </c:pt>
                <c:pt idx="1501">
                  <c:v>38.1</c:v>
                </c:pt>
                <c:pt idx="1502">
                  <c:v>38.090000000000003</c:v>
                </c:pt>
                <c:pt idx="1503">
                  <c:v>38.090000000000003</c:v>
                </c:pt>
                <c:pt idx="1504">
                  <c:v>38.08</c:v>
                </c:pt>
                <c:pt idx="1505">
                  <c:v>38.049999999999997</c:v>
                </c:pt>
                <c:pt idx="1506">
                  <c:v>38</c:v>
                </c:pt>
                <c:pt idx="1507">
                  <c:v>38</c:v>
                </c:pt>
                <c:pt idx="1508">
                  <c:v>37.99</c:v>
                </c:pt>
                <c:pt idx="1509">
                  <c:v>37.94</c:v>
                </c:pt>
                <c:pt idx="1510">
                  <c:v>37.92</c:v>
                </c:pt>
                <c:pt idx="1511">
                  <c:v>37.92</c:v>
                </c:pt>
                <c:pt idx="1512">
                  <c:v>37.92</c:v>
                </c:pt>
                <c:pt idx="1513">
                  <c:v>37.89</c:v>
                </c:pt>
                <c:pt idx="1514">
                  <c:v>37.89</c:v>
                </c:pt>
                <c:pt idx="1515">
                  <c:v>37.880000000000003</c:v>
                </c:pt>
                <c:pt idx="1516">
                  <c:v>37.869999999999997</c:v>
                </c:pt>
                <c:pt idx="1517">
                  <c:v>37.869999999999997</c:v>
                </c:pt>
                <c:pt idx="1518">
                  <c:v>37.86</c:v>
                </c:pt>
                <c:pt idx="1519">
                  <c:v>37.86</c:v>
                </c:pt>
                <c:pt idx="1520">
                  <c:v>37.85</c:v>
                </c:pt>
                <c:pt idx="1521">
                  <c:v>37.799999999999997</c:v>
                </c:pt>
                <c:pt idx="1522">
                  <c:v>37.799999999999997</c:v>
                </c:pt>
                <c:pt idx="1523">
                  <c:v>37.79</c:v>
                </c:pt>
                <c:pt idx="1524">
                  <c:v>37.79</c:v>
                </c:pt>
                <c:pt idx="1525">
                  <c:v>37.79</c:v>
                </c:pt>
                <c:pt idx="1526">
                  <c:v>37.79</c:v>
                </c:pt>
                <c:pt idx="1527">
                  <c:v>37.78</c:v>
                </c:pt>
                <c:pt idx="1528">
                  <c:v>37.76</c:v>
                </c:pt>
                <c:pt idx="1529">
                  <c:v>37.76</c:v>
                </c:pt>
                <c:pt idx="1530">
                  <c:v>37.74</c:v>
                </c:pt>
                <c:pt idx="1531">
                  <c:v>37.74</c:v>
                </c:pt>
                <c:pt idx="1532">
                  <c:v>37.72</c:v>
                </c:pt>
                <c:pt idx="1533">
                  <c:v>37.71</c:v>
                </c:pt>
                <c:pt idx="1534">
                  <c:v>37.71</c:v>
                </c:pt>
                <c:pt idx="1535">
                  <c:v>37.700000000000003</c:v>
                </c:pt>
                <c:pt idx="1536">
                  <c:v>37.700000000000003</c:v>
                </c:pt>
                <c:pt idx="1537">
                  <c:v>37.700000000000003</c:v>
                </c:pt>
                <c:pt idx="1538">
                  <c:v>37.700000000000003</c:v>
                </c:pt>
                <c:pt idx="1539">
                  <c:v>37.69</c:v>
                </c:pt>
                <c:pt idx="1540">
                  <c:v>37.68</c:v>
                </c:pt>
                <c:pt idx="1541">
                  <c:v>37.67</c:v>
                </c:pt>
                <c:pt idx="1542">
                  <c:v>37.659999999999997</c:v>
                </c:pt>
                <c:pt idx="1543">
                  <c:v>37.659999999999997</c:v>
                </c:pt>
                <c:pt idx="1544">
                  <c:v>37.65</c:v>
                </c:pt>
                <c:pt idx="1545">
                  <c:v>37.65</c:v>
                </c:pt>
                <c:pt idx="1546">
                  <c:v>37.65</c:v>
                </c:pt>
                <c:pt idx="1547">
                  <c:v>37.65</c:v>
                </c:pt>
                <c:pt idx="1548">
                  <c:v>37.64</c:v>
                </c:pt>
                <c:pt idx="1549">
                  <c:v>37.630000000000003</c:v>
                </c:pt>
                <c:pt idx="1550">
                  <c:v>37.61</c:v>
                </c:pt>
                <c:pt idx="1551">
                  <c:v>37.590000000000003</c:v>
                </c:pt>
                <c:pt idx="1552">
                  <c:v>37.590000000000003</c:v>
                </c:pt>
                <c:pt idx="1553">
                  <c:v>37.58</c:v>
                </c:pt>
                <c:pt idx="1554">
                  <c:v>37.57</c:v>
                </c:pt>
                <c:pt idx="1555">
                  <c:v>37.5</c:v>
                </c:pt>
                <c:pt idx="1556">
                  <c:v>37.479999999999997</c:v>
                </c:pt>
                <c:pt idx="1557">
                  <c:v>37.450000000000003</c:v>
                </c:pt>
                <c:pt idx="1558">
                  <c:v>37.43</c:v>
                </c:pt>
                <c:pt idx="1559">
                  <c:v>37.42</c:v>
                </c:pt>
                <c:pt idx="1560">
                  <c:v>37.409999999999997</c:v>
                </c:pt>
                <c:pt idx="1561">
                  <c:v>37.39</c:v>
                </c:pt>
                <c:pt idx="1562">
                  <c:v>37.380000000000003</c:v>
                </c:pt>
                <c:pt idx="1563">
                  <c:v>37.36</c:v>
                </c:pt>
                <c:pt idx="1564">
                  <c:v>37.36</c:v>
                </c:pt>
                <c:pt idx="1565">
                  <c:v>37.340000000000003</c:v>
                </c:pt>
                <c:pt idx="1566">
                  <c:v>37.31</c:v>
                </c:pt>
                <c:pt idx="1567">
                  <c:v>37.31</c:v>
                </c:pt>
                <c:pt idx="1568">
                  <c:v>37.31</c:v>
                </c:pt>
                <c:pt idx="1569">
                  <c:v>37.299999999999997</c:v>
                </c:pt>
                <c:pt idx="1570">
                  <c:v>37.270000000000003</c:v>
                </c:pt>
                <c:pt idx="1571">
                  <c:v>37.22</c:v>
                </c:pt>
                <c:pt idx="1572">
                  <c:v>37.21</c:v>
                </c:pt>
                <c:pt idx="1573">
                  <c:v>37.21</c:v>
                </c:pt>
                <c:pt idx="1574">
                  <c:v>37.21</c:v>
                </c:pt>
                <c:pt idx="1575">
                  <c:v>37.18</c:v>
                </c:pt>
                <c:pt idx="1576">
                  <c:v>37.159999999999997</c:v>
                </c:pt>
                <c:pt idx="1577">
                  <c:v>37.159999999999997</c:v>
                </c:pt>
                <c:pt idx="1578">
                  <c:v>37.15</c:v>
                </c:pt>
                <c:pt idx="1579">
                  <c:v>37.14</c:v>
                </c:pt>
                <c:pt idx="1580">
                  <c:v>37.119999999999997</c:v>
                </c:pt>
                <c:pt idx="1581">
                  <c:v>37.11</c:v>
                </c:pt>
                <c:pt idx="1582">
                  <c:v>37.1</c:v>
                </c:pt>
                <c:pt idx="1583">
                  <c:v>37.090000000000003</c:v>
                </c:pt>
                <c:pt idx="1584">
                  <c:v>37.08</c:v>
                </c:pt>
                <c:pt idx="1585">
                  <c:v>37.07</c:v>
                </c:pt>
                <c:pt idx="1586">
                  <c:v>37.07</c:v>
                </c:pt>
                <c:pt idx="1587">
                  <c:v>37.06</c:v>
                </c:pt>
                <c:pt idx="1588">
                  <c:v>37.06</c:v>
                </c:pt>
                <c:pt idx="1589">
                  <c:v>37.049999999999997</c:v>
                </c:pt>
                <c:pt idx="1590">
                  <c:v>37.049999999999997</c:v>
                </c:pt>
                <c:pt idx="1591">
                  <c:v>37.04</c:v>
                </c:pt>
                <c:pt idx="1592">
                  <c:v>37.03</c:v>
                </c:pt>
                <c:pt idx="1593">
                  <c:v>37.01</c:v>
                </c:pt>
                <c:pt idx="1594">
                  <c:v>37</c:v>
                </c:pt>
                <c:pt idx="1595">
                  <c:v>36.99</c:v>
                </c:pt>
                <c:pt idx="1596">
                  <c:v>36.979999999999997</c:v>
                </c:pt>
                <c:pt idx="1597">
                  <c:v>36.97</c:v>
                </c:pt>
                <c:pt idx="1598">
                  <c:v>36.97</c:v>
                </c:pt>
                <c:pt idx="1599">
                  <c:v>36.97</c:v>
                </c:pt>
                <c:pt idx="1600">
                  <c:v>36.96</c:v>
                </c:pt>
                <c:pt idx="1601">
                  <c:v>36.96</c:v>
                </c:pt>
                <c:pt idx="1602">
                  <c:v>36.950000000000003</c:v>
                </c:pt>
                <c:pt idx="1603">
                  <c:v>36.880000000000003</c:v>
                </c:pt>
                <c:pt idx="1604">
                  <c:v>36.85</c:v>
                </c:pt>
                <c:pt idx="1605">
                  <c:v>36.840000000000003</c:v>
                </c:pt>
                <c:pt idx="1606">
                  <c:v>36.83</c:v>
                </c:pt>
                <c:pt idx="1607">
                  <c:v>36.83</c:v>
                </c:pt>
                <c:pt idx="1608">
                  <c:v>36.82</c:v>
                </c:pt>
                <c:pt idx="1609">
                  <c:v>36.81</c:v>
                </c:pt>
                <c:pt idx="1610">
                  <c:v>36.79</c:v>
                </c:pt>
                <c:pt idx="1611">
                  <c:v>36.79</c:v>
                </c:pt>
                <c:pt idx="1612">
                  <c:v>36.78</c:v>
                </c:pt>
                <c:pt idx="1613">
                  <c:v>36.76</c:v>
                </c:pt>
                <c:pt idx="1614">
                  <c:v>36.76</c:v>
                </c:pt>
                <c:pt idx="1615">
                  <c:v>36.75</c:v>
                </c:pt>
                <c:pt idx="1616">
                  <c:v>36.72</c:v>
                </c:pt>
                <c:pt idx="1617">
                  <c:v>36.71</c:v>
                </c:pt>
                <c:pt idx="1618">
                  <c:v>36.700000000000003</c:v>
                </c:pt>
                <c:pt idx="1619">
                  <c:v>36.700000000000003</c:v>
                </c:pt>
                <c:pt idx="1620">
                  <c:v>36.69</c:v>
                </c:pt>
                <c:pt idx="1621">
                  <c:v>36.68</c:v>
                </c:pt>
                <c:pt idx="1622">
                  <c:v>36.659999999999997</c:v>
                </c:pt>
                <c:pt idx="1623">
                  <c:v>36.659999999999997</c:v>
                </c:pt>
                <c:pt idx="1624">
                  <c:v>36.65</c:v>
                </c:pt>
                <c:pt idx="1625">
                  <c:v>36.630000000000003</c:v>
                </c:pt>
                <c:pt idx="1626">
                  <c:v>36.619999999999997</c:v>
                </c:pt>
                <c:pt idx="1627">
                  <c:v>36.6</c:v>
                </c:pt>
                <c:pt idx="1628">
                  <c:v>36.6</c:v>
                </c:pt>
                <c:pt idx="1629">
                  <c:v>36.58</c:v>
                </c:pt>
                <c:pt idx="1630">
                  <c:v>36.57</c:v>
                </c:pt>
                <c:pt idx="1631">
                  <c:v>36.57</c:v>
                </c:pt>
                <c:pt idx="1632">
                  <c:v>36.549999999999997</c:v>
                </c:pt>
                <c:pt idx="1633">
                  <c:v>36.54</c:v>
                </c:pt>
                <c:pt idx="1634">
                  <c:v>36.53</c:v>
                </c:pt>
                <c:pt idx="1635">
                  <c:v>36.51</c:v>
                </c:pt>
                <c:pt idx="1636">
                  <c:v>36.5</c:v>
                </c:pt>
                <c:pt idx="1637">
                  <c:v>36.450000000000003</c:v>
                </c:pt>
                <c:pt idx="1638">
                  <c:v>36.44</c:v>
                </c:pt>
                <c:pt idx="1639">
                  <c:v>36.42</c:v>
                </c:pt>
                <c:pt idx="1640">
                  <c:v>36.409999999999997</c:v>
                </c:pt>
                <c:pt idx="1641">
                  <c:v>36.39</c:v>
                </c:pt>
                <c:pt idx="1642">
                  <c:v>36.369999999999997</c:v>
                </c:pt>
                <c:pt idx="1643">
                  <c:v>36.369999999999997</c:v>
                </c:pt>
                <c:pt idx="1644">
                  <c:v>36.35</c:v>
                </c:pt>
                <c:pt idx="1645">
                  <c:v>36.35</c:v>
                </c:pt>
                <c:pt idx="1646">
                  <c:v>36.35</c:v>
                </c:pt>
                <c:pt idx="1647">
                  <c:v>36.33</c:v>
                </c:pt>
                <c:pt idx="1648">
                  <c:v>36.29</c:v>
                </c:pt>
                <c:pt idx="1649">
                  <c:v>36.28</c:v>
                </c:pt>
                <c:pt idx="1650">
                  <c:v>36.270000000000003</c:v>
                </c:pt>
                <c:pt idx="1651">
                  <c:v>36.26</c:v>
                </c:pt>
                <c:pt idx="1652">
                  <c:v>36.26</c:v>
                </c:pt>
                <c:pt idx="1653">
                  <c:v>36.24</c:v>
                </c:pt>
                <c:pt idx="1654">
                  <c:v>36.229999999999997</c:v>
                </c:pt>
                <c:pt idx="1655">
                  <c:v>36.229999999999997</c:v>
                </c:pt>
                <c:pt idx="1656">
                  <c:v>36.229999999999997</c:v>
                </c:pt>
                <c:pt idx="1657">
                  <c:v>36.229999999999997</c:v>
                </c:pt>
                <c:pt idx="1658">
                  <c:v>36.22</c:v>
                </c:pt>
                <c:pt idx="1659">
                  <c:v>36.22</c:v>
                </c:pt>
                <c:pt idx="1660">
                  <c:v>36.21</c:v>
                </c:pt>
                <c:pt idx="1661">
                  <c:v>36.15</c:v>
                </c:pt>
                <c:pt idx="1662">
                  <c:v>36.15</c:v>
                </c:pt>
                <c:pt idx="1663">
                  <c:v>36.130000000000003</c:v>
                </c:pt>
                <c:pt idx="1664">
                  <c:v>36.11</c:v>
                </c:pt>
                <c:pt idx="1665">
                  <c:v>36.11</c:v>
                </c:pt>
                <c:pt idx="1666">
                  <c:v>36.090000000000003</c:v>
                </c:pt>
                <c:pt idx="1667">
                  <c:v>36.090000000000003</c:v>
                </c:pt>
                <c:pt idx="1668">
                  <c:v>36.08</c:v>
                </c:pt>
                <c:pt idx="1669">
                  <c:v>36.08</c:v>
                </c:pt>
                <c:pt idx="1670">
                  <c:v>36.06</c:v>
                </c:pt>
                <c:pt idx="1671">
                  <c:v>36.049999999999997</c:v>
                </c:pt>
                <c:pt idx="1672">
                  <c:v>36.049999999999997</c:v>
                </c:pt>
                <c:pt idx="1673">
                  <c:v>36.04</c:v>
                </c:pt>
                <c:pt idx="1674">
                  <c:v>36.03</c:v>
                </c:pt>
                <c:pt idx="1675">
                  <c:v>36.020000000000003</c:v>
                </c:pt>
                <c:pt idx="1676">
                  <c:v>36.01</c:v>
                </c:pt>
                <c:pt idx="1677">
                  <c:v>36</c:v>
                </c:pt>
                <c:pt idx="1678">
                  <c:v>35.979999999999997</c:v>
                </c:pt>
                <c:pt idx="1679">
                  <c:v>35.97</c:v>
                </c:pt>
                <c:pt idx="1680">
                  <c:v>35.96</c:v>
                </c:pt>
                <c:pt idx="1681">
                  <c:v>35.950000000000003</c:v>
                </c:pt>
                <c:pt idx="1682">
                  <c:v>35.93</c:v>
                </c:pt>
                <c:pt idx="1683">
                  <c:v>35.93</c:v>
                </c:pt>
                <c:pt idx="1684">
                  <c:v>35.93</c:v>
                </c:pt>
                <c:pt idx="1685">
                  <c:v>35.92</c:v>
                </c:pt>
                <c:pt idx="1686">
                  <c:v>35.89</c:v>
                </c:pt>
                <c:pt idx="1687">
                  <c:v>35.880000000000003</c:v>
                </c:pt>
                <c:pt idx="1688">
                  <c:v>35.869999999999997</c:v>
                </c:pt>
                <c:pt idx="1689">
                  <c:v>35.869999999999997</c:v>
                </c:pt>
                <c:pt idx="1690">
                  <c:v>35.869999999999997</c:v>
                </c:pt>
                <c:pt idx="1691">
                  <c:v>35.86</c:v>
                </c:pt>
                <c:pt idx="1692">
                  <c:v>35.840000000000003</c:v>
                </c:pt>
                <c:pt idx="1693">
                  <c:v>35.840000000000003</c:v>
                </c:pt>
                <c:pt idx="1694">
                  <c:v>35.840000000000003</c:v>
                </c:pt>
                <c:pt idx="1695">
                  <c:v>35.799999999999997</c:v>
                </c:pt>
                <c:pt idx="1696">
                  <c:v>35.78</c:v>
                </c:pt>
                <c:pt idx="1697">
                  <c:v>35.78</c:v>
                </c:pt>
                <c:pt idx="1698">
                  <c:v>35.770000000000003</c:v>
                </c:pt>
                <c:pt idx="1699">
                  <c:v>35.76</c:v>
                </c:pt>
                <c:pt idx="1700">
                  <c:v>35.74</c:v>
                </c:pt>
                <c:pt idx="1701">
                  <c:v>35.729999999999997</c:v>
                </c:pt>
                <c:pt idx="1702">
                  <c:v>35.700000000000003</c:v>
                </c:pt>
                <c:pt idx="1703">
                  <c:v>35.659999999999997</c:v>
                </c:pt>
                <c:pt idx="1704">
                  <c:v>35.65</c:v>
                </c:pt>
                <c:pt idx="1705">
                  <c:v>35.64</c:v>
                </c:pt>
                <c:pt idx="1706">
                  <c:v>35.64</c:v>
                </c:pt>
                <c:pt idx="1707">
                  <c:v>35.630000000000003</c:v>
                </c:pt>
                <c:pt idx="1708">
                  <c:v>35.619999999999997</c:v>
                </c:pt>
                <c:pt idx="1709">
                  <c:v>35.619999999999997</c:v>
                </c:pt>
                <c:pt idx="1710">
                  <c:v>35.61</c:v>
                </c:pt>
                <c:pt idx="1711">
                  <c:v>35.61</c:v>
                </c:pt>
                <c:pt idx="1712">
                  <c:v>35.6</c:v>
                </c:pt>
                <c:pt idx="1713">
                  <c:v>35.6</c:v>
                </c:pt>
                <c:pt idx="1714">
                  <c:v>35.590000000000003</c:v>
                </c:pt>
                <c:pt idx="1715">
                  <c:v>35.57</c:v>
                </c:pt>
                <c:pt idx="1716">
                  <c:v>35.57</c:v>
                </c:pt>
                <c:pt idx="1717">
                  <c:v>35.56</c:v>
                </c:pt>
                <c:pt idx="1718">
                  <c:v>35.54</c:v>
                </c:pt>
                <c:pt idx="1719">
                  <c:v>35.53</c:v>
                </c:pt>
                <c:pt idx="1720">
                  <c:v>35.520000000000003</c:v>
                </c:pt>
                <c:pt idx="1721">
                  <c:v>35.520000000000003</c:v>
                </c:pt>
                <c:pt idx="1722">
                  <c:v>35.51</c:v>
                </c:pt>
                <c:pt idx="1723">
                  <c:v>35.49</c:v>
                </c:pt>
                <c:pt idx="1724">
                  <c:v>35.49</c:v>
                </c:pt>
                <c:pt idx="1725">
                  <c:v>35.479999999999997</c:v>
                </c:pt>
                <c:pt idx="1726">
                  <c:v>35.47</c:v>
                </c:pt>
                <c:pt idx="1727">
                  <c:v>35.46</c:v>
                </c:pt>
                <c:pt idx="1728">
                  <c:v>35.46</c:v>
                </c:pt>
                <c:pt idx="1729">
                  <c:v>35.44</c:v>
                </c:pt>
                <c:pt idx="1730">
                  <c:v>35.43</c:v>
                </c:pt>
                <c:pt idx="1731">
                  <c:v>35.43</c:v>
                </c:pt>
                <c:pt idx="1732">
                  <c:v>35.409999999999997</c:v>
                </c:pt>
                <c:pt idx="1733">
                  <c:v>35.4</c:v>
                </c:pt>
                <c:pt idx="1734">
                  <c:v>35.4</c:v>
                </c:pt>
                <c:pt idx="1735">
                  <c:v>35.4</c:v>
                </c:pt>
                <c:pt idx="1736">
                  <c:v>35.4</c:v>
                </c:pt>
                <c:pt idx="1737">
                  <c:v>35.39</c:v>
                </c:pt>
                <c:pt idx="1738">
                  <c:v>35.39</c:v>
                </c:pt>
                <c:pt idx="1739">
                  <c:v>35.380000000000003</c:v>
                </c:pt>
                <c:pt idx="1740">
                  <c:v>35.36</c:v>
                </c:pt>
                <c:pt idx="1741">
                  <c:v>35.33</c:v>
                </c:pt>
                <c:pt idx="1742">
                  <c:v>35.32</c:v>
                </c:pt>
                <c:pt idx="1743">
                  <c:v>35.31</c:v>
                </c:pt>
                <c:pt idx="1744">
                  <c:v>35.31</c:v>
                </c:pt>
                <c:pt idx="1745">
                  <c:v>35.299999999999997</c:v>
                </c:pt>
                <c:pt idx="1746">
                  <c:v>35.24</c:v>
                </c:pt>
                <c:pt idx="1747">
                  <c:v>35.24</c:v>
                </c:pt>
                <c:pt idx="1748">
                  <c:v>35.229999999999997</c:v>
                </c:pt>
                <c:pt idx="1749">
                  <c:v>35.22</c:v>
                </c:pt>
                <c:pt idx="1750">
                  <c:v>35.22</c:v>
                </c:pt>
                <c:pt idx="1751">
                  <c:v>35.22</c:v>
                </c:pt>
                <c:pt idx="1752">
                  <c:v>35.22</c:v>
                </c:pt>
                <c:pt idx="1753">
                  <c:v>35.21</c:v>
                </c:pt>
                <c:pt idx="1754">
                  <c:v>35.19</c:v>
                </c:pt>
                <c:pt idx="1755">
                  <c:v>35.18</c:v>
                </c:pt>
                <c:pt idx="1756">
                  <c:v>35.17</c:v>
                </c:pt>
                <c:pt idx="1757">
                  <c:v>35.15</c:v>
                </c:pt>
                <c:pt idx="1758">
                  <c:v>35.14</c:v>
                </c:pt>
                <c:pt idx="1759">
                  <c:v>35.130000000000003</c:v>
                </c:pt>
                <c:pt idx="1760">
                  <c:v>35.130000000000003</c:v>
                </c:pt>
                <c:pt idx="1761">
                  <c:v>35.119999999999997</c:v>
                </c:pt>
                <c:pt idx="1762">
                  <c:v>35.119999999999997</c:v>
                </c:pt>
                <c:pt idx="1763">
                  <c:v>35.090000000000003</c:v>
                </c:pt>
                <c:pt idx="1764">
                  <c:v>35.07</c:v>
                </c:pt>
                <c:pt idx="1765">
                  <c:v>35.06</c:v>
                </c:pt>
                <c:pt idx="1766">
                  <c:v>35.06</c:v>
                </c:pt>
                <c:pt idx="1767">
                  <c:v>35.04</c:v>
                </c:pt>
                <c:pt idx="1768">
                  <c:v>35.03</c:v>
                </c:pt>
                <c:pt idx="1769">
                  <c:v>35.020000000000003</c:v>
                </c:pt>
                <c:pt idx="1770">
                  <c:v>35.020000000000003</c:v>
                </c:pt>
                <c:pt idx="1771">
                  <c:v>35</c:v>
                </c:pt>
                <c:pt idx="1772">
                  <c:v>34.99</c:v>
                </c:pt>
                <c:pt idx="1773">
                  <c:v>34.97</c:v>
                </c:pt>
                <c:pt idx="1774">
                  <c:v>34.96</c:v>
                </c:pt>
                <c:pt idx="1775">
                  <c:v>34.950000000000003</c:v>
                </c:pt>
                <c:pt idx="1776">
                  <c:v>34.94</c:v>
                </c:pt>
                <c:pt idx="1777">
                  <c:v>34.93</c:v>
                </c:pt>
                <c:pt idx="1778">
                  <c:v>34.93</c:v>
                </c:pt>
                <c:pt idx="1779">
                  <c:v>34.93</c:v>
                </c:pt>
                <c:pt idx="1780">
                  <c:v>34.92</c:v>
                </c:pt>
                <c:pt idx="1781">
                  <c:v>34.909999999999997</c:v>
                </c:pt>
                <c:pt idx="1782">
                  <c:v>34.880000000000003</c:v>
                </c:pt>
                <c:pt idx="1783">
                  <c:v>34.880000000000003</c:v>
                </c:pt>
                <c:pt idx="1784">
                  <c:v>34.880000000000003</c:v>
                </c:pt>
                <c:pt idx="1785">
                  <c:v>34.869999999999997</c:v>
                </c:pt>
                <c:pt idx="1786">
                  <c:v>34.82</c:v>
                </c:pt>
                <c:pt idx="1787">
                  <c:v>34.799999999999997</c:v>
                </c:pt>
                <c:pt idx="1788">
                  <c:v>34.799999999999997</c:v>
                </c:pt>
                <c:pt idx="1789">
                  <c:v>34.78</c:v>
                </c:pt>
                <c:pt idx="1790">
                  <c:v>34.78</c:v>
                </c:pt>
                <c:pt idx="1791">
                  <c:v>34.770000000000003</c:v>
                </c:pt>
                <c:pt idx="1792">
                  <c:v>34.76</c:v>
                </c:pt>
                <c:pt idx="1793">
                  <c:v>34.74</c:v>
                </c:pt>
                <c:pt idx="1794">
                  <c:v>34.71</c:v>
                </c:pt>
                <c:pt idx="1795">
                  <c:v>34.65</c:v>
                </c:pt>
                <c:pt idx="1796">
                  <c:v>34.64</c:v>
                </c:pt>
                <c:pt idx="1797">
                  <c:v>34.630000000000003</c:v>
                </c:pt>
                <c:pt idx="1798">
                  <c:v>34.619999999999997</c:v>
                </c:pt>
                <c:pt idx="1799">
                  <c:v>34.6</c:v>
                </c:pt>
                <c:pt idx="1800">
                  <c:v>34.58</c:v>
                </c:pt>
                <c:pt idx="1801">
                  <c:v>34.58</c:v>
                </c:pt>
                <c:pt idx="1802">
                  <c:v>34.58</c:v>
                </c:pt>
                <c:pt idx="1803">
                  <c:v>34.57</c:v>
                </c:pt>
                <c:pt idx="1804">
                  <c:v>34.57</c:v>
                </c:pt>
                <c:pt idx="1805">
                  <c:v>34.56</c:v>
                </c:pt>
                <c:pt idx="1806">
                  <c:v>34.549999999999997</c:v>
                </c:pt>
                <c:pt idx="1807">
                  <c:v>34.549999999999997</c:v>
                </c:pt>
                <c:pt idx="1808">
                  <c:v>34.49</c:v>
                </c:pt>
                <c:pt idx="1809">
                  <c:v>34.479999999999997</c:v>
                </c:pt>
                <c:pt idx="1810">
                  <c:v>34.47</c:v>
                </c:pt>
                <c:pt idx="1811">
                  <c:v>34.46</c:v>
                </c:pt>
                <c:pt idx="1812">
                  <c:v>34.46</c:v>
                </c:pt>
                <c:pt idx="1813">
                  <c:v>34.42</c:v>
                </c:pt>
                <c:pt idx="1814">
                  <c:v>34.4</c:v>
                </c:pt>
                <c:pt idx="1815">
                  <c:v>34.32</c:v>
                </c:pt>
                <c:pt idx="1816">
                  <c:v>34.31</c:v>
                </c:pt>
                <c:pt idx="1817">
                  <c:v>34.29</c:v>
                </c:pt>
                <c:pt idx="1818">
                  <c:v>34.29</c:v>
                </c:pt>
                <c:pt idx="1819">
                  <c:v>34.28</c:v>
                </c:pt>
                <c:pt idx="1820">
                  <c:v>34.28</c:v>
                </c:pt>
                <c:pt idx="1821">
                  <c:v>34.270000000000003</c:v>
                </c:pt>
                <c:pt idx="1822">
                  <c:v>34.270000000000003</c:v>
                </c:pt>
                <c:pt idx="1823">
                  <c:v>34.25</c:v>
                </c:pt>
                <c:pt idx="1824">
                  <c:v>34.24</c:v>
                </c:pt>
                <c:pt idx="1825">
                  <c:v>34.24</c:v>
                </c:pt>
                <c:pt idx="1826">
                  <c:v>34.19</c:v>
                </c:pt>
                <c:pt idx="1827">
                  <c:v>34.18</c:v>
                </c:pt>
                <c:pt idx="1828">
                  <c:v>34.17</c:v>
                </c:pt>
                <c:pt idx="1829">
                  <c:v>34.159999999999997</c:v>
                </c:pt>
                <c:pt idx="1830">
                  <c:v>34.15</c:v>
                </c:pt>
                <c:pt idx="1831">
                  <c:v>34.15</c:v>
                </c:pt>
                <c:pt idx="1832">
                  <c:v>34.14</c:v>
                </c:pt>
                <c:pt idx="1833">
                  <c:v>34.119999999999997</c:v>
                </c:pt>
                <c:pt idx="1834">
                  <c:v>34.1</c:v>
                </c:pt>
                <c:pt idx="1835">
                  <c:v>34.08</c:v>
                </c:pt>
                <c:pt idx="1836">
                  <c:v>34.08</c:v>
                </c:pt>
                <c:pt idx="1837">
                  <c:v>34.08</c:v>
                </c:pt>
                <c:pt idx="1838">
                  <c:v>34.06</c:v>
                </c:pt>
                <c:pt idx="1839">
                  <c:v>34.03</c:v>
                </c:pt>
                <c:pt idx="1840">
                  <c:v>34.03</c:v>
                </c:pt>
                <c:pt idx="1841">
                  <c:v>34.03</c:v>
                </c:pt>
                <c:pt idx="1842">
                  <c:v>34.020000000000003</c:v>
                </c:pt>
                <c:pt idx="1843">
                  <c:v>34.020000000000003</c:v>
                </c:pt>
                <c:pt idx="1844">
                  <c:v>34.01</c:v>
                </c:pt>
                <c:pt idx="1845">
                  <c:v>34.01</c:v>
                </c:pt>
                <c:pt idx="1846">
                  <c:v>34.01</c:v>
                </c:pt>
                <c:pt idx="1847">
                  <c:v>34</c:v>
                </c:pt>
                <c:pt idx="1848">
                  <c:v>34</c:v>
                </c:pt>
                <c:pt idx="1849">
                  <c:v>33.979999999999997</c:v>
                </c:pt>
                <c:pt idx="1850">
                  <c:v>33.97</c:v>
                </c:pt>
                <c:pt idx="1851">
                  <c:v>33.950000000000003</c:v>
                </c:pt>
                <c:pt idx="1852">
                  <c:v>33.93</c:v>
                </c:pt>
                <c:pt idx="1853">
                  <c:v>33.92</c:v>
                </c:pt>
                <c:pt idx="1854">
                  <c:v>33.909999999999997</c:v>
                </c:pt>
                <c:pt idx="1855">
                  <c:v>33.909999999999997</c:v>
                </c:pt>
                <c:pt idx="1856">
                  <c:v>33.909999999999997</c:v>
                </c:pt>
                <c:pt idx="1857">
                  <c:v>33.909999999999997</c:v>
                </c:pt>
                <c:pt idx="1858">
                  <c:v>33.89</c:v>
                </c:pt>
                <c:pt idx="1859">
                  <c:v>33.840000000000003</c:v>
                </c:pt>
                <c:pt idx="1860">
                  <c:v>33.83</c:v>
                </c:pt>
                <c:pt idx="1861">
                  <c:v>33.799999999999997</c:v>
                </c:pt>
                <c:pt idx="1862">
                  <c:v>33.799999999999997</c:v>
                </c:pt>
                <c:pt idx="1863">
                  <c:v>33.770000000000003</c:v>
                </c:pt>
                <c:pt idx="1864">
                  <c:v>33.75</c:v>
                </c:pt>
                <c:pt idx="1865">
                  <c:v>33.75</c:v>
                </c:pt>
                <c:pt idx="1866">
                  <c:v>33.75</c:v>
                </c:pt>
                <c:pt idx="1867">
                  <c:v>33.729999999999997</c:v>
                </c:pt>
                <c:pt idx="1868">
                  <c:v>33.71</c:v>
                </c:pt>
                <c:pt idx="1869">
                  <c:v>33.700000000000003</c:v>
                </c:pt>
                <c:pt idx="1870">
                  <c:v>33.700000000000003</c:v>
                </c:pt>
                <c:pt idx="1871">
                  <c:v>33.69</c:v>
                </c:pt>
                <c:pt idx="1872">
                  <c:v>33.69</c:v>
                </c:pt>
                <c:pt idx="1873">
                  <c:v>33.68</c:v>
                </c:pt>
                <c:pt idx="1874">
                  <c:v>33.659999999999997</c:v>
                </c:pt>
                <c:pt idx="1875">
                  <c:v>33.659999999999997</c:v>
                </c:pt>
                <c:pt idx="1876">
                  <c:v>33.65</c:v>
                </c:pt>
                <c:pt idx="1877">
                  <c:v>33.65</c:v>
                </c:pt>
                <c:pt idx="1878">
                  <c:v>33.64</c:v>
                </c:pt>
                <c:pt idx="1879">
                  <c:v>33.58</c:v>
                </c:pt>
                <c:pt idx="1880">
                  <c:v>33.58</c:v>
                </c:pt>
                <c:pt idx="1881">
                  <c:v>33.56</c:v>
                </c:pt>
                <c:pt idx="1882">
                  <c:v>33.56</c:v>
                </c:pt>
                <c:pt idx="1883">
                  <c:v>33.53</c:v>
                </c:pt>
                <c:pt idx="1884">
                  <c:v>33.53</c:v>
                </c:pt>
                <c:pt idx="1885">
                  <c:v>33.5</c:v>
                </c:pt>
                <c:pt idx="1886">
                  <c:v>33.479999999999997</c:v>
                </c:pt>
                <c:pt idx="1887">
                  <c:v>33.47</c:v>
                </c:pt>
                <c:pt idx="1888">
                  <c:v>33.47</c:v>
                </c:pt>
                <c:pt idx="1889">
                  <c:v>33.450000000000003</c:v>
                </c:pt>
                <c:pt idx="1890">
                  <c:v>33.450000000000003</c:v>
                </c:pt>
                <c:pt idx="1891">
                  <c:v>33.44</c:v>
                </c:pt>
                <c:pt idx="1892">
                  <c:v>33.43</c:v>
                </c:pt>
                <c:pt idx="1893">
                  <c:v>33.42</c:v>
                </c:pt>
                <c:pt idx="1894">
                  <c:v>33.42</c:v>
                </c:pt>
                <c:pt idx="1895">
                  <c:v>33.409999999999997</c:v>
                </c:pt>
                <c:pt idx="1896">
                  <c:v>33.36</c:v>
                </c:pt>
                <c:pt idx="1897">
                  <c:v>33.36</c:v>
                </c:pt>
                <c:pt idx="1898">
                  <c:v>33.35</c:v>
                </c:pt>
                <c:pt idx="1899">
                  <c:v>33.340000000000003</c:v>
                </c:pt>
                <c:pt idx="1900">
                  <c:v>33.32</c:v>
                </c:pt>
                <c:pt idx="1901">
                  <c:v>33.31</c:v>
                </c:pt>
                <c:pt idx="1902">
                  <c:v>33.28</c:v>
                </c:pt>
                <c:pt idx="1903">
                  <c:v>33.270000000000003</c:v>
                </c:pt>
                <c:pt idx="1904">
                  <c:v>33.26</c:v>
                </c:pt>
                <c:pt idx="1905">
                  <c:v>33.25</c:v>
                </c:pt>
                <c:pt idx="1906">
                  <c:v>33.24</c:v>
                </c:pt>
                <c:pt idx="1907">
                  <c:v>33.229999999999997</c:v>
                </c:pt>
                <c:pt idx="1908">
                  <c:v>33.229999999999997</c:v>
                </c:pt>
                <c:pt idx="1909">
                  <c:v>33.22</c:v>
                </c:pt>
                <c:pt idx="1910">
                  <c:v>33.22</c:v>
                </c:pt>
                <c:pt idx="1911">
                  <c:v>33.21</c:v>
                </c:pt>
                <c:pt idx="1912">
                  <c:v>33.21</c:v>
                </c:pt>
                <c:pt idx="1913">
                  <c:v>33.21</c:v>
                </c:pt>
                <c:pt idx="1914">
                  <c:v>33.200000000000003</c:v>
                </c:pt>
                <c:pt idx="1915">
                  <c:v>33.19</c:v>
                </c:pt>
                <c:pt idx="1916">
                  <c:v>33.19</c:v>
                </c:pt>
                <c:pt idx="1917">
                  <c:v>33.18</c:v>
                </c:pt>
                <c:pt idx="1918">
                  <c:v>33.17</c:v>
                </c:pt>
                <c:pt idx="1919">
                  <c:v>33.15</c:v>
                </c:pt>
                <c:pt idx="1920">
                  <c:v>33.14</c:v>
                </c:pt>
                <c:pt idx="1921">
                  <c:v>33.1</c:v>
                </c:pt>
                <c:pt idx="1922">
                  <c:v>33.1</c:v>
                </c:pt>
                <c:pt idx="1923">
                  <c:v>33.1</c:v>
                </c:pt>
                <c:pt idx="1924">
                  <c:v>33.1</c:v>
                </c:pt>
                <c:pt idx="1925">
                  <c:v>33.1</c:v>
                </c:pt>
                <c:pt idx="1926">
                  <c:v>33.08</c:v>
                </c:pt>
                <c:pt idx="1927">
                  <c:v>33.08</c:v>
                </c:pt>
                <c:pt idx="1928">
                  <c:v>33.07</c:v>
                </c:pt>
                <c:pt idx="1929">
                  <c:v>33.06</c:v>
                </c:pt>
                <c:pt idx="1930">
                  <c:v>33.049999999999997</c:v>
                </c:pt>
                <c:pt idx="1931">
                  <c:v>33.049999999999997</c:v>
                </c:pt>
                <c:pt idx="1932">
                  <c:v>33.049999999999997</c:v>
                </c:pt>
                <c:pt idx="1933">
                  <c:v>33.04</c:v>
                </c:pt>
                <c:pt idx="1934">
                  <c:v>33.03</c:v>
                </c:pt>
                <c:pt idx="1935">
                  <c:v>33.020000000000003</c:v>
                </c:pt>
                <c:pt idx="1936">
                  <c:v>33.01</c:v>
                </c:pt>
                <c:pt idx="1937">
                  <c:v>32.99</c:v>
                </c:pt>
                <c:pt idx="1938">
                  <c:v>32.97</c:v>
                </c:pt>
                <c:pt idx="1939">
                  <c:v>32.97</c:v>
                </c:pt>
                <c:pt idx="1940">
                  <c:v>32.96</c:v>
                </c:pt>
                <c:pt idx="1941">
                  <c:v>32.96</c:v>
                </c:pt>
                <c:pt idx="1942">
                  <c:v>32.92</c:v>
                </c:pt>
                <c:pt idx="1943">
                  <c:v>32.909999999999997</c:v>
                </c:pt>
                <c:pt idx="1944">
                  <c:v>32.909999999999997</c:v>
                </c:pt>
                <c:pt idx="1945">
                  <c:v>32.89</c:v>
                </c:pt>
                <c:pt idx="1946">
                  <c:v>32.869999999999997</c:v>
                </c:pt>
                <c:pt idx="1947">
                  <c:v>32.86</c:v>
                </c:pt>
                <c:pt idx="1948">
                  <c:v>32.85</c:v>
                </c:pt>
                <c:pt idx="1949">
                  <c:v>32.85</c:v>
                </c:pt>
                <c:pt idx="1950">
                  <c:v>32.85</c:v>
                </c:pt>
                <c:pt idx="1951">
                  <c:v>32.840000000000003</c:v>
                </c:pt>
                <c:pt idx="1952">
                  <c:v>32.83</c:v>
                </c:pt>
                <c:pt idx="1953">
                  <c:v>32.81</c:v>
                </c:pt>
                <c:pt idx="1954">
                  <c:v>32.81</c:v>
                </c:pt>
                <c:pt idx="1955">
                  <c:v>32.81</c:v>
                </c:pt>
                <c:pt idx="1956">
                  <c:v>32.81</c:v>
                </c:pt>
                <c:pt idx="1957">
                  <c:v>32.81</c:v>
                </c:pt>
                <c:pt idx="1958">
                  <c:v>32.799999999999997</c:v>
                </c:pt>
                <c:pt idx="1959">
                  <c:v>32.78</c:v>
                </c:pt>
                <c:pt idx="1960">
                  <c:v>32.78</c:v>
                </c:pt>
                <c:pt idx="1961">
                  <c:v>32.770000000000003</c:v>
                </c:pt>
                <c:pt idx="1962">
                  <c:v>32.770000000000003</c:v>
                </c:pt>
                <c:pt idx="1963">
                  <c:v>32.76</c:v>
                </c:pt>
                <c:pt idx="1964">
                  <c:v>32.76</c:v>
                </c:pt>
                <c:pt idx="1965">
                  <c:v>32.75</c:v>
                </c:pt>
                <c:pt idx="1966">
                  <c:v>32.74</c:v>
                </c:pt>
                <c:pt idx="1967">
                  <c:v>32.74</c:v>
                </c:pt>
                <c:pt idx="1968">
                  <c:v>32.74</c:v>
                </c:pt>
                <c:pt idx="1969">
                  <c:v>32.729999999999997</c:v>
                </c:pt>
                <c:pt idx="1970">
                  <c:v>32.72</c:v>
                </c:pt>
                <c:pt idx="1971">
                  <c:v>32.67</c:v>
                </c:pt>
                <c:pt idx="1972">
                  <c:v>32.659999999999997</c:v>
                </c:pt>
                <c:pt idx="1973">
                  <c:v>32.65</c:v>
                </c:pt>
                <c:pt idx="1974">
                  <c:v>32.65</c:v>
                </c:pt>
                <c:pt idx="1975">
                  <c:v>32.65</c:v>
                </c:pt>
                <c:pt idx="1976">
                  <c:v>32.65</c:v>
                </c:pt>
                <c:pt idx="1977">
                  <c:v>32.65</c:v>
                </c:pt>
                <c:pt idx="1978">
                  <c:v>32.64</c:v>
                </c:pt>
                <c:pt idx="1979">
                  <c:v>32.630000000000003</c:v>
                </c:pt>
                <c:pt idx="1980">
                  <c:v>32.630000000000003</c:v>
                </c:pt>
                <c:pt idx="1981">
                  <c:v>32.619999999999997</c:v>
                </c:pt>
                <c:pt idx="1982">
                  <c:v>32.619999999999997</c:v>
                </c:pt>
                <c:pt idx="1983">
                  <c:v>32.61</c:v>
                </c:pt>
                <c:pt idx="1984">
                  <c:v>32.61</c:v>
                </c:pt>
                <c:pt idx="1985">
                  <c:v>32.6</c:v>
                </c:pt>
                <c:pt idx="1986">
                  <c:v>32.590000000000003</c:v>
                </c:pt>
                <c:pt idx="1987">
                  <c:v>32.590000000000003</c:v>
                </c:pt>
                <c:pt idx="1988">
                  <c:v>32.58</c:v>
                </c:pt>
                <c:pt idx="1989">
                  <c:v>32.57</c:v>
                </c:pt>
                <c:pt idx="1990">
                  <c:v>32.54</c:v>
                </c:pt>
                <c:pt idx="1991">
                  <c:v>32.53</c:v>
                </c:pt>
                <c:pt idx="1992">
                  <c:v>32.520000000000003</c:v>
                </c:pt>
                <c:pt idx="1993">
                  <c:v>32.51</c:v>
                </c:pt>
                <c:pt idx="1994">
                  <c:v>32.49</c:v>
                </c:pt>
                <c:pt idx="1995">
                  <c:v>32.49</c:v>
                </c:pt>
                <c:pt idx="1996">
                  <c:v>32.49</c:v>
                </c:pt>
                <c:pt idx="1997">
                  <c:v>32.479999999999997</c:v>
                </c:pt>
                <c:pt idx="1998">
                  <c:v>32.47</c:v>
                </c:pt>
                <c:pt idx="1999">
                  <c:v>32.47</c:v>
                </c:pt>
                <c:pt idx="2000">
                  <c:v>32.47</c:v>
                </c:pt>
                <c:pt idx="2001">
                  <c:v>32.46</c:v>
                </c:pt>
                <c:pt idx="2002">
                  <c:v>32.46</c:v>
                </c:pt>
                <c:pt idx="2003">
                  <c:v>32.46</c:v>
                </c:pt>
                <c:pt idx="2004">
                  <c:v>32.43</c:v>
                </c:pt>
                <c:pt idx="2005">
                  <c:v>32.42</c:v>
                </c:pt>
                <c:pt idx="2006">
                  <c:v>32.4</c:v>
                </c:pt>
                <c:pt idx="2007">
                  <c:v>32.39</c:v>
                </c:pt>
                <c:pt idx="2008">
                  <c:v>32.39</c:v>
                </c:pt>
                <c:pt idx="2009">
                  <c:v>32.39</c:v>
                </c:pt>
                <c:pt idx="2010">
                  <c:v>32.380000000000003</c:v>
                </c:pt>
                <c:pt idx="2011">
                  <c:v>32.36</c:v>
                </c:pt>
                <c:pt idx="2012">
                  <c:v>32.36</c:v>
                </c:pt>
                <c:pt idx="2013">
                  <c:v>32.340000000000003</c:v>
                </c:pt>
                <c:pt idx="2014">
                  <c:v>32.32</c:v>
                </c:pt>
                <c:pt idx="2015">
                  <c:v>32.299999999999997</c:v>
                </c:pt>
                <c:pt idx="2016">
                  <c:v>32.28</c:v>
                </c:pt>
                <c:pt idx="2017">
                  <c:v>32.26</c:v>
                </c:pt>
                <c:pt idx="2018">
                  <c:v>32.25</c:v>
                </c:pt>
                <c:pt idx="2019">
                  <c:v>32.24</c:v>
                </c:pt>
                <c:pt idx="2020">
                  <c:v>32.24</c:v>
                </c:pt>
                <c:pt idx="2021">
                  <c:v>32.18</c:v>
                </c:pt>
                <c:pt idx="2022">
                  <c:v>32.17</c:v>
                </c:pt>
                <c:pt idx="2023">
                  <c:v>32.159999999999997</c:v>
                </c:pt>
                <c:pt idx="2024">
                  <c:v>32.15</c:v>
                </c:pt>
                <c:pt idx="2025">
                  <c:v>32.15</c:v>
                </c:pt>
                <c:pt idx="2026">
                  <c:v>32.15</c:v>
                </c:pt>
                <c:pt idx="2027">
                  <c:v>32.14</c:v>
                </c:pt>
                <c:pt idx="2028">
                  <c:v>32.119999999999997</c:v>
                </c:pt>
                <c:pt idx="2029">
                  <c:v>32.11</c:v>
                </c:pt>
                <c:pt idx="2030">
                  <c:v>32.1</c:v>
                </c:pt>
                <c:pt idx="2031">
                  <c:v>32.08</c:v>
                </c:pt>
                <c:pt idx="2032">
                  <c:v>32.049999999999997</c:v>
                </c:pt>
                <c:pt idx="2033">
                  <c:v>32.04</c:v>
                </c:pt>
                <c:pt idx="2034">
                  <c:v>32.04</c:v>
                </c:pt>
                <c:pt idx="2035">
                  <c:v>32.03</c:v>
                </c:pt>
                <c:pt idx="2036">
                  <c:v>32.03</c:v>
                </c:pt>
                <c:pt idx="2037">
                  <c:v>32.020000000000003</c:v>
                </c:pt>
                <c:pt idx="2038">
                  <c:v>32.020000000000003</c:v>
                </c:pt>
                <c:pt idx="2039">
                  <c:v>32.020000000000003</c:v>
                </c:pt>
                <c:pt idx="2040">
                  <c:v>32.020000000000003</c:v>
                </c:pt>
                <c:pt idx="2041">
                  <c:v>32.01</c:v>
                </c:pt>
                <c:pt idx="2042">
                  <c:v>32.01</c:v>
                </c:pt>
                <c:pt idx="2043">
                  <c:v>32.01</c:v>
                </c:pt>
                <c:pt idx="2044">
                  <c:v>32</c:v>
                </c:pt>
                <c:pt idx="2045">
                  <c:v>32</c:v>
                </c:pt>
                <c:pt idx="2046">
                  <c:v>31.99</c:v>
                </c:pt>
                <c:pt idx="2047">
                  <c:v>31.96</c:v>
                </c:pt>
                <c:pt idx="2048">
                  <c:v>31.94</c:v>
                </c:pt>
                <c:pt idx="2049">
                  <c:v>31.9</c:v>
                </c:pt>
                <c:pt idx="2050">
                  <c:v>31.9</c:v>
                </c:pt>
                <c:pt idx="2051">
                  <c:v>31.89</c:v>
                </c:pt>
                <c:pt idx="2052">
                  <c:v>31.89</c:v>
                </c:pt>
                <c:pt idx="2053">
                  <c:v>31.87</c:v>
                </c:pt>
                <c:pt idx="2054">
                  <c:v>31.85</c:v>
                </c:pt>
                <c:pt idx="2055">
                  <c:v>31.83</c:v>
                </c:pt>
                <c:pt idx="2056">
                  <c:v>31.83</c:v>
                </c:pt>
                <c:pt idx="2057">
                  <c:v>31.82</c:v>
                </c:pt>
                <c:pt idx="2058">
                  <c:v>31.82</c:v>
                </c:pt>
                <c:pt idx="2059">
                  <c:v>31.81</c:v>
                </c:pt>
                <c:pt idx="2060">
                  <c:v>31.81</c:v>
                </c:pt>
                <c:pt idx="2061">
                  <c:v>31.81</c:v>
                </c:pt>
                <c:pt idx="2062">
                  <c:v>31.8</c:v>
                </c:pt>
                <c:pt idx="2063">
                  <c:v>31.79</c:v>
                </c:pt>
                <c:pt idx="2064">
                  <c:v>31.78</c:v>
                </c:pt>
                <c:pt idx="2065">
                  <c:v>31.77</c:v>
                </c:pt>
                <c:pt idx="2066">
                  <c:v>31.77</c:v>
                </c:pt>
                <c:pt idx="2067">
                  <c:v>31.77</c:v>
                </c:pt>
                <c:pt idx="2068">
                  <c:v>31.77</c:v>
                </c:pt>
                <c:pt idx="2069">
                  <c:v>31.76</c:v>
                </c:pt>
                <c:pt idx="2070">
                  <c:v>31.76</c:v>
                </c:pt>
                <c:pt idx="2071">
                  <c:v>31.75</c:v>
                </c:pt>
                <c:pt idx="2072">
                  <c:v>31.75</c:v>
                </c:pt>
                <c:pt idx="2073">
                  <c:v>31.74</c:v>
                </c:pt>
                <c:pt idx="2074">
                  <c:v>31.73</c:v>
                </c:pt>
                <c:pt idx="2075">
                  <c:v>31.73</c:v>
                </c:pt>
                <c:pt idx="2076">
                  <c:v>31.73</c:v>
                </c:pt>
                <c:pt idx="2077">
                  <c:v>31.72</c:v>
                </c:pt>
                <c:pt idx="2078">
                  <c:v>31.72</c:v>
                </c:pt>
                <c:pt idx="2079">
                  <c:v>31.71</c:v>
                </c:pt>
                <c:pt idx="2080">
                  <c:v>31.7</c:v>
                </c:pt>
                <c:pt idx="2081">
                  <c:v>31.69</c:v>
                </c:pt>
                <c:pt idx="2082">
                  <c:v>31.69</c:v>
                </c:pt>
                <c:pt idx="2083">
                  <c:v>31.68</c:v>
                </c:pt>
                <c:pt idx="2084">
                  <c:v>31.68</c:v>
                </c:pt>
                <c:pt idx="2085">
                  <c:v>31.68</c:v>
                </c:pt>
                <c:pt idx="2086">
                  <c:v>31.67</c:v>
                </c:pt>
                <c:pt idx="2087">
                  <c:v>31.66</c:v>
                </c:pt>
                <c:pt idx="2088">
                  <c:v>31.65</c:v>
                </c:pt>
                <c:pt idx="2089">
                  <c:v>31.64</c:v>
                </c:pt>
                <c:pt idx="2090">
                  <c:v>31.64</c:v>
                </c:pt>
                <c:pt idx="2091">
                  <c:v>31.64</c:v>
                </c:pt>
                <c:pt idx="2092">
                  <c:v>31.62</c:v>
                </c:pt>
                <c:pt idx="2093">
                  <c:v>31.61</c:v>
                </c:pt>
                <c:pt idx="2094">
                  <c:v>31.58</c:v>
                </c:pt>
                <c:pt idx="2095">
                  <c:v>31.57</c:v>
                </c:pt>
                <c:pt idx="2096">
                  <c:v>31.57</c:v>
                </c:pt>
                <c:pt idx="2097">
                  <c:v>31.56</c:v>
                </c:pt>
                <c:pt idx="2098">
                  <c:v>31.56</c:v>
                </c:pt>
                <c:pt idx="2099">
                  <c:v>31.56</c:v>
                </c:pt>
                <c:pt idx="2100">
                  <c:v>31.55</c:v>
                </c:pt>
                <c:pt idx="2101">
                  <c:v>31.55</c:v>
                </c:pt>
                <c:pt idx="2102">
                  <c:v>31.52</c:v>
                </c:pt>
                <c:pt idx="2103">
                  <c:v>31.51</c:v>
                </c:pt>
                <c:pt idx="2104">
                  <c:v>31.5</c:v>
                </c:pt>
                <c:pt idx="2105">
                  <c:v>31.5</c:v>
                </c:pt>
                <c:pt idx="2106">
                  <c:v>31.49</c:v>
                </c:pt>
                <c:pt idx="2107">
                  <c:v>31.47</c:v>
                </c:pt>
                <c:pt idx="2108">
                  <c:v>31.45</c:v>
                </c:pt>
                <c:pt idx="2109">
                  <c:v>31.45</c:v>
                </c:pt>
                <c:pt idx="2110">
                  <c:v>31.44</c:v>
                </c:pt>
                <c:pt idx="2111">
                  <c:v>31.42</c:v>
                </c:pt>
                <c:pt idx="2112">
                  <c:v>31.38</c:v>
                </c:pt>
                <c:pt idx="2113">
                  <c:v>31.38</c:v>
                </c:pt>
                <c:pt idx="2114">
                  <c:v>31.36</c:v>
                </c:pt>
                <c:pt idx="2115">
                  <c:v>31.36</c:v>
                </c:pt>
                <c:pt idx="2116">
                  <c:v>31.35</c:v>
                </c:pt>
                <c:pt idx="2117">
                  <c:v>31.32</c:v>
                </c:pt>
                <c:pt idx="2118">
                  <c:v>31.24</c:v>
                </c:pt>
                <c:pt idx="2119">
                  <c:v>31.22</c:v>
                </c:pt>
                <c:pt idx="2120">
                  <c:v>31.2</c:v>
                </c:pt>
                <c:pt idx="2121">
                  <c:v>31.19</c:v>
                </c:pt>
                <c:pt idx="2122">
                  <c:v>31.19</c:v>
                </c:pt>
                <c:pt idx="2123">
                  <c:v>31.17</c:v>
                </c:pt>
                <c:pt idx="2124">
                  <c:v>31.15</c:v>
                </c:pt>
                <c:pt idx="2125">
                  <c:v>31.15</c:v>
                </c:pt>
                <c:pt idx="2126">
                  <c:v>31.13</c:v>
                </c:pt>
                <c:pt idx="2127">
                  <c:v>31.12</c:v>
                </c:pt>
                <c:pt idx="2128">
                  <c:v>31.11</c:v>
                </c:pt>
                <c:pt idx="2129">
                  <c:v>31.1</c:v>
                </c:pt>
                <c:pt idx="2130">
                  <c:v>31.1</c:v>
                </c:pt>
                <c:pt idx="2131">
                  <c:v>31.1</c:v>
                </c:pt>
                <c:pt idx="2132">
                  <c:v>31.06</c:v>
                </c:pt>
                <c:pt idx="2133">
                  <c:v>31.06</c:v>
                </c:pt>
                <c:pt idx="2134">
                  <c:v>31.05</c:v>
                </c:pt>
                <c:pt idx="2135">
                  <c:v>31.03</c:v>
                </c:pt>
                <c:pt idx="2136">
                  <c:v>31</c:v>
                </c:pt>
                <c:pt idx="2137">
                  <c:v>31</c:v>
                </c:pt>
                <c:pt idx="2138">
                  <c:v>30.98</c:v>
                </c:pt>
                <c:pt idx="2139">
                  <c:v>30.96</c:v>
                </c:pt>
                <c:pt idx="2140">
                  <c:v>30.96</c:v>
                </c:pt>
                <c:pt idx="2141">
                  <c:v>30.96</c:v>
                </c:pt>
                <c:pt idx="2142">
                  <c:v>30.95</c:v>
                </c:pt>
                <c:pt idx="2143">
                  <c:v>30.93</c:v>
                </c:pt>
                <c:pt idx="2144">
                  <c:v>30.93</c:v>
                </c:pt>
                <c:pt idx="2145">
                  <c:v>30.92</c:v>
                </c:pt>
                <c:pt idx="2146">
                  <c:v>30.92</c:v>
                </c:pt>
                <c:pt idx="2147">
                  <c:v>30.92</c:v>
                </c:pt>
                <c:pt idx="2148">
                  <c:v>30.92</c:v>
                </c:pt>
                <c:pt idx="2149">
                  <c:v>30.89</c:v>
                </c:pt>
                <c:pt idx="2150">
                  <c:v>30.89</c:v>
                </c:pt>
                <c:pt idx="2151">
                  <c:v>30.88</c:v>
                </c:pt>
                <c:pt idx="2152">
                  <c:v>30.88</c:v>
                </c:pt>
                <c:pt idx="2153">
                  <c:v>30.86</c:v>
                </c:pt>
                <c:pt idx="2154">
                  <c:v>30.86</c:v>
                </c:pt>
                <c:pt idx="2155">
                  <c:v>30.84</c:v>
                </c:pt>
                <c:pt idx="2156">
                  <c:v>30.82</c:v>
                </c:pt>
                <c:pt idx="2157">
                  <c:v>30.81</c:v>
                </c:pt>
                <c:pt idx="2158">
                  <c:v>30.81</c:v>
                </c:pt>
                <c:pt idx="2159">
                  <c:v>30.81</c:v>
                </c:pt>
                <c:pt idx="2160">
                  <c:v>30.8</c:v>
                </c:pt>
                <c:pt idx="2161">
                  <c:v>30.8</c:v>
                </c:pt>
                <c:pt idx="2162">
                  <c:v>30.79</c:v>
                </c:pt>
                <c:pt idx="2163">
                  <c:v>30.79</c:v>
                </c:pt>
                <c:pt idx="2164">
                  <c:v>30.78</c:v>
                </c:pt>
                <c:pt idx="2165">
                  <c:v>30.77</c:v>
                </c:pt>
                <c:pt idx="2166">
                  <c:v>30.77</c:v>
                </c:pt>
                <c:pt idx="2167">
                  <c:v>30.76</c:v>
                </c:pt>
                <c:pt idx="2168">
                  <c:v>30.75</c:v>
                </c:pt>
                <c:pt idx="2169">
                  <c:v>30.75</c:v>
                </c:pt>
                <c:pt idx="2170">
                  <c:v>30.74</c:v>
                </c:pt>
                <c:pt idx="2171">
                  <c:v>30.74</c:v>
                </c:pt>
                <c:pt idx="2172">
                  <c:v>30.73</c:v>
                </c:pt>
                <c:pt idx="2173">
                  <c:v>30.71</c:v>
                </c:pt>
                <c:pt idx="2174">
                  <c:v>30.7</c:v>
                </c:pt>
                <c:pt idx="2175">
                  <c:v>30.67</c:v>
                </c:pt>
                <c:pt idx="2176">
                  <c:v>30.67</c:v>
                </c:pt>
                <c:pt idx="2177">
                  <c:v>30.66</c:v>
                </c:pt>
                <c:pt idx="2178">
                  <c:v>30.66</c:v>
                </c:pt>
                <c:pt idx="2179">
                  <c:v>30.65</c:v>
                </c:pt>
                <c:pt idx="2180">
                  <c:v>30.63</c:v>
                </c:pt>
                <c:pt idx="2181">
                  <c:v>30.6</c:v>
                </c:pt>
                <c:pt idx="2182">
                  <c:v>30.59</c:v>
                </c:pt>
                <c:pt idx="2183">
                  <c:v>30.56</c:v>
                </c:pt>
                <c:pt idx="2184">
                  <c:v>30.55</c:v>
                </c:pt>
                <c:pt idx="2185">
                  <c:v>30.55</c:v>
                </c:pt>
                <c:pt idx="2186">
                  <c:v>30.54</c:v>
                </c:pt>
                <c:pt idx="2187">
                  <c:v>30.53</c:v>
                </c:pt>
                <c:pt idx="2188">
                  <c:v>30.52</c:v>
                </c:pt>
                <c:pt idx="2189">
                  <c:v>30.49</c:v>
                </c:pt>
                <c:pt idx="2190">
                  <c:v>30.47</c:v>
                </c:pt>
                <c:pt idx="2191">
                  <c:v>30.45</c:v>
                </c:pt>
                <c:pt idx="2192">
                  <c:v>30.44</c:v>
                </c:pt>
                <c:pt idx="2193">
                  <c:v>30.43</c:v>
                </c:pt>
                <c:pt idx="2194">
                  <c:v>30.42</c:v>
                </c:pt>
                <c:pt idx="2195">
                  <c:v>30.42</c:v>
                </c:pt>
                <c:pt idx="2196">
                  <c:v>30.42</c:v>
                </c:pt>
                <c:pt idx="2197">
                  <c:v>30.42</c:v>
                </c:pt>
                <c:pt idx="2198">
                  <c:v>30.41</c:v>
                </c:pt>
                <c:pt idx="2199">
                  <c:v>30.4</c:v>
                </c:pt>
                <c:pt idx="2200">
                  <c:v>30.35</c:v>
                </c:pt>
                <c:pt idx="2201">
                  <c:v>30.35</c:v>
                </c:pt>
                <c:pt idx="2202">
                  <c:v>30.34</c:v>
                </c:pt>
                <c:pt idx="2203">
                  <c:v>30.32</c:v>
                </c:pt>
                <c:pt idx="2204">
                  <c:v>30.31</c:v>
                </c:pt>
                <c:pt idx="2205">
                  <c:v>30.28</c:v>
                </c:pt>
                <c:pt idx="2206">
                  <c:v>30.26</c:v>
                </c:pt>
                <c:pt idx="2207">
                  <c:v>30.25</c:v>
                </c:pt>
                <c:pt idx="2208">
                  <c:v>30.25</c:v>
                </c:pt>
                <c:pt idx="2209">
                  <c:v>30.24</c:v>
                </c:pt>
                <c:pt idx="2210">
                  <c:v>30.23</c:v>
                </c:pt>
                <c:pt idx="2211">
                  <c:v>30.23</c:v>
                </c:pt>
                <c:pt idx="2212">
                  <c:v>30.21</c:v>
                </c:pt>
                <c:pt idx="2213">
                  <c:v>30.2</c:v>
                </c:pt>
                <c:pt idx="2214">
                  <c:v>30.2</c:v>
                </c:pt>
                <c:pt idx="2215">
                  <c:v>30.19</c:v>
                </c:pt>
                <c:pt idx="2216">
                  <c:v>30.18</c:v>
                </c:pt>
                <c:pt idx="2217">
                  <c:v>30.17</c:v>
                </c:pt>
                <c:pt idx="2218">
                  <c:v>30.14</c:v>
                </c:pt>
                <c:pt idx="2219">
                  <c:v>30.12</c:v>
                </c:pt>
                <c:pt idx="2220">
                  <c:v>30.11</c:v>
                </c:pt>
                <c:pt idx="2221">
                  <c:v>30.1</c:v>
                </c:pt>
                <c:pt idx="2222">
                  <c:v>30.09</c:v>
                </c:pt>
                <c:pt idx="2223">
                  <c:v>30.09</c:v>
                </c:pt>
                <c:pt idx="2224">
                  <c:v>30.07</c:v>
                </c:pt>
                <c:pt idx="2225">
                  <c:v>30.05</c:v>
                </c:pt>
                <c:pt idx="2226">
                  <c:v>30.04</c:v>
                </c:pt>
                <c:pt idx="2227">
                  <c:v>30.01</c:v>
                </c:pt>
                <c:pt idx="2228">
                  <c:v>30.01</c:v>
                </c:pt>
                <c:pt idx="2229">
                  <c:v>30.01</c:v>
                </c:pt>
                <c:pt idx="2230">
                  <c:v>30</c:v>
                </c:pt>
                <c:pt idx="2231">
                  <c:v>30</c:v>
                </c:pt>
                <c:pt idx="2232">
                  <c:v>29.97</c:v>
                </c:pt>
                <c:pt idx="2233">
                  <c:v>29.97</c:v>
                </c:pt>
                <c:pt idx="2234">
                  <c:v>29.97</c:v>
                </c:pt>
                <c:pt idx="2235">
                  <c:v>29.97</c:v>
                </c:pt>
                <c:pt idx="2236">
                  <c:v>29.96</c:v>
                </c:pt>
                <c:pt idx="2237">
                  <c:v>29.95</c:v>
                </c:pt>
                <c:pt idx="2238">
                  <c:v>29.94</c:v>
                </c:pt>
                <c:pt idx="2239">
                  <c:v>29.93</c:v>
                </c:pt>
                <c:pt idx="2240">
                  <c:v>29.92</c:v>
                </c:pt>
                <c:pt idx="2241">
                  <c:v>29.91</c:v>
                </c:pt>
                <c:pt idx="2242">
                  <c:v>29.91</c:v>
                </c:pt>
                <c:pt idx="2243">
                  <c:v>29.91</c:v>
                </c:pt>
                <c:pt idx="2244">
                  <c:v>29.9</c:v>
                </c:pt>
                <c:pt idx="2245">
                  <c:v>29.9</c:v>
                </c:pt>
                <c:pt idx="2246">
                  <c:v>29.9</c:v>
                </c:pt>
                <c:pt idx="2247">
                  <c:v>29.88</c:v>
                </c:pt>
                <c:pt idx="2248">
                  <c:v>29.87</c:v>
                </c:pt>
                <c:pt idx="2249">
                  <c:v>29.86</c:v>
                </c:pt>
                <c:pt idx="2250">
                  <c:v>29.86</c:v>
                </c:pt>
                <c:pt idx="2251">
                  <c:v>29.86</c:v>
                </c:pt>
                <c:pt idx="2252">
                  <c:v>29.82</c:v>
                </c:pt>
                <c:pt idx="2253">
                  <c:v>29.82</c:v>
                </c:pt>
                <c:pt idx="2254">
                  <c:v>29.81</c:v>
                </c:pt>
                <c:pt idx="2255">
                  <c:v>29.78</c:v>
                </c:pt>
                <c:pt idx="2256">
                  <c:v>29.76</c:v>
                </c:pt>
                <c:pt idx="2257">
                  <c:v>29.75</c:v>
                </c:pt>
                <c:pt idx="2258">
                  <c:v>29.74</c:v>
                </c:pt>
                <c:pt idx="2259">
                  <c:v>29.74</c:v>
                </c:pt>
                <c:pt idx="2260">
                  <c:v>29.73</c:v>
                </c:pt>
                <c:pt idx="2261">
                  <c:v>29.72</c:v>
                </c:pt>
                <c:pt idx="2262">
                  <c:v>29.72</c:v>
                </c:pt>
                <c:pt idx="2263">
                  <c:v>29.72</c:v>
                </c:pt>
                <c:pt idx="2264">
                  <c:v>29.72</c:v>
                </c:pt>
                <c:pt idx="2265">
                  <c:v>29.71</c:v>
                </c:pt>
                <c:pt idx="2266">
                  <c:v>29.7</c:v>
                </c:pt>
                <c:pt idx="2267">
                  <c:v>29.69</c:v>
                </c:pt>
                <c:pt idx="2268">
                  <c:v>29.68</c:v>
                </c:pt>
                <c:pt idx="2269">
                  <c:v>29.68</c:v>
                </c:pt>
                <c:pt idx="2270">
                  <c:v>29.68</c:v>
                </c:pt>
                <c:pt idx="2271">
                  <c:v>29.68</c:v>
                </c:pt>
                <c:pt idx="2272">
                  <c:v>29.67</c:v>
                </c:pt>
                <c:pt idx="2273">
                  <c:v>29.67</c:v>
                </c:pt>
                <c:pt idx="2274">
                  <c:v>29.65</c:v>
                </c:pt>
                <c:pt idx="2275">
                  <c:v>29.65</c:v>
                </c:pt>
                <c:pt idx="2276">
                  <c:v>29.63</c:v>
                </c:pt>
                <c:pt idx="2277">
                  <c:v>29.62</c:v>
                </c:pt>
                <c:pt idx="2278">
                  <c:v>29.62</c:v>
                </c:pt>
                <c:pt idx="2279">
                  <c:v>29.62</c:v>
                </c:pt>
                <c:pt idx="2280">
                  <c:v>29.61</c:v>
                </c:pt>
                <c:pt idx="2281">
                  <c:v>29.61</c:v>
                </c:pt>
                <c:pt idx="2282">
                  <c:v>29.59</c:v>
                </c:pt>
                <c:pt idx="2283">
                  <c:v>29.58</c:v>
                </c:pt>
                <c:pt idx="2284">
                  <c:v>29.58</c:v>
                </c:pt>
                <c:pt idx="2285">
                  <c:v>29.58</c:v>
                </c:pt>
                <c:pt idx="2286">
                  <c:v>29.57</c:v>
                </c:pt>
                <c:pt idx="2287">
                  <c:v>29.53</c:v>
                </c:pt>
                <c:pt idx="2288">
                  <c:v>29.52</c:v>
                </c:pt>
                <c:pt idx="2289">
                  <c:v>29.52</c:v>
                </c:pt>
                <c:pt idx="2290">
                  <c:v>29.51</c:v>
                </c:pt>
                <c:pt idx="2291">
                  <c:v>29.5</c:v>
                </c:pt>
                <c:pt idx="2292">
                  <c:v>29.5</c:v>
                </c:pt>
                <c:pt idx="2293">
                  <c:v>29.46</c:v>
                </c:pt>
                <c:pt idx="2294">
                  <c:v>29.44</c:v>
                </c:pt>
                <c:pt idx="2295">
                  <c:v>29.44</c:v>
                </c:pt>
                <c:pt idx="2296">
                  <c:v>29.43</c:v>
                </c:pt>
                <c:pt idx="2297">
                  <c:v>29.42</c:v>
                </c:pt>
                <c:pt idx="2298">
                  <c:v>29.41</c:v>
                </c:pt>
                <c:pt idx="2299">
                  <c:v>29.41</c:v>
                </c:pt>
                <c:pt idx="2300">
                  <c:v>29.4</c:v>
                </c:pt>
                <c:pt idx="2301">
                  <c:v>29.38</c:v>
                </c:pt>
                <c:pt idx="2302">
                  <c:v>29.38</c:v>
                </c:pt>
                <c:pt idx="2303">
                  <c:v>29.38</c:v>
                </c:pt>
                <c:pt idx="2304">
                  <c:v>29.37</c:v>
                </c:pt>
                <c:pt idx="2305">
                  <c:v>29.34</c:v>
                </c:pt>
                <c:pt idx="2306">
                  <c:v>29.34</c:v>
                </c:pt>
                <c:pt idx="2307">
                  <c:v>29.34</c:v>
                </c:pt>
                <c:pt idx="2308">
                  <c:v>29.34</c:v>
                </c:pt>
                <c:pt idx="2309">
                  <c:v>29.33</c:v>
                </c:pt>
                <c:pt idx="2310">
                  <c:v>29.33</c:v>
                </c:pt>
                <c:pt idx="2311">
                  <c:v>29.32</c:v>
                </c:pt>
                <c:pt idx="2312">
                  <c:v>29.31</c:v>
                </c:pt>
                <c:pt idx="2313">
                  <c:v>29.31</c:v>
                </c:pt>
                <c:pt idx="2314">
                  <c:v>29.31</c:v>
                </c:pt>
                <c:pt idx="2315">
                  <c:v>29.3</c:v>
                </c:pt>
                <c:pt idx="2316">
                  <c:v>29.3</c:v>
                </c:pt>
                <c:pt idx="2317">
                  <c:v>29.29</c:v>
                </c:pt>
                <c:pt idx="2318">
                  <c:v>29.29</c:v>
                </c:pt>
                <c:pt idx="2319">
                  <c:v>29.27</c:v>
                </c:pt>
                <c:pt idx="2320">
                  <c:v>29.27</c:v>
                </c:pt>
                <c:pt idx="2321">
                  <c:v>29.27</c:v>
                </c:pt>
                <c:pt idx="2322">
                  <c:v>29.26</c:v>
                </c:pt>
                <c:pt idx="2323">
                  <c:v>29.26</c:v>
                </c:pt>
                <c:pt idx="2324">
                  <c:v>29.26</c:v>
                </c:pt>
                <c:pt idx="2325">
                  <c:v>29.26</c:v>
                </c:pt>
                <c:pt idx="2326">
                  <c:v>29.25</c:v>
                </c:pt>
                <c:pt idx="2327">
                  <c:v>29.25</c:v>
                </c:pt>
                <c:pt idx="2328">
                  <c:v>29.23</c:v>
                </c:pt>
                <c:pt idx="2329">
                  <c:v>29.22</c:v>
                </c:pt>
                <c:pt idx="2330">
                  <c:v>29.2</c:v>
                </c:pt>
                <c:pt idx="2331">
                  <c:v>29.19</c:v>
                </c:pt>
                <c:pt idx="2332">
                  <c:v>29.18</c:v>
                </c:pt>
                <c:pt idx="2333">
                  <c:v>29.17</c:v>
                </c:pt>
                <c:pt idx="2334">
                  <c:v>29.17</c:v>
                </c:pt>
                <c:pt idx="2335">
                  <c:v>29.14</c:v>
                </c:pt>
                <c:pt idx="2336">
                  <c:v>29.14</c:v>
                </c:pt>
                <c:pt idx="2337">
                  <c:v>29.14</c:v>
                </c:pt>
                <c:pt idx="2338">
                  <c:v>29.13</c:v>
                </c:pt>
                <c:pt idx="2339">
                  <c:v>29.13</c:v>
                </c:pt>
                <c:pt idx="2340">
                  <c:v>29.13</c:v>
                </c:pt>
                <c:pt idx="2341">
                  <c:v>29.1</c:v>
                </c:pt>
                <c:pt idx="2342">
                  <c:v>29.08</c:v>
                </c:pt>
                <c:pt idx="2343">
                  <c:v>29.07</c:v>
                </c:pt>
                <c:pt idx="2344">
                  <c:v>29.07</c:v>
                </c:pt>
                <c:pt idx="2345">
                  <c:v>29.06</c:v>
                </c:pt>
                <c:pt idx="2346">
                  <c:v>29.06</c:v>
                </c:pt>
                <c:pt idx="2347">
                  <c:v>29.05</c:v>
                </c:pt>
                <c:pt idx="2348">
                  <c:v>29.05</c:v>
                </c:pt>
                <c:pt idx="2349">
                  <c:v>29.05</c:v>
                </c:pt>
                <c:pt idx="2350">
                  <c:v>29.05</c:v>
                </c:pt>
                <c:pt idx="2351">
                  <c:v>29.04</c:v>
                </c:pt>
                <c:pt idx="2352">
                  <c:v>29.04</c:v>
                </c:pt>
                <c:pt idx="2353">
                  <c:v>29.02</c:v>
                </c:pt>
                <c:pt idx="2354">
                  <c:v>29.01</c:v>
                </c:pt>
                <c:pt idx="2355">
                  <c:v>28.99</c:v>
                </c:pt>
                <c:pt idx="2356">
                  <c:v>28.98</c:v>
                </c:pt>
                <c:pt idx="2357">
                  <c:v>28.97</c:v>
                </c:pt>
                <c:pt idx="2358">
                  <c:v>28.97</c:v>
                </c:pt>
                <c:pt idx="2359">
                  <c:v>28.97</c:v>
                </c:pt>
                <c:pt idx="2360">
                  <c:v>28.96</c:v>
                </c:pt>
                <c:pt idx="2361">
                  <c:v>28.96</c:v>
                </c:pt>
                <c:pt idx="2362">
                  <c:v>28.95</c:v>
                </c:pt>
                <c:pt idx="2363">
                  <c:v>28.95</c:v>
                </c:pt>
                <c:pt idx="2364">
                  <c:v>28.93</c:v>
                </c:pt>
                <c:pt idx="2365">
                  <c:v>28.9</c:v>
                </c:pt>
                <c:pt idx="2366">
                  <c:v>28.89</c:v>
                </c:pt>
                <c:pt idx="2367">
                  <c:v>28.89</c:v>
                </c:pt>
                <c:pt idx="2368">
                  <c:v>28.85</c:v>
                </c:pt>
                <c:pt idx="2369">
                  <c:v>28.84</c:v>
                </c:pt>
                <c:pt idx="2370">
                  <c:v>28.83</c:v>
                </c:pt>
                <c:pt idx="2371">
                  <c:v>28.82</c:v>
                </c:pt>
                <c:pt idx="2372">
                  <c:v>28.81</c:v>
                </c:pt>
                <c:pt idx="2373">
                  <c:v>28.78</c:v>
                </c:pt>
                <c:pt idx="2374">
                  <c:v>28.78</c:v>
                </c:pt>
                <c:pt idx="2375">
                  <c:v>28.77</c:v>
                </c:pt>
                <c:pt idx="2376">
                  <c:v>28.75</c:v>
                </c:pt>
                <c:pt idx="2377">
                  <c:v>28.73</c:v>
                </c:pt>
                <c:pt idx="2378">
                  <c:v>28.72</c:v>
                </c:pt>
                <c:pt idx="2379">
                  <c:v>28.71</c:v>
                </c:pt>
                <c:pt idx="2380">
                  <c:v>28.71</c:v>
                </c:pt>
                <c:pt idx="2381">
                  <c:v>28.69</c:v>
                </c:pt>
                <c:pt idx="2382">
                  <c:v>28.68</c:v>
                </c:pt>
                <c:pt idx="2383">
                  <c:v>28.68</c:v>
                </c:pt>
                <c:pt idx="2384">
                  <c:v>28.68</c:v>
                </c:pt>
                <c:pt idx="2385">
                  <c:v>28.67</c:v>
                </c:pt>
                <c:pt idx="2386">
                  <c:v>28.66</c:v>
                </c:pt>
                <c:pt idx="2387">
                  <c:v>28.65</c:v>
                </c:pt>
                <c:pt idx="2388">
                  <c:v>28.65</c:v>
                </c:pt>
                <c:pt idx="2389">
                  <c:v>28.65</c:v>
                </c:pt>
                <c:pt idx="2390">
                  <c:v>28.64</c:v>
                </c:pt>
                <c:pt idx="2391">
                  <c:v>28.63</c:v>
                </c:pt>
                <c:pt idx="2392">
                  <c:v>28.63</c:v>
                </c:pt>
                <c:pt idx="2393">
                  <c:v>28.63</c:v>
                </c:pt>
                <c:pt idx="2394">
                  <c:v>28.63</c:v>
                </c:pt>
                <c:pt idx="2395">
                  <c:v>28.62</c:v>
                </c:pt>
                <c:pt idx="2396">
                  <c:v>28.62</c:v>
                </c:pt>
                <c:pt idx="2397">
                  <c:v>28.62</c:v>
                </c:pt>
                <c:pt idx="2398">
                  <c:v>28.62</c:v>
                </c:pt>
                <c:pt idx="2399">
                  <c:v>28.61</c:v>
                </c:pt>
                <c:pt idx="2400">
                  <c:v>28.61</c:v>
                </c:pt>
                <c:pt idx="2401">
                  <c:v>28.59</c:v>
                </c:pt>
                <c:pt idx="2402">
                  <c:v>28.57</c:v>
                </c:pt>
                <c:pt idx="2403">
                  <c:v>28.57</c:v>
                </c:pt>
                <c:pt idx="2404">
                  <c:v>28.56</c:v>
                </c:pt>
                <c:pt idx="2405">
                  <c:v>28.55</c:v>
                </c:pt>
                <c:pt idx="2406">
                  <c:v>28.55</c:v>
                </c:pt>
                <c:pt idx="2407">
                  <c:v>28.55</c:v>
                </c:pt>
                <c:pt idx="2408">
                  <c:v>28.54</c:v>
                </c:pt>
                <c:pt idx="2409">
                  <c:v>28.54</c:v>
                </c:pt>
                <c:pt idx="2410">
                  <c:v>28.53</c:v>
                </c:pt>
                <c:pt idx="2411">
                  <c:v>28.52</c:v>
                </c:pt>
                <c:pt idx="2412">
                  <c:v>28.5</c:v>
                </c:pt>
                <c:pt idx="2413">
                  <c:v>28.49</c:v>
                </c:pt>
                <c:pt idx="2414">
                  <c:v>28.48</c:v>
                </c:pt>
                <c:pt idx="2415">
                  <c:v>28.47</c:v>
                </c:pt>
                <c:pt idx="2416">
                  <c:v>28.46</c:v>
                </c:pt>
                <c:pt idx="2417">
                  <c:v>28.45</c:v>
                </c:pt>
                <c:pt idx="2418">
                  <c:v>28.44</c:v>
                </c:pt>
                <c:pt idx="2419">
                  <c:v>28.43</c:v>
                </c:pt>
                <c:pt idx="2420">
                  <c:v>28.43</c:v>
                </c:pt>
                <c:pt idx="2421">
                  <c:v>28.41</c:v>
                </c:pt>
                <c:pt idx="2422">
                  <c:v>28.41</c:v>
                </c:pt>
                <c:pt idx="2423">
                  <c:v>28.39</c:v>
                </c:pt>
                <c:pt idx="2424">
                  <c:v>28.39</c:v>
                </c:pt>
                <c:pt idx="2425">
                  <c:v>28.38</c:v>
                </c:pt>
                <c:pt idx="2426">
                  <c:v>28.37</c:v>
                </c:pt>
                <c:pt idx="2427">
                  <c:v>28.37</c:v>
                </c:pt>
                <c:pt idx="2428">
                  <c:v>28.36</c:v>
                </c:pt>
                <c:pt idx="2429">
                  <c:v>28.36</c:v>
                </c:pt>
                <c:pt idx="2430">
                  <c:v>28.36</c:v>
                </c:pt>
                <c:pt idx="2431">
                  <c:v>28.35</c:v>
                </c:pt>
                <c:pt idx="2432">
                  <c:v>28.33</c:v>
                </c:pt>
                <c:pt idx="2433">
                  <c:v>28.33</c:v>
                </c:pt>
                <c:pt idx="2434">
                  <c:v>28.32</c:v>
                </c:pt>
                <c:pt idx="2435">
                  <c:v>28.32</c:v>
                </c:pt>
                <c:pt idx="2436">
                  <c:v>28.32</c:v>
                </c:pt>
                <c:pt idx="2437">
                  <c:v>28.31</c:v>
                </c:pt>
                <c:pt idx="2438">
                  <c:v>28.3</c:v>
                </c:pt>
                <c:pt idx="2439">
                  <c:v>28.3</c:v>
                </c:pt>
                <c:pt idx="2440">
                  <c:v>28.29</c:v>
                </c:pt>
                <c:pt idx="2441">
                  <c:v>28.29</c:v>
                </c:pt>
                <c:pt idx="2442">
                  <c:v>28.28</c:v>
                </c:pt>
                <c:pt idx="2443">
                  <c:v>28.28</c:v>
                </c:pt>
                <c:pt idx="2444">
                  <c:v>28.28</c:v>
                </c:pt>
                <c:pt idx="2445">
                  <c:v>28.27</c:v>
                </c:pt>
                <c:pt idx="2446">
                  <c:v>28.27</c:v>
                </c:pt>
                <c:pt idx="2447">
                  <c:v>28.27</c:v>
                </c:pt>
                <c:pt idx="2448">
                  <c:v>28.26</c:v>
                </c:pt>
                <c:pt idx="2449">
                  <c:v>28.25</c:v>
                </c:pt>
                <c:pt idx="2450">
                  <c:v>28.25</c:v>
                </c:pt>
                <c:pt idx="2451">
                  <c:v>28.24</c:v>
                </c:pt>
                <c:pt idx="2452">
                  <c:v>28.22</c:v>
                </c:pt>
                <c:pt idx="2453">
                  <c:v>28.22</c:v>
                </c:pt>
                <c:pt idx="2454">
                  <c:v>28.22</c:v>
                </c:pt>
                <c:pt idx="2455">
                  <c:v>28.2</c:v>
                </c:pt>
                <c:pt idx="2456">
                  <c:v>28.2</c:v>
                </c:pt>
                <c:pt idx="2457">
                  <c:v>28.19</c:v>
                </c:pt>
                <c:pt idx="2458">
                  <c:v>28.19</c:v>
                </c:pt>
                <c:pt idx="2459">
                  <c:v>28.19</c:v>
                </c:pt>
                <c:pt idx="2460">
                  <c:v>28.18</c:v>
                </c:pt>
                <c:pt idx="2461">
                  <c:v>28.18</c:v>
                </c:pt>
                <c:pt idx="2462">
                  <c:v>28.17</c:v>
                </c:pt>
                <c:pt idx="2463">
                  <c:v>28.16</c:v>
                </c:pt>
                <c:pt idx="2464">
                  <c:v>28.15</c:v>
                </c:pt>
                <c:pt idx="2465">
                  <c:v>28.14</c:v>
                </c:pt>
                <c:pt idx="2466">
                  <c:v>28.13</c:v>
                </c:pt>
                <c:pt idx="2467">
                  <c:v>28.1</c:v>
                </c:pt>
                <c:pt idx="2468">
                  <c:v>28.1</c:v>
                </c:pt>
                <c:pt idx="2469">
                  <c:v>28.09</c:v>
                </c:pt>
                <c:pt idx="2470">
                  <c:v>28.08</c:v>
                </c:pt>
                <c:pt idx="2471">
                  <c:v>28.08</c:v>
                </c:pt>
                <c:pt idx="2472">
                  <c:v>28.08</c:v>
                </c:pt>
                <c:pt idx="2473">
                  <c:v>28.07</c:v>
                </c:pt>
                <c:pt idx="2474">
                  <c:v>28.04</c:v>
                </c:pt>
                <c:pt idx="2475">
                  <c:v>28.04</c:v>
                </c:pt>
                <c:pt idx="2476">
                  <c:v>28.03</c:v>
                </c:pt>
                <c:pt idx="2477">
                  <c:v>28.03</c:v>
                </c:pt>
                <c:pt idx="2478">
                  <c:v>27.99</c:v>
                </c:pt>
                <c:pt idx="2479">
                  <c:v>27.98</c:v>
                </c:pt>
                <c:pt idx="2480">
                  <c:v>27.94</c:v>
                </c:pt>
                <c:pt idx="2481">
                  <c:v>27.93</c:v>
                </c:pt>
                <c:pt idx="2482">
                  <c:v>27.93</c:v>
                </c:pt>
                <c:pt idx="2483">
                  <c:v>27.92</c:v>
                </c:pt>
                <c:pt idx="2484">
                  <c:v>27.91</c:v>
                </c:pt>
                <c:pt idx="2485">
                  <c:v>27.91</c:v>
                </c:pt>
                <c:pt idx="2486">
                  <c:v>27.9</c:v>
                </c:pt>
                <c:pt idx="2487">
                  <c:v>27.9</c:v>
                </c:pt>
                <c:pt idx="2488">
                  <c:v>27.9</c:v>
                </c:pt>
                <c:pt idx="2489">
                  <c:v>27.88</c:v>
                </c:pt>
                <c:pt idx="2490">
                  <c:v>27.86</c:v>
                </c:pt>
                <c:pt idx="2491">
                  <c:v>27.85</c:v>
                </c:pt>
                <c:pt idx="2492">
                  <c:v>27.84</c:v>
                </c:pt>
                <c:pt idx="2493">
                  <c:v>27.84</c:v>
                </c:pt>
                <c:pt idx="2494">
                  <c:v>27.83</c:v>
                </c:pt>
                <c:pt idx="2495">
                  <c:v>27.83</c:v>
                </c:pt>
                <c:pt idx="2496">
                  <c:v>27.83</c:v>
                </c:pt>
                <c:pt idx="2497">
                  <c:v>27.81</c:v>
                </c:pt>
                <c:pt idx="2498">
                  <c:v>27.81</c:v>
                </c:pt>
                <c:pt idx="2499">
                  <c:v>27.78</c:v>
                </c:pt>
                <c:pt idx="2500">
                  <c:v>27.78</c:v>
                </c:pt>
                <c:pt idx="2501">
                  <c:v>27.78</c:v>
                </c:pt>
                <c:pt idx="2502">
                  <c:v>27.77</c:v>
                </c:pt>
                <c:pt idx="2503">
                  <c:v>27.77</c:v>
                </c:pt>
                <c:pt idx="2504">
                  <c:v>27.76</c:v>
                </c:pt>
                <c:pt idx="2505">
                  <c:v>27.75</c:v>
                </c:pt>
                <c:pt idx="2506">
                  <c:v>27.75</c:v>
                </c:pt>
                <c:pt idx="2507">
                  <c:v>27.74</c:v>
                </c:pt>
                <c:pt idx="2508">
                  <c:v>27.73</c:v>
                </c:pt>
                <c:pt idx="2509">
                  <c:v>27.72</c:v>
                </c:pt>
                <c:pt idx="2510">
                  <c:v>27.72</c:v>
                </c:pt>
                <c:pt idx="2511">
                  <c:v>27.71</c:v>
                </c:pt>
                <c:pt idx="2512">
                  <c:v>27.71</c:v>
                </c:pt>
                <c:pt idx="2513">
                  <c:v>27.69</c:v>
                </c:pt>
                <c:pt idx="2514">
                  <c:v>27.67</c:v>
                </c:pt>
                <c:pt idx="2515">
                  <c:v>27.67</c:v>
                </c:pt>
                <c:pt idx="2516">
                  <c:v>27.64</c:v>
                </c:pt>
                <c:pt idx="2517">
                  <c:v>27.62</c:v>
                </c:pt>
                <c:pt idx="2518">
                  <c:v>27.6</c:v>
                </c:pt>
                <c:pt idx="2519">
                  <c:v>27.6</c:v>
                </c:pt>
                <c:pt idx="2520">
                  <c:v>27.59</c:v>
                </c:pt>
                <c:pt idx="2521">
                  <c:v>27.58</c:v>
                </c:pt>
                <c:pt idx="2522">
                  <c:v>27.57</c:v>
                </c:pt>
                <c:pt idx="2523">
                  <c:v>27.55</c:v>
                </c:pt>
                <c:pt idx="2524">
                  <c:v>27.53</c:v>
                </c:pt>
                <c:pt idx="2525">
                  <c:v>27.52</c:v>
                </c:pt>
                <c:pt idx="2526">
                  <c:v>27.51</c:v>
                </c:pt>
                <c:pt idx="2527">
                  <c:v>27.5</c:v>
                </c:pt>
                <c:pt idx="2528">
                  <c:v>27.49</c:v>
                </c:pt>
                <c:pt idx="2529">
                  <c:v>27.47</c:v>
                </c:pt>
                <c:pt idx="2530">
                  <c:v>27.45</c:v>
                </c:pt>
                <c:pt idx="2531">
                  <c:v>27.44</c:v>
                </c:pt>
                <c:pt idx="2532">
                  <c:v>27.44</c:v>
                </c:pt>
                <c:pt idx="2533">
                  <c:v>27.42</c:v>
                </c:pt>
                <c:pt idx="2534">
                  <c:v>27.41</c:v>
                </c:pt>
                <c:pt idx="2535">
                  <c:v>27.39</c:v>
                </c:pt>
                <c:pt idx="2536">
                  <c:v>27.39</c:v>
                </c:pt>
                <c:pt idx="2537">
                  <c:v>27.39</c:v>
                </c:pt>
                <c:pt idx="2538">
                  <c:v>27.38</c:v>
                </c:pt>
                <c:pt idx="2539">
                  <c:v>27.36</c:v>
                </c:pt>
                <c:pt idx="2540">
                  <c:v>27.34</c:v>
                </c:pt>
                <c:pt idx="2541">
                  <c:v>27.32</c:v>
                </c:pt>
                <c:pt idx="2542">
                  <c:v>27.3</c:v>
                </c:pt>
                <c:pt idx="2543">
                  <c:v>27.29</c:v>
                </c:pt>
                <c:pt idx="2544">
                  <c:v>27.29</c:v>
                </c:pt>
                <c:pt idx="2545">
                  <c:v>27.28</c:v>
                </c:pt>
                <c:pt idx="2546">
                  <c:v>27.26</c:v>
                </c:pt>
                <c:pt idx="2547">
                  <c:v>27.25</c:v>
                </c:pt>
                <c:pt idx="2548">
                  <c:v>27.25</c:v>
                </c:pt>
                <c:pt idx="2549">
                  <c:v>27.21</c:v>
                </c:pt>
                <c:pt idx="2550">
                  <c:v>27.2</c:v>
                </c:pt>
                <c:pt idx="2551">
                  <c:v>27.19</c:v>
                </c:pt>
                <c:pt idx="2552">
                  <c:v>27.18</c:v>
                </c:pt>
                <c:pt idx="2553">
                  <c:v>27.18</c:v>
                </c:pt>
                <c:pt idx="2554">
                  <c:v>27.17</c:v>
                </c:pt>
                <c:pt idx="2555">
                  <c:v>27.17</c:v>
                </c:pt>
                <c:pt idx="2556">
                  <c:v>27.16</c:v>
                </c:pt>
                <c:pt idx="2557">
                  <c:v>27.15</c:v>
                </c:pt>
                <c:pt idx="2558">
                  <c:v>27.14</c:v>
                </c:pt>
                <c:pt idx="2559">
                  <c:v>27.14</c:v>
                </c:pt>
                <c:pt idx="2560">
                  <c:v>27.14</c:v>
                </c:pt>
                <c:pt idx="2561">
                  <c:v>27.12</c:v>
                </c:pt>
                <c:pt idx="2562">
                  <c:v>27.12</c:v>
                </c:pt>
                <c:pt idx="2563">
                  <c:v>27.11</c:v>
                </c:pt>
                <c:pt idx="2564">
                  <c:v>27.1</c:v>
                </c:pt>
                <c:pt idx="2565">
                  <c:v>27.08</c:v>
                </c:pt>
                <c:pt idx="2566">
                  <c:v>27.07</c:v>
                </c:pt>
                <c:pt idx="2567">
                  <c:v>27.07</c:v>
                </c:pt>
                <c:pt idx="2568">
                  <c:v>27.01</c:v>
                </c:pt>
                <c:pt idx="2569">
                  <c:v>27.01</c:v>
                </c:pt>
                <c:pt idx="2570">
                  <c:v>27.01</c:v>
                </c:pt>
                <c:pt idx="2571">
                  <c:v>26.99</c:v>
                </c:pt>
                <c:pt idx="2572">
                  <c:v>26.99</c:v>
                </c:pt>
                <c:pt idx="2573">
                  <c:v>26.98</c:v>
                </c:pt>
                <c:pt idx="2574">
                  <c:v>26.98</c:v>
                </c:pt>
                <c:pt idx="2575">
                  <c:v>26.97</c:v>
                </c:pt>
                <c:pt idx="2576">
                  <c:v>26.96</c:v>
                </c:pt>
                <c:pt idx="2577">
                  <c:v>26.95</c:v>
                </c:pt>
                <c:pt idx="2578">
                  <c:v>26.94</c:v>
                </c:pt>
                <c:pt idx="2579">
                  <c:v>26.92</c:v>
                </c:pt>
                <c:pt idx="2580">
                  <c:v>26.92</c:v>
                </c:pt>
                <c:pt idx="2581">
                  <c:v>26.91</c:v>
                </c:pt>
                <c:pt idx="2582">
                  <c:v>26.91</c:v>
                </c:pt>
                <c:pt idx="2583">
                  <c:v>26.9</c:v>
                </c:pt>
                <c:pt idx="2584">
                  <c:v>26.9</c:v>
                </c:pt>
                <c:pt idx="2585">
                  <c:v>26.9</c:v>
                </c:pt>
                <c:pt idx="2586">
                  <c:v>26.89</c:v>
                </c:pt>
                <c:pt idx="2587">
                  <c:v>26.88</c:v>
                </c:pt>
                <c:pt idx="2588">
                  <c:v>26.88</c:v>
                </c:pt>
                <c:pt idx="2589">
                  <c:v>26.87</c:v>
                </c:pt>
                <c:pt idx="2590">
                  <c:v>26.87</c:v>
                </c:pt>
                <c:pt idx="2591">
                  <c:v>26.87</c:v>
                </c:pt>
                <c:pt idx="2592">
                  <c:v>26.86</c:v>
                </c:pt>
                <c:pt idx="2593">
                  <c:v>26.86</c:v>
                </c:pt>
                <c:pt idx="2594">
                  <c:v>26.85</c:v>
                </c:pt>
                <c:pt idx="2595">
                  <c:v>26.83</c:v>
                </c:pt>
                <c:pt idx="2596">
                  <c:v>26.83</c:v>
                </c:pt>
                <c:pt idx="2597">
                  <c:v>26.83</c:v>
                </c:pt>
                <c:pt idx="2598">
                  <c:v>26.81</c:v>
                </c:pt>
                <c:pt idx="2599">
                  <c:v>26.8</c:v>
                </c:pt>
                <c:pt idx="2600">
                  <c:v>26.8</c:v>
                </c:pt>
                <c:pt idx="2601">
                  <c:v>26.78</c:v>
                </c:pt>
                <c:pt idx="2602">
                  <c:v>26.77</c:v>
                </c:pt>
                <c:pt idx="2603">
                  <c:v>26.76</c:v>
                </c:pt>
                <c:pt idx="2604">
                  <c:v>26.76</c:v>
                </c:pt>
                <c:pt idx="2605">
                  <c:v>26.75</c:v>
                </c:pt>
                <c:pt idx="2606">
                  <c:v>26.75</c:v>
                </c:pt>
                <c:pt idx="2607">
                  <c:v>26.75</c:v>
                </c:pt>
                <c:pt idx="2608">
                  <c:v>26.75</c:v>
                </c:pt>
                <c:pt idx="2609">
                  <c:v>26.74</c:v>
                </c:pt>
                <c:pt idx="2610">
                  <c:v>26.73</c:v>
                </c:pt>
                <c:pt idx="2611">
                  <c:v>26.73</c:v>
                </c:pt>
                <c:pt idx="2612">
                  <c:v>26.73</c:v>
                </c:pt>
                <c:pt idx="2613">
                  <c:v>26.72</c:v>
                </c:pt>
                <c:pt idx="2614">
                  <c:v>26.72</c:v>
                </c:pt>
                <c:pt idx="2615">
                  <c:v>26.71</c:v>
                </c:pt>
                <c:pt idx="2616">
                  <c:v>26.71</c:v>
                </c:pt>
                <c:pt idx="2617">
                  <c:v>26.69</c:v>
                </c:pt>
                <c:pt idx="2618">
                  <c:v>26.68</c:v>
                </c:pt>
                <c:pt idx="2619">
                  <c:v>26.68</c:v>
                </c:pt>
                <c:pt idx="2620">
                  <c:v>26.67</c:v>
                </c:pt>
                <c:pt idx="2621">
                  <c:v>26.67</c:v>
                </c:pt>
                <c:pt idx="2622">
                  <c:v>26.67</c:v>
                </c:pt>
                <c:pt idx="2623">
                  <c:v>26.66</c:v>
                </c:pt>
                <c:pt idx="2624">
                  <c:v>26.66</c:v>
                </c:pt>
                <c:pt idx="2625">
                  <c:v>26.64</c:v>
                </c:pt>
                <c:pt idx="2626">
                  <c:v>26.63</c:v>
                </c:pt>
                <c:pt idx="2627">
                  <c:v>26.61</c:v>
                </c:pt>
                <c:pt idx="2628">
                  <c:v>26.6</c:v>
                </c:pt>
                <c:pt idx="2629">
                  <c:v>26.6</c:v>
                </c:pt>
                <c:pt idx="2630">
                  <c:v>26.6</c:v>
                </c:pt>
                <c:pt idx="2631">
                  <c:v>26.59</c:v>
                </c:pt>
                <c:pt idx="2632">
                  <c:v>26.59</c:v>
                </c:pt>
                <c:pt idx="2633">
                  <c:v>26.58</c:v>
                </c:pt>
                <c:pt idx="2634">
                  <c:v>26.57</c:v>
                </c:pt>
                <c:pt idx="2635">
                  <c:v>26.56</c:v>
                </c:pt>
                <c:pt idx="2636">
                  <c:v>26.53</c:v>
                </c:pt>
                <c:pt idx="2637">
                  <c:v>26.51</c:v>
                </c:pt>
                <c:pt idx="2638">
                  <c:v>26.5</c:v>
                </c:pt>
                <c:pt idx="2639">
                  <c:v>26.5</c:v>
                </c:pt>
                <c:pt idx="2640">
                  <c:v>26.49</c:v>
                </c:pt>
                <c:pt idx="2641">
                  <c:v>26.49</c:v>
                </c:pt>
                <c:pt idx="2642">
                  <c:v>26.49</c:v>
                </c:pt>
                <c:pt idx="2643">
                  <c:v>26.49</c:v>
                </c:pt>
                <c:pt idx="2644">
                  <c:v>26.4</c:v>
                </c:pt>
                <c:pt idx="2645">
                  <c:v>26.39</c:v>
                </c:pt>
                <c:pt idx="2646">
                  <c:v>26.39</c:v>
                </c:pt>
                <c:pt idx="2647">
                  <c:v>26.38</c:v>
                </c:pt>
                <c:pt idx="2648">
                  <c:v>26.36</c:v>
                </c:pt>
                <c:pt idx="2649">
                  <c:v>26.35</c:v>
                </c:pt>
                <c:pt idx="2650">
                  <c:v>26.35</c:v>
                </c:pt>
                <c:pt idx="2651">
                  <c:v>26.33</c:v>
                </c:pt>
                <c:pt idx="2652">
                  <c:v>26.31</c:v>
                </c:pt>
                <c:pt idx="2653">
                  <c:v>26.3</c:v>
                </c:pt>
                <c:pt idx="2654">
                  <c:v>26.3</c:v>
                </c:pt>
                <c:pt idx="2655">
                  <c:v>26.29</c:v>
                </c:pt>
                <c:pt idx="2656">
                  <c:v>26.28</c:v>
                </c:pt>
                <c:pt idx="2657">
                  <c:v>26.28</c:v>
                </c:pt>
                <c:pt idx="2658">
                  <c:v>26.27</c:v>
                </c:pt>
                <c:pt idx="2659">
                  <c:v>26.27</c:v>
                </c:pt>
                <c:pt idx="2660">
                  <c:v>26.25</c:v>
                </c:pt>
                <c:pt idx="2661">
                  <c:v>26.24</c:v>
                </c:pt>
                <c:pt idx="2662">
                  <c:v>26.24</c:v>
                </c:pt>
                <c:pt idx="2663">
                  <c:v>26.23</c:v>
                </c:pt>
                <c:pt idx="2664">
                  <c:v>26.21</c:v>
                </c:pt>
                <c:pt idx="2665">
                  <c:v>26.21</c:v>
                </c:pt>
                <c:pt idx="2666">
                  <c:v>26.2</c:v>
                </c:pt>
                <c:pt idx="2667">
                  <c:v>26.18</c:v>
                </c:pt>
                <c:pt idx="2668">
                  <c:v>26.18</c:v>
                </c:pt>
                <c:pt idx="2669">
                  <c:v>26.17</c:v>
                </c:pt>
                <c:pt idx="2670">
                  <c:v>26.16</c:v>
                </c:pt>
                <c:pt idx="2671">
                  <c:v>26.16</c:v>
                </c:pt>
                <c:pt idx="2672">
                  <c:v>26.15</c:v>
                </c:pt>
                <c:pt idx="2673">
                  <c:v>26.14</c:v>
                </c:pt>
                <c:pt idx="2674">
                  <c:v>26.13</c:v>
                </c:pt>
                <c:pt idx="2675">
                  <c:v>26.11</c:v>
                </c:pt>
                <c:pt idx="2676">
                  <c:v>26.08</c:v>
                </c:pt>
                <c:pt idx="2677">
                  <c:v>26.07</c:v>
                </c:pt>
                <c:pt idx="2678">
                  <c:v>26.07</c:v>
                </c:pt>
                <c:pt idx="2679">
                  <c:v>26.05</c:v>
                </c:pt>
                <c:pt idx="2680">
                  <c:v>26.04</c:v>
                </c:pt>
                <c:pt idx="2681">
                  <c:v>26.01</c:v>
                </c:pt>
                <c:pt idx="2682">
                  <c:v>26.01</c:v>
                </c:pt>
                <c:pt idx="2683">
                  <c:v>26.01</c:v>
                </c:pt>
                <c:pt idx="2684">
                  <c:v>26.01</c:v>
                </c:pt>
                <c:pt idx="2685">
                  <c:v>26</c:v>
                </c:pt>
                <c:pt idx="2686">
                  <c:v>26</c:v>
                </c:pt>
                <c:pt idx="2687">
                  <c:v>25.99</c:v>
                </c:pt>
                <c:pt idx="2688">
                  <c:v>25.99</c:v>
                </c:pt>
                <c:pt idx="2689">
                  <c:v>25.99</c:v>
                </c:pt>
                <c:pt idx="2690">
                  <c:v>25.97</c:v>
                </c:pt>
                <c:pt idx="2691">
                  <c:v>25.97</c:v>
                </c:pt>
                <c:pt idx="2692">
                  <c:v>25.96</c:v>
                </c:pt>
                <c:pt idx="2693">
                  <c:v>25.96</c:v>
                </c:pt>
                <c:pt idx="2694">
                  <c:v>25.94</c:v>
                </c:pt>
                <c:pt idx="2695">
                  <c:v>25.94</c:v>
                </c:pt>
                <c:pt idx="2696">
                  <c:v>25.92</c:v>
                </c:pt>
                <c:pt idx="2697">
                  <c:v>25.92</c:v>
                </c:pt>
                <c:pt idx="2698">
                  <c:v>25.92</c:v>
                </c:pt>
                <c:pt idx="2699">
                  <c:v>25.91</c:v>
                </c:pt>
                <c:pt idx="2700">
                  <c:v>25.9</c:v>
                </c:pt>
                <c:pt idx="2701">
                  <c:v>25.9</c:v>
                </c:pt>
                <c:pt idx="2702">
                  <c:v>25.88</c:v>
                </c:pt>
                <c:pt idx="2703">
                  <c:v>25.87</c:v>
                </c:pt>
                <c:pt idx="2704">
                  <c:v>25.86</c:v>
                </c:pt>
                <c:pt idx="2705">
                  <c:v>25.86</c:v>
                </c:pt>
                <c:pt idx="2706">
                  <c:v>25.84</c:v>
                </c:pt>
                <c:pt idx="2707">
                  <c:v>25.84</c:v>
                </c:pt>
                <c:pt idx="2708">
                  <c:v>25.84</c:v>
                </c:pt>
                <c:pt idx="2709">
                  <c:v>25.83</c:v>
                </c:pt>
                <c:pt idx="2710">
                  <c:v>25.83</c:v>
                </c:pt>
                <c:pt idx="2711">
                  <c:v>25.82</c:v>
                </c:pt>
                <c:pt idx="2712">
                  <c:v>25.82</c:v>
                </c:pt>
                <c:pt idx="2713">
                  <c:v>25.82</c:v>
                </c:pt>
                <c:pt idx="2714">
                  <c:v>25.82</c:v>
                </c:pt>
                <c:pt idx="2715">
                  <c:v>25.81</c:v>
                </c:pt>
                <c:pt idx="2716">
                  <c:v>25.81</c:v>
                </c:pt>
                <c:pt idx="2717">
                  <c:v>25.81</c:v>
                </c:pt>
                <c:pt idx="2718">
                  <c:v>25.8</c:v>
                </c:pt>
                <c:pt idx="2719">
                  <c:v>25.78</c:v>
                </c:pt>
                <c:pt idx="2720">
                  <c:v>25.77</c:v>
                </c:pt>
                <c:pt idx="2721">
                  <c:v>25.76</c:v>
                </c:pt>
                <c:pt idx="2722">
                  <c:v>25.76</c:v>
                </c:pt>
                <c:pt idx="2723">
                  <c:v>25.75</c:v>
                </c:pt>
                <c:pt idx="2724">
                  <c:v>25.75</c:v>
                </c:pt>
                <c:pt idx="2725">
                  <c:v>25.74</c:v>
                </c:pt>
                <c:pt idx="2726">
                  <c:v>25.73</c:v>
                </c:pt>
                <c:pt idx="2727">
                  <c:v>25.73</c:v>
                </c:pt>
                <c:pt idx="2728">
                  <c:v>25.72</c:v>
                </c:pt>
                <c:pt idx="2729">
                  <c:v>25.72</c:v>
                </c:pt>
                <c:pt idx="2730">
                  <c:v>25.7</c:v>
                </c:pt>
                <c:pt idx="2731">
                  <c:v>25.69</c:v>
                </c:pt>
                <c:pt idx="2732">
                  <c:v>25.66</c:v>
                </c:pt>
                <c:pt idx="2733">
                  <c:v>25.66</c:v>
                </c:pt>
                <c:pt idx="2734">
                  <c:v>25.66</c:v>
                </c:pt>
                <c:pt idx="2735">
                  <c:v>25.65</c:v>
                </c:pt>
                <c:pt idx="2736">
                  <c:v>25.62</c:v>
                </c:pt>
                <c:pt idx="2737">
                  <c:v>25.62</c:v>
                </c:pt>
                <c:pt idx="2738">
                  <c:v>25.61</c:v>
                </c:pt>
                <c:pt idx="2739">
                  <c:v>25.6</c:v>
                </c:pt>
                <c:pt idx="2740">
                  <c:v>25.59</c:v>
                </c:pt>
                <c:pt idx="2741">
                  <c:v>25.59</c:v>
                </c:pt>
                <c:pt idx="2742">
                  <c:v>25.57</c:v>
                </c:pt>
                <c:pt idx="2743">
                  <c:v>25.57</c:v>
                </c:pt>
                <c:pt idx="2744">
                  <c:v>25.55</c:v>
                </c:pt>
                <c:pt idx="2745">
                  <c:v>25.55</c:v>
                </c:pt>
                <c:pt idx="2746">
                  <c:v>25.55</c:v>
                </c:pt>
                <c:pt idx="2747">
                  <c:v>25.55</c:v>
                </c:pt>
                <c:pt idx="2748">
                  <c:v>25.54</c:v>
                </c:pt>
                <c:pt idx="2749">
                  <c:v>25.53</c:v>
                </c:pt>
                <c:pt idx="2750">
                  <c:v>25.52</c:v>
                </c:pt>
                <c:pt idx="2751">
                  <c:v>25.51</c:v>
                </c:pt>
                <c:pt idx="2752">
                  <c:v>25.51</c:v>
                </c:pt>
                <c:pt idx="2753">
                  <c:v>25.51</c:v>
                </c:pt>
                <c:pt idx="2754">
                  <c:v>25.51</c:v>
                </c:pt>
                <c:pt idx="2755">
                  <c:v>25.48</c:v>
                </c:pt>
                <c:pt idx="2756">
                  <c:v>25.47</c:v>
                </c:pt>
                <c:pt idx="2757">
                  <c:v>25.47</c:v>
                </c:pt>
                <c:pt idx="2758">
                  <c:v>25.46</c:v>
                </c:pt>
                <c:pt idx="2759">
                  <c:v>25.46</c:v>
                </c:pt>
                <c:pt idx="2760">
                  <c:v>25.46</c:v>
                </c:pt>
                <c:pt idx="2761">
                  <c:v>25.46</c:v>
                </c:pt>
                <c:pt idx="2762">
                  <c:v>25.44</c:v>
                </c:pt>
                <c:pt idx="2763">
                  <c:v>25.4</c:v>
                </c:pt>
                <c:pt idx="2764">
                  <c:v>25.4</c:v>
                </c:pt>
                <c:pt idx="2765">
                  <c:v>25.4</c:v>
                </c:pt>
                <c:pt idx="2766">
                  <c:v>25.39</c:v>
                </c:pt>
                <c:pt idx="2767">
                  <c:v>25.39</c:v>
                </c:pt>
                <c:pt idx="2768">
                  <c:v>25.39</c:v>
                </c:pt>
                <c:pt idx="2769">
                  <c:v>25.39</c:v>
                </c:pt>
                <c:pt idx="2770">
                  <c:v>25.37</c:v>
                </c:pt>
                <c:pt idx="2771">
                  <c:v>25.37</c:v>
                </c:pt>
                <c:pt idx="2772">
                  <c:v>25.37</c:v>
                </c:pt>
                <c:pt idx="2773">
                  <c:v>25.36</c:v>
                </c:pt>
                <c:pt idx="2774">
                  <c:v>25.34</c:v>
                </c:pt>
                <c:pt idx="2775">
                  <c:v>25.32</c:v>
                </c:pt>
                <c:pt idx="2776">
                  <c:v>25.32</c:v>
                </c:pt>
                <c:pt idx="2777">
                  <c:v>25.32</c:v>
                </c:pt>
                <c:pt idx="2778">
                  <c:v>25.32</c:v>
                </c:pt>
                <c:pt idx="2779">
                  <c:v>25.32</c:v>
                </c:pt>
                <c:pt idx="2780">
                  <c:v>25.3</c:v>
                </c:pt>
                <c:pt idx="2781">
                  <c:v>25.3</c:v>
                </c:pt>
                <c:pt idx="2782">
                  <c:v>25.29</c:v>
                </c:pt>
                <c:pt idx="2783">
                  <c:v>25.29</c:v>
                </c:pt>
                <c:pt idx="2784">
                  <c:v>25.28</c:v>
                </c:pt>
                <c:pt idx="2785">
                  <c:v>25.28</c:v>
                </c:pt>
                <c:pt idx="2786">
                  <c:v>25.27</c:v>
                </c:pt>
                <c:pt idx="2787">
                  <c:v>25.26</c:v>
                </c:pt>
                <c:pt idx="2788">
                  <c:v>25.25</c:v>
                </c:pt>
                <c:pt idx="2789">
                  <c:v>25.25</c:v>
                </c:pt>
                <c:pt idx="2790">
                  <c:v>25.25</c:v>
                </c:pt>
                <c:pt idx="2791">
                  <c:v>25.24</c:v>
                </c:pt>
                <c:pt idx="2792">
                  <c:v>25.19</c:v>
                </c:pt>
                <c:pt idx="2793">
                  <c:v>25.19</c:v>
                </c:pt>
                <c:pt idx="2794">
                  <c:v>25.19</c:v>
                </c:pt>
                <c:pt idx="2795">
                  <c:v>25.19</c:v>
                </c:pt>
                <c:pt idx="2796">
                  <c:v>25.18</c:v>
                </c:pt>
                <c:pt idx="2797">
                  <c:v>25.17</c:v>
                </c:pt>
                <c:pt idx="2798">
                  <c:v>25.14</c:v>
                </c:pt>
                <c:pt idx="2799">
                  <c:v>25.14</c:v>
                </c:pt>
                <c:pt idx="2800">
                  <c:v>25.14</c:v>
                </c:pt>
                <c:pt idx="2801">
                  <c:v>25.13</c:v>
                </c:pt>
                <c:pt idx="2802">
                  <c:v>25.12</c:v>
                </c:pt>
                <c:pt idx="2803">
                  <c:v>25.09</c:v>
                </c:pt>
                <c:pt idx="2804">
                  <c:v>25.07</c:v>
                </c:pt>
                <c:pt idx="2805">
                  <c:v>25.07</c:v>
                </c:pt>
                <c:pt idx="2806">
                  <c:v>25.05</c:v>
                </c:pt>
                <c:pt idx="2807">
                  <c:v>25.05</c:v>
                </c:pt>
                <c:pt idx="2808">
                  <c:v>25.05</c:v>
                </c:pt>
                <c:pt idx="2809">
                  <c:v>25.05</c:v>
                </c:pt>
                <c:pt idx="2810">
                  <c:v>25.04</c:v>
                </c:pt>
                <c:pt idx="2811">
                  <c:v>25.04</c:v>
                </c:pt>
                <c:pt idx="2812">
                  <c:v>25.04</c:v>
                </c:pt>
                <c:pt idx="2813">
                  <c:v>25.03</c:v>
                </c:pt>
                <c:pt idx="2814">
                  <c:v>25.02</c:v>
                </c:pt>
                <c:pt idx="2815">
                  <c:v>25.02</c:v>
                </c:pt>
                <c:pt idx="2816">
                  <c:v>25</c:v>
                </c:pt>
                <c:pt idx="2817">
                  <c:v>24.99</c:v>
                </c:pt>
                <c:pt idx="2818">
                  <c:v>24.98</c:v>
                </c:pt>
                <c:pt idx="2819">
                  <c:v>24.97</c:v>
                </c:pt>
                <c:pt idx="2820">
                  <c:v>24.94</c:v>
                </c:pt>
                <c:pt idx="2821">
                  <c:v>24.92</c:v>
                </c:pt>
                <c:pt idx="2822">
                  <c:v>24.91</c:v>
                </c:pt>
                <c:pt idx="2823">
                  <c:v>24.91</c:v>
                </c:pt>
                <c:pt idx="2824">
                  <c:v>24.9</c:v>
                </c:pt>
                <c:pt idx="2825">
                  <c:v>24.9</c:v>
                </c:pt>
                <c:pt idx="2826">
                  <c:v>24.89</c:v>
                </c:pt>
                <c:pt idx="2827">
                  <c:v>24.89</c:v>
                </c:pt>
                <c:pt idx="2828">
                  <c:v>24.89</c:v>
                </c:pt>
                <c:pt idx="2829">
                  <c:v>24.88</c:v>
                </c:pt>
                <c:pt idx="2830">
                  <c:v>24.88</c:v>
                </c:pt>
                <c:pt idx="2831">
                  <c:v>24.87</c:v>
                </c:pt>
                <c:pt idx="2832">
                  <c:v>24.86</c:v>
                </c:pt>
                <c:pt idx="2833">
                  <c:v>24.86</c:v>
                </c:pt>
                <c:pt idx="2834">
                  <c:v>24.86</c:v>
                </c:pt>
                <c:pt idx="2835">
                  <c:v>24.86</c:v>
                </c:pt>
                <c:pt idx="2836">
                  <c:v>24.85</c:v>
                </c:pt>
                <c:pt idx="2837">
                  <c:v>24.85</c:v>
                </c:pt>
                <c:pt idx="2838">
                  <c:v>24.85</c:v>
                </c:pt>
                <c:pt idx="2839">
                  <c:v>24.85</c:v>
                </c:pt>
                <c:pt idx="2840">
                  <c:v>24.84</c:v>
                </c:pt>
                <c:pt idx="2841">
                  <c:v>24.83</c:v>
                </c:pt>
                <c:pt idx="2842">
                  <c:v>24.81</c:v>
                </c:pt>
                <c:pt idx="2843">
                  <c:v>24.8</c:v>
                </c:pt>
                <c:pt idx="2844">
                  <c:v>24.79</c:v>
                </c:pt>
                <c:pt idx="2845">
                  <c:v>24.78</c:v>
                </c:pt>
                <c:pt idx="2846">
                  <c:v>24.78</c:v>
                </c:pt>
                <c:pt idx="2847">
                  <c:v>24.77</c:v>
                </c:pt>
                <c:pt idx="2848">
                  <c:v>24.76</c:v>
                </c:pt>
                <c:pt idx="2849">
                  <c:v>24.76</c:v>
                </c:pt>
                <c:pt idx="2850">
                  <c:v>24.76</c:v>
                </c:pt>
                <c:pt idx="2851">
                  <c:v>24.75</c:v>
                </c:pt>
                <c:pt idx="2852">
                  <c:v>24.75</c:v>
                </c:pt>
                <c:pt idx="2853">
                  <c:v>24.75</c:v>
                </c:pt>
                <c:pt idx="2854">
                  <c:v>24.74</c:v>
                </c:pt>
                <c:pt idx="2855">
                  <c:v>24.73</c:v>
                </c:pt>
                <c:pt idx="2856">
                  <c:v>24.72</c:v>
                </c:pt>
                <c:pt idx="2857">
                  <c:v>24.72</c:v>
                </c:pt>
                <c:pt idx="2858">
                  <c:v>24.71</c:v>
                </c:pt>
                <c:pt idx="2859">
                  <c:v>24.71</c:v>
                </c:pt>
                <c:pt idx="2860">
                  <c:v>24.7</c:v>
                </c:pt>
                <c:pt idx="2861">
                  <c:v>24.7</c:v>
                </c:pt>
                <c:pt idx="2862">
                  <c:v>24.7</c:v>
                </c:pt>
                <c:pt idx="2863">
                  <c:v>24.7</c:v>
                </c:pt>
                <c:pt idx="2864">
                  <c:v>24.69</c:v>
                </c:pt>
                <c:pt idx="2865">
                  <c:v>24.68</c:v>
                </c:pt>
                <c:pt idx="2866">
                  <c:v>24.68</c:v>
                </c:pt>
                <c:pt idx="2867">
                  <c:v>24.68</c:v>
                </c:pt>
                <c:pt idx="2868">
                  <c:v>24.67</c:v>
                </c:pt>
                <c:pt idx="2869">
                  <c:v>24.67</c:v>
                </c:pt>
                <c:pt idx="2870">
                  <c:v>24.66</c:v>
                </c:pt>
                <c:pt idx="2871">
                  <c:v>24.65</c:v>
                </c:pt>
                <c:pt idx="2872">
                  <c:v>24.65</c:v>
                </c:pt>
                <c:pt idx="2873">
                  <c:v>24.64</c:v>
                </c:pt>
                <c:pt idx="2874">
                  <c:v>24.64</c:v>
                </c:pt>
                <c:pt idx="2875">
                  <c:v>24.63</c:v>
                </c:pt>
                <c:pt idx="2876">
                  <c:v>24.63</c:v>
                </c:pt>
                <c:pt idx="2877">
                  <c:v>24.63</c:v>
                </c:pt>
                <c:pt idx="2878">
                  <c:v>24.62</c:v>
                </c:pt>
                <c:pt idx="2879">
                  <c:v>24.62</c:v>
                </c:pt>
                <c:pt idx="2880">
                  <c:v>24.6</c:v>
                </c:pt>
                <c:pt idx="2881">
                  <c:v>24.6</c:v>
                </c:pt>
                <c:pt idx="2882">
                  <c:v>24.58</c:v>
                </c:pt>
                <c:pt idx="2883">
                  <c:v>24.56</c:v>
                </c:pt>
                <c:pt idx="2884">
                  <c:v>24.55</c:v>
                </c:pt>
                <c:pt idx="2885">
                  <c:v>24.53</c:v>
                </c:pt>
                <c:pt idx="2886">
                  <c:v>24.53</c:v>
                </c:pt>
                <c:pt idx="2887">
                  <c:v>24.52</c:v>
                </c:pt>
                <c:pt idx="2888">
                  <c:v>24.51</c:v>
                </c:pt>
                <c:pt idx="2889">
                  <c:v>24.49</c:v>
                </c:pt>
                <c:pt idx="2890">
                  <c:v>24.47</c:v>
                </c:pt>
                <c:pt idx="2891">
                  <c:v>24.45</c:v>
                </c:pt>
                <c:pt idx="2892">
                  <c:v>24.44</c:v>
                </c:pt>
                <c:pt idx="2893">
                  <c:v>24.44</c:v>
                </c:pt>
                <c:pt idx="2894">
                  <c:v>24.43</c:v>
                </c:pt>
                <c:pt idx="2895">
                  <c:v>24.42</c:v>
                </c:pt>
                <c:pt idx="2896">
                  <c:v>24.42</c:v>
                </c:pt>
                <c:pt idx="2897">
                  <c:v>24.41</c:v>
                </c:pt>
                <c:pt idx="2898">
                  <c:v>24.4</c:v>
                </c:pt>
                <c:pt idx="2899">
                  <c:v>24.39</c:v>
                </c:pt>
                <c:pt idx="2900">
                  <c:v>24.39</c:v>
                </c:pt>
                <c:pt idx="2901">
                  <c:v>24.39</c:v>
                </c:pt>
                <c:pt idx="2902">
                  <c:v>24.39</c:v>
                </c:pt>
                <c:pt idx="2903">
                  <c:v>24.38</c:v>
                </c:pt>
                <c:pt idx="2904">
                  <c:v>24.38</c:v>
                </c:pt>
                <c:pt idx="2905">
                  <c:v>24.37</c:v>
                </c:pt>
                <c:pt idx="2906">
                  <c:v>24.36</c:v>
                </c:pt>
                <c:pt idx="2907">
                  <c:v>24.35</c:v>
                </c:pt>
                <c:pt idx="2908">
                  <c:v>24.35</c:v>
                </c:pt>
                <c:pt idx="2909">
                  <c:v>24.34</c:v>
                </c:pt>
                <c:pt idx="2910">
                  <c:v>24.34</c:v>
                </c:pt>
                <c:pt idx="2911">
                  <c:v>24.34</c:v>
                </c:pt>
                <c:pt idx="2912">
                  <c:v>24.33</c:v>
                </c:pt>
                <c:pt idx="2913">
                  <c:v>24.32</c:v>
                </c:pt>
                <c:pt idx="2914">
                  <c:v>24.31</c:v>
                </c:pt>
                <c:pt idx="2915">
                  <c:v>24.3</c:v>
                </c:pt>
                <c:pt idx="2916">
                  <c:v>24.3</c:v>
                </c:pt>
                <c:pt idx="2917">
                  <c:v>24.3</c:v>
                </c:pt>
                <c:pt idx="2918">
                  <c:v>24.26</c:v>
                </c:pt>
                <c:pt idx="2919">
                  <c:v>24.25</c:v>
                </c:pt>
                <c:pt idx="2920">
                  <c:v>24.22</c:v>
                </c:pt>
                <c:pt idx="2921">
                  <c:v>24.22</c:v>
                </c:pt>
                <c:pt idx="2922">
                  <c:v>24.21</c:v>
                </c:pt>
                <c:pt idx="2923">
                  <c:v>24.2</c:v>
                </c:pt>
                <c:pt idx="2924">
                  <c:v>24.19</c:v>
                </c:pt>
                <c:pt idx="2925">
                  <c:v>24.19</c:v>
                </c:pt>
                <c:pt idx="2926">
                  <c:v>24.18</c:v>
                </c:pt>
                <c:pt idx="2927">
                  <c:v>24.18</c:v>
                </c:pt>
                <c:pt idx="2928">
                  <c:v>24.18</c:v>
                </c:pt>
                <c:pt idx="2929">
                  <c:v>24.17</c:v>
                </c:pt>
                <c:pt idx="2930">
                  <c:v>24.16</c:v>
                </c:pt>
                <c:pt idx="2931">
                  <c:v>24.14</c:v>
                </c:pt>
                <c:pt idx="2932">
                  <c:v>24.14</c:v>
                </c:pt>
                <c:pt idx="2933">
                  <c:v>24.12</c:v>
                </c:pt>
                <c:pt idx="2934">
                  <c:v>24.11</c:v>
                </c:pt>
                <c:pt idx="2935">
                  <c:v>24.1</c:v>
                </c:pt>
                <c:pt idx="2936">
                  <c:v>24.09</c:v>
                </c:pt>
                <c:pt idx="2937">
                  <c:v>24.08</c:v>
                </c:pt>
                <c:pt idx="2938">
                  <c:v>24.07</c:v>
                </c:pt>
                <c:pt idx="2939">
                  <c:v>24.06</c:v>
                </c:pt>
                <c:pt idx="2940">
                  <c:v>24.05</c:v>
                </c:pt>
                <c:pt idx="2941">
                  <c:v>24.04</c:v>
                </c:pt>
                <c:pt idx="2942">
                  <c:v>24.04</c:v>
                </c:pt>
                <c:pt idx="2943">
                  <c:v>24</c:v>
                </c:pt>
                <c:pt idx="2944">
                  <c:v>23.99</c:v>
                </c:pt>
                <c:pt idx="2945">
                  <c:v>23.98</c:v>
                </c:pt>
                <c:pt idx="2946">
                  <c:v>23.98</c:v>
                </c:pt>
                <c:pt idx="2947">
                  <c:v>23.97</c:v>
                </c:pt>
                <c:pt idx="2948">
                  <c:v>23.96</c:v>
                </c:pt>
                <c:pt idx="2949">
                  <c:v>23.95</c:v>
                </c:pt>
                <c:pt idx="2950">
                  <c:v>23.94</c:v>
                </c:pt>
                <c:pt idx="2951">
                  <c:v>23.94</c:v>
                </c:pt>
                <c:pt idx="2952">
                  <c:v>23.94</c:v>
                </c:pt>
                <c:pt idx="2953">
                  <c:v>23.93</c:v>
                </c:pt>
                <c:pt idx="2954">
                  <c:v>23.93</c:v>
                </c:pt>
                <c:pt idx="2955">
                  <c:v>23.93</c:v>
                </c:pt>
                <c:pt idx="2956">
                  <c:v>23.92</c:v>
                </c:pt>
                <c:pt idx="2957">
                  <c:v>23.92</c:v>
                </c:pt>
                <c:pt idx="2958">
                  <c:v>23.91</c:v>
                </c:pt>
                <c:pt idx="2959">
                  <c:v>23.91</c:v>
                </c:pt>
                <c:pt idx="2960">
                  <c:v>23.9</c:v>
                </c:pt>
                <c:pt idx="2961">
                  <c:v>23.9</c:v>
                </c:pt>
                <c:pt idx="2962">
                  <c:v>23.9</c:v>
                </c:pt>
                <c:pt idx="2963">
                  <c:v>23.89</c:v>
                </c:pt>
                <c:pt idx="2964">
                  <c:v>23.89</c:v>
                </c:pt>
                <c:pt idx="2965">
                  <c:v>23.88</c:v>
                </c:pt>
                <c:pt idx="2966">
                  <c:v>23.87</c:v>
                </c:pt>
                <c:pt idx="2967">
                  <c:v>23.87</c:v>
                </c:pt>
                <c:pt idx="2968">
                  <c:v>23.86</c:v>
                </c:pt>
                <c:pt idx="2969">
                  <c:v>23.85</c:v>
                </c:pt>
                <c:pt idx="2970">
                  <c:v>23.85</c:v>
                </c:pt>
                <c:pt idx="2971">
                  <c:v>23.84</c:v>
                </c:pt>
                <c:pt idx="2972">
                  <c:v>23.84</c:v>
                </c:pt>
                <c:pt idx="2973">
                  <c:v>23.84</c:v>
                </c:pt>
                <c:pt idx="2974">
                  <c:v>23.83</c:v>
                </c:pt>
                <c:pt idx="2975">
                  <c:v>23.83</c:v>
                </c:pt>
                <c:pt idx="2976">
                  <c:v>23.82</c:v>
                </c:pt>
                <c:pt idx="2977">
                  <c:v>23.82</c:v>
                </c:pt>
                <c:pt idx="2978">
                  <c:v>23.82</c:v>
                </c:pt>
                <c:pt idx="2979">
                  <c:v>23.82</c:v>
                </c:pt>
                <c:pt idx="2980">
                  <c:v>23.81</c:v>
                </c:pt>
                <c:pt idx="2981">
                  <c:v>23.81</c:v>
                </c:pt>
                <c:pt idx="2982">
                  <c:v>23.81</c:v>
                </c:pt>
                <c:pt idx="2983">
                  <c:v>23.79</c:v>
                </c:pt>
                <c:pt idx="2984">
                  <c:v>23.78</c:v>
                </c:pt>
                <c:pt idx="2985">
                  <c:v>23.78</c:v>
                </c:pt>
                <c:pt idx="2986">
                  <c:v>23.78</c:v>
                </c:pt>
                <c:pt idx="2987">
                  <c:v>23.72</c:v>
                </c:pt>
                <c:pt idx="2988">
                  <c:v>23.72</c:v>
                </c:pt>
                <c:pt idx="2989">
                  <c:v>23.71</c:v>
                </c:pt>
                <c:pt idx="2990">
                  <c:v>23.69</c:v>
                </c:pt>
                <c:pt idx="2991">
                  <c:v>23.65</c:v>
                </c:pt>
                <c:pt idx="2992">
                  <c:v>23.64</c:v>
                </c:pt>
                <c:pt idx="2993">
                  <c:v>23.64</c:v>
                </c:pt>
                <c:pt idx="2994">
                  <c:v>23.63</c:v>
                </c:pt>
                <c:pt idx="2995">
                  <c:v>23.62</c:v>
                </c:pt>
                <c:pt idx="2996">
                  <c:v>23.61</c:v>
                </c:pt>
                <c:pt idx="2997">
                  <c:v>23.61</c:v>
                </c:pt>
                <c:pt idx="2998">
                  <c:v>23.59</c:v>
                </c:pt>
                <c:pt idx="2999">
                  <c:v>23.56</c:v>
                </c:pt>
                <c:pt idx="3000">
                  <c:v>23.52</c:v>
                </c:pt>
                <c:pt idx="3001">
                  <c:v>23.52</c:v>
                </c:pt>
                <c:pt idx="3002">
                  <c:v>23.51</c:v>
                </c:pt>
                <c:pt idx="3003">
                  <c:v>23.5</c:v>
                </c:pt>
                <c:pt idx="3004">
                  <c:v>23.49</c:v>
                </c:pt>
                <c:pt idx="3005">
                  <c:v>23.49</c:v>
                </c:pt>
                <c:pt idx="3006">
                  <c:v>23.47</c:v>
                </c:pt>
                <c:pt idx="3007">
                  <c:v>23.47</c:v>
                </c:pt>
                <c:pt idx="3008">
                  <c:v>23.44</c:v>
                </c:pt>
                <c:pt idx="3009">
                  <c:v>23.43</c:v>
                </c:pt>
                <c:pt idx="3010">
                  <c:v>23.42</c:v>
                </c:pt>
                <c:pt idx="3011">
                  <c:v>23.41</c:v>
                </c:pt>
                <c:pt idx="3012">
                  <c:v>23.41</c:v>
                </c:pt>
                <c:pt idx="3013">
                  <c:v>23.4</c:v>
                </c:pt>
                <c:pt idx="3014">
                  <c:v>23.39</c:v>
                </c:pt>
                <c:pt idx="3015">
                  <c:v>23.39</c:v>
                </c:pt>
                <c:pt idx="3016">
                  <c:v>23.38</c:v>
                </c:pt>
                <c:pt idx="3017">
                  <c:v>23.38</c:v>
                </c:pt>
                <c:pt idx="3018">
                  <c:v>23.36</c:v>
                </c:pt>
                <c:pt idx="3019">
                  <c:v>23.34</c:v>
                </c:pt>
                <c:pt idx="3020">
                  <c:v>23.34</c:v>
                </c:pt>
                <c:pt idx="3021">
                  <c:v>23.34</c:v>
                </c:pt>
                <c:pt idx="3022">
                  <c:v>23.34</c:v>
                </c:pt>
                <c:pt idx="3023">
                  <c:v>23.31</c:v>
                </c:pt>
                <c:pt idx="3024">
                  <c:v>23.3</c:v>
                </c:pt>
                <c:pt idx="3025">
                  <c:v>23.3</c:v>
                </c:pt>
                <c:pt idx="3026">
                  <c:v>23.3</c:v>
                </c:pt>
                <c:pt idx="3027">
                  <c:v>23.28</c:v>
                </c:pt>
                <c:pt idx="3028">
                  <c:v>23.28</c:v>
                </c:pt>
                <c:pt idx="3029">
                  <c:v>23.28</c:v>
                </c:pt>
                <c:pt idx="3030">
                  <c:v>23.28</c:v>
                </c:pt>
                <c:pt idx="3031">
                  <c:v>23.27</c:v>
                </c:pt>
                <c:pt idx="3032">
                  <c:v>23.26</c:v>
                </c:pt>
                <c:pt idx="3033">
                  <c:v>23.26</c:v>
                </c:pt>
                <c:pt idx="3034">
                  <c:v>23.25</c:v>
                </c:pt>
                <c:pt idx="3035">
                  <c:v>23.24</c:v>
                </c:pt>
                <c:pt idx="3036">
                  <c:v>23.24</c:v>
                </c:pt>
                <c:pt idx="3037">
                  <c:v>23.24</c:v>
                </c:pt>
                <c:pt idx="3038">
                  <c:v>23.21</c:v>
                </c:pt>
                <c:pt idx="3039">
                  <c:v>23.21</c:v>
                </c:pt>
                <c:pt idx="3040">
                  <c:v>23.2</c:v>
                </c:pt>
                <c:pt idx="3041">
                  <c:v>23.19</c:v>
                </c:pt>
                <c:pt idx="3042">
                  <c:v>23.18</c:v>
                </c:pt>
                <c:pt idx="3043">
                  <c:v>23.17</c:v>
                </c:pt>
                <c:pt idx="3044">
                  <c:v>23.17</c:v>
                </c:pt>
                <c:pt idx="3045">
                  <c:v>23.17</c:v>
                </c:pt>
                <c:pt idx="3046">
                  <c:v>23.16</c:v>
                </c:pt>
                <c:pt idx="3047">
                  <c:v>23.16</c:v>
                </c:pt>
                <c:pt idx="3048">
                  <c:v>23.15</c:v>
                </c:pt>
                <c:pt idx="3049">
                  <c:v>23.14</c:v>
                </c:pt>
                <c:pt idx="3050">
                  <c:v>23.14</c:v>
                </c:pt>
                <c:pt idx="3051">
                  <c:v>23.14</c:v>
                </c:pt>
                <c:pt idx="3052">
                  <c:v>23.13</c:v>
                </c:pt>
                <c:pt idx="3053">
                  <c:v>23.12</c:v>
                </c:pt>
                <c:pt idx="3054">
                  <c:v>23.12</c:v>
                </c:pt>
                <c:pt idx="3055">
                  <c:v>23.11</c:v>
                </c:pt>
                <c:pt idx="3056">
                  <c:v>23.11</c:v>
                </c:pt>
                <c:pt idx="3057">
                  <c:v>23.09</c:v>
                </c:pt>
                <c:pt idx="3058">
                  <c:v>23.09</c:v>
                </c:pt>
                <c:pt idx="3059">
                  <c:v>23.05</c:v>
                </c:pt>
                <c:pt idx="3060">
                  <c:v>23.04</c:v>
                </c:pt>
                <c:pt idx="3061">
                  <c:v>23.03</c:v>
                </c:pt>
                <c:pt idx="3062">
                  <c:v>23.02</c:v>
                </c:pt>
                <c:pt idx="3063">
                  <c:v>23.02</c:v>
                </c:pt>
                <c:pt idx="3064">
                  <c:v>23.01</c:v>
                </c:pt>
                <c:pt idx="3065">
                  <c:v>22.99</c:v>
                </c:pt>
                <c:pt idx="3066">
                  <c:v>22.96</c:v>
                </c:pt>
                <c:pt idx="3067">
                  <c:v>22.94</c:v>
                </c:pt>
                <c:pt idx="3068">
                  <c:v>22.92</c:v>
                </c:pt>
                <c:pt idx="3069">
                  <c:v>22.91</c:v>
                </c:pt>
                <c:pt idx="3070">
                  <c:v>22.9</c:v>
                </c:pt>
                <c:pt idx="3071">
                  <c:v>22.89</c:v>
                </c:pt>
                <c:pt idx="3072">
                  <c:v>22.89</c:v>
                </c:pt>
                <c:pt idx="3073">
                  <c:v>22.89</c:v>
                </c:pt>
                <c:pt idx="3074">
                  <c:v>22.87</c:v>
                </c:pt>
                <c:pt idx="3075">
                  <c:v>22.87</c:v>
                </c:pt>
                <c:pt idx="3076">
                  <c:v>22.86</c:v>
                </c:pt>
                <c:pt idx="3077">
                  <c:v>22.85</c:v>
                </c:pt>
                <c:pt idx="3078">
                  <c:v>22.85</c:v>
                </c:pt>
                <c:pt idx="3079">
                  <c:v>22.84</c:v>
                </c:pt>
                <c:pt idx="3080">
                  <c:v>22.83</c:v>
                </c:pt>
                <c:pt idx="3081">
                  <c:v>22.83</c:v>
                </c:pt>
                <c:pt idx="3082">
                  <c:v>22.83</c:v>
                </c:pt>
                <c:pt idx="3083">
                  <c:v>22.82</c:v>
                </c:pt>
                <c:pt idx="3084">
                  <c:v>22.8</c:v>
                </c:pt>
                <c:pt idx="3085">
                  <c:v>22.79</c:v>
                </c:pt>
                <c:pt idx="3086">
                  <c:v>22.78</c:v>
                </c:pt>
                <c:pt idx="3087">
                  <c:v>22.78</c:v>
                </c:pt>
                <c:pt idx="3088">
                  <c:v>22.76</c:v>
                </c:pt>
                <c:pt idx="3089">
                  <c:v>22.76</c:v>
                </c:pt>
                <c:pt idx="3090">
                  <c:v>22.75</c:v>
                </c:pt>
                <c:pt idx="3091">
                  <c:v>22.74</c:v>
                </c:pt>
                <c:pt idx="3092">
                  <c:v>22.72</c:v>
                </c:pt>
                <c:pt idx="3093">
                  <c:v>22.7</c:v>
                </c:pt>
                <c:pt idx="3094">
                  <c:v>22.69</c:v>
                </c:pt>
                <c:pt idx="3095">
                  <c:v>22.69</c:v>
                </c:pt>
                <c:pt idx="3096">
                  <c:v>22.68</c:v>
                </c:pt>
                <c:pt idx="3097">
                  <c:v>22.68</c:v>
                </c:pt>
                <c:pt idx="3098">
                  <c:v>22.68</c:v>
                </c:pt>
                <c:pt idx="3099">
                  <c:v>22.68</c:v>
                </c:pt>
                <c:pt idx="3100">
                  <c:v>22.68</c:v>
                </c:pt>
                <c:pt idx="3101">
                  <c:v>22.65</c:v>
                </c:pt>
                <c:pt idx="3102">
                  <c:v>22.65</c:v>
                </c:pt>
                <c:pt idx="3103">
                  <c:v>22.64</c:v>
                </c:pt>
                <c:pt idx="3104">
                  <c:v>22.62</c:v>
                </c:pt>
                <c:pt idx="3105">
                  <c:v>22.62</c:v>
                </c:pt>
                <c:pt idx="3106">
                  <c:v>22.62</c:v>
                </c:pt>
                <c:pt idx="3107">
                  <c:v>22.62</c:v>
                </c:pt>
                <c:pt idx="3108">
                  <c:v>22.61</c:v>
                </c:pt>
                <c:pt idx="3109">
                  <c:v>22.6</c:v>
                </c:pt>
                <c:pt idx="3110">
                  <c:v>22.59</c:v>
                </c:pt>
                <c:pt idx="3111">
                  <c:v>22.59</c:v>
                </c:pt>
                <c:pt idx="3112">
                  <c:v>22.58</c:v>
                </c:pt>
                <c:pt idx="3113">
                  <c:v>22.56</c:v>
                </c:pt>
                <c:pt idx="3114">
                  <c:v>22.56</c:v>
                </c:pt>
                <c:pt idx="3115">
                  <c:v>22.56</c:v>
                </c:pt>
                <c:pt idx="3116">
                  <c:v>22.55</c:v>
                </c:pt>
                <c:pt idx="3117">
                  <c:v>22.55</c:v>
                </c:pt>
                <c:pt idx="3118">
                  <c:v>22.52</c:v>
                </c:pt>
                <c:pt idx="3119">
                  <c:v>22.5</c:v>
                </c:pt>
                <c:pt idx="3120">
                  <c:v>22.5</c:v>
                </c:pt>
                <c:pt idx="3121">
                  <c:v>22.5</c:v>
                </c:pt>
                <c:pt idx="3122">
                  <c:v>22.5</c:v>
                </c:pt>
                <c:pt idx="3123">
                  <c:v>22.47</c:v>
                </c:pt>
                <c:pt idx="3124">
                  <c:v>22.45</c:v>
                </c:pt>
                <c:pt idx="3125">
                  <c:v>22.44</c:v>
                </c:pt>
                <c:pt idx="3126">
                  <c:v>22.44</c:v>
                </c:pt>
                <c:pt idx="3127">
                  <c:v>22.43</c:v>
                </c:pt>
                <c:pt idx="3128">
                  <c:v>22.43</c:v>
                </c:pt>
                <c:pt idx="3129">
                  <c:v>22.43</c:v>
                </c:pt>
                <c:pt idx="3130">
                  <c:v>22.43</c:v>
                </c:pt>
                <c:pt idx="3131">
                  <c:v>22.41</c:v>
                </c:pt>
                <c:pt idx="3132">
                  <c:v>22.4</c:v>
                </c:pt>
                <c:pt idx="3133">
                  <c:v>22.4</c:v>
                </c:pt>
                <c:pt idx="3134">
                  <c:v>22.4</c:v>
                </c:pt>
                <c:pt idx="3135">
                  <c:v>22.39</c:v>
                </c:pt>
                <c:pt idx="3136">
                  <c:v>22.38</c:v>
                </c:pt>
                <c:pt idx="3137">
                  <c:v>22.38</c:v>
                </c:pt>
                <c:pt idx="3138">
                  <c:v>22.37</c:v>
                </c:pt>
                <c:pt idx="3139">
                  <c:v>22.37</c:v>
                </c:pt>
                <c:pt idx="3140">
                  <c:v>22.37</c:v>
                </c:pt>
                <c:pt idx="3141">
                  <c:v>22.36</c:v>
                </c:pt>
                <c:pt idx="3142">
                  <c:v>22.36</c:v>
                </c:pt>
                <c:pt idx="3143">
                  <c:v>22.36</c:v>
                </c:pt>
                <c:pt idx="3144">
                  <c:v>22.34</c:v>
                </c:pt>
                <c:pt idx="3145">
                  <c:v>22.33</c:v>
                </c:pt>
                <c:pt idx="3146">
                  <c:v>22.33</c:v>
                </c:pt>
                <c:pt idx="3147">
                  <c:v>22.32</c:v>
                </c:pt>
                <c:pt idx="3148">
                  <c:v>22.3</c:v>
                </c:pt>
                <c:pt idx="3149">
                  <c:v>22.29</c:v>
                </c:pt>
                <c:pt idx="3150">
                  <c:v>22.28</c:v>
                </c:pt>
                <c:pt idx="3151">
                  <c:v>22.26</c:v>
                </c:pt>
                <c:pt idx="3152">
                  <c:v>22.26</c:v>
                </c:pt>
                <c:pt idx="3153">
                  <c:v>22.26</c:v>
                </c:pt>
                <c:pt idx="3154">
                  <c:v>22.23</c:v>
                </c:pt>
                <c:pt idx="3155">
                  <c:v>22.22</c:v>
                </c:pt>
                <c:pt idx="3156">
                  <c:v>22.2</c:v>
                </c:pt>
                <c:pt idx="3157">
                  <c:v>22.19</c:v>
                </c:pt>
                <c:pt idx="3158">
                  <c:v>22.19</c:v>
                </c:pt>
                <c:pt idx="3159">
                  <c:v>22.19</c:v>
                </c:pt>
                <c:pt idx="3160">
                  <c:v>22.18</c:v>
                </c:pt>
                <c:pt idx="3161">
                  <c:v>22.18</c:v>
                </c:pt>
                <c:pt idx="3162">
                  <c:v>22.16</c:v>
                </c:pt>
                <c:pt idx="3163">
                  <c:v>22.16</c:v>
                </c:pt>
                <c:pt idx="3164">
                  <c:v>22.16</c:v>
                </c:pt>
                <c:pt idx="3165">
                  <c:v>22.16</c:v>
                </c:pt>
                <c:pt idx="3166">
                  <c:v>22.14</c:v>
                </c:pt>
                <c:pt idx="3167">
                  <c:v>22.13</c:v>
                </c:pt>
                <c:pt idx="3168">
                  <c:v>22.13</c:v>
                </c:pt>
                <c:pt idx="3169">
                  <c:v>22.12</c:v>
                </c:pt>
                <c:pt idx="3170">
                  <c:v>22.11</c:v>
                </c:pt>
                <c:pt idx="3171">
                  <c:v>22.11</c:v>
                </c:pt>
                <c:pt idx="3172">
                  <c:v>22.1</c:v>
                </c:pt>
                <c:pt idx="3173">
                  <c:v>22.1</c:v>
                </c:pt>
                <c:pt idx="3174">
                  <c:v>22.09</c:v>
                </c:pt>
                <c:pt idx="3175">
                  <c:v>22.08</c:v>
                </c:pt>
                <c:pt idx="3176">
                  <c:v>22.07</c:v>
                </c:pt>
                <c:pt idx="3177">
                  <c:v>22.04</c:v>
                </c:pt>
                <c:pt idx="3178">
                  <c:v>22.02</c:v>
                </c:pt>
                <c:pt idx="3179">
                  <c:v>22</c:v>
                </c:pt>
                <c:pt idx="3180">
                  <c:v>21.98</c:v>
                </c:pt>
                <c:pt idx="3181">
                  <c:v>21.98</c:v>
                </c:pt>
                <c:pt idx="3182">
                  <c:v>21.98</c:v>
                </c:pt>
                <c:pt idx="3183">
                  <c:v>21.97</c:v>
                </c:pt>
                <c:pt idx="3184">
                  <c:v>21.97</c:v>
                </c:pt>
                <c:pt idx="3185">
                  <c:v>21.96</c:v>
                </c:pt>
                <c:pt idx="3186">
                  <c:v>21.94</c:v>
                </c:pt>
                <c:pt idx="3187">
                  <c:v>21.92</c:v>
                </c:pt>
                <c:pt idx="3188">
                  <c:v>21.92</c:v>
                </c:pt>
                <c:pt idx="3189">
                  <c:v>21.92</c:v>
                </c:pt>
                <c:pt idx="3190">
                  <c:v>21.9</c:v>
                </c:pt>
                <c:pt idx="3191">
                  <c:v>21.9</c:v>
                </c:pt>
                <c:pt idx="3192">
                  <c:v>21.9</c:v>
                </c:pt>
                <c:pt idx="3193">
                  <c:v>21.89</c:v>
                </c:pt>
                <c:pt idx="3194">
                  <c:v>21.88</c:v>
                </c:pt>
                <c:pt idx="3195">
                  <c:v>21.88</c:v>
                </c:pt>
                <c:pt idx="3196">
                  <c:v>21.87</c:v>
                </c:pt>
                <c:pt idx="3197">
                  <c:v>21.87</c:v>
                </c:pt>
                <c:pt idx="3198">
                  <c:v>21.87</c:v>
                </c:pt>
                <c:pt idx="3199">
                  <c:v>21.86</c:v>
                </c:pt>
                <c:pt idx="3200">
                  <c:v>21.86</c:v>
                </c:pt>
                <c:pt idx="3201">
                  <c:v>21.85</c:v>
                </c:pt>
                <c:pt idx="3202">
                  <c:v>21.84</c:v>
                </c:pt>
                <c:pt idx="3203">
                  <c:v>21.83</c:v>
                </c:pt>
                <c:pt idx="3204">
                  <c:v>21.83</c:v>
                </c:pt>
                <c:pt idx="3205">
                  <c:v>21.83</c:v>
                </c:pt>
                <c:pt idx="3206">
                  <c:v>21.83</c:v>
                </c:pt>
                <c:pt idx="3207">
                  <c:v>21.82</c:v>
                </c:pt>
                <c:pt idx="3208">
                  <c:v>21.81</c:v>
                </c:pt>
                <c:pt idx="3209">
                  <c:v>21.8</c:v>
                </c:pt>
                <c:pt idx="3210">
                  <c:v>21.79</c:v>
                </c:pt>
                <c:pt idx="3211">
                  <c:v>21.79</c:v>
                </c:pt>
                <c:pt idx="3212">
                  <c:v>21.78</c:v>
                </c:pt>
                <c:pt idx="3213">
                  <c:v>21.77</c:v>
                </c:pt>
                <c:pt idx="3214">
                  <c:v>21.77</c:v>
                </c:pt>
                <c:pt idx="3215">
                  <c:v>21.77</c:v>
                </c:pt>
                <c:pt idx="3216">
                  <c:v>21.76</c:v>
                </c:pt>
                <c:pt idx="3217">
                  <c:v>21.76</c:v>
                </c:pt>
                <c:pt idx="3218">
                  <c:v>21.75</c:v>
                </c:pt>
                <c:pt idx="3219">
                  <c:v>21.75</c:v>
                </c:pt>
                <c:pt idx="3220">
                  <c:v>21.74</c:v>
                </c:pt>
                <c:pt idx="3221">
                  <c:v>21.73</c:v>
                </c:pt>
                <c:pt idx="3222">
                  <c:v>21.71</c:v>
                </c:pt>
                <c:pt idx="3223">
                  <c:v>21.7</c:v>
                </c:pt>
                <c:pt idx="3224">
                  <c:v>21.69</c:v>
                </c:pt>
                <c:pt idx="3225">
                  <c:v>21.65</c:v>
                </c:pt>
                <c:pt idx="3226">
                  <c:v>21.64</c:v>
                </c:pt>
                <c:pt idx="3227">
                  <c:v>21.64</c:v>
                </c:pt>
                <c:pt idx="3228">
                  <c:v>21.64</c:v>
                </c:pt>
                <c:pt idx="3229">
                  <c:v>21.63</c:v>
                </c:pt>
                <c:pt idx="3230">
                  <c:v>21.63</c:v>
                </c:pt>
                <c:pt idx="3231">
                  <c:v>21.59</c:v>
                </c:pt>
                <c:pt idx="3232">
                  <c:v>21.59</c:v>
                </c:pt>
                <c:pt idx="3233">
                  <c:v>21.57</c:v>
                </c:pt>
                <c:pt idx="3234">
                  <c:v>21.57</c:v>
                </c:pt>
                <c:pt idx="3235">
                  <c:v>21.57</c:v>
                </c:pt>
                <c:pt idx="3236">
                  <c:v>21.56</c:v>
                </c:pt>
                <c:pt idx="3237">
                  <c:v>21.56</c:v>
                </c:pt>
                <c:pt idx="3238">
                  <c:v>21.56</c:v>
                </c:pt>
                <c:pt idx="3239">
                  <c:v>21.53</c:v>
                </c:pt>
                <c:pt idx="3240">
                  <c:v>21.53</c:v>
                </c:pt>
                <c:pt idx="3241">
                  <c:v>21.52</c:v>
                </c:pt>
                <c:pt idx="3242">
                  <c:v>21.52</c:v>
                </c:pt>
                <c:pt idx="3243">
                  <c:v>21.51</c:v>
                </c:pt>
                <c:pt idx="3244">
                  <c:v>21.51</c:v>
                </c:pt>
                <c:pt idx="3245">
                  <c:v>21.51</c:v>
                </c:pt>
                <c:pt idx="3246">
                  <c:v>21.5</c:v>
                </c:pt>
                <c:pt idx="3247">
                  <c:v>21.5</c:v>
                </c:pt>
                <c:pt idx="3248">
                  <c:v>21.5</c:v>
                </c:pt>
                <c:pt idx="3249">
                  <c:v>21.5</c:v>
                </c:pt>
                <c:pt idx="3250">
                  <c:v>21.49</c:v>
                </c:pt>
                <c:pt idx="3251">
                  <c:v>21.49</c:v>
                </c:pt>
                <c:pt idx="3252">
                  <c:v>21.49</c:v>
                </c:pt>
                <c:pt idx="3253">
                  <c:v>21.48</c:v>
                </c:pt>
                <c:pt idx="3254">
                  <c:v>21.48</c:v>
                </c:pt>
                <c:pt idx="3255">
                  <c:v>21.48</c:v>
                </c:pt>
                <c:pt idx="3256">
                  <c:v>21.45</c:v>
                </c:pt>
                <c:pt idx="3257">
                  <c:v>21.43</c:v>
                </c:pt>
                <c:pt idx="3258">
                  <c:v>21.43</c:v>
                </c:pt>
                <c:pt idx="3259">
                  <c:v>21.43</c:v>
                </c:pt>
                <c:pt idx="3260">
                  <c:v>21.43</c:v>
                </c:pt>
                <c:pt idx="3261">
                  <c:v>21.42</c:v>
                </c:pt>
                <c:pt idx="3262">
                  <c:v>21.42</c:v>
                </c:pt>
                <c:pt idx="3263">
                  <c:v>21.41</c:v>
                </c:pt>
                <c:pt idx="3264">
                  <c:v>21.41</c:v>
                </c:pt>
                <c:pt idx="3265">
                  <c:v>21.41</c:v>
                </c:pt>
                <c:pt idx="3266">
                  <c:v>21.41</c:v>
                </c:pt>
                <c:pt idx="3267">
                  <c:v>21.4</c:v>
                </c:pt>
                <c:pt idx="3268">
                  <c:v>21.39</c:v>
                </c:pt>
                <c:pt idx="3269">
                  <c:v>21.39</c:v>
                </c:pt>
                <c:pt idx="3270">
                  <c:v>21.39</c:v>
                </c:pt>
                <c:pt idx="3271">
                  <c:v>21.38</c:v>
                </c:pt>
                <c:pt idx="3272">
                  <c:v>21.36</c:v>
                </c:pt>
                <c:pt idx="3273">
                  <c:v>21.35</c:v>
                </c:pt>
                <c:pt idx="3274">
                  <c:v>21.35</c:v>
                </c:pt>
                <c:pt idx="3275">
                  <c:v>21.34</c:v>
                </c:pt>
                <c:pt idx="3276">
                  <c:v>21.33</c:v>
                </c:pt>
                <c:pt idx="3277">
                  <c:v>21.33</c:v>
                </c:pt>
                <c:pt idx="3278">
                  <c:v>21.33</c:v>
                </c:pt>
                <c:pt idx="3279">
                  <c:v>21.33</c:v>
                </c:pt>
                <c:pt idx="3280">
                  <c:v>21.32</c:v>
                </c:pt>
                <c:pt idx="3281">
                  <c:v>21.32</c:v>
                </c:pt>
                <c:pt idx="3282">
                  <c:v>21.31</c:v>
                </c:pt>
                <c:pt idx="3283">
                  <c:v>21.31</c:v>
                </c:pt>
                <c:pt idx="3284">
                  <c:v>21.3</c:v>
                </c:pt>
                <c:pt idx="3285">
                  <c:v>21.3</c:v>
                </c:pt>
                <c:pt idx="3286">
                  <c:v>21.29</c:v>
                </c:pt>
                <c:pt idx="3287">
                  <c:v>21.29</c:v>
                </c:pt>
                <c:pt idx="3288">
                  <c:v>21.29</c:v>
                </c:pt>
                <c:pt idx="3289">
                  <c:v>21.28</c:v>
                </c:pt>
                <c:pt idx="3290">
                  <c:v>21.28</c:v>
                </c:pt>
                <c:pt idx="3291">
                  <c:v>21.26</c:v>
                </c:pt>
                <c:pt idx="3292">
                  <c:v>21.24</c:v>
                </c:pt>
                <c:pt idx="3293">
                  <c:v>21.24</c:v>
                </c:pt>
                <c:pt idx="3294">
                  <c:v>21.24</c:v>
                </c:pt>
                <c:pt idx="3295">
                  <c:v>21.23</c:v>
                </c:pt>
                <c:pt idx="3296">
                  <c:v>21.23</c:v>
                </c:pt>
                <c:pt idx="3297">
                  <c:v>21.2</c:v>
                </c:pt>
                <c:pt idx="3298">
                  <c:v>21.19</c:v>
                </c:pt>
                <c:pt idx="3299">
                  <c:v>21.16</c:v>
                </c:pt>
                <c:pt idx="3300">
                  <c:v>21.15</c:v>
                </c:pt>
                <c:pt idx="3301">
                  <c:v>21.15</c:v>
                </c:pt>
                <c:pt idx="3302">
                  <c:v>21.15</c:v>
                </c:pt>
                <c:pt idx="3303">
                  <c:v>21.14</c:v>
                </c:pt>
                <c:pt idx="3304">
                  <c:v>21.12</c:v>
                </c:pt>
                <c:pt idx="3305">
                  <c:v>21.12</c:v>
                </c:pt>
                <c:pt idx="3306">
                  <c:v>21.12</c:v>
                </c:pt>
                <c:pt idx="3307">
                  <c:v>21.12</c:v>
                </c:pt>
                <c:pt idx="3308">
                  <c:v>21.11</c:v>
                </c:pt>
                <c:pt idx="3309">
                  <c:v>21.11</c:v>
                </c:pt>
                <c:pt idx="3310">
                  <c:v>21.11</c:v>
                </c:pt>
                <c:pt idx="3311">
                  <c:v>21.1</c:v>
                </c:pt>
                <c:pt idx="3312">
                  <c:v>21.09</c:v>
                </c:pt>
                <c:pt idx="3313">
                  <c:v>21.08</c:v>
                </c:pt>
                <c:pt idx="3314">
                  <c:v>21.06</c:v>
                </c:pt>
                <c:pt idx="3315">
                  <c:v>21.06</c:v>
                </c:pt>
                <c:pt idx="3316">
                  <c:v>21.06</c:v>
                </c:pt>
                <c:pt idx="3317">
                  <c:v>21.05</c:v>
                </c:pt>
                <c:pt idx="3318">
                  <c:v>21.04</c:v>
                </c:pt>
                <c:pt idx="3319">
                  <c:v>21.03</c:v>
                </c:pt>
                <c:pt idx="3320">
                  <c:v>21.02</c:v>
                </c:pt>
                <c:pt idx="3321">
                  <c:v>21.02</c:v>
                </c:pt>
                <c:pt idx="3322">
                  <c:v>21.01</c:v>
                </c:pt>
                <c:pt idx="3323">
                  <c:v>20.99</c:v>
                </c:pt>
                <c:pt idx="3324">
                  <c:v>20.98</c:v>
                </c:pt>
                <c:pt idx="3325">
                  <c:v>20.98</c:v>
                </c:pt>
                <c:pt idx="3326">
                  <c:v>20.97</c:v>
                </c:pt>
                <c:pt idx="3327">
                  <c:v>20.97</c:v>
                </c:pt>
                <c:pt idx="3328">
                  <c:v>20.96</c:v>
                </c:pt>
                <c:pt idx="3329">
                  <c:v>20.92</c:v>
                </c:pt>
                <c:pt idx="3330">
                  <c:v>20.91</c:v>
                </c:pt>
                <c:pt idx="3331">
                  <c:v>20.9</c:v>
                </c:pt>
                <c:pt idx="3332">
                  <c:v>20.89</c:v>
                </c:pt>
                <c:pt idx="3333">
                  <c:v>20.89</c:v>
                </c:pt>
                <c:pt idx="3334">
                  <c:v>20.89</c:v>
                </c:pt>
                <c:pt idx="3335">
                  <c:v>20.88</c:v>
                </c:pt>
                <c:pt idx="3336">
                  <c:v>20.88</c:v>
                </c:pt>
                <c:pt idx="3337">
                  <c:v>20.87</c:v>
                </c:pt>
                <c:pt idx="3338">
                  <c:v>20.87</c:v>
                </c:pt>
                <c:pt idx="3339">
                  <c:v>20.84</c:v>
                </c:pt>
                <c:pt idx="3340">
                  <c:v>20.84</c:v>
                </c:pt>
                <c:pt idx="3341">
                  <c:v>20.82</c:v>
                </c:pt>
                <c:pt idx="3342">
                  <c:v>20.81</c:v>
                </c:pt>
                <c:pt idx="3343">
                  <c:v>20.8</c:v>
                </c:pt>
                <c:pt idx="3344">
                  <c:v>20.79</c:v>
                </c:pt>
                <c:pt idx="3345">
                  <c:v>20.78</c:v>
                </c:pt>
                <c:pt idx="3346">
                  <c:v>20.78</c:v>
                </c:pt>
                <c:pt idx="3347">
                  <c:v>20.77</c:v>
                </c:pt>
                <c:pt idx="3348">
                  <c:v>20.76</c:v>
                </c:pt>
                <c:pt idx="3349">
                  <c:v>20.76</c:v>
                </c:pt>
                <c:pt idx="3350">
                  <c:v>20.74</c:v>
                </c:pt>
                <c:pt idx="3351">
                  <c:v>20.73</c:v>
                </c:pt>
                <c:pt idx="3352">
                  <c:v>20.72</c:v>
                </c:pt>
                <c:pt idx="3353">
                  <c:v>20.71</c:v>
                </c:pt>
                <c:pt idx="3354">
                  <c:v>20.71</c:v>
                </c:pt>
                <c:pt idx="3355">
                  <c:v>20.71</c:v>
                </c:pt>
                <c:pt idx="3356">
                  <c:v>20.7</c:v>
                </c:pt>
                <c:pt idx="3357">
                  <c:v>20.69</c:v>
                </c:pt>
                <c:pt idx="3358">
                  <c:v>20.68</c:v>
                </c:pt>
                <c:pt idx="3359">
                  <c:v>20.68</c:v>
                </c:pt>
                <c:pt idx="3360">
                  <c:v>20.68</c:v>
                </c:pt>
                <c:pt idx="3361">
                  <c:v>20.67</c:v>
                </c:pt>
                <c:pt idx="3362">
                  <c:v>20.67</c:v>
                </c:pt>
                <c:pt idx="3363">
                  <c:v>20.66</c:v>
                </c:pt>
                <c:pt idx="3364">
                  <c:v>20.66</c:v>
                </c:pt>
                <c:pt idx="3365">
                  <c:v>20.66</c:v>
                </c:pt>
                <c:pt idx="3366">
                  <c:v>20.65</c:v>
                </c:pt>
                <c:pt idx="3367">
                  <c:v>20.65</c:v>
                </c:pt>
                <c:pt idx="3368">
                  <c:v>20.64</c:v>
                </c:pt>
                <c:pt idx="3369">
                  <c:v>20.64</c:v>
                </c:pt>
                <c:pt idx="3370">
                  <c:v>20.63</c:v>
                </c:pt>
                <c:pt idx="3371">
                  <c:v>20.62</c:v>
                </c:pt>
                <c:pt idx="3372">
                  <c:v>20.62</c:v>
                </c:pt>
                <c:pt idx="3373">
                  <c:v>20.6</c:v>
                </c:pt>
                <c:pt idx="3374">
                  <c:v>20.6</c:v>
                </c:pt>
                <c:pt idx="3375">
                  <c:v>20.58</c:v>
                </c:pt>
                <c:pt idx="3376">
                  <c:v>20.58</c:v>
                </c:pt>
                <c:pt idx="3377">
                  <c:v>20.58</c:v>
                </c:pt>
                <c:pt idx="3378">
                  <c:v>20.56</c:v>
                </c:pt>
                <c:pt idx="3379">
                  <c:v>20.54</c:v>
                </c:pt>
                <c:pt idx="3380">
                  <c:v>20.54</c:v>
                </c:pt>
                <c:pt idx="3381">
                  <c:v>20.53</c:v>
                </c:pt>
                <c:pt idx="3382">
                  <c:v>20.53</c:v>
                </c:pt>
                <c:pt idx="3383">
                  <c:v>20.52</c:v>
                </c:pt>
                <c:pt idx="3384">
                  <c:v>20.5</c:v>
                </c:pt>
                <c:pt idx="3385">
                  <c:v>20.49</c:v>
                </c:pt>
                <c:pt idx="3386">
                  <c:v>20.49</c:v>
                </c:pt>
                <c:pt idx="3387">
                  <c:v>20.45</c:v>
                </c:pt>
                <c:pt idx="3388">
                  <c:v>20.440000000000001</c:v>
                </c:pt>
                <c:pt idx="3389">
                  <c:v>20.440000000000001</c:v>
                </c:pt>
                <c:pt idx="3390">
                  <c:v>20.420000000000002</c:v>
                </c:pt>
                <c:pt idx="3391">
                  <c:v>20.420000000000002</c:v>
                </c:pt>
                <c:pt idx="3392">
                  <c:v>20.41</c:v>
                </c:pt>
                <c:pt idx="3393">
                  <c:v>20.399999999999999</c:v>
                </c:pt>
                <c:pt idx="3394">
                  <c:v>20.39</c:v>
                </c:pt>
                <c:pt idx="3395">
                  <c:v>20.38</c:v>
                </c:pt>
                <c:pt idx="3396">
                  <c:v>20.37</c:v>
                </c:pt>
                <c:pt idx="3397">
                  <c:v>20.350000000000001</c:v>
                </c:pt>
                <c:pt idx="3398">
                  <c:v>20.350000000000001</c:v>
                </c:pt>
                <c:pt idx="3399">
                  <c:v>20.34</c:v>
                </c:pt>
                <c:pt idx="3400">
                  <c:v>20.32</c:v>
                </c:pt>
                <c:pt idx="3401">
                  <c:v>20.32</c:v>
                </c:pt>
                <c:pt idx="3402">
                  <c:v>20.309999999999999</c:v>
                </c:pt>
                <c:pt idx="3403">
                  <c:v>20.309999999999999</c:v>
                </c:pt>
                <c:pt idx="3404">
                  <c:v>20.29</c:v>
                </c:pt>
                <c:pt idx="3405">
                  <c:v>20.25</c:v>
                </c:pt>
                <c:pt idx="3406">
                  <c:v>20.2</c:v>
                </c:pt>
                <c:pt idx="3407">
                  <c:v>20.190000000000001</c:v>
                </c:pt>
                <c:pt idx="3408">
                  <c:v>20.170000000000002</c:v>
                </c:pt>
                <c:pt idx="3409">
                  <c:v>20.149999999999999</c:v>
                </c:pt>
                <c:pt idx="3410">
                  <c:v>20.149999999999999</c:v>
                </c:pt>
                <c:pt idx="3411">
                  <c:v>20.149999999999999</c:v>
                </c:pt>
                <c:pt idx="3412">
                  <c:v>20.149999999999999</c:v>
                </c:pt>
                <c:pt idx="3413">
                  <c:v>20.149999999999999</c:v>
                </c:pt>
                <c:pt idx="3414">
                  <c:v>20.14</c:v>
                </c:pt>
                <c:pt idx="3415">
                  <c:v>20.13</c:v>
                </c:pt>
                <c:pt idx="3416">
                  <c:v>20.13</c:v>
                </c:pt>
                <c:pt idx="3417">
                  <c:v>20.11</c:v>
                </c:pt>
                <c:pt idx="3418">
                  <c:v>20.100000000000001</c:v>
                </c:pt>
                <c:pt idx="3419">
                  <c:v>20.100000000000001</c:v>
                </c:pt>
                <c:pt idx="3420">
                  <c:v>20.09</c:v>
                </c:pt>
                <c:pt idx="3421">
                  <c:v>20.09</c:v>
                </c:pt>
                <c:pt idx="3422">
                  <c:v>20.09</c:v>
                </c:pt>
                <c:pt idx="3423">
                  <c:v>20.079999999999998</c:v>
                </c:pt>
                <c:pt idx="3424">
                  <c:v>20.079999999999998</c:v>
                </c:pt>
                <c:pt idx="3425">
                  <c:v>20.07</c:v>
                </c:pt>
                <c:pt idx="3426">
                  <c:v>20.059999999999999</c:v>
                </c:pt>
                <c:pt idx="3427">
                  <c:v>20.05</c:v>
                </c:pt>
                <c:pt idx="3428">
                  <c:v>20.05</c:v>
                </c:pt>
                <c:pt idx="3429">
                  <c:v>20.04</c:v>
                </c:pt>
                <c:pt idx="3430">
                  <c:v>20.04</c:v>
                </c:pt>
                <c:pt idx="3431">
                  <c:v>20.03</c:v>
                </c:pt>
                <c:pt idx="3432">
                  <c:v>20.03</c:v>
                </c:pt>
                <c:pt idx="3433">
                  <c:v>20.02</c:v>
                </c:pt>
                <c:pt idx="3434">
                  <c:v>20.02</c:v>
                </c:pt>
                <c:pt idx="3435">
                  <c:v>20.010000000000002</c:v>
                </c:pt>
                <c:pt idx="3436">
                  <c:v>20.010000000000002</c:v>
                </c:pt>
                <c:pt idx="3437">
                  <c:v>20.010000000000002</c:v>
                </c:pt>
                <c:pt idx="3438">
                  <c:v>20</c:v>
                </c:pt>
                <c:pt idx="3439">
                  <c:v>20</c:v>
                </c:pt>
                <c:pt idx="3440">
                  <c:v>20</c:v>
                </c:pt>
                <c:pt idx="3441">
                  <c:v>20</c:v>
                </c:pt>
                <c:pt idx="3442">
                  <c:v>20</c:v>
                </c:pt>
                <c:pt idx="3443">
                  <c:v>20</c:v>
                </c:pt>
                <c:pt idx="3444">
                  <c:v>19.95</c:v>
                </c:pt>
                <c:pt idx="3445">
                  <c:v>19.940000000000001</c:v>
                </c:pt>
                <c:pt idx="3446">
                  <c:v>19.940000000000001</c:v>
                </c:pt>
                <c:pt idx="3447">
                  <c:v>19.940000000000001</c:v>
                </c:pt>
                <c:pt idx="3448">
                  <c:v>19.93</c:v>
                </c:pt>
                <c:pt idx="3449">
                  <c:v>19.93</c:v>
                </c:pt>
                <c:pt idx="3450">
                  <c:v>19.920000000000002</c:v>
                </c:pt>
                <c:pt idx="3451">
                  <c:v>19.920000000000002</c:v>
                </c:pt>
                <c:pt idx="3452">
                  <c:v>19.91</c:v>
                </c:pt>
                <c:pt idx="3453">
                  <c:v>19.899999999999999</c:v>
                </c:pt>
                <c:pt idx="3454">
                  <c:v>19.899999999999999</c:v>
                </c:pt>
                <c:pt idx="3455">
                  <c:v>19.89</c:v>
                </c:pt>
                <c:pt idx="3456">
                  <c:v>19.88</c:v>
                </c:pt>
                <c:pt idx="3457">
                  <c:v>19.87</c:v>
                </c:pt>
                <c:pt idx="3458">
                  <c:v>19.87</c:v>
                </c:pt>
                <c:pt idx="3459">
                  <c:v>19.86</c:v>
                </c:pt>
                <c:pt idx="3460">
                  <c:v>19.86</c:v>
                </c:pt>
                <c:pt idx="3461">
                  <c:v>19.850000000000001</c:v>
                </c:pt>
                <c:pt idx="3462">
                  <c:v>19.84</c:v>
                </c:pt>
                <c:pt idx="3463">
                  <c:v>19.82</c:v>
                </c:pt>
                <c:pt idx="3464">
                  <c:v>19.82</c:v>
                </c:pt>
                <c:pt idx="3465">
                  <c:v>19.809999999999999</c:v>
                </c:pt>
                <c:pt idx="3466">
                  <c:v>19.8</c:v>
                </c:pt>
                <c:pt idx="3467">
                  <c:v>19.78</c:v>
                </c:pt>
                <c:pt idx="3468">
                  <c:v>19.77</c:v>
                </c:pt>
                <c:pt idx="3469">
                  <c:v>19.75</c:v>
                </c:pt>
                <c:pt idx="3470">
                  <c:v>19.73</c:v>
                </c:pt>
                <c:pt idx="3471">
                  <c:v>19.73</c:v>
                </c:pt>
                <c:pt idx="3472">
                  <c:v>19.72</c:v>
                </c:pt>
                <c:pt idx="3473">
                  <c:v>19.7</c:v>
                </c:pt>
                <c:pt idx="3474">
                  <c:v>19.690000000000001</c:v>
                </c:pt>
                <c:pt idx="3475">
                  <c:v>19.690000000000001</c:v>
                </c:pt>
                <c:pt idx="3476">
                  <c:v>19.690000000000001</c:v>
                </c:pt>
                <c:pt idx="3477">
                  <c:v>19.690000000000001</c:v>
                </c:pt>
                <c:pt idx="3478">
                  <c:v>19.670000000000002</c:v>
                </c:pt>
                <c:pt idx="3479">
                  <c:v>19.670000000000002</c:v>
                </c:pt>
                <c:pt idx="3480">
                  <c:v>19.66</c:v>
                </c:pt>
                <c:pt idx="3481">
                  <c:v>19.66</c:v>
                </c:pt>
                <c:pt idx="3482">
                  <c:v>19.64</c:v>
                </c:pt>
                <c:pt idx="3483">
                  <c:v>19.64</c:v>
                </c:pt>
                <c:pt idx="3484">
                  <c:v>19.63</c:v>
                </c:pt>
                <c:pt idx="3485">
                  <c:v>19.62</c:v>
                </c:pt>
                <c:pt idx="3486">
                  <c:v>19.62</c:v>
                </c:pt>
                <c:pt idx="3487">
                  <c:v>19.61</c:v>
                </c:pt>
                <c:pt idx="3488">
                  <c:v>19.600000000000001</c:v>
                </c:pt>
                <c:pt idx="3489">
                  <c:v>19.559999999999999</c:v>
                </c:pt>
                <c:pt idx="3490">
                  <c:v>19.559999999999999</c:v>
                </c:pt>
                <c:pt idx="3491">
                  <c:v>19.55</c:v>
                </c:pt>
                <c:pt idx="3492">
                  <c:v>19.54</c:v>
                </c:pt>
                <c:pt idx="3493">
                  <c:v>19.53</c:v>
                </c:pt>
                <c:pt idx="3494">
                  <c:v>19.52</c:v>
                </c:pt>
                <c:pt idx="3495">
                  <c:v>19.52</c:v>
                </c:pt>
                <c:pt idx="3496">
                  <c:v>19.489999999999998</c:v>
                </c:pt>
                <c:pt idx="3497">
                  <c:v>19.45</c:v>
                </c:pt>
                <c:pt idx="3498">
                  <c:v>19.45</c:v>
                </c:pt>
                <c:pt idx="3499">
                  <c:v>19.45</c:v>
                </c:pt>
                <c:pt idx="3500">
                  <c:v>19.440000000000001</c:v>
                </c:pt>
                <c:pt idx="3501">
                  <c:v>19.43</c:v>
                </c:pt>
                <c:pt idx="3502">
                  <c:v>19.420000000000002</c:v>
                </c:pt>
                <c:pt idx="3503">
                  <c:v>19.41</c:v>
                </c:pt>
                <c:pt idx="3504">
                  <c:v>19.399999999999999</c:v>
                </c:pt>
                <c:pt idx="3505">
                  <c:v>19.38</c:v>
                </c:pt>
                <c:pt idx="3506">
                  <c:v>19.38</c:v>
                </c:pt>
                <c:pt idx="3507">
                  <c:v>19.37</c:v>
                </c:pt>
                <c:pt idx="3508">
                  <c:v>19.37</c:v>
                </c:pt>
                <c:pt idx="3509">
                  <c:v>19.37</c:v>
                </c:pt>
                <c:pt idx="3510">
                  <c:v>19.37</c:v>
                </c:pt>
                <c:pt idx="3511">
                  <c:v>19.36</c:v>
                </c:pt>
                <c:pt idx="3512">
                  <c:v>19.329999999999998</c:v>
                </c:pt>
                <c:pt idx="3513">
                  <c:v>19.329999999999998</c:v>
                </c:pt>
                <c:pt idx="3514">
                  <c:v>19.32</c:v>
                </c:pt>
                <c:pt idx="3515">
                  <c:v>19.32</c:v>
                </c:pt>
                <c:pt idx="3516">
                  <c:v>19.309999999999999</c:v>
                </c:pt>
                <c:pt idx="3517">
                  <c:v>19.309999999999999</c:v>
                </c:pt>
                <c:pt idx="3518">
                  <c:v>19.29</c:v>
                </c:pt>
                <c:pt idx="3519">
                  <c:v>19.27</c:v>
                </c:pt>
                <c:pt idx="3520">
                  <c:v>19.27</c:v>
                </c:pt>
                <c:pt idx="3521">
                  <c:v>19.260000000000002</c:v>
                </c:pt>
                <c:pt idx="3522">
                  <c:v>19.260000000000002</c:v>
                </c:pt>
                <c:pt idx="3523">
                  <c:v>19.25</c:v>
                </c:pt>
                <c:pt idx="3524">
                  <c:v>19.23</c:v>
                </c:pt>
                <c:pt idx="3525">
                  <c:v>19.23</c:v>
                </c:pt>
                <c:pt idx="3526">
                  <c:v>19.21</c:v>
                </c:pt>
                <c:pt idx="3527">
                  <c:v>19.2</c:v>
                </c:pt>
                <c:pt idx="3528">
                  <c:v>19.190000000000001</c:v>
                </c:pt>
                <c:pt idx="3529">
                  <c:v>19.190000000000001</c:v>
                </c:pt>
                <c:pt idx="3530">
                  <c:v>19.18</c:v>
                </c:pt>
                <c:pt idx="3531">
                  <c:v>19.18</c:v>
                </c:pt>
                <c:pt idx="3532">
                  <c:v>19.18</c:v>
                </c:pt>
                <c:pt idx="3533">
                  <c:v>19.18</c:v>
                </c:pt>
                <c:pt idx="3534">
                  <c:v>19.170000000000002</c:v>
                </c:pt>
                <c:pt idx="3535">
                  <c:v>19.16</c:v>
                </c:pt>
                <c:pt idx="3536">
                  <c:v>19.16</c:v>
                </c:pt>
                <c:pt idx="3537">
                  <c:v>19.14</c:v>
                </c:pt>
                <c:pt idx="3538">
                  <c:v>19.13</c:v>
                </c:pt>
                <c:pt idx="3539">
                  <c:v>19.12</c:v>
                </c:pt>
                <c:pt idx="3540">
                  <c:v>19.11</c:v>
                </c:pt>
                <c:pt idx="3541">
                  <c:v>19.11</c:v>
                </c:pt>
                <c:pt idx="3542">
                  <c:v>19.09</c:v>
                </c:pt>
                <c:pt idx="3543">
                  <c:v>19.09</c:v>
                </c:pt>
                <c:pt idx="3544">
                  <c:v>19.079999999999998</c:v>
                </c:pt>
                <c:pt idx="3545">
                  <c:v>19.07</c:v>
                </c:pt>
                <c:pt idx="3546">
                  <c:v>19.07</c:v>
                </c:pt>
                <c:pt idx="3547">
                  <c:v>19.059999999999999</c:v>
                </c:pt>
                <c:pt idx="3548">
                  <c:v>19.059999999999999</c:v>
                </c:pt>
                <c:pt idx="3549">
                  <c:v>19.05</c:v>
                </c:pt>
                <c:pt idx="3550">
                  <c:v>19.03</c:v>
                </c:pt>
                <c:pt idx="3551">
                  <c:v>19.02</c:v>
                </c:pt>
                <c:pt idx="3552">
                  <c:v>19.02</c:v>
                </c:pt>
                <c:pt idx="3553">
                  <c:v>19.02</c:v>
                </c:pt>
                <c:pt idx="3554">
                  <c:v>19.02</c:v>
                </c:pt>
                <c:pt idx="3555">
                  <c:v>19.010000000000002</c:v>
                </c:pt>
                <c:pt idx="3556">
                  <c:v>19</c:v>
                </c:pt>
                <c:pt idx="3557">
                  <c:v>18.989999999999998</c:v>
                </c:pt>
                <c:pt idx="3558">
                  <c:v>18.98</c:v>
                </c:pt>
                <c:pt idx="3559">
                  <c:v>18.97</c:v>
                </c:pt>
                <c:pt idx="3560">
                  <c:v>18.97</c:v>
                </c:pt>
                <c:pt idx="3561">
                  <c:v>18.97</c:v>
                </c:pt>
                <c:pt idx="3562">
                  <c:v>18.97</c:v>
                </c:pt>
                <c:pt idx="3563">
                  <c:v>18.96</c:v>
                </c:pt>
                <c:pt idx="3564">
                  <c:v>18.96</c:v>
                </c:pt>
                <c:pt idx="3565">
                  <c:v>18.95</c:v>
                </c:pt>
                <c:pt idx="3566">
                  <c:v>18.940000000000001</c:v>
                </c:pt>
                <c:pt idx="3567">
                  <c:v>18.93</c:v>
                </c:pt>
                <c:pt idx="3568">
                  <c:v>18.91</c:v>
                </c:pt>
                <c:pt idx="3569">
                  <c:v>18.899999999999999</c:v>
                </c:pt>
                <c:pt idx="3570">
                  <c:v>18.899999999999999</c:v>
                </c:pt>
                <c:pt idx="3571">
                  <c:v>18.88</c:v>
                </c:pt>
                <c:pt idx="3572">
                  <c:v>18.88</c:v>
                </c:pt>
                <c:pt idx="3573">
                  <c:v>18.87</c:v>
                </c:pt>
                <c:pt idx="3574">
                  <c:v>18.87</c:v>
                </c:pt>
                <c:pt idx="3575">
                  <c:v>18.86</c:v>
                </c:pt>
                <c:pt idx="3576">
                  <c:v>18.86</c:v>
                </c:pt>
                <c:pt idx="3577">
                  <c:v>18.86</c:v>
                </c:pt>
                <c:pt idx="3578">
                  <c:v>18.86</c:v>
                </c:pt>
                <c:pt idx="3579">
                  <c:v>18.84</c:v>
                </c:pt>
                <c:pt idx="3580">
                  <c:v>18.82</c:v>
                </c:pt>
                <c:pt idx="3581">
                  <c:v>18.82</c:v>
                </c:pt>
                <c:pt idx="3582">
                  <c:v>18.809999999999999</c:v>
                </c:pt>
                <c:pt idx="3583">
                  <c:v>18.8</c:v>
                </c:pt>
                <c:pt idx="3584">
                  <c:v>18.79</c:v>
                </c:pt>
                <c:pt idx="3585">
                  <c:v>18.78</c:v>
                </c:pt>
                <c:pt idx="3586">
                  <c:v>18.760000000000002</c:v>
                </c:pt>
                <c:pt idx="3587">
                  <c:v>18.739999999999998</c:v>
                </c:pt>
                <c:pt idx="3588">
                  <c:v>18.739999999999998</c:v>
                </c:pt>
                <c:pt idx="3589">
                  <c:v>18.72</c:v>
                </c:pt>
                <c:pt idx="3590">
                  <c:v>18.71</c:v>
                </c:pt>
                <c:pt idx="3591">
                  <c:v>18.7</c:v>
                </c:pt>
                <c:pt idx="3592">
                  <c:v>18.7</c:v>
                </c:pt>
                <c:pt idx="3593">
                  <c:v>18.690000000000001</c:v>
                </c:pt>
                <c:pt idx="3594">
                  <c:v>18.68</c:v>
                </c:pt>
                <c:pt idx="3595">
                  <c:v>18.68</c:v>
                </c:pt>
                <c:pt idx="3596">
                  <c:v>18.670000000000002</c:v>
                </c:pt>
                <c:pt idx="3597">
                  <c:v>18.66</c:v>
                </c:pt>
                <c:pt idx="3598">
                  <c:v>18.66</c:v>
                </c:pt>
                <c:pt idx="3599">
                  <c:v>18.649999999999999</c:v>
                </c:pt>
                <c:pt idx="3600">
                  <c:v>18.64</c:v>
                </c:pt>
                <c:pt idx="3601">
                  <c:v>18.63</c:v>
                </c:pt>
                <c:pt idx="3602">
                  <c:v>18.63</c:v>
                </c:pt>
                <c:pt idx="3603">
                  <c:v>18.63</c:v>
                </c:pt>
                <c:pt idx="3604">
                  <c:v>18.63</c:v>
                </c:pt>
                <c:pt idx="3605">
                  <c:v>18.63</c:v>
                </c:pt>
                <c:pt idx="3606">
                  <c:v>18.62</c:v>
                </c:pt>
                <c:pt idx="3607">
                  <c:v>18.61</c:v>
                </c:pt>
                <c:pt idx="3608">
                  <c:v>18.61</c:v>
                </c:pt>
                <c:pt idx="3609">
                  <c:v>18.600000000000001</c:v>
                </c:pt>
                <c:pt idx="3610">
                  <c:v>18.600000000000001</c:v>
                </c:pt>
                <c:pt idx="3611">
                  <c:v>18.59</c:v>
                </c:pt>
                <c:pt idx="3612">
                  <c:v>18.59</c:v>
                </c:pt>
                <c:pt idx="3613">
                  <c:v>18.59</c:v>
                </c:pt>
                <c:pt idx="3614">
                  <c:v>18.579999999999998</c:v>
                </c:pt>
                <c:pt idx="3615">
                  <c:v>18.57</c:v>
                </c:pt>
                <c:pt idx="3616">
                  <c:v>18.559999999999999</c:v>
                </c:pt>
                <c:pt idx="3617">
                  <c:v>18.559999999999999</c:v>
                </c:pt>
                <c:pt idx="3618">
                  <c:v>18.55</c:v>
                </c:pt>
                <c:pt idx="3619">
                  <c:v>18.53</c:v>
                </c:pt>
                <c:pt idx="3620">
                  <c:v>18.510000000000002</c:v>
                </c:pt>
                <c:pt idx="3621">
                  <c:v>18.5</c:v>
                </c:pt>
                <c:pt idx="3622">
                  <c:v>18.48</c:v>
                </c:pt>
                <c:pt idx="3623">
                  <c:v>18.46</c:v>
                </c:pt>
                <c:pt idx="3624">
                  <c:v>18.43</c:v>
                </c:pt>
                <c:pt idx="3625">
                  <c:v>18.43</c:v>
                </c:pt>
                <c:pt idx="3626">
                  <c:v>18.43</c:v>
                </c:pt>
                <c:pt idx="3627">
                  <c:v>18.43</c:v>
                </c:pt>
                <c:pt idx="3628">
                  <c:v>18.420000000000002</c:v>
                </c:pt>
                <c:pt idx="3629">
                  <c:v>18.420000000000002</c:v>
                </c:pt>
                <c:pt idx="3630">
                  <c:v>18.420000000000002</c:v>
                </c:pt>
                <c:pt idx="3631">
                  <c:v>18.41</c:v>
                </c:pt>
                <c:pt idx="3632">
                  <c:v>18.399999999999999</c:v>
                </c:pt>
                <c:pt idx="3633">
                  <c:v>18.39</c:v>
                </c:pt>
                <c:pt idx="3634">
                  <c:v>18.39</c:v>
                </c:pt>
                <c:pt idx="3635">
                  <c:v>18.38</c:v>
                </c:pt>
                <c:pt idx="3636">
                  <c:v>18.38</c:v>
                </c:pt>
                <c:pt idx="3637">
                  <c:v>18.37</c:v>
                </c:pt>
                <c:pt idx="3638">
                  <c:v>18.37</c:v>
                </c:pt>
                <c:pt idx="3639">
                  <c:v>18.36</c:v>
                </c:pt>
                <c:pt idx="3640">
                  <c:v>18.350000000000001</c:v>
                </c:pt>
                <c:pt idx="3641">
                  <c:v>18.350000000000001</c:v>
                </c:pt>
                <c:pt idx="3642">
                  <c:v>18.34</c:v>
                </c:pt>
                <c:pt idx="3643">
                  <c:v>18.34</c:v>
                </c:pt>
                <c:pt idx="3644">
                  <c:v>18.329999999999998</c:v>
                </c:pt>
                <c:pt idx="3645">
                  <c:v>18.329999999999998</c:v>
                </c:pt>
                <c:pt idx="3646">
                  <c:v>18.32</c:v>
                </c:pt>
                <c:pt idx="3647">
                  <c:v>18.309999999999999</c:v>
                </c:pt>
                <c:pt idx="3648">
                  <c:v>18.27</c:v>
                </c:pt>
                <c:pt idx="3649">
                  <c:v>18.27</c:v>
                </c:pt>
                <c:pt idx="3650">
                  <c:v>18.27</c:v>
                </c:pt>
                <c:pt idx="3651">
                  <c:v>18.27</c:v>
                </c:pt>
                <c:pt idx="3652">
                  <c:v>18.260000000000002</c:v>
                </c:pt>
                <c:pt idx="3653">
                  <c:v>18.190000000000001</c:v>
                </c:pt>
                <c:pt idx="3654">
                  <c:v>18.190000000000001</c:v>
                </c:pt>
                <c:pt idx="3655">
                  <c:v>18.170000000000002</c:v>
                </c:pt>
                <c:pt idx="3656">
                  <c:v>18.16</c:v>
                </c:pt>
                <c:pt idx="3657">
                  <c:v>18.16</c:v>
                </c:pt>
                <c:pt idx="3658">
                  <c:v>18.16</c:v>
                </c:pt>
                <c:pt idx="3659">
                  <c:v>18.149999999999999</c:v>
                </c:pt>
                <c:pt idx="3660">
                  <c:v>18.14</c:v>
                </c:pt>
                <c:pt idx="3661">
                  <c:v>18.14</c:v>
                </c:pt>
                <c:pt idx="3662">
                  <c:v>18.14</c:v>
                </c:pt>
                <c:pt idx="3663">
                  <c:v>18.14</c:v>
                </c:pt>
                <c:pt idx="3664">
                  <c:v>18.13</c:v>
                </c:pt>
                <c:pt idx="3665">
                  <c:v>18.12</c:v>
                </c:pt>
                <c:pt idx="3666">
                  <c:v>18.12</c:v>
                </c:pt>
                <c:pt idx="3667">
                  <c:v>18.12</c:v>
                </c:pt>
                <c:pt idx="3668">
                  <c:v>18.100000000000001</c:v>
                </c:pt>
                <c:pt idx="3669">
                  <c:v>18.100000000000001</c:v>
                </c:pt>
                <c:pt idx="3670">
                  <c:v>18.09</c:v>
                </c:pt>
                <c:pt idx="3671">
                  <c:v>18.09</c:v>
                </c:pt>
                <c:pt idx="3672">
                  <c:v>18.09</c:v>
                </c:pt>
                <c:pt idx="3673">
                  <c:v>18.07</c:v>
                </c:pt>
                <c:pt idx="3674">
                  <c:v>18.059999999999999</c:v>
                </c:pt>
                <c:pt idx="3675">
                  <c:v>18.05</c:v>
                </c:pt>
                <c:pt idx="3676">
                  <c:v>18.05</c:v>
                </c:pt>
                <c:pt idx="3677">
                  <c:v>18.05</c:v>
                </c:pt>
                <c:pt idx="3678">
                  <c:v>18.04</c:v>
                </c:pt>
                <c:pt idx="3679">
                  <c:v>18.04</c:v>
                </c:pt>
                <c:pt idx="3680">
                  <c:v>18.04</c:v>
                </c:pt>
                <c:pt idx="3681">
                  <c:v>18.04</c:v>
                </c:pt>
                <c:pt idx="3682">
                  <c:v>18.02</c:v>
                </c:pt>
                <c:pt idx="3683">
                  <c:v>18</c:v>
                </c:pt>
                <c:pt idx="3684">
                  <c:v>18</c:v>
                </c:pt>
                <c:pt idx="3685">
                  <c:v>18</c:v>
                </c:pt>
                <c:pt idx="3686">
                  <c:v>18</c:v>
                </c:pt>
                <c:pt idx="3687">
                  <c:v>17.989999999999998</c:v>
                </c:pt>
                <c:pt idx="3688">
                  <c:v>17.98</c:v>
                </c:pt>
                <c:pt idx="3689">
                  <c:v>17.96</c:v>
                </c:pt>
                <c:pt idx="3690">
                  <c:v>17.93</c:v>
                </c:pt>
                <c:pt idx="3691">
                  <c:v>17.93</c:v>
                </c:pt>
                <c:pt idx="3692">
                  <c:v>17.920000000000002</c:v>
                </c:pt>
                <c:pt idx="3693">
                  <c:v>17.920000000000002</c:v>
                </c:pt>
                <c:pt idx="3694">
                  <c:v>17.91</c:v>
                </c:pt>
                <c:pt idx="3695">
                  <c:v>17.91</c:v>
                </c:pt>
                <c:pt idx="3696">
                  <c:v>17.899999999999999</c:v>
                </c:pt>
                <c:pt idx="3697">
                  <c:v>17.899999999999999</c:v>
                </c:pt>
                <c:pt idx="3698">
                  <c:v>17.87</c:v>
                </c:pt>
                <c:pt idx="3699">
                  <c:v>17.87</c:v>
                </c:pt>
                <c:pt idx="3700">
                  <c:v>17.86</c:v>
                </c:pt>
                <c:pt idx="3701">
                  <c:v>17.86</c:v>
                </c:pt>
                <c:pt idx="3702">
                  <c:v>17.86</c:v>
                </c:pt>
                <c:pt idx="3703">
                  <c:v>17.82</c:v>
                </c:pt>
                <c:pt idx="3704">
                  <c:v>17.809999999999999</c:v>
                </c:pt>
                <c:pt idx="3705">
                  <c:v>17.809999999999999</c:v>
                </c:pt>
                <c:pt idx="3706">
                  <c:v>17.8</c:v>
                </c:pt>
                <c:pt idx="3707">
                  <c:v>17.78</c:v>
                </c:pt>
                <c:pt idx="3708">
                  <c:v>17.77</c:v>
                </c:pt>
                <c:pt idx="3709">
                  <c:v>17.760000000000002</c:v>
                </c:pt>
                <c:pt idx="3710">
                  <c:v>17.760000000000002</c:v>
                </c:pt>
                <c:pt idx="3711">
                  <c:v>17.73</c:v>
                </c:pt>
                <c:pt idx="3712">
                  <c:v>17.72</c:v>
                </c:pt>
                <c:pt idx="3713">
                  <c:v>17.71</c:v>
                </c:pt>
                <c:pt idx="3714">
                  <c:v>17.7</c:v>
                </c:pt>
                <c:pt idx="3715">
                  <c:v>17.670000000000002</c:v>
                </c:pt>
                <c:pt idx="3716">
                  <c:v>17.66</c:v>
                </c:pt>
                <c:pt idx="3717">
                  <c:v>17.649999999999999</c:v>
                </c:pt>
                <c:pt idx="3718">
                  <c:v>17.649999999999999</c:v>
                </c:pt>
                <c:pt idx="3719">
                  <c:v>17.649999999999999</c:v>
                </c:pt>
                <c:pt idx="3720">
                  <c:v>17.64</c:v>
                </c:pt>
                <c:pt idx="3721">
                  <c:v>17.63</c:v>
                </c:pt>
                <c:pt idx="3722">
                  <c:v>17.63</c:v>
                </c:pt>
                <c:pt idx="3723">
                  <c:v>17.62</c:v>
                </c:pt>
                <c:pt idx="3724">
                  <c:v>17.61</c:v>
                </c:pt>
                <c:pt idx="3725">
                  <c:v>17.600000000000001</c:v>
                </c:pt>
                <c:pt idx="3726">
                  <c:v>17.600000000000001</c:v>
                </c:pt>
                <c:pt idx="3727">
                  <c:v>17.59</c:v>
                </c:pt>
                <c:pt idx="3728">
                  <c:v>17.59</c:v>
                </c:pt>
                <c:pt idx="3729">
                  <c:v>17.59</c:v>
                </c:pt>
                <c:pt idx="3730">
                  <c:v>17.579999999999998</c:v>
                </c:pt>
                <c:pt idx="3731">
                  <c:v>17.57</c:v>
                </c:pt>
                <c:pt idx="3732">
                  <c:v>17.57</c:v>
                </c:pt>
                <c:pt idx="3733">
                  <c:v>17.57</c:v>
                </c:pt>
                <c:pt idx="3734">
                  <c:v>17.57</c:v>
                </c:pt>
                <c:pt idx="3735">
                  <c:v>17.559999999999999</c:v>
                </c:pt>
                <c:pt idx="3736">
                  <c:v>17.55</c:v>
                </c:pt>
                <c:pt idx="3737">
                  <c:v>17.55</c:v>
                </c:pt>
                <c:pt idx="3738">
                  <c:v>17.53</c:v>
                </c:pt>
                <c:pt idx="3739">
                  <c:v>17.52</c:v>
                </c:pt>
                <c:pt idx="3740">
                  <c:v>17.5</c:v>
                </c:pt>
                <c:pt idx="3741">
                  <c:v>17.489999999999998</c:v>
                </c:pt>
                <c:pt idx="3742">
                  <c:v>17.48</c:v>
                </c:pt>
                <c:pt idx="3743">
                  <c:v>17.48</c:v>
                </c:pt>
                <c:pt idx="3744">
                  <c:v>17.48</c:v>
                </c:pt>
                <c:pt idx="3745">
                  <c:v>17.47</c:v>
                </c:pt>
                <c:pt idx="3746">
                  <c:v>17.47</c:v>
                </c:pt>
                <c:pt idx="3747">
                  <c:v>17.47</c:v>
                </c:pt>
                <c:pt idx="3748">
                  <c:v>17.47</c:v>
                </c:pt>
                <c:pt idx="3749">
                  <c:v>17.46</c:v>
                </c:pt>
                <c:pt idx="3750">
                  <c:v>17.45</c:v>
                </c:pt>
                <c:pt idx="3751">
                  <c:v>17.440000000000001</c:v>
                </c:pt>
                <c:pt idx="3752">
                  <c:v>17.420000000000002</c:v>
                </c:pt>
                <c:pt idx="3753">
                  <c:v>17.420000000000002</c:v>
                </c:pt>
                <c:pt idx="3754">
                  <c:v>17.41</c:v>
                </c:pt>
                <c:pt idx="3755">
                  <c:v>17.399999999999999</c:v>
                </c:pt>
                <c:pt idx="3756">
                  <c:v>17.399999999999999</c:v>
                </c:pt>
                <c:pt idx="3757">
                  <c:v>17.38</c:v>
                </c:pt>
                <c:pt idx="3758">
                  <c:v>17.38</c:v>
                </c:pt>
                <c:pt idx="3759">
                  <c:v>17.38</c:v>
                </c:pt>
                <c:pt idx="3760">
                  <c:v>17.38</c:v>
                </c:pt>
                <c:pt idx="3761">
                  <c:v>17.329999999999998</c:v>
                </c:pt>
                <c:pt idx="3762">
                  <c:v>17.32</c:v>
                </c:pt>
                <c:pt idx="3763">
                  <c:v>17.32</c:v>
                </c:pt>
                <c:pt idx="3764">
                  <c:v>17.32</c:v>
                </c:pt>
                <c:pt idx="3765">
                  <c:v>17.32</c:v>
                </c:pt>
                <c:pt idx="3766">
                  <c:v>17.32</c:v>
                </c:pt>
                <c:pt idx="3767">
                  <c:v>17.309999999999999</c:v>
                </c:pt>
                <c:pt idx="3768">
                  <c:v>17.309999999999999</c:v>
                </c:pt>
                <c:pt idx="3769">
                  <c:v>17.309999999999999</c:v>
                </c:pt>
                <c:pt idx="3770">
                  <c:v>17.3</c:v>
                </c:pt>
                <c:pt idx="3771">
                  <c:v>17.29</c:v>
                </c:pt>
                <c:pt idx="3772">
                  <c:v>17.27</c:v>
                </c:pt>
                <c:pt idx="3773">
                  <c:v>17.260000000000002</c:v>
                </c:pt>
                <c:pt idx="3774">
                  <c:v>17.25</c:v>
                </c:pt>
                <c:pt idx="3775">
                  <c:v>17.239999999999998</c:v>
                </c:pt>
                <c:pt idx="3776">
                  <c:v>17.239999999999998</c:v>
                </c:pt>
                <c:pt idx="3777">
                  <c:v>17.239999999999998</c:v>
                </c:pt>
                <c:pt idx="3778">
                  <c:v>17.23</c:v>
                </c:pt>
                <c:pt idx="3779">
                  <c:v>17.23</c:v>
                </c:pt>
                <c:pt idx="3780">
                  <c:v>17.23</c:v>
                </c:pt>
                <c:pt idx="3781">
                  <c:v>17.23</c:v>
                </c:pt>
                <c:pt idx="3782">
                  <c:v>17.22</c:v>
                </c:pt>
                <c:pt idx="3783">
                  <c:v>17.21</c:v>
                </c:pt>
                <c:pt idx="3784">
                  <c:v>17.2</c:v>
                </c:pt>
                <c:pt idx="3785">
                  <c:v>17.2</c:v>
                </c:pt>
                <c:pt idx="3786">
                  <c:v>17.190000000000001</c:v>
                </c:pt>
                <c:pt idx="3787">
                  <c:v>17.190000000000001</c:v>
                </c:pt>
                <c:pt idx="3788">
                  <c:v>17.18</c:v>
                </c:pt>
                <c:pt idx="3789">
                  <c:v>17.18</c:v>
                </c:pt>
                <c:pt idx="3790">
                  <c:v>17.16</c:v>
                </c:pt>
                <c:pt idx="3791">
                  <c:v>17.16</c:v>
                </c:pt>
                <c:pt idx="3792">
                  <c:v>17.16</c:v>
                </c:pt>
                <c:pt idx="3793">
                  <c:v>17.16</c:v>
                </c:pt>
                <c:pt idx="3794">
                  <c:v>17.149999999999999</c:v>
                </c:pt>
                <c:pt idx="3795">
                  <c:v>17.14</c:v>
                </c:pt>
                <c:pt idx="3796">
                  <c:v>17.14</c:v>
                </c:pt>
                <c:pt idx="3797">
                  <c:v>17.14</c:v>
                </c:pt>
                <c:pt idx="3798">
                  <c:v>17.14</c:v>
                </c:pt>
                <c:pt idx="3799">
                  <c:v>17.13</c:v>
                </c:pt>
                <c:pt idx="3800">
                  <c:v>17.13</c:v>
                </c:pt>
                <c:pt idx="3801">
                  <c:v>17.13</c:v>
                </c:pt>
                <c:pt idx="3802">
                  <c:v>17.13</c:v>
                </c:pt>
                <c:pt idx="3803">
                  <c:v>17.12</c:v>
                </c:pt>
                <c:pt idx="3804">
                  <c:v>17.12</c:v>
                </c:pt>
                <c:pt idx="3805">
                  <c:v>17.12</c:v>
                </c:pt>
                <c:pt idx="3806">
                  <c:v>17.11</c:v>
                </c:pt>
                <c:pt idx="3807">
                  <c:v>17.11</c:v>
                </c:pt>
                <c:pt idx="3808">
                  <c:v>17.09</c:v>
                </c:pt>
                <c:pt idx="3809">
                  <c:v>17.079999999999998</c:v>
                </c:pt>
                <c:pt idx="3810">
                  <c:v>17.079999999999998</c:v>
                </c:pt>
                <c:pt idx="3811">
                  <c:v>17.07</c:v>
                </c:pt>
                <c:pt idx="3812">
                  <c:v>17.07</c:v>
                </c:pt>
                <c:pt idx="3813">
                  <c:v>17.07</c:v>
                </c:pt>
                <c:pt idx="3814">
                  <c:v>17.07</c:v>
                </c:pt>
                <c:pt idx="3815">
                  <c:v>17.05</c:v>
                </c:pt>
                <c:pt idx="3816">
                  <c:v>17.05</c:v>
                </c:pt>
                <c:pt idx="3817">
                  <c:v>17.04</c:v>
                </c:pt>
                <c:pt idx="3818">
                  <c:v>17.03</c:v>
                </c:pt>
                <c:pt idx="3819">
                  <c:v>16.989999999999998</c:v>
                </c:pt>
                <c:pt idx="3820">
                  <c:v>16.98</c:v>
                </c:pt>
                <c:pt idx="3821">
                  <c:v>16.97</c:v>
                </c:pt>
                <c:pt idx="3822">
                  <c:v>16.97</c:v>
                </c:pt>
                <c:pt idx="3823">
                  <c:v>16.95</c:v>
                </c:pt>
                <c:pt idx="3824">
                  <c:v>16.899999999999999</c:v>
                </c:pt>
                <c:pt idx="3825">
                  <c:v>16.899999999999999</c:v>
                </c:pt>
                <c:pt idx="3826">
                  <c:v>16.88</c:v>
                </c:pt>
                <c:pt idx="3827">
                  <c:v>16.88</c:v>
                </c:pt>
                <c:pt idx="3828">
                  <c:v>16.87</c:v>
                </c:pt>
                <c:pt idx="3829">
                  <c:v>16.87</c:v>
                </c:pt>
                <c:pt idx="3830">
                  <c:v>16.86</c:v>
                </c:pt>
                <c:pt idx="3831">
                  <c:v>16.86</c:v>
                </c:pt>
                <c:pt idx="3832">
                  <c:v>16.86</c:v>
                </c:pt>
                <c:pt idx="3833">
                  <c:v>16.850000000000001</c:v>
                </c:pt>
                <c:pt idx="3834">
                  <c:v>16.84</c:v>
                </c:pt>
                <c:pt idx="3835">
                  <c:v>16.84</c:v>
                </c:pt>
                <c:pt idx="3836">
                  <c:v>16.84</c:v>
                </c:pt>
                <c:pt idx="3837">
                  <c:v>16.829999999999998</c:v>
                </c:pt>
                <c:pt idx="3838">
                  <c:v>16.829999999999998</c:v>
                </c:pt>
                <c:pt idx="3839">
                  <c:v>16.82</c:v>
                </c:pt>
                <c:pt idx="3840">
                  <c:v>16.82</c:v>
                </c:pt>
                <c:pt idx="3841">
                  <c:v>16.82</c:v>
                </c:pt>
                <c:pt idx="3842">
                  <c:v>16.760000000000002</c:v>
                </c:pt>
                <c:pt idx="3843">
                  <c:v>16.75</c:v>
                </c:pt>
                <c:pt idx="3844">
                  <c:v>16.75</c:v>
                </c:pt>
                <c:pt idx="3845">
                  <c:v>16.75</c:v>
                </c:pt>
                <c:pt idx="3846">
                  <c:v>16.72</c:v>
                </c:pt>
                <c:pt idx="3847">
                  <c:v>16.7</c:v>
                </c:pt>
                <c:pt idx="3848">
                  <c:v>16.690000000000001</c:v>
                </c:pt>
                <c:pt idx="3849">
                  <c:v>16.690000000000001</c:v>
                </c:pt>
                <c:pt idx="3850">
                  <c:v>16.690000000000001</c:v>
                </c:pt>
                <c:pt idx="3851">
                  <c:v>16.68</c:v>
                </c:pt>
                <c:pt idx="3852">
                  <c:v>16.670000000000002</c:v>
                </c:pt>
                <c:pt idx="3853">
                  <c:v>16.649999999999999</c:v>
                </c:pt>
                <c:pt idx="3854">
                  <c:v>16.64</c:v>
                </c:pt>
                <c:pt idx="3855">
                  <c:v>16.63</c:v>
                </c:pt>
                <c:pt idx="3856">
                  <c:v>16.63</c:v>
                </c:pt>
                <c:pt idx="3857">
                  <c:v>16.63</c:v>
                </c:pt>
                <c:pt idx="3858">
                  <c:v>16.61</c:v>
                </c:pt>
                <c:pt idx="3859">
                  <c:v>16.61</c:v>
                </c:pt>
                <c:pt idx="3860">
                  <c:v>16.61</c:v>
                </c:pt>
                <c:pt idx="3861">
                  <c:v>16.600000000000001</c:v>
                </c:pt>
                <c:pt idx="3862">
                  <c:v>16.600000000000001</c:v>
                </c:pt>
                <c:pt idx="3863">
                  <c:v>16.600000000000001</c:v>
                </c:pt>
                <c:pt idx="3864">
                  <c:v>16.59</c:v>
                </c:pt>
                <c:pt idx="3865">
                  <c:v>16.579999999999998</c:v>
                </c:pt>
                <c:pt idx="3866">
                  <c:v>16.579999999999998</c:v>
                </c:pt>
                <c:pt idx="3867">
                  <c:v>16.57</c:v>
                </c:pt>
                <c:pt idx="3868">
                  <c:v>16.57</c:v>
                </c:pt>
                <c:pt idx="3869">
                  <c:v>16.559999999999999</c:v>
                </c:pt>
                <c:pt idx="3870">
                  <c:v>16.559999999999999</c:v>
                </c:pt>
                <c:pt idx="3871">
                  <c:v>16.55</c:v>
                </c:pt>
                <c:pt idx="3872">
                  <c:v>16.54</c:v>
                </c:pt>
                <c:pt idx="3873">
                  <c:v>16.52</c:v>
                </c:pt>
                <c:pt idx="3874">
                  <c:v>16.52</c:v>
                </c:pt>
                <c:pt idx="3875">
                  <c:v>16.510000000000002</c:v>
                </c:pt>
                <c:pt idx="3876">
                  <c:v>16.510000000000002</c:v>
                </c:pt>
                <c:pt idx="3877">
                  <c:v>16.5</c:v>
                </c:pt>
                <c:pt idx="3878">
                  <c:v>16.5</c:v>
                </c:pt>
                <c:pt idx="3879">
                  <c:v>16.489999999999998</c:v>
                </c:pt>
                <c:pt idx="3880">
                  <c:v>16.489999999999998</c:v>
                </c:pt>
                <c:pt idx="3881">
                  <c:v>16.46</c:v>
                </c:pt>
                <c:pt idx="3882">
                  <c:v>16.45</c:v>
                </c:pt>
                <c:pt idx="3883">
                  <c:v>16.43</c:v>
                </c:pt>
                <c:pt idx="3884">
                  <c:v>16.43</c:v>
                </c:pt>
                <c:pt idx="3885">
                  <c:v>16.38</c:v>
                </c:pt>
                <c:pt idx="3886">
                  <c:v>16.38</c:v>
                </c:pt>
                <c:pt idx="3887">
                  <c:v>16.36</c:v>
                </c:pt>
                <c:pt idx="3888">
                  <c:v>16.36</c:v>
                </c:pt>
                <c:pt idx="3889">
                  <c:v>16.329999999999998</c:v>
                </c:pt>
                <c:pt idx="3890">
                  <c:v>16.329999999999998</c:v>
                </c:pt>
                <c:pt idx="3891">
                  <c:v>16.32</c:v>
                </c:pt>
                <c:pt idx="3892">
                  <c:v>16.309999999999999</c:v>
                </c:pt>
                <c:pt idx="3893">
                  <c:v>16.309999999999999</c:v>
                </c:pt>
                <c:pt idx="3894">
                  <c:v>16.3</c:v>
                </c:pt>
                <c:pt idx="3895">
                  <c:v>16.3</c:v>
                </c:pt>
                <c:pt idx="3896">
                  <c:v>16.29</c:v>
                </c:pt>
                <c:pt idx="3897">
                  <c:v>16.29</c:v>
                </c:pt>
                <c:pt idx="3898">
                  <c:v>16.29</c:v>
                </c:pt>
                <c:pt idx="3899">
                  <c:v>16.29</c:v>
                </c:pt>
                <c:pt idx="3900">
                  <c:v>16.28</c:v>
                </c:pt>
                <c:pt idx="3901">
                  <c:v>16.27</c:v>
                </c:pt>
                <c:pt idx="3902">
                  <c:v>16.27</c:v>
                </c:pt>
                <c:pt idx="3903">
                  <c:v>16.260000000000002</c:v>
                </c:pt>
                <c:pt idx="3904">
                  <c:v>16.260000000000002</c:v>
                </c:pt>
                <c:pt idx="3905">
                  <c:v>16.25</c:v>
                </c:pt>
                <c:pt idx="3906">
                  <c:v>16.23</c:v>
                </c:pt>
                <c:pt idx="3907">
                  <c:v>16.22</c:v>
                </c:pt>
                <c:pt idx="3908">
                  <c:v>16.21</c:v>
                </c:pt>
                <c:pt idx="3909">
                  <c:v>16.2</c:v>
                </c:pt>
                <c:pt idx="3910">
                  <c:v>16.2</c:v>
                </c:pt>
                <c:pt idx="3911">
                  <c:v>16.190000000000001</c:v>
                </c:pt>
                <c:pt idx="3912">
                  <c:v>16.190000000000001</c:v>
                </c:pt>
                <c:pt idx="3913">
                  <c:v>16.190000000000001</c:v>
                </c:pt>
                <c:pt idx="3914">
                  <c:v>16.190000000000001</c:v>
                </c:pt>
                <c:pt idx="3915">
                  <c:v>16.18</c:v>
                </c:pt>
                <c:pt idx="3916">
                  <c:v>16.16</c:v>
                </c:pt>
                <c:pt idx="3917">
                  <c:v>16.16</c:v>
                </c:pt>
                <c:pt idx="3918">
                  <c:v>16.16</c:v>
                </c:pt>
                <c:pt idx="3919">
                  <c:v>16.16</c:v>
                </c:pt>
                <c:pt idx="3920">
                  <c:v>16.13</c:v>
                </c:pt>
                <c:pt idx="3921">
                  <c:v>16.13</c:v>
                </c:pt>
                <c:pt idx="3922">
                  <c:v>16.11</c:v>
                </c:pt>
                <c:pt idx="3923">
                  <c:v>16.100000000000001</c:v>
                </c:pt>
                <c:pt idx="3924">
                  <c:v>16.09</c:v>
                </c:pt>
                <c:pt idx="3925">
                  <c:v>16.09</c:v>
                </c:pt>
                <c:pt idx="3926">
                  <c:v>16.09</c:v>
                </c:pt>
                <c:pt idx="3927">
                  <c:v>16.09</c:v>
                </c:pt>
                <c:pt idx="3928">
                  <c:v>16.079999999999998</c:v>
                </c:pt>
                <c:pt idx="3929">
                  <c:v>16.079999999999998</c:v>
                </c:pt>
                <c:pt idx="3930">
                  <c:v>16.079999999999998</c:v>
                </c:pt>
                <c:pt idx="3931">
                  <c:v>16.059999999999999</c:v>
                </c:pt>
                <c:pt idx="3932">
                  <c:v>16.04</c:v>
                </c:pt>
                <c:pt idx="3933">
                  <c:v>16.03</c:v>
                </c:pt>
                <c:pt idx="3934">
                  <c:v>16.03</c:v>
                </c:pt>
                <c:pt idx="3935">
                  <c:v>16.03</c:v>
                </c:pt>
                <c:pt idx="3936">
                  <c:v>16.02</c:v>
                </c:pt>
                <c:pt idx="3937">
                  <c:v>16</c:v>
                </c:pt>
                <c:pt idx="3938">
                  <c:v>16</c:v>
                </c:pt>
                <c:pt idx="3939">
                  <c:v>16</c:v>
                </c:pt>
                <c:pt idx="3940">
                  <c:v>15.99</c:v>
                </c:pt>
                <c:pt idx="3941">
                  <c:v>15.97</c:v>
                </c:pt>
                <c:pt idx="3942">
                  <c:v>15.95</c:v>
                </c:pt>
                <c:pt idx="3943">
                  <c:v>15.94</c:v>
                </c:pt>
                <c:pt idx="3944">
                  <c:v>15.94</c:v>
                </c:pt>
                <c:pt idx="3945">
                  <c:v>15.93</c:v>
                </c:pt>
                <c:pt idx="3946">
                  <c:v>15.92</c:v>
                </c:pt>
                <c:pt idx="3947">
                  <c:v>15.91</c:v>
                </c:pt>
                <c:pt idx="3948">
                  <c:v>15.91</c:v>
                </c:pt>
                <c:pt idx="3949">
                  <c:v>15.91</c:v>
                </c:pt>
                <c:pt idx="3950">
                  <c:v>15.91</c:v>
                </c:pt>
                <c:pt idx="3951">
                  <c:v>15.9</c:v>
                </c:pt>
                <c:pt idx="3952">
                  <c:v>15.9</c:v>
                </c:pt>
                <c:pt idx="3953">
                  <c:v>15.89</c:v>
                </c:pt>
                <c:pt idx="3954">
                  <c:v>15.88</c:v>
                </c:pt>
                <c:pt idx="3955">
                  <c:v>15.88</c:v>
                </c:pt>
                <c:pt idx="3956">
                  <c:v>15.87</c:v>
                </c:pt>
                <c:pt idx="3957">
                  <c:v>15.87</c:v>
                </c:pt>
                <c:pt idx="3958">
                  <c:v>15.86</c:v>
                </c:pt>
                <c:pt idx="3959">
                  <c:v>15.85</c:v>
                </c:pt>
                <c:pt idx="3960">
                  <c:v>15.83</c:v>
                </c:pt>
                <c:pt idx="3961">
                  <c:v>15.82</c:v>
                </c:pt>
                <c:pt idx="3962">
                  <c:v>15.81</c:v>
                </c:pt>
                <c:pt idx="3963">
                  <c:v>15.8</c:v>
                </c:pt>
                <c:pt idx="3964">
                  <c:v>15.77</c:v>
                </c:pt>
                <c:pt idx="3965">
                  <c:v>15.76</c:v>
                </c:pt>
                <c:pt idx="3966">
                  <c:v>15.75</c:v>
                </c:pt>
                <c:pt idx="3967">
                  <c:v>15.74</c:v>
                </c:pt>
                <c:pt idx="3968">
                  <c:v>15.74</c:v>
                </c:pt>
                <c:pt idx="3969">
                  <c:v>15.73</c:v>
                </c:pt>
                <c:pt idx="3970">
                  <c:v>15.73</c:v>
                </c:pt>
                <c:pt idx="3971">
                  <c:v>15.72</c:v>
                </c:pt>
                <c:pt idx="3972">
                  <c:v>15.72</c:v>
                </c:pt>
                <c:pt idx="3973">
                  <c:v>15.72</c:v>
                </c:pt>
                <c:pt idx="3974">
                  <c:v>15.71</c:v>
                </c:pt>
                <c:pt idx="3975">
                  <c:v>15.71</c:v>
                </c:pt>
                <c:pt idx="3976">
                  <c:v>15.7</c:v>
                </c:pt>
                <c:pt idx="3977">
                  <c:v>15.7</c:v>
                </c:pt>
                <c:pt idx="3978">
                  <c:v>15.67</c:v>
                </c:pt>
                <c:pt idx="3979">
                  <c:v>15.66</c:v>
                </c:pt>
                <c:pt idx="3980">
                  <c:v>15.64</c:v>
                </c:pt>
                <c:pt idx="3981">
                  <c:v>15.64</c:v>
                </c:pt>
                <c:pt idx="3982">
                  <c:v>15.63</c:v>
                </c:pt>
                <c:pt idx="3983">
                  <c:v>15.63</c:v>
                </c:pt>
                <c:pt idx="3984">
                  <c:v>15.63</c:v>
                </c:pt>
                <c:pt idx="3985">
                  <c:v>15.63</c:v>
                </c:pt>
                <c:pt idx="3986">
                  <c:v>15.62</c:v>
                </c:pt>
                <c:pt idx="3987">
                  <c:v>15.62</c:v>
                </c:pt>
                <c:pt idx="3988">
                  <c:v>15.61</c:v>
                </c:pt>
                <c:pt idx="3989">
                  <c:v>15.61</c:v>
                </c:pt>
                <c:pt idx="3990">
                  <c:v>15.6</c:v>
                </c:pt>
                <c:pt idx="3991">
                  <c:v>15.59</c:v>
                </c:pt>
                <c:pt idx="3992">
                  <c:v>15.59</c:v>
                </c:pt>
                <c:pt idx="3993">
                  <c:v>15.59</c:v>
                </c:pt>
                <c:pt idx="3994">
                  <c:v>15.57</c:v>
                </c:pt>
                <c:pt idx="3995">
                  <c:v>15.56</c:v>
                </c:pt>
                <c:pt idx="3996">
                  <c:v>15.53</c:v>
                </c:pt>
                <c:pt idx="3997">
                  <c:v>15.52</c:v>
                </c:pt>
                <c:pt idx="3998">
                  <c:v>15.51</c:v>
                </c:pt>
                <c:pt idx="3999">
                  <c:v>15.5</c:v>
                </c:pt>
                <c:pt idx="4000">
                  <c:v>15.5</c:v>
                </c:pt>
                <c:pt idx="4001">
                  <c:v>15.49</c:v>
                </c:pt>
                <c:pt idx="4002">
                  <c:v>15.48</c:v>
                </c:pt>
                <c:pt idx="4003">
                  <c:v>15.48</c:v>
                </c:pt>
                <c:pt idx="4004">
                  <c:v>15.47</c:v>
                </c:pt>
                <c:pt idx="4005">
                  <c:v>15.45</c:v>
                </c:pt>
                <c:pt idx="4006">
                  <c:v>15.44</c:v>
                </c:pt>
                <c:pt idx="4007">
                  <c:v>15.44</c:v>
                </c:pt>
                <c:pt idx="4008">
                  <c:v>15.43</c:v>
                </c:pt>
                <c:pt idx="4009">
                  <c:v>15.43</c:v>
                </c:pt>
                <c:pt idx="4010">
                  <c:v>15.42</c:v>
                </c:pt>
                <c:pt idx="4011">
                  <c:v>15.41</c:v>
                </c:pt>
                <c:pt idx="4012">
                  <c:v>15.41</c:v>
                </c:pt>
                <c:pt idx="4013">
                  <c:v>15.4</c:v>
                </c:pt>
                <c:pt idx="4014">
                  <c:v>15.4</c:v>
                </c:pt>
                <c:pt idx="4015">
                  <c:v>15.38</c:v>
                </c:pt>
                <c:pt idx="4016">
                  <c:v>15.38</c:v>
                </c:pt>
                <c:pt idx="4017">
                  <c:v>15.37</c:v>
                </c:pt>
                <c:pt idx="4018">
                  <c:v>15.37</c:v>
                </c:pt>
                <c:pt idx="4019">
                  <c:v>15.37</c:v>
                </c:pt>
                <c:pt idx="4020">
                  <c:v>15.35</c:v>
                </c:pt>
                <c:pt idx="4021">
                  <c:v>15.35</c:v>
                </c:pt>
                <c:pt idx="4022">
                  <c:v>15.34</c:v>
                </c:pt>
                <c:pt idx="4023">
                  <c:v>15.33</c:v>
                </c:pt>
                <c:pt idx="4024">
                  <c:v>15.33</c:v>
                </c:pt>
                <c:pt idx="4025">
                  <c:v>15.32</c:v>
                </c:pt>
                <c:pt idx="4026">
                  <c:v>15.31</c:v>
                </c:pt>
                <c:pt idx="4027">
                  <c:v>15.3</c:v>
                </c:pt>
                <c:pt idx="4028">
                  <c:v>15.28</c:v>
                </c:pt>
                <c:pt idx="4029">
                  <c:v>15.28</c:v>
                </c:pt>
                <c:pt idx="4030">
                  <c:v>15.26</c:v>
                </c:pt>
                <c:pt idx="4031">
                  <c:v>15.25</c:v>
                </c:pt>
                <c:pt idx="4032">
                  <c:v>15.25</c:v>
                </c:pt>
                <c:pt idx="4033">
                  <c:v>15.25</c:v>
                </c:pt>
                <c:pt idx="4034">
                  <c:v>15.24</c:v>
                </c:pt>
                <c:pt idx="4035">
                  <c:v>15.23</c:v>
                </c:pt>
                <c:pt idx="4036">
                  <c:v>15.23</c:v>
                </c:pt>
                <c:pt idx="4037">
                  <c:v>15.22</c:v>
                </c:pt>
                <c:pt idx="4038">
                  <c:v>15.22</c:v>
                </c:pt>
                <c:pt idx="4039">
                  <c:v>15.2</c:v>
                </c:pt>
                <c:pt idx="4040">
                  <c:v>15.19</c:v>
                </c:pt>
                <c:pt idx="4041">
                  <c:v>15.18</c:v>
                </c:pt>
                <c:pt idx="4042">
                  <c:v>15.18</c:v>
                </c:pt>
                <c:pt idx="4043">
                  <c:v>15.18</c:v>
                </c:pt>
                <c:pt idx="4044">
                  <c:v>15.17</c:v>
                </c:pt>
                <c:pt idx="4045">
                  <c:v>15.15</c:v>
                </c:pt>
                <c:pt idx="4046">
                  <c:v>15.15</c:v>
                </c:pt>
                <c:pt idx="4047">
                  <c:v>15.13</c:v>
                </c:pt>
                <c:pt idx="4048">
                  <c:v>15.13</c:v>
                </c:pt>
                <c:pt idx="4049">
                  <c:v>15.12</c:v>
                </c:pt>
                <c:pt idx="4050">
                  <c:v>15.09</c:v>
                </c:pt>
                <c:pt idx="4051">
                  <c:v>15.08</c:v>
                </c:pt>
                <c:pt idx="4052">
                  <c:v>15.07</c:v>
                </c:pt>
                <c:pt idx="4053">
                  <c:v>15.03</c:v>
                </c:pt>
                <c:pt idx="4054">
                  <c:v>15.03</c:v>
                </c:pt>
                <c:pt idx="4055">
                  <c:v>15.03</c:v>
                </c:pt>
                <c:pt idx="4056">
                  <c:v>15.03</c:v>
                </c:pt>
                <c:pt idx="4057">
                  <c:v>15.01</c:v>
                </c:pt>
                <c:pt idx="4058">
                  <c:v>15</c:v>
                </c:pt>
                <c:pt idx="4059">
                  <c:v>14.96</c:v>
                </c:pt>
                <c:pt idx="4060">
                  <c:v>14.94</c:v>
                </c:pt>
                <c:pt idx="4061">
                  <c:v>14.94</c:v>
                </c:pt>
                <c:pt idx="4062">
                  <c:v>14.94</c:v>
                </c:pt>
                <c:pt idx="4063">
                  <c:v>14.93</c:v>
                </c:pt>
                <c:pt idx="4064">
                  <c:v>14.92</c:v>
                </c:pt>
                <c:pt idx="4065">
                  <c:v>14.92</c:v>
                </c:pt>
                <c:pt idx="4066">
                  <c:v>14.92</c:v>
                </c:pt>
                <c:pt idx="4067">
                  <c:v>14.91</c:v>
                </c:pt>
                <c:pt idx="4068">
                  <c:v>14.9</c:v>
                </c:pt>
                <c:pt idx="4069">
                  <c:v>14.9</c:v>
                </c:pt>
                <c:pt idx="4070">
                  <c:v>14.89</c:v>
                </c:pt>
                <c:pt idx="4071">
                  <c:v>14.89</c:v>
                </c:pt>
                <c:pt idx="4072">
                  <c:v>14.89</c:v>
                </c:pt>
                <c:pt idx="4073">
                  <c:v>14.88</c:v>
                </c:pt>
                <c:pt idx="4074">
                  <c:v>14.88</c:v>
                </c:pt>
                <c:pt idx="4075">
                  <c:v>14.88</c:v>
                </c:pt>
                <c:pt idx="4076">
                  <c:v>14.87</c:v>
                </c:pt>
                <c:pt idx="4077">
                  <c:v>14.87</c:v>
                </c:pt>
                <c:pt idx="4078">
                  <c:v>14.85</c:v>
                </c:pt>
                <c:pt idx="4079">
                  <c:v>14.84</c:v>
                </c:pt>
                <c:pt idx="4080">
                  <c:v>14.83</c:v>
                </c:pt>
                <c:pt idx="4081">
                  <c:v>14.82</c:v>
                </c:pt>
                <c:pt idx="4082">
                  <c:v>14.81</c:v>
                </c:pt>
                <c:pt idx="4083">
                  <c:v>14.81</c:v>
                </c:pt>
                <c:pt idx="4084">
                  <c:v>14.8</c:v>
                </c:pt>
                <c:pt idx="4085">
                  <c:v>14.8</c:v>
                </c:pt>
                <c:pt idx="4086">
                  <c:v>14.78</c:v>
                </c:pt>
                <c:pt idx="4087">
                  <c:v>14.78</c:v>
                </c:pt>
                <c:pt idx="4088">
                  <c:v>14.77</c:v>
                </c:pt>
                <c:pt idx="4089">
                  <c:v>14.76</c:v>
                </c:pt>
                <c:pt idx="4090">
                  <c:v>14.76</c:v>
                </c:pt>
                <c:pt idx="4091">
                  <c:v>14.75</c:v>
                </c:pt>
                <c:pt idx="4092">
                  <c:v>14.74</c:v>
                </c:pt>
                <c:pt idx="4093">
                  <c:v>14.74</c:v>
                </c:pt>
                <c:pt idx="4094">
                  <c:v>14.73</c:v>
                </c:pt>
                <c:pt idx="4095">
                  <c:v>14.7</c:v>
                </c:pt>
                <c:pt idx="4096">
                  <c:v>14.7</c:v>
                </c:pt>
                <c:pt idx="4097">
                  <c:v>14.7</c:v>
                </c:pt>
                <c:pt idx="4098">
                  <c:v>14.68</c:v>
                </c:pt>
                <c:pt idx="4099">
                  <c:v>14.68</c:v>
                </c:pt>
                <c:pt idx="4100">
                  <c:v>14.67</c:v>
                </c:pt>
                <c:pt idx="4101">
                  <c:v>14.66</c:v>
                </c:pt>
                <c:pt idx="4102">
                  <c:v>14.66</c:v>
                </c:pt>
                <c:pt idx="4103">
                  <c:v>14.65</c:v>
                </c:pt>
                <c:pt idx="4104">
                  <c:v>14.65</c:v>
                </c:pt>
                <c:pt idx="4105">
                  <c:v>14.63</c:v>
                </c:pt>
                <c:pt idx="4106">
                  <c:v>14.62</c:v>
                </c:pt>
                <c:pt idx="4107">
                  <c:v>14.62</c:v>
                </c:pt>
                <c:pt idx="4108">
                  <c:v>14.61</c:v>
                </c:pt>
                <c:pt idx="4109">
                  <c:v>14.57</c:v>
                </c:pt>
                <c:pt idx="4110">
                  <c:v>14.55</c:v>
                </c:pt>
                <c:pt idx="4111">
                  <c:v>14.52</c:v>
                </c:pt>
                <c:pt idx="4112">
                  <c:v>14.51</c:v>
                </c:pt>
                <c:pt idx="4113">
                  <c:v>14.51</c:v>
                </c:pt>
                <c:pt idx="4114">
                  <c:v>14.49</c:v>
                </c:pt>
                <c:pt idx="4115">
                  <c:v>14.49</c:v>
                </c:pt>
                <c:pt idx="4116">
                  <c:v>14.47</c:v>
                </c:pt>
                <c:pt idx="4117">
                  <c:v>14.46</c:v>
                </c:pt>
                <c:pt idx="4118">
                  <c:v>14.46</c:v>
                </c:pt>
                <c:pt idx="4119">
                  <c:v>14.45</c:v>
                </c:pt>
                <c:pt idx="4120">
                  <c:v>14.45</c:v>
                </c:pt>
                <c:pt idx="4121">
                  <c:v>14.45</c:v>
                </c:pt>
                <c:pt idx="4122">
                  <c:v>14.45</c:v>
                </c:pt>
                <c:pt idx="4123">
                  <c:v>14.45</c:v>
                </c:pt>
                <c:pt idx="4124">
                  <c:v>14.44</c:v>
                </c:pt>
                <c:pt idx="4125">
                  <c:v>14.39</c:v>
                </c:pt>
                <c:pt idx="4126">
                  <c:v>14.38</c:v>
                </c:pt>
                <c:pt idx="4127">
                  <c:v>14.38</c:v>
                </c:pt>
                <c:pt idx="4128">
                  <c:v>14.37</c:v>
                </c:pt>
                <c:pt idx="4129">
                  <c:v>14.34</c:v>
                </c:pt>
                <c:pt idx="4130">
                  <c:v>14.34</c:v>
                </c:pt>
                <c:pt idx="4131">
                  <c:v>14.34</c:v>
                </c:pt>
                <c:pt idx="4132">
                  <c:v>14.34</c:v>
                </c:pt>
                <c:pt idx="4133">
                  <c:v>14.33</c:v>
                </c:pt>
                <c:pt idx="4134">
                  <c:v>14.33</c:v>
                </c:pt>
                <c:pt idx="4135">
                  <c:v>14.31</c:v>
                </c:pt>
                <c:pt idx="4136">
                  <c:v>14.31</c:v>
                </c:pt>
                <c:pt idx="4137">
                  <c:v>14.3</c:v>
                </c:pt>
                <c:pt idx="4138">
                  <c:v>14.29</c:v>
                </c:pt>
                <c:pt idx="4139">
                  <c:v>14.29</c:v>
                </c:pt>
                <c:pt idx="4140">
                  <c:v>14.25</c:v>
                </c:pt>
                <c:pt idx="4141">
                  <c:v>14.25</c:v>
                </c:pt>
                <c:pt idx="4142">
                  <c:v>14.23</c:v>
                </c:pt>
                <c:pt idx="4143">
                  <c:v>14.23</c:v>
                </c:pt>
                <c:pt idx="4144">
                  <c:v>14.21</c:v>
                </c:pt>
                <c:pt idx="4145">
                  <c:v>14.21</c:v>
                </c:pt>
                <c:pt idx="4146">
                  <c:v>14.2</c:v>
                </c:pt>
                <c:pt idx="4147">
                  <c:v>14.19</c:v>
                </c:pt>
                <c:pt idx="4148">
                  <c:v>14.19</c:v>
                </c:pt>
                <c:pt idx="4149">
                  <c:v>14.15</c:v>
                </c:pt>
                <c:pt idx="4150">
                  <c:v>14.15</c:v>
                </c:pt>
                <c:pt idx="4151">
                  <c:v>14.15</c:v>
                </c:pt>
                <c:pt idx="4152">
                  <c:v>14.14</c:v>
                </c:pt>
                <c:pt idx="4153">
                  <c:v>14.14</c:v>
                </c:pt>
                <c:pt idx="4154">
                  <c:v>14.13</c:v>
                </c:pt>
                <c:pt idx="4155">
                  <c:v>14.13</c:v>
                </c:pt>
                <c:pt idx="4156">
                  <c:v>14.13</c:v>
                </c:pt>
                <c:pt idx="4157">
                  <c:v>14.12</c:v>
                </c:pt>
                <c:pt idx="4158">
                  <c:v>14.12</c:v>
                </c:pt>
                <c:pt idx="4159">
                  <c:v>14.11</c:v>
                </c:pt>
                <c:pt idx="4160">
                  <c:v>14.11</c:v>
                </c:pt>
                <c:pt idx="4161">
                  <c:v>14.1</c:v>
                </c:pt>
                <c:pt idx="4162">
                  <c:v>14.09</c:v>
                </c:pt>
                <c:pt idx="4163">
                  <c:v>14.09</c:v>
                </c:pt>
                <c:pt idx="4164">
                  <c:v>14.08</c:v>
                </c:pt>
                <c:pt idx="4165">
                  <c:v>14.07</c:v>
                </c:pt>
                <c:pt idx="4166">
                  <c:v>14.07</c:v>
                </c:pt>
                <c:pt idx="4167">
                  <c:v>14.06</c:v>
                </c:pt>
                <c:pt idx="4168">
                  <c:v>14.05</c:v>
                </c:pt>
                <c:pt idx="4169">
                  <c:v>14.05</c:v>
                </c:pt>
                <c:pt idx="4170">
                  <c:v>14.05</c:v>
                </c:pt>
                <c:pt idx="4171">
                  <c:v>14.03</c:v>
                </c:pt>
                <c:pt idx="4172">
                  <c:v>14.02</c:v>
                </c:pt>
                <c:pt idx="4173">
                  <c:v>14.01</c:v>
                </c:pt>
                <c:pt idx="4174">
                  <c:v>14</c:v>
                </c:pt>
                <c:pt idx="4175">
                  <c:v>14</c:v>
                </c:pt>
                <c:pt idx="4176">
                  <c:v>13.97</c:v>
                </c:pt>
                <c:pt idx="4177">
                  <c:v>13.97</c:v>
                </c:pt>
                <c:pt idx="4178">
                  <c:v>13.96</c:v>
                </c:pt>
                <c:pt idx="4179">
                  <c:v>13.96</c:v>
                </c:pt>
                <c:pt idx="4180">
                  <c:v>13.96</c:v>
                </c:pt>
                <c:pt idx="4181">
                  <c:v>13.95</c:v>
                </c:pt>
                <c:pt idx="4182">
                  <c:v>13.94</c:v>
                </c:pt>
                <c:pt idx="4183">
                  <c:v>13.94</c:v>
                </c:pt>
                <c:pt idx="4184">
                  <c:v>13.92</c:v>
                </c:pt>
                <c:pt idx="4185">
                  <c:v>13.91</c:v>
                </c:pt>
                <c:pt idx="4186">
                  <c:v>13.91</c:v>
                </c:pt>
                <c:pt idx="4187">
                  <c:v>13.89</c:v>
                </c:pt>
                <c:pt idx="4188">
                  <c:v>13.89</c:v>
                </c:pt>
                <c:pt idx="4189">
                  <c:v>13.89</c:v>
                </c:pt>
                <c:pt idx="4190">
                  <c:v>13.89</c:v>
                </c:pt>
                <c:pt idx="4191">
                  <c:v>13.88</c:v>
                </c:pt>
                <c:pt idx="4192">
                  <c:v>13.86</c:v>
                </c:pt>
                <c:pt idx="4193">
                  <c:v>13.86</c:v>
                </c:pt>
                <c:pt idx="4194">
                  <c:v>13.85</c:v>
                </c:pt>
                <c:pt idx="4195">
                  <c:v>13.85</c:v>
                </c:pt>
                <c:pt idx="4196">
                  <c:v>13.85</c:v>
                </c:pt>
                <c:pt idx="4197">
                  <c:v>13.85</c:v>
                </c:pt>
                <c:pt idx="4198">
                  <c:v>13.84</c:v>
                </c:pt>
                <c:pt idx="4199">
                  <c:v>13.84</c:v>
                </c:pt>
                <c:pt idx="4200">
                  <c:v>13.79</c:v>
                </c:pt>
                <c:pt idx="4201">
                  <c:v>13.79</c:v>
                </c:pt>
                <c:pt idx="4202">
                  <c:v>13.78</c:v>
                </c:pt>
                <c:pt idx="4203">
                  <c:v>13.77</c:v>
                </c:pt>
                <c:pt idx="4204">
                  <c:v>13.75</c:v>
                </c:pt>
                <c:pt idx="4205">
                  <c:v>13.74</c:v>
                </c:pt>
                <c:pt idx="4206">
                  <c:v>13.73</c:v>
                </c:pt>
                <c:pt idx="4207">
                  <c:v>13.73</c:v>
                </c:pt>
                <c:pt idx="4208">
                  <c:v>13.73</c:v>
                </c:pt>
                <c:pt idx="4209">
                  <c:v>13.72</c:v>
                </c:pt>
                <c:pt idx="4210">
                  <c:v>13.72</c:v>
                </c:pt>
                <c:pt idx="4211">
                  <c:v>13.71</c:v>
                </c:pt>
                <c:pt idx="4212">
                  <c:v>13.71</c:v>
                </c:pt>
                <c:pt idx="4213">
                  <c:v>13.71</c:v>
                </c:pt>
                <c:pt idx="4214">
                  <c:v>13.71</c:v>
                </c:pt>
                <c:pt idx="4215">
                  <c:v>13.7</c:v>
                </c:pt>
                <c:pt idx="4216">
                  <c:v>13.7</c:v>
                </c:pt>
                <c:pt idx="4217">
                  <c:v>13.69</c:v>
                </c:pt>
                <c:pt idx="4218">
                  <c:v>13.69</c:v>
                </c:pt>
                <c:pt idx="4219">
                  <c:v>13.69</c:v>
                </c:pt>
                <c:pt idx="4220">
                  <c:v>13.68</c:v>
                </c:pt>
                <c:pt idx="4221">
                  <c:v>13.68</c:v>
                </c:pt>
                <c:pt idx="4222">
                  <c:v>13.67</c:v>
                </c:pt>
                <c:pt idx="4223">
                  <c:v>13.66</c:v>
                </c:pt>
                <c:pt idx="4224">
                  <c:v>13.65</c:v>
                </c:pt>
                <c:pt idx="4225">
                  <c:v>13.64</c:v>
                </c:pt>
                <c:pt idx="4226">
                  <c:v>13.64</c:v>
                </c:pt>
                <c:pt idx="4227">
                  <c:v>13.63</c:v>
                </c:pt>
                <c:pt idx="4228">
                  <c:v>13.62</c:v>
                </c:pt>
                <c:pt idx="4229">
                  <c:v>13.61</c:v>
                </c:pt>
                <c:pt idx="4230">
                  <c:v>13.61</c:v>
                </c:pt>
                <c:pt idx="4231">
                  <c:v>13.6</c:v>
                </c:pt>
                <c:pt idx="4232">
                  <c:v>13.6</c:v>
                </c:pt>
                <c:pt idx="4233">
                  <c:v>13.6</c:v>
                </c:pt>
                <c:pt idx="4234">
                  <c:v>13.6</c:v>
                </c:pt>
                <c:pt idx="4235">
                  <c:v>13.6</c:v>
                </c:pt>
                <c:pt idx="4236">
                  <c:v>13.59</c:v>
                </c:pt>
                <c:pt idx="4237">
                  <c:v>13.59</c:v>
                </c:pt>
                <c:pt idx="4238">
                  <c:v>13.58</c:v>
                </c:pt>
                <c:pt idx="4239">
                  <c:v>13.56</c:v>
                </c:pt>
                <c:pt idx="4240">
                  <c:v>13.53</c:v>
                </c:pt>
                <c:pt idx="4241">
                  <c:v>13.53</c:v>
                </c:pt>
                <c:pt idx="4242">
                  <c:v>13.52</c:v>
                </c:pt>
                <c:pt idx="4243">
                  <c:v>13.52</c:v>
                </c:pt>
                <c:pt idx="4244">
                  <c:v>13.52</c:v>
                </c:pt>
                <c:pt idx="4245">
                  <c:v>13.5</c:v>
                </c:pt>
                <c:pt idx="4246">
                  <c:v>13.46</c:v>
                </c:pt>
                <c:pt idx="4247">
                  <c:v>13.45</c:v>
                </c:pt>
                <c:pt idx="4248">
                  <c:v>13.44</c:v>
                </c:pt>
                <c:pt idx="4249">
                  <c:v>13.44</c:v>
                </c:pt>
                <c:pt idx="4250">
                  <c:v>13.43</c:v>
                </c:pt>
                <c:pt idx="4251">
                  <c:v>13.43</c:v>
                </c:pt>
                <c:pt idx="4252">
                  <c:v>13.43</c:v>
                </c:pt>
                <c:pt idx="4253">
                  <c:v>13.42</c:v>
                </c:pt>
                <c:pt idx="4254">
                  <c:v>13.42</c:v>
                </c:pt>
                <c:pt idx="4255">
                  <c:v>13.42</c:v>
                </c:pt>
                <c:pt idx="4256">
                  <c:v>13.39</c:v>
                </c:pt>
                <c:pt idx="4257">
                  <c:v>13.37</c:v>
                </c:pt>
                <c:pt idx="4258">
                  <c:v>13.36</c:v>
                </c:pt>
                <c:pt idx="4259">
                  <c:v>13.35</c:v>
                </c:pt>
                <c:pt idx="4260">
                  <c:v>13.35</c:v>
                </c:pt>
                <c:pt idx="4261">
                  <c:v>13.33</c:v>
                </c:pt>
                <c:pt idx="4262">
                  <c:v>13.32</c:v>
                </c:pt>
                <c:pt idx="4263">
                  <c:v>13.29</c:v>
                </c:pt>
                <c:pt idx="4264">
                  <c:v>13.29</c:v>
                </c:pt>
                <c:pt idx="4265">
                  <c:v>13.28</c:v>
                </c:pt>
                <c:pt idx="4266">
                  <c:v>13.27</c:v>
                </c:pt>
                <c:pt idx="4267">
                  <c:v>13.27</c:v>
                </c:pt>
                <c:pt idx="4268">
                  <c:v>13.27</c:v>
                </c:pt>
                <c:pt idx="4269">
                  <c:v>13.26</c:v>
                </c:pt>
                <c:pt idx="4270">
                  <c:v>13.24</c:v>
                </c:pt>
                <c:pt idx="4271">
                  <c:v>13.23</c:v>
                </c:pt>
                <c:pt idx="4272">
                  <c:v>13.22</c:v>
                </c:pt>
                <c:pt idx="4273">
                  <c:v>13.22</c:v>
                </c:pt>
                <c:pt idx="4274">
                  <c:v>13.21</c:v>
                </c:pt>
                <c:pt idx="4275">
                  <c:v>13.21</c:v>
                </c:pt>
                <c:pt idx="4276">
                  <c:v>13.2</c:v>
                </c:pt>
                <c:pt idx="4277">
                  <c:v>13.19</c:v>
                </c:pt>
                <c:pt idx="4278">
                  <c:v>13.19</c:v>
                </c:pt>
                <c:pt idx="4279">
                  <c:v>13.19</c:v>
                </c:pt>
                <c:pt idx="4280">
                  <c:v>13.19</c:v>
                </c:pt>
                <c:pt idx="4281">
                  <c:v>13.18</c:v>
                </c:pt>
                <c:pt idx="4282">
                  <c:v>13.15</c:v>
                </c:pt>
                <c:pt idx="4283">
                  <c:v>13.15</c:v>
                </c:pt>
                <c:pt idx="4284">
                  <c:v>13.14</c:v>
                </c:pt>
                <c:pt idx="4285">
                  <c:v>13.13</c:v>
                </c:pt>
                <c:pt idx="4286">
                  <c:v>13.12</c:v>
                </c:pt>
                <c:pt idx="4287">
                  <c:v>13.11</c:v>
                </c:pt>
                <c:pt idx="4288">
                  <c:v>13.1</c:v>
                </c:pt>
                <c:pt idx="4289">
                  <c:v>13.1</c:v>
                </c:pt>
                <c:pt idx="4290">
                  <c:v>13.08</c:v>
                </c:pt>
                <c:pt idx="4291">
                  <c:v>13.08</c:v>
                </c:pt>
                <c:pt idx="4292">
                  <c:v>13.06</c:v>
                </c:pt>
                <c:pt idx="4293">
                  <c:v>13.06</c:v>
                </c:pt>
                <c:pt idx="4294">
                  <c:v>13.04</c:v>
                </c:pt>
                <c:pt idx="4295">
                  <c:v>13.03</c:v>
                </c:pt>
                <c:pt idx="4296">
                  <c:v>13</c:v>
                </c:pt>
                <c:pt idx="4297">
                  <c:v>12.99</c:v>
                </c:pt>
                <c:pt idx="4298">
                  <c:v>12.98</c:v>
                </c:pt>
                <c:pt idx="4299">
                  <c:v>12.98</c:v>
                </c:pt>
                <c:pt idx="4300">
                  <c:v>12.97</c:v>
                </c:pt>
                <c:pt idx="4301">
                  <c:v>12.97</c:v>
                </c:pt>
                <c:pt idx="4302">
                  <c:v>12.97</c:v>
                </c:pt>
                <c:pt idx="4303">
                  <c:v>12.96</c:v>
                </c:pt>
                <c:pt idx="4304">
                  <c:v>12.95</c:v>
                </c:pt>
                <c:pt idx="4305">
                  <c:v>12.95</c:v>
                </c:pt>
                <c:pt idx="4306">
                  <c:v>12.94</c:v>
                </c:pt>
                <c:pt idx="4307">
                  <c:v>12.94</c:v>
                </c:pt>
                <c:pt idx="4308">
                  <c:v>12.93</c:v>
                </c:pt>
                <c:pt idx="4309">
                  <c:v>12.92</c:v>
                </c:pt>
                <c:pt idx="4310">
                  <c:v>12.91</c:v>
                </c:pt>
                <c:pt idx="4311">
                  <c:v>12.9</c:v>
                </c:pt>
                <c:pt idx="4312">
                  <c:v>12.9</c:v>
                </c:pt>
                <c:pt idx="4313">
                  <c:v>12.9</c:v>
                </c:pt>
                <c:pt idx="4314">
                  <c:v>12.89</c:v>
                </c:pt>
                <c:pt idx="4315">
                  <c:v>12.88</c:v>
                </c:pt>
                <c:pt idx="4316">
                  <c:v>12.87</c:v>
                </c:pt>
                <c:pt idx="4317">
                  <c:v>12.87</c:v>
                </c:pt>
                <c:pt idx="4318">
                  <c:v>12.85</c:v>
                </c:pt>
                <c:pt idx="4319">
                  <c:v>12.85</c:v>
                </c:pt>
                <c:pt idx="4320">
                  <c:v>12.84</c:v>
                </c:pt>
                <c:pt idx="4321">
                  <c:v>12.84</c:v>
                </c:pt>
                <c:pt idx="4322">
                  <c:v>12.82</c:v>
                </c:pt>
                <c:pt idx="4323">
                  <c:v>12.81</c:v>
                </c:pt>
                <c:pt idx="4324">
                  <c:v>12.8</c:v>
                </c:pt>
                <c:pt idx="4325">
                  <c:v>12.79</c:v>
                </c:pt>
                <c:pt idx="4326">
                  <c:v>12.79</c:v>
                </c:pt>
                <c:pt idx="4327">
                  <c:v>12.78</c:v>
                </c:pt>
                <c:pt idx="4328">
                  <c:v>12.78</c:v>
                </c:pt>
                <c:pt idx="4329">
                  <c:v>12.78</c:v>
                </c:pt>
                <c:pt idx="4330">
                  <c:v>12.77</c:v>
                </c:pt>
                <c:pt idx="4331">
                  <c:v>12.77</c:v>
                </c:pt>
                <c:pt idx="4332">
                  <c:v>12.77</c:v>
                </c:pt>
                <c:pt idx="4333">
                  <c:v>12.76</c:v>
                </c:pt>
                <c:pt idx="4334">
                  <c:v>12.76</c:v>
                </c:pt>
                <c:pt idx="4335">
                  <c:v>12.75</c:v>
                </c:pt>
                <c:pt idx="4336">
                  <c:v>12.75</c:v>
                </c:pt>
                <c:pt idx="4337">
                  <c:v>12.74</c:v>
                </c:pt>
                <c:pt idx="4338">
                  <c:v>12.73</c:v>
                </c:pt>
                <c:pt idx="4339">
                  <c:v>12.72</c:v>
                </c:pt>
                <c:pt idx="4340">
                  <c:v>12.71</c:v>
                </c:pt>
                <c:pt idx="4341">
                  <c:v>12.7</c:v>
                </c:pt>
                <c:pt idx="4342">
                  <c:v>12.7</c:v>
                </c:pt>
                <c:pt idx="4343">
                  <c:v>12.7</c:v>
                </c:pt>
                <c:pt idx="4344">
                  <c:v>12.69</c:v>
                </c:pt>
                <c:pt idx="4345">
                  <c:v>12.69</c:v>
                </c:pt>
                <c:pt idx="4346">
                  <c:v>12.69</c:v>
                </c:pt>
                <c:pt idx="4347">
                  <c:v>12.68</c:v>
                </c:pt>
                <c:pt idx="4348">
                  <c:v>12.68</c:v>
                </c:pt>
                <c:pt idx="4349">
                  <c:v>12.66</c:v>
                </c:pt>
                <c:pt idx="4350">
                  <c:v>12.66</c:v>
                </c:pt>
                <c:pt idx="4351">
                  <c:v>12.64</c:v>
                </c:pt>
                <c:pt idx="4352">
                  <c:v>12.64</c:v>
                </c:pt>
                <c:pt idx="4353">
                  <c:v>12.64</c:v>
                </c:pt>
                <c:pt idx="4354">
                  <c:v>12.62</c:v>
                </c:pt>
                <c:pt idx="4355">
                  <c:v>12.6</c:v>
                </c:pt>
                <c:pt idx="4356">
                  <c:v>12.6</c:v>
                </c:pt>
                <c:pt idx="4357">
                  <c:v>12.6</c:v>
                </c:pt>
                <c:pt idx="4358">
                  <c:v>12.58</c:v>
                </c:pt>
                <c:pt idx="4359">
                  <c:v>12.58</c:v>
                </c:pt>
                <c:pt idx="4360">
                  <c:v>12.58</c:v>
                </c:pt>
                <c:pt idx="4361">
                  <c:v>12.58</c:v>
                </c:pt>
                <c:pt idx="4362">
                  <c:v>12.54</c:v>
                </c:pt>
                <c:pt idx="4363">
                  <c:v>12.54</c:v>
                </c:pt>
                <c:pt idx="4364">
                  <c:v>12.53</c:v>
                </c:pt>
                <c:pt idx="4365">
                  <c:v>12.53</c:v>
                </c:pt>
                <c:pt idx="4366">
                  <c:v>12.52</c:v>
                </c:pt>
                <c:pt idx="4367">
                  <c:v>12.52</c:v>
                </c:pt>
                <c:pt idx="4368">
                  <c:v>12.5</c:v>
                </c:pt>
                <c:pt idx="4369">
                  <c:v>12.5</c:v>
                </c:pt>
                <c:pt idx="4370">
                  <c:v>12.47</c:v>
                </c:pt>
                <c:pt idx="4371">
                  <c:v>12.47</c:v>
                </c:pt>
                <c:pt idx="4372">
                  <c:v>12.45</c:v>
                </c:pt>
                <c:pt idx="4373">
                  <c:v>12.45</c:v>
                </c:pt>
                <c:pt idx="4374">
                  <c:v>12.45</c:v>
                </c:pt>
                <c:pt idx="4375">
                  <c:v>12.44</c:v>
                </c:pt>
                <c:pt idx="4376">
                  <c:v>12.42</c:v>
                </c:pt>
                <c:pt idx="4377">
                  <c:v>12.42</c:v>
                </c:pt>
                <c:pt idx="4378">
                  <c:v>12.41</c:v>
                </c:pt>
                <c:pt idx="4379">
                  <c:v>12.4</c:v>
                </c:pt>
                <c:pt idx="4380">
                  <c:v>12.39</c:v>
                </c:pt>
                <c:pt idx="4381">
                  <c:v>12.39</c:v>
                </c:pt>
                <c:pt idx="4382">
                  <c:v>12.35</c:v>
                </c:pt>
                <c:pt idx="4383">
                  <c:v>12.35</c:v>
                </c:pt>
                <c:pt idx="4384">
                  <c:v>12.35</c:v>
                </c:pt>
                <c:pt idx="4385">
                  <c:v>12.35</c:v>
                </c:pt>
                <c:pt idx="4386">
                  <c:v>12.35</c:v>
                </c:pt>
                <c:pt idx="4387">
                  <c:v>12.33</c:v>
                </c:pt>
                <c:pt idx="4388">
                  <c:v>12.32</c:v>
                </c:pt>
                <c:pt idx="4389">
                  <c:v>12.3</c:v>
                </c:pt>
                <c:pt idx="4390">
                  <c:v>12.3</c:v>
                </c:pt>
                <c:pt idx="4391">
                  <c:v>12.28</c:v>
                </c:pt>
                <c:pt idx="4392">
                  <c:v>12.27</c:v>
                </c:pt>
                <c:pt idx="4393">
                  <c:v>12.27</c:v>
                </c:pt>
                <c:pt idx="4394">
                  <c:v>12.27</c:v>
                </c:pt>
                <c:pt idx="4395">
                  <c:v>12.27</c:v>
                </c:pt>
                <c:pt idx="4396">
                  <c:v>12.25</c:v>
                </c:pt>
                <c:pt idx="4397">
                  <c:v>12.24</c:v>
                </c:pt>
                <c:pt idx="4398">
                  <c:v>12.24</c:v>
                </c:pt>
                <c:pt idx="4399">
                  <c:v>12.24</c:v>
                </c:pt>
                <c:pt idx="4400">
                  <c:v>12.22</c:v>
                </c:pt>
                <c:pt idx="4401">
                  <c:v>12.22</c:v>
                </c:pt>
                <c:pt idx="4402">
                  <c:v>12.2</c:v>
                </c:pt>
                <c:pt idx="4403">
                  <c:v>12.19</c:v>
                </c:pt>
                <c:pt idx="4404">
                  <c:v>12.17</c:v>
                </c:pt>
                <c:pt idx="4405">
                  <c:v>12.17</c:v>
                </c:pt>
                <c:pt idx="4406">
                  <c:v>12.17</c:v>
                </c:pt>
                <c:pt idx="4407">
                  <c:v>12.16</c:v>
                </c:pt>
                <c:pt idx="4408">
                  <c:v>12.16</c:v>
                </c:pt>
                <c:pt idx="4409">
                  <c:v>12.15</c:v>
                </c:pt>
                <c:pt idx="4410">
                  <c:v>12.13</c:v>
                </c:pt>
                <c:pt idx="4411">
                  <c:v>12.13</c:v>
                </c:pt>
                <c:pt idx="4412">
                  <c:v>12.12</c:v>
                </c:pt>
                <c:pt idx="4413">
                  <c:v>12.11</c:v>
                </c:pt>
                <c:pt idx="4414">
                  <c:v>12.1</c:v>
                </c:pt>
                <c:pt idx="4415">
                  <c:v>12.1</c:v>
                </c:pt>
                <c:pt idx="4416">
                  <c:v>12.09</c:v>
                </c:pt>
                <c:pt idx="4417">
                  <c:v>12.06</c:v>
                </c:pt>
                <c:pt idx="4418">
                  <c:v>12.06</c:v>
                </c:pt>
                <c:pt idx="4419">
                  <c:v>12.05</c:v>
                </c:pt>
                <c:pt idx="4420">
                  <c:v>12.05</c:v>
                </c:pt>
                <c:pt idx="4421">
                  <c:v>12.05</c:v>
                </c:pt>
                <c:pt idx="4422">
                  <c:v>12.03</c:v>
                </c:pt>
                <c:pt idx="4423">
                  <c:v>12.01</c:v>
                </c:pt>
                <c:pt idx="4424">
                  <c:v>12.01</c:v>
                </c:pt>
                <c:pt idx="4425">
                  <c:v>12</c:v>
                </c:pt>
                <c:pt idx="4426">
                  <c:v>12</c:v>
                </c:pt>
                <c:pt idx="4427">
                  <c:v>12</c:v>
                </c:pt>
                <c:pt idx="4428">
                  <c:v>12</c:v>
                </c:pt>
                <c:pt idx="4429">
                  <c:v>12</c:v>
                </c:pt>
                <c:pt idx="4430">
                  <c:v>11.99</c:v>
                </c:pt>
                <c:pt idx="4431">
                  <c:v>11.98</c:v>
                </c:pt>
                <c:pt idx="4432">
                  <c:v>11.96</c:v>
                </c:pt>
                <c:pt idx="4433">
                  <c:v>11.96</c:v>
                </c:pt>
                <c:pt idx="4434">
                  <c:v>11.95</c:v>
                </c:pt>
                <c:pt idx="4435">
                  <c:v>11.94</c:v>
                </c:pt>
                <c:pt idx="4436">
                  <c:v>11.94</c:v>
                </c:pt>
                <c:pt idx="4437">
                  <c:v>11.94</c:v>
                </c:pt>
                <c:pt idx="4438">
                  <c:v>11.91</c:v>
                </c:pt>
                <c:pt idx="4439">
                  <c:v>11.91</c:v>
                </c:pt>
                <c:pt idx="4440">
                  <c:v>11.9</c:v>
                </c:pt>
                <c:pt idx="4441">
                  <c:v>11.9</c:v>
                </c:pt>
                <c:pt idx="4442">
                  <c:v>11.89</c:v>
                </c:pt>
                <c:pt idx="4443">
                  <c:v>11.89</c:v>
                </c:pt>
                <c:pt idx="4444">
                  <c:v>11.89</c:v>
                </c:pt>
                <c:pt idx="4445">
                  <c:v>11.87</c:v>
                </c:pt>
                <c:pt idx="4446">
                  <c:v>11.87</c:v>
                </c:pt>
                <c:pt idx="4447">
                  <c:v>11.86</c:v>
                </c:pt>
                <c:pt idx="4448">
                  <c:v>11.84</c:v>
                </c:pt>
                <c:pt idx="4449">
                  <c:v>11.84</c:v>
                </c:pt>
                <c:pt idx="4450">
                  <c:v>11.84</c:v>
                </c:pt>
                <c:pt idx="4451">
                  <c:v>11.84</c:v>
                </c:pt>
                <c:pt idx="4452">
                  <c:v>11.83</c:v>
                </c:pt>
                <c:pt idx="4453">
                  <c:v>11.83</c:v>
                </c:pt>
                <c:pt idx="4454">
                  <c:v>11.83</c:v>
                </c:pt>
                <c:pt idx="4455">
                  <c:v>11.81</c:v>
                </c:pt>
                <c:pt idx="4456">
                  <c:v>11.79</c:v>
                </c:pt>
                <c:pt idx="4457">
                  <c:v>11.78</c:v>
                </c:pt>
                <c:pt idx="4458">
                  <c:v>11.76</c:v>
                </c:pt>
                <c:pt idx="4459">
                  <c:v>11.76</c:v>
                </c:pt>
                <c:pt idx="4460">
                  <c:v>11.76</c:v>
                </c:pt>
                <c:pt idx="4461">
                  <c:v>11.73</c:v>
                </c:pt>
                <c:pt idx="4462">
                  <c:v>11.71</c:v>
                </c:pt>
                <c:pt idx="4463">
                  <c:v>11.71</c:v>
                </c:pt>
                <c:pt idx="4464">
                  <c:v>11.7</c:v>
                </c:pt>
                <c:pt idx="4465">
                  <c:v>11.69</c:v>
                </c:pt>
                <c:pt idx="4466">
                  <c:v>11.68</c:v>
                </c:pt>
                <c:pt idx="4467">
                  <c:v>11.68</c:v>
                </c:pt>
                <c:pt idx="4468">
                  <c:v>11.67</c:v>
                </c:pt>
                <c:pt idx="4469">
                  <c:v>11.66</c:v>
                </c:pt>
                <c:pt idx="4470">
                  <c:v>11.64</c:v>
                </c:pt>
                <c:pt idx="4471">
                  <c:v>11.64</c:v>
                </c:pt>
                <c:pt idx="4472">
                  <c:v>11.64</c:v>
                </c:pt>
                <c:pt idx="4473">
                  <c:v>11.63</c:v>
                </c:pt>
                <c:pt idx="4474">
                  <c:v>11.63</c:v>
                </c:pt>
                <c:pt idx="4475">
                  <c:v>11.63</c:v>
                </c:pt>
                <c:pt idx="4476">
                  <c:v>11.62</c:v>
                </c:pt>
                <c:pt idx="4477">
                  <c:v>11.61</c:v>
                </c:pt>
                <c:pt idx="4478">
                  <c:v>11.61</c:v>
                </c:pt>
                <c:pt idx="4479">
                  <c:v>11.6</c:v>
                </c:pt>
                <c:pt idx="4480">
                  <c:v>11.6</c:v>
                </c:pt>
                <c:pt idx="4481">
                  <c:v>11.56</c:v>
                </c:pt>
                <c:pt idx="4482">
                  <c:v>11.56</c:v>
                </c:pt>
                <c:pt idx="4483">
                  <c:v>11.56</c:v>
                </c:pt>
                <c:pt idx="4484">
                  <c:v>11.55</c:v>
                </c:pt>
                <c:pt idx="4485">
                  <c:v>11.52</c:v>
                </c:pt>
                <c:pt idx="4486">
                  <c:v>11.52</c:v>
                </c:pt>
                <c:pt idx="4487">
                  <c:v>11.51</c:v>
                </c:pt>
                <c:pt idx="4488">
                  <c:v>11.5</c:v>
                </c:pt>
                <c:pt idx="4489">
                  <c:v>11.49</c:v>
                </c:pt>
                <c:pt idx="4490">
                  <c:v>11.49</c:v>
                </c:pt>
                <c:pt idx="4491">
                  <c:v>11.46</c:v>
                </c:pt>
                <c:pt idx="4492">
                  <c:v>11.45</c:v>
                </c:pt>
                <c:pt idx="4493">
                  <c:v>11.45</c:v>
                </c:pt>
                <c:pt idx="4494">
                  <c:v>11.43</c:v>
                </c:pt>
                <c:pt idx="4495">
                  <c:v>11.43</c:v>
                </c:pt>
                <c:pt idx="4496">
                  <c:v>11.43</c:v>
                </c:pt>
                <c:pt idx="4497">
                  <c:v>11.42</c:v>
                </c:pt>
                <c:pt idx="4498">
                  <c:v>11.38</c:v>
                </c:pt>
                <c:pt idx="4499">
                  <c:v>11.38</c:v>
                </c:pt>
                <c:pt idx="4500">
                  <c:v>11.37</c:v>
                </c:pt>
                <c:pt idx="4501">
                  <c:v>11.37</c:v>
                </c:pt>
                <c:pt idx="4502">
                  <c:v>11.36</c:v>
                </c:pt>
                <c:pt idx="4503">
                  <c:v>11.36</c:v>
                </c:pt>
                <c:pt idx="4504">
                  <c:v>11.36</c:v>
                </c:pt>
                <c:pt idx="4505">
                  <c:v>11.33</c:v>
                </c:pt>
                <c:pt idx="4506">
                  <c:v>11.33</c:v>
                </c:pt>
                <c:pt idx="4507">
                  <c:v>11.31</c:v>
                </c:pt>
                <c:pt idx="4508">
                  <c:v>11.31</c:v>
                </c:pt>
                <c:pt idx="4509">
                  <c:v>11.31</c:v>
                </c:pt>
                <c:pt idx="4510">
                  <c:v>11.31</c:v>
                </c:pt>
                <c:pt idx="4511">
                  <c:v>11.31</c:v>
                </c:pt>
                <c:pt idx="4512">
                  <c:v>11.3</c:v>
                </c:pt>
                <c:pt idx="4513">
                  <c:v>11.3</c:v>
                </c:pt>
                <c:pt idx="4514">
                  <c:v>11.28</c:v>
                </c:pt>
                <c:pt idx="4515">
                  <c:v>11.27</c:v>
                </c:pt>
                <c:pt idx="4516">
                  <c:v>11.27</c:v>
                </c:pt>
                <c:pt idx="4517">
                  <c:v>11.27</c:v>
                </c:pt>
                <c:pt idx="4518">
                  <c:v>11.27</c:v>
                </c:pt>
                <c:pt idx="4519">
                  <c:v>11.26</c:v>
                </c:pt>
                <c:pt idx="4520">
                  <c:v>11.26</c:v>
                </c:pt>
                <c:pt idx="4521">
                  <c:v>11.25</c:v>
                </c:pt>
                <c:pt idx="4522">
                  <c:v>11.25</c:v>
                </c:pt>
                <c:pt idx="4523">
                  <c:v>11.23</c:v>
                </c:pt>
                <c:pt idx="4524">
                  <c:v>11.23</c:v>
                </c:pt>
                <c:pt idx="4525">
                  <c:v>11.22</c:v>
                </c:pt>
                <c:pt idx="4526">
                  <c:v>11.22</c:v>
                </c:pt>
                <c:pt idx="4527">
                  <c:v>11.22</c:v>
                </c:pt>
                <c:pt idx="4528">
                  <c:v>11.21</c:v>
                </c:pt>
                <c:pt idx="4529">
                  <c:v>11.21</c:v>
                </c:pt>
                <c:pt idx="4530">
                  <c:v>11.21</c:v>
                </c:pt>
                <c:pt idx="4531">
                  <c:v>11.16</c:v>
                </c:pt>
                <c:pt idx="4532">
                  <c:v>11.15</c:v>
                </c:pt>
                <c:pt idx="4533">
                  <c:v>11.14</c:v>
                </c:pt>
                <c:pt idx="4534">
                  <c:v>11.13</c:v>
                </c:pt>
                <c:pt idx="4535">
                  <c:v>11.1</c:v>
                </c:pt>
                <c:pt idx="4536">
                  <c:v>11.1</c:v>
                </c:pt>
                <c:pt idx="4537">
                  <c:v>11.07</c:v>
                </c:pt>
                <c:pt idx="4538">
                  <c:v>11.07</c:v>
                </c:pt>
                <c:pt idx="4539">
                  <c:v>11.06</c:v>
                </c:pt>
                <c:pt idx="4540">
                  <c:v>11.06</c:v>
                </c:pt>
                <c:pt idx="4541">
                  <c:v>11.05</c:v>
                </c:pt>
                <c:pt idx="4542">
                  <c:v>11.05</c:v>
                </c:pt>
                <c:pt idx="4543">
                  <c:v>11.02</c:v>
                </c:pt>
                <c:pt idx="4544">
                  <c:v>11.01</c:v>
                </c:pt>
                <c:pt idx="4545">
                  <c:v>11</c:v>
                </c:pt>
                <c:pt idx="4546">
                  <c:v>11</c:v>
                </c:pt>
                <c:pt idx="4547">
                  <c:v>11</c:v>
                </c:pt>
                <c:pt idx="4548">
                  <c:v>10.96</c:v>
                </c:pt>
                <c:pt idx="4549">
                  <c:v>10.94</c:v>
                </c:pt>
                <c:pt idx="4550">
                  <c:v>10.94</c:v>
                </c:pt>
                <c:pt idx="4551">
                  <c:v>10.93</c:v>
                </c:pt>
                <c:pt idx="4552">
                  <c:v>10.93</c:v>
                </c:pt>
                <c:pt idx="4553">
                  <c:v>10.92</c:v>
                </c:pt>
                <c:pt idx="4554">
                  <c:v>10.92</c:v>
                </c:pt>
                <c:pt idx="4555">
                  <c:v>10.92</c:v>
                </c:pt>
                <c:pt idx="4556">
                  <c:v>10.91</c:v>
                </c:pt>
                <c:pt idx="4557">
                  <c:v>10.91</c:v>
                </c:pt>
                <c:pt idx="4558">
                  <c:v>10.91</c:v>
                </c:pt>
                <c:pt idx="4559">
                  <c:v>10.9</c:v>
                </c:pt>
                <c:pt idx="4560">
                  <c:v>10.89</c:v>
                </c:pt>
                <c:pt idx="4561">
                  <c:v>10.87</c:v>
                </c:pt>
                <c:pt idx="4562">
                  <c:v>10.86</c:v>
                </c:pt>
                <c:pt idx="4563">
                  <c:v>10.84</c:v>
                </c:pt>
                <c:pt idx="4564">
                  <c:v>10.84</c:v>
                </c:pt>
                <c:pt idx="4565">
                  <c:v>10.83</c:v>
                </c:pt>
                <c:pt idx="4566">
                  <c:v>10.82</c:v>
                </c:pt>
                <c:pt idx="4567">
                  <c:v>10.81</c:v>
                </c:pt>
                <c:pt idx="4568">
                  <c:v>10.81</c:v>
                </c:pt>
                <c:pt idx="4569">
                  <c:v>10.77</c:v>
                </c:pt>
                <c:pt idx="4570">
                  <c:v>10.76</c:v>
                </c:pt>
                <c:pt idx="4571">
                  <c:v>10.73</c:v>
                </c:pt>
                <c:pt idx="4572">
                  <c:v>10.72</c:v>
                </c:pt>
                <c:pt idx="4573">
                  <c:v>10.7</c:v>
                </c:pt>
                <c:pt idx="4574">
                  <c:v>10.69</c:v>
                </c:pt>
                <c:pt idx="4575">
                  <c:v>10.67</c:v>
                </c:pt>
                <c:pt idx="4576">
                  <c:v>10.67</c:v>
                </c:pt>
                <c:pt idx="4577">
                  <c:v>10.66</c:v>
                </c:pt>
                <c:pt idx="4578">
                  <c:v>10.66</c:v>
                </c:pt>
                <c:pt idx="4579">
                  <c:v>10.64</c:v>
                </c:pt>
                <c:pt idx="4580">
                  <c:v>10.63</c:v>
                </c:pt>
                <c:pt idx="4581">
                  <c:v>10.62</c:v>
                </c:pt>
                <c:pt idx="4582">
                  <c:v>10.62</c:v>
                </c:pt>
                <c:pt idx="4583">
                  <c:v>10.61</c:v>
                </c:pt>
                <c:pt idx="4584">
                  <c:v>10.6</c:v>
                </c:pt>
                <c:pt idx="4585">
                  <c:v>10.6</c:v>
                </c:pt>
                <c:pt idx="4586">
                  <c:v>10.6</c:v>
                </c:pt>
                <c:pt idx="4587">
                  <c:v>10.6</c:v>
                </c:pt>
                <c:pt idx="4588">
                  <c:v>10.59</c:v>
                </c:pt>
                <c:pt idx="4589">
                  <c:v>10.59</c:v>
                </c:pt>
                <c:pt idx="4590">
                  <c:v>10.59</c:v>
                </c:pt>
                <c:pt idx="4591">
                  <c:v>10.58</c:v>
                </c:pt>
                <c:pt idx="4592">
                  <c:v>10.57</c:v>
                </c:pt>
                <c:pt idx="4593">
                  <c:v>10.56</c:v>
                </c:pt>
                <c:pt idx="4594">
                  <c:v>10.56</c:v>
                </c:pt>
                <c:pt idx="4595">
                  <c:v>10.56</c:v>
                </c:pt>
                <c:pt idx="4596">
                  <c:v>10.55</c:v>
                </c:pt>
                <c:pt idx="4597">
                  <c:v>10.55</c:v>
                </c:pt>
                <c:pt idx="4598">
                  <c:v>10.54</c:v>
                </c:pt>
                <c:pt idx="4599">
                  <c:v>10.54</c:v>
                </c:pt>
                <c:pt idx="4600">
                  <c:v>10.53</c:v>
                </c:pt>
                <c:pt idx="4601">
                  <c:v>10.51</c:v>
                </c:pt>
                <c:pt idx="4602">
                  <c:v>10.49</c:v>
                </c:pt>
                <c:pt idx="4603">
                  <c:v>10.49</c:v>
                </c:pt>
                <c:pt idx="4604">
                  <c:v>10.47</c:v>
                </c:pt>
                <c:pt idx="4605">
                  <c:v>10.47</c:v>
                </c:pt>
                <c:pt idx="4606">
                  <c:v>10.46</c:v>
                </c:pt>
                <c:pt idx="4607">
                  <c:v>10.41</c:v>
                </c:pt>
                <c:pt idx="4608">
                  <c:v>10.41</c:v>
                </c:pt>
                <c:pt idx="4609">
                  <c:v>10.41</c:v>
                </c:pt>
                <c:pt idx="4610">
                  <c:v>10.41</c:v>
                </c:pt>
                <c:pt idx="4611">
                  <c:v>10.4</c:v>
                </c:pt>
                <c:pt idx="4612">
                  <c:v>10.38</c:v>
                </c:pt>
                <c:pt idx="4613">
                  <c:v>10.38</c:v>
                </c:pt>
                <c:pt idx="4614">
                  <c:v>10.37</c:v>
                </c:pt>
                <c:pt idx="4615">
                  <c:v>10.37</c:v>
                </c:pt>
                <c:pt idx="4616">
                  <c:v>10.36</c:v>
                </c:pt>
                <c:pt idx="4617">
                  <c:v>10.36</c:v>
                </c:pt>
                <c:pt idx="4618">
                  <c:v>10.34</c:v>
                </c:pt>
                <c:pt idx="4619">
                  <c:v>10.32</c:v>
                </c:pt>
                <c:pt idx="4620">
                  <c:v>10.32</c:v>
                </c:pt>
                <c:pt idx="4621">
                  <c:v>10.31</c:v>
                </c:pt>
                <c:pt idx="4622">
                  <c:v>10.29</c:v>
                </c:pt>
                <c:pt idx="4623">
                  <c:v>10.29</c:v>
                </c:pt>
                <c:pt idx="4624">
                  <c:v>10.28</c:v>
                </c:pt>
                <c:pt idx="4625">
                  <c:v>10.28</c:v>
                </c:pt>
                <c:pt idx="4626">
                  <c:v>10.28</c:v>
                </c:pt>
                <c:pt idx="4627">
                  <c:v>10.27</c:v>
                </c:pt>
                <c:pt idx="4628">
                  <c:v>10.24</c:v>
                </c:pt>
                <c:pt idx="4629">
                  <c:v>10.24</c:v>
                </c:pt>
                <c:pt idx="4630">
                  <c:v>10.23</c:v>
                </c:pt>
                <c:pt idx="4631">
                  <c:v>10.220000000000001</c:v>
                </c:pt>
                <c:pt idx="4632">
                  <c:v>10.210000000000001</c:v>
                </c:pt>
                <c:pt idx="4633">
                  <c:v>10.210000000000001</c:v>
                </c:pt>
                <c:pt idx="4634">
                  <c:v>10.210000000000001</c:v>
                </c:pt>
                <c:pt idx="4635">
                  <c:v>10.19</c:v>
                </c:pt>
                <c:pt idx="4636">
                  <c:v>10.19</c:v>
                </c:pt>
                <c:pt idx="4637">
                  <c:v>10.18</c:v>
                </c:pt>
                <c:pt idx="4638">
                  <c:v>10.18</c:v>
                </c:pt>
                <c:pt idx="4639">
                  <c:v>10.17</c:v>
                </c:pt>
                <c:pt idx="4640">
                  <c:v>10.16</c:v>
                </c:pt>
                <c:pt idx="4641">
                  <c:v>10.16</c:v>
                </c:pt>
                <c:pt idx="4642">
                  <c:v>10.16</c:v>
                </c:pt>
                <c:pt idx="4643">
                  <c:v>10.130000000000001</c:v>
                </c:pt>
                <c:pt idx="4644">
                  <c:v>10.119999999999999</c:v>
                </c:pt>
                <c:pt idx="4645">
                  <c:v>10.11</c:v>
                </c:pt>
                <c:pt idx="4646">
                  <c:v>10.1</c:v>
                </c:pt>
                <c:pt idx="4647">
                  <c:v>10.09</c:v>
                </c:pt>
                <c:pt idx="4648">
                  <c:v>10.08</c:v>
                </c:pt>
                <c:pt idx="4649">
                  <c:v>10.08</c:v>
                </c:pt>
                <c:pt idx="4650">
                  <c:v>10.06</c:v>
                </c:pt>
                <c:pt idx="4651">
                  <c:v>10.050000000000001</c:v>
                </c:pt>
                <c:pt idx="4652">
                  <c:v>10.050000000000001</c:v>
                </c:pt>
                <c:pt idx="4653">
                  <c:v>10.039999999999999</c:v>
                </c:pt>
                <c:pt idx="4654">
                  <c:v>10.029999999999999</c:v>
                </c:pt>
                <c:pt idx="4655">
                  <c:v>10.029999999999999</c:v>
                </c:pt>
                <c:pt idx="4656">
                  <c:v>10.02</c:v>
                </c:pt>
                <c:pt idx="4657">
                  <c:v>10.01</c:v>
                </c:pt>
                <c:pt idx="4658">
                  <c:v>10.01</c:v>
                </c:pt>
                <c:pt idx="4659">
                  <c:v>10.01</c:v>
                </c:pt>
                <c:pt idx="4660">
                  <c:v>10</c:v>
                </c:pt>
                <c:pt idx="4661">
                  <c:v>10</c:v>
                </c:pt>
                <c:pt idx="4662">
                  <c:v>9.99</c:v>
                </c:pt>
                <c:pt idx="4663">
                  <c:v>9.99</c:v>
                </c:pt>
                <c:pt idx="4664">
                  <c:v>9.98</c:v>
                </c:pt>
                <c:pt idx="4665">
                  <c:v>9.98</c:v>
                </c:pt>
                <c:pt idx="4666">
                  <c:v>9.9499999999999993</c:v>
                </c:pt>
                <c:pt idx="4667">
                  <c:v>9.94</c:v>
                </c:pt>
                <c:pt idx="4668">
                  <c:v>9.94</c:v>
                </c:pt>
                <c:pt idx="4669">
                  <c:v>9.94</c:v>
                </c:pt>
                <c:pt idx="4670">
                  <c:v>9.93</c:v>
                </c:pt>
                <c:pt idx="4671">
                  <c:v>9.9</c:v>
                </c:pt>
                <c:pt idx="4672">
                  <c:v>9.89</c:v>
                </c:pt>
                <c:pt idx="4673">
                  <c:v>9.8800000000000008</c:v>
                </c:pt>
                <c:pt idx="4674">
                  <c:v>9.8699999999999992</c:v>
                </c:pt>
                <c:pt idx="4675">
                  <c:v>9.86</c:v>
                </c:pt>
                <c:pt idx="4676">
                  <c:v>9.86</c:v>
                </c:pt>
                <c:pt idx="4677">
                  <c:v>9.85</c:v>
                </c:pt>
                <c:pt idx="4678">
                  <c:v>9.84</c:v>
                </c:pt>
                <c:pt idx="4679">
                  <c:v>9.84</c:v>
                </c:pt>
                <c:pt idx="4680">
                  <c:v>9.83</c:v>
                </c:pt>
                <c:pt idx="4681">
                  <c:v>9.83</c:v>
                </c:pt>
                <c:pt idx="4682">
                  <c:v>9.82</c:v>
                </c:pt>
                <c:pt idx="4683">
                  <c:v>9.81</c:v>
                </c:pt>
                <c:pt idx="4684">
                  <c:v>9.81</c:v>
                </c:pt>
                <c:pt idx="4685">
                  <c:v>9.81</c:v>
                </c:pt>
                <c:pt idx="4686">
                  <c:v>9.8000000000000007</c:v>
                </c:pt>
                <c:pt idx="4687">
                  <c:v>9.7899999999999991</c:v>
                </c:pt>
                <c:pt idx="4688">
                  <c:v>9.77</c:v>
                </c:pt>
                <c:pt idx="4689">
                  <c:v>9.76</c:v>
                </c:pt>
                <c:pt idx="4690">
                  <c:v>9.75</c:v>
                </c:pt>
                <c:pt idx="4691">
                  <c:v>9.73</c:v>
                </c:pt>
                <c:pt idx="4692">
                  <c:v>9.73</c:v>
                </c:pt>
                <c:pt idx="4693">
                  <c:v>9.7200000000000006</c:v>
                </c:pt>
                <c:pt idx="4694">
                  <c:v>9.7100000000000009</c:v>
                </c:pt>
                <c:pt idx="4695">
                  <c:v>9.6999999999999993</c:v>
                </c:pt>
                <c:pt idx="4696">
                  <c:v>9.6999999999999993</c:v>
                </c:pt>
                <c:pt idx="4697">
                  <c:v>9.69</c:v>
                </c:pt>
                <c:pt idx="4698">
                  <c:v>9.68</c:v>
                </c:pt>
                <c:pt idx="4699">
                  <c:v>9.66</c:v>
                </c:pt>
                <c:pt idx="4700">
                  <c:v>9.64</c:v>
                </c:pt>
                <c:pt idx="4701">
                  <c:v>9.6199999999999992</c:v>
                </c:pt>
                <c:pt idx="4702">
                  <c:v>9.6</c:v>
                </c:pt>
                <c:pt idx="4703">
                  <c:v>9.6</c:v>
                </c:pt>
                <c:pt idx="4704">
                  <c:v>9.6</c:v>
                </c:pt>
                <c:pt idx="4705">
                  <c:v>9.58</c:v>
                </c:pt>
                <c:pt idx="4706">
                  <c:v>9.57</c:v>
                </c:pt>
                <c:pt idx="4707">
                  <c:v>9.5500000000000007</c:v>
                </c:pt>
                <c:pt idx="4708">
                  <c:v>9.5500000000000007</c:v>
                </c:pt>
                <c:pt idx="4709">
                  <c:v>9.5399999999999991</c:v>
                </c:pt>
                <c:pt idx="4710">
                  <c:v>9.5399999999999991</c:v>
                </c:pt>
                <c:pt idx="4711">
                  <c:v>9.5399999999999991</c:v>
                </c:pt>
                <c:pt idx="4712">
                  <c:v>9.5399999999999991</c:v>
                </c:pt>
                <c:pt idx="4713">
                  <c:v>9.5299999999999994</c:v>
                </c:pt>
                <c:pt idx="4714">
                  <c:v>9.5299999999999994</c:v>
                </c:pt>
                <c:pt idx="4715">
                  <c:v>9.52</c:v>
                </c:pt>
                <c:pt idx="4716">
                  <c:v>9.52</c:v>
                </c:pt>
                <c:pt idx="4717">
                  <c:v>9.5</c:v>
                </c:pt>
                <c:pt idx="4718">
                  <c:v>9.5</c:v>
                </c:pt>
                <c:pt idx="4719">
                  <c:v>9.49</c:v>
                </c:pt>
                <c:pt idx="4720">
                  <c:v>9.49</c:v>
                </c:pt>
                <c:pt idx="4721">
                  <c:v>9.4700000000000006</c:v>
                </c:pt>
                <c:pt idx="4722">
                  <c:v>9.44</c:v>
                </c:pt>
                <c:pt idx="4723">
                  <c:v>9.44</c:v>
                </c:pt>
                <c:pt idx="4724">
                  <c:v>9.42</c:v>
                </c:pt>
                <c:pt idx="4725">
                  <c:v>9.41</c:v>
                </c:pt>
                <c:pt idx="4726">
                  <c:v>9.4</c:v>
                </c:pt>
                <c:pt idx="4727">
                  <c:v>9.39</c:v>
                </c:pt>
                <c:pt idx="4728">
                  <c:v>9.35</c:v>
                </c:pt>
                <c:pt idx="4729">
                  <c:v>9.35</c:v>
                </c:pt>
                <c:pt idx="4730">
                  <c:v>9.35</c:v>
                </c:pt>
                <c:pt idx="4731">
                  <c:v>9.33</c:v>
                </c:pt>
                <c:pt idx="4732">
                  <c:v>9.31</c:v>
                </c:pt>
                <c:pt idx="4733">
                  <c:v>9.3000000000000007</c:v>
                </c:pt>
                <c:pt idx="4734">
                  <c:v>9.2899999999999991</c:v>
                </c:pt>
                <c:pt idx="4735">
                  <c:v>9.26</c:v>
                </c:pt>
                <c:pt idx="4736">
                  <c:v>9.2200000000000006</c:v>
                </c:pt>
                <c:pt idx="4737">
                  <c:v>9.1999999999999993</c:v>
                </c:pt>
                <c:pt idx="4738">
                  <c:v>9.1999999999999993</c:v>
                </c:pt>
                <c:pt idx="4739">
                  <c:v>9.18</c:v>
                </c:pt>
                <c:pt idx="4740">
                  <c:v>9.15</c:v>
                </c:pt>
                <c:pt idx="4741">
                  <c:v>9.15</c:v>
                </c:pt>
                <c:pt idx="4742">
                  <c:v>9.14</c:v>
                </c:pt>
                <c:pt idx="4743">
                  <c:v>9.14</c:v>
                </c:pt>
                <c:pt idx="4744">
                  <c:v>9.1199999999999992</c:v>
                </c:pt>
                <c:pt idx="4745">
                  <c:v>9.1</c:v>
                </c:pt>
                <c:pt idx="4746">
                  <c:v>9.1</c:v>
                </c:pt>
                <c:pt idx="4747">
                  <c:v>9.1</c:v>
                </c:pt>
                <c:pt idx="4748">
                  <c:v>9.1</c:v>
                </c:pt>
                <c:pt idx="4749">
                  <c:v>9.09</c:v>
                </c:pt>
                <c:pt idx="4750">
                  <c:v>9.08</c:v>
                </c:pt>
                <c:pt idx="4751">
                  <c:v>9.07</c:v>
                </c:pt>
                <c:pt idx="4752">
                  <c:v>9.07</c:v>
                </c:pt>
                <c:pt idx="4753">
                  <c:v>9.06</c:v>
                </c:pt>
                <c:pt idx="4754">
                  <c:v>9.06</c:v>
                </c:pt>
                <c:pt idx="4755">
                  <c:v>9.0500000000000007</c:v>
                </c:pt>
                <c:pt idx="4756">
                  <c:v>9.0500000000000007</c:v>
                </c:pt>
                <c:pt idx="4757">
                  <c:v>9.0399999999999991</c:v>
                </c:pt>
                <c:pt idx="4758">
                  <c:v>9.02</c:v>
                </c:pt>
                <c:pt idx="4759">
                  <c:v>9.02</c:v>
                </c:pt>
                <c:pt idx="4760">
                  <c:v>9.01</c:v>
                </c:pt>
                <c:pt idx="4761">
                  <c:v>9</c:v>
                </c:pt>
                <c:pt idx="4762">
                  <c:v>8.99</c:v>
                </c:pt>
                <c:pt idx="4763">
                  <c:v>8.99</c:v>
                </c:pt>
                <c:pt idx="4764">
                  <c:v>8.9600000000000009</c:v>
                </c:pt>
                <c:pt idx="4765">
                  <c:v>8.9600000000000009</c:v>
                </c:pt>
                <c:pt idx="4766">
                  <c:v>8.94</c:v>
                </c:pt>
                <c:pt idx="4767">
                  <c:v>8.94</c:v>
                </c:pt>
                <c:pt idx="4768">
                  <c:v>8.93</c:v>
                </c:pt>
                <c:pt idx="4769">
                  <c:v>8.93</c:v>
                </c:pt>
                <c:pt idx="4770">
                  <c:v>8.93</c:v>
                </c:pt>
                <c:pt idx="4771">
                  <c:v>8.91</c:v>
                </c:pt>
                <c:pt idx="4772">
                  <c:v>8.84</c:v>
                </c:pt>
                <c:pt idx="4773">
                  <c:v>8.82</c:v>
                </c:pt>
                <c:pt idx="4774">
                  <c:v>8.8000000000000007</c:v>
                </c:pt>
                <c:pt idx="4775">
                  <c:v>8.7899999999999991</c:v>
                </c:pt>
                <c:pt idx="4776">
                  <c:v>8.7799999999999994</c:v>
                </c:pt>
                <c:pt idx="4777">
                  <c:v>8.7799999999999994</c:v>
                </c:pt>
                <c:pt idx="4778">
                  <c:v>8.76</c:v>
                </c:pt>
                <c:pt idx="4779">
                  <c:v>8.74</c:v>
                </c:pt>
                <c:pt idx="4780">
                  <c:v>8.74</c:v>
                </c:pt>
                <c:pt idx="4781">
                  <c:v>8.73</c:v>
                </c:pt>
                <c:pt idx="4782">
                  <c:v>8.73</c:v>
                </c:pt>
                <c:pt idx="4783">
                  <c:v>8.7200000000000006</c:v>
                </c:pt>
                <c:pt idx="4784">
                  <c:v>8.7200000000000006</c:v>
                </c:pt>
                <c:pt idx="4785">
                  <c:v>8.7200000000000006</c:v>
                </c:pt>
                <c:pt idx="4786">
                  <c:v>8.7100000000000009</c:v>
                </c:pt>
                <c:pt idx="4787">
                  <c:v>8.6999999999999993</c:v>
                </c:pt>
                <c:pt idx="4788">
                  <c:v>8.69</c:v>
                </c:pt>
                <c:pt idx="4789">
                  <c:v>8.69</c:v>
                </c:pt>
                <c:pt idx="4790">
                  <c:v>8.68</c:v>
                </c:pt>
                <c:pt idx="4791">
                  <c:v>8.67</c:v>
                </c:pt>
                <c:pt idx="4792">
                  <c:v>8.67</c:v>
                </c:pt>
                <c:pt idx="4793">
                  <c:v>8.65</c:v>
                </c:pt>
                <c:pt idx="4794">
                  <c:v>8.65</c:v>
                </c:pt>
                <c:pt idx="4795">
                  <c:v>8.64</c:v>
                </c:pt>
                <c:pt idx="4796">
                  <c:v>8.64</c:v>
                </c:pt>
                <c:pt idx="4797">
                  <c:v>8.6300000000000008</c:v>
                </c:pt>
                <c:pt idx="4798">
                  <c:v>8.6300000000000008</c:v>
                </c:pt>
                <c:pt idx="4799">
                  <c:v>8.6199999999999992</c:v>
                </c:pt>
                <c:pt idx="4800">
                  <c:v>8.61</c:v>
                </c:pt>
                <c:pt idx="4801">
                  <c:v>8.61</c:v>
                </c:pt>
                <c:pt idx="4802">
                  <c:v>8.58</c:v>
                </c:pt>
                <c:pt idx="4803">
                  <c:v>8.57</c:v>
                </c:pt>
                <c:pt idx="4804">
                  <c:v>8.57</c:v>
                </c:pt>
                <c:pt idx="4805">
                  <c:v>8.56</c:v>
                </c:pt>
                <c:pt idx="4806">
                  <c:v>8.5500000000000007</c:v>
                </c:pt>
                <c:pt idx="4807">
                  <c:v>8.5399999999999991</c:v>
                </c:pt>
                <c:pt idx="4808">
                  <c:v>8.5399999999999991</c:v>
                </c:pt>
                <c:pt idx="4809">
                  <c:v>8.5299999999999994</c:v>
                </c:pt>
                <c:pt idx="4810">
                  <c:v>8.5299999999999994</c:v>
                </c:pt>
                <c:pt idx="4811">
                  <c:v>8.52</c:v>
                </c:pt>
                <c:pt idx="4812">
                  <c:v>8.51</c:v>
                </c:pt>
                <c:pt idx="4813">
                  <c:v>8.5</c:v>
                </c:pt>
                <c:pt idx="4814">
                  <c:v>8.4600000000000009</c:v>
                </c:pt>
                <c:pt idx="4815">
                  <c:v>8.4600000000000009</c:v>
                </c:pt>
                <c:pt idx="4816">
                  <c:v>8.44</c:v>
                </c:pt>
                <c:pt idx="4817">
                  <c:v>8.44</c:v>
                </c:pt>
                <c:pt idx="4818">
                  <c:v>8.42</c:v>
                </c:pt>
                <c:pt idx="4819">
                  <c:v>8.42</c:v>
                </c:pt>
                <c:pt idx="4820">
                  <c:v>8.39</c:v>
                </c:pt>
                <c:pt idx="4821">
                  <c:v>8.3800000000000008</c:v>
                </c:pt>
                <c:pt idx="4822">
                  <c:v>8.3800000000000008</c:v>
                </c:pt>
                <c:pt idx="4823">
                  <c:v>8.3800000000000008</c:v>
                </c:pt>
                <c:pt idx="4824">
                  <c:v>8.3699999999999992</c:v>
                </c:pt>
                <c:pt idx="4825">
                  <c:v>8.3699999999999992</c:v>
                </c:pt>
                <c:pt idx="4826">
                  <c:v>8.36</c:v>
                </c:pt>
                <c:pt idx="4827">
                  <c:v>8.34</c:v>
                </c:pt>
                <c:pt idx="4828">
                  <c:v>8.33</c:v>
                </c:pt>
                <c:pt idx="4829">
                  <c:v>8.3000000000000007</c:v>
                </c:pt>
                <c:pt idx="4830">
                  <c:v>8.3000000000000007</c:v>
                </c:pt>
                <c:pt idx="4831">
                  <c:v>8.2899999999999991</c:v>
                </c:pt>
                <c:pt idx="4832">
                  <c:v>8.2899999999999991</c:v>
                </c:pt>
                <c:pt idx="4833">
                  <c:v>8.2899999999999991</c:v>
                </c:pt>
                <c:pt idx="4834">
                  <c:v>8.2799999999999994</c:v>
                </c:pt>
                <c:pt idx="4835">
                  <c:v>8.26</c:v>
                </c:pt>
                <c:pt idx="4836">
                  <c:v>8.26</c:v>
                </c:pt>
                <c:pt idx="4837">
                  <c:v>8.24</c:v>
                </c:pt>
                <c:pt idx="4838">
                  <c:v>8.2200000000000006</c:v>
                </c:pt>
                <c:pt idx="4839">
                  <c:v>8.2200000000000006</c:v>
                </c:pt>
                <c:pt idx="4840">
                  <c:v>8.2100000000000009</c:v>
                </c:pt>
                <c:pt idx="4841">
                  <c:v>8.1999999999999993</c:v>
                </c:pt>
                <c:pt idx="4842">
                  <c:v>8.1999999999999993</c:v>
                </c:pt>
                <c:pt idx="4843">
                  <c:v>8.1999999999999993</c:v>
                </c:pt>
                <c:pt idx="4844">
                  <c:v>8.19</c:v>
                </c:pt>
                <c:pt idx="4845">
                  <c:v>8.19</c:v>
                </c:pt>
                <c:pt idx="4846">
                  <c:v>8.18</c:v>
                </c:pt>
                <c:pt idx="4847">
                  <c:v>8.16</c:v>
                </c:pt>
                <c:pt idx="4848">
                  <c:v>8.14</c:v>
                </c:pt>
                <c:pt idx="4849">
                  <c:v>8.1199999999999992</c:v>
                </c:pt>
                <c:pt idx="4850">
                  <c:v>8.1199999999999992</c:v>
                </c:pt>
                <c:pt idx="4851">
                  <c:v>8.07</c:v>
                </c:pt>
                <c:pt idx="4852">
                  <c:v>8.0500000000000007</c:v>
                </c:pt>
                <c:pt idx="4853">
                  <c:v>8.01</c:v>
                </c:pt>
                <c:pt idx="4854">
                  <c:v>8</c:v>
                </c:pt>
                <c:pt idx="4855">
                  <c:v>8</c:v>
                </c:pt>
                <c:pt idx="4856">
                  <c:v>8</c:v>
                </c:pt>
                <c:pt idx="4857">
                  <c:v>7.99</c:v>
                </c:pt>
                <c:pt idx="4858">
                  <c:v>7.98</c:v>
                </c:pt>
                <c:pt idx="4859">
                  <c:v>7.95</c:v>
                </c:pt>
                <c:pt idx="4860">
                  <c:v>7.94</c:v>
                </c:pt>
                <c:pt idx="4861">
                  <c:v>7.93</c:v>
                </c:pt>
                <c:pt idx="4862">
                  <c:v>7.93</c:v>
                </c:pt>
                <c:pt idx="4863">
                  <c:v>7.93</c:v>
                </c:pt>
                <c:pt idx="4864">
                  <c:v>7.91</c:v>
                </c:pt>
                <c:pt idx="4865">
                  <c:v>7.9</c:v>
                </c:pt>
                <c:pt idx="4866">
                  <c:v>7.9</c:v>
                </c:pt>
                <c:pt idx="4867">
                  <c:v>7.9</c:v>
                </c:pt>
                <c:pt idx="4868">
                  <c:v>7.9</c:v>
                </c:pt>
                <c:pt idx="4869">
                  <c:v>7.89</c:v>
                </c:pt>
                <c:pt idx="4870">
                  <c:v>7.89</c:v>
                </c:pt>
                <c:pt idx="4871">
                  <c:v>7.87</c:v>
                </c:pt>
                <c:pt idx="4872">
                  <c:v>7.87</c:v>
                </c:pt>
                <c:pt idx="4873">
                  <c:v>7.86</c:v>
                </c:pt>
                <c:pt idx="4874">
                  <c:v>7.85</c:v>
                </c:pt>
                <c:pt idx="4875">
                  <c:v>7.84</c:v>
                </c:pt>
                <c:pt idx="4876">
                  <c:v>7.83</c:v>
                </c:pt>
                <c:pt idx="4877">
                  <c:v>7.83</c:v>
                </c:pt>
                <c:pt idx="4878">
                  <c:v>7.83</c:v>
                </c:pt>
                <c:pt idx="4879">
                  <c:v>7.81</c:v>
                </c:pt>
                <c:pt idx="4880">
                  <c:v>7.8</c:v>
                </c:pt>
                <c:pt idx="4881">
                  <c:v>7.79</c:v>
                </c:pt>
                <c:pt idx="4882">
                  <c:v>7.79</c:v>
                </c:pt>
                <c:pt idx="4883">
                  <c:v>7.79</c:v>
                </c:pt>
                <c:pt idx="4884">
                  <c:v>7.78</c:v>
                </c:pt>
                <c:pt idx="4885">
                  <c:v>7.77</c:v>
                </c:pt>
                <c:pt idx="4886">
                  <c:v>7.75</c:v>
                </c:pt>
                <c:pt idx="4887">
                  <c:v>7.75</c:v>
                </c:pt>
                <c:pt idx="4888">
                  <c:v>7.73</c:v>
                </c:pt>
                <c:pt idx="4889">
                  <c:v>7.72</c:v>
                </c:pt>
                <c:pt idx="4890">
                  <c:v>7.72</c:v>
                </c:pt>
                <c:pt idx="4891">
                  <c:v>7.69</c:v>
                </c:pt>
                <c:pt idx="4892">
                  <c:v>7.69</c:v>
                </c:pt>
                <c:pt idx="4893">
                  <c:v>7.67</c:v>
                </c:pt>
                <c:pt idx="4894">
                  <c:v>7.66</c:v>
                </c:pt>
                <c:pt idx="4895">
                  <c:v>7.66</c:v>
                </c:pt>
                <c:pt idx="4896">
                  <c:v>7.65</c:v>
                </c:pt>
                <c:pt idx="4897">
                  <c:v>7.64</c:v>
                </c:pt>
                <c:pt idx="4898">
                  <c:v>7.62</c:v>
                </c:pt>
                <c:pt idx="4899">
                  <c:v>7.62</c:v>
                </c:pt>
                <c:pt idx="4900">
                  <c:v>7.61</c:v>
                </c:pt>
                <c:pt idx="4901">
                  <c:v>7.6</c:v>
                </c:pt>
                <c:pt idx="4902">
                  <c:v>7.59</c:v>
                </c:pt>
                <c:pt idx="4903">
                  <c:v>7.58</c:v>
                </c:pt>
                <c:pt idx="4904">
                  <c:v>7.57</c:v>
                </c:pt>
                <c:pt idx="4905">
                  <c:v>7.57</c:v>
                </c:pt>
                <c:pt idx="4906">
                  <c:v>7.55</c:v>
                </c:pt>
                <c:pt idx="4907">
                  <c:v>7.51</c:v>
                </c:pt>
                <c:pt idx="4908">
                  <c:v>7.47</c:v>
                </c:pt>
                <c:pt idx="4909">
                  <c:v>7.46</c:v>
                </c:pt>
                <c:pt idx="4910">
                  <c:v>7.45</c:v>
                </c:pt>
                <c:pt idx="4911">
                  <c:v>7.45</c:v>
                </c:pt>
                <c:pt idx="4912">
                  <c:v>7.44</c:v>
                </c:pt>
                <c:pt idx="4913">
                  <c:v>7.43</c:v>
                </c:pt>
                <c:pt idx="4914">
                  <c:v>7.42</c:v>
                </c:pt>
                <c:pt idx="4915">
                  <c:v>7.4</c:v>
                </c:pt>
                <c:pt idx="4916">
                  <c:v>7.39</c:v>
                </c:pt>
                <c:pt idx="4917">
                  <c:v>7.39</c:v>
                </c:pt>
                <c:pt idx="4918">
                  <c:v>7.39</c:v>
                </c:pt>
                <c:pt idx="4919">
                  <c:v>7.38</c:v>
                </c:pt>
                <c:pt idx="4920">
                  <c:v>7.37</c:v>
                </c:pt>
                <c:pt idx="4921">
                  <c:v>7.36</c:v>
                </c:pt>
                <c:pt idx="4922">
                  <c:v>7.33</c:v>
                </c:pt>
                <c:pt idx="4923">
                  <c:v>7.33</c:v>
                </c:pt>
                <c:pt idx="4924">
                  <c:v>7.32</c:v>
                </c:pt>
                <c:pt idx="4925">
                  <c:v>7.32</c:v>
                </c:pt>
                <c:pt idx="4926">
                  <c:v>7.31</c:v>
                </c:pt>
                <c:pt idx="4927">
                  <c:v>7.29</c:v>
                </c:pt>
                <c:pt idx="4928">
                  <c:v>7.29</c:v>
                </c:pt>
                <c:pt idx="4929">
                  <c:v>7.28</c:v>
                </c:pt>
                <c:pt idx="4930">
                  <c:v>7.25</c:v>
                </c:pt>
                <c:pt idx="4931">
                  <c:v>7.25</c:v>
                </c:pt>
                <c:pt idx="4932">
                  <c:v>7.24</c:v>
                </c:pt>
                <c:pt idx="4933">
                  <c:v>7.24</c:v>
                </c:pt>
                <c:pt idx="4934">
                  <c:v>7.24</c:v>
                </c:pt>
                <c:pt idx="4935">
                  <c:v>7.23</c:v>
                </c:pt>
                <c:pt idx="4936">
                  <c:v>7.23</c:v>
                </c:pt>
                <c:pt idx="4937">
                  <c:v>7.22</c:v>
                </c:pt>
                <c:pt idx="4938">
                  <c:v>7.22</c:v>
                </c:pt>
                <c:pt idx="4939">
                  <c:v>7.21</c:v>
                </c:pt>
                <c:pt idx="4940">
                  <c:v>7.21</c:v>
                </c:pt>
                <c:pt idx="4941">
                  <c:v>7.2</c:v>
                </c:pt>
                <c:pt idx="4942">
                  <c:v>7.2</c:v>
                </c:pt>
                <c:pt idx="4943">
                  <c:v>7.2</c:v>
                </c:pt>
                <c:pt idx="4944">
                  <c:v>7.2</c:v>
                </c:pt>
                <c:pt idx="4945">
                  <c:v>7.18</c:v>
                </c:pt>
                <c:pt idx="4946">
                  <c:v>7.16</c:v>
                </c:pt>
                <c:pt idx="4947">
                  <c:v>7.15</c:v>
                </c:pt>
                <c:pt idx="4948">
                  <c:v>7.14</c:v>
                </c:pt>
                <c:pt idx="4949">
                  <c:v>7.11</c:v>
                </c:pt>
                <c:pt idx="4950">
                  <c:v>7.11</c:v>
                </c:pt>
                <c:pt idx="4951">
                  <c:v>7.09</c:v>
                </c:pt>
                <c:pt idx="4952">
                  <c:v>7.07</c:v>
                </c:pt>
                <c:pt idx="4953">
                  <c:v>7.06</c:v>
                </c:pt>
                <c:pt idx="4954">
                  <c:v>7.06</c:v>
                </c:pt>
                <c:pt idx="4955">
                  <c:v>7.06</c:v>
                </c:pt>
                <c:pt idx="4956">
                  <c:v>7.05</c:v>
                </c:pt>
                <c:pt idx="4957">
                  <c:v>7.03</c:v>
                </c:pt>
                <c:pt idx="4958">
                  <c:v>7.03</c:v>
                </c:pt>
                <c:pt idx="4959">
                  <c:v>7.01</c:v>
                </c:pt>
                <c:pt idx="4960">
                  <c:v>6.98</c:v>
                </c:pt>
                <c:pt idx="4961">
                  <c:v>6.95</c:v>
                </c:pt>
                <c:pt idx="4962">
                  <c:v>6.95</c:v>
                </c:pt>
                <c:pt idx="4963">
                  <c:v>6.94</c:v>
                </c:pt>
                <c:pt idx="4964">
                  <c:v>6.92</c:v>
                </c:pt>
                <c:pt idx="4965">
                  <c:v>6.9</c:v>
                </c:pt>
                <c:pt idx="4966">
                  <c:v>6.89</c:v>
                </c:pt>
                <c:pt idx="4967">
                  <c:v>6.89</c:v>
                </c:pt>
                <c:pt idx="4968">
                  <c:v>6.88</c:v>
                </c:pt>
                <c:pt idx="4969">
                  <c:v>6.87</c:v>
                </c:pt>
                <c:pt idx="4970">
                  <c:v>6.86</c:v>
                </c:pt>
                <c:pt idx="4971">
                  <c:v>6.86</c:v>
                </c:pt>
                <c:pt idx="4972">
                  <c:v>6.82</c:v>
                </c:pt>
                <c:pt idx="4973">
                  <c:v>6.81</c:v>
                </c:pt>
                <c:pt idx="4974">
                  <c:v>6.8</c:v>
                </c:pt>
                <c:pt idx="4975">
                  <c:v>6.77</c:v>
                </c:pt>
                <c:pt idx="4976">
                  <c:v>6.77</c:v>
                </c:pt>
                <c:pt idx="4977">
                  <c:v>6.75</c:v>
                </c:pt>
                <c:pt idx="4978">
                  <c:v>6.72</c:v>
                </c:pt>
                <c:pt idx="4979">
                  <c:v>6.72</c:v>
                </c:pt>
                <c:pt idx="4980">
                  <c:v>6.72</c:v>
                </c:pt>
                <c:pt idx="4981">
                  <c:v>6.71</c:v>
                </c:pt>
                <c:pt idx="4982">
                  <c:v>6.7</c:v>
                </c:pt>
                <c:pt idx="4983">
                  <c:v>6.69</c:v>
                </c:pt>
                <c:pt idx="4984">
                  <c:v>6.68</c:v>
                </c:pt>
                <c:pt idx="4985">
                  <c:v>6.67</c:v>
                </c:pt>
                <c:pt idx="4986">
                  <c:v>6.66</c:v>
                </c:pt>
                <c:pt idx="4987">
                  <c:v>6.66</c:v>
                </c:pt>
                <c:pt idx="4988">
                  <c:v>6.63</c:v>
                </c:pt>
                <c:pt idx="4989">
                  <c:v>6.6</c:v>
                </c:pt>
                <c:pt idx="4990">
                  <c:v>6.6</c:v>
                </c:pt>
                <c:pt idx="4991">
                  <c:v>6.58</c:v>
                </c:pt>
                <c:pt idx="4992">
                  <c:v>6.57</c:v>
                </c:pt>
                <c:pt idx="4993">
                  <c:v>6.57</c:v>
                </c:pt>
                <c:pt idx="4994">
                  <c:v>6.55</c:v>
                </c:pt>
                <c:pt idx="4995">
                  <c:v>6.52</c:v>
                </c:pt>
                <c:pt idx="4996">
                  <c:v>6.52</c:v>
                </c:pt>
                <c:pt idx="4997">
                  <c:v>6.49</c:v>
                </c:pt>
                <c:pt idx="4998">
                  <c:v>6.48</c:v>
                </c:pt>
                <c:pt idx="4999">
                  <c:v>6.48</c:v>
                </c:pt>
                <c:pt idx="5000">
                  <c:v>6.47</c:v>
                </c:pt>
                <c:pt idx="5001">
                  <c:v>6.47</c:v>
                </c:pt>
                <c:pt idx="5002">
                  <c:v>6.44</c:v>
                </c:pt>
                <c:pt idx="5003">
                  <c:v>6.44</c:v>
                </c:pt>
                <c:pt idx="5004">
                  <c:v>6.44</c:v>
                </c:pt>
                <c:pt idx="5005">
                  <c:v>6.44</c:v>
                </c:pt>
                <c:pt idx="5006">
                  <c:v>6.43</c:v>
                </c:pt>
                <c:pt idx="5007">
                  <c:v>6.4</c:v>
                </c:pt>
                <c:pt idx="5008">
                  <c:v>6.39</c:v>
                </c:pt>
                <c:pt idx="5009">
                  <c:v>6.36</c:v>
                </c:pt>
                <c:pt idx="5010">
                  <c:v>6.36</c:v>
                </c:pt>
                <c:pt idx="5011">
                  <c:v>6.35</c:v>
                </c:pt>
                <c:pt idx="5012">
                  <c:v>6.35</c:v>
                </c:pt>
                <c:pt idx="5013">
                  <c:v>6.33</c:v>
                </c:pt>
                <c:pt idx="5014">
                  <c:v>6.32</c:v>
                </c:pt>
                <c:pt idx="5015">
                  <c:v>6.31</c:v>
                </c:pt>
                <c:pt idx="5016">
                  <c:v>6.31</c:v>
                </c:pt>
                <c:pt idx="5017">
                  <c:v>6.3</c:v>
                </c:pt>
                <c:pt idx="5018">
                  <c:v>6.29</c:v>
                </c:pt>
                <c:pt idx="5019">
                  <c:v>6.28</c:v>
                </c:pt>
                <c:pt idx="5020">
                  <c:v>6.28</c:v>
                </c:pt>
                <c:pt idx="5021">
                  <c:v>6.28</c:v>
                </c:pt>
                <c:pt idx="5022">
                  <c:v>6.27</c:v>
                </c:pt>
                <c:pt idx="5023">
                  <c:v>6.27</c:v>
                </c:pt>
                <c:pt idx="5024">
                  <c:v>6.26</c:v>
                </c:pt>
                <c:pt idx="5025">
                  <c:v>6.26</c:v>
                </c:pt>
                <c:pt idx="5026">
                  <c:v>6.26</c:v>
                </c:pt>
                <c:pt idx="5027">
                  <c:v>6.25</c:v>
                </c:pt>
                <c:pt idx="5028">
                  <c:v>6.24</c:v>
                </c:pt>
                <c:pt idx="5029">
                  <c:v>6.23</c:v>
                </c:pt>
                <c:pt idx="5030">
                  <c:v>6.21</c:v>
                </c:pt>
                <c:pt idx="5031">
                  <c:v>6.21</c:v>
                </c:pt>
                <c:pt idx="5032">
                  <c:v>6.18</c:v>
                </c:pt>
                <c:pt idx="5033">
                  <c:v>6.17</c:v>
                </c:pt>
                <c:pt idx="5034">
                  <c:v>6.17</c:v>
                </c:pt>
                <c:pt idx="5035">
                  <c:v>6.16</c:v>
                </c:pt>
                <c:pt idx="5036">
                  <c:v>6.12</c:v>
                </c:pt>
                <c:pt idx="5037">
                  <c:v>6.11</c:v>
                </c:pt>
                <c:pt idx="5038">
                  <c:v>6.11</c:v>
                </c:pt>
                <c:pt idx="5039">
                  <c:v>6.1</c:v>
                </c:pt>
                <c:pt idx="5040">
                  <c:v>6.07</c:v>
                </c:pt>
                <c:pt idx="5041">
                  <c:v>6.06</c:v>
                </c:pt>
                <c:pt idx="5042">
                  <c:v>6.06</c:v>
                </c:pt>
                <c:pt idx="5043">
                  <c:v>6.02</c:v>
                </c:pt>
                <c:pt idx="5044">
                  <c:v>6.02</c:v>
                </c:pt>
                <c:pt idx="5045">
                  <c:v>6.01</c:v>
                </c:pt>
                <c:pt idx="5046">
                  <c:v>6.01</c:v>
                </c:pt>
                <c:pt idx="5047">
                  <c:v>6</c:v>
                </c:pt>
                <c:pt idx="5048">
                  <c:v>6</c:v>
                </c:pt>
                <c:pt idx="5049">
                  <c:v>6</c:v>
                </c:pt>
                <c:pt idx="5050">
                  <c:v>6</c:v>
                </c:pt>
                <c:pt idx="5051">
                  <c:v>5.99</c:v>
                </c:pt>
                <c:pt idx="5052">
                  <c:v>5.97</c:v>
                </c:pt>
                <c:pt idx="5053">
                  <c:v>5.95</c:v>
                </c:pt>
                <c:pt idx="5054">
                  <c:v>5.95</c:v>
                </c:pt>
                <c:pt idx="5055">
                  <c:v>5.92</c:v>
                </c:pt>
                <c:pt idx="5056">
                  <c:v>5.91</c:v>
                </c:pt>
                <c:pt idx="5057">
                  <c:v>5.91</c:v>
                </c:pt>
                <c:pt idx="5058">
                  <c:v>5.9</c:v>
                </c:pt>
                <c:pt idx="5059">
                  <c:v>5.88</c:v>
                </c:pt>
                <c:pt idx="5060">
                  <c:v>5.87</c:v>
                </c:pt>
                <c:pt idx="5061">
                  <c:v>5.86</c:v>
                </c:pt>
                <c:pt idx="5062">
                  <c:v>5.84</c:v>
                </c:pt>
                <c:pt idx="5063">
                  <c:v>5.83</c:v>
                </c:pt>
                <c:pt idx="5064">
                  <c:v>5.81</c:v>
                </c:pt>
                <c:pt idx="5065">
                  <c:v>5.81</c:v>
                </c:pt>
                <c:pt idx="5066">
                  <c:v>5.8</c:v>
                </c:pt>
                <c:pt idx="5067">
                  <c:v>5.79</c:v>
                </c:pt>
                <c:pt idx="5068">
                  <c:v>5.78</c:v>
                </c:pt>
                <c:pt idx="5069">
                  <c:v>5.76</c:v>
                </c:pt>
                <c:pt idx="5070">
                  <c:v>5.75</c:v>
                </c:pt>
                <c:pt idx="5071">
                  <c:v>5.73</c:v>
                </c:pt>
                <c:pt idx="5072">
                  <c:v>5.71</c:v>
                </c:pt>
                <c:pt idx="5073">
                  <c:v>5.71</c:v>
                </c:pt>
                <c:pt idx="5074">
                  <c:v>5.7</c:v>
                </c:pt>
                <c:pt idx="5075">
                  <c:v>5.69</c:v>
                </c:pt>
                <c:pt idx="5076">
                  <c:v>5.65</c:v>
                </c:pt>
                <c:pt idx="5077">
                  <c:v>5.61</c:v>
                </c:pt>
                <c:pt idx="5078">
                  <c:v>5.57</c:v>
                </c:pt>
                <c:pt idx="5079">
                  <c:v>5.57</c:v>
                </c:pt>
                <c:pt idx="5080">
                  <c:v>5.56</c:v>
                </c:pt>
                <c:pt idx="5081">
                  <c:v>5.55</c:v>
                </c:pt>
                <c:pt idx="5082">
                  <c:v>5.55</c:v>
                </c:pt>
                <c:pt idx="5083">
                  <c:v>5.53</c:v>
                </c:pt>
                <c:pt idx="5084">
                  <c:v>5.52</c:v>
                </c:pt>
                <c:pt idx="5085">
                  <c:v>5.52</c:v>
                </c:pt>
                <c:pt idx="5086">
                  <c:v>5.51</c:v>
                </c:pt>
                <c:pt idx="5087">
                  <c:v>5.51</c:v>
                </c:pt>
                <c:pt idx="5088">
                  <c:v>5.47</c:v>
                </c:pt>
                <c:pt idx="5089">
                  <c:v>5.46</c:v>
                </c:pt>
                <c:pt idx="5090">
                  <c:v>5.45</c:v>
                </c:pt>
                <c:pt idx="5091">
                  <c:v>5.43</c:v>
                </c:pt>
                <c:pt idx="5092">
                  <c:v>5.4</c:v>
                </c:pt>
                <c:pt idx="5093">
                  <c:v>5.33</c:v>
                </c:pt>
                <c:pt idx="5094">
                  <c:v>5.32</c:v>
                </c:pt>
                <c:pt idx="5095">
                  <c:v>5.32</c:v>
                </c:pt>
                <c:pt idx="5096">
                  <c:v>5.3</c:v>
                </c:pt>
                <c:pt idx="5097">
                  <c:v>5.3</c:v>
                </c:pt>
                <c:pt idx="5098">
                  <c:v>5.28</c:v>
                </c:pt>
                <c:pt idx="5099">
                  <c:v>5.28</c:v>
                </c:pt>
                <c:pt idx="5100">
                  <c:v>5.25</c:v>
                </c:pt>
                <c:pt idx="5101">
                  <c:v>5.25</c:v>
                </c:pt>
                <c:pt idx="5102">
                  <c:v>5.24</c:v>
                </c:pt>
                <c:pt idx="5103">
                  <c:v>5.24</c:v>
                </c:pt>
                <c:pt idx="5104">
                  <c:v>5.24</c:v>
                </c:pt>
                <c:pt idx="5105">
                  <c:v>5.22</c:v>
                </c:pt>
                <c:pt idx="5106">
                  <c:v>5.21</c:v>
                </c:pt>
                <c:pt idx="5107">
                  <c:v>5.17</c:v>
                </c:pt>
                <c:pt idx="5108">
                  <c:v>5.17</c:v>
                </c:pt>
                <c:pt idx="5109">
                  <c:v>5.15</c:v>
                </c:pt>
                <c:pt idx="5110">
                  <c:v>5.15</c:v>
                </c:pt>
                <c:pt idx="5111">
                  <c:v>5.14</c:v>
                </c:pt>
                <c:pt idx="5112">
                  <c:v>5.13</c:v>
                </c:pt>
                <c:pt idx="5113">
                  <c:v>5.13</c:v>
                </c:pt>
                <c:pt idx="5114">
                  <c:v>5.1100000000000003</c:v>
                </c:pt>
                <c:pt idx="5115">
                  <c:v>5.1100000000000003</c:v>
                </c:pt>
                <c:pt idx="5116">
                  <c:v>5.1100000000000003</c:v>
                </c:pt>
                <c:pt idx="5117">
                  <c:v>5.0999999999999996</c:v>
                </c:pt>
                <c:pt idx="5118">
                  <c:v>5.09</c:v>
                </c:pt>
                <c:pt idx="5119">
                  <c:v>5.05</c:v>
                </c:pt>
                <c:pt idx="5120">
                  <c:v>5.05</c:v>
                </c:pt>
                <c:pt idx="5121">
                  <c:v>5.05</c:v>
                </c:pt>
                <c:pt idx="5122">
                  <c:v>5.03</c:v>
                </c:pt>
                <c:pt idx="5123">
                  <c:v>5.0199999999999996</c:v>
                </c:pt>
                <c:pt idx="5124">
                  <c:v>5.01</c:v>
                </c:pt>
                <c:pt idx="5125">
                  <c:v>5</c:v>
                </c:pt>
                <c:pt idx="5126">
                  <c:v>5</c:v>
                </c:pt>
                <c:pt idx="5127">
                  <c:v>4.99</c:v>
                </c:pt>
                <c:pt idx="5128">
                  <c:v>4.9800000000000004</c:v>
                </c:pt>
                <c:pt idx="5129">
                  <c:v>4.9800000000000004</c:v>
                </c:pt>
                <c:pt idx="5130">
                  <c:v>4.96</c:v>
                </c:pt>
                <c:pt idx="5131">
                  <c:v>4.95</c:v>
                </c:pt>
                <c:pt idx="5132">
                  <c:v>4.95</c:v>
                </c:pt>
                <c:pt idx="5133">
                  <c:v>4.9000000000000004</c:v>
                </c:pt>
                <c:pt idx="5134">
                  <c:v>4.88</c:v>
                </c:pt>
                <c:pt idx="5135">
                  <c:v>4.84</c:v>
                </c:pt>
                <c:pt idx="5136">
                  <c:v>4.8099999999999996</c:v>
                </c:pt>
                <c:pt idx="5137">
                  <c:v>4.8</c:v>
                </c:pt>
                <c:pt idx="5138">
                  <c:v>4.79</c:v>
                </c:pt>
                <c:pt idx="5139">
                  <c:v>4.78</c:v>
                </c:pt>
                <c:pt idx="5140">
                  <c:v>4.7699999999999996</c:v>
                </c:pt>
                <c:pt idx="5141">
                  <c:v>4.76</c:v>
                </c:pt>
                <c:pt idx="5142">
                  <c:v>4.76</c:v>
                </c:pt>
                <c:pt idx="5143">
                  <c:v>4.76</c:v>
                </c:pt>
                <c:pt idx="5144">
                  <c:v>4.76</c:v>
                </c:pt>
                <c:pt idx="5145">
                  <c:v>4.75</c:v>
                </c:pt>
                <c:pt idx="5146">
                  <c:v>4.74</c:v>
                </c:pt>
                <c:pt idx="5147">
                  <c:v>4.72</c:v>
                </c:pt>
                <c:pt idx="5148">
                  <c:v>4.72</c:v>
                </c:pt>
                <c:pt idx="5149">
                  <c:v>4.6900000000000004</c:v>
                </c:pt>
                <c:pt idx="5150">
                  <c:v>4.67</c:v>
                </c:pt>
                <c:pt idx="5151">
                  <c:v>4.63</c:v>
                </c:pt>
                <c:pt idx="5152">
                  <c:v>4.5999999999999996</c:v>
                </c:pt>
                <c:pt idx="5153">
                  <c:v>4.57</c:v>
                </c:pt>
                <c:pt idx="5154">
                  <c:v>4.55</c:v>
                </c:pt>
                <c:pt idx="5155">
                  <c:v>4.54</c:v>
                </c:pt>
                <c:pt idx="5156">
                  <c:v>4.54</c:v>
                </c:pt>
                <c:pt idx="5157">
                  <c:v>4.53</c:v>
                </c:pt>
                <c:pt idx="5158">
                  <c:v>4.53</c:v>
                </c:pt>
                <c:pt idx="5159">
                  <c:v>4.5199999999999996</c:v>
                </c:pt>
                <c:pt idx="5160">
                  <c:v>4.5199999999999996</c:v>
                </c:pt>
                <c:pt idx="5161">
                  <c:v>4.51</c:v>
                </c:pt>
                <c:pt idx="5162">
                  <c:v>4.51</c:v>
                </c:pt>
                <c:pt idx="5163">
                  <c:v>4.5</c:v>
                </c:pt>
                <c:pt idx="5164">
                  <c:v>4.4800000000000004</c:v>
                </c:pt>
                <c:pt idx="5165">
                  <c:v>4.47</c:v>
                </c:pt>
                <c:pt idx="5166">
                  <c:v>4.46</c:v>
                </c:pt>
                <c:pt idx="5167">
                  <c:v>4.45</c:v>
                </c:pt>
                <c:pt idx="5168">
                  <c:v>4.43</c:v>
                </c:pt>
                <c:pt idx="5169">
                  <c:v>4.42</c:v>
                </c:pt>
                <c:pt idx="5170">
                  <c:v>4.41</c:v>
                </c:pt>
                <c:pt idx="5171">
                  <c:v>4.4000000000000004</c:v>
                </c:pt>
                <c:pt idx="5172">
                  <c:v>4.3899999999999997</c:v>
                </c:pt>
                <c:pt idx="5173">
                  <c:v>4.3899999999999997</c:v>
                </c:pt>
                <c:pt idx="5174">
                  <c:v>4.38</c:v>
                </c:pt>
                <c:pt idx="5175">
                  <c:v>4.38</c:v>
                </c:pt>
                <c:pt idx="5176">
                  <c:v>4.38</c:v>
                </c:pt>
                <c:pt idx="5177">
                  <c:v>4.37</c:v>
                </c:pt>
                <c:pt idx="5178">
                  <c:v>4.3600000000000003</c:v>
                </c:pt>
                <c:pt idx="5179">
                  <c:v>4.3600000000000003</c:v>
                </c:pt>
                <c:pt idx="5180">
                  <c:v>4.34</c:v>
                </c:pt>
                <c:pt idx="5181">
                  <c:v>4.32</c:v>
                </c:pt>
                <c:pt idx="5182">
                  <c:v>4.3</c:v>
                </c:pt>
                <c:pt idx="5183">
                  <c:v>4.29</c:v>
                </c:pt>
                <c:pt idx="5184">
                  <c:v>4.25</c:v>
                </c:pt>
                <c:pt idx="5185">
                  <c:v>4.2300000000000004</c:v>
                </c:pt>
                <c:pt idx="5186">
                  <c:v>4.1900000000000004</c:v>
                </c:pt>
                <c:pt idx="5187">
                  <c:v>4.1500000000000004</c:v>
                </c:pt>
                <c:pt idx="5188">
                  <c:v>4.1399999999999997</c:v>
                </c:pt>
                <c:pt idx="5189">
                  <c:v>4.0999999999999996</c:v>
                </c:pt>
                <c:pt idx="5190">
                  <c:v>4.0999999999999996</c:v>
                </c:pt>
                <c:pt idx="5191">
                  <c:v>4.09</c:v>
                </c:pt>
                <c:pt idx="5192">
                  <c:v>4.09</c:v>
                </c:pt>
                <c:pt idx="5193">
                  <c:v>4.08</c:v>
                </c:pt>
                <c:pt idx="5194">
                  <c:v>4.08</c:v>
                </c:pt>
                <c:pt idx="5195">
                  <c:v>4.0199999999999996</c:v>
                </c:pt>
                <c:pt idx="5196">
                  <c:v>4</c:v>
                </c:pt>
                <c:pt idx="5197">
                  <c:v>4</c:v>
                </c:pt>
                <c:pt idx="5198">
                  <c:v>4</c:v>
                </c:pt>
                <c:pt idx="5199">
                  <c:v>4</c:v>
                </c:pt>
                <c:pt idx="5200">
                  <c:v>3.99</c:v>
                </c:pt>
                <c:pt idx="5201">
                  <c:v>3.98</c:v>
                </c:pt>
                <c:pt idx="5202">
                  <c:v>3.96</c:v>
                </c:pt>
                <c:pt idx="5203">
                  <c:v>3.95</c:v>
                </c:pt>
                <c:pt idx="5204">
                  <c:v>3.94</c:v>
                </c:pt>
                <c:pt idx="5205">
                  <c:v>3.91</c:v>
                </c:pt>
                <c:pt idx="5206">
                  <c:v>3.9</c:v>
                </c:pt>
                <c:pt idx="5207">
                  <c:v>3.9</c:v>
                </c:pt>
                <c:pt idx="5208">
                  <c:v>3.89</c:v>
                </c:pt>
                <c:pt idx="5209">
                  <c:v>3.88</c:v>
                </c:pt>
                <c:pt idx="5210">
                  <c:v>3.84</c:v>
                </c:pt>
                <c:pt idx="5211">
                  <c:v>3.82</c:v>
                </c:pt>
                <c:pt idx="5212">
                  <c:v>3.81</c:v>
                </c:pt>
                <c:pt idx="5213">
                  <c:v>3.8</c:v>
                </c:pt>
                <c:pt idx="5214">
                  <c:v>3.75</c:v>
                </c:pt>
                <c:pt idx="5215">
                  <c:v>3.75</c:v>
                </c:pt>
                <c:pt idx="5216">
                  <c:v>3.74</c:v>
                </c:pt>
                <c:pt idx="5217">
                  <c:v>3.74</c:v>
                </c:pt>
                <c:pt idx="5218">
                  <c:v>3.71</c:v>
                </c:pt>
                <c:pt idx="5219">
                  <c:v>3.71</c:v>
                </c:pt>
                <c:pt idx="5220">
                  <c:v>3.71</c:v>
                </c:pt>
                <c:pt idx="5221">
                  <c:v>3.69</c:v>
                </c:pt>
                <c:pt idx="5222">
                  <c:v>3.68</c:v>
                </c:pt>
                <c:pt idx="5223">
                  <c:v>3.68</c:v>
                </c:pt>
                <c:pt idx="5224">
                  <c:v>3.68</c:v>
                </c:pt>
                <c:pt idx="5225">
                  <c:v>3.65</c:v>
                </c:pt>
                <c:pt idx="5226">
                  <c:v>3.63</c:v>
                </c:pt>
                <c:pt idx="5227">
                  <c:v>3.63</c:v>
                </c:pt>
                <c:pt idx="5228">
                  <c:v>3.61</c:v>
                </c:pt>
                <c:pt idx="5229">
                  <c:v>3.61</c:v>
                </c:pt>
                <c:pt idx="5230">
                  <c:v>3.6</c:v>
                </c:pt>
                <c:pt idx="5231">
                  <c:v>3.6</c:v>
                </c:pt>
                <c:pt idx="5232">
                  <c:v>3.59</c:v>
                </c:pt>
                <c:pt idx="5233">
                  <c:v>3.52</c:v>
                </c:pt>
                <c:pt idx="5234">
                  <c:v>3.51</c:v>
                </c:pt>
                <c:pt idx="5235">
                  <c:v>3.5</c:v>
                </c:pt>
                <c:pt idx="5236">
                  <c:v>3.49</c:v>
                </c:pt>
                <c:pt idx="5237">
                  <c:v>3.47</c:v>
                </c:pt>
                <c:pt idx="5238">
                  <c:v>3.43</c:v>
                </c:pt>
                <c:pt idx="5239">
                  <c:v>3.42</c:v>
                </c:pt>
                <c:pt idx="5240">
                  <c:v>3.33</c:v>
                </c:pt>
                <c:pt idx="5241">
                  <c:v>3.33</c:v>
                </c:pt>
                <c:pt idx="5242">
                  <c:v>3.28</c:v>
                </c:pt>
                <c:pt idx="5243">
                  <c:v>3.28</c:v>
                </c:pt>
                <c:pt idx="5244">
                  <c:v>3.23</c:v>
                </c:pt>
                <c:pt idx="5245">
                  <c:v>3.23</c:v>
                </c:pt>
                <c:pt idx="5246">
                  <c:v>3.22</c:v>
                </c:pt>
                <c:pt idx="5247">
                  <c:v>3.21</c:v>
                </c:pt>
                <c:pt idx="5248">
                  <c:v>3.2</c:v>
                </c:pt>
                <c:pt idx="5249">
                  <c:v>3.2</c:v>
                </c:pt>
                <c:pt idx="5250">
                  <c:v>3.19</c:v>
                </c:pt>
                <c:pt idx="5251">
                  <c:v>3.19</c:v>
                </c:pt>
                <c:pt idx="5252">
                  <c:v>3.18</c:v>
                </c:pt>
                <c:pt idx="5253">
                  <c:v>3.17</c:v>
                </c:pt>
                <c:pt idx="5254">
                  <c:v>3.14</c:v>
                </c:pt>
                <c:pt idx="5255">
                  <c:v>3.14</c:v>
                </c:pt>
                <c:pt idx="5256">
                  <c:v>3.12</c:v>
                </c:pt>
                <c:pt idx="5257">
                  <c:v>3.11</c:v>
                </c:pt>
                <c:pt idx="5258">
                  <c:v>3.1</c:v>
                </c:pt>
                <c:pt idx="5259">
                  <c:v>3.08</c:v>
                </c:pt>
                <c:pt idx="5260">
                  <c:v>3.05</c:v>
                </c:pt>
                <c:pt idx="5261">
                  <c:v>3.01</c:v>
                </c:pt>
                <c:pt idx="5262">
                  <c:v>3</c:v>
                </c:pt>
                <c:pt idx="5263">
                  <c:v>2.99</c:v>
                </c:pt>
                <c:pt idx="5264">
                  <c:v>2.98</c:v>
                </c:pt>
                <c:pt idx="5265">
                  <c:v>2.98</c:v>
                </c:pt>
                <c:pt idx="5266">
                  <c:v>2.93</c:v>
                </c:pt>
                <c:pt idx="5267">
                  <c:v>2.86</c:v>
                </c:pt>
                <c:pt idx="5268">
                  <c:v>2.83</c:v>
                </c:pt>
                <c:pt idx="5269">
                  <c:v>2.82</c:v>
                </c:pt>
                <c:pt idx="5270">
                  <c:v>2.79</c:v>
                </c:pt>
                <c:pt idx="5271">
                  <c:v>2.77</c:v>
                </c:pt>
                <c:pt idx="5272">
                  <c:v>2.77</c:v>
                </c:pt>
                <c:pt idx="5273">
                  <c:v>2.75</c:v>
                </c:pt>
                <c:pt idx="5274">
                  <c:v>2.7</c:v>
                </c:pt>
                <c:pt idx="5275">
                  <c:v>2.69</c:v>
                </c:pt>
                <c:pt idx="5276">
                  <c:v>2.69</c:v>
                </c:pt>
                <c:pt idx="5277">
                  <c:v>2.68</c:v>
                </c:pt>
                <c:pt idx="5278">
                  <c:v>2.67</c:v>
                </c:pt>
                <c:pt idx="5279">
                  <c:v>2.67</c:v>
                </c:pt>
                <c:pt idx="5280">
                  <c:v>2.65</c:v>
                </c:pt>
                <c:pt idx="5281">
                  <c:v>2.64</c:v>
                </c:pt>
                <c:pt idx="5282">
                  <c:v>2.64</c:v>
                </c:pt>
                <c:pt idx="5283">
                  <c:v>2.62</c:v>
                </c:pt>
                <c:pt idx="5284">
                  <c:v>2.6</c:v>
                </c:pt>
                <c:pt idx="5285">
                  <c:v>2.6</c:v>
                </c:pt>
                <c:pt idx="5286">
                  <c:v>2.56</c:v>
                </c:pt>
                <c:pt idx="5287">
                  <c:v>2.5299999999999998</c:v>
                </c:pt>
                <c:pt idx="5288">
                  <c:v>2.52</c:v>
                </c:pt>
                <c:pt idx="5289">
                  <c:v>2.52</c:v>
                </c:pt>
                <c:pt idx="5290">
                  <c:v>2.5</c:v>
                </c:pt>
                <c:pt idx="5291">
                  <c:v>2.48</c:v>
                </c:pt>
                <c:pt idx="5292">
                  <c:v>2.4500000000000002</c:v>
                </c:pt>
                <c:pt idx="5293">
                  <c:v>2.4500000000000002</c:v>
                </c:pt>
                <c:pt idx="5294">
                  <c:v>2.4500000000000002</c:v>
                </c:pt>
                <c:pt idx="5295">
                  <c:v>2.41</c:v>
                </c:pt>
                <c:pt idx="5296">
                  <c:v>2.4</c:v>
                </c:pt>
                <c:pt idx="5297">
                  <c:v>2.39</c:v>
                </c:pt>
                <c:pt idx="5298">
                  <c:v>2.37</c:v>
                </c:pt>
                <c:pt idx="5299">
                  <c:v>2.36</c:v>
                </c:pt>
                <c:pt idx="5300">
                  <c:v>2.33</c:v>
                </c:pt>
                <c:pt idx="5301">
                  <c:v>2.25</c:v>
                </c:pt>
                <c:pt idx="5302">
                  <c:v>2.2400000000000002</c:v>
                </c:pt>
                <c:pt idx="5303">
                  <c:v>2.2200000000000002</c:v>
                </c:pt>
                <c:pt idx="5304">
                  <c:v>2.2000000000000002</c:v>
                </c:pt>
                <c:pt idx="5305">
                  <c:v>2.1800000000000002</c:v>
                </c:pt>
                <c:pt idx="5306">
                  <c:v>2.1800000000000002</c:v>
                </c:pt>
                <c:pt idx="5307">
                  <c:v>2.11</c:v>
                </c:pt>
                <c:pt idx="5308">
                  <c:v>2.09</c:v>
                </c:pt>
                <c:pt idx="5309">
                  <c:v>2.0099999999999998</c:v>
                </c:pt>
                <c:pt idx="5310">
                  <c:v>2</c:v>
                </c:pt>
                <c:pt idx="5311">
                  <c:v>2</c:v>
                </c:pt>
                <c:pt idx="5312">
                  <c:v>1.97</c:v>
                </c:pt>
                <c:pt idx="5313">
                  <c:v>1.97</c:v>
                </c:pt>
                <c:pt idx="5314">
                  <c:v>1.8</c:v>
                </c:pt>
                <c:pt idx="5315">
                  <c:v>1.78</c:v>
                </c:pt>
                <c:pt idx="5316">
                  <c:v>1.78</c:v>
                </c:pt>
                <c:pt idx="5317">
                  <c:v>1.74</c:v>
                </c:pt>
                <c:pt idx="5318">
                  <c:v>1.65</c:v>
                </c:pt>
                <c:pt idx="5319">
                  <c:v>1.62</c:v>
                </c:pt>
                <c:pt idx="5320">
                  <c:v>1.6</c:v>
                </c:pt>
                <c:pt idx="5321">
                  <c:v>1.55</c:v>
                </c:pt>
                <c:pt idx="5322">
                  <c:v>1.51</c:v>
                </c:pt>
                <c:pt idx="5323">
                  <c:v>1.46</c:v>
                </c:pt>
                <c:pt idx="5324">
                  <c:v>1.41</c:v>
                </c:pt>
                <c:pt idx="5325">
                  <c:v>1.39</c:v>
                </c:pt>
                <c:pt idx="5326">
                  <c:v>1.33</c:v>
                </c:pt>
                <c:pt idx="5327">
                  <c:v>1.27</c:v>
                </c:pt>
                <c:pt idx="5328">
                  <c:v>1.26</c:v>
                </c:pt>
                <c:pt idx="5329">
                  <c:v>1.26</c:v>
                </c:pt>
                <c:pt idx="5330">
                  <c:v>1.2</c:v>
                </c:pt>
                <c:pt idx="5331">
                  <c:v>1.1000000000000001</c:v>
                </c:pt>
                <c:pt idx="5332">
                  <c:v>1.06</c:v>
                </c:pt>
                <c:pt idx="5333">
                  <c:v>1.05</c:v>
                </c:pt>
                <c:pt idx="5334">
                  <c:v>1.04</c:v>
                </c:pt>
                <c:pt idx="5335">
                  <c:v>1.03</c:v>
                </c:pt>
                <c:pt idx="5336">
                  <c:v>1</c:v>
                </c:pt>
                <c:pt idx="5337">
                  <c:v>1</c:v>
                </c:pt>
                <c:pt idx="5338">
                  <c:v>0.74</c:v>
                </c:pt>
                <c:pt idx="5339">
                  <c:v>0.67</c:v>
                </c:pt>
                <c:pt idx="5340">
                  <c:v>0.67</c:v>
                </c:pt>
                <c:pt idx="5341">
                  <c:v>0.61</c:v>
                </c:pt>
                <c:pt idx="5342">
                  <c:v>0.56999999999999995</c:v>
                </c:pt>
                <c:pt idx="5343">
                  <c:v>0.55000000000000004</c:v>
                </c:pt>
                <c:pt idx="5344">
                  <c:v>0.5</c:v>
                </c:pt>
                <c:pt idx="5345">
                  <c:v>0.39</c:v>
                </c:pt>
                <c:pt idx="5346">
                  <c:v>0.33</c:v>
                </c:pt>
                <c:pt idx="5347">
                  <c:v>0.27</c:v>
                </c:pt>
                <c:pt idx="5348">
                  <c:v>0.27</c:v>
                </c:pt>
                <c:pt idx="5349">
                  <c:v>0.16</c:v>
                </c:pt>
                <c:pt idx="5350">
                  <c:v>0.08</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-0.41</c:v>
                </c:pt>
                <c:pt idx="5391">
                  <c:v>-0.5</c:v>
                </c:pt>
                <c:pt idx="5392">
                  <c:v>-0.67</c:v>
                </c:pt>
                <c:pt idx="5393">
                  <c:v>-4</c:v>
                </c:pt>
              </c:numCache>
            </c:numRef>
          </c:xVal>
          <c:yVal>
            <c:numRef>
              <c:f>Data!$L$3:$L$5396</c:f>
              <c:numCache>
                <c:formatCode>"$"#,##0.00</c:formatCode>
                <c:ptCount val="5394"/>
                <c:pt idx="0">
                  <c:v>29895313</c:v>
                </c:pt>
                <c:pt idx="1">
                  <c:v>31640691</c:v>
                </c:pt>
                <c:pt idx="2">
                  <c:v>44189315</c:v>
                </c:pt>
                <c:pt idx="3">
                  <c:v>47418265</c:v>
                </c:pt>
                <c:pt idx="4">
                  <c:v>42909452</c:v>
                </c:pt>
                <c:pt idx="5">
                  <c:v>14891108</c:v>
                </c:pt>
                <c:pt idx="6">
                  <c:v>24861158</c:v>
                </c:pt>
                <c:pt idx="7">
                  <c:v>29907860</c:v>
                </c:pt>
                <c:pt idx="8">
                  <c:v>19711923</c:v>
                </c:pt>
                <c:pt idx="9">
                  <c:v>31341709</c:v>
                </c:pt>
                <c:pt idx="10">
                  <c:v>24196202</c:v>
                </c:pt>
                <c:pt idx="11">
                  <c:v>49928610</c:v>
                </c:pt>
                <c:pt idx="12">
                  <c:v>34232504</c:v>
                </c:pt>
                <c:pt idx="13">
                  <c:v>41925309</c:v>
                </c:pt>
                <c:pt idx="14">
                  <c:v>34440406</c:v>
                </c:pt>
                <c:pt idx="15">
                  <c:v>33870189</c:v>
                </c:pt>
                <c:pt idx="16">
                  <c:v>31817869</c:v>
                </c:pt>
                <c:pt idx="17">
                  <c:v>34232504</c:v>
                </c:pt>
                <c:pt idx="18">
                  <c:v>36351912</c:v>
                </c:pt>
                <c:pt idx="19">
                  <c:v>35946915</c:v>
                </c:pt>
                <c:pt idx="20">
                  <c:v>30241370</c:v>
                </c:pt>
                <c:pt idx="21">
                  <c:v>23822712</c:v>
                </c:pt>
                <c:pt idx="22">
                  <c:v>48325294</c:v>
                </c:pt>
                <c:pt idx="23">
                  <c:v>28760155</c:v>
                </c:pt>
                <c:pt idx="24">
                  <c:v>32628781</c:v>
                </c:pt>
                <c:pt idx="25">
                  <c:v>40264218</c:v>
                </c:pt>
                <c:pt idx="26">
                  <c:v>19542135</c:v>
                </c:pt>
                <c:pt idx="27">
                  <c:v>45825710</c:v>
                </c:pt>
                <c:pt idx="28">
                  <c:v>28406299</c:v>
                </c:pt>
                <c:pt idx="29">
                  <c:v>48325294</c:v>
                </c:pt>
                <c:pt idx="30">
                  <c:v>25665376</c:v>
                </c:pt>
                <c:pt idx="31">
                  <c:v>43307655</c:v>
                </c:pt>
                <c:pt idx="32">
                  <c:v>37633544</c:v>
                </c:pt>
                <c:pt idx="33">
                  <c:v>7520230</c:v>
                </c:pt>
                <c:pt idx="34">
                  <c:v>8779553</c:v>
                </c:pt>
                <c:pt idx="35">
                  <c:v>31563796</c:v>
                </c:pt>
                <c:pt idx="36">
                  <c:v>44045441</c:v>
                </c:pt>
                <c:pt idx="37">
                  <c:v>22654792</c:v>
                </c:pt>
                <c:pt idx="38">
                  <c:v>35276658</c:v>
                </c:pt>
                <c:pt idx="39">
                  <c:v>42909452</c:v>
                </c:pt>
                <c:pt idx="40">
                  <c:v>9218302</c:v>
                </c:pt>
                <c:pt idx="41">
                  <c:v>11705820</c:v>
                </c:pt>
                <c:pt idx="42">
                  <c:v>8229609</c:v>
                </c:pt>
                <c:pt idx="43">
                  <c:v>38181442</c:v>
                </c:pt>
                <c:pt idx="44">
                  <c:v>46540848</c:v>
                </c:pt>
                <c:pt idx="45">
                  <c:v>34518067</c:v>
                </c:pt>
                <c:pt idx="46">
                  <c:v>17649626</c:v>
                </c:pt>
                <c:pt idx="47">
                  <c:v>43032497</c:v>
                </c:pt>
                <c:pt idx="48">
                  <c:v>21851023</c:v>
                </c:pt>
                <c:pt idx="49">
                  <c:v>45078836</c:v>
                </c:pt>
                <c:pt idx="50">
                  <c:v>23749525</c:v>
                </c:pt>
                <c:pt idx="51">
                  <c:v>21033142</c:v>
                </c:pt>
                <c:pt idx="52">
                  <c:v>37876556</c:v>
                </c:pt>
                <c:pt idx="53">
                  <c:v>38529394</c:v>
                </c:pt>
                <c:pt idx="54">
                  <c:v>42909452</c:v>
                </c:pt>
                <c:pt idx="55">
                  <c:v>32628781</c:v>
                </c:pt>
                <c:pt idx="56">
                  <c:v>6275717</c:v>
                </c:pt>
                <c:pt idx="57">
                  <c:v>39515221</c:v>
                </c:pt>
                <c:pt idx="58">
                  <c:v>21851023</c:v>
                </c:pt>
                <c:pt idx="59">
                  <c:v>36779530</c:v>
                </c:pt>
                <c:pt idx="60">
                  <c:v>38760929</c:v>
                </c:pt>
                <c:pt idx="61">
                  <c:v>4755400</c:v>
                </c:pt>
                <c:pt idx="62">
                  <c:v>22659748</c:v>
                </c:pt>
                <c:pt idx="63">
                  <c:v>19517976</c:v>
                </c:pt>
                <c:pt idx="64">
                  <c:v>29219419</c:v>
                </c:pt>
                <c:pt idx="65">
                  <c:v>44911401</c:v>
                </c:pt>
                <c:pt idx="66">
                  <c:v>27183255</c:v>
                </c:pt>
                <c:pt idx="67">
                  <c:v>7553604</c:v>
                </c:pt>
                <c:pt idx="68">
                  <c:v>7574125</c:v>
                </c:pt>
                <c:pt idx="69">
                  <c:v>33047191</c:v>
                </c:pt>
                <c:pt idx="70">
                  <c:v>6051271</c:v>
                </c:pt>
                <c:pt idx="71">
                  <c:v>38066911</c:v>
                </c:pt>
                <c:pt idx="72">
                  <c:v>27281911</c:v>
                </c:pt>
                <c:pt idx="73">
                  <c:v>48325294</c:v>
                </c:pt>
                <c:pt idx="74">
                  <c:v>39279180</c:v>
                </c:pt>
                <c:pt idx="75">
                  <c:v>20176055</c:v>
                </c:pt>
                <c:pt idx="76">
                  <c:v>22824523</c:v>
                </c:pt>
                <c:pt idx="77">
                  <c:v>14118828</c:v>
                </c:pt>
                <c:pt idx="78">
                  <c:v>21851023</c:v>
                </c:pt>
                <c:pt idx="79">
                  <c:v>31637464</c:v>
                </c:pt>
                <c:pt idx="80">
                  <c:v>41953914</c:v>
                </c:pt>
                <c:pt idx="81">
                  <c:v>20790888</c:v>
                </c:pt>
                <c:pt idx="82">
                  <c:v>19711923</c:v>
                </c:pt>
                <c:pt idx="83">
                  <c:v>27190650</c:v>
                </c:pt>
                <c:pt idx="84">
                  <c:v>32898646</c:v>
                </c:pt>
                <c:pt idx="85">
                  <c:v>41938067</c:v>
                </c:pt>
                <c:pt idx="86">
                  <c:v>21266652</c:v>
                </c:pt>
                <c:pt idx="87">
                  <c:v>19371191</c:v>
                </c:pt>
                <c:pt idx="88">
                  <c:v>20355949</c:v>
                </c:pt>
                <c:pt idx="89">
                  <c:v>27920565</c:v>
                </c:pt>
                <c:pt idx="90">
                  <c:v>30649609</c:v>
                </c:pt>
                <c:pt idx="91">
                  <c:v>19546246</c:v>
                </c:pt>
                <c:pt idx="92">
                  <c:v>33955486</c:v>
                </c:pt>
                <c:pt idx="93">
                  <c:v>38546983</c:v>
                </c:pt>
                <c:pt idx="94">
                  <c:v>22616817</c:v>
                </c:pt>
                <c:pt idx="95">
                  <c:v>34475880</c:v>
                </c:pt>
                <c:pt idx="96">
                  <c:v>31636171</c:v>
                </c:pt>
                <c:pt idx="97">
                  <c:v>21593832</c:v>
                </c:pt>
                <c:pt idx="98">
                  <c:v>32628781</c:v>
                </c:pt>
                <c:pt idx="99">
                  <c:v>21921178</c:v>
                </c:pt>
                <c:pt idx="100">
                  <c:v>24870817</c:v>
                </c:pt>
                <c:pt idx="101">
                  <c:v>23489296</c:v>
                </c:pt>
                <c:pt idx="102">
                  <c:v>6970990</c:v>
                </c:pt>
                <c:pt idx="103">
                  <c:v>36719737</c:v>
                </c:pt>
                <c:pt idx="104">
                  <c:v>2666650</c:v>
                </c:pt>
                <c:pt idx="105">
                  <c:v>19304091</c:v>
                </c:pt>
                <c:pt idx="106">
                  <c:v>44545016</c:v>
                </c:pt>
                <c:pt idx="107">
                  <c:v>48216568</c:v>
                </c:pt>
                <c:pt idx="108">
                  <c:v>13299970</c:v>
                </c:pt>
                <c:pt idx="109">
                  <c:v>27270296</c:v>
                </c:pt>
                <c:pt idx="110">
                  <c:v>18267647</c:v>
                </c:pt>
                <c:pt idx="111">
                  <c:v>28521911</c:v>
                </c:pt>
                <c:pt idx="112">
                  <c:v>22630892</c:v>
                </c:pt>
                <c:pt idx="113">
                  <c:v>20597974</c:v>
                </c:pt>
                <c:pt idx="114">
                  <c:v>31341708</c:v>
                </c:pt>
                <c:pt idx="115">
                  <c:v>18288447</c:v>
                </c:pt>
                <c:pt idx="116">
                  <c:v>33870189</c:v>
                </c:pt>
                <c:pt idx="117">
                  <c:v>14681984</c:v>
                </c:pt>
                <c:pt idx="118">
                  <c:v>13214370</c:v>
                </c:pt>
                <c:pt idx="119">
                  <c:v>38644129</c:v>
                </c:pt>
                <c:pt idx="120">
                  <c:v>47537680</c:v>
                </c:pt>
                <c:pt idx="121">
                  <c:v>24309802</c:v>
                </c:pt>
                <c:pt idx="122">
                  <c:v>17345317</c:v>
                </c:pt>
                <c:pt idx="123">
                  <c:v>25674583</c:v>
                </c:pt>
                <c:pt idx="124">
                  <c:v>7523334</c:v>
                </c:pt>
                <c:pt idx="125">
                  <c:v>30649609</c:v>
                </c:pt>
                <c:pt idx="126">
                  <c:v>34963505</c:v>
                </c:pt>
                <c:pt idx="127">
                  <c:v>21684488</c:v>
                </c:pt>
                <c:pt idx="128">
                  <c:v>26657156</c:v>
                </c:pt>
                <c:pt idx="129">
                  <c:v>22758053</c:v>
                </c:pt>
                <c:pt idx="130">
                  <c:v>24949488</c:v>
                </c:pt>
                <c:pt idx="131">
                  <c:v>31341708</c:v>
                </c:pt>
                <c:pt idx="132">
                  <c:v>5993413</c:v>
                </c:pt>
                <c:pt idx="133">
                  <c:v>9080829</c:v>
                </c:pt>
                <c:pt idx="134">
                  <c:v>26277600</c:v>
                </c:pt>
                <c:pt idx="135">
                  <c:v>19198277</c:v>
                </c:pt>
                <c:pt idx="136">
                  <c:v>39852360</c:v>
                </c:pt>
                <c:pt idx="137">
                  <c:v>23313418</c:v>
                </c:pt>
                <c:pt idx="138">
                  <c:v>25063699</c:v>
                </c:pt>
                <c:pt idx="139">
                  <c:v>17033565</c:v>
                </c:pt>
                <c:pt idx="140">
                  <c:v>29946649</c:v>
                </c:pt>
                <c:pt idx="141">
                  <c:v>23331543</c:v>
                </c:pt>
                <c:pt idx="142">
                  <c:v>23634407</c:v>
                </c:pt>
                <c:pt idx="143">
                  <c:v>24229353</c:v>
                </c:pt>
                <c:pt idx="144">
                  <c:v>24566539</c:v>
                </c:pt>
                <c:pt idx="145">
                  <c:v>27389428</c:v>
                </c:pt>
                <c:pt idx="146">
                  <c:v>37876556</c:v>
                </c:pt>
                <c:pt idx="147">
                  <c:v>2009561</c:v>
                </c:pt>
                <c:pt idx="148">
                  <c:v>29357063</c:v>
                </c:pt>
                <c:pt idx="149">
                  <c:v>37876556</c:v>
                </c:pt>
                <c:pt idx="150">
                  <c:v>30649609</c:v>
                </c:pt>
                <c:pt idx="151">
                  <c:v>33047190</c:v>
                </c:pt>
                <c:pt idx="152">
                  <c:v>33555794</c:v>
                </c:pt>
                <c:pt idx="153">
                  <c:v>20310286</c:v>
                </c:pt>
                <c:pt idx="154">
                  <c:v>14904833</c:v>
                </c:pt>
                <c:pt idx="155">
                  <c:v>42909529</c:v>
                </c:pt>
                <c:pt idx="156">
                  <c:v>30649609</c:v>
                </c:pt>
                <c:pt idx="157">
                  <c:v>30077284</c:v>
                </c:pt>
                <c:pt idx="158">
                  <c:v>19575979</c:v>
                </c:pt>
                <c:pt idx="159">
                  <c:v>22957532</c:v>
                </c:pt>
                <c:pt idx="160">
                  <c:v>31884233</c:v>
                </c:pt>
                <c:pt idx="161">
                  <c:v>39515221</c:v>
                </c:pt>
                <c:pt idx="162">
                  <c:v>33722683</c:v>
                </c:pt>
                <c:pt idx="163">
                  <c:v>18896830</c:v>
                </c:pt>
                <c:pt idx="164">
                  <c:v>22824524</c:v>
                </c:pt>
                <c:pt idx="165">
                  <c:v>35700422</c:v>
                </c:pt>
                <c:pt idx="166">
                  <c:v>16783368</c:v>
                </c:pt>
                <c:pt idx="167">
                  <c:v>28760155</c:v>
                </c:pt>
                <c:pt idx="168">
                  <c:v>29183222</c:v>
                </c:pt>
                <c:pt idx="169">
                  <c:v>20689139</c:v>
                </c:pt>
                <c:pt idx="170">
                  <c:v>29907859</c:v>
                </c:pt>
                <c:pt idx="171">
                  <c:v>24309802</c:v>
                </c:pt>
                <c:pt idx="172">
                  <c:v>41925309</c:v>
                </c:pt>
                <c:pt idx="173">
                  <c:v>24447352</c:v>
                </c:pt>
                <c:pt idx="174">
                  <c:v>28355537</c:v>
                </c:pt>
                <c:pt idx="175">
                  <c:v>3107862</c:v>
                </c:pt>
                <c:pt idx="176">
                  <c:v>24447352</c:v>
                </c:pt>
                <c:pt idx="177">
                  <c:v>31563796</c:v>
                </c:pt>
                <c:pt idx="178">
                  <c:v>9331645</c:v>
                </c:pt>
                <c:pt idx="179">
                  <c:v>33047190</c:v>
                </c:pt>
                <c:pt idx="180">
                  <c:v>28115265</c:v>
                </c:pt>
                <c:pt idx="181">
                  <c:v>11375716</c:v>
                </c:pt>
                <c:pt idx="182">
                  <c:v>9913975</c:v>
                </c:pt>
                <c:pt idx="183">
                  <c:v>38565013</c:v>
                </c:pt>
                <c:pt idx="184">
                  <c:v>33660419</c:v>
                </c:pt>
                <c:pt idx="185">
                  <c:v>21851023</c:v>
                </c:pt>
                <c:pt idx="186">
                  <c:v>23421574</c:v>
                </c:pt>
                <c:pt idx="187">
                  <c:v>26021385</c:v>
                </c:pt>
                <c:pt idx="188">
                  <c:v>19953425</c:v>
                </c:pt>
                <c:pt idx="189">
                  <c:v>23346338</c:v>
                </c:pt>
                <c:pt idx="190">
                  <c:v>21270586</c:v>
                </c:pt>
                <c:pt idx="191">
                  <c:v>31361286</c:v>
                </c:pt>
                <c:pt idx="192">
                  <c:v>37876556</c:v>
                </c:pt>
                <c:pt idx="193">
                  <c:v>9180818</c:v>
                </c:pt>
                <c:pt idx="194">
                  <c:v>32137511</c:v>
                </c:pt>
                <c:pt idx="195">
                  <c:v>12547181</c:v>
                </c:pt>
                <c:pt idx="196">
                  <c:v>20822735</c:v>
                </c:pt>
                <c:pt idx="197">
                  <c:v>37989539</c:v>
                </c:pt>
                <c:pt idx="198">
                  <c:v>26924557</c:v>
                </c:pt>
                <c:pt idx="199">
                  <c:v>24693661</c:v>
                </c:pt>
                <c:pt idx="200">
                  <c:v>37480194</c:v>
                </c:pt>
                <c:pt idx="201">
                  <c:v>24309802</c:v>
                </c:pt>
                <c:pt idx="202">
                  <c:v>29909716</c:v>
                </c:pt>
                <c:pt idx="203">
                  <c:v>21475931</c:v>
                </c:pt>
                <c:pt idx="204">
                  <c:v>9248944</c:v>
                </c:pt>
                <c:pt idx="205">
                  <c:v>24016825</c:v>
                </c:pt>
                <c:pt idx="206">
                  <c:v>26649840</c:v>
                </c:pt>
                <c:pt idx="207">
                  <c:v>16241038</c:v>
                </c:pt>
                <c:pt idx="208">
                  <c:v>27190650</c:v>
                </c:pt>
                <c:pt idx="209">
                  <c:v>35959721</c:v>
                </c:pt>
                <c:pt idx="210">
                  <c:v>24702702</c:v>
                </c:pt>
                <c:pt idx="211">
                  <c:v>34518067</c:v>
                </c:pt>
                <c:pt idx="212">
                  <c:v>35124641</c:v>
                </c:pt>
                <c:pt idx="213">
                  <c:v>7327506</c:v>
                </c:pt>
                <c:pt idx="214">
                  <c:v>26162100</c:v>
                </c:pt>
                <c:pt idx="215">
                  <c:v>14515858</c:v>
                </c:pt>
                <c:pt idx="216">
                  <c:v>23689793</c:v>
                </c:pt>
                <c:pt idx="217">
                  <c:v>22413234</c:v>
                </c:pt>
                <c:pt idx="218">
                  <c:v>35960497</c:v>
                </c:pt>
                <c:pt idx="219">
                  <c:v>11514885</c:v>
                </c:pt>
                <c:pt idx="220">
                  <c:v>33139086</c:v>
                </c:pt>
                <c:pt idx="221">
                  <c:v>35124641</c:v>
                </c:pt>
                <c:pt idx="222">
                  <c:v>19542057</c:v>
                </c:pt>
                <c:pt idx="223">
                  <c:v>14752972</c:v>
                </c:pt>
                <c:pt idx="224">
                  <c:v>39257095</c:v>
                </c:pt>
                <c:pt idx="225">
                  <c:v>5879729</c:v>
                </c:pt>
                <c:pt idx="226">
                  <c:v>14917442</c:v>
                </c:pt>
                <c:pt idx="227">
                  <c:v>27389428</c:v>
                </c:pt>
                <c:pt idx="228">
                  <c:v>9386344</c:v>
                </c:pt>
                <c:pt idx="229">
                  <c:v>16786110</c:v>
                </c:pt>
                <c:pt idx="230">
                  <c:v>30228956</c:v>
                </c:pt>
                <c:pt idx="231">
                  <c:v>20372793</c:v>
                </c:pt>
                <c:pt idx="232">
                  <c:v>22252400</c:v>
                </c:pt>
                <c:pt idx="233">
                  <c:v>37876556</c:v>
                </c:pt>
                <c:pt idx="234">
                  <c:v>18646215</c:v>
                </c:pt>
                <c:pt idx="235">
                  <c:v>11776120</c:v>
                </c:pt>
                <c:pt idx="236">
                  <c:v>14274151</c:v>
                </c:pt>
                <c:pt idx="237">
                  <c:v>25421584</c:v>
                </c:pt>
                <c:pt idx="238">
                  <c:v>18570931</c:v>
                </c:pt>
                <c:pt idx="239">
                  <c:v>34512187</c:v>
                </c:pt>
                <c:pt idx="240">
                  <c:v>35994012</c:v>
                </c:pt>
                <c:pt idx="241">
                  <c:v>21578938</c:v>
                </c:pt>
                <c:pt idx="242">
                  <c:v>13777464</c:v>
                </c:pt>
                <c:pt idx="243">
                  <c:v>23665967</c:v>
                </c:pt>
                <c:pt idx="244">
                  <c:v>37610051</c:v>
                </c:pt>
                <c:pt idx="245">
                  <c:v>17892563</c:v>
                </c:pt>
                <c:pt idx="246">
                  <c:v>28361287</c:v>
                </c:pt>
                <c:pt idx="247">
                  <c:v>3193017</c:v>
                </c:pt>
                <c:pt idx="248">
                  <c:v>27623473</c:v>
                </c:pt>
                <c:pt idx="249">
                  <c:v>26030733</c:v>
                </c:pt>
                <c:pt idx="250">
                  <c:v>13148427</c:v>
                </c:pt>
                <c:pt idx="251">
                  <c:v>28403331</c:v>
                </c:pt>
                <c:pt idx="252">
                  <c:v>21982056</c:v>
                </c:pt>
                <c:pt idx="253">
                  <c:v>38716214</c:v>
                </c:pt>
                <c:pt idx="254">
                  <c:v>17610850</c:v>
                </c:pt>
                <c:pt idx="255">
                  <c:v>35056596</c:v>
                </c:pt>
                <c:pt idx="256">
                  <c:v>28760155</c:v>
                </c:pt>
                <c:pt idx="257">
                  <c:v>19368588</c:v>
                </c:pt>
                <c:pt idx="258">
                  <c:v>21475931</c:v>
                </c:pt>
                <c:pt idx="259">
                  <c:v>40746583</c:v>
                </c:pt>
                <c:pt idx="260">
                  <c:v>37480194</c:v>
                </c:pt>
                <c:pt idx="261">
                  <c:v>15227713</c:v>
                </c:pt>
                <c:pt idx="262">
                  <c:v>14918550</c:v>
                </c:pt>
                <c:pt idx="263">
                  <c:v>25083744</c:v>
                </c:pt>
                <c:pt idx="264">
                  <c:v>23521741</c:v>
                </c:pt>
                <c:pt idx="265">
                  <c:v>11062564</c:v>
                </c:pt>
                <c:pt idx="266">
                  <c:v>32090120</c:v>
                </c:pt>
                <c:pt idx="267">
                  <c:v>33590405</c:v>
                </c:pt>
                <c:pt idx="268">
                  <c:v>47537680</c:v>
                </c:pt>
                <c:pt idx="269">
                  <c:v>32619121</c:v>
                </c:pt>
                <c:pt idx="270">
                  <c:v>11431216</c:v>
                </c:pt>
                <c:pt idx="271">
                  <c:v>20261954</c:v>
                </c:pt>
                <c:pt idx="272">
                  <c:v>32137511</c:v>
                </c:pt>
                <c:pt idx="273">
                  <c:v>20310285</c:v>
                </c:pt>
                <c:pt idx="274">
                  <c:v>18847457</c:v>
                </c:pt>
                <c:pt idx="275">
                  <c:v>35935979</c:v>
                </c:pt>
                <c:pt idx="276">
                  <c:v>30193655</c:v>
                </c:pt>
                <c:pt idx="277">
                  <c:v>21475931</c:v>
                </c:pt>
                <c:pt idx="278">
                  <c:v>11325310</c:v>
                </c:pt>
                <c:pt idx="279">
                  <c:v>14222504</c:v>
                </c:pt>
                <c:pt idx="280">
                  <c:v>32929351</c:v>
                </c:pt>
                <c:pt idx="281">
                  <c:v>28986442</c:v>
                </c:pt>
                <c:pt idx="282">
                  <c:v>5971691</c:v>
                </c:pt>
                <c:pt idx="283">
                  <c:v>35928133</c:v>
                </c:pt>
                <c:pt idx="284">
                  <c:v>11431216</c:v>
                </c:pt>
                <c:pt idx="285">
                  <c:v>21811951</c:v>
                </c:pt>
                <c:pt idx="286">
                  <c:v>24533545</c:v>
                </c:pt>
                <c:pt idx="287">
                  <c:v>28523206</c:v>
                </c:pt>
                <c:pt idx="288">
                  <c:v>14110663</c:v>
                </c:pt>
                <c:pt idx="289">
                  <c:v>19642757</c:v>
                </c:pt>
                <c:pt idx="290">
                  <c:v>18378155</c:v>
                </c:pt>
                <c:pt idx="291">
                  <c:v>32628781</c:v>
                </c:pt>
                <c:pt idx="292">
                  <c:v>26021385</c:v>
                </c:pt>
                <c:pt idx="293">
                  <c:v>29907859</c:v>
                </c:pt>
                <c:pt idx="294">
                  <c:v>18380349</c:v>
                </c:pt>
                <c:pt idx="295">
                  <c:v>26996104</c:v>
                </c:pt>
                <c:pt idx="296">
                  <c:v>28426888</c:v>
                </c:pt>
                <c:pt idx="297">
                  <c:v>3897324</c:v>
                </c:pt>
                <c:pt idx="298">
                  <c:v>6924935</c:v>
                </c:pt>
                <c:pt idx="299">
                  <c:v>37876556</c:v>
                </c:pt>
                <c:pt idx="300">
                  <c:v>32636132</c:v>
                </c:pt>
                <c:pt idx="301">
                  <c:v>15752704</c:v>
                </c:pt>
                <c:pt idx="302">
                  <c:v>14439979</c:v>
                </c:pt>
                <c:pt idx="303">
                  <c:v>22557963</c:v>
                </c:pt>
                <c:pt idx="304">
                  <c:v>16455552</c:v>
                </c:pt>
                <c:pt idx="305">
                  <c:v>6671816</c:v>
                </c:pt>
                <c:pt idx="306">
                  <c:v>24676846</c:v>
                </c:pt>
                <c:pt idx="307">
                  <c:v>19542134</c:v>
                </c:pt>
                <c:pt idx="308">
                  <c:v>32929351</c:v>
                </c:pt>
                <c:pt idx="309">
                  <c:v>20372793</c:v>
                </c:pt>
                <c:pt idx="310">
                  <c:v>19055923</c:v>
                </c:pt>
                <c:pt idx="311">
                  <c:v>14752972</c:v>
                </c:pt>
                <c:pt idx="312">
                  <c:v>15862201</c:v>
                </c:pt>
                <c:pt idx="313">
                  <c:v>10641113</c:v>
                </c:pt>
                <c:pt idx="314">
                  <c:v>39491945</c:v>
                </c:pt>
                <c:pt idx="315">
                  <c:v>27389428</c:v>
                </c:pt>
                <c:pt idx="316">
                  <c:v>5260093</c:v>
                </c:pt>
                <c:pt idx="317">
                  <c:v>20814380</c:v>
                </c:pt>
                <c:pt idx="318">
                  <c:v>33995380</c:v>
                </c:pt>
                <c:pt idx="319">
                  <c:v>29187601</c:v>
                </c:pt>
                <c:pt idx="320">
                  <c:v>33739563</c:v>
                </c:pt>
                <c:pt idx="321">
                  <c:v>19527436</c:v>
                </c:pt>
                <c:pt idx="322">
                  <c:v>7566278</c:v>
                </c:pt>
                <c:pt idx="323">
                  <c:v>20486439</c:v>
                </c:pt>
                <c:pt idx="324">
                  <c:v>15122386</c:v>
                </c:pt>
                <c:pt idx="325">
                  <c:v>3280771</c:v>
                </c:pt>
                <c:pt idx="326">
                  <c:v>21563488</c:v>
                </c:pt>
                <c:pt idx="327">
                  <c:v>2720650</c:v>
                </c:pt>
                <c:pt idx="328">
                  <c:v>20128456</c:v>
                </c:pt>
                <c:pt idx="329">
                  <c:v>14953873</c:v>
                </c:pt>
                <c:pt idx="330">
                  <c:v>21458517</c:v>
                </c:pt>
                <c:pt idx="331">
                  <c:v>4730861</c:v>
                </c:pt>
                <c:pt idx="332">
                  <c:v>27190650</c:v>
                </c:pt>
                <c:pt idx="333">
                  <c:v>21811951</c:v>
                </c:pt>
                <c:pt idx="334">
                  <c:v>49431367</c:v>
                </c:pt>
                <c:pt idx="335">
                  <c:v>17539995</c:v>
                </c:pt>
                <c:pt idx="336">
                  <c:v>9309683</c:v>
                </c:pt>
                <c:pt idx="337">
                  <c:v>8098313</c:v>
                </c:pt>
                <c:pt idx="338">
                  <c:v>21811951</c:v>
                </c:pt>
                <c:pt idx="339">
                  <c:v>6940911</c:v>
                </c:pt>
                <c:pt idx="340">
                  <c:v>32757803</c:v>
                </c:pt>
                <c:pt idx="341">
                  <c:v>17649626</c:v>
                </c:pt>
                <c:pt idx="342">
                  <c:v>37876556</c:v>
                </c:pt>
                <c:pt idx="343">
                  <c:v>21814678</c:v>
                </c:pt>
                <c:pt idx="344">
                  <c:v>29428824</c:v>
                </c:pt>
                <c:pt idx="345">
                  <c:v>16141783</c:v>
                </c:pt>
                <c:pt idx="346">
                  <c:v>15286552</c:v>
                </c:pt>
                <c:pt idx="347">
                  <c:v>18160670</c:v>
                </c:pt>
                <c:pt idx="348">
                  <c:v>19247214</c:v>
                </c:pt>
                <c:pt idx="349">
                  <c:v>11431216</c:v>
                </c:pt>
                <c:pt idx="350">
                  <c:v>25295207</c:v>
                </c:pt>
                <c:pt idx="351">
                  <c:v>21179551</c:v>
                </c:pt>
                <c:pt idx="352">
                  <c:v>14918550</c:v>
                </c:pt>
                <c:pt idx="353">
                  <c:v>21033142</c:v>
                </c:pt>
                <c:pt idx="354">
                  <c:v>1947379</c:v>
                </c:pt>
                <c:pt idx="355">
                  <c:v>7507110</c:v>
                </c:pt>
                <c:pt idx="356">
                  <c:v>7379216</c:v>
                </c:pt>
                <c:pt idx="357">
                  <c:v>31745891</c:v>
                </c:pt>
                <c:pt idx="358">
                  <c:v>17044358</c:v>
                </c:pt>
                <c:pt idx="359">
                  <c:v>38451558</c:v>
                </c:pt>
                <c:pt idx="360">
                  <c:v>24447352</c:v>
                </c:pt>
                <c:pt idx="361">
                  <c:v>17403151</c:v>
                </c:pt>
                <c:pt idx="362">
                  <c:v>25114603</c:v>
                </c:pt>
                <c:pt idx="363">
                  <c:v>22192227</c:v>
                </c:pt>
                <c:pt idx="364">
                  <c:v>37876556</c:v>
                </c:pt>
                <c:pt idx="365">
                  <c:v>31326979</c:v>
                </c:pt>
                <c:pt idx="366">
                  <c:v>39515221</c:v>
                </c:pt>
                <c:pt idx="367">
                  <c:v>4205914</c:v>
                </c:pt>
                <c:pt idx="368">
                  <c:v>5623534</c:v>
                </c:pt>
                <c:pt idx="369">
                  <c:v>8204353</c:v>
                </c:pt>
                <c:pt idx="370">
                  <c:v>28775279</c:v>
                </c:pt>
                <c:pt idx="371">
                  <c:v>6131601</c:v>
                </c:pt>
                <c:pt idx="372">
                  <c:v>19085457</c:v>
                </c:pt>
                <c:pt idx="373">
                  <c:v>15431678</c:v>
                </c:pt>
                <c:pt idx="374">
                  <c:v>37876556</c:v>
                </c:pt>
                <c:pt idx="375">
                  <c:v>27556173</c:v>
                </c:pt>
                <c:pt idx="376">
                  <c:v>11266384</c:v>
                </c:pt>
                <c:pt idx="377">
                  <c:v>19371191</c:v>
                </c:pt>
                <c:pt idx="378">
                  <c:v>33481605</c:v>
                </c:pt>
                <c:pt idx="379">
                  <c:v>7401972</c:v>
                </c:pt>
                <c:pt idx="380">
                  <c:v>37480194</c:v>
                </c:pt>
                <c:pt idx="381">
                  <c:v>16270158</c:v>
                </c:pt>
                <c:pt idx="382">
                  <c:v>22121780</c:v>
                </c:pt>
                <c:pt idx="383">
                  <c:v>17131177</c:v>
                </c:pt>
                <c:pt idx="384">
                  <c:v>28891238</c:v>
                </c:pt>
                <c:pt idx="385">
                  <c:v>10637584</c:v>
                </c:pt>
                <c:pt idx="386">
                  <c:v>17566261</c:v>
                </c:pt>
                <c:pt idx="387">
                  <c:v>15400628</c:v>
                </c:pt>
                <c:pt idx="388">
                  <c:v>18502686</c:v>
                </c:pt>
                <c:pt idx="389">
                  <c:v>14581019</c:v>
                </c:pt>
                <c:pt idx="390">
                  <c:v>9373054</c:v>
                </c:pt>
                <c:pt idx="391">
                  <c:v>2619110</c:v>
                </c:pt>
                <c:pt idx="392">
                  <c:v>18646335</c:v>
                </c:pt>
                <c:pt idx="393">
                  <c:v>11810518</c:v>
                </c:pt>
                <c:pt idx="394">
                  <c:v>33047190</c:v>
                </c:pt>
                <c:pt idx="395">
                  <c:v>18663106</c:v>
                </c:pt>
                <c:pt idx="396">
                  <c:v>17065430</c:v>
                </c:pt>
                <c:pt idx="397">
                  <c:v>20372793</c:v>
                </c:pt>
                <c:pt idx="398">
                  <c:v>32929351</c:v>
                </c:pt>
                <c:pt idx="399">
                  <c:v>4760019</c:v>
                </c:pt>
                <c:pt idx="400">
                  <c:v>11810518</c:v>
                </c:pt>
                <c:pt idx="401">
                  <c:v>10556739</c:v>
                </c:pt>
                <c:pt idx="402">
                  <c:v>2606136</c:v>
                </c:pt>
                <c:pt idx="403">
                  <c:v>14017132</c:v>
                </c:pt>
                <c:pt idx="404">
                  <c:v>33955486</c:v>
                </c:pt>
                <c:pt idx="405">
                  <c:v>3682612</c:v>
                </c:pt>
                <c:pt idx="406">
                  <c:v>13127253</c:v>
                </c:pt>
                <c:pt idx="407">
                  <c:v>4153473</c:v>
                </c:pt>
                <c:pt idx="408">
                  <c:v>17876675</c:v>
                </c:pt>
                <c:pt idx="409">
                  <c:v>9189077</c:v>
                </c:pt>
                <c:pt idx="410">
                  <c:v>1903379</c:v>
                </c:pt>
                <c:pt idx="411">
                  <c:v>24447352</c:v>
                </c:pt>
                <c:pt idx="412">
                  <c:v>24870018</c:v>
                </c:pt>
                <c:pt idx="413">
                  <c:v>22413234</c:v>
                </c:pt>
                <c:pt idx="414">
                  <c:v>22809775</c:v>
                </c:pt>
                <c:pt idx="415">
                  <c:v>27389428</c:v>
                </c:pt>
                <c:pt idx="416">
                  <c:v>44189315</c:v>
                </c:pt>
                <c:pt idx="417">
                  <c:v>9451846</c:v>
                </c:pt>
                <c:pt idx="418">
                  <c:v>15443272</c:v>
                </c:pt>
                <c:pt idx="419">
                  <c:v>33955486</c:v>
                </c:pt>
                <c:pt idx="420">
                  <c:v>15769539</c:v>
                </c:pt>
                <c:pt idx="421">
                  <c:v>4078329</c:v>
                </c:pt>
                <c:pt idx="422">
                  <c:v>14953873</c:v>
                </c:pt>
                <c:pt idx="423">
                  <c:v>19085457</c:v>
                </c:pt>
                <c:pt idx="424">
                  <c:v>37220149</c:v>
                </c:pt>
                <c:pt idx="425">
                  <c:v>9296922</c:v>
                </c:pt>
                <c:pt idx="426">
                  <c:v>4048865</c:v>
                </c:pt>
                <c:pt idx="427">
                  <c:v>19733077</c:v>
                </c:pt>
                <c:pt idx="428">
                  <c:v>23433078</c:v>
                </c:pt>
                <c:pt idx="429">
                  <c:v>5029292</c:v>
                </c:pt>
                <c:pt idx="430">
                  <c:v>28731970</c:v>
                </c:pt>
                <c:pt idx="431">
                  <c:v>4494028</c:v>
                </c:pt>
                <c:pt idx="432">
                  <c:v>23184144</c:v>
                </c:pt>
                <c:pt idx="433">
                  <c:v>17211801</c:v>
                </c:pt>
                <c:pt idx="434">
                  <c:v>31063605</c:v>
                </c:pt>
                <c:pt idx="435">
                  <c:v>29609583</c:v>
                </c:pt>
                <c:pt idx="436">
                  <c:v>4083053</c:v>
                </c:pt>
                <c:pt idx="437">
                  <c:v>13050653</c:v>
                </c:pt>
                <c:pt idx="438">
                  <c:v>31563796</c:v>
                </c:pt>
                <c:pt idx="439">
                  <c:v>28406299</c:v>
                </c:pt>
                <c:pt idx="440">
                  <c:v>15229353</c:v>
                </c:pt>
                <c:pt idx="441">
                  <c:v>18646215</c:v>
                </c:pt>
                <c:pt idx="442">
                  <c:v>31878404</c:v>
                </c:pt>
                <c:pt idx="443">
                  <c:v>8861618</c:v>
                </c:pt>
                <c:pt idx="444">
                  <c:v>9274270</c:v>
                </c:pt>
                <c:pt idx="445">
                  <c:v>27891534</c:v>
                </c:pt>
                <c:pt idx="446">
                  <c:v>5753132</c:v>
                </c:pt>
                <c:pt idx="447">
                  <c:v>15788798</c:v>
                </c:pt>
                <c:pt idx="448">
                  <c:v>15240741</c:v>
                </c:pt>
                <c:pt idx="449">
                  <c:v>35994012</c:v>
                </c:pt>
                <c:pt idx="450">
                  <c:v>8999125</c:v>
                </c:pt>
                <c:pt idx="451">
                  <c:v>22328625</c:v>
                </c:pt>
                <c:pt idx="452">
                  <c:v>24103868</c:v>
                </c:pt>
                <c:pt idx="453">
                  <c:v>32628781</c:v>
                </c:pt>
                <c:pt idx="454">
                  <c:v>26021385</c:v>
                </c:pt>
                <c:pt idx="455">
                  <c:v>19457634</c:v>
                </c:pt>
                <c:pt idx="456">
                  <c:v>28832889</c:v>
                </c:pt>
                <c:pt idx="457">
                  <c:v>5275889</c:v>
                </c:pt>
                <c:pt idx="458">
                  <c:v>15285577</c:v>
                </c:pt>
                <c:pt idx="459">
                  <c:v>32390922</c:v>
                </c:pt>
                <c:pt idx="460">
                  <c:v>17033565</c:v>
                </c:pt>
                <c:pt idx="461">
                  <c:v>18160670</c:v>
                </c:pt>
                <c:pt idx="462">
                  <c:v>30735360</c:v>
                </c:pt>
                <c:pt idx="463">
                  <c:v>9162315</c:v>
                </c:pt>
                <c:pt idx="464">
                  <c:v>13165244</c:v>
                </c:pt>
                <c:pt idx="465">
                  <c:v>16923066</c:v>
                </c:pt>
                <c:pt idx="466">
                  <c:v>38135407</c:v>
                </c:pt>
                <c:pt idx="467">
                  <c:v>4091922</c:v>
                </c:pt>
                <c:pt idx="468">
                  <c:v>18648187</c:v>
                </c:pt>
                <c:pt idx="469">
                  <c:v>6518797</c:v>
                </c:pt>
                <c:pt idx="470">
                  <c:v>24424678</c:v>
                </c:pt>
                <c:pt idx="471">
                  <c:v>27763078</c:v>
                </c:pt>
                <c:pt idx="472">
                  <c:v>44545016</c:v>
                </c:pt>
                <c:pt idx="473">
                  <c:v>17893246</c:v>
                </c:pt>
                <c:pt idx="474">
                  <c:v>17403151</c:v>
                </c:pt>
                <c:pt idx="475">
                  <c:v>33955486</c:v>
                </c:pt>
                <c:pt idx="476">
                  <c:v>28760155</c:v>
                </c:pt>
                <c:pt idx="477">
                  <c:v>12470891</c:v>
                </c:pt>
                <c:pt idx="478">
                  <c:v>11233781</c:v>
                </c:pt>
                <c:pt idx="479">
                  <c:v>22541549</c:v>
                </c:pt>
                <c:pt idx="480">
                  <c:v>7655995</c:v>
                </c:pt>
                <c:pt idx="481">
                  <c:v>11683255</c:v>
                </c:pt>
                <c:pt idx="482">
                  <c:v>21680352</c:v>
                </c:pt>
                <c:pt idx="483">
                  <c:v>18695958</c:v>
                </c:pt>
                <c:pt idx="484">
                  <c:v>24196202</c:v>
                </c:pt>
                <c:pt idx="485">
                  <c:v>29895313</c:v>
                </c:pt>
                <c:pt idx="486">
                  <c:v>14900108</c:v>
                </c:pt>
                <c:pt idx="487">
                  <c:v>30290615</c:v>
                </c:pt>
                <c:pt idx="488">
                  <c:v>7515549</c:v>
                </c:pt>
                <c:pt idx="489">
                  <c:v>11278664</c:v>
                </c:pt>
                <c:pt idx="490">
                  <c:v>16782664</c:v>
                </c:pt>
                <c:pt idx="491">
                  <c:v>10168358</c:v>
                </c:pt>
                <c:pt idx="492">
                  <c:v>16277794</c:v>
                </c:pt>
                <c:pt idx="493">
                  <c:v>4039233</c:v>
                </c:pt>
                <c:pt idx="494">
                  <c:v>22180643</c:v>
                </c:pt>
                <c:pt idx="495">
                  <c:v>18288447</c:v>
                </c:pt>
                <c:pt idx="496">
                  <c:v>17107298</c:v>
                </c:pt>
                <c:pt idx="497">
                  <c:v>35402639</c:v>
                </c:pt>
                <c:pt idx="498">
                  <c:v>28361287</c:v>
                </c:pt>
                <c:pt idx="499">
                  <c:v>1218515</c:v>
                </c:pt>
                <c:pt idx="500">
                  <c:v>10875544</c:v>
                </c:pt>
                <c:pt idx="501">
                  <c:v>17672759</c:v>
                </c:pt>
                <c:pt idx="502">
                  <c:v>24293191</c:v>
                </c:pt>
                <c:pt idx="503">
                  <c:v>19133688</c:v>
                </c:pt>
                <c:pt idx="504">
                  <c:v>21145927</c:v>
                </c:pt>
                <c:pt idx="505">
                  <c:v>9578304</c:v>
                </c:pt>
                <c:pt idx="506">
                  <c:v>21079340</c:v>
                </c:pt>
                <c:pt idx="507">
                  <c:v>4062874</c:v>
                </c:pt>
                <c:pt idx="508">
                  <c:v>20372793</c:v>
                </c:pt>
                <c:pt idx="509">
                  <c:v>5011041</c:v>
                </c:pt>
                <c:pt idx="510">
                  <c:v>2606136</c:v>
                </c:pt>
                <c:pt idx="511">
                  <c:v>15344528</c:v>
                </c:pt>
                <c:pt idx="512">
                  <c:v>17937067</c:v>
                </c:pt>
                <c:pt idx="513">
                  <c:v>22654792</c:v>
                </c:pt>
                <c:pt idx="514">
                  <c:v>13585029</c:v>
                </c:pt>
                <c:pt idx="515">
                  <c:v>15773582</c:v>
                </c:pt>
                <c:pt idx="516">
                  <c:v>16098566</c:v>
                </c:pt>
                <c:pt idx="517">
                  <c:v>2069446</c:v>
                </c:pt>
                <c:pt idx="518">
                  <c:v>24015541</c:v>
                </c:pt>
                <c:pt idx="519">
                  <c:v>14900108</c:v>
                </c:pt>
                <c:pt idx="520">
                  <c:v>12881479</c:v>
                </c:pt>
                <c:pt idx="521">
                  <c:v>14415678</c:v>
                </c:pt>
                <c:pt idx="522">
                  <c:v>18624369</c:v>
                </c:pt>
                <c:pt idx="523">
                  <c:v>19760549</c:v>
                </c:pt>
                <c:pt idx="524">
                  <c:v>14752972</c:v>
                </c:pt>
                <c:pt idx="525">
                  <c:v>18864067</c:v>
                </c:pt>
                <c:pt idx="526">
                  <c:v>17721792</c:v>
                </c:pt>
                <c:pt idx="527">
                  <c:v>7539688</c:v>
                </c:pt>
                <c:pt idx="528">
                  <c:v>15227713</c:v>
                </c:pt>
                <c:pt idx="529">
                  <c:v>17638329</c:v>
                </c:pt>
                <c:pt idx="530">
                  <c:v>24447352</c:v>
                </c:pt>
                <c:pt idx="531">
                  <c:v>18857648</c:v>
                </c:pt>
                <c:pt idx="532">
                  <c:v>7082153</c:v>
                </c:pt>
                <c:pt idx="533">
                  <c:v>12077139</c:v>
                </c:pt>
                <c:pt idx="534">
                  <c:v>3003621</c:v>
                </c:pt>
                <c:pt idx="535">
                  <c:v>25388504</c:v>
                </c:pt>
                <c:pt idx="536">
                  <c:v>4154794</c:v>
                </c:pt>
                <c:pt idx="537">
                  <c:v>34440406</c:v>
                </c:pt>
                <c:pt idx="538">
                  <c:v>12416756</c:v>
                </c:pt>
                <c:pt idx="539">
                  <c:v>22902549</c:v>
                </c:pt>
                <c:pt idx="540">
                  <c:v>16786110</c:v>
                </c:pt>
                <c:pt idx="541">
                  <c:v>15804900</c:v>
                </c:pt>
                <c:pt idx="542">
                  <c:v>14203631</c:v>
                </c:pt>
                <c:pt idx="543">
                  <c:v>14900108</c:v>
                </c:pt>
                <c:pt idx="544">
                  <c:v>22394736</c:v>
                </c:pt>
                <c:pt idx="545">
                  <c:v>1912436</c:v>
                </c:pt>
                <c:pt idx="546">
                  <c:v>31341708</c:v>
                </c:pt>
                <c:pt idx="547">
                  <c:v>4164783</c:v>
                </c:pt>
                <c:pt idx="548">
                  <c:v>18075291</c:v>
                </c:pt>
                <c:pt idx="549">
                  <c:v>10160853</c:v>
                </c:pt>
                <c:pt idx="550">
                  <c:v>31361286</c:v>
                </c:pt>
                <c:pt idx="551">
                  <c:v>8914245</c:v>
                </c:pt>
                <c:pt idx="552">
                  <c:v>17765665</c:v>
                </c:pt>
                <c:pt idx="553">
                  <c:v>18493523</c:v>
                </c:pt>
                <c:pt idx="554">
                  <c:v>25960414</c:v>
                </c:pt>
                <c:pt idx="555">
                  <c:v>9933405</c:v>
                </c:pt>
                <c:pt idx="556">
                  <c:v>25665376</c:v>
                </c:pt>
                <c:pt idx="557">
                  <c:v>3961199</c:v>
                </c:pt>
                <c:pt idx="558">
                  <c:v>17638329</c:v>
                </c:pt>
                <c:pt idx="559">
                  <c:v>3958196</c:v>
                </c:pt>
                <c:pt idx="560">
                  <c:v>17403151</c:v>
                </c:pt>
                <c:pt idx="561">
                  <c:v>7395264</c:v>
                </c:pt>
                <c:pt idx="562">
                  <c:v>12445679</c:v>
                </c:pt>
                <c:pt idx="563">
                  <c:v>6239521</c:v>
                </c:pt>
                <c:pt idx="564">
                  <c:v>33549057</c:v>
                </c:pt>
                <c:pt idx="565">
                  <c:v>10473401</c:v>
                </c:pt>
                <c:pt idx="566">
                  <c:v>17527461</c:v>
                </c:pt>
                <c:pt idx="567">
                  <c:v>26921025</c:v>
                </c:pt>
                <c:pt idx="568">
                  <c:v>10086209</c:v>
                </c:pt>
                <c:pt idx="569">
                  <c:v>6061241</c:v>
                </c:pt>
                <c:pt idx="570">
                  <c:v>2619110</c:v>
                </c:pt>
                <c:pt idx="571">
                  <c:v>38517776</c:v>
                </c:pt>
                <c:pt idx="572">
                  <c:v>19085457</c:v>
                </c:pt>
                <c:pt idx="573">
                  <c:v>22983441</c:v>
                </c:pt>
                <c:pt idx="574">
                  <c:v>18275223</c:v>
                </c:pt>
                <c:pt idx="575">
                  <c:v>3285594</c:v>
                </c:pt>
                <c:pt idx="576">
                  <c:v>9466465</c:v>
                </c:pt>
                <c:pt idx="577">
                  <c:v>4946034</c:v>
                </c:pt>
                <c:pt idx="578">
                  <c:v>20513006</c:v>
                </c:pt>
                <c:pt idx="579">
                  <c:v>10347296</c:v>
                </c:pt>
                <c:pt idx="580">
                  <c:v>16161762</c:v>
                </c:pt>
                <c:pt idx="581">
                  <c:v>16826699</c:v>
                </c:pt>
                <c:pt idx="582">
                  <c:v>16762621</c:v>
                </c:pt>
                <c:pt idx="583">
                  <c:v>24015541</c:v>
                </c:pt>
                <c:pt idx="584">
                  <c:v>16140490</c:v>
                </c:pt>
                <c:pt idx="585">
                  <c:v>15725512</c:v>
                </c:pt>
                <c:pt idx="586">
                  <c:v>16923066</c:v>
                </c:pt>
                <c:pt idx="587">
                  <c:v>5185611</c:v>
                </c:pt>
                <c:pt idx="588">
                  <c:v>12142709</c:v>
                </c:pt>
                <c:pt idx="589">
                  <c:v>15752704</c:v>
                </c:pt>
                <c:pt idx="590">
                  <c:v>24193096</c:v>
                </c:pt>
                <c:pt idx="591">
                  <c:v>14720122</c:v>
                </c:pt>
                <c:pt idx="592">
                  <c:v>31041891</c:v>
                </c:pt>
                <c:pt idx="593">
                  <c:v>4078329</c:v>
                </c:pt>
                <c:pt idx="594">
                  <c:v>28347450</c:v>
                </c:pt>
                <c:pt idx="595">
                  <c:v>15089824</c:v>
                </c:pt>
                <c:pt idx="596">
                  <c:v>2606136</c:v>
                </c:pt>
                <c:pt idx="597">
                  <c:v>17206990</c:v>
                </c:pt>
                <c:pt idx="598">
                  <c:v>15089824</c:v>
                </c:pt>
                <c:pt idx="599">
                  <c:v>16041427</c:v>
                </c:pt>
                <c:pt idx="600">
                  <c:v>15544957</c:v>
                </c:pt>
                <c:pt idx="601">
                  <c:v>12470891</c:v>
                </c:pt>
                <c:pt idx="602">
                  <c:v>26021385</c:v>
                </c:pt>
                <c:pt idx="603">
                  <c:v>15089824</c:v>
                </c:pt>
                <c:pt idx="604">
                  <c:v>25557528</c:v>
                </c:pt>
                <c:pt idx="605">
                  <c:v>11491711</c:v>
                </c:pt>
                <c:pt idx="606">
                  <c:v>15422881</c:v>
                </c:pt>
                <c:pt idx="607">
                  <c:v>2823973</c:v>
                </c:pt>
                <c:pt idx="608">
                  <c:v>16409067</c:v>
                </c:pt>
                <c:pt idx="609">
                  <c:v>9924203</c:v>
                </c:pt>
                <c:pt idx="610">
                  <c:v>23792509</c:v>
                </c:pt>
                <c:pt idx="611">
                  <c:v>34016941</c:v>
                </c:pt>
                <c:pt idx="612">
                  <c:v>10570183</c:v>
                </c:pt>
                <c:pt idx="613">
                  <c:v>12972651</c:v>
                </c:pt>
                <c:pt idx="614">
                  <c:v>13073460</c:v>
                </c:pt>
                <c:pt idx="615">
                  <c:v>18687098</c:v>
                </c:pt>
                <c:pt idx="616">
                  <c:v>29609583</c:v>
                </c:pt>
                <c:pt idx="617">
                  <c:v>23136373</c:v>
                </c:pt>
                <c:pt idx="618">
                  <c:v>3658753</c:v>
                </c:pt>
                <c:pt idx="619">
                  <c:v>12358575</c:v>
                </c:pt>
                <c:pt idx="620">
                  <c:v>15494870</c:v>
                </c:pt>
                <c:pt idx="621">
                  <c:v>16762621</c:v>
                </c:pt>
                <c:pt idx="622">
                  <c:v>18640699</c:v>
                </c:pt>
                <c:pt idx="623">
                  <c:v>13299970</c:v>
                </c:pt>
                <c:pt idx="624">
                  <c:v>19559608</c:v>
                </c:pt>
                <c:pt idx="625">
                  <c:v>24833513</c:v>
                </c:pt>
                <c:pt idx="626">
                  <c:v>7256723</c:v>
                </c:pt>
                <c:pt idx="627">
                  <c:v>4105486</c:v>
                </c:pt>
                <c:pt idx="628">
                  <c:v>28656546</c:v>
                </c:pt>
                <c:pt idx="629">
                  <c:v>27783332</c:v>
                </c:pt>
                <c:pt idx="630">
                  <c:v>25505390</c:v>
                </c:pt>
                <c:pt idx="631">
                  <c:v>3873577</c:v>
                </c:pt>
                <c:pt idx="632">
                  <c:v>22978624</c:v>
                </c:pt>
                <c:pt idx="633">
                  <c:v>5141765</c:v>
                </c:pt>
                <c:pt idx="634">
                  <c:v>10536288</c:v>
                </c:pt>
                <c:pt idx="635">
                  <c:v>32732650</c:v>
                </c:pt>
                <c:pt idx="636">
                  <c:v>22700627</c:v>
                </c:pt>
                <c:pt idx="637">
                  <c:v>14160812</c:v>
                </c:pt>
                <c:pt idx="638">
                  <c:v>16179340</c:v>
                </c:pt>
                <c:pt idx="639">
                  <c:v>10913194</c:v>
                </c:pt>
                <c:pt idx="640">
                  <c:v>4064428</c:v>
                </c:pt>
                <c:pt idx="641">
                  <c:v>10641113</c:v>
                </c:pt>
                <c:pt idx="642">
                  <c:v>27957547</c:v>
                </c:pt>
                <c:pt idx="643">
                  <c:v>2284254</c:v>
                </c:pt>
                <c:pt idx="644">
                  <c:v>24267767</c:v>
                </c:pt>
                <c:pt idx="645">
                  <c:v>21254484</c:v>
                </c:pt>
                <c:pt idx="646">
                  <c:v>10601590</c:v>
                </c:pt>
                <c:pt idx="647">
                  <c:v>18640699</c:v>
                </c:pt>
                <c:pt idx="648">
                  <c:v>21684488</c:v>
                </c:pt>
                <c:pt idx="649">
                  <c:v>8977537</c:v>
                </c:pt>
                <c:pt idx="650">
                  <c:v>18695958</c:v>
                </c:pt>
                <c:pt idx="651">
                  <c:v>17275488</c:v>
                </c:pt>
                <c:pt idx="652">
                  <c:v>18640699</c:v>
                </c:pt>
                <c:pt idx="653">
                  <c:v>19712152</c:v>
                </c:pt>
                <c:pt idx="654">
                  <c:v>27179567</c:v>
                </c:pt>
                <c:pt idx="655">
                  <c:v>11491711</c:v>
                </c:pt>
                <c:pt idx="656">
                  <c:v>10890541</c:v>
                </c:pt>
                <c:pt idx="657">
                  <c:v>14849668</c:v>
                </c:pt>
                <c:pt idx="658">
                  <c:v>5737649</c:v>
                </c:pt>
                <c:pt idx="659">
                  <c:v>14203631</c:v>
                </c:pt>
                <c:pt idx="660">
                  <c:v>29446134</c:v>
                </c:pt>
                <c:pt idx="661">
                  <c:v>19791586</c:v>
                </c:pt>
                <c:pt idx="662">
                  <c:v>20822735</c:v>
                </c:pt>
                <c:pt idx="663">
                  <c:v>7140656</c:v>
                </c:pt>
                <c:pt idx="664">
                  <c:v>4078329</c:v>
                </c:pt>
                <c:pt idx="665">
                  <c:v>15773415</c:v>
                </c:pt>
                <c:pt idx="666">
                  <c:v>19866810</c:v>
                </c:pt>
                <c:pt idx="667">
                  <c:v>19630756</c:v>
                </c:pt>
                <c:pt idx="668">
                  <c:v>10641113</c:v>
                </c:pt>
                <c:pt idx="669">
                  <c:v>34013743</c:v>
                </c:pt>
                <c:pt idx="670">
                  <c:v>12470891</c:v>
                </c:pt>
                <c:pt idx="671">
                  <c:v>13127253</c:v>
                </c:pt>
                <c:pt idx="672">
                  <c:v>6812721</c:v>
                </c:pt>
                <c:pt idx="673">
                  <c:v>11705484</c:v>
                </c:pt>
                <c:pt idx="674">
                  <c:v>2966954</c:v>
                </c:pt>
                <c:pt idx="675">
                  <c:v>11925769</c:v>
                </c:pt>
                <c:pt idx="676">
                  <c:v>15452096</c:v>
                </c:pt>
                <c:pt idx="677">
                  <c:v>19423160</c:v>
                </c:pt>
                <c:pt idx="678">
                  <c:v>11555265</c:v>
                </c:pt>
                <c:pt idx="679">
                  <c:v>21723596</c:v>
                </c:pt>
                <c:pt idx="680">
                  <c:v>8220955</c:v>
                </c:pt>
                <c:pt idx="681">
                  <c:v>13911183</c:v>
                </c:pt>
                <c:pt idx="682">
                  <c:v>17649626</c:v>
                </c:pt>
                <c:pt idx="683">
                  <c:v>17763471</c:v>
                </c:pt>
                <c:pt idx="684">
                  <c:v>22587774</c:v>
                </c:pt>
                <c:pt idx="685">
                  <c:v>19368588</c:v>
                </c:pt>
                <c:pt idx="686">
                  <c:v>48325294</c:v>
                </c:pt>
                <c:pt idx="687">
                  <c:v>1175706</c:v>
                </c:pt>
                <c:pt idx="688">
                  <c:v>6821711</c:v>
                </c:pt>
                <c:pt idx="689">
                  <c:v>25163613</c:v>
                </c:pt>
                <c:pt idx="690">
                  <c:v>11795918</c:v>
                </c:pt>
                <c:pt idx="691">
                  <c:v>4078329</c:v>
                </c:pt>
                <c:pt idx="692">
                  <c:v>5018549</c:v>
                </c:pt>
                <c:pt idx="693">
                  <c:v>2749572</c:v>
                </c:pt>
                <c:pt idx="694">
                  <c:v>16861784</c:v>
                </c:pt>
                <c:pt idx="695">
                  <c:v>19415334</c:v>
                </c:pt>
                <c:pt idx="696">
                  <c:v>18160670</c:v>
                </c:pt>
                <c:pt idx="697">
                  <c:v>10840813</c:v>
                </c:pt>
                <c:pt idx="698">
                  <c:v>15227713</c:v>
                </c:pt>
                <c:pt idx="699">
                  <c:v>3795985</c:v>
                </c:pt>
                <c:pt idx="700">
                  <c:v>8583541</c:v>
                </c:pt>
                <c:pt idx="701">
                  <c:v>13928361</c:v>
                </c:pt>
                <c:pt idx="702">
                  <c:v>16392191</c:v>
                </c:pt>
                <c:pt idx="703">
                  <c:v>12912392</c:v>
                </c:pt>
                <c:pt idx="704">
                  <c:v>20542262</c:v>
                </c:pt>
                <c:pt idx="705">
                  <c:v>5500558</c:v>
                </c:pt>
                <c:pt idx="706">
                  <c:v>14634426</c:v>
                </c:pt>
                <c:pt idx="707">
                  <c:v>2518952</c:v>
                </c:pt>
                <c:pt idx="708">
                  <c:v>10691627</c:v>
                </c:pt>
                <c:pt idx="709">
                  <c:v>16762621</c:v>
                </c:pt>
                <c:pt idx="710">
                  <c:v>7384600</c:v>
                </c:pt>
                <c:pt idx="711">
                  <c:v>12055273</c:v>
                </c:pt>
                <c:pt idx="712">
                  <c:v>6925294</c:v>
                </c:pt>
                <c:pt idx="713">
                  <c:v>20417849</c:v>
                </c:pt>
                <c:pt idx="714">
                  <c:v>11388908</c:v>
                </c:pt>
                <c:pt idx="715">
                  <c:v>2805625</c:v>
                </c:pt>
                <c:pt idx="716">
                  <c:v>8464527</c:v>
                </c:pt>
                <c:pt idx="717">
                  <c:v>4627274</c:v>
                </c:pt>
                <c:pt idx="718">
                  <c:v>11173695</c:v>
                </c:pt>
                <c:pt idx="719">
                  <c:v>3438569</c:v>
                </c:pt>
                <c:pt idx="720">
                  <c:v>18387763</c:v>
                </c:pt>
                <c:pt idx="721">
                  <c:v>19679666</c:v>
                </c:pt>
                <c:pt idx="722">
                  <c:v>12502340</c:v>
                </c:pt>
                <c:pt idx="723">
                  <c:v>9190547</c:v>
                </c:pt>
                <c:pt idx="724">
                  <c:v>27138343</c:v>
                </c:pt>
                <c:pt idx="725">
                  <c:v>9405226</c:v>
                </c:pt>
                <c:pt idx="726">
                  <c:v>15210527</c:v>
                </c:pt>
                <c:pt idx="727">
                  <c:v>1036160</c:v>
                </c:pt>
                <c:pt idx="728">
                  <c:v>9191471</c:v>
                </c:pt>
                <c:pt idx="729">
                  <c:v>15752704</c:v>
                </c:pt>
                <c:pt idx="730">
                  <c:v>14960401</c:v>
                </c:pt>
                <c:pt idx="731">
                  <c:v>10608640</c:v>
                </c:pt>
                <c:pt idx="732">
                  <c:v>13687832</c:v>
                </c:pt>
                <c:pt idx="733">
                  <c:v>2741577</c:v>
                </c:pt>
                <c:pt idx="734">
                  <c:v>2991787</c:v>
                </c:pt>
                <c:pt idx="735">
                  <c:v>8404848</c:v>
                </c:pt>
                <c:pt idx="736">
                  <c:v>13857536</c:v>
                </c:pt>
                <c:pt idx="737">
                  <c:v>20290187</c:v>
                </c:pt>
                <c:pt idx="738">
                  <c:v>2950810</c:v>
                </c:pt>
                <c:pt idx="739">
                  <c:v>10655836</c:v>
                </c:pt>
                <c:pt idx="740">
                  <c:v>6225214</c:v>
                </c:pt>
                <c:pt idx="741">
                  <c:v>9401794</c:v>
                </c:pt>
                <c:pt idx="742">
                  <c:v>24267767</c:v>
                </c:pt>
                <c:pt idx="743">
                  <c:v>4291797</c:v>
                </c:pt>
                <c:pt idx="744">
                  <c:v>19990106</c:v>
                </c:pt>
                <c:pt idx="745">
                  <c:v>5333971</c:v>
                </c:pt>
                <c:pt idx="746">
                  <c:v>12489288</c:v>
                </c:pt>
                <c:pt idx="747">
                  <c:v>5500558</c:v>
                </c:pt>
                <c:pt idx="748">
                  <c:v>9933405</c:v>
                </c:pt>
                <c:pt idx="749">
                  <c:v>3993742</c:v>
                </c:pt>
                <c:pt idx="750">
                  <c:v>15462544</c:v>
                </c:pt>
                <c:pt idx="751">
                  <c:v>19354477</c:v>
                </c:pt>
                <c:pt idx="752">
                  <c:v>21145927</c:v>
                </c:pt>
                <c:pt idx="753">
                  <c:v>7830391</c:v>
                </c:pt>
                <c:pt idx="754">
                  <c:v>12146595</c:v>
                </c:pt>
                <c:pt idx="755">
                  <c:v>12876205</c:v>
                </c:pt>
                <c:pt idx="756">
                  <c:v>17707375</c:v>
                </c:pt>
                <c:pt idx="757">
                  <c:v>13545221</c:v>
                </c:pt>
                <c:pt idx="758">
                  <c:v>20845875</c:v>
                </c:pt>
                <c:pt idx="759">
                  <c:v>7519321</c:v>
                </c:pt>
                <c:pt idx="760">
                  <c:v>4253066</c:v>
                </c:pt>
                <c:pt idx="761">
                  <c:v>19354477</c:v>
                </c:pt>
                <c:pt idx="762">
                  <c:v>28522414</c:v>
                </c:pt>
                <c:pt idx="763">
                  <c:v>6639039</c:v>
                </c:pt>
                <c:pt idx="764">
                  <c:v>18929658</c:v>
                </c:pt>
                <c:pt idx="765">
                  <c:v>16099602</c:v>
                </c:pt>
                <c:pt idx="766">
                  <c:v>19636398</c:v>
                </c:pt>
                <c:pt idx="767">
                  <c:v>9057890</c:v>
                </c:pt>
                <c:pt idx="768">
                  <c:v>6061717</c:v>
                </c:pt>
                <c:pt idx="769">
                  <c:v>19838339</c:v>
                </c:pt>
                <c:pt idx="770">
                  <c:v>8479832</c:v>
                </c:pt>
                <c:pt idx="771">
                  <c:v>21475931</c:v>
                </c:pt>
                <c:pt idx="772">
                  <c:v>2881021</c:v>
                </c:pt>
                <c:pt idx="773">
                  <c:v>16773870</c:v>
                </c:pt>
                <c:pt idx="774">
                  <c:v>9855383</c:v>
                </c:pt>
                <c:pt idx="775">
                  <c:v>10837431</c:v>
                </c:pt>
                <c:pt idx="776">
                  <c:v>8830729</c:v>
                </c:pt>
                <c:pt idx="777">
                  <c:v>25657344</c:v>
                </c:pt>
                <c:pt idx="778">
                  <c:v>32628781</c:v>
                </c:pt>
                <c:pt idx="779">
                  <c:v>6896379</c:v>
                </c:pt>
                <c:pt idx="780">
                  <c:v>19396067</c:v>
                </c:pt>
                <c:pt idx="781">
                  <c:v>1460061</c:v>
                </c:pt>
                <c:pt idx="782">
                  <c:v>10641113</c:v>
                </c:pt>
                <c:pt idx="783">
                  <c:v>7837189</c:v>
                </c:pt>
                <c:pt idx="784">
                  <c:v>9924203</c:v>
                </c:pt>
                <c:pt idx="785">
                  <c:v>23679692</c:v>
                </c:pt>
                <c:pt idx="786">
                  <c:v>5111683</c:v>
                </c:pt>
                <c:pt idx="787">
                  <c:v>21626997</c:v>
                </c:pt>
                <c:pt idx="788">
                  <c:v>24473283</c:v>
                </c:pt>
                <c:pt idx="789">
                  <c:v>23033526</c:v>
                </c:pt>
                <c:pt idx="790">
                  <c:v>10543288</c:v>
                </c:pt>
                <c:pt idx="791">
                  <c:v>31072000</c:v>
                </c:pt>
                <c:pt idx="792">
                  <c:v>8056303</c:v>
                </c:pt>
                <c:pt idx="793">
                  <c:v>11492029</c:v>
                </c:pt>
                <c:pt idx="794">
                  <c:v>14268193</c:v>
                </c:pt>
                <c:pt idx="795">
                  <c:v>9007870</c:v>
                </c:pt>
                <c:pt idx="796">
                  <c:v>19539742</c:v>
                </c:pt>
                <c:pt idx="797">
                  <c:v>4486161</c:v>
                </c:pt>
                <c:pt idx="798">
                  <c:v>15494870</c:v>
                </c:pt>
                <c:pt idx="799">
                  <c:v>13328874</c:v>
                </c:pt>
                <c:pt idx="800">
                  <c:v>19074000</c:v>
                </c:pt>
                <c:pt idx="801">
                  <c:v>11703043</c:v>
                </c:pt>
                <c:pt idx="802">
                  <c:v>17211801</c:v>
                </c:pt>
                <c:pt idx="803">
                  <c:v>34372128</c:v>
                </c:pt>
                <c:pt idx="804">
                  <c:v>15498305</c:v>
                </c:pt>
                <c:pt idx="805">
                  <c:v>5887468</c:v>
                </c:pt>
                <c:pt idx="806">
                  <c:v>13958737</c:v>
                </c:pt>
                <c:pt idx="807">
                  <c:v>20372793</c:v>
                </c:pt>
                <c:pt idx="808">
                  <c:v>89645</c:v>
                </c:pt>
                <c:pt idx="809">
                  <c:v>7424625</c:v>
                </c:pt>
                <c:pt idx="810">
                  <c:v>6595242</c:v>
                </c:pt>
                <c:pt idx="811">
                  <c:v>13073460</c:v>
                </c:pt>
                <c:pt idx="812">
                  <c:v>2834086</c:v>
                </c:pt>
                <c:pt idx="813">
                  <c:v>19004782</c:v>
                </c:pt>
                <c:pt idx="814">
                  <c:v>2607940</c:v>
                </c:pt>
                <c:pt idx="815">
                  <c:v>14849668</c:v>
                </c:pt>
                <c:pt idx="816">
                  <c:v>16462440</c:v>
                </c:pt>
                <c:pt idx="817">
                  <c:v>6595242</c:v>
                </c:pt>
                <c:pt idx="818">
                  <c:v>12544643</c:v>
                </c:pt>
                <c:pt idx="819">
                  <c:v>18624482</c:v>
                </c:pt>
                <c:pt idx="820">
                  <c:v>16984879</c:v>
                </c:pt>
                <c:pt idx="821">
                  <c:v>14536245</c:v>
                </c:pt>
                <c:pt idx="822">
                  <c:v>8444520</c:v>
                </c:pt>
                <c:pt idx="823">
                  <c:v>17107298</c:v>
                </c:pt>
                <c:pt idx="824">
                  <c:v>9714650</c:v>
                </c:pt>
                <c:pt idx="825">
                  <c:v>14681984</c:v>
                </c:pt>
                <c:pt idx="826">
                  <c:v>8456685</c:v>
                </c:pt>
                <c:pt idx="827">
                  <c:v>3823972</c:v>
                </c:pt>
                <c:pt idx="828">
                  <c:v>6595242</c:v>
                </c:pt>
                <c:pt idx="829">
                  <c:v>7135263</c:v>
                </c:pt>
                <c:pt idx="830">
                  <c:v>14900108</c:v>
                </c:pt>
                <c:pt idx="831">
                  <c:v>35109446</c:v>
                </c:pt>
                <c:pt idx="832">
                  <c:v>3064645</c:v>
                </c:pt>
                <c:pt idx="833">
                  <c:v>3084686</c:v>
                </c:pt>
                <c:pt idx="834">
                  <c:v>5912667</c:v>
                </c:pt>
                <c:pt idx="835">
                  <c:v>13594430</c:v>
                </c:pt>
                <c:pt idx="836">
                  <c:v>4115375</c:v>
                </c:pt>
                <c:pt idx="837">
                  <c:v>19872517</c:v>
                </c:pt>
                <c:pt idx="838">
                  <c:v>14217427</c:v>
                </c:pt>
                <c:pt idx="839">
                  <c:v>16923066</c:v>
                </c:pt>
                <c:pt idx="840">
                  <c:v>1830980</c:v>
                </c:pt>
                <c:pt idx="841">
                  <c:v>2582152</c:v>
                </c:pt>
                <c:pt idx="842">
                  <c:v>9254549</c:v>
                </c:pt>
                <c:pt idx="843">
                  <c:v>7548170</c:v>
                </c:pt>
                <c:pt idx="844">
                  <c:v>10811804</c:v>
                </c:pt>
                <c:pt idx="845">
                  <c:v>17352279</c:v>
                </c:pt>
                <c:pt idx="846">
                  <c:v>7728600</c:v>
                </c:pt>
                <c:pt idx="847">
                  <c:v>10641113</c:v>
                </c:pt>
                <c:pt idx="848">
                  <c:v>18161744</c:v>
                </c:pt>
                <c:pt idx="849">
                  <c:v>18332411</c:v>
                </c:pt>
                <c:pt idx="850">
                  <c:v>9380156</c:v>
                </c:pt>
                <c:pt idx="851">
                  <c:v>17648658</c:v>
                </c:pt>
                <c:pt idx="852">
                  <c:v>1987063</c:v>
                </c:pt>
                <c:pt idx="853">
                  <c:v>2619110</c:v>
                </c:pt>
                <c:pt idx="854">
                  <c:v>12294144</c:v>
                </c:pt>
                <c:pt idx="855">
                  <c:v>5461861</c:v>
                </c:pt>
                <c:pt idx="856">
                  <c:v>7205115</c:v>
                </c:pt>
                <c:pt idx="857">
                  <c:v>24015541</c:v>
                </c:pt>
                <c:pt idx="858">
                  <c:v>5019150</c:v>
                </c:pt>
                <c:pt idx="859">
                  <c:v>7259476</c:v>
                </c:pt>
                <c:pt idx="860">
                  <c:v>11188912</c:v>
                </c:pt>
                <c:pt idx="861">
                  <c:v>6447425</c:v>
                </c:pt>
                <c:pt idx="862">
                  <c:v>22700627</c:v>
                </c:pt>
                <c:pt idx="863">
                  <c:v>4492361</c:v>
                </c:pt>
                <c:pt idx="864">
                  <c:v>1944122</c:v>
                </c:pt>
                <c:pt idx="865">
                  <c:v>2859438</c:v>
                </c:pt>
                <c:pt idx="866">
                  <c:v>31608407</c:v>
                </c:pt>
                <c:pt idx="867">
                  <c:v>12019420</c:v>
                </c:pt>
                <c:pt idx="868">
                  <c:v>11758886</c:v>
                </c:pt>
                <c:pt idx="869">
                  <c:v>13658432</c:v>
                </c:pt>
                <c:pt idx="870">
                  <c:v>6775508</c:v>
                </c:pt>
                <c:pt idx="871">
                  <c:v>13523558</c:v>
                </c:pt>
                <c:pt idx="872">
                  <c:v>21446411</c:v>
                </c:pt>
                <c:pt idx="873">
                  <c:v>7638816</c:v>
                </c:pt>
                <c:pt idx="874">
                  <c:v>12502340</c:v>
                </c:pt>
                <c:pt idx="875">
                  <c:v>23518364</c:v>
                </c:pt>
                <c:pt idx="876">
                  <c:v>17649626</c:v>
                </c:pt>
                <c:pt idx="877">
                  <c:v>7966156</c:v>
                </c:pt>
                <c:pt idx="878">
                  <c:v>16762621</c:v>
                </c:pt>
                <c:pt idx="879">
                  <c:v>8220741</c:v>
                </c:pt>
                <c:pt idx="880">
                  <c:v>2569476</c:v>
                </c:pt>
                <c:pt idx="881">
                  <c:v>2012363</c:v>
                </c:pt>
                <c:pt idx="882">
                  <c:v>17672759</c:v>
                </c:pt>
                <c:pt idx="883">
                  <c:v>13951772</c:v>
                </c:pt>
                <c:pt idx="884">
                  <c:v>16963292</c:v>
                </c:pt>
                <c:pt idx="885">
                  <c:v>12268755</c:v>
                </c:pt>
                <c:pt idx="886">
                  <c:v>15973227</c:v>
                </c:pt>
                <c:pt idx="887">
                  <c:v>14969155</c:v>
                </c:pt>
                <c:pt idx="888">
                  <c:v>15475579</c:v>
                </c:pt>
                <c:pt idx="889">
                  <c:v>4418274</c:v>
                </c:pt>
                <c:pt idx="890">
                  <c:v>11822791</c:v>
                </c:pt>
                <c:pt idx="891">
                  <c:v>14922960</c:v>
                </c:pt>
                <c:pt idx="892">
                  <c:v>8218185</c:v>
                </c:pt>
                <c:pt idx="893">
                  <c:v>10151808</c:v>
                </c:pt>
                <c:pt idx="894">
                  <c:v>14918550</c:v>
                </c:pt>
                <c:pt idx="895">
                  <c:v>10024911</c:v>
                </c:pt>
                <c:pt idx="896">
                  <c:v>16786110</c:v>
                </c:pt>
                <c:pt idx="897">
                  <c:v>27934540</c:v>
                </c:pt>
                <c:pt idx="898">
                  <c:v>4388128</c:v>
                </c:pt>
                <c:pt idx="899">
                  <c:v>6769731</c:v>
                </c:pt>
                <c:pt idx="900">
                  <c:v>2904863</c:v>
                </c:pt>
                <c:pt idx="901">
                  <c:v>3122243</c:v>
                </c:pt>
                <c:pt idx="902">
                  <c:v>8462507</c:v>
                </c:pt>
                <c:pt idx="903">
                  <c:v>1745989</c:v>
                </c:pt>
                <c:pt idx="904">
                  <c:v>15424249</c:v>
                </c:pt>
                <c:pt idx="905">
                  <c:v>14113187</c:v>
                </c:pt>
                <c:pt idx="906">
                  <c:v>15540156</c:v>
                </c:pt>
                <c:pt idx="907">
                  <c:v>11147432</c:v>
                </c:pt>
                <c:pt idx="908">
                  <c:v>13951412</c:v>
                </c:pt>
                <c:pt idx="909">
                  <c:v>9091148</c:v>
                </c:pt>
                <c:pt idx="910">
                  <c:v>17099011</c:v>
                </c:pt>
                <c:pt idx="911">
                  <c:v>7678766</c:v>
                </c:pt>
                <c:pt idx="912">
                  <c:v>14358382</c:v>
                </c:pt>
                <c:pt idx="913">
                  <c:v>14203631</c:v>
                </c:pt>
                <c:pt idx="914">
                  <c:v>2527495</c:v>
                </c:pt>
                <c:pt idx="915">
                  <c:v>5500558</c:v>
                </c:pt>
                <c:pt idx="916">
                  <c:v>6896379</c:v>
                </c:pt>
                <c:pt idx="917">
                  <c:v>22341883</c:v>
                </c:pt>
                <c:pt idx="918">
                  <c:v>13989435</c:v>
                </c:pt>
                <c:pt idx="919">
                  <c:v>1855753</c:v>
                </c:pt>
                <c:pt idx="920">
                  <c:v>14663215</c:v>
                </c:pt>
                <c:pt idx="921">
                  <c:v>17352279</c:v>
                </c:pt>
                <c:pt idx="922">
                  <c:v>21145927</c:v>
                </c:pt>
                <c:pt idx="923">
                  <c:v>12209157</c:v>
                </c:pt>
                <c:pt idx="924">
                  <c:v>15874937</c:v>
                </c:pt>
                <c:pt idx="925">
                  <c:v>1912436</c:v>
                </c:pt>
                <c:pt idx="926">
                  <c:v>12055273</c:v>
                </c:pt>
                <c:pt idx="927">
                  <c:v>4039150</c:v>
                </c:pt>
                <c:pt idx="928">
                  <c:v>17895714</c:v>
                </c:pt>
                <c:pt idx="929">
                  <c:v>9945700</c:v>
                </c:pt>
                <c:pt idx="930">
                  <c:v>14478068</c:v>
                </c:pt>
                <c:pt idx="931">
                  <c:v>12789259</c:v>
                </c:pt>
                <c:pt idx="932">
                  <c:v>7737172</c:v>
                </c:pt>
                <c:pt idx="933">
                  <c:v>11868236</c:v>
                </c:pt>
                <c:pt idx="934">
                  <c:v>12502340</c:v>
                </c:pt>
                <c:pt idx="935">
                  <c:v>27934540</c:v>
                </c:pt>
                <c:pt idx="936">
                  <c:v>16886789</c:v>
                </c:pt>
                <c:pt idx="937">
                  <c:v>15060326</c:v>
                </c:pt>
                <c:pt idx="938">
                  <c:v>25534890</c:v>
                </c:pt>
                <c:pt idx="939">
                  <c:v>31817869</c:v>
                </c:pt>
                <c:pt idx="940">
                  <c:v>12077139</c:v>
                </c:pt>
                <c:pt idx="941">
                  <c:v>17112467</c:v>
                </c:pt>
                <c:pt idx="942">
                  <c:v>15982387</c:v>
                </c:pt>
                <c:pt idx="943">
                  <c:v>18147033</c:v>
                </c:pt>
                <c:pt idx="944">
                  <c:v>27934540</c:v>
                </c:pt>
                <c:pt idx="945">
                  <c:v>11423416</c:v>
                </c:pt>
                <c:pt idx="946">
                  <c:v>1965319</c:v>
                </c:pt>
                <c:pt idx="947">
                  <c:v>6048274</c:v>
                </c:pt>
                <c:pt idx="948">
                  <c:v>12188007</c:v>
                </c:pt>
                <c:pt idx="949">
                  <c:v>6057661</c:v>
                </c:pt>
                <c:pt idx="950">
                  <c:v>12151242</c:v>
                </c:pt>
                <c:pt idx="951">
                  <c:v>17207958</c:v>
                </c:pt>
                <c:pt idx="952">
                  <c:v>5449963</c:v>
                </c:pt>
                <c:pt idx="953">
                  <c:v>13519660</c:v>
                </c:pt>
                <c:pt idx="954">
                  <c:v>5514554</c:v>
                </c:pt>
                <c:pt idx="955">
                  <c:v>10959334</c:v>
                </c:pt>
                <c:pt idx="956">
                  <c:v>19869398</c:v>
                </c:pt>
                <c:pt idx="957">
                  <c:v>27190650</c:v>
                </c:pt>
                <c:pt idx="958">
                  <c:v>24558998</c:v>
                </c:pt>
                <c:pt idx="959">
                  <c:v>14515858</c:v>
                </c:pt>
                <c:pt idx="960">
                  <c:v>1804303</c:v>
                </c:pt>
                <c:pt idx="961">
                  <c:v>4741482</c:v>
                </c:pt>
                <c:pt idx="962">
                  <c:v>7879394</c:v>
                </c:pt>
                <c:pt idx="963">
                  <c:v>7082153</c:v>
                </c:pt>
                <c:pt idx="964">
                  <c:v>8199677</c:v>
                </c:pt>
                <c:pt idx="965">
                  <c:v>16128162</c:v>
                </c:pt>
                <c:pt idx="966">
                  <c:v>13951772</c:v>
                </c:pt>
                <c:pt idx="967">
                  <c:v>8583541</c:v>
                </c:pt>
                <c:pt idx="968">
                  <c:v>16463955</c:v>
                </c:pt>
                <c:pt idx="969">
                  <c:v>17352279</c:v>
                </c:pt>
                <c:pt idx="970">
                  <c:v>12912392</c:v>
                </c:pt>
                <c:pt idx="971">
                  <c:v>9542728</c:v>
                </c:pt>
                <c:pt idx="972">
                  <c:v>18472446</c:v>
                </c:pt>
                <c:pt idx="973">
                  <c:v>15973227</c:v>
                </c:pt>
                <c:pt idx="974">
                  <c:v>7774455</c:v>
                </c:pt>
                <c:pt idx="975">
                  <c:v>7351262</c:v>
                </c:pt>
                <c:pt idx="976">
                  <c:v>3874545</c:v>
                </c:pt>
                <c:pt idx="977">
                  <c:v>29946649</c:v>
                </c:pt>
                <c:pt idx="978">
                  <c:v>4075250</c:v>
                </c:pt>
                <c:pt idx="979">
                  <c:v>17056133</c:v>
                </c:pt>
                <c:pt idx="980">
                  <c:v>3874651</c:v>
                </c:pt>
                <c:pt idx="981">
                  <c:v>20689139</c:v>
                </c:pt>
                <c:pt idx="982">
                  <c:v>10501803</c:v>
                </c:pt>
                <c:pt idx="983">
                  <c:v>27190650</c:v>
                </c:pt>
                <c:pt idx="984">
                  <c:v>35889432</c:v>
                </c:pt>
                <c:pt idx="985">
                  <c:v>8868943</c:v>
                </c:pt>
                <c:pt idx="986">
                  <c:v>14358382</c:v>
                </c:pt>
                <c:pt idx="987">
                  <c:v>18108684</c:v>
                </c:pt>
                <c:pt idx="988">
                  <c:v>25384588</c:v>
                </c:pt>
                <c:pt idx="989">
                  <c:v>7837189</c:v>
                </c:pt>
                <c:pt idx="990">
                  <c:v>4367058</c:v>
                </c:pt>
                <c:pt idx="991">
                  <c:v>13675337</c:v>
                </c:pt>
                <c:pt idx="992">
                  <c:v>7966156</c:v>
                </c:pt>
                <c:pt idx="993">
                  <c:v>6209125</c:v>
                </c:pt>
                <c:pt idx="994">
                  <c:v>24229353</c:v>
                </c:pt>
                <c:pt idx="995">
                  <c:v>6781361</c:v>
                </c:pt>
                <c:pt idx="996">
                  <c:v>9835315</c:v>
                </c:pt>
                <c:pt idx="997">
                  <c:v>9933405</c:v>
                </c:pt>
                <c:pt idx="998">
                  <c:v>3527665</c:v>
                </c:pt>
                <c:pt idx="999">
                  <c:v>7459275</c:v>
                </c:pt>
                <c:pt idx="1000">
                  <c:v>7519321</c:v>
                </c:pt>
                <c:pt idx="1001">
                  <c:v>16984879</c:v>
                </c:pt>
                <c:pt idx="1002">
                  <c:v>1741623</c:v>
                </c:pt>
                <c:pt idx="1003">
                  <c:v>2947918</c:v>
                </c:pt>
                <c:pt idx="1004">
                  <c:v>5746983</c:v>
                </c:pt>
                <c:pt idx="1005">
                  <c:v>13951772</c:v>
                </c:pt>
                <c:pt idx="1006">
                  <c:v>5452987</c:v>
                </c:pt>
                <c:pt idx="1007">
                  <c:v>2703462</c:v>
                </c:pt>
                <c:pt idx="1008">
                  <c:v>14752057</c:v>
                </c:pt>
                <c:pt idx="1009">
                  <c:v>2896268</c:v>
                </c:pt>
                <c:pt idx="1010">
                  <c:v>5523000</c:v>
                </c:pt>
                <c:pt idx="1011">
                  <c:v>11158165</c:v>
                </c:pt>
                <c:pt idx="1012">
                  <c:v>14110663</c:v>
                </c:pt>
                <c:pt idx="1013">
                  <c:v>10361158</c:v>
                </c:pt>
                <c:pt idx="1014">
                  <c:v>20564132</c:v>
                </c:pt>
                <c:pt idx="1015">
                  <c:v>18580778</c:v>
                </c:pt>
                <c:pt idx="1016">
                  <c:v>17056133</c:v>
                </c:pt>
                <c:pt idx="1017">
                  <c:v>24267767</c:v>
                </c:pt>
                <c:pt idx="1018">
                  <c:v>14203631</c:v>
                </c:pt>
                <c:pt idx="1019">
                  <c:v>25402751</c:v>
                </c:pt>
                <c:pt idx="1020">
                  <c:v>14507483</c:v>
                </c:pt>
                <c:pt idx="1021">
                  <c:v>256333</c:v>
                </c:pt>
                <c:pt idx="1022">
                  <c:v>5601020</c:v>
                </c:pt>
                <c:pt idx="1023">
                  <c:v>2990774</c:v>
                </c:pt>
                <c:pt idx="1024">
                  <c:v>27961050</c:v>
                </c:pt>
                <c:pt idx="1025">
                  <c:v>17352279</c:v>
                </c:pt>
                <c:pt idx="1026">
                  <c:v>3091187</c:v>
                </c:pt>
                <c:pt idx="1027">
                  <c:v>12115804</c:v>
                </c:pt>
                <c:pt idx="1028">
                  <c:v>2947918</c:v>
                </c:pt>
                <c:pt idx="1029">
                  <c:v>1830776</c:v>
                </c:pt>
                <c:pt idx="1030">
                  <c:v>2817684</c:v>
                </c:pt>
                <c:pt idx="1031">
                  <c:v>2814944</c:v>
                </c:pt>
                <c:pt idx="1032">
                  <c:v>9380156</c:v>
                </c:pt>
                <c:pt idx="1033">
                  <c:v>16741375</c:v>
                </c:pt>
                <c:pt idx="1034">
                  <c:v>28818648</c:v>
                </c:pt>
                <c:pt idx="1035">
                  <c:v>10875544</c:v>
                </c:pt>
                <c:pt idx="1036">
                  <c:v>8053780</c:v>
                </c:pt>
                <c:pt idx="1037">
                  <c:v>6784515</c:v>
                </c:pt>
                <c:pt idx="1038">
                  <c:v>15222623</c:v>
                </c:pt>
                <c:pt idx="1039">
                  <c:v>12233287</c:v>
                </c:pt>
                <c:pt idx="1040">
                  <c:v>34090178</c:v>
                </c:pt>
                <c:pt idx="1041">
                  <c:v>4343930</c:v>
                </c:pt>
                <c:pt idx="1042">
                  <c:v>18695958</c:v>
                </c:pt>
                <c:pt idx="1043">
                  <c:v>22329985</c:v>
                </c:pt>
                <c:pt idx="1044">
                  <c:v>6797215</c:v>
                </c:pt>
                <c:pt idx="1045">
                  <c:v>20900044</c:v>
                </c:pt>
                <c:pt idx="1046">
                  <c:v>2286032</c:v>
                </c:pt>
                <c:pt idx="1047">
                  <c:v>10331767</c:v>
                </c:pt>
                <c:pt idx="1048">
                  <c:v>4030981</c:v>
                </c:pt>
                <c:pt idx="1049">
                  <c:v>8914245</c:v>
                </c:pt>
                <c:pt idx="1050">
                  <c:v>9677238</c:v>
                </c:pt>
                <c:pt idx="1051">
                  <c:v>9764996</c:v>
                </c:pt>
                <c:pt idx="1052">
                  <c:v>5879443</c:v>
                </c:pt>
                <c:pt idx="1053">
                  <c:v>10601590</c:v>
                </c:pt>
                <c:pt idx="1054">
                  <c:v>3445904</c:v>
                </c:pt>
                <c:pt idx="1055">
                  <c:v>8248344</c:v>
                </c:pt>
                <c:pt idx="1056">
                  <c:v>14712276</c:v>
                </c:pt>
                <c:pt idx="1057">
                  <c:v>12304606</c:v>
                </c:pt>
                <c:pt idx="1058">
                  <c:v>7972268</c:v>
                </c:pt>
                <c:pt idx="1059">
                  <c:v>1965319</c:v>
                </c:pt>
                <c:pt idx="1060">
                  <c:v>9298779</c:v>
                </c:pt>
                <c:pt idx="1061">
                  <c:v>10151808</c:v>
                </c:pt>
                <c:pt idx="1062">
                  <c:v>12735458</c:v>
                </c:pt>
                <c:pt idx="1063">
                  <c:v>16708216</c:v>
                </c:pt>
                <c:pt idx="1064">
                  <c:v>25477587</c:v>
                </c:pt>
                <c:pt idx="1065">
                  <c:v>3920918</c:v>
                </c:pt>
                <c:pt idx="1066">
                  <c:v>4101004</c:v>
                </c:pt>
                <c:pt idx="1067">
                  <c:v>16786110</c:v>
                </c:pt>
                <c:pt idx="1068">
                  <c:v>3989929</c:v>
                </c:pt>
                <c:pt idx="1069">
                  <c:v>22700627</c:v>
                </c:pt>
                <c:pt idx="1070">
                  <c:v>6366646</c:v>
                </c:pt>
                <c:pt idx="1071">
                  <c:v>2933073</c:v>
                </c:pt>
                <c:pt idx="1072">
                  <c:v>8951445</c:v>
                </c:pt>
                <c:pt idx="1073">
                  <c:v>15093090</c:v>
                </c:pt>
                <c:pt idx="1074">
                  <c:v>27183255</c:v>
                </c:pt>
                <c:pt idx="1075">
                  <c:v>8679177</c:v>
                </c:pt>
                <c:pt idx="1076">
                  <c:v>15156104</c:v>
                </c:pt>
                <c:pt idx="1077">
                  <c:v>16329986</c:v>
                </c:pt>
                <c:pt idx="1078">
                  <c:v>9927485</c:v>
                </c:pt>
                <c:pt idx="1079">
                  <c:v>18444482</c:v>
                </c:pt>
                <c:pt idx="1080">
                  <c:v>1691052</c:v>
                </c:pt>
                <c:pt idx="1081">
                  <c:v>10411367</c:v>
                </c:pt>
                <c:pt idx="1082">
                  <c:v>12233287</c:v>
                </c:pt>
                <c:pt idx="1083">
                  <c:v>12605009</c:v>
                </c:pt>
                <c:pt idx="1084">
                  <c:v>15544750</c:v>
                </c:pt>
                <c:pt idx="1085">
                  <c:v>2426184</c:v>
                </c:pt>
                <c:pt idx="1086">
                  <c:v>5438273</c:v>
                </c:pt>
                <c:pt idx="1087">
                  <c:v>14663215</c:v>
                </c:pt>
                <c:pt idx="1088">
                  <c:v>4118019</c:v>
                </c:pt>
                <c:pt idx="1089">
                  <c:v>7041715</c:v>
                </c:pt>
                <c:pt idx="1090">
                  <c:v>15430309</c:v>
                </c:pt>
                <c:pt idx="1091">
                  <c:v>14995716</c:v>
                </c:pt>
                <c:pt idx="1092">
                  <c:v>25295308</c:v>
                </c:pt>
                <c:pt idx="1093">
                  <c:v>11802112</c:v>
                </c:pt>
                <c:pt idx="1094">
                  <c:v>3273569</c:v>
                </c:pt>
                <c:pt idx="1095">
                  <c:v>5393934</c:v>
                </c:pt>
                <c:pt idx="1096">
                  <c:v>8594833</c:v>
                </c:pt>
                <c:pt idx="1097">
                  <c:v>4351243</c:v>
                </c:pt>
                <c:pt idx="1098">
                  <c:v>13250832</c:v>
                </c:pt>
                <c:pt idx="1099">
                  <c:v>2881021</c:v>
                </c:pt>
                <c:pt idx="1100">
                  <c:v>7150412</c:v>
                </c:pt>
                <c:pt idx="1101">
                  <c:v>12912392</c:v>
                </c:pt>
                <c:pt idx="1102">
                  <c:v>14460233</c:v>
                </c:pt>
                <c:pt idx="1103">
                  <c:v>10913194</c:v>
                </c:pt>
                <c:pt idx="1104">
                  <c:v>7880341</c:v>
                </c:pt>
                <c:pt idx="1105">
                  <c:v>15656586</c:v>
                </c:pt>
                <c:pt idx="1106">
                  <c:v>16161762</c:v>
                </c:pt>
                <c:pt idx="1107">
                  <c:v>19838339</c:v>
                </c:pt>
                <c:pt idx="1108">
                  <c:v>7408098</c:v>
                </c:pt>
                <c:pt idx="1109">
                  <c:v>9945700</c:v>
                </c:pt>
                <c:pt idx="1110">
                  <c:v>9805733</c:v>
                </c:pt>
                <c:pt idx="1111">
                  <c:v>17071084</c:v>
                </c:pt>
                <c:pt idx="1112">
                  <c:v>13748852</c:v>
                </c:pt>
                <c:pt idx="1113">
                  <c:v>11491711</c:v>
                </c:pt>
                <c:pt idx="1114">
                  <c:v>16613399</c:v>
                </c:pt>
                <c:pt idx="1115">
                  <c:v>8583541</c:v>
                </c:pt>
                <c:pt idx="1116">
                  <c:v>1137841</c:v>
                </c:pt>
                <c:pt idx="1117">
                  <c:v>3232454</c:v>
                </c:pt>
                <c:pt idx="1118">
                  <c:v>2887626</c:v>
                </c:pt>
                <c:pt idx="1119">
                  <c:v>25867470</c:v>
                </c:pt>
                <c:pt idx="1120">
                  <c:v>13186923</c:v>
                </c:pt>
                <c:pt idx="1121">
                  <c:v>14888059</c:v>
                </c:pt>
                <c:pt idx="1122">
                  <c:v>4035344</c:v>
                </c:pt>
                <c:pt idx="1123">
                  <c:v>14113187</c:v>
                </c:pt>
                <c:pt idx="1124">
                  <c:v>6429166</c:v>
                </c:pt>
                <c:pt idx="1125">
                  <c:v>15626797</c:v>
                </c:pt>
                <c:pt idx="1126">
                  <c:v>5810576</c:v>
                </c:pt>
                <c:pt idx="1127">
                  <c:v>12647709</c:v>
                </c:pt>
                <c:pt idx="1128">
                  <c:v>3876714</c:v>
                </c:pt>
                <c:pt idx="1129">
                  <c:v>3761750</c:v>
                </c:pt>
                <c:pt idx="1130">
                  <c:v>8565588</c:v>
                </c:pt>
                <c:pt idx="1131">
                  <c:v>1947379</c:v>
                </c:pt>
                <c:pt idx="1132">
                  <c:v>6595242</c:v>
                </c:pt>
                <c:pt idx="1133">
                  <c:v>7613856</c:v>
                </c:pt>
                <c:pt idx="1134">
                  <c:v>16474152</c:v>
                </c:pt>
                <c:pt idx="1135">
                  <c:v>14358382</c:v>
                </c:pt>
                <c:pt idx="1136">
                  <c:v>17043757</c:v>
                </c:pt>
                <c:pt idx="1137">
                  <c:v>29532</c:v>
                </c:pt>
                <c:pt idx="1138">
                  <c:v>8045776</c:v>
                </c:pt>
                <c:pt idx="1139">
                  <c:v>93331</c:v>
                </c:pt>
                <c:pt idx="1140">
                  <c:v>2340117</c:v>
                </c:pt>
                <c:pt idx="1141">
                  <c:v>12912392</c:v>
                </c:pt>
                <c:pt idx="1142">
                  <c:v>17275488</c:v>
                </c:pt>
                <c:pt idx="1143">
                  <c:v>3995744</c:v>
                </c:pt>
                <c:pt idx="1144">
                  <c:v>12416756</c:v>
                </c:pt>
                <c:pt idx="1145">
                  <c:v>27700968</c:v>
                </c:pt>
                <c:pt idx="1146">
                  <c:v>5390355</c:v>
                </c:pt>
                <c:pt idx="1147">
                  <c:v>20198941</c:v>
                </c:pt>
                <c:pt idx="1148">
                  <c:v>22129459</c:v>
                </c:pt>
                <c:pt idx="1149">
                  <c:v>10249402</c:v>
                </c:pt>
                <c:pt idx="1150">
                  <c:v>17067852</c:v>
                </c:pt>
                <c:pt idx="1151">
                  <c:v>4274113</c:v>
                </c:pt>
                <c:pt idx="1152">
                  <c:v>20146834</c:v>
                </c:pt>
                <c:pt idx="1153">
                  <c:v>23683172</c:v>
                </c:pt>
                <c:pt idx="1154">
                  <c:v>6079297</c:v>
                </c:pt>
                <c:pt idx="1155">
                  <c:v>1339417</c:v>
                </c:pt>
                <c:pt idx="1156">
                  <c:v>11437555</c:v>
                </c:pt>
                <c:pt idx="1157">
                  <c:v>8724819</c:v>
                </c:pt>
                <c:pt idx="1158">
                  <c:v>13951412</c:v>
                </c:pt>
                <c:pt idx="1159">
                  <c:v>18252632</c:v>
                </c:pt>
                <c:pt idx="1160">
                  <c:v>2960866</c:v>
                </c:pt>
                <c:pt idx="1161">
                  <c:v>6739744</c:v>
                </c:pt>
                <c:pt idx="1162">
                  <c:v>15060326</c:v>
                </c:pt>
                <c:pt idx="1163">
                  <c:v>593125</c:v>
                </c:pt>
                <c:pt idx="1164">
                  <c:v>2990774</c:v>
                </c:pt>
                <c:pt idx="1165">
                  <c:v>7069103</c:v>
                </c:pt>
                <c:pt idx="1166">
                  <c:v>12689761</c:v>
                </c:pt>
                <c:pt idx="1167">
                  <c:v>4446062</c:v>
                </c:pt>
                <c:pt idx="1168">
                  <c:v>3127628</c:v>
                </c:pt>
                <c:pt idx="1169">
                  <c:v>22929828</c:v>
                </c:pt>
                <c:pt idx="1170">
                  <c:v>5361552</c:v>
                </c:pt>
                <c:pt idx="1171">
                  <c:v>15918624</c:v>
                </c:pt>
                <c:pt idx="1172">
                  <c:v>26609344</c:v>
                </c:pt>
                <c:pt idx="1173">
                  <c:v>22492602</c:v>
                </c:pt>
                <c:pt idx="1174">
                  <c:v>27240752</c:v>
                </c:pt>
                <c:pt idx="1175">
                  <c:v>13305290</c:v>
                </c:pt>
                <c:pt idx="1176">
                  <c:v>6146294</c:v>
                </c:pt>
                <c:pt idx="1177">
                  <c:v>29609583</c:v>
                </c:pt>
                <c:pt idx="1178">
                  <c:v>3527665</c:v>
                </c:pt>
                <c:pt idx="1179">
                  <c:v>10181740</c:v>
                </c:pt>
                <c:pt idx="1180">
                  <c:v>16993037</c:v>
                </c:pt>
                <c:pt idx="1181">
                  <c:v>9596631</c:v>
                </c:pt>
                <c:pt idx="1182">
                  <c:v>23449361</c:v>
                </c:pt>
                <c:pt idx="1183">
                  <c:v>14005306</c:v>
                </c:pt>
                <c:pt idx="1184">
                  <c:v>13087170</c:v>
                </c:pt>
                <c:pt idx="1185">
                  <c:v>18352480</c:v>
                </c:pt>
                <c:pt idx="1186">
                  <c:v>9271097</c:v>
                </c:pt>
                <c:pt idx="1187">
                  <c:v>14880580</c:v>
                </c:pt>
                <c:pt idx="1188">
                  <c:v>18847457</c:v>
                </c:pt>
                <c:pt idx="1189">
                  <c:v>2909240</c:v>
                </c:pt>
                <c:pt idx="1190">
                  <c:v>15929642</c:v>
                </c:pt>
                <c:pt idx="1191">
                  <c:v>6745882</c:v>
                </c:pt>
                <c:pt idx="1192">
                  <c:v>2881021</c:v>
                </c:pt>
                <c:pt idx="1193">
                  <c:v>4851645</c:v>
                </c:pt>
                <c:pt idx="1194">
                  <c:v>4083728</c:v>
                </c:pt>
                <c:pt idx="1195">
                  <c:v>17718787</c:v>
                </c:pt>
                <c:pt idx="1196">
                  <c:v>8578993</c:v>
                </c:pt>
                <c:pt idx="1197">
                  <c:v>13951412</c:v>
                </c:pt>
                <c:pt idx="1198">
                  <c:v>14594664</c:v>
                </c:pt>
                <c:pt idx="1199">
                  <c:v>9589432</c:v>
                </c:pt>
                <c:pt idx="1200">
                  <c:v>12974812</c:v>
                </c:pt>
                <c:pt idx="1201">
                  <c:v>10531272</c:v>
                </c:pt>
                <c:pt idx="1202">
                  <c:v>15973227</c:v>
                </c:pt>
                <c:pt idx="1203">
                  <c:v>1655506</c:v>
                </c:pt>
                <c:pt idx="1204">
                  <c:v>7519321</c:v>
                </c:pt>
                <c:pt idx="1205">
                  <c:v>2634633</c:v>
                </c:pt>
                <c:pt idx="1206">
                  <c:v>1513856</c:v>
                </c:pt>
                <c:pt idx="1207">
                  <c:v>11608905</c:v>
                </c:pt>
                <c:pt idx="1208">
                  <c:v>9882150</c:v>
                </c:pt>
                <c:pt idx="1209">
                  <c:v>6456196</c:v>
                </c:pt>
                <c:pt idx="1210">
                  <c:v>1744762</c:v>
                </c:pt>
                <c:pt idx="1211">
                  <c:v>7219989</c:v>
                </c:pt>
                <c:pt idx="1212">
                  <c:v>10399938</c:v>
                </c:pt>
                <c:pt idx="1213">
                  <c:v>13951412</c:v>
                </c:pt>
                <c:pt idx="1214">
                  <c:v>3323804</c:v>
                </c:pt>
                <c:pt idx="1215">
                  <c:v>13632469</c:v>
                </c:pt>
                <c:pt idx="1216">
                  <c:v>1770981</c:v>
                </c:pt>
                <c:pt idx="1217">
                  <c:v>3108031</c:v>
                </c:pt>
                <c:pt idx="1218">
                  <c:v>8667892</c:v>
                </c:pt>
                <c:pt idx="1219">
                  <c:v>21979554</c:v>
                </c:pt>
                <c:pt idx="1220">
                  <c:v>8625478</c:v>
                </c:pt>
                <c:pt idx="1221">
                  <c:v>17403151</c:v>
                </c:pt>
                <c:pt idx="1222">
                  <c:v>26203473</c:v>
                </c:pt>
                <c:pt idx="1223">
                  <c:v>13523558</c:v>
                </c:pt>
                <c:pt idx="1224">
                  <c:v>6728535</c:v>
                </c:pt>
                <c:pt idx="1225">
                  <c:v>14636823</c:v>
                </c:pt>
                <c:pt idx="1226">
                  <c:v>8020713</c:v>
                </c:pt>
                <c:pt idx="1227">
                  <c:v>8807287</c:v>
                </c:pt>
                <c:pt idx="1228">
                  <c:v>4450710</c:v>
                </c:pt>
                <c:pt idx="1229">
                  <c:v>9298779</c:v>
                </c:pt>
                <c:pt idx="1230">
                  <c:v>14647389</c:v>
                </c:pt>
                <c:pt idx="1231">
                  <c:v>8635033</c:v>
                </c:pt>
                <c:pt idx="1232">
                  <c:v>3948572</c:v>
                </c:pt>
                <c:pt idx="1233">
                  <c:v>15630371</c:v>
                </c:pt>
                <c:pt idx="1234">
                  <c:v>1816690</c:v>
                </c:pt>
                <c:pt idx="1235">
                  <c:v>7082153</c:v>
                </c:pt>
                <c:pt idx="1236">
                  <c:v>16184984</c:v>
                </c:pt>
                <c:pt idx="1237">
                  <c:v>6607266</c:v>
                </c:pt>
                <c:pt idx="1238">
                  <c:v>13218061</c:v>
                </c:pt>
                <c:pt idx="1239">
                  <c:v>12233287</c:v>
                </c:pt>
                <c:pt idx="1240">
                  <c:v>19670630</c:v>
                </c:pt>
                <c:pt idx="1241">
                  <c:v>7070936</c:v>
                </c:pt>
                <c:pt idx="1242">
                  <c:v>18300471</c:v>
                </c:pt>
                <c:pt idx="1243">
                  <c:v>19839439</c:v>
                </c:pt>
                <c:pt idx="1244">
                  <c:v>11423416</c:v>
                </c:pt>
                <c:pt idx="1245">
                  <c:v>10166842</c:v>
                </c:pt>
                <c:pt idx="1246">
                  <c:v>13073460</c:v>
                </c:pt>
                <c:pt idx="1247">
                  <c:v>10380440</c:v>
                </c:pt>
                <c:pt idx="1248">
                  <c:v>5487766</c:v>
                </c:pt>
                <c:pt idx="1249">
                  <c:v>5686041</c:v>
                </c:pt>
                <c:pt idx="1250">
                  <c:v>18619958</c:v>
                </c:pt>
                <c:pt idx="1251">
                  <c:v>4380737</c:v>
                </c:pt>
                <c:pt idx="1252">
                  <c:v>15227114</c:v>
                </c:pt>
                <c:pt idx="1253">
                  <c:v>16496689</c:v>
                </c:pt>
                <c:pt idx="1254">
                  <c:v>13218061</c:v>
                </c:pt>
                <c:pt idx="1255">
                  <c:v>17895714</c:v>
                </c:pt>
                <c:pt idx="1256">
                  <c:v>3872069</c:v>
                </c:pt>
                <c:pt idx="1257">
                  <c:v>2026151</c:v>
                </c:pt>
                <c:pt idx="1258">
                  <c:v>16262244</c:v>
                </c:pt>
                <c:pt idx="1259">
                  <c:v>2470661</c:v>
                </c:pt>
                <c:pt idx="1260">
                  <c:v>2973928</c:v>
                </c:pt>
                <c:pt idx="1261">
                  <c:v>18254776</c:v>
                </c:pt>
                <c:pt idx="1262">
                  <c:v>20021924</c:v>
                </c:pt>
                <c:pt idx="1263">
                  <c:v>5753437</c:v>
                </c:pt>
                <c:pt idx="1264">
                  <c:v>1907631</c:v>
                </c:pt>
                <c:pt idx="1265">
                  <c:v>6456196</c:v>
                </c:pt>
                <c:pt idx="1266">
                  <c:v>2947918</c:v>
                </c:pt>
                <c:pt idx="1267">
                  <c:v>9816903</c:v>
                </c:pt>
                <c:pt idx="1268">
                  <c:v>13218061</c:v>
                </c:pt>
                <c:pt idx="1269">
                  <c:v>5710392</c:v>
                </c:pt>
                <c:pt idx="1270">
                  <c:v>14177768</c:v>
                </c:pt>
                <c:pt idx="1271">
                  <c:v>39656633</c:v>
                </c:pt>
                <c:pt idx="1272">
                  <c:v>15516854</c:v>
                </c:pt>
                <c:pt idx="1273">
                  <c:v>6308098</c:v>
                </c:pt>
                <c:pt idx="1274">
                  <c:v>5437772</c:v>
                </c:pt>
                <c:pt idx="1275">
                  <c:v>12096548</c:v>
                </c:pt>
                <c:pt idx="1276">
                  <c:v>15469195</c:v>
                </c:pt>
                <c:pt idx="1277">
                  <c:v>2834086</c:v>
                </c:pt>
                <c:pt idx="1278">
                  <c:v>12077139</c:v>
                </c:pt>
                <c:pt idx="1279">
                  <c:v>15367680</c:v>
                </c:pt>
                <c:pt idx="1280">
                  <c:v>4362390</c:v>
                </c:pt>
                <c:pt idx="1281">
                  <c:v>8259845</c:v>
                </c:pt>
                <c:pt idx="1282">
                  <c:v>8231220</c:v>
                </c:pt>
                <c:pt idx="1283">
                  <c:v>15630371</c:v>
                </c:pt>
                <c:pt idx="1284">
                  <c:v>6320401</c:v>
                </c:pt>
                <c:pt idx="1285">
                  <c:v>8702487</c:v>
                </c:pt>
                <c:pt idx="1286">
                  <c:v>9835315</c:v>
                </c:pt>
                <c:pt idx="1287">
                  <c:v>6604010</c:v>
                </c:pt>
                <c:pt idx="1288">
                  <c:v>3169024</c:v>
                </c:pt>
                <c:pt idx="1289">
                  <c:v>3873717</c:v>
                </c:pt>
                <c:pt idx="1290">
                  <c:v>37828768</c:v>
                </c:pt>
                <c:pt idx="1291">
                  <c:v>1912436</c:v>
                </c:pt>
                <c:pt idx="1292">
                  <c:v>12068664</c:v>
                </c:pt>
                <c:pt idx="1293">
                  <c:v>24949068</c:v>
                </c:pt>
                <c:pt idx="1294">
                  <c:v>10641113</c:v>
                </c:pt>
                <c:pt idx="1295">
                  <c:v>12577129</c:v>
                </c:pt>
                <c:pt idx="1296">
                  <c:v>13600593</c:v>
                </c:pt>
                <c:pt idx="1297">
                  <c:v>22732866</c:v>
                </c:pt>
                <c:pt idx="1298">
                  <c:v>6630400</c:v>
                </c:pt>
                <c:pt idx="1299">
                  <c:v>2971282</c:v>
                </c:pt>
                <c:pt idx="1300">
                  <c:v>6669448</c:v>
                </c:pt>
                <c:pt idx="1301">
                  <c:v>9931411</c:v>
                </c:pt>
                <c:pt idx="1302">
                  <c:v>284214</c:v>
                </c:pt>
                <c:pt idx="1303">
                  <c:v>2110737</c:v>
                </c:pt>
                <c:pt idx="1304">
                  <c:v>5589549</c:v>
                </c:pt>
                <c:pt idx="1305">
                  <c:v>18125856</c:v>
                </c:pt>
                <c:pt idx="1306">
                  <c:v>2606136</c:v>
                </c:pt>
                <c:pt idx="1307">
                  <c:v>1729195</c:v>
                </c:pt>
                <c:pt idx="1308">
                  <c:v>4041604</c:v>
                </c:pt>
                <c:pt idx="1309">
                  <c:v>16251936</c:v>
                </c:pt>
                <c:pt idx="1310">
                  <c:v>10975533</c:v>
                </c:pt>
                <c:pt idx="1311">
                  <c:v>11014783</c:v>
                </c:pt>
                <c:pt idx="1312">
                  <c:v>3398107</c:v>
                </c:pt>
                <c:pt idx="1313">
                  <c:v>972221</c:v>
                </c:pt>
                <c:pt idx="1314">
                  <c:v>17638329</c:v>
                </c:pt>
                <c:pt idx="1315">
                  <c:v>2109116</c:v>
                </c:pt>
                <c:pt idx="1316">
                  <c:v>9945700</c:v>
                </c:pt>
                <c:pt idx="1317">
                  <c:v>3365324</c:v>
                </c:pt>
                <c:pt idx="1318">
                  <c:v>6630400</c:v>
                </c:pt>
                <c:pt idx="1319">
                  <c:v>20885969</c:v>
                </c:pt>
                <c:pt idx="1320">
                  <c:v>10709827</c:v>
                </c:pt>
                <c:pt idx="1321">
                  <c:v>2829402</c:v>
                </c:pt>
                <c:pt idx="1322">
                  <c:v>3663330</c:v>
                </c:pt>
                <c:pt idx="1323">
                  <c:v>1932275</c:v>
                </c:pt>
                <c:pt idx="1324">
                  <c:v>7994549</c:v>
                </c:pt>
                <c:pt idx="1325">
                  <c:v>8532715</c:v>
                </c:pt>
                <c:pt idx="1326">
                  <c:v>16048742</c:v>
                </c:pt>
                <c:pt idx="1327">
                  <c:v>6891808</c:v>
                </c:pt>
                <c:pt idx="1328">
                  <c:v>16935167</c:v>
                </c:pt>
                <c:pt idx="1329">
                  <c:v>2679925</c:v>
                </c:pt>
                <c:pt idx="1330">
                  <c:v>1838213</c:v>
                </c:pt>
                <c:pt idx="1331">
                  <c:v>1161493</c:v>
                </c:pt>
                <c:pt idx="1332">
                  <c:v>21695485</c:v>
                </c:pt>
                <c:pt idx="1333">
                  <c:v>1248711</c:v>
                </c:pt>
                <c:pt idx="1334">
                  <c:v>8050592</c:v>
                </c:pt>
                <c:pt idx="1335">
                  <c:v>1861504</c:v>
                </c:pt>
                <c:pt idx="1336">
                  <c:v>28221327</c:v>
                </c:pt>
                <c:pt idx="1337">
                  <c:v>9030530</c:v>
                </c:pt>
                <c:pt idx="1338">
                  <c:v>8254383</c:v>
                </c:pt>
                <c:pt idx="1339">
                  <c:v>4016644</c:v>
                </c:pt>
                <c:pt idx="1340">
                  <c:v>4842147</c:v>
                </c:pt>
                <c:pt idx="1341">
                  <c:v>16957137</c:v>
                </c:pt>
                <c:pt idx="1342">
                  <c:v>4963425</c:v>
                </c:pt>
                <c:pt idx="1343">
                  <c:v>15974446</c:v>
                </c:pt>
                <c:pt idx="1344">
                  <c:v>1692276</c:v>
                </c:pt>
                <c:pt idx="1345">
                  <c:v>2862728</c:v>
                </c:pt>
                <c:pt idx="1346">
                  <c:v>6658447</c:v>
                </c:pt>
                <c:pt idx="1347">
                  <c:v>11814528</c:v>
                </c:pt>
                <c:pt idx="1348">
                  <c:v>2096502</c:v>
                </c:pt>
                <c:pt idx="1349">
                  <c:v>7055331</c:v>
                </c:pt>
                <c:pt idx="1350">
                  <c:v>2272369</c:v>
                </c:pt>
                <c:pt idx="1351">
                  <c:v>13476850</c:v>
                </c:pt>
                <c:pt idx="1352">
                  <c:v>18522546</c:v>
                </c:pt>
                <c:pt idx="1353">
                  <c:v>21446411</c:v>
                </c:pt>
                <c:pt idx="1354">
                  <c:v>8397792</c:v>
                </c:pt>
                <c:pt idx="1355">
                  <c:v>16420280</c:v>
                </c:pt>
                <c:pt idx="1356">
                  <c:v>4762200</c:v>
                </c:pt>
                <c:pt idx="1357">
                  <c:v>1122146</c:v>
                </c:pt>
                <c:pt idx="1358">
                  <c:v>8045776</c:v>
                </c:pt>
                <c:pt idx="1359">
                  <c:v>5115115</c:v>
                </c:pt>
                <c:pt idx="1360">
                  <c:v>8393055</c:v>
                </c:pt>
                <c:pt idx="1361">
                  <c:v>5065549</c:v>
                </c:pt>
                <c:pt idx="1362">
                  <c:v>10195822</c:v>
                </c:pt>
                <c:pt idx="1363">
                  <c:v>3141683</c:v>
                </c:pt>
                <c:pt idx="1364">
                  <c:v>6456196</c:v>
                </c:pt>
                <c:pt idx="1365">
                  <c:v>9030530</c:v>
                </c:pt>
                <c:pt idx="1366">
                  <c:v>4518788</c:v>
                </c:pt>
                <c:pt idx="1367">
                  <c:v>13103121</c:v>
                </c:pt>
                <c:pt idx="1368">
                  <c:v>15038642</c:v>
                </c:pt>
                <c:pt idx="1369">
                  <c:v>9004889</c:v>
                </c:pt>
                <c:pt idx="1370">
                  <c:v>11577771</c:v>
                </c:pt>
                <c:pt idx="1371">
                  <c:v>16979796</c:v>
                </c:pt>
                <c:pt idx="1372">
                  <c:v>4522178</c:v>
                </c:pt>
                <c:pt idx="1373">
                  <c:v>1000552</c:v>
                </c:pt>
                <c:pt idx="1374">
                  <c:v>3976855</c:v>
                </c:pt>
                <c:pt idx="1375">
                  <c:v>11188912</c:v>
                </c:pt>
                <c:pt idx="1376">
                  <c:v>4907689</c:v>
                </c:pt>
                <c:pt idx="1377">
                  <c:v>10239258</c:v>
                </c:pt>
                <c:pt idx="1378">
                  <c:v>2978829</c:v>
                </c:pt>
                <c:pt idx="1379">
                  <c:v>6048274</c:v>
                </c:pt>
                <c:pt idx="1380">
                  <c:v>11325277</c:v>
                </c:pt>
                <c:pt idx="1381">
                  <c:v>8399924</c:v>
                </c:pt>
                <c:pt idx="1382">
                  <c:v>3080196</c:v>
                </c:pt>
                <c:pt idx="1383">
                  <c:v>1944122</c:v>
                </c:pt>
                <c:pt idx="1384">
                  <c:v>2171825</c:v>
                </c:pt>
                <c:pt idx="1385">
                  <c:v>3174541</c:v>
                </c:pt>
                <c:pt idx="1386">
                  <c:v>8951099</c:v>
                </c:pt>
                <c:pt idx="1387">
                  <c:v>2067950</c:v>
                </c:pt>
                <c:pt idx="1388">
                  <c:v>9254549</c:v>
                </c:pt>
                <c:pt idx="1389">
                  <c:v>3037478</c:v>
                </c:pt>
                <c:pt idx="1390">
                  <c:v>9030530</c:v>
                </c:pt>
                <c:pt idx="1391">
                  <c:v>4115610</c:v>
                </c:pt>
                <c:pt idx="1392">
                  <c:v>2672284</c:v>
                </c:pt>
                <c:pt idx="1393">
                  <c:v>1779864</c:v>
                </c:pt>
                <c:pt idx="1394">
                  <c:v>7046509</c:v>
                </c:pt>
                <c:pt idx="1395">
                  <c:v>1339417</c:v>
                </c:pt>
                <c:pt idx="1396">
                  <c:v>9485502</c:v>
                </c:pt>
                <c:pt idx="1397">
                  <c:v>16929054</c:v>
                </c:pt>
                <c:pt idx="1398">
                  <c:v>21633678</c:v>
                </c:pt>
                <c:pt idx="1399">
                  <c:v>6216062</c:v>
                </c:pt>
                <c:pt idx="1400">
                  <c:v>4078329</c:v>
                </c:pt>
                <c:pt idx="1401">
                  <c:v>1036160</c:v>
                </c:pt>
                <c:pt idx="1402">
                  <c:v>8476590</c:v>
                </c:pt>
                <c:pt idx="1403">
                  <c:v>20021924</c:v>
                </c:pt>
                <c:pt idx="1404">
                  <c:v>3363037</c:v>
                </c:pt>
                <c:pt idx="1405">
                  <c:v>12437922</c:v>
                </c:pt>
                <c:pt idx="1406">
                  <c:v>4078329</c:v>
                </c:pt>
                <c:pt idx="1407">
                  <c:v>1241675</c:v>
                </c:pt>
                <c:pt idx="1408">
                  <c:v>5065549</c:v>
                </c:pt>
                <c:pt idx="1409">
                  <c:v>8248344</c:v>
                </c:pt>
                <c:pt idx="1410">
                  <c:v>2834086</c:v>
                </c:pt>
                <c:pt idx="1411">
                  <c:v>6896379</c:v>
                </c:pt>
                <c:pt idx="1412">
                  <c:v>27961050</c:v>
                </c:pt>
                <c:pt idx="1413">
                  <c:v>27190650</c:v>
                </c:pt>
                <c:pt idx="1414">
                  <c:v>1951358</c:v>
                </c:pt>
                <c:pt idx="1415">
                  <c:v>2946544</c:v>
                </c:pt>
                <c:pt idx="1416">
                  <c:v>7497899</c:v>
                </c:pt>
                <c:pt idx="1417">
                  <c:v>20041231</c:v>
                </c:pt>
                <c:pt idx="1418">
                  <c:v>2978829</c:v>
                </c:pt>
                <c:pt idx="1419">
                  <c:v>6496854</c:v>
                </c:pt>
                <c:pt idx="1420">
                  <c:v>4004553</c:v>
                </c:pt>
                <c:pt idx="1421">
                  <c:v>4508074</c:v>
                </c:pt>
                <c:pt idx="1422">
                  <c:v>5304320</c:v>
                </c:pt>
                <c:pt idx="1423">
                  <c:v>7861549</c:v>
                </c:pt>
                <c:pt idx="1424">
                  <c:v>4012726</c:v>
                </c:pt>
                <c:pt idx="1425">
                  <c:v>6146294</c:v>
                </c:pt>
                <c:pt idx="1426">
                  <c:v>8248344</c:v>
                </c:pt>
                <c:pt idx="1427">
                  <c:v>9924203</c:v>
                </c:pt>
                <c:pt idx="1428">
                  <c:v>14151017</c:v>
                </c:pt>
                <c:pt idx="1429">
                  <c:v>4028025</c:v>
                </c:pt>
                <c:pt idx="1430">
                  <c:v>4522094</c:v>
                </c:pt>
                <c:pt idx="1431">
                  <c:v>35341704</c:v>
                </c:pt>
                <c:pt idx="1432">
                  <c:v>2978829</c:v>
                </c:pt>
                <c:pt idx="1433">
                  <c:v>2554027</c:v>
                </c:pt>
                <c:pt idx="1434">
                  <c:v>6344880</c:v>
                </c:pt>
                <c:pt idx="1435">
                  <c:v>3562842</c:v>
                </c:pt>
                <c:pt idx="1436">
                  <c:v>21896005</c:v>
                </c:pt>
                <c:pt idx="1437">
                  <c:v>6044785</c:v>
                </c:pt>
                <c:pt idx="1438">
                  <c:v>2009561</c:v>
                </c:pt>
                <c:pt idx="1439">
                  <c:v>2411054</c:v>
                </c:pt>
                <c:pt idx="1440">
                  <c:v>4002173</c:v>
                </c:pt>
                <c:pt idx="1441">
                  <c:v>6622602</c:v>
                </c:pt>
                <c:pt idx="1442">
                  <c:v>7895287</c:v>
                </c:pt>
                <c:pt idx="1443">
                  <c:v>10501803</c:v>
                </c:pt>
                <c:pt idx="1444">
                  <c:v>5512194</c:v>
                </c:pt>
                <c:pt idx="1445">
                  <c:v>4966702</c:v>
                </c:pt>
                <c:pt idx="1446">
                  <c:v>4638700</c:v>
                </c:pt>
                <c:pt idx="1447">
                  <c:v>21305447</c:v>
                </c:pt>
                <c:pt idx="1448">
                  <c:v>13232801</c:v>
                </c:pt>
                <c:pt idx="1449">
                  <c:v>1626927</c:v>
                </c:pt>
                <c:pt idx="1450">
                  <c:v>23517772</c:v>
                </c:pt>
                <c:pt idx="1451">
                  <c:v>4922720</c:v>
                </c:pt>
                <c:pt idx="1452">
                  <c:v>3729637</c:v>
                </c:pt>
                <c:pt idx="1453">
                  <c:v>18740462</c:v>
                </c:pt>
                <c:pt idx="1454">
                  <c:v>21466406</c:v>
                </c:pt>
                <c:pt idx="1455">
                  <c:v>4318226</c:v>
                </c:pt>
                <c:pt idx="1456">
                  <c:v>5099448</c:v>
                </c:pt>
                <c:pt idx="1457">
                  <c:v>12912392</c:v>
                </c:pt>
                <c:pt idx="1458">
                  <c:v>12234987</c:v>
                </c:pt>
                <c:pt idx="1459">
                  <c:v>5065549</c:v>
                </c:pt>
                <c:pt idx="1460">
                  <c:v>3124726</c:v>
                </c:pt>
                <c:pt idx="1461">
                  <c:v>7830391</c:v>
                </c:pt>
                <c:pt idx="1462">
                  <c:v>1885879</c:v>
                </c:pt>
                <c:pt idx="1463">
                  <c:v>13941669</c:v>
                </c:pt>
                <c:pt idx="1464">
                  <c:v>10358032</c:v>
                </c:pt>
                <c:pt idx="1465">
                  <c:v>2497605</c:v>
                </c:pt>
                <c:pt idx="1466">
                  <c:v>4293466</c:v>
                </c:pt>
                <c:pt idx="1467">
                  <c:v>4083728</c:v>
                </c:pt>
                <c:pt idx="1468">
                  <c:v>3249434</c:v>
                </c:pt>
                <c:pt idx="1469">
                  <c:v>20021924</c:v>
                </c:pt>
                <c:pt idx="1470">
                  <c:v>4830829</c:v>
                </c:pt>
                <c:pt idx="1471">
                  <c:v>5514554</c:v>
                </c:pt>
                <c:pt idx="1472">
                  <c:v>21271693</c:v>
                </c:pt>
                <c:pt idx="1473">
                  <c:v>26215113</c:v>
                </c:pt>
                <c:pt idx="1474">
                  <c:v>5746983</c:v>
                </c:pt>
                <c:pt idx="1475">
                  <c:v>9097666</c:v>
                </c:pt>
                <c:pt idx="1476">
                  <c:v>1725619</c:v>
                </c:pt>
                <c:pt idx="1477">
                  <c:v>2331659</c:v>
                </c:pt>
                <c:pt idx="1478">
                  <c:v>17040587</c:v>
                </c:pt>
                <c:pt idx="1479">
                  <c:v>4597586</c:v>
                </c:pt>
                <c:pt idx="1480">
                  <c:v>14698607</c:v>
                </c:pt>
                <c:pt idx="1481">
                  <c:v>4393269</c:v>
                </c:pt>
                <c:pt idx="1482">
                  <c:v>8774433</c:v>
                </c:pt>
                <c:pt idx="1483">
                  <c:v>15725512</c:v>
                </c:pt>
                <c:pt idx="1484">
                  <c:v>8481782</c:v>
                </c:pt>
                <c:pt idx="1485">
                  <c:v>2683870</c:v>
                </c:pt>
                <c:pt idx="1486">
                  <c:v>11158165</c:v>
                </c:pt>
                <c:pt idx="1487">
                  <c:v>15278514</c:v>
                </c:pt>
                <c:pt idx="1488">
                  <c:v>9380156</c:v>
                </c:pt>
                <c:pt idx="1489">
                  <c:v>2913913</c:v>
                </c:pt>
                <c:pt idx="1490">
                  <c:v>14718298</c:v>
                </c:pt>
                <c:pt idx="1491">
                  <c:v>10786771</c:v>
                </c:pt>
                <c:pt idx="1492">
                  <c:v>10554243</c:v>
                </c:pt>
                <c:pt idx="1493">
                  <c:v>2291042</c:v>
                </c:pt>
                <c:pt idx="1494">
                  <c:v>2881021</c:v>
                </c:pt>
                <c:pt idx="1495">
                  <c:v>6253437</c:v>
                </c:pt>
                <c:pt idx="1496">
                  <c:v>2891314</c:v>
                </c:pt>
                <c:pt idx="1497">
                  <c:v>5927224</c:v>
                </c:pt>
                <c:pt idx="1498">
                  <c:v>1800780</c:v>
                </c:pt>
                <c:pt idx="1499">
                  <c:v>7459275</c:v>
                </c:pt>
                <c:pt idx="1500">
                  <c:v>18417537</c:v>
                </c:pt>
                <c:pt idx="1501">
                  <c:v>7236237</c:v>
                </c:pt>
                <c:pt idx="1502">
                  <c:v>5671107</c:v>
                </c:pt>
                <c:pt idx="1503">
                  <c:v>9298779</c:v>
                </c:pt>
                <c:pt idx="1504">
                  <c:v>11823405</c:v>
                </c:pt>
                <c:pt idx="1505">
                  <c:v>6303940</c:v>
                </c:pt>
                <c:pt idx="1506">
                  <c:v>11911929</c:v>
                </c:pt>
                <c:pt idx="1507">
                  <c:v>16243001</c:v>
                </c:pt>
                <c:pt idx="1508">
                  <c:v>3944071</c:v>
                </c:pt>
                <c:pt idx="1509">
                  <c:v>2313637</c:v>
                </c:pt>
                <c:pt idx="1510">
                  <c:v>5905259</c:v>
                </c:pt>
                <c:pt idx="1511">
                  <c:v>11023405</c:v>
                </c:pt>
                <c:pt idx="1512">
                  <c:v>16638454</c:v>
                </c:pt>
                <c:pt idx="1513">
                  <c:v>11440158</c:v>
                </c:pt>
                <c:pt idx="1514">
                  <c:v>27746592</c:v>
                </c:pt>
                <c:pt idx="1515">
                  <c:v>4191897</c:v>
                </c:pt>
                <c:pt idx="1516">
                  <c:v>6280527</c:v>
                </c:pt>
                <c:pt idx="1517">
                  <c:v>16685016</c:v>
                </c:pt>
                <c:pt idx="1518">
                  <c:v>6919144</c:v>
                </c:pt>
                <c:pt idx="1519">
                  <c:v>7559612</c:v>
                </c:pt>
                <c:pt idx="1520">
                  <c:v>8393055</c:v>
                </c:pt>
                <c:pt idx="1521">
                  <c:v>1573093</c:v>
                </c:pt>
                <c:pt idx="1522">
                  <c:v>10603655</c:v>
                </c:pt>
                <c:pt idx="1523">
                  <c:v>699040</c:v>
                </c:pt>
                <c:pt idx="1524">
                  <c:v>2740715</c:v>
                </c:pt>
                <c:pt idx="1525">
                  <c:v>4812365</c:v>
                </c:pt>
                <c:pt idx="1526">
                  <c:v>5481063</c:v>
                </c:pt>
                <c:pt idx="1527">
                  <c:v>13299970</c:v>
                </c:pt>
                <c:pt idx="1528">
                  <c:v>10322387</c:v>
                </c:pt>
                <c:pt idx="1529">
                  <c:v>11548505</c:v>
                </c:pt>
                <c:pt idx="1530">
                  <c:v>3940552</c:v>
                </c:pt>
                <c:pt idx="1531">
                  <c:v>13231489</c:v>
                </c:pt>
                <c:pt idx="1532">
                  <c:v>15707197</c:v>
                </c:pt>
                <c:pt idx="1533">
                  <c:v>211830</c:v>
                </c:pt>
                <c:pt idx="1534">
                  <c:v>3498896</c:v>
                </c:pt>
                <c:pt idx="1535">
                  <c:v>6535227</c:v>
                </c:pt>
                <c:pt idx="1536">
                  <c:v>17383459</c:v>
                </c:pt>
                <c:pt idx="1537">
                  <c:v>22765471</c:v>
                </c:pt>
                <c:pt idx="1538">
                  <c:v>29574319</c:v>
                </c:pt>
                <c:pt idx="1539">
                  <c:v>17275488</c:v>
                </c:pt>
                <c:pt idx="1540">
                  <c:v>3979981</c:v>
                </c:pt>
                <c:pt idx="1541">
                  <c:v>19339102</c:v>
                </c:pt>
                <c:pt idx="1542">
                  <c:v>11419321</c:v>
                </c:pt>
                <c:pt idx="1543">
                  <c:v>14918550</c:v>
                </c:pt>
                <c:pt idx="1544">
                  <c:v>10329913</c:v>
                </c:pt>
                <c:pt idx="1545">
                  <c:v>12489288</c:v>
                </c:pt>
                <c:pt idx="1546">
                  <c:v>35341704</c:v>
                </c:pt>
                <c:pt idx="1547">
                  <c:v>38964821</c:v>
                </c:pt>
                <c:pt idx="1548">
                  <c:v>17487575</c:v>
                </c:pt>
                <c:pt idx="1549">
                  <c:v>11423416</c:v>
                </c:pt>
                <c:pt idx="1550">
                  <c:v>3586917</c:v>
                </c:pt>
                <c:pt idx="1551">
                  <c:v>2754970</c:v>
                </c:pt>
                <c:pt idx="1552">
                  <c:v>8565588</c:v>
                </c:pt>
                <c:pt idx="1553">
                  <c:v>16984879</c:v>
                </c:pt>
                <c:pt idx="1554">
                  <c:v>3453872</c:v>
                </c:pt>
                <c:pt idx="1555">
                  <c:v>7747435</c:v>
                </c:pt>
                <c:pt idx="1556">
                  <c:v>9041154</c:v>
                </c:pt>
                <c:pt idx="1557">
                  <c:v>2558255</c:v>
                </c:pt>
                <c:pt idx="1558">
                  <c:v>10399938</c:v>
                </c:pt>
                <c:pt idx="1559">
                  <c:v>10554243</c:v>
                </c:pt>
                <c:pt idx="1560">
                  <c:v>10601590</c:v>
                </c:pt>
                <c:pt idx="1561">
                  <c:v>5049929</c:v>
                </c:pt>
                <c:pt idx="1562">
                  <c:v>17920812</c:v>
                </c:pt>
                <c:pt idx="1563">
                  <c:v>4758050</c:v>
                </c:pt>
                <c:pt idx="1564">
                  <c:v>15769281</c:v>
                </c:pt>
                <c:pt idx="1565">
                  <c:v>1911275</c:v>
                </c:pt>
                <c:pt idx="1566">
                  <c:v>5165181</c:v>
                </c:pt>
                <c:pt idx="1567">
                  <c:v>9741136</c:v>
                </c:pt>
                <c:pt idx="1568">
                  <c:v>17706295</c:v>
                </c:pt>
                <c:pt idx="1569">
                  <c:v>5709660</c:v>
                </c:pt>
                <c:pt idx="1570">
                  <c:v>4809504</c:v>
                </c:pt>
                <c:pt idx="1571">
                  <c:v>6538410</c:v>
                </c:pt>
                <c:pt idx="1572">
                  <c:v>7161783</c:v>
                </c:pt>
                <c:pt idx="1573">
                  <c:v>11040092</c:v>
                </c:pt>
                <c:pt idx="1574">
                  <c:v>19354477</c:v>
                </c:pt>
                <c:pt idx="1575">
                  <c:v>10875544</c:v>
                </c:pt>
                <c:pt idx="1576">
                  <c:v>1821669</c:v>
                </c:pt>
                <c:pt idx="1577">
                  <c:v>18125856</c:v>
                </c:pt>
                <c:pt idx="1578">
                  <c:v>35341704</c:v>
                </c:pt>
                <c:pt idx="1579">
                  <c:v>5164956</c:v>
                </c:pt>
                <c:pt idx="1580">
                  <c:v>9933405</c:v>
                </c:pt>
                <c:pt idx="1581">
                  <c:v>7055331</c:v>
                </c:pt>
                <c:pt idx="1582">
                  <c:v>5349575</c:v>
                </c:pt>
                <c:pt idx="1583">
                  <c:v>14663215</c:v>
                </c:pt>
                <c:pt idx="1584">
                  <c:v>14727204</c:v>
                </c:pt>
                <c:pt idx="1585">
                  <c:v>3806928</c:v>
                </c:pt>
                <c:pt idx="1586">
                  <c:v>4078329</c:v>
                </c:pt>
                <c:pt idx="1587">
                  <c:v>3860996</c:v>
                </c:pt>
                <c:pt idx="1588">
                  <c:v>10665629</c:v>
                </c:pt>
                <c:pt idx="1589">
                  <c:v>5010219</c:v>
                </c:pt>
                <c:pt idx="1590">
                  <c:v>5671107</c:v>
                </c:pt>
                <c:pt idx="1591">
                  <c:v>10495873</c:v>
                </c:pt>
                <c:pt idx="1592">
                  <c:v>4712526</c:v>
                </c:pt>
                <c:pt idx="1593">
                  <c:v>2223664</c:v>
                </c:pt>
                <c:pt idx="1594">
                  <c:v>1837295</c:v>
                </c:pt>
                <c:pt idx="1595">
                  <c:v>13116613</c:v>
                </c:pt>
                <c:pt idx="1596">
                  <c:v>14409080</c:v>
                </c:pt>
                <c:pt idx="1597">
                  <c:v>6938507</c:v>
                </c:pt>
                <c:pt idx="1598">
                  <c:v>15263179</c:v>
                </c:pt>
                <c:pt idx="1599">
                  <c:v>19767081</c:v>
                </c:pt>
                <c:pt idx="1600">
                  <c:v>14113187</c:v>
                </c:pt>
                <c:pt idx="1601">
                  <c:v>14900108</c:v>
                </c:pt>
                <c:pt idx="1602">
                  <c:v>8196096</c:v>
                </c:pt>
                <c:pt idx="1603">
                  <c:v>27961050</c:v>
                </c:pt>
                <c:pt idx="1604">
                  <c:v>14124586</c:v>
                </c:pt>
                <c:pt idx="1605">
                  <c:v>9945700</c:v>
                </c:pt>
                <c:pt idx="1606">
                  <c:v>10160853</c:v>
                </c:pt>
                <c:pt idx="1607">
                  <c:v>17759275</c:v>
                </c:pt>
                <c:pt idx="1608">
                  <c:v>8939954</c:v>
                </c:pt>
                <c:pt idx="1609">
                  <c:v>6779006</c:v>
                </c:pt>
                <c:pt idx="1610">
                  <c:v>2614279</c:v>
                </c:pt>
                <c:pt idx="1611">
                  <c:v>4075250</c:v>
                </c:pt>
                <c:pt idx="1612">
                  <c:v>3938176</c:v>
                </c:pt>
                <c:pt idx="1613">
                  <c:v>3448189</c:v>
                </c:pt>
                <c:pt idx="1614">
                  <c:v>13986634</c:v>
                </c:pt>
                <c:pt idx="1615">
                  <c:v>5732516</c:v>
                </c:pt>
                <c:pt idx="1616">
                  <c:v>8180780</c:v>
                </c:pt>
                <c:pt idx="1617">
                  <c:v>5479173</c:v>
                </c:pt>
                <c:pt idx="1618">
                  <c:v>8640326</c:v>
                </c:pt>
                <c:pt idx="1619">
                  <c:v>14698607</c:v>
                </c:pt>
                <c:pt idx="1620">
                  <c:v>11003258</c:v>
                </c:pt>
                <c:pt idx="1621">
                  <c:v>5579082</c:v>
                </c:pt>
                <c:pt idx="1622">
                  <c:v>3913872</c:v>
                </c:pt>
                <c:pt idx="1623">
                  <c:v>6595242</c:v>
                </c:pt>
                <c:pt idx="1624">
                  <c:v>10554243</c:v>
                </c:pt>
                <c:pt idx="1625">
                  <c:v>10811804</c:v>
                </c:pt>
                <c:pt idx="1626">
                  <c:v>18456860</c:v>
                </c:pt>
                <c:pt idx="1627">
                  <c:v>9597258</c:v>
                </c:pt>
                <c:pt idx="1628">
                  <c:v>14900108</c:v>
                </c:pt>
                <c:pt idx="1629">
                  <c:v>8481782</c:v>
                </c:pt>
                <c:pt idx="1630">
                  <c:v>7747435</c:v>
                </c:pt>
                <c:pt idx="1631">
                  <c:v>19263394</c:v>
                </c:pt>
                <c:pt idx="1632">
                  <c:v>11451274</c:v>
                </c:pt>
                <c:pt idx="1633">
                  <c:v>3573975</c:v>
                </c:pt>
                <c:pt idx="1634">
                  <c:v>984176</c:v>
                </c:pt>
                <c:pt idx="1635">
                  <c:v>5164956</c:v>
                </c:pt>
                <c:pt idx="1636">
                  <c:v>9731848</c:v>
                </c:pt>
                <c:pt idx="1637">
                  <c:v>2486425</c:v>
                </c:pt>
                <c:pt idx="1638">
                  <c:v>5514554</c:v>
                </c:pt>
                <c:pt idx="1639">
                  <c:v>15951185</c:v>
                </c:pt>
                <c:pt idx="1640">
                  <c:v>5250901</c:v>
                </c:pt>
                <c:pt idx="1641">
                  <c:v>6188960</c:v>
                </c:pt>
                <c:pt idx="1642">
                  <c:v>2708204</c:v>
                </c:pt>
                <c:pt idx="1643">
                  <c:v>3527665</c:v>
                </c:pt>
                <c:pt idx="1644">
                  <c:v>5579082</c:v>
                </c:pt>
                <c:pt idx="1645">
                  <c:v>6186674</c:v>
                </c:pt>
                <c:pt idx="1646">
                  <c:v>11164524</c:v>
                </c:pt>
                <c:pt idx="1647">
                  <c:v>11795918</c:v>
                </c:pt>
                <c:pt idx="1648">
                  <c:v>3325853</c:v>
                </c:pt>
                <c:pt idx="1649">
                  <c:v>6397659</c:v>
                </c:pt>
                <c:pt idx="1650">
                  <c:v>2035762</c:v>
                </c:pt>
                <c:pt idx="1651">
                  <c:v>3010185</c:v>
                </c:pt>
                <c:pt idx="1652">
                  <c:v>3729637</c:v>
                </c:pt>
                <c:pt idx="1653">
                  <c:v>5514554</c:v>
                </c:pt>
                <c:pt idx="1654">
                  <c:v>2253575</c:v>
                </c:pt>
                <c:pt idx="1655">
                  <c:v>11861423</c:v>
                </c:pt>
                <c:pt idx="1656">
                  <c:v>16565331</c:v>
                </c:pt>
                <c:pt idx="1657">
                  <c:v>22630411</c:v>
                </c:pt>
                <c:pt idx="1658">
                  <c:v>2939721</c:v>
                </c:pt>
                <c:pt idx="1659">
                  <c:v>16935167</c:v>
                </c:pt>
                <c:pt idx="1660">
                  <c:v>4830680</c:v>
                </c:pt>
                <c:pt idx="1661">
                  <c:v>10641113</c:v>
                </c:pt>
                <c:pt idx="1662">
                  <c:v>16666250</c:v>
                </c:pt>
                <c:pt idx="1663">
                  <c:v>5506422</c:v>
                </c:pt>
                <c:pt idx="1664">
                  <c:v>2354010</c:v>
                </c:pt>
                <c:pt idx="1665">
                  <c:v>5231528</c:v>
                </c:pt>
                <c:pt idx="1666">
                  <c:v>4124172</c:v>
                </c:pt>
                <c:pt idx="1667">
                  <c:v>12184717</c:v>
                </c:pt>
                <c:pt idx="1668">
                  <c:v>1915509</c:v>
                </c:pt>
                <c:pt idx="1669">
                  <c:v>6550587</c:v>
                </c:pt>
                <c:pt idx="1670">
                  <c:v>3761907</c:v>
                </c:pt>
                <c:pt idx="1671">
                  <c:v>2738817</c:v>
                </c:pt>
                <c:pt idx="1672">
                  <c:v>12667648</c:v>
                </c:pt>
                <c:pt idx="1673">
                  <c:v>8467583</c:v>
                </c:pt>
                <c:pt idx="1674">
                  <c:v>13286093</c:v>
                </c:pt>
                <c:pt idx="1675">
                  <c:v>9799071</c:v>
                </c:pt>
                <c:pt idx="1676">
                  <c:v>4758050</c:v>
                </c:pt>
                <c:pt idx="1677">
                  <c:v>14210891</c:v>
                </c:pt>
                <c:pt idx="1678">
                  <c:v>17895714</c:v>
                </c:pt>
                <c:pt idx="1679">
                  <c:v>27746592</c:v>
                </c:pt>
                <c:pt idx="1680">
                  <c:v>1944122</c:v>
                </c:pt>
                <c:pt idx="1681">
                  <c:v>14028082</c:v>
                </c:pt>
                <c:pt idx="1682">
                  <c:v>1470830</c:v>
                </c:pt>
                <c:pt idx="1683">
                  <c:v>2002303</c:v>
                </c:pt>
                <c:pt idx="1684">
                  <c:v>14654445</c:v>
                </c:pt>
                <c:pt idx="1685">
                  <c:v>5164956</c:v>
                </c:pt>
                <c:pt idx="1686">
                  <c:v>1850256</c:v>
                </c:pt>
                <c:pt idx="1687">
                  <c:v>1587806</c:v>
                </c:pt>
                <c:pt idx="1688">
                  <c:v>6423619</c:v>
                </c:pt>
                <c:pt idx="1689">
                  <c:v>9461557</c:v>
                </c:pt>
                <c:pt idx="1690">
                  <c:v>18522546</c:v>
                </c:pt>
                <c:pt idx="1691">
                  <c:v>13523558</c:v>
                </c:pt>
                <c:pt idx="1692">
                  <c:v>1951358</c:v>
                </c:pt>
                <c:pt idx="1693">
                  <c:v>5092647</c:v>
                </c:pt>
                <c:pt idx="1694">
                  <c:v>7497899</c:v>
                </c:pt>
                <c:pt idx="1695">
                  <c:v>3572681</c:v>
                </c:pt>
                <c:pt idx="1696">
                  <c:v>1779864</c:v>
                </c:pt>
                <c:pt idx="1697">
                  <c:v>8481782</c:v>
                </c:pt>
                <c:pt idx="1698">
                  <c:v>4594538</c:v>
                </c:pt>
                <c:pt idx="1699">
                  <c:v>19263394</c:v>
                </c:pt>
                <c:pt idx="1700">
                  <c:v>4863423</c:v>
                </c:pt>
                <c:pt idx="1701">
                  <c:v>3955982</c:v>
                </c:pt>
                <c:pt idx="1702">
                  <c:v>10582997</c:v>
                </c:pt>
                <c:pt idx="1703">
                  <c:v>2966954</c:v>
                </c:pt>
                <c:pt idx="1704">
                  <c:v>5078594</c:v>
                </c:pt>
                <c:pt idx="1705">
                  <c:v>5911225</c:v>
                </c:pt>
                <c:pt idx="1706">
                  <c:v>6678953</c:v>
                </c:pt>
                <c:pt idx="1707">
                  <c:v>5964515</c:v>
                </c:pt>
                <c:pt idx="1708">
                  <c:v>5301828</c:v>
                </c:pt>
                <c:pt idx="1709">
                  <c:v>5846206</c:v>
                </c:pt>
                <c:pt idx="1710">
                  <c:v>7624143</c:v>
                </c:pt>
                <c:pt idx="1711">
                  <c:v>22972693</c:v>
                </c:pt>
                <c:pt idx="1712">
                  <c:v>1885879</c:v>
                </c:pt>
                <c:pt idx="1713">
                  <c:v>21079340</c:v>
                </c:pt>
                <c:pt idx="1714">
                  <c:v>9373054</c:v>
                </c:pt>
                <c:pt idx="1715">
                  <c:v>14752972</c:v>
                </c:pt>
                <c:pt idx="1716">
                  <c:v>15367680</c:v>
                </c:pt>
                <c:pt idx="1717">
                  <c:v>4362390</c:v>
                </c:pt>
                <c:pt idx="1718">
                  <c:v>4627274</c:v>
                </c:pt>
                <c:pt idx="1719">
                  <c:v>4422040</c:v>
                </c:pt>
                <c:pt idx="1720">
                  <c:v>14105675</c:v>
                </c:pt>
                <c:pt idx="1721">
                  <c:v>21041705</c:v>
                </c:pt>
                <c:pt idx="1722">
                  <c:v>2681731</c:v>
                </c:pt>
                <c:pt idx="1723">
                  <c:v>1779864</c:v>
                </c:pt>
                <c:pt idx="1724">
                  <c:v>9997289</c:v>
                </c:pt>
                <c:pt idx="1725">
                  <c:v>5775428</c:v>
                </c:pt>
                <c:pt idx="1726">
                  <c:v>5291498</c:v>
                </c:pt>
                <c:pt idx="1727">
                  <c:v>4774522</c:v>
                </c:pt>
                <c:pt idx="1728">
                  <c:v>8691729</c:v>
                </c:pt>
                <c:pt idx="1729">
                  <c:v>24137328</c:v>
                </c:pt>
                <c:pt idx="1730">
                  <c:v>941919</c:v>
                </c:pt>
                <c:pt idx="1731">
                  <c:v>12698132</c:v>
                </c:pt>
                <c:pt idx="1732">
                  <c:v>2991575</c:v>
                </c:pt>
                <c:pt idx="1733">
                  <c:v>1049289</c:v>
                </c:pt>
                <c:pt idx="1734">
                  <c:v>1205355</c:v>
                </c:pt>
                <c:pt idx="1735">
                  <c:v>5780938</c:v>
                </c:pt>
                <c:pt idx="1736">
                  <c:v>10701145</c:v>
                </c:pt>
                <c:pt idx="1737">
                  <c:v>2947918</c:v>
                </c:pt>
                <c:pt idx="1738">
                  <c:v>5671107</c:v>
                </c:pt>
                <c:pt idx="1739">
                  <c:v>10086672</c:v>
                </c:pt>
                <c:pt idx="1740">
                  <c:v>9443088</c:v>
                </c:pt>
                <c:pt idx="1741">
                  <c:v>18441216</c:v>
                </c:pt>
                <c:pt idx="1742">
                  <c:v>5514554</c:v>
                </c:pt>
                <c:pt idx="1743">
                  <c:v>4519337</c:v>
                </c:pt>
                <c:pt idx="1744">
                  <c:v>10905975</c:v>
                </c:pt>
                <c:pt idx="1745">
                  <c:v>16883114</c:v>
                </c:pt>
                <c:pt idx="1746">
                  <c:v>2881021</c:v>
                </c:pt>
                <c:pt idx="1747">
                  <c:v>6563626</c:v>
                </c:pt>
                <c:pt idx="1748">
                  <c:v>6456196</c:v>
                </c:pt>
                <c:pt idx="1749">
                  <c:v>3940552</c:v>
                </c:pt>
                <c:pt idx="1750">
                  <c:v>5514554</c:v>
                </c:pt>
                <c:pt idx="1751">
                  <c:v>5514554</c:v>
                </c:pt>
                <c:pt idx="1752">
                  <c:v>14281712</c:v>
                </c:pt>
                <c:pt idx="1753">
                  <c:v>9543290</c:v>
                </c:pt>
                <c:pt idx="1754">
                  <c:v>25570575</c:v>
                </c:pt>
                <c:pt idx="1755">
                  <c:v>4563848</c:v>
                </c:pt>
                <c:pt idx="1756">
                  <c:v>15325287</c:v>
                </c:pt>
                <c:pt idx="1757">
                  <c:v>2014047</c:v>
                </c:pt>
                <c:pt idx="1758">
                  <c:v>2631437</c:v>
                </c:pt>
                <c:pt idx="1759">
                  <c:v>11104657</c:v>
                </c:pt>
                <c:pt idx="1760">
                  <c:v>16679325</c:v>
                </c:pt>
                <c:pt idx="1761">
                  <c:v>4712526</c:v>
                </c:pt>
                <c:pt idx="1762">
                  <c:v>7376486</c:v>
                </c:pt>
                <c:pt idx="1763">
                  <c:v>10633075</c:v>
                </c:pt>
                <c:pt idx="1764">
                  <c:v>4094355</c:v>
                </c:pt>
                <c:pt idx="1765">
                  <c:v>6777391</c:v>
                </c:pt>
                <c:pt idx="1766">
                  <c:v>9254549</c:v>
                </c:pt>
                <c:pt idx="1767">
                  <c:v>5393148</c:v>
                </c:pt>
                <c:pt idx="1768">
                  <c:v>8270169</c:v>
                </c:pt>
                <c:pt idx="1769">
                  <c:v>1137841</c:v>
                </c:pt>
                <c:pt idx="1770">
                  <c:v>2881021</c:v>
                </c:pt>
                <c:pt idx="1771">
                  <c:v>2307992</c:v>
                </c:pt>
                <c:pt idx="1772">
                  <c:v>20154334</c:v>
                </c:pt>
                <c:pt idx="1773">
                  <c:v>8490190</c:v>
                </c:pt>
                <c:pt idx="1774">
                  <c:v>2610746</c:v>
                </c:pt>
                <c:pt idx="1775">
                  <c:v>2156123</c:v>
                </c:pt>
                <c:pt idx="1776">
                  <c:v>10975533</c:v>
                </c:pt>
                <c:pt idx="1777">
                  <c:v>8173290</c:v>
                </c:pt>
                <c:pt idx="1778">
                  <c:v>9598571</c:v>
                </c:pt>
                <c:pt idx="1779">
                  <c:v>15052035</c:v>
                </c:pt>
                <c:pt idx="1780">
                  <c:v>9189077</c:v>
                </c:pt>
                <c:pt idx="1781">
                  <c:v>11158165</c:v>
                </c:pt>
                <c:pt idx="1782">
                  <c:v>2386422</c:v>
                </c:pt>
                <c:pt idx="1783">
                  <c:v>6716998</c:v>
                </c:pt>
                <c:pt idx="1784">
                  <c:v>18522546</c:v>
                </c:pt>
                <c:pt idx="1785">
                  <c:v>1778650</c:v>
                </c:pt>
                <c:pt idx="1786">
                  <c:v>6614689</c:v>
                </c:pt>
                <c:pt idx="1787">
                  <c:v>3444613</c:v>
                </c:pt>
                <c:pt idx="1788">
                  <c:v>3876714</c:v>
                </c:pt>
                <c:pt idx="1789">
                  <c:v>11325310</c:v>
                </c:pt>
                <c:pt idx="1790">
                  <c:v>24013463</c:v>
                </c:pt>
                <c:pt idx="1791">
                  <c:v>1049289</c:v>
                </c:pt>
                <c:pt idx="1792">
                  <c:v>6146294</c:v>
                </c:pt>
                <c:pt idx="1793">
                  <c:v>2966954</c:v>
                </c:pt>
                <c:pt idx="1794">
                  <c:v>3168401</c:v>
                </c:pt>
                <c:pt idx="1795">
                  <c:v>3725027</c:v>
                </c:pt>
                <c:pt idx="1796">
                  <c:v>12234987</c:v>
                </c:pt>
                <c:pt idx="1797">
                  <c:v>5458822</c:v>
                </c:pt>
                <c:pt idx="1798">
                  <c:v>9125261</c:v>
                </c:pt>
                <c:pt idx="1799">
                  <c:v>2069446</c:v>
                </c:pt>
                <c:pt idx="1800">
                  <c:v>504542</c:v>
                </c:pt>
                <c:pt idx="1801">
                  <c:v>8594833</c:v>
                </c:pt>
                <c:pt idx="1802">
                  <c:v>12701375</c:v>
                </c:pt>
                <c:pt idx="1803">
                  <c:v>1587806</c:v>
                </c:pt>
                <c:pt idx="1804">
                  <c:v>7783661</c:v>
                </c:pt>
                <c:pt idx="1805">
                  <c:v>1137841</c:v>
                </c:pt>
                <c:pt idx="1806">
                  <c:v>3160096</c:v>
                </c:pt>
                <c:pt idx="1807">
                  <c:v>6784515</c:v>
                </c:pt>
                <c:pt idx="1808">
                  <c:v>9182254</c:v>
                </c:pt>
                <c:pt idx="1809">
                  <c:v>9214539</c:v>
                </c:pt>
                <c:pt idx="1810">
                  <c:v>2391898</c:v>
                </c:pt>
                <c:pt idx="1811">
                  <c:v>2582152</c:v>
                </c:pt>
                <c:pt idx="1812">
                  <c:v>16293443</c:v>
                </c:pt>
                <c:pt idx="1813">
                  <c:v>9415673</c:v>
                </c:pt>
                <c:pt idx="1814">
                  <c:v>2679925</c:v>
                </c:pt>
                <c:pt idx="1815">
                  <c:v>14524530</c:v>
                </c:pt>
                <c:pt idx="1816">
                  <c:v>3806928</c:v>
                </c:pt>
                <c:pt idx="1817">
                  <c:v>4387253</c:v>
                </c:pt>
                <c:pt idx="1818">
                  <c:v>6405219</c:v>
                </c:pt>
                <c:pt idx="1819">
                  <c:v>2827641</c:v>
                </c:pt>
                <c:pt idx="1820">
                  <c:v>2926547</c:v>
                </c:pt>
                <c:pt idx="1821">
                  <c:v>9597258</c:v>
                </c:pt>
                <c:pt idx="1822">
                  <c:v>10361190</c:v>
                </c:pt>
                <c:pt idx="1823">
                  <c:v>6162763</c:v>
                </c:pt>
                <c:pt idx="1824">
                  <c:v>4827465</c:v>
                </c:pt>
                <c:pt idx="1825">
                  <c:v>9845440</c:v>
                </c:pt>
                <c:pt idx="1826">
                  <c:v>2881021</c:v>
                </c:pt>
                <c:pt idx="1827">
                  <c:v>3281813</c:v>
                </c:pt>
                <c:pt idx="1828">
                  <c:v>10175052</c:v>
                </c:pt>
                <c:pt idx="1829">
                  <c:v>4941697</c:v>
                </c:pt>
                <c:pt idx="1830">
                  <c:v>2887281</c:v>
                </c:pt>
                <c:pt idx="1831">
                  <c:v>8530821</c:v>
                </c:pt>
                <c:pt idx="1832">
                  <c:v>6775508</c:v>
                </c:pt>
                <c:pt idx="1833">
                  <c:v>8734000</c:v>
                </c:pt>
                <c:pt idx="1834">
                  <c:v>4972850</c:v>
                </c:pt>
                <c:pt idx="1835">
                  <c:v>1519422</c:v>
                </c:pt>
                <c:pt idx="1836">
                  <c:v>11158165</c:v>
                </c:pt>
                <c:pt idx="1837">
                  <c:v>14080108</c:v>
                </c:pt>
                <c:pt idx="1838">
                  <c:v>6589026</c:v>
                </c:pt>
                <c:pt idx="1839">
                  <c:v>1944122</c:v>
                </c:pt>
                <c:pt idx="1840">
                  <c:v>7966156</c:v>
                </c:pt>
                <c:pt idx="1841">
                  <c:v>8914245</c:v>
                </c:pt>
                <c:pt idx="1842">
                  <c:v>6716792</c:v>
                </c:pt>
                <c:pt idx="1843">
                  <c:v>8298547</c:v>
                </c:pt>
                <c:pt idx="1844">
                  <c:v>1480195</c:v>
                </c:pt>
                <c:pt idx="1845">
                  <c:v>2655944</c:v>
                </c:pt>
                <c:pt idx="1846">
                  <c:v>4206695</c:v>
                </c:pt>
                <c:pt idx="1847">
                  <c:v>2688426</c:v>
                </c:pt>
                <c:pt idx="1848">
                  <c:v>22378614</c:v>
                </c:pt>
                <c:pt idx="1849">
                  <c:v>3498947</c:v>
                </c:pt>
                <c:pt idx="1850">
                  <c:v>3821646</c:v>
                </c:pt>
                <c:pt idx="1851">
                  <c:v>5781024</c:v>
                </c:pt>
                <c:pt idx="1852">
                  <c:v>19412636</c:v>
                </c:pt>
                <c:pt idx="1853">
                  <c:v>1757616</c:v>
                </c:pt>
                <c:pt idx="1854">
                  <c:v>4398636</c:v>
                </c:pt>
                <c:pt idx="1855">
                  <c:v>10023750</c:v>
                </c:pt>
                <c:pt idx="1856">
                  <c:v>10847749</c:v>
                </c:pt>
                <c:pt idx="1857">
                  <c:v>14780424</c:v>
                </c:pt>
                <c:pt idx="1858">
                  <c:v>2386422</c:v>
                </c:pt>
                <c:pt idx="1859">
                  <c:v>6042371</c:v>
                </c:pt>
                <c:pt idx="1860">
                  <c:v>12176728</c:v>
                </c:pt>
                <c:pt idx="1861">
                  <c:v>4572811</c:v>
                </c:pt>
                <c:pt idx="1862">
                  <c:v>8467583</c:v>
                </c:pt>
                <c:pt idx="1863">
                  <c:v>1535448</c:v>
                </c:pt>
                <c:pt idx="1864">
                  <c:v>4152163</c:v>
                </c:pt>
                <c:pt idx="1865">
                  <c:v>11158165</c:v>
                </c:pt>
                <c:pt idx="1866">
                  <c:v>22341883</c:v>
                </c:pt>
                <c:pt idx="1867">
                  <c:v>2814944</c:v>
                </c:pt>
                <c:pt idx="1868">
                  <c:v>14522205</c:v>
                </c:pt>
                <c:pt idx="1869">
                  <c:v>1861504</c:v>
                </c:pt>
                <c:pt idx="1870">
                  <c:v>19389478</c:v>
                </c:pt>
                <c:pt idx="1871">
                  <c:v>4362390</c:v>
                </c:pt>
                <c:pt idx="1872">
                  <c:v>7236237</c:v>
                </c:pt>
                <c:pt idx="1873">
                  <c:v>18441216</c:v>
                </c:pt>
                <c:pt idx="1874">
                  <c:v>10161332</c:v>
                </c:pt>
                <c:pt idx="1875">
                  <c:v>13641493</c:v>
                </c:pt>
                <c:pt idx="1876">
                  <c:v>13523558</c:v>
                </c:pt>
                <c:pt idx="1877">
                  <c:v>27746592</c:v>
                </c:pt>
                <c:pt idx="1878">
                  <c:v>14698607</c:v>
                </c:pt>
                <c:pt idx="1879">
                  <c:v>2814944</c:v>
                </c:pt>
                <c:pt idx="1880">
                  <c:v>4563848</c:v>
                </c:pt>
                <c:pt idx="1881">
                  <c:v>2357261</c:v>
                </c:pt>
                <c:pt idx="1882">
                  <c:v>7249577</c:v>
                </c:pt>
                <c:pt idx="1883">
                  <c:v>5481976</c:v>
                </c:pt>
                <c:pt idx="1884">
                  <c:v>9933405</c:v>
                </c:pt>
                <c:pt idx="1885">
                  <c:v>2966954</c:v>
                </c:pt>
                <c:pt idx="1886">
                  <c:v>4222260</c:v>
                </c:pt>
                <c:pt idx="1887">
                  <c:v>2655944</c:v>
                </c:pt>
                <c:pt idx="1888">
                  <c:v>6456196</c:v>
                </c:pt>
                <c:pt idx="1889">
                  <c:v>432490</c:v>
                </c:pt>
                <c:pt idx="1890">
                  <c:v>4265938</c:v>
                </c:pt>
                <c:pt idx="1891">
                  <c:v>7450054</c:v>
                </c:pt>
                <c:pt idx="1892">
                  <c:v>7822556</c:v>
                </c:pt>
                <c:pt idx="1893">
                  <c:v>4627274</c:v>
                </c:pt>
                <c:pt idx="1894">
                  <c:v>4962101</c:v>
                </c:pt>
                <c:pt idx="1895">
                  <c:v>3079138</c:v>
                </c:pt>
                <c:pt idx="1896">
                  <c:v>1137841</c:v>
                </c:pt>
                <c:pt idx="1897">
                  <c:v>9590463</c:v>
                </c:pt>
                <c:pt idx="1898">
                  <c:v>6344880</c:v>
                </c:pt>
                <c:pt idx="1899">
                  <c:v>10812840</c:v>
                </c:pt>
                <c:pt idx="1900">
                  <c:v>16141783</c:v>
                </c:pt>
                <c:pt idx="1901">
                  <c:v>1788727</c:v>
                </c:pt>
                <c:pt idx="1902">
                  <c:v>2223664</c:v>
                </c:pt>
                <c:pt idx="1903">
                  <c:v>6208378</c:v>
                </c:pt>
                <c:pt idx="1904">
                  <c:v>17638329</c:v>
                </c:pt>
                <c:pt idx="1905">
                  <c:v>2744056</c:v>
                </c:pt>
                <c:pt idx="1906">
                  <c:v>1036160</c:v>
                </c:pt>
                <c:pt idx="1907">
                  <c:v>1896619</c:v>
                </c:pt>
                <c:pt idx="1908">
                  <c:v>17994860</c:v>
                </c:pt>
                <c:pt idx="1909">
                  <c:v>6511732</c:v>
                </c:pt>
                <c:pt idx="1910">
                  <c:v>14734862</c:v>
                </c:pt>
                <c:pt idx="1911">
                  <c:v>4002841</c:v>
                </c:pt>
                <c:pt idx="1912">
                  <c:v>5034659</c:v>
                </c:pt>
                <c:pt idx="1913">
                  <c:v>7497899</c:v>
                </c:pt>
                <c:pt idx="1914">
                  <c:v>3938176</c:v>
                </c:pt>
                <c:pt idx="1915">
                  <c:v>2733725</c:v>
                </c:pt>
                <c:pt idx="1916">
                  <c:v>14939665</c:v>
                </c:pt>
                <c:pt idx="1917">
                  <c:v>1503910</c:v>
                </c:pt>
                <c:pt idx="1918">
                  <c:v>8054111</c:v>
                </c:pt>
                <c:pt idx="1919">
                  <c:v>6556221</c:v>
                </c:pt>
                <c:pt idx="1920">
                  <c:v>5437772</c:v>
                </c:pt>
                <c:pt idx="1921">
                  <c:v>1049289</c:v>
                </c:pt>
                <c:pt idx="1922">
                  <c:v>2404184</c:v>
                </c:pt>
                <c:pt idx="1923">
                  <c:v>5354834</c:v>
                </c:pt>
                <c:pt idx="1924">
                  <c:v>5489436</c:v>
                </c:pt>
                <c:pt idx="1925">
                  <c:v>8853506</c:v>
                </c:pt>
                <c:pt idx="1926">
                  <c:v>2740063</c:v>
                </c:pt>
                <c:pt idx="1927">
                  <c:v>4097587</c:v>
                </c:pt>
                <c:pt idx="1928">
                  <c:v>6344880</c:v>
                </c:pt>
                <c:pt idx="1929">
                  <c:v>3213197</c:v>
                </c:pt>
                <c:pt idx="1930">
                  <c:v>9897949</c:v>
                </c:pt>
                <c:pt idx="1931">
                  <c:v>11586104</c:v>
                </c:pt>
                <c:pt idx="1932">
                  <c:v>14681984</c:v>
                </c:pt>
                <c:pt idx="1933">
                  <c:v>11637176</c:v>
                </c:pt>
                <c:pt idx="1934">
                  <c:v>211830</c:v>
                </c:pt>
                <c:pt idx="1935">
                  <c:v>2666650</c:v>
                </c:pt>
                <c:pt idx="1936">
                  <c:v>2399416</c:v>
                </c:pt>
                <c:pt idx="1937">
                  <c:v>2829828</c:v>
                </c:pt>
                <c:pt idx="1938">
                  <c:v>4043418</c:v>
                </c:pt>
                <c:pt idx="1939">
                  <c:v>5164369</c:v>
                </c:pt>
                <c:pt idx="1940">
                  <c:v>90837</c:v>
                </c:pt>
                <c:pt idx="1941">
                  <c:v>9542728</c:v>
                </c:pt>
                <c:pt idx="1942">
                  <c:v>7488703</c:v>
                </c:pt>
                <c:pt idx="1943">
                  <c:v>8988052</c:v>
                </c:pt>
                <c:pt idx="1944">
                  <c:v>9312241</c:v>
                </c:pt>
                <c:pt idx="1945">
                  <c:v>14117677</c:v>
                </c:pt>
                <c:pt idx="1946">
                  <c:v>1547782</c:v>
                </c:pt>
                <c:pt idx="1947">
                  <c:v>3740687</c:v>
                </c:pt>
                <c:pt idx="1948">
                  <c:v>2228396</c:v>
                </c:pt>
                <c:pt idx="1949">
                  <c:v>3803824</c:v>
                </c:pt>
                <c:pt idx="1950">
                  <c:v>10554243</c:v>
                </c:pt>
                <c:pt idx="1951">
                  <c:v>14515858</c:v>
                </c:pt>
                <c:pt idx="1952">
                  <c:v>6622602</c:v>
                </c:pt>
                <c:pt idx="1953">
                  <c:v>2156123</c:v>
                </c:pt>
                <c:pt idx="1954">
                  <c:v>5867853</c:v>
                </c:pt>
                <c:pt idx="1955">
                  <c:v>11499715</c:v>
                </c:pt>
                <c:pt idx="1956">
                  <c:v>14942156</c:v>
                </c:pt>
                <c:pt idx="1957">
                  <c:v>20900044</c:v>
                </c:pt>
                <c:pt idx="1958">
                  <c:v>5071278</c:v>
                </c:pt>
                <c:pt idx="1959">
                  <c:v>9195172</c:v>
                </c:pt>
                <c:pt idx="1960">
                  <c:v>22341883</c:v>
                </c:pt>
                <c:pt idx="1961">
                  <c:v>2386422</c:v>
                </c:pt>
                <c:pt idx="1962">
                  <c:v>14712276</c:v>
                </c:pt>
                <c:pt idx="1963">
                  <c:v>3262663</c:v>
                </c:pt>
                <c:pt idx="1964">
                  <c:v>7830391</c:v>
                </c:pt>
                <c:pt idx="1965">
                  <c:v>4949006</c:v>
                </c:pt>
                <c:pt idx="1966">
                  <c:v>3270657</c:v>
                </c:pt>
                <c:pt idx="1967">
                  <c:v>5967420</c:v>
                </c:pt>
                <c:pt idx="1968">
                  <c:v>11723092</c:v>
                </c:pt>
                <c:pt idx="1969">
                  <c:v>22291505</c:v>
                </c:pt>
                <c:pt idx="1970">
                  <c:v>5452987</c:v>
                </c:pt>
                <c:pt idx="1971">
                  <c:v>8988052</c:v>
                </c:pt>
                <c:pt idx="1972">
                  <c:v>8001460</c:v>
                </c:pt>
                <c:pt idx="1973">
                  <c:v>3228098</c:v>
                </c:pt>
                <c:pt idx="1974">
                  <c:v>4124172</c:v>
                </c:pt>
                <c:pt idx="1975">
                  <c:v>5832821</c:v>
                </c:pt>
                <c:pt idx="1976">
                  <c:v>8651302</c:v>
                </c:pt>
                <c:pt idx="1977">
                  <c:v>9998023</c:v>
                </c:pt>
                <c:pt idx="1978">
                  <c:v>10329913</c:v>
                </c:pt>
                <c:pt idx="1979">
                  <c:v>6006606</c:v>
                </c:pt>
                <c:pt idx="1980">
                  <c:v>6784515</c:v>
                </c:pt>
                <c:pt idx="1981">
                  <c:v>1176209</c:v>
                </c:pt>
                <c:pt idx="1982">
                  <c:v>15568577</c:v>
                </c:pt>
                <c:pt idx="1983">
                  <c:v>2994828</c:v>
                </c:pt>
                <c:pt idx="1984">
                  <c:v>5283653</c:v>
                </c:pt>
                <c:pt idx="1985">
                  <c:v>3817091</c:v>
                </c:pt>
                <c:pt idx="1986">
                  <c:v>1454409</c:v>
                </c:pt>
                <c:pt idx="1987">
                  <c:v>1912436</c:v>
                </c:pt>
                <c:pt idx="1988">
                  <c:v>2679925</c:v>
                </c:pt>
                <c:pt idx="1989">
                  <c:v>6761359</c:v>
                </c:pt>
                <c:pt idx="1990">
                  <c:v>8702487</c:v>
                </c:pt>
                <c:pt idx="1991">
                  <c:v>9976712</c:v>
                </c:pt>
                <c:pt idx="1992">
                  <c:v>7104154</c:v>
                </c:pt>
                <c:pt idx="1993">
                  <c:v>8988052</c:v>
                </c:pt>
                <c:pt idx="1994">
                  <c:v>2806659</c:v>
                </c:pt>
                <c:pt idx="1995">
                  <c:v>3590628</c:v>
                </c:pt>
                <c:pt idx="1996">
                  <c:v>3938176</c:v>
                </c:pt>
                <c:pt idx="1997">
                  <c:v>143959</c:v>
                </c:pt>
                <c:pt idx="1998">
                  <c:v>1218515</c:v>
                </c:pt>
                <c:pt idx="1999">
                  <c:v>5437772</c:v>
                </c:pt>
                <c:pt idx="2000">
                  <c:v>9097666</c:v>
                </c:pt>
                <c:pt idx="2001">
                  <c:v>434252</c:v>
                </c:pt>
                <c:pt idx="2002">
                  <c:v>2538515</c:v>
                </c:pt>
                <c:pt idx="2003">
                  <c:v>2869340</c:v>
                </c:pt>
                <c:pt idx="2004">
                  <c:v>3979764</c:v>
                </c:pt>
                <c:pt idx="2005">
                  <c:v>10276678</c:v>
                </c:pt>
                <c:pt idx="2006">
                  <c:v>1526646</c:v>
                </c:pt>
                <c:pt idx="2007">
                  <c:v>3962519</c:v>
                </c:pt>
                <c:pt idx="2008">
                  <c:v>4164263</c:v>
                </c:pt>
                <c:pt idx="2009">
                  <c:v>8467583</c:v>
                </c:pt>
                <c:pt idx="2010">
                  <c:v>1996668</c:v>
                </c:pt>
                <c:pt idx="2011">
                  <c:v>1951358</c:v>
                </c:pt>
                <c:pt idx="2012">
                  <c:v>5514554</c:v>
                </c:pt>
                <c:pt idx="2013">
                  <c:v>10218214</c:v>
                </c:pt>
                <c:pt idx="2014">
                  <c:v>17457684</c:v>
                </c:pt>
                <c:pt idx="2015">
                  <c:v>3600859</c:v>
                </c:pt>
                <c:pt idx="2016">
                  <c:v>5594456</c:v>
                </c:pt>
                <c:pt idx="2017">
                  <c:v>3919473</c:v>
                </c:pt>
                <c:pt idx="2018">
                  <c:v>8254452</c:v>
                </c:pt>
                <c:pt idx="2019">
                  <c:v>8976742</c:v>
                </c:pt>
                <c:pt idx="2020">
                  <c:v>20215228</c:v>
                </c:pt>
                <c:pt idx="2021">
                  <c:v>9769871</c:v>
                </c:pt>
                <c:pt idx="2022">
                  <c:v>8428908</c:v>
                </c:pt>
                <c:pt idx="2023">
                  <c:v>4083728</c:v>
                </c:pt>
                <c:pt idx="2024">
                  <c:v>2333183</c:v>
                </c:pt>
                <c:pt idx="2025">
                  <c:v>2344394</c:v>
                </c:pt>
                <c:pt idx="2026">
                  <c:v>9945700</c:v>
                </c:pt>
                <c:pt idx="2027">
                  <c:v>1855753</c:v>
                </c:pt>
                <c:pt idx="2028">
                  <c:v>14220151</c:v>
                </c:pt>
                <c:pt idx="2029">
                  <c:v>3806928</c:v>
                </c:pt>
                <c:pt idx="2030">
                  <c:v>1687138</c:v>
                </c:pt>
                <c:pt idx="2031">
                  <c:v>2331659</c:v>
                </c:pt>
                <c:pt idx="2032">
                  <c:v>12701375</c:v>
                </c:pt>
                <c:pt idx="2033">
                  <c:v>2410918</c:v>
                </c:pt>
                <c:pt idx="2034">
                  <c:v>5479173</c:v>
                </c:pt>
                <c:pt idx="2035">
                  <c:v>3300671</c:v>
                </c:pt>
                <c:pt idx="2036">
                  <c:v>14110663</c:v>
                </c:pt>
                <c:pt idx="2037">
                  <c:v>1593616</c:v>
                </c:pt>
                <c:pt idx="2038">
                  <c:v>1951358</c:v>
                </c:pt>
                <c:pt idx="2039">
                  <c:v>2814944</c:v>
                </c:pt>
                <c:pt idx="2040">
                  <c:v>3562842</c:v>
                </c:pt>
                <c:pt idx="2041">
                  <c:v>6456196</c:v>
                </c:pt>
                <c:pt idx="2042">
                  <c:v>6480515</c:v>
                </c:pt>
                <c:pt idx="2043">
                  <c:v>7088884</c:v>
                </c:pt>
                <c:pt idx="2044">
                  <c:v>4078329</c:v>
                </c:pt>
                <c:pt idx="2045">
                  <c:v>9805733</c:v>
                </c:pt>
                <c:pt idx="2046">
                  <c:v>9189077</c:v>
                </c:pt>
                <c:pt idx="2047">
                  <c:v>7747435</c:v>
                </c:pt>
                <c:pt idx="2048">
                  <c:v>2841207</c:v>
                </c:pt>
                <c:pt idx="2049">
                  <c:v>10633075</c:v>
                </c:pt>
                <c:pt idx="2050">
                  <c:v>14304168</c:v>
                </c:pt>
                <c:pt idx="2051">
                  <c:v>6925294</c:v>
                </c:pt>
                <c:pt idx="2052">
                  <c:v>10218214</c:v>
                </c:pt>
                <c:pt idx="2053">
                  <c:v>10601590</c:v>
                </c:pt>
                <c:pt idx="2054">
                  <c:v>4519337</c:v>
                </c:pt>
                <c:pt idx="2055">
                  <c:v>3465720</c:v>
                </c:pt>
                <c:pt idx="2056">
                  <c:v>21045802</c:v>
                </c:pt>
                <c:pt idx="2057">
                  <c:v>3271792</c:v>
                </c:pt>
                <c:pt idx="2058">
                  <c:v>8179481</c:v>
                </c:pt>
                <c:pt idx="2059">
                  <c:v>1360966</c:v>
                </c:pt>
                <c:pt idx="2060">
                  <c:v>7747435</c:v>
                </c:pt>
                <c:pt idx="2061">
                  <c:v>7816797</c:v>
                </c:pt>
                <c:pt idx="2062">
                  <c:v>4039150</c:v>
                </c:pt>
                <c:pt idx="2063">
                  <c:v>8590836</c:v>
                </c:pt>
                <c:pt idx="2064">
                  <c:v>5164956</c:v>
                </c:pt>
                <c:pt idx="2065">
                  <c:v>3527665</c:v>
                </c:pt>
                <c:pt idx="2066">
                  <c:v>4253372</c:v>
                </c:pt>
                <c:pt idx="2067">
                  <c:v>8438573</c:v>
                </c:pt>
                <c:pt idx="2068">
                  <c:v>20215228</c:v>
                </c:pt>
                <c:pt idx="2069">
                  <c:v>3558087</c:v>
                </c:pt>
                <c:pt idx="2070">
                  <c:v>4339342</c:v>
                </c:pt>
                <c:pt idx="2071">
                  <c:v>5710392</c:v>
                </c:pt>
                <c:pt idx="2072">
                  <c:v>6173415</c:v>
                </c:pt>
                <c:pt idx="2073">
                  <c:v>1294347</c:v>
                </c:pt>
                <c:pt idx="2074">
                  <c:v>1775042</c:v>
                </c:pt>
                <c:pt idx="2075">
                  <c:v>1872334</c:v>
                </c:pt>
                <c:pt idx="2076">
                  <c:v>6614689</c:v>
                </c:pt>
                <c:pt idx="2077">
                  <c:v>1146943</c:v>
                </c:pt>
                <c:pt idx="2078">
                  <c:v>9799071</c:v>
                </c:pt>
                <c:pt idx="2079">
                  <c:v>6456196</c:v>
                </c:pt>
                <c:pt idx="2080">
                  <c:v>1489879</c:v>
                </c:pt>
                <c:pt idx="2081">
                  <c:v>10105439</c:v>
                </c:pt>
                <c:pt idx="2082">
                  <c:v>14542437</c:v>
                </c:pt>
                <c:pt idx="2083">
                  <c:v>1205355</c:v>
                </c:pt>
                <c:pt idx="2084">
                  <c:v>1614490</c:v>
                </c:pt>
                <c:pt idx="2085">
                  <c:v>7873045</c:v>
                </c:pt>
                <c:pt idx="2086">
                  <c:v>2406383</c:v>
                </c:pt>
                <c:pt idx="2087">
                  <c:v>1161493</c:v>
                </c:pt>
                <c:pt idx="2088">
                  <c:v>4002173</c:v>
                </c:pt>
                <c:pt idx="2089">
                  <c:v>2181195</c:v>
                </c:pt>
                <c:pt idx="2090">
                  <c:v>2619110</c:v>
                </c:pt>
                <c:pt idx="2091">
                  <c:v>9603776</c:v>
                </c:pt>
                <c:pt idx="2092">
                  <c:v>4075250</c:v>
                </c:pt>
                <c:pt idx="2093">
                  <c:v>20215228</c:v>
                </c:pt>
                <c:pt idx="2094">
                  <c:v>1775940</c:v>
                </c:pt>
                <c:pt idx="2095">
                  <c:v>211830</c:v>
                </c:pt>
                <c:pt idx="2096">
                  <c:v>1103220</c:v>
                </c:pt>
                <c:pt idx="2097">
                  <c:v>5003930</c:v>
                </c:pt>
                <c:pt idx="2098">
                  <c:v>5065549</c:v>
                </c:pt>
                <c:pt idx="2099">
                  <c:v>10959334</c:v>
                </c:pt>
                <c:pt idx="2100">
                  <c:v>1843662</c:v>
                </c:pt>
                <c:pt idx="2101">
                  <c:v>4695211</c:v>
                </c:pt>
                <c:pt idx="2102">
                  <c:v>5514554</c:v>
                </c:pt>
                <c:pt idx="2103">
                  <c:v>11795918</c:v>
                </c:pt>
                <c:pt idx="2104">
                  <c:v>2217359</c:v>
                </c:pt>
                <c:pt idx="2105">
                  <c:v>6456196</c:v>
                </c:pt>
                <c:pt idx="2106">
                  <c:v>8094415</c:v>
                </c:pt>
                <c:pt idx="2107">
                  <c:v>1121578</c:v>
                </c:pt>
                <c:pt idx="2108">
                  <c:v>2966954</c:v>
                </c:pt>
                <c:pt idx="2109">
                  <c:v>8860896</c:v>
                </c:pt>
                <c:pt idx="2110">
                  <c:v>3172440</c:v>
                </c:pt>
                <c:pt idx="2111">
                  <c:v>8467583</c:v>
                </c:pt>
                <c:pt idx="2112">
                  <c:v>6575008</c:v>
                </c:pt>
                <c:pt idx="2113">
                  <c:v>15189903</c:v>
                </c:pt>
                <c:pt idx="2114">
                  <c:v>1907631</c:v>
                </c:pt>
                <c:pt idx="2115">
                  <c:v>4917657</c:v>
                </c:pt>
                <c:pt idx="2116">
                  <c:v>7236237</c:v>
                </c:pt>
                <c:pt idx="2117">
                  <c:v>441164</c:v>
                </c:pt>
                <c:pt idx="2118">
                  <c:v>3325927</c:v>
                </c:pt>
                <c:pt idx="2119">
                  <c:v>5319988</c:v>
                </c:pt>
                <c:pt idx="2120">
                  <c:v>1540809</c:v>
                </c:pt>
                <c:pt idx="2121">
                  <c:v>4838981</c:v>
                </c:pt>
                <c:pt idx="2122">
                  <c:v>14110663</c:v>
                </c:pt>
                <c:pt idx="2123">
                  <c:v>8889718</c:v>
                </c:pt>
                <c:pt idx="2124">
                  <c:v>4813522</c:v>
                </c:pt>
                <c:pt idx="2125">
                  <c:v>8567109</c:v>
                </c:pt>
                <c:pt idx="2126">
                  <c:v>1760918</c:v>
                </c:pt>
                <c:pt idx="2127">
                  <c:v>4365847</c:v>
                </c:pt>
                <c:pt idx="2128">
                  <c:v>4519337</c:v>
                </c:pt>
                <c:pt idx="2129">
                  <c:v>2686306</c:v>
                </c:pt>
                <c:pt idx="2130">
                  <c:v>4078329</c:v>
                </c:pt>
                <c:pt idx="2131">
                  <c:v>6103572</c:v>
                </c:pt>
                <c:pt idx="2132">
                  <c:v>1816690</c:v>
                </c:pt>
                <c:pt idx="2133">
                  <c:v>3556962</c:v>
                </c:pt>
                <c:pt idx="2134">
                  <c:v>22341883</c:v>
                </c:pt>
                <c:pt idx="2135">
                  <c:v>8466276</c:v>
                </c:pt>
                <c:pt idx="2136">
                  <c:v>6456713</c:v>
                </c:pt>
                <c:pt idx="2137">
                  <c:v>22744166</c:v>
                </c:pt>
                <c:pt idx="2138">
                  <c:v>4737613</c:v>
                </c:pt>
                <c:pt idx="2139">
                  <c:v>1955805</c:v>
                </c:pt>
                <c:pt idx="2140">
                  <c:v>2134678</c:v>
                </c:pt>
                <c:pt idx="2141">
                  <c:v>9182254</c:v>
                </c:pt>
                <c:pt idx="2142">
                  <c:v>12701375</c:v>
                </c:pt>
                <c:pt idx="2143">
                  <c:v>4261089</c:v>
                </c:pt>
                <c:pt idx="2144">
                  <c:v>13306203</c:v>
                </c:pt>
                <c:pt idx="2145">
                  <c:v>1219695</c:v>
                </c:pt>
                <c:pt idx="2146">
                  <c:v>4070110</c:v>
                </c:pt>
                <c:pt idx="2147">
                  <c:v>4867878</c:v>
                </c:pt>
                <c:pt idx="2148">
                  <c:v>6137673</c:v>
                </c:pt>
                <c:pt idx="2149">
                  <c:v>5067004</c:v>
                </c:pt>
                <c:pt idx="2150">
                  <c:v>16762621</c:v>
                </c:pt>
                <c:pt idx="2151">
                  <c:v>1355101</c:v>
                </c:pt>
                <c:pt idx="2152">
                  <c:v>13471278</c:v>
                </c:pt>
                <c:pt idx="2153">
                  <c:v>6690658</c:v>
                </c:pt>
                <c:pt idx="2154">
                  <c:v>22540488</c:v>
                </c:pt>
                <c:pt idx="2155">
                  <c:v>13513670</c:v>
                </c:pt>
                <c:pt idx="2156">
                  <c:v>4343721</c:v>
                </c:pt>
                <c:pt idx="2157">
                  <c:v>1614491</c:v>
                </c:pt>
                <c:pt idx="2158">
                  <c:v>2164160</c:v>
                </c:pt>
                <c:pt idx="2159">
                  <c:v>5594456</c:v>
                </c:pt>
                <c:pt idx="2160">
                  <c:v>1969467</c:v>
                </c:pt>
                <c:pt idx="2161">
                  <c:v>2526955</c:v>
                </c:pt>
                <c:pt idx="2162">
                  <c:v>265165</c:v>
                </c:pt>
                <c:pt idx="2163">
                  <c:v>6511732</c:v>
                </c:pt>
                <c:pt idx="2164">
                  <c:v>2924254</c:v>
                </c:pt>
                <c:pt idx="2165">
                  <c:v>10329913</c:v>
                </c:pt>
                <c:pt idx="2166">
                  <c:v>10786297</c:v>
                </c:pt>
                <c:pt idx="2167">
                  <c:v>7249577</c:v>
                </c:pt>
                <c:pt idx="2168">
                  <c:v>3104189</c:v>
                </c:pt>
                <c:pt idx="2169">
                  <c:v>3473486</c:v>
                </c:pt>
                <c:pt idx="2170">
                  <c:v>1744762</c:v>
                </c:pt>
                <c:pt idx="2171">
                  <c:v>4022888</c:v>
                </c:pt>
                <c:pt idx="2172">
                  <c:v>10218214</c:v>
                </c:pt>
                <c:pt idx="2173">
                  <c:v>23450563</c:v>
                </c:pt>
                <c:pt idx="2174">
                  <c:v>1944122</c:v>
                </c:pt>
                <c:pt idx="2175">
                  <c:v>3939861</c:v>
                </c:pt>
                <c:pt idx="2176">
                  <c:v>6441439</c:v>
                </c:pt>
                <c:pt idx="2177">
                  <c:v>8346618</c:v>
                </c:pt>
                <c:pt idx="2178">
                  <c:v>15431678</c:v>
                </c:pt>
                <c:pt idx="2179">
                  <c:v>2560784</c:v>
                </c:pt>
                <c:pt idx="2180">
                  <c:v>5832911</c:v>
                </c:pt>
                <c:pt idx="2181">
                  <c:v>8565588</c:v>
                </c:pt>
                <c:pt idx="2182">
                  <c:v>13675337</c:v>
                </c:pt>
                <c:pt idx="2183">
                  <c:v>1946283</c:v>
                </c:pt>
                <c:pt idx="2184">
                  <c:v>5231528</c:v>
                </c:pt>
                <c:pt idx="2185">
                  <c:v>13821076</c:v>
                </c:pt>
                <c:pt idx="2186">
                  <c:v>5220252</c:v>
                </c:pt>
                <c:pt idx="2187">
                  <c:v>1705394</c:v>
                </c:pt>
                <c:pt idx="2188">
                  <c:v>12871968</c:v>
                </c:pt>
                <c:pt idx="2189">
                  <c:v>5164956</c:v>
                </c:pt>
                <c:pt idx="2190">
                  <c:v>18441216</c:v>
                </c:pt>
                <c:pt idx="2191">
                  <c:v>7643276</c:v>
                </c:pt>
                <c:pt idx="2192">
                  <c:v>5420406</c:v>
                </c:pt>
                <c:pt idx="2193">
                  <c:v>3111291</c:v>
                </c:pt>
                <c:pt idx="2194">
                  <c:v>1587806</c:v>
                </c:pt>
                <c:pt idx="2195">
                  <c:v>1981222</c:v>
                </c:pt>
                <c:pt idx="2196">
                  <c:v>5093265</c:v>
                </c:pt>
                <c:pt idx="2197">
                  <c:v>20455398</c:v>
                </c:pt>
                <c:pt idx="2198">
                  <c:v>21258450</c:v>
                </c:pt>
                <c:pt idx="2199">
                  <c:v>23014602</c:v>
                </c:pt>
                <c:pt idx="2200">
                  <c:v>1779864</c:v>
                </c:pt>
                <c:pt idx="2201">
                  <c:v>13685064</c:v>
                </c:pt>
                <c:pt idx="2202">
                  <c:v>5513039</c:v>
                </c:pt>
                <c:pt idx="2203">
                  <c:v>1907631</c:v>
                </c:pt>
                <c:pt idx="2204">
                  <c:v>4416920</c:v>
                </c:pt>
                <c:pt idx="2205">
                  <c:v>6208378</c:v>
                </c:pt>
                <c:pt idx="2206">
                  <c:v>17107298</c:v>
                </c:pt>
                <c:pt idx="2207">
                  <c:v>2614279</c:v>
                </c:pt>
                <c:pt idx="2208">
                  <c:v>9254549</c:v>
                </c:pt>
                <c:pt idx="2209">
                  <c:v>8942900</c:v>
                </c:pt>
                <c:pt idx="2210">
                  <c:v>2679925</c:v>
                </c:pt>
                <c:pt idx="2211">
                  <c:v>18444482</c:v>
                </c:pt>
                <c:pt idx="2212">
                  <c:v>4441416</c:v>
                </c:pt>
                <c:pt idx="2213">
                  <c:v>1775940</c:v>
                </c:pt>
                <c:pt idx="2214">
                  <c:v>3940552</c:v>
                </c:pt>
                <c:pt idx="2215">
                  <c:v>7584535</c:v>
                </c:pt>
                <c:pt idx="2216">
                  <c:v>2881021</c:v>
                </c:pt>
                <c:pt idx="2217">
                  <c:v>8166538</c:v>
                </c:pt>
                <c:pt idx="2218">
                  <c:v>1366590</c:v>
                </c:pt>
                <c:pt idx="2219">
                  <c:v>7620824</c:v>
                </c:pt>
                <c:pt idx="2220">
                  <c:v>183556</c:v>
                </c:pt>
                <c:pt idx="2221">
                  <c:v>5594456</c:v>
                </c:pt>
                <c:pt idx="2222">
                  <c:v>1247968</c:v>
                </c:pt>
                <c:pt idx="2223">
                  <c:v>3049697</c:v>
                </c:pt>
                <c:pt idx="2224">
                  <c:v>7257929</c:v>
                </c:pt>
                <c:pt idx="2225">
                  <c:v>1121578</c:v>
                </c:pt>
                <c:pt idx="2226">
                  <c:v>16011366</c:v>
                </c:pt>
                <c:pt idx="2227">
                  <c:v>265165</c:v>
                </c:pt>
                <c:pt idx="2228">
                  <c:v>2983109</c:v>
                </c:pt>
                <c:pt idx="2229">
                  <c:v>10344569</c:v>
                </c:pt>
                <c:pt idx="2230">
                  <c:v>4758050</c:v>
                </c:pt>
                <c:pt idx="2231">
                  <c:v>13958737</c:v>
                </c:pt>
                <c:pt idx="2232">
                  <c:v>182647</c:v>
                </c:pt>
                <c:pt idx="2233">
                  <c:v>3825739</c:v>
                </c:pt>
                <c:pt idx="2234">
                  <c:v>5075904</c:v>
                </c:pt>
                <c:pt idx="2235">
                  <c:v>6595242</c:v>
                </c:pt>
                <c:pt idx="2236">
                  <c:v>3630972</c:v>
                </c:pt>
                <c:pt idx="2237">
                  <c:v>7564983</c:v>
                </c:pt>
                <c:pt idx="2238">
                  <c:v>15907527</c:v>
                </c:pt>
                <c:pt idx="2239">
                  <c:v>10175960</c:v>
                </c:pt>
                <c:pt idx="2240">
                  <c:v>2610746</c:v>
                </c:pt>
                <c:pt idx="2241">
                  <c:v>4362390</c:v>
                </c:pt>
                <c:pt idx="2242">
                  <c:v>6834632</c:v>
                </c:pt>
                <c:pt idx="2243">
                  <c:v>7046509</c:v>
                </c:pt>
                <c:pt idx="2244">
                  <c:v>2278746</c:v>
                </c:pt>
                <c:pt idx="2245">
                  <c:v>4712526</c:v>
                </c:pt>
                <c:pt idx="2246">
                  <c:v>6208378</c:v>
                </c:pt>
                <c:pt idx="2247">
                  <c:v>1779864</c:v>
                </c:pt>
                <c:pt idx="2248">
                  <c:v>15286552</c:v>
                </c:pt>
                <c:pt idx="2249">
                  <c:v>8173290</c:v>
                </c:pt>
                <c:pt idx="2250">
                  <c:v>13821076</c:v>
                </c:pt>
                <c:pt idx="2251">
                  <c:v>19880142</c:v>
                </c:pt>
                <c:pt idx="2252">
                  <c:v>6762939</c:v>
                </c:pt>
                <c:pt idx="2253">
                  <c:v>13124155</c:v>
                </c:pt>
                <c:pt idx="2254">
                  <c:v>1137841</c:v>
                </c:pt>
                <c:pt idx="2255">
                  <c:v>1993256</c:v>
                </c:pt>
                <c:pt idx="2256">
                  <c:v>5930229</c:v>
                </c:pt>
                <c:pt idx="2257">
                  <c:v>4206695</c:v>
                </c:pt>
                <c:pt idx="2258">
                  <c:v>3979764</c:v>
                </c:pt>
                <c:pt idx="2259">
                  <c:v>5816521</c:v>
                </c:pt>
                <c:pt idx="2260">
                  <c:v>5879443</c:v>
                </c:pt>
                <c:pt idx="2261">
                  <c:v>1216725</c:v>
                </c:pt>
                <c:pt idx="2262">
                  <c:v>2812754</c:v>
                </c:pt>
                <c:pt idx="2263">
                  <c:v>3475738</c:v>
                </c:pt>
                <c:pt idx="2264">
                  <c:v>11880539</c:v>
                </c:pt>
                <c:pt idx="2265">
                  <c:v>8275379</c:v>
                </c:pt>
                <c:pt idx="2266">
                  <c:v>3860549</c:v>
                </c:pt>
                <c:pt idx="2267">
                  <c:v>14542437</c:v>
                </c:pt>
                <c:pt idx="2268">
                  <c:v>1245308</c:v>
                </c:pt>
                <c:pt idx="2269">
                  <c:v>1800780</c:v>
                </c:pt>
                <c:pt idx="2270">
                  <c:v>4563848</c:v>
                </c:pt>
                <c:pt idx="2271">
                  <c:v>18472350</c:v>
                </c:pt>
                <c:pt idx="2272">
                  <c:v>3825739</c:v>
                </c:pt>
                <c:pt idx="2273">
                  <c:v>4028666</c:v>
                </c:pt>
                <c:pt idx="2274">
                  <c:v>579020</c:v>
                </c:pt>
                <c:pt idx="2275">
                  <c:v>12083957</c:v>
                </c:pt>
                <c:pt idx="2276">
                  <c:v>5851749</c:v>
                </c:pt>
                <c:pt idx="2277">
                  <c:v>6208378</c:v>
                </c:pt>
                <c:pt idx="2278">
                  <c:v>9358133</c:v>
                </c:pt>
                <c:pt idx="2279">
                  <c:v>13123759</c:v>
                </c:pt>
                <c:pt idx="2280">
                  <c:v>2744056</c:v>
                </c:pt>
                <c:pt idx="2281">
                  <c:v>4427330</c:v>
                </c:pt>
                <c:pt idx="2282">
                  <c:v>7376486</c:v>
                </c:pt>
                <c:pt idx="2283">
                  <c:v>2793770</c:v>
                </c:pt>
                <c:pt idx="2284">
                  <c:v>3228098</c:v>
                </c:pt>
                <c:pt idx="2285">
                  <c:v>3873717</c:v>
                </c:pt>
                <c:pt idx="2286">
                  <c:v>4040440</c:v>
                </c:pt>
                <c:pt idx="2287">
                  <c:v>9351364</c:v>
                </c:pt>
                <c:pt idx="2288">
                  <c:v>1936858</c:v>
                </c:pt>
                <c:pt idx="2289">
                  <c:v>3825739</c:v>
                </c:pt>
                <c:pt idx="2290">
                  <c:v>24877807</c:v>
                </c:pt>
                <c:pt idx="2291">
                  <c:v>6630400</c:v>
                </c:pt>
                <c:pt idx="2292">
                  <c:v>14540588</c:v>
                </c:pt>
                <c:pt idx="2293">
                  <c:v>8870194</c:v>
                </c:pt>
                <c:pt idx="2294">
                  <c:v>4480755</c:v>
                </c:pt>
                <c:pt idx="2295">
                  <c:v>13821076</c:v>
                </c:pt>
                <c:pt idx="2296">
                  <c:v>4199375</c:v>
                </c:pt>
                <c:pt idx="2297">
                  <c:v>5558079</c:v>
                </c:pt>
                <c:pt idx="2298">
                  <c:v>3993678</c:v>
                </c:pt>
                <c:pt idx="2299">
                  <c:v>21489518</c:v>
                </c:pt>
                <c:pt idx="2300">
                  <c:v>1281787</c:v>
                </c:pt>
                <c:pt idx="2301">
                  <c:v>3985515</c:v>
                </c:pt>
                <c:pt idx="2302">
                  <c:v>4135084</c:v>
                </c:pt>
                <c:pt idx="2303">
                  <c:v>5231528</c:v>
                </c:pt>
                <c:pt idx="2304">
                  <c:v>13124155</c:v>
                </c:pt>
                <c:pt idx="2305">
                  <c:v>1620659</c:v>
                </c:pt>
                <c:pt idx="2306">
                  <c:v>1816690</c:v>
                </c:pt>
                <c:pt idx="2307">
                  <c:v>2947918</c:v>
                </c:pt>
                <c:pt idx="2308">
                  <c:v>6775508</c:v>
                </c:pt>
                <c:pt idx="2309">
                  <c:v>1504386</c:v>
                </c:pt>
                <c:pt idx="2310">
                  <c:v>3181251</c:v>
                </c:pt>
                <c:pt idx="2311">
                  <c:v>2151721</c:v>
                </c:pt>
                <c:pt idx="2312">
                  <c:v>265165</c:v>
                </c:pt>
                <c:pt idx="2313">
                  <c:v>1613674</c:v>
                </c:pt>
                <c:pt idx="2314">
                  <c:v>3103538</c:v>
                </c:pt>
                <c:pt idx="2315">
                  <c:v>3989929</c:v>
                </c:pt>
                <c:pt idx="2316">
                  <c:v>22828544</c:v>
                </c:pt>
                <c:pt idx="2317">
                  <c:v>2619110</c:v>
                </c:pt>
                <c:pt idx="2318">
                  <c:v>2663933</c:v>
                </c:pt>
                <c:pt idx="2319">
                  <c:v>2526955</c:v>
                </c:pt>
                <c:pt idx="2320">
                  <c:v>2679925</c:v>
                </c:pt>
                <c:pt idx="2321">
                  <c:v>29215494</c:v>
                </c:pt>
                <c:pt idx="2322">
                  <c:v>5514554</c:v>
                </c:pt>
                <c:pt idx="2323">
                  <c:v>5981549</c:v>
                </c:pt>
                <c:pt idx="2324">
                  <c:v>6797215</c:v>
                </c:pt>
                <c:pt idx="2325">
                  <c:v>14738296</c:v>
                </c:pt>
                <c:pt idx="2326">
                  <c:v>3047096</c:v>
                </c:pt>
                <c:pt idx="2327">
                  <c:v>5777632</c:v>
                </c:pt>
                <c:pt idx="2328">
                  <c:v>9097666</c:v>
                </c:pt>
                <c:pt idx="2329">
                  <c:v>345060</c:v>
                </c:pt>
                <c:pt idx="2330">
                  <c:v>5234754</c:v>
                </c:pt>
                <c:pt idx="2331">
                  <c:v>7019808</c:v>
                </c:pt>
                <c:pt idx="2332">
                  <c:v>18692948</c:v>
                </c:pt>
                <c:pt idx="2333">
                  <c:v>2881021</c:v>
                </c:pt>
                <c:pt idx="2334">
                  <c:v>5927224</c:v>
                </c:pt>
                <c:pt idx="2335">
                  <c:v>4045475</c:v>
                </c:pt>
                <c:pt idx="2336">
                  <c:v>5452987</c:v>
                </c:pt>
                <c:pt idx="2337">
                  <c:v>7785306</c:v>
                </c:pt>
                <c:pt idx="2338">
                  <c:v>3806928</c:v>
                </c:pt>
                <c:pt idx="2339">
                  <c:v>6433192</c:v>
                </c:pt>
                <c:pt idx="2340">
                  <c:v>18019460</c:v>
                </c:pt>
                <c:pt idx="2341">
                  <c:v>5164956</c:v>
                </c:pt>
                <c:pt idx="2342">
                  <c:v>17902891</c:v>
                </c:pt>
                <c:pt idx="2343">
                  <c:v>6380263</c:v>
                </c:pt>
                <c:pt idx="2344">
                  <c:v>8691729</c:v>
                </c:pt>
                <c:pt idx="2345">
                  <c:v>2580610</c:v>
                </c:pt>
                <c:pt idx="2346">
                  <c:v>2849816</c:v>
                </c:pt>
                <c:pt idx="2347">
                  <c:v>1219695</c:v>
                </c:pt>
                <c:pt idx="2348">
                  <c:v>4446062</c:v>
                </c:pt>
                <c:pt idx="2349">
                  <c:v>4944464</c:v>
                </c:pt>
                <c:pt idx="2350">
                  <c:v>9254549</c:v>
                </c:pt>
                <c:pt idx="2351">
                  <c:v>8594833</c:v>
                </c:pt>
                <c:pt idx="2352">
                  <c:v>11327189</c:v>
                </c:pt>
                <c:pt idx="2353">
                  <c:v>2560784</c:v>
                </c:pt>
                <c:pt idx="2354">
                  <c:v>3281813</c:v>
                </c:pt>
                <c:pt idx="2355">
                  <c:v>5709660</c:v>
                </c:pt>
                <c:pt idx="2356">
                  <c:v>2537952</c:v>
                </c:pt>
                <c:pt idx="2357">
                  <c:v>5339205</c:v>
                </c:pt>
                <c:pt idx="2358">
                  <c:v>6190448</c:v>
                </c:pt>
                <c:pt idx="2359">
                  <c:v>9731848</c:v>
                </c:pt>
                <c:pt idx="2360">
                  <c:v>1692276</c:v>
                </c:pt>
                <c:pt idx="2361">
                  <c:v>14358415</c:v>
                </c:pt>
                <c:pt idx="2362">
                  <c:v>5075904</c:v>
                </c:pt>
                <c:pt idx="2363">
                  <c:v>15618433</c:v>
                </c:pt>
                <c:pt idx="2364">
                  <c:v>3985805</c:v>
                </c:pt>
                <c:pt idx="2365">
                  <c:v>4351684</c:v>
                </c:pt>
                <c:pt idx="2366">
                  <c:v>2924435</c:v>
                </c:pt>
                <c:pt idx="2367">
                  <c:v>11795918</c:v>
                </c:pt>
                <c:pt idx="2368">
                  <c:v>2814944</c:v>
                </c:pt>
                <c:pt idx="2369">
                  <c:v>1816690</c:v>
                </c:pt>
                <c:pt idx="2370">
                  <c:v>1709477</c:v>
                </c:pt>
                <c:pt idx="2371">
                  <c:v>1942129</c:v>
                </c:pt>
                <c:pt idx="2372">
                  <c:v>4418189</c:v>
                </c:pt>
                <c:pt idx="2373">
                  <c:v>1907631</c:v>
                </c:pt>
                <c:pt idx="2374">
                  <c:v>4399926</c:v>
                </c:pt>
                <c:pt idx="2375">
                  <c:v>10554243</c:v>
                </c:pt>
                <c:pt idx="2376">
                  <c:v>3938176</c:v>
                </c:pt>
                <c:pt idx="2377">
                  <c:v>4124172</c:v>
                </c:pt>
                <c:pt idx="2378">
                  <c:v>6899684</c:v>
                </c:pt>
                <c:pt idx="2379">
                  <c:v>1513856</c:v>
                </c:pt>
                <c:pt idx="2380">
                  <c:v>6321681</c:v>
                </c:pt>
                <c:pt idx="2381">
                  <c:v>6919144</c:v>
                </c:pt>
                <c:pt idx="2382">
                  <c:v>875648</c:v>
                </c:pt>
                <c:pt idx="2383">
                  <c:v>3745163</c:v>
                </c:pt>
                <c:pt idx="2384">
                  <c:v>5753437</c:v>
                </c:pt>
                <c:pt idx="2385">
                  <c:v>10215564</c:v>
                </c:pt>
                <c:pt idx="2386">
                  <c:v>3654524</c:v>
                </c:pt>
                <c:pt idx="2387">
                  <c:v>1775042</c:v>
                </c:pt>
                <c:pt idx="2388">
                  <c:v>4907689</c:v>
                </c:pt>
                <c:pt idx="2389">
                  <c:v>5810576</c:v>
                </c:pt>
                <c:pt idx="2390">
                  <c:v>9097666</c:v>
                </c:pt>
                <c:pt idx="2391">
                  <c:v>2026151</c:v>
                </c:pt>
                <c:pt idx="2392">
                  <c:v>7424625</c:v>
                </c:pt>
                <c:pt idx="2393">
                  <c:v>12294144</c:v>
                </c:pt>
                <c:pt idx="2394">
                  <c:v>13876688</c:v>
                </c:pt>
                <c:pt idx="2395">
                  <c:v>1586724</c:v>
                </c:pt>
                <c:pt idx="2396">
                  <c:v>1744762</c:v>
                </c:pt>
                <c:pt idx="2397">
                  <c:v>2766367</c:v>
                </c:pt>
                <c:pt idx="2398">
                  <c:v>5514554</c:v>
                </c:pt>
                <c:pt idx="2399">
                  <c:v>1248711</c:v>
                </c:pt>
                <c:pt idx="2400">
                  <c:v>7972268</c:v>
                </c:pt>
                <c:pt idx="2401">
                  <c:v>2051300</c:v>
                </c:pt>
                <c:pt idx="2402">
                  <c:v>4055552</c:v>
                </c:pt>
                <c:pt idx="2403">
                  <c:v>15227614</c:v>
                </c:pt>
                <c:pt idx="2404">
                  <c:v>2666532</c:v>
                </c:pt>
                <c:pt idx="2405">
                  <c:v>5479173</c:v>
                </c:pt>
                <c:pt idx="2406">
                  <c:v>9229666</c:v>
                </c:pt>
                <c:pt idx="2407">
                  <c:v>13124155</c:v>
                </c:pt>
                <c:pt idx="2408">
                  <c:v>3272164</c:v>
                </c:pt>
                <c:pt idx="2409">
                  <c:v>4727208</c:v>
                </c:pt>
                <c:pt idx="2410">
                  <c:v>2696070</c:v>
                </c:pt>
                <c:pt idx="2411">
                  <c:v>5250901</c:v>
                </c:pt>
                <c:pt idx="2412">
                  <c:v>6464705</c:v>
                </c:pt>
                <c:pt idx="2413">
                  <c:v>1907631</c:v>
                </c:pt>
                <c:pt idx="2414">
                  <c:v>4627274</c:v>
                </c:pt>
                <c:pt idx="2415">
                  <c:v>9312567</c:v>
                </c:pt>
                <c:pt idx="2416">
                  <c:v>8590836</c:v>
                </c:pt>
                <c:pt idx="2417">
                  <c:v>1903379</c:v>
                </c:pt>
                <c:pt idx="2418">
                  <c:v>1778650</c:v>
                </c:pt>
                <c:pt idx="2419">
                  <c:v>2307992</c:v>
                </c:pt>
                <c:pt idx="2420">
                  <c:v>6171838</c:v>
                </c:pt>
                <c:pt idx="2421">
                  <c:v>354232</c:v>
                </c:pt>
                <c:pt idx="2422">
                  <c:v>5056357</c:v>
                </c:pt>
                <c:pt idx="2423">
                  <c:v>1205355</c:v>
                </c:pt>
                <c:pt idx="2424">
                  <c:v>1882033</c:v>
                </c:pt>
                <c:pt idx="2425">
                  <c:v>3573975</c:v>
                </c:pt>
                <c:pt idx="2426">
                  <c:v>2661050</c:v>
                </c:pt>
                <c:pt idx="2427">
                  <c:v>3521623</c:v>
                </c:pt>
                <c:pt idx="2428">
                  <c:v>2619100</c:v>
                </c:pt>
                <c:pt idx="2429">
                  <c:v>4070110</c:v>
                </c:pt>
                <c:pt idx="2430">
                  <c:v>13817325</c:v>
                </c:pt>
                <c:pt idx="2431">
                  <c:v>416851</c:v>
                </c:pt>
                <c:pt idx="2432">
                  <c:v>9580769</c:v>
                </c:pt>
                <c:pt idx="2433">
                  <c:v>20564132</c:v>
                </c:pt>
                <c:pt idx="2434">
                  <c:v>1639040</c:v>
                </c:pt>
                <c:pt idx="2435">
                  <c:v>6563626</c:v>
                </c:pt>
                <c:pt idx="2436">
                  <c:v>10642891</c:v>
                </c:pt>
                <c:pt idx="2437">
                  <c:v>284214</c:v>
                </c:pt>
                <c:pt idx="2438">
                  <c:v>1579399</c:v>
                </c:pt>
                <c:pt idx="2439">
                  <c:v>4090423</c:v>
                </c:pt>
                <c:pt idx="2440">
                  <c:v>3470455</c:v>
                </c:pt>
                <c:pt idx="2441">
                  <c:v>10804328</c:v>
                </c:pt>
                <c:pt idx="2442">
                  <c:v>1910577</c:v>
                </c:pt>
                <c:pt idx="2443">
                  <c:v>12404893</c:v>
                </c:pt>
                <c:pt idx="2444">
                  <c:v>13998008</c:v>
                </c:pt>
                <c:pt idx="2445">
                  <c:v>1390516</c:v>
                </c:pt>
                <c:pt idx="2446">
                  <c:v>4350217</c:v>
                </c:pt>
                <c:pt idx="2447">
                  <c:v>6344880</c:v>
                </c:pt>
                <c:pt idx="2448">
                  <c:v>6147072</c:v>
                </c:pt>
                <c:pt idx="2449">
                  <c:v>3979764</c:v>
                </c:pt>
                <c:pt idx="2450">
                  <c:v>6216062</c:v>
                </c:pt>
                <c:pt idx="2451">
                  <c:v>6045100</c:v>
                </c:pt>
                <c:pt idx="2452">
                  <c:v>2783667</c:v>
                </c:pt>
                <c:pt idx="2453">
                  <c:v>5777632</c:v>
                </c:pt>
                <c:pt idx="2454">
                  <c:v>8605900</c:v>
                </c:pt>
                <c:pt idx="2455">
                  <c:v>7837189</c:v>
                </c:pt>
                <c:pt idx="2456">
                  <c:v>16495293</c:v>
                </c:pt>
                <c:pt idx="2457">
                  <c:v>1843882</c:v>
                </c:pt>
                <c:pt idx="2458">
                  <c:v>5033065</c:v>
                </c:pt>
                <c:pt idx="2459">
                  <c:v>6213931</c:v>
                </c:pt>
                <c:pt idx="2460">
                  <c:v>1404682</c:v>
                </c:pt>
                <c:pt idx="2461">
                  <c:v>17128982</c:v>
                </c:pt>
                <c:pt idx="2462">
                  <c:v>6456196</c:v>
                </c:pt>
                <c:pt idx="2463">
                  <c:v>6525326</c:v>
                </c:pt>
                <c:pt idx="2464">
                  <c:v>14539867</c:v>
                </c:pt>
                <c:pt idx="2465">
                  <c:v>3565220</c:v>
                </c:pt>
                <c:pt idx="2466">
                  <c:v>1137841</c:v>
                </c:pt>
                <c:pt idx="2467">
                  <c:v>1453936</c:v>
                </c:pt>
                <c:pt idx="2468">
                  <c:v>8623184</c:v>
                </c:pt>
                <c:pt idx="2469">
                  <c:v>4144041</c:v>
                </c:pt>
                <c:pt idx="2470">
                  <c:v>1655506</c:v>
                </c:pt>
                <c:pt idx="2471">
                  <c:v>1944122</c:v>
                </c:pt>
                <c:pt idx="2472">
                  <c:v>2101953</c:v>
                </c:pt>
                <c:pt idx="2473">
                  <c:v>7471078</c:v>
                </c:pt>
                <c:pt idx="2474">
                  <c:v>4295892</c:v>
                </c:pt>
                <c:pt idx="2475">
                  <c:v>20542262</c:v>
                </c:pt>
                <c:pt idx="2476">
                  <c:v>1339417</c:v>
                </c:pt>
                <c:pt idx="2477">
                  <c:v>6216062</c:v>
                </c:pt>
                <c:pt idx="2478">
                  <c:v>5124010</c:v>
                </c:pt>
                <c:pt idx="2479">
                  <c:v>9677238</c:v>
                </c:pt>
                <c:pt idx="2480">
                  <c:v>4917657</c:v>
                </c:pt>
                <c:pt idx="2481">
                  <c:v>2683870</c:v>
                </c:pt>
                <c:pt idx="2482">
                  <c:v>10554243</c:v>
                </c:pt>
                <c:pt idx="2483">
                  <c:v>3718237</c:v>
                </c:pt>
                <c:pt idx="2484">
                  <c:v>4344316</c:v>
                </c:pt>
                <c:pt idx="2485">
                  <c:v>5075904</c:v>
                </c:pt>
                <c:pt idx="2486">
                  <c:v>1862513</c:v>
                </c:pt>
                <c:pt idx="2487">
                  <c:v>2582152</c:v>
                </c:pt>
                <c:pt idx="2488">
                  <c:v>13558011</c:v>
                </c:pt>
                <c:pt idx="2489">
                  <c:v>2102460</c:v>
                </c:pt>
                <c:pt idx="2490">
                  <c:v>2402284</c:v>
                </c:pt>
                <c:pt idx="2491">
                  <c:v>10152633</c:v>
                </c:pt>
                <c:pt idx="2492">
                  <c:v>6350687</c:v>
                </c:pt>
                <c:pt idx="2493">
                  <c:v>7832238</c:v>
                </c:pt>
                <c:pt idx="2494">
                  <c:v>227069</c:v>
                </c:pt>
                <c:pt idx="2495">
                  <c:v>6144314</c:v>
                </c:pt>
                <c:pt idx="2496">
                  <c:v>14556998</c:v>
                </c:pt>
                <c:pt idx="2497">
                  <c:v>1182584</c:v>
                </c:pt>
                <c:pt idx="2498">
                  <c:v>5423204</c:v>
                </c:pt>
                <c:pt idx="2499">
                  <c:v>90837</c:v>
                </c:pt>
                <c:pt idx="2500">
                  <c:v>251578</c:v>
                </c:pt>
                <c:pt idx="2501">
                  <c:v>1578125</c:v>
                </c:pt>
                <c:pt idx="2502">
                  <c:v>3729637</c:v>
                </c:pt>
                <c:pt idx="2503">
                  <c:v>4696160</c:v>
                </c:pt>
                <c:pt idx="2504">
                  <c:v>11200508</c:v>
                </c:pt>
                <c:pt idx="2505">
                  <c:v>6208378</c:v>
                </c:pt>
                <c:pt idx="2506">
                  <c:v>17661459</c:v>
                </c:pt>
                <c:pt idx="2507">
                  <c:v>11758886</c:v>
                </c:pt>
                <c:pt idx="2508">
                  <c:v>14539867</c:v>
                </c:pt>
                <c:pt idx="2509">
                  <c:v>694456</c:v>
                </c:pt>
                <c:pt idx="2510">
                  <c:v>4519337</c:v>
                </c:pt>
                <c:pt idx="2511">
                  <c:v>2198812</c:v>
                </c:pt>
                <c:pt idx="2512">
                  <c:v>2691087</c:v>
                </c:pt>
                <c:pt idx="2513">
                  <c:v>1587262</c:v>
                </c:pt>
                <c:pt idx="2514">
                  <c:v>1944122</c:v>
                </c:pt>
                <c:pt idx="2515">
                  <c:v>9892482</c:v>
                </c:pt>
                <c:pt idx="2516">
                  <c:v>383207</c:v>
                </c:pt>
                <c:pt idx="2517">
                  <c:v>20722775</c:v>
                </c:pt>
                <c:pt idx="2518">
                  <c:v>2625450</c:v>
                </c:pt>
                <c:pt idx="2519">
                  <c:v>2966954</c:v>
                </c:pt>
                <c:pt idx="2520">
                  <c:v>1420525</c:v>
                </c:pt>
                <c:pt idx="2521">
                  <c:v>7742546</c:v>
                </c:pt>
                <c:pt idx="2522">
                  <c:v>10890673</c:v>
                </c:pt>
                <c:pt idx="2523">
                  <c:v>6147072</c:v>
                </c:pt>
                <c:pt idx="2524">
                  <c:v>2442441</c:v>
                </c:pt>
                <c:pt idx="2525">
                  <c:v>3271792</c:v>
                </c:pt>
                <c:pt idx="2526">
                  <c:v>9598002</c:v>
                </c:pt>
                <c:pt idx="2527">
                  <c:v>1974737</c:v>
                </c:pt>
                <c:pt idx="2528">
                  <c:v>6456196</c:v>
                </c:pt>
                <c:pt idx="2529">
                  <c:v>4627274</c:v>
                </c:pt>
                <c:pt idx="2530">
                  <c:v>7329600</c:v>
                </c:pt>
                <c:pt idx="2531">
                  <c:v>1000552</c:v>
                </c:pt>
                <c:pt idx="2532">
                  <c:v>5080426</c:v>
                </c:pt>
                <c:pt idx="2533">
                  <c:v>7724772</c:v>
                </c:pt>
                <c:pt idx="2534">
                  <c:v>4109744</c:v>
                </c:pt>
                <c:pt idx="2535">
                  <c:v>460672</c:v>
                </c:pt>
                <c:pt idx="2536">
                  <c:v>1606494</c:v>
                </c:pt>
                <c:pt idx="2537">
                  <c:v>2328288</c:v>
                </c:pt>
                <c:pt idx="2538">
                  <c:v>2954419</c:v>
                </c:pt>
                <c:pt idx="2539">
                  <c:v>1906603</c:v>
                </c:pt>
                <c:pt idx="2540">
                  <c:v>3393970</c:v>
                </c:pt>
                <c:pt idx="2541">
                  <c:v>2892046</c:v>
                </c:pt>
                <c:pt idx="2542">
                  <c:v>2083979</c:v>
                </c:pt>
                <c:pt idx="2543">
                  <c:v>1569599</c:v>
                </c:pt>
                <c:pt idx="2544">
                  <c:v>15081971</c:v>
                </c:pt>
                <c:pt idx="2545">
                  <c:v>9677238</c:v>
                </c:pt>
                <c:pt idx="2546">
                  <c:v>1838213</c:v>
                </c:pt>
                <c:pt idx="2547">
                  <c:v>1049289</c:v>
                </c:pt>
                <c:pt idx="2548">
                  <c:v>9397617</c:v>
                </c:pt>
                <c:pt idx="2549">
                  <c:v>4602412</c:v>
                </c:pt>
                <c:pt idx="2550">
                  <c:v>12989866</c:v>
                </c:pt>
                <c:pt idx="2551">
                  <c:v>875648</c:v>
                </c:pt>
                <c:pt idx="2552">
                  <c:v>1775042</c:v>
                </c:pt>
                <c:pt idx="2553">
                  <c:v>5514554</c:v>
                </c:pt>
                <c:pt idx="2554">
                  <c:v>2223664</c:v>
                </c:pt>
                <c:pt idx="2555">
                  <c:v>7505895</c:v>
                </c:pt>
                <c:pt idx="2556">
                  <c:v>16935167</c:v>
                </c:pt>
                <c:pt idx="2557">
                  <c:v>4433866</c:v>
                </c:pt>
                <c:pt idx="2558">
                  <c:v>251578</c:v>
                </c:pt>
                <c:pt idx="2559">
                  <c:v>2346715</c:v>
                </c:pt>
                <c:pt idx="2560">
                  <c:v>6380263</c:v>
                </c:pt>
                <c:pt idx="2561">
                  <c:v>1255084</c:v>
                </c:pt>
                <c:pt idx="2562">
                  <c:v>3873717</c:v>
                </c:pt>
                <c:pt idx="2563">
                  <c:v>12824088</c:v>
                </c:pt>
                <c:pt idx="2564">
                  <c:v>10134394</c:v>
                </c:pt>
                <c:pt idx="2565">
                  <c:v>3398607</c:v>
                </c:pt>
                <c:pt idx="2566">
                  <c:v>3710384</c:v>
                </c:pt>
                <c:pt idx="2567">
                  <c:v>9618838</c:v>
                </c:pt>
                <c:pt idx="2568">
                  <c:v>2782206</c:v>
                </c:pt>
                <c:pt idx="2569">
                  <c:v>5150774</c:v>
                </c:pt>
                <c:pt idx="2570">
                  <c:v>5777632</c:v>
                </c:pt>
                <c:pt idx="2571">
                  <c:v>1484141</c:v>
                </c:pt>
                <c:pt idx="2572">
                  <c:v>3791698</c:v>
                </c:pt>
                <c:pt idx="2573">
                  <c:v>1122146</c:v>
                </c:pt>
                <c:pt idx="2574">
                  <c:v>6208378</c:v>
                </c:pt>
                <c:pt idx="2575">
                  <c:v>88755</c:v>
                </c:pt>
                <c:pt idx="2576">
                  <c:v>18012620</c:v>
                </c:pt>
                <c:pt idx="2577">
                  <c:v>578097</c:v>
                </c:pt>
                <c:pt idx="2578">
                  <c:v>2876018</c:v>
                </c:pt>
                <c:pt idx="2579">
                  <c:v>1094675</c:v>
                </c:pt>
                <c:pt idx="2580">
                  <c:v>1671102</c:v>
                </c:pt>
                <c:pt idx="2581">
                  <c:v>5437772</c:v>
                </c:pt>
                <c:pt idx="2582">
                  <c:v>7643276</c:v>
                </c:pt>
                <c:pt idx="2583">
                  <c:v>251578</c:v>
                </c:pt>
                <c:pt idx="2584">
                  <c:v>1061549</c:v>
                </c:pt>
                <c:pt idx="2585">
                  <c:v>8590836</c:v>
                </c:pt>
                <c:pt idx="2586">
                  <c:v>1605681</c:v>
                </c:pt>
                <c:pt idx="2587">
                  <c:v>4516035</c:v>
                </c:pt>
                <c:pt idx="2588">
                  <c:v>9342435</c:v>
                </c:pt>
                <c:pt idx="2589">
                  <c:v>102011</c:v>
                </c:pt>
                <c:pt idx="2590">
                  <c:v>2606136</c:v>
                </c:pt>
                <c:pt idx="2591">
                  <c:v>2666650</c:v>
                </c:pt>
                <c:pt idx="2592">
                  <c:v>2966954</c:v>
                </c:pt>
                <c:pt idx="2593">
                  <c:v>7742546</c:v>
                </c:pt>
                <c:pt idx="2594">
                  <c:v>5479173</c:v>
                </c:pt>
                <c:pt idx="2595">
                  <c:v>1761624</c:v>
                </c:pt>
                <c:pt idx="2596">
                  <c:v>3945070</c:v>
                </c:pt>
                <c:pt idx="2597">
                  <c:v>14539867</c:v>
                </c:pt>
                <c:pt idx="2598">
                  <c:v>2237472</c:v>
                </c:pt>
                <c:pt idx="2599">
                  <c:v>4412812</c:v>
                </c:pt>
                <c:pt idx="2600">
                  <c:v>11161130</c:v>
                </c:pt>
                <c:pt idx="2601">
                  <c:v>8304492</c:v>
                </c:pt>
                <c:pt idx="2602">
                  <c:v>5534661</c:v>
                </c:pt>
                <c:pt idx="2603">
                  <c:v>3126718</c:v>
                </c:pt>
                <c:pt idx="2604">
                  <c:v>4605332</c:v>
                </c:pt>
                <c:pt idx="2605">
                  <c:v>2953632</c:v>
                </c:pt>
                <c:pt idx="2606">
                  <c:v>3332931</c:v>
                </c:pt>
                <c:pt idx="2607">
                  <c:v>11818111</c:v>
                </c:pt>
                <c:pt idx="2608">
                  <c:v>22828544</c:v>
                </c:pt>
                <c:pt idx="2609">
                  <c:v>1687288</c:v>
                </c:pt>
                <c:pt idx="2610">
                  <c:v>611090</c:v>
                </c:pt>
                <c:pt idx="2611">
                  <c:v>3494075</c:v>
                </c:pt>
                <c:pt idx="2612">
                  <c:v>18814218</c:v>
                </c:pt>
                <c:pt idx="2613">
                  <c:v>5452987</c:v>
                </c:pt>
                <c:pt idx="2614">
                  <c:v>6280527</c:v>
                </c:pt>
                <c:pt idx="2615">
                  <c:v>2072796</c:v>
                </c:pt>
                <c:pt idx="2616">
                  <c:v>4922720</c:v>
                </c:pt>
                <c:pt idx="2617">
                  <c:v>4758050</c:v>
                </c:pt>
                <c:pt idx="2618">
                  <c:v>3108031</c:v>
                </c:pt>
                <c:pt idx="2619">
                  <c:v>10360677</c:v>
                </c:pt>
                <c:pt idx="2620">
                  <c:v>2548101</c:v>
                </c:pt>
                <c:pt idx="2621">
                  <c:v>3396456</c:v>
                </c:pt>
                <c:pt idx="2622">
                  <c:v>3725027</c:v>
                </c:pt>
                <c:pt idx="2623">
                  <c:v>3978055</c:v>
                </c:pt>
                <c:pt idx="2624">
                  <c:v>5250901</c:v>
                </c:pt>
                <c:pt idx="2625">
                  <c:v>1885879</c:v>
                </c:pt>
                <c:pt idx="2626">
                  <c:v>9182254</c:v>
                </c:pt>
                <c:pt idx="2627">
                  <c:v>11702377</c:v>
                </c:pt>
                <c:pt idx="2628">
                  <c:v>1617230</c:v>
                </c:pt>
                <c:pt idx="2629">
                  <c:v>1989140</c:v>
                </c:pt>
                <c:pt idx="2630">
                  <c:v>13056451</c:v>
                </c:pt>
                <c:pt idx="2631">
                  <c:v>3770087</c:v>
                </c:pt>
                <c:pt idx="2632">
                  <c:v>6614689</c:v>
                </c:pt>
                <c:pt idx="2633">
                  <c:v>3881280</c:v>
                </c:pt>
                <c:pt idx="2634">
                  <c:v>2660738</c:v>
                </c:pt>
                <c:pt idx="2635">
                  <c:v>2134678</c:v>
                </c:pt>
                <c:pt idx="2636">
                  <c:v>11703043</c:v>
                </c:pt>
                <c:pt idx="2637">
                  <c:v>5395080</c:v>
                </c:pt>
                <c:pt idx="2638">
                  <c:v>2486425</c:v>
                </c:pt>
                <c:pt idx="2639">
                  <c:v>8914245</c:v>
                </c:pt>
                <c:pt idx="2640">
                  <c:v>1587806</c:v>
                </c:pt>
                <c:pt idx="2641">
                  <c:v>1912436</c:v>
                </c:pt>
                <c:pt idx="2642">
                  <c:v>2925582</c:v>
                </c:pt>
                <c:pt idx="2643">
                  <c:v>5777632</c:v>
                </c:pt>
                <c:pt idx="2644">
                  <c:v>4071231</c:v>
                </c:pt>
                <c:pt idx="2645">
                  <c:v>2411597</c:v>
                </c:pt>
                <c:pt idx="2646">
                  <c:v>4703554</c:v>
                </c:pt>
                <c:pt idx="2647">
                  <c:v>4058779</c:v>
                </c:pt>
                <c:pt idx="2648">
                  <c:v>3795429</c:v>
                </c:pt>
                <c:pt idx="2649">
                  <c:v>1733066</c:v>
                </c:pt>
                <c:pt idx="2650">
                  <c:v>9351364</c:v>
                </c:pt>
                <c:pt idx="2651">
                  <c:v>2285322</c:v>
                </c:pt>
                <c:pt idx="2652">
                  <c:v>2936969</c:v>
                </c:pt>
                <c:pt idx="2653">
                  <c:v>5277121</c:v>
                </c:pt>
                <c:pt idx="2654">
                  <c:v>7204413</c:v>
                </c:pt>
                <c:pt idx="2655">
                  <c:v>3993678</c:v>
                </c:pt>
                <c:pt idx="2656">
                  <c:v>1202871</c:v>
                </c:pt>
                <c:pt idx="2657">
                  <c:v>1637041</c:v>
                </c:pt>
                <c:pt idx="2658">
                  <c:v>1715770</c:v>
                </c:pt>
                <c:pt idx="2659">
                  <c:v>6399073</c:v>
                </c:pt>
                <c:pt idx="2660">
                  <c:v>2278746</c:v>
                </c:pt>
                <c:pt idx="2661">
                  <c:v>2169746</c:v>
                </c:pt>
                <c:pt idx="2662">
                  <c:v>5939700</c:v>
                </c:pt>
                <c:pt idx="2663">
                  <c:v>2427847</c:v>
                </c:pt>
                <c:pt idx="2664">
                  <c:v>3882161</c:v>
                </c:pt>
                <c:pt idx="2665">
                  <c:v>5049063</c:v>
                </c:pt>
                <c:pt idx="2666">
                  <c:v>6392954</c:v>
                </c:pt>
                <c:pt idx="2667">
                  <c:v>5172807</c:v>
                </c:pt>
                <c:pt idx="2668">
                  <c:v>6237147</c:v>
                </c:pt>
                <c:pt idx="2669">
                  <c:v>5514554</c:v>
                </c:pt>
                <c:pt idx="2670">
                  <c:v>1209654</c:v>
                </c:pt>
                <c:pt idx="2671">
                  <c:v>4687198</c:v>
                </c:pt>
                <c:pt idx="2672">
                  <c:v>8263931</c:v>
                </c:pt>
                <c:pt idx="2673">
                  <c:v>2442742</c:v>
                </c:pt>
                <c:pt idx="2674">
                  <c:v>3979764</c:v>
                </c:pt>
                <c:pt idx="2675">
                  <c:v>4143708</c:v>
                </c:pt>
                <c:pt idx="2676">
                  <c:v>7525307</c:v>
                </c:pt>
                <c:pt idx="2677">
                  <c:v>4260238</c:v>
                </c:pt>
                <c:pt idx="2678">
                  <c:v>20793966</c:v>
                </c:pt>
                <c:pt idx="2679">
                  <c:v>1176209</c:v>
                </c:pt>
                <c:pt idx="2680">
                  <c:v>6238071</c:v>
                </c:pt>
                <c:pt idx="2681">
                  <c:v>1862670</c:v>
                </c:pt>
                <c:pt idx="2682">
                  <c:v>3774255</c:v>
                </c:pt>
                <c:pt idx="2683">
                  <c:v>9921589</c:v>
                </c:pt>
                <c:pt idx="2684">
                  <c:v>11001693</c:v>
                </c:pt>
                <c:pt idx="2685">
                  <c:v>2881021</c:v>
                </c:pt>
                <c:pt idx="2686">
                  <c:v>5784093</c:v>
                </c:pt>
                <c:pt idx="2687">
                  <c:v>1744762</c:v>
                </c:pt>
                <c:pt idx="2688">
                  <c:v>8993166</c:v>
                </c:pt>
                <c:pt idx="2689">
                  <c:v>16473986</c:v>
                </c:pt>
                <c:pt idx="2690">
                  <c:v>3793008</c:v>
                </c:pt>
                <c:pt idx="2691">
                  <c:v>4163531</c:v>
                </c:pt>
                <c:pt idx="2692">
                  <c:v>1455963</c:v>
                </c:pt>
                <c:pt idx="2693">
                  <c:v>1617230</c:v>
                </c:pt>
                <c:pt idx="2694">
                  <c:v>2610746</c:v>
                </c:pt>
                <c:pt idx="2695">
                  <c:v>9516101</c:v>
                </c:pt>
                <c:pt idx="2696">
                  <c:v>1161493</c:v>
                </c:pt>
                <c:pt idx="2697">
                  <c:v>5437772</c:v>
                </c:pt>
                <c:pt idx="2698">
                  <c:v>9933405</c:v>
                </c:pt>
                <c:pt idx="2699">
                  <c:v>5929001</c:v>
                </c:pt>
                <c:pt idx="2700">
                  <c:v>3985805</c:v>
                </c:pt>
                <c:pt idx="2701">
                  <c:v>10812840</c:v>
                </c:pt>
                <c:pt idx="2702">
                  <c:v>12096548</c:v>
                </c:pt>
                <c:pt idx="2703">
                  <c:v>89645</c:v>
                </c:pt>
                <c:pt idx="2704">
                  <c:v>2284071</c:v>
                </c:pt>
                <c:pt idx="2705">
                  <c:v>10067083</c:v>
                </c:pt>
                <c:pt idx="2706">
                  <c:v>1137841</c:v>
                </c:pt>
                <c:pt idx="2707">
                  <c:v>1326080</c:v>
                </c:pt>
                <c:pt idx="2708">
                  <c:v>6676568</c:v>
                </c:pt>
                <c:pt idx="2709">
                  <c:v>1944122</c:v>
                </c:pt>
                <c:pt idx="2710">
                  <c:v>3598972</c:v>
                </c:pt>
                <c:pt idx="2711">
                  <c:v>1587262</c:v>
                </c:pt>
                <c:pt idx="2712">
                  <c:v>2346715</c:v>
                </c:pt>
                <c:pt idx="2713">
                  <c:v>3052685</c:v>
                </c:pt>
                <c:pt idx="2714">
                  <c:v>25295308</c:v>
                </c:pt>
                <c:pt idx="2715">
                  <c:v>5080426</c:v>
                </c:pt>
                <c:pt idx="2716">
                  <c:v>6598675</c:v>
                </c:pt>
                <c:pt idx="2717">
                  <c:v>11723092</c:v>
                </c:pt>
                <c:pt idx="2718">
                  <c:v>28347450</c:v>
                </c:pt>
                <c:pt idx="2719">
                  <c:v>2419309</c:v>
                </c:pt>
                <c:pt idx="2720">
                  <c:v>1965707</c:v>
                </c:pt>
                <c:pt idx="2721">
                  <c:v>2502317</c:v>
                </c:pt>
                <c:pt idx="2722">
                  <c:v>9516101</c:v>
                </c:pt>
                <c:pt idx="2723">
                  <c:v>3938176</c:v>
                </c:pt>
                <c:pt idx="2724">
                  <c:v>19990106</c:v>
                </c:pt>
                <c:pt idx="2725">
                  <c:v>5832911</c:v>
                </c:pt>
                <c:pt idx="2726">
                  <c:v>6344880</c:v>
                </c:pt>
                <c:pt idx="2727">
                  <c:v>6747953</c:v>
                </c:pt>
                <c:pt idx="2728">
                  <c:v>2178135</c:v>
                </c:pt>
                <c:pt idx="2729">
                  <c:v>9516101</c:v>
                </c:pt>
                <c:pt idx="2730">
                  <c:v>2331086</c:v>
                </c:pt>
                <c:pt idx="2731">
                  <c:v>1137841</c:v>
                </c:pt>
                <c:pt idx="2732">
                  <c:v>4101326</c:v>
                </c:pt>
                <c:pt idx="2733">
                  <c:v>4758050</c:v>
                </c:pt>
                <c:pt idx="2734">
                  <c:v>19354477</c:v>
                </c:pt>
                <c:pt idx="2735">
                  <c:v>21524411</c:v>
                </c:pt>
                <c:pt idx="2736">
                  <c:v>2047813</c:v>
                </c:pt>
                <c:pt idx="2737">
                  <c:v>2250208</c:v>
                </c:pt>
                <c:pt idx="2738">
                  <c:v>1209654</c:v>
                </c:pt>
                <c:pt idx="2739">
                  <c:v>4441416</c:v>
                </c:pt>
                <c:pt idx="2740">
                  <c:v>8438573</c:v>
                </c:pt>
                <c:pt idx="2741">
                  <c:v>14110663</c:v>
                </c:pt>
                <c:pt idx="2742">
                  <c:v>4078329</c:v>
                </c:pt>
                <c:pt idx="2743">
                  <c:v>5317882</c:v>
                </c:pt>
                <c:pt idx="2744">
                  <c:v>200695</c:v>
                </c:pt>
                <c:pt idx="2745">
                  <c:v>1470830</c:v>
                </c:pt>
                <c:pt idx="2746">
                  <c:v>4362390</c:v>
                </c:pt>
                <c:pt idx="2747">
                  <c:v>4633472</c:v>
                </c:pt>
                <c:pt idx="2748">
                  <c:v>10633075</c:v>
                </c:pt>
                <c:pt idx="2749">
                  <c:v>5437772</c:v>
                </c:pt>
                <c:pt idx="2750">
                  <c:v>2800681</c:v>
                </c:pt>
                <c:pt idx="2751">
                  <c:v>336441</c:v>
                </c:pt>
                <c:pt idx="2752">
                  <c:v>4149551</c:v>
                </c:pt>
                <c:pt idx="2753">
                  <c:v>8070891</c:v>
                </c:pt>
                <c:pt idx="2754">
                  <c:v>14918550</c:v>
                </c:pt>
                <c:pt idx="2755">
                  <c:v>5437772</c:v>
                </c:pt>
                <c:pt idx="2756">
                  <c:v>3819244</c:v>
                </c:pt>
                <c:pt idx="2757">
                  <c:v>6591089</c:v>
                </c:pt>
                <c:pt idx="2758">
                  <c:v>241191</c:v>
                </c:pt>
                <c:pt idx="2759">
                  <c:v>2515282</c:v>
                </c:pt>
                <c:pt idx="2760">
                  <c:v>2619110</c:v>
                </c:pt>
                <c:pt idx="2761">
                  <c:v>3356301</c:v>
                </c:pt>
                <c:pt idx="2762">
                  <c:v>90837</c:v>
                </c:pt>
                <c:pt idx="2763">
                  <c:v>2231566</c:v>
                </c:pt>
                <c:pt idx="2764">
                  <c:v>4441416</c:v>
                </c:pt>
                <c:pt idx="2765">
                  <c:v>18774256</c:v>
                </c:pt>
                <c:pt idx="2766">
                  <c:v>2307992</c:v>
                </c:pt>
                <c:pt idx="2767">
                  <c:v>6388845</c:v>
                </c:pt>
                <c:pt idx="2768">
                  <c:v>7742546</c:v>
                </c:pt>
                <c:pt idx="2769">
                  <c:v>8384698</c:v>
                </c:pt>
                <c:pt idx="2770">
                  <c:v>1345155</c:v>
                </c:pt>
                <c:pt idx="2771">
                  <c:v>10925129</c:v>
                </c:pt>
                <c:pt idx="2772">
                  <c:v>14712276</c:v>
                </c:pt>
                <c:pt idx="2773">
                  <c:v>2966954</c:v>
                </c:pt>
                <c:pt idx="2774">
                  <c:v>4822292</c:v>
                </c:pt>
                <c:pt idx="2775">
                  <c:v>2667566</c:v>
                </c:pt>
                <c:pt idx="2776">
                  <c:v>2814944</c:v>
                </c:pt>
                <c:pt idx="2777">
                  <c:v>3158732</c:v>
                </c:pt>
                <c:pt idx="2778">
                  <c:v>4187488</c:v>
                </c:pt>
                <c:pt idx="2779">
                  <c:v>5258882</c:v>
                </c:pt>
                <c:pt idx="2780">
                  <c:v>1614490</c:v>
                </c:pt>
                <c:pt idx="2781">
                  <c:v>2592834</c:v>
                </c:pt>
                <c:pt idx="2782">
                  <c:v>1161493</c:v>
                </c:pt>
                <c:pt idx="2783">
                  <c:v>5514554</c:v>
                </c:pt>
                <c:pt idx="2784">
                  <c:v>1167879</c:v>
                </c:pt>
                <c:pt idx="2785">
                  <c:v>7437957</c:v>
                </c:pt>
                <c:pt idx="2786">
                  <c:v>11372083</c:v>
                </c:pt>
                <c:pt idx="2787">
                  <c:v>12346830</c:v>
                </c:pt>
                <c:pt idx="2788">
                  <c:v>1807734</c:v>
                </c:pt>
                <c:pt idx="2789">
                  <c:v>6563626</c:v>
                </c:pt>
                <c:pt idx="2790">
                  <c:v>13881823</c:v>
                </c:pt>
                <c:pt idx="2791">
                  <c:v>10173084</c:v>
                </c:pt>
                <c:pt idx="2792">
                  <c:v>1620659</c:v>
                </c:pt>
                <c:pt idx="2793">
                  <c:v>3335910</c:v>
                </c:pt>
                <c:pt idx="2794">
                  <c:v>6604010</c:v>
                </c:pt>
                <c:pt idx="2795">
                  <c:v>6797215</c:v>
                </c:pt>
                <c:pt idx="2796">
                  <c:v>3172440</c:v>
                </c:pt>
                <c:pt idx="2797">
                  <c:v>3729637</c:v>
                </c:pt>
                <c:pt idx="2798">
                  <c:v>186531</c:v>
                </c:pt>
                <c:pt idx="2799">
                  <c:v>5579082</c:v>
                </c:pt>
                <c:pt idx="2800">
                  <c:v>12294144</c:v>
                </c:pt>
                <c:pt idx="2801">
                  <c:v>5784093</c:v>
                </c:pt>
                <c:pt idx="2802">
                  <c:v>2716158</c:v>
                </c:pt>
                <c:pt idx="2803">
                  <c:v>5967360</c:v>
                </c:pt>
                <c:pt idx="2804">
                  <c:v>2346715</c:v>
                </c:pt>
                <c:pt idx="2805">
                  <c:v>8386935</c:v>
                </c:pt>
                <c:pt idx="2806">
                  <c:v>5524457</c:v>
                </c:pt>
                <c:pt idx="2807">
                  <c:v>12096548</c:v>
                </c:pt>
                <c:pt idx="2808">
                  <c:v>14801983</c:v>
                </c:pt>
                <c:pt idx="2809">
                  <c:v>18483525</c:v>
                </c:pt>
                <c:pt idx="2810">
                  <c:v>3629060</c:v>
                </c:pt>
                <c:pt idx="2811">
                  <c:v>5514554</c:v>
                </c:pt>
                <c:pt idx="2812">
                  <c:v>21064111</c:v>
                </c:pt>
                <c:pt idx="2813">
                  <c:v>5242431</c:v>
                </c:pt>
                <c:pt idx="2814">
                  <c:v>3540878</c:v>
                </c:pt>
                <c:pt idx="2815">
                  <c:v>4922720</c:v>
                </c:pt>
                <c:pt idx="2816">
                  <c:v>9189077</c:v>
                </c:pt>
                <c:pt idx="2817">
                  <c:v>3365324</c:v>
                </c:pt>
                <c:pt idx="2818">
                  <c:v>2619110</c:v>
                </c:pt>
                <c:pt idx="2819">
                  <c:v>11258617</c:v>
                </c:pt>
                <c:pt idx="2820">
                  <c:v>5647738</c:v>
                </c:pt>
                <c:pt idx="2821">
                  <c:v>12464419</c:v>
                </c:pt>
                <c:pt idx="2822">
                  <c:v>2009561</c:v>
                </c:pt>
                <c:pt idx="2823">
                  <c:v>3281150</c:v>
                </c:pt>
                <c:pt idx="2824">
                  <c:v>182647</c:v>
                </c:pt>
                <c:pt idx="2825">
                  <c:v>4040440</c:v>
                </c:pt>
                <c:pt idx="2826">
                  <c:v>5354834</c:v>
                </c:pt>
                <c:pt idx="2827">
                  <c:v>6797215</c:v>
                </c:pt>
                <c:pt idx="2828">
                  <c:v>12989866</c:v>
                </c:pt>
                <c:pt idx="2829">
                  <c:v>3978240</c:v>
                </c:pt>
                <c:pt idx="2830">
                  <c:v>6048274</c:v>
                </c:pt>
                <c:pt idx="2831">
                  <c:v>6362502</c:v>
                </c:pt>
                <c:pt idx="2832">
                  <c:v>1861504</c:v>
                </c:pt>
                <c:pt idx="2833">
                  <c:v>2083979</c:v>
                </c:pt>
                <c:pt idx="2834">
                  <c:v>2737553</c:v>
                </c:pt>
                <c:pt idx="2835">
                  <c:v>9254549</c:v>
                </c:pt>
                <c:pt idx="2836">
                  <c:v>688448</c:v>
                </c:pt>
                <c:pt idx="2837">
                  <c:v>1205355</c:v>
                </c:pt>
                <c:pt idx="2838">
                  <c:v>14542437</c:v>
                </c:pt>
                <c:pt idx="2839">
                  <c:v>21011781</c:v>
                </c:pt>
                <c:pt idx="2840">
                  <c:v>8605900</c:v>
                </c:pt>
                <c:pt idx="2841">
                  <c:v>6563626</c:v>
                </c:pt>
                <c:pt idx="2842">
                  <c:v>2814944</c:v>
                </c:pt>
                <c:pt idx="2843">
                  <c:v>17756472</c:v>
                </c:pt>
                <c:pt idx="2844">
                  <c:v>2572889</c:v>
                </c:pt>
                <c:pt idx="2845">
                  <c:v>6630400</c:v>
                </c:pt>
                <c:pt idx="2846">
                  <c:v>7016238</c:v>
                </c:pt>
                <c:pt idx="2847">
                  <c:v>11758886</c:v>
                </c:pt>
                <c:pt idx="2848">
                  <c:v>1674325</c:v>
                </c:pt>
                <c:pt idx="2849">
                  <c:v>1944122</c:v>
                </c:pt>
                <c:pt idx="2850">
                  <c:v>2278746</c:v>
                </c:pt>
                <c:pt idx="2851">
                  <c:v>1366590</c:v>
                </c:pt>
                <c:pt idx="2852">
                  <c:v>1861504</c:v>
                </c:pt>
                <c:pt idx="2853">
                  <c:v>2814944</c:v>
                </c:pt>
                <c:pt idx="2854">
                  <c:v>5117999</c:v>
                </c:pt>
                <c:pt idx="2855">
                  <c:v>5810576</c:v>
                </c:pt>
                <c:pt idx="2856">
                  <c:v>1838213</c:v>
                </c:pt>
                <c:pt idx="2857">
                  <c:v>2814944</c:v>
                </c:pt>
                <c:pt idx="2858">
                  <c:v>1121578</c:v>
                </c:pt>
                <c:pt idx="2859">
                  <c:v>4295665</c:v>
                </c:pt>
                <c:pt idx="2860">
                  <c:v>2808481</c:v>
                </c:pt>
                <c:pt idx="2861">
                  <c:v>2881021</c:v>
                </c:pt>
                <c:pt idx="2862">
                  <c:v>8483336</c:v>
                </c:pt>
                <c:pt idx="2863">
                  <c:v>9407109</c:v>
                </c:pt>
                <c:pt idx="2864">
                  <c:v>3172440</c:v>
                </c:pt>
                <c:pt idx="2865">
                  <c:v>4322978</c:v>
                </c:pt>
                <c:pt idx="2866">
                  <c:v>7991193</c:v>
                </c:pt>
                <c:pt idx="2867">
                  <c:v>11161130</c:v>
                </c:pt>
                <c:pt idx="2868">
                  <c:v>2841206</c:v>
                </c:pt>
                <c:pt idx="2869">
                  <c:v>8304492</c:v>
                </c:pt>
                <c:pt idx="2870">
                  <c:v>22828544</c:v>
                </c:pt>
                <c:pt idx="2871">
                  <c:v>92206</c:v>
                </c:pt>
                <c:pt idx="2872">
                  <c:v>11811598</c:v>
                </c:pt>
                <c:pt idx="2873">
                  <c:v>1655759</c:v>
                </c:pt>
                <c:pt idx="2874">
                  <c:v>4905142</c:v>
                </c:pt>
                <c:pt idx="2875">
                  <c:v>2560784</c:v>
                </c:pt>
                <c:pt idx="2876">
                  <c:v>3489684</c:v>
                </c:pt>
                <c:pt idx="2877">
                  <c:v>5927224</c:v>
                </c:pt>
                <c:pt idx="2878">
                  <c:v>2486425</c:v>
                </c:pt>
                <c:pt idx="2879">
                  <c:v>5443446</c:v>
                </c:pt>
                <c:pt idx="2880">
                  <c:v>3172440</c:v>
                </c:pt>
                <c:pt idx="2881">
                  <c:v>5710392</c:v>
                </c:pt>
                <c:pt idx="2882">
                  <c:v>5810576</c:v>
                </c:pt>
                <c:pt idx="2883">
                  <c:v>1834223</c:v>
                </c:pt>
                <c:pt idx="2884">
                  <c:v>3562842</c:v>
                </c:pt>
                <c:pt idx="2885">
                  <c:v>1620659</c:v>
                </c:pt>
                <c:pt idx="2886">
                  <c:v>7889866</c:v>
                </c:pt>
                <c:pt idx="2887">
                  <c:v>6860794</c:v>
                </c:pt>
                <c:pt idx="2888">
                  <c:v>2559039</c:v>
                </c:pt>
                <c:pt idx="2889">
                  <c:v>7109027</c:v>
                </c:pt>
                <c:pt idx="2890">
                  <c:v>2602841</c:v>
                </c:pt>
                <c:pt idx="2891">
                  <c:v>2695013</c:v>
                </c:pt>
                <c:pt idx="2892">
                  <c:v>4124172</c:v>
                </c:pt>
                <c:pt idx="2893">
                  <c:v>4418189</c:v>
                </c:pt>
                <c:pt idx="2894">
                  <c:v>16750484</c:v>
                </c:pt>
                <c:pt idx="2895">
                  <c:v>1137841</c:v>
                </c:pt>
                <c:pt idx="2896">
                  <c:v>2533034</c:v>
                </c:pt>
                <c:pt idx="2897">
                  <c:v>6380263</c:v>
                </c:pt>
                <c:pt idx="2898">
                  <c:v>5405145</c:v>
                </c:pt>
                <c:pt idx="2899">
                  <c:v>1015060</c:v>
                </c:pt>
                <c:pt idx="2900">
                  <c:v>2716982</c:v>
                </c:pt>
                <c:pt idx="2901">
                  <c:v>11273429</c:v>
                </c:pt>
                <c:pt idx="2902">
                  <c:v>19670630</c:v>
                </c:pt>
                <c:pt idx="2903">
                  <c:v>2560784</c:v>
                </c:pt>
                <c:pt idx="2904">
                  <c:v>4350217</c:v>
                </c:pt>
                <c:pt idx="2905">
                  <c:v>4331993</c:v>
                </c:pt>
                <c:pt idx="2906">
                  <c:v>6925294</c:v>
                </c:pt>
                <c:pt idx="2907">
                  <c:v>4922720</c:v>
                </c:pt>
                <c:pt idx="2908">
                  <c:v>6476849</c:v>
                </c:pt>
                <c:pt idx="2909">
                  <c:v>2966954</c:v>
                </c:pt>
                <c:pt idx="2910">
                  <c:v>3795429</c:v>
                </c:pt>
                <c:pt idx="2911">
                  <c:v>6308456</c:v>
                </c:pt>
                <c:pt idx="2912">
                  <c:v>3380852</c:v>
                </c:pt>
                <c:pt idx="2913">
                  <c:v>3470455</c:v>
                </c:pt>
                <c:pt idx="2914">
                  <c:v>11064729</c:v>
                </c:pt>
                <c:pt idx="2915">
                  <c:v>2213064</c:v>
                </c:pt>
                <c:pt idx="2916">
                  <c:v>2920936</c:v>
                </c:pt>
                <c:pt idx="2917">
                  <c:v>3010459</c:v>
                </c:pt>
                <c:pt idx="2918">
                  <c:v>5319988</c:v>
                </c:pt>
                <c:pt idx="2919">
                  <c:v>7657584</c:v>
                </c:pt>
                <c:pt idx="2920">
                  <c:v>2606136</c:v>
                </c:pt>
                <c:pt idx="2921">
                  <c:v>4253230</c:v>
                </c:pt>
                <c:pt idx="2922">
                  <c:v>6445829</c:v>
                </c:pt>
                <c:pt idx="2923">
                  <c:v>1944122</c:v>
                </c:pt>
                <c:pt idx="2924">
                  <c:v>1639040</c:v>
                </c:pt>
                <c:pt idx="2925">
                  <c:v>1907631</c:v>
                </c:pt>
                <c:pt idx="2926">
                  <c:v>5395080</c:v>
                </c:pt>
                <c:pt idx="2927">
                  <c:v>10886893</c:v>
                </c:pt>
                <c:pt idx="2928">
                  <c:v>20900044</c:v>
                </c:pt>
                <c:pt idx="2929">
                  <c:v>9373054</c:v>
                </c:pt>
                <c:pt idx="2930">
                  <c:v>3729637</c:v>
                </c:pt>
                <c:pt idx="2931">
                  <c:v>1558676</c:v>
                </c:pt>
                <c:pt idx="2932">
                  <c:v>3979764</c:v>
                </c:pt>
                <c:pt idx="2933">
                  <c:v>8691729</c:v>
                </c:pt>
                <c:pt idx="2934">
                  <c:v>6147072</c:v>
                </c:pt>
                <c:pt idx="2935">
                  <c:v>7786290</c:v>
                </c:pt>
                <c:pt idx="2936">
                  <c:v>4293733</c:v>
                </c:pt>
                <c:pt idx="2937">
                  <c:v>1816621</c:v>
                </c:pt>
                <c:pt idx="2938">
                  <c:v>1274129</c:v>
                </c:pt>
                <c:pt idx="2939">
                  <c:v>4138918</c:v>
                </c:pt>
                <c:pt idx="2940">
                  <c:v>8620474</c:v>
                </c:pt>
                <c:pt idx="2941">
                  <c:v>1944122</c:v>
                </c:pt>
                <c:pt idx="2942">
                  <c:v>10959334</c:v>
                </c:pt>
                <c:pt idx="2943">
                  <c:v>516211</c:v>
                </c:pt>
                <c:pt idx="2944">
                  <c:v>2170846</c:v>
                </c:pt>
                <c:pt idx="2945">
                  <c:v>5339205</c:v>
                </c:pt>
                <c:pt idx="2946">
                  <c:v>6563626</c:v>
                </c:pt>
                <c:pt idx="2947">
                  <c:v>2328785</c:v>
                </c:pt>
                <c:pt idx="2948">
                  <c:v>5723482</c:v>
                </c:pt>
                <c:pt idx="2949">
                  <c:v>11601658</c:v>
                </c:pt>
                <c:pt idx="2950">
                  <c:v>3876714</c:v>
                </c:pt>
                <c:pt idx="2951">
                  <c:v>5810576</c:v>
                </c:pt>
                <c:pt idx="2952">
                  <c:v>9351364</c:v>
                </c:pt>
                <c:pt idx="2953">
                  <c:v>1784152</c:v>
                </c:pt>
                <c:pt idx="2954">
                  <c:v>1862670</c:v>
                </c:pt>
                <c:pt idx="2955">
                  <c:v>5164956</c:v>
                </c:pt>
                <c:pt idx="2956">
                  <c:v>1779864</c:v>
                </c:pt>
                <c:pt idx="2957">
                  <c:v>1885879</c:v>
                </c:pt>
                <c:pt idx="2958">
                  <c:v>1843882</c:v>
                </c:pt>
                <c:pt idx="2959">
                  <c:v>5561628</c:v>
                </c:pt>
                <c:pt idx="2960">
                  <c:v>2814944</c:v>
                </c:pt>
                <c:pt idx="2961">
                  <c:v>5197959</c:v>
                </c:pt>
                <c:pt idx="2962">
                  <c:v>18096981</c:v>
                </c:pt>
                <c:pt idx="2963">
                  <c:v>1044735</c:v>
                </c:pt>
                <c:pt idx="2964">
                  <c:v>4551463</c:v>
                </c:pt>
                <c:pt idx="2965">
                  <c:v>5582186</c:v>
                </c:pt>
                <c:pt idx="2966">
                  <c:v>1176209</c:v>
                </c:pt>
                <c:pt idx="2967">
                  <c:v>2954538</c:v>
                </c:pt>
                <c:pt idx="2968">
                  <c:v>4083159</c:v>
                </c:pt>
                <c:pt idx="2969">
                  <c:v>8064365</c:v>
                </c:pt>
                <c:pt idx="2970">
                  <c:v>10609845</c:v>
                </c:pt>
                <c:pt idx="2971">
                  <c:v>1587806</c:v>
                </c:pt>
                <c:pt idx="2972">
                  <c:v>2067950</c:v>
                </c:pt>
                <c:pt idx="2973">
                  <c:v>2586142</c:v>
                </c:pt>
                <c:pt idx="2974">
                  <c:v>3851364</c:v>
                </c:pt>
                <c:pt idx="2975">
                  <c:v>17839155</c:v>
                </c:pt>
                <c:pt idx="2976">
                  <c:v>2066540</c:v>
                </c:pt>
                <c:pt idx="2977">
                  <c:v>2655944</c:v>
                </c:pt>
                <c:pt idx="2978">
                  <c:v>5832911</c:v>
                </c:pt>
                <c:pt idx="2979">
                  <c:v>8381310</c:v>
                </c:pt>
                <c:pt idx="2980">
                  <c:v>1915509</c:v>
                </c:pt>
                <c:pt idx="2981">
                  <c:v>2744056</c:v>
                </c:pt>
                <c:pt idx="2982">
                  <c:v>8623184</c:v>
                </c:pt>
                <c:pt idx="2983">
                  <c:v>2991575</c:v>
                </c:pt>
                <c:pt idx="2984">
                  <c:v>1617230</c:v>
                </c:pt>
                <c:pt idx="2985">
                  <c:v>9135157</c:v>
                </c:pt>
                <c:pt idx="2986">
                  <c:v>11723092</c:v>
                </c:pt>
                <c:pt idx="2987">
                  <c:v>3025150</c:v>
                </c:pt>
                <c:pt idx="2988">
                  <c:v>5056357</c:v>
                </c:pt>
                <c:pt idx="2989">
                  <c:v>5676034</c:v>
                </c:pt>
                <c:pt idx="2990">
                  <c:v>1161493</c:v>
                </c:pt>
                <c:pt idx="2991">
                  <c:v>2176522</c:v>
                </c:pt>
                <c:pt idx="2992">
                  <c:v>9379139</c:v>
                </c:pt>
                <c:pt idx="2993">
                  <c:v>9652045</c:v>
                </c:pt>
                <c:pt idx="2994">
                  <c:v>13523558</c:v>
                </c:pt>
                <c:pt idx="2995">
                  <c:v>1779864</c:v>
                </c:pt>
                <c:pt idx="2996">
                  <c:v>2406383</c:v>
                </c:pt>
                <c:pt idx="2997">
                  <c:v>6182936</c:v>
                </c:pt>
                <c:pt idx="2998">
                  <c:v>410539</c:v>
                </c:pt>
                <c:pt idx="2999">
                  <c:v>1838213</c:v>
                </c:pt>
                <c:pt idx="3000">
                  <c:v>3831678</c:v>
                </c:pt>
                <c:pt idx="3001">
                  <c:v>12989866</c:v>
                </c:pt>
                <c:pt idx="3002">
                  <c:v>2583262</c:v>
                </c:pt>
                <c:pt idx="3003">
                  <c:v>4966702</c:v>
                </c:pt>
                <c:pt idx="3004">
                  <c:v>9598002</c:v>
                </c:pt>
                <c:pt idx="3005">
                  <c:v>10780555</c:v>
                </c:pt>
                <c:pt idx="3006">
                  <c:v>2278746</c:v>
                </c:pt>
                <c:pt idx="3007">
                  <c:v>3978280</c:v>
                </c:pt>
                <c:pt idx="3008">
                  <c:v>2156123</c:v>
                </c:pt>
                <c:pt idx="3009">
                  <c:v>5250901</c:v>
                </c:pt>
                <c:pt idx="3010">
                  <c:v>2966954</c:v>
                </c:pt>
                <c:pt idx="3011">
                  <c:v>1260823</c:v>
                </c:pt>
                <c:pt idx="3012">
                  <c:v>11161130</c:v>
                </c:pt>
                <c:pt idx="3013">
                  <c:v>1775042</c:v>
                </c:pt>
                <c:pt idx="3014">
                  <c:v>2666650</c:v>
                </c:pt>
                <c:pt idx="3015">
                  <c:v>3228098</c:v>
                </c:pt>
                <c:pt idx="3016">
                  <c:v>3448189</c:v>
                </c:pt>
                <c:pt idx="3017">
                  <c:v>12472818</c:v>
                </c:pt>
                <c:pt idx="3018">
                  <c:v>1880622</c:v>
                </c:pt>
                <c:pt idx="3019">
                  <c:v>460672</c:v>
                </c:pt>
                <c:pt idx="3020">
                  <c:v>2515282</c:v>
                </c:pt>
                <c:pt idx="3021">
                  <c:v>3806928</c:v>
                </c:pt>
                <c:pt idx="3022">
                  <c:v>12504297</c:v>
                </c:pt>
                <c:pt idx="3023">
                  <c:v>3670496</c:v>
                </c:pt>
                <c:pt idx="3024">
                  <c:v>5389267</c:v>
                </c:pt>
                <c:pt idx="3025">
                  <c:v>14482397</c:v>
                </c:pt>
                <c:pt idx="3026">
                  <c:v>16747925</c:v>
                </c:pt>
                <c:pt idx="3027">
                  <c:v>1606494</c:v>
                </c:pt>
                <c:pt idx="3028">
                  <c:v>2233587</c:v>
                </c:pt>
                <c:pt idx="3029">
                  <c:v>2838738</c:v>
                </c:pt>
                <c:pt idx="3030">
                  <c:v>4446062</c:v>
                </c:pt>
                <c:pt idx="3031">
                  <c:v>4164263</c:v>
                </c:pt>
                <c:pt idx="3032">
                  <c:v>1516018</c:v>
                </c:pt>
                <c:pt idx="3033">
                  <c:v>9358133</c:v>
                </c:pt>
                <c:pt idx="3034">
                  <c:v>9517320</c:v>
                </c:pt>
                <c:pt idx="3035">
                  <c:v>2679925</c:v>
                </c:pt>
                <c:pt idx="3036">
                  <c:v>2927537</c:v>
                </c:pt>
                <c:pt idx="3037">
                  <c:v>7249577</c:v>
                </c:pt>
                <c:pt idx="3038">
                  <c:v>3188412</c:v>
                </c:pt>
                <c:pt idx="3039">
                  <c:v>5463372</c:v>
                </c:pt>
                <c:pt idx="3040">
                  <c:v>9835315</c:v>
                </c:pt>
                <c:pt idx="3041">
                  <c:v>1862670</c:v>
                </c:pt>
                <c:pt idx="3042">
                  <c:v>6563626</c:v>
                </c:pt>
                <c:pt idx="3043">
                  <c:v>432490</c:v>
                </c:pt>
                <c:pt idx="3044">
                  <c:v>3795429</c:v>
                </c:pt>
                <c:pt idx="3045">
                  <c:v>10820522</c:v>
                </c:pt>
                <c:pt idx="3046">
                  <c:v>2663878</c:v>
                </c:pt>
                <c:pt idx="3047">
                  <c:v>4972850</c:v>
                </c:pt>
                <c:pt idx="3048">
                  <c:v>1137841</c:v>
                </c:pt>
                <c:pt idx="3049">
                  <c:v>2427847</c:v>
                </c:pt>
                <c:pt idx="3050">
                  <c:v>4758050</c:v>
                </c:pt>
                <c:pt idx="3051">
                  <c:v>6495155</c:v>
                </c:pt>
                <c:pt idx="3052">
                  <c:v>516211</c:v>
                </c:pt>
                <c:pt idx="3053">
                  <c:v>1124925</c:v>
                </c:pt>
                <c:pt idx="3054">
                  <c:v>4302950</c:v>
                </c:pt>
                <c:pt idx="3055">
                  <c:v>1726835</c:v>
                </c:pt>
                <c:pt idx="3056">
                  <c:v>4827465</c:v>
                </c:pt>
                <c:pt idx="3057">
                  <c:v>1907631</c:v>
                </c:pt>
                <c:pt idx="3058">
                  <c:v>10294909</c:v>
                </c:pt>
                <c:pt idx="3059">
                  <c:v>3679686</c:v>
                </c:pt>
                <c:pt idx="3060">
                  <c:v>6606893</c:v>
                </c:pt>
                <c:pt idx="3061">
                  <c:v>3892653</c:v>
                </c:pt>
                <c:pt idx="3062">
                  <c:v>1620659</c:v>
                </c:pt>
                <c:pt idx="3063">
                  <c:v>5395080</c:v>
                </c:pt>
                <c:pt idx="3064">
                  <c:v>1161493</c:v>
                </c:pt>
                <c:pt idx="3065">
                  <c:v>2990774</c:v>
                </c:pt>
                <c:pt idx="3066">
                  <c:v>1872334</c:v>
                </c:pt>
                <c:pt idx="3067">
                  <c:v>3625093</c:v>
                </c:pt>
                <c:pt idx="3068">
                  <c:v>3172440</c:v>
                </c:pt>
                <c:pt idx="3069">
                  <c:v>1904069</c:v>
                </c:pt>
                <c:pt idx="3070">
                  <c:v>182647</c:v>
                </c:pt>
                <c:pt idx="3071">
                  <c:v>4296546</c:v>
                </c:pt>
                <c:pt idx="3072">
                  <c:v>8605900</c:v>
                </c:pt>
                <c:pt idx="3073">
                  <c:v>8917632</c:v>
                </c:pt>
                <c:pt idx="3074">
                  <c:v>3782468</c:v>
                </c:pt>
                <c:pt idx="3075">
                  <c:v>11621758</c:v>
                </c:pt>
                <c:pt idx="3076">
                  <c:v>1843882</c:v>
                </c:pt>
                <c:pt idx="3077">
                  <c:v>6107095</c:v>
                </c:pt>
                <c:pt idx="3078">
                  <c:v>6622602</c:v>
                </c:pt>
                <c:pt idx="3079">
                  <c:v>1744762</c:v>
                </c:pt>
                <c:pt idx="3080">
                  <c:v>1843882</c:v>
                </c:pt>
                <c:pt idx="3081">
                  <c:v>2530186</c:v>
                </c:pt>
                <c:pt idx="3082">
                  <c:v>3725027</c:v>
                </c:pt>
                <c:pt idx="3083">
                  <c:v>3432650</c:v>
                </c:pt>
                <c:pt idx="3084">
                  <c:v>1775042</c:v>
                </c:pt>
                <c:pt idx="3085">
                  <c:v>1816690</c:v>
                </c:pt>
                <c:pt idx="3086">
                  <c:v>1001059</c:v>
                </c:pt>
                <c:pt idx="3087">
                  <c:v>4101326</c:v>
                </c:pt>
                <c:pt idx="3088">
                  <c:v>1734209</c:v>
                </c:pt>
                <c:pt idx="3089">
                  <c:v>5594456</c:v>
                </c:pt>
                <c:pt idx="3090">
                  <c:v>6208378</c:v>
                </c:pt>
                <c:pt idx="3091">
                  <c:v>9986667</c:v>
                </c:pt>
                <c:pt idx="3092">
                  <c:v>11114135</c:v>
                </c:pt>
                <c:pt idx="3093">
                  <c:v>3186947</c:v>
                </c:pt>
                <c:pt idx="3094">
                  <c:v>380605</c:v>
                </c:pt>
                <c:pt idx="3095">
                  <c:v>1424329</c:v>
                </c:pt>
                <c:pt idx="3096">
                  <c:v>2660738</c:v>
                </c:pt>
                <c:pt idx="3097">
                  <c:v>2681501</c:v>
                </c:pt>
                <c:pt idx="3098">
                  <c:v>2707418</c:v>
                </c:pt>
                <c:pt idx="3099">
                  <c:v>4594538</c:v>
                </c:pt>
                <c:pt idx="3100">
                  <c:v>7485895</c:v>
                </c:pt>
                <c:pt idx="3101">
                  <c:v>2162362</c:v>
                </c:pt>
                <c:pt idx="3102">
                  <c:v>2881021</c:v>
                </c:pt>
                <c:pt idx="3103">
                  <c:v>6919144</c:v>
                </c:pt>
                <c:pt idx="3104">
                  <c:v>1966912</c:v>
                </c:pt>
                <c:pt idx="3105">
                  <c:v>2924435</c:v>
                </c:pt>
                <c:pt idx="3106">
                  <c:v>3465595</c:v>
                </c:pt>
                <c:pt idx="3107">
                  <c:v>5029939</c:v>
                </c:pt>
                <c:pt idx="3108">
                  <c:v>2030361</c:v>
                </c:pt>
                <c:pt idx="3109">
                  <c:v>10072351</c:v>
                </c:pt>
                <c:pt idx="3110">
                  <c:v>3873717</c:v>
                </c:pt>
                <c:pt idx="3111">
                  <c:v>4039150</c:v>
                </c:pt>
                <c:pt idx="3112">
                  <c:v>4002173</c:v>
                </c:pt>
                <c:pt idx="3113">
                  <c:v>1303776</c:v>
                </c:pt>
                <c:pt idx="3114">
                  <c:v>1874698</c:v>
                </c:pt>
                <c:pt idx="3115">
                  <c:v>2281111</c:v>
                </c:pt>
                <c:pt idx="3116">
                  <c:v>1872334</c:v>
                </c:pt>
                <c:pt idx="3117">
                  <c:v>2983203</c:v>
                </c:pt>
                <c:pt idx="3118">
                  <c:v>4199375</c:v>
                </c:pt>
                <c:pt idx="3119">
                  <c:v>1380991</c:v>
                </c:pt>
                <c:pt idx="3120">
                  <c:v>1861504</c:v>
                </c:pt>
                <c:pt idx="3121">
                  <c:v>2195410</c:v>
                </c:pt>
                <c:pt idx="3122">
                  <c:v>3891527</c:v>
                </c:pt>
                <c:pt idx="3123">
                  <c:v>5753132</c:v>
                </c:pt>
                <c:pt idx="3124">
                  <c:v>10296345</c:v>
                </c:pt>
                <c:pt idx="3125">
                  <c:v>1699874</c:v>
                </c:pt>
                <c:pt idx="3126">
                  <c:v>1861504</c:v>
                </c:pt>
                <c:pt idx="3127">
                  <c:v>112962</c:v>
                </c:pt>
                <c:pt idx="3128">
                  <c:v>1034279</c:v>
                </c:pt>
                <c:pt idx="3129">
                  <c:v>1885879</c:v>
                </c:pt>
                <c:pt idx="3130">
                  <c:v>4660128</c:v>
                </c:pt>
                <c:pt idx="3131">
                  <c:v>6456196</c:v>
                </c:pt>
                <c:pt idx="3132">
                  <c:v>1075290</c:v>
                </c:pt>
                <c:pt idx="3133">
                  <c:v>1744762</c:v>
                </c:pt>
                <c:pt idx="3134">
                  <c:v>15227713</c:v>
                </c:pt>
                <c:pt idx="3135">
                  <c:v>1322012</c:v>
                </c:pt>
                <c:pt idx="3136">
                  <c:v>2181195</c:v>
                </c:pt>
                <c:pt idx="3137">
                  <c:v>2966954</c:v>
                </c:pt>
                <c:pt idx="3138">
                  <c:v>926448</c:v>
                </c:pt>
                <c:pt idx="3139">
                  <c:v>1508843</c:v>
                </c:pt>
                <c:pt idx="3140">
                  <c:v>7033934</c:v>
                </c:pt>
                <c:pt idx="3141">
                  <c:v>67184</c:v>
                </c:pt>
                <c:pt idx="3142">
                  <c:v>2610746</c:v>
                </c:pt>
                <c:pt idx="3143">
                  <c:v>4966702</c:v>
                </c:pt>
                <c:pt idx="3144">
                  <c:v>13565656</c:v>
                </c:pt>
                <c:pt idx="3145">
                  <c:v>3729637</c:v>
                </c:pt>
                <c:pt idx="3146">
                  <c:v>5481146</c:v>
                </c:pt>
                <c:pt idx="3147">
                  <c:v>7109027</c:v>
                </c:pt>
                <c:pt idx="3148">
                  <c:v>8631463</c:v>
                </c:pt>
                <c:pt idx="3149">
                  <c:v>19665917</c:v>
                </c:pt>
                <c:pt idx="3150">
                  <c:v>3598972</c:v>
                </c:pt>
                <c:pt idx="3151">
                  <c:v>516211</c:v>
                </c:pt>
                <c:pt idx="3152">
                  <c:v>1844827</c:v>
                </c:pt>
                <c:pt idx="3153">
                  <c:v>4015626</c:v>
                </c:pt>
                <c:pt idx="3154">
                  <c:v>3645833</c:v>
                </c:pt>
                <c:pt idx="3155">
                  <c:v>1872334</c:v>
                </c:pt>
                <c:pt idx="3156">
                  <c:v>4362390</c:v>
                </c:pt>
                <c:pt idx="3157">
                  <c:v>1587262</c:v>
                </c:pt>
                <c:pt idx="3158">
                  <c:v>2313637</c:v>
                </c:pt>
                <c:pt idx="3159">
                  <c:v>4551463</c:v>
                </c:pt>
                <c:pt idx="3160">
                  <c:v>1910577</c:v>
                </c:pt>
                <c:pt idx="3161">
                  <c:v>11175081</c:v>
                </c:pt>
                <c:pt idx="3162">
                  <c:v>2346715</c:v>
                </c:pt>
                <c:pt idx="3163">
                  <c:v>2840725</c:v>
                </c:pt>
                <c:pt idx="3164">
                  <c:v>3978055</c:v>
                </c:pt>
                <c:pt idx="3165">
                  <c:v>5947292</c:v>
                </c:pt>
                <c:pt idx="3166">
                  <c:v>2546364</c:v>
                </c:pt>
                <c:pt idx="3167">
                  <c:v>3821646</c:v>
                </c:pt>
                <c:pt idx="3168">
                  <c:v>7972268</c:v>
                </c:pt>
                <c:pt idx="3169">
                  <c:v>1437872</c:v>
                </c:pt>
                <c:pt idx="3170">
                  <c:v>504542</c:v>
                </c:pt>
                <c:pt idx="3171">
                  <c:v>1142901</c:v>
                </c:pt>
                <c:pt idx="3172">
                  <c:v>3116659</c:v>
                </c:pt>
                <c:pt idx="3173">
                  <c:v>4656283</c:v>
                </c:pt>
                <c:pt idx="3174">
                  <c:v>1336983</c:v>
                </c:pt>
                <c:pt idx="3175">
                  <c:v>2983134</c:v>
                </c:pt>
                <c:pt idx="3176">
                  <c:v>6188047</c:v>
                </c:pt>
                <c:pt idx="3177">
                  <c:v>4266357</c:v>
                </c:pt>
                <c:pt idx="3178">
                  <c:v>7611304</c:v>
                </c:pt>
                <c:pt idx="3179">
                  <c:v>2610746</c:v>
                </c:pt>
                <c:pt idx="3180">
                  <c:v>1861504</c:v>
                </c:pt>
                <c:pt idx="3181">
                  <c:v>2030361</c:v>
                </c:pt>
                <c:pt idx="3182">
                  <c:v>15244738</c:v>
                </c:pt>
                <c:pt idx="3183">
                  <c:v>1605681</c:v>
                </c:pt>
                <c:pt idx="3184">
                  <c:v>1906603</c:v>
                </c:pt>
                <c:pt idx="3185">
                  <c:v>5049829</c:v>
                </c:pt>
                <c:pt idx="3186">
                  <c:v>4671774</c:v>
                </c:pt>
                <c:pt idx="3187">
                  <c:v>1816690</c:v>
                </c:pt>
                <c:pt idx="3188">
                  <c:v>2619110</c:v>
                </c:pt>
                <c:pt idx="3189">
                  <c:v>9718386</c:v>
                </c:pt>
                <c:pt idx="3190">
                  <c:v>1098276</c:v>
                </c:pt>
                <c:pt idx="3191">
                  <c:v>1620659</c:v>
                </c:pt>
                <c:pt idx="3192">
                  <c:v>8064365</c:v>
                </c:pt>
                <c:pt idx="3193">
                  <c:v>5879443</c:v>
                </c:pt>
                <c:pt idx="3194">
                  <c:v>2683870</c:v>
                </c:pt>
                <c:pt idx="3195">
                  <c:v>6147072</c:v>
                </c:pt>
                <c:pt idx="3196">
                  <c:v>8483336</c:v>
                </c:pt>
                <c:pt idx="3197">
                  <c:v>9560902</c:v>
                </c:pt>
                <c:pt idx="3198">
                  <c:v>10609845</c:v>
                </c:pt>
                <c:pt idx="3199">
                  <c:v>2966954</c:v>
                </c:pt>
                <c:pt idx="3200">
                  <c:v>5049829</c:v>
                </c:pt>
                <c:pt idx="3201">
                  <c:v>4191153</c:v>
                </c:pt>
                <c:pt idx="3202">
                  <c:v>9029966</c:v>
                </c:pt>
                <c:pt idx="3203">
                  <c:v>335249</c:v>
                </c:pt>
                <c:pt idx="3204">
                  <c:v>2030361</c:v>
                </c:pt>
                <c:pt idx="3205">
                  <c:v>5049829</c:v>
                </c:pt>
                <c:pt idx="3206">
                  <c:v>10609845</c:v>
                </c:pt>
                <c:pt idx="3207">
                  <c:v>3461406</c:v>
                </c:pt>
                <c:pt idx="3208">
                  <c:v>4758661</c:v>
                </c:pt>
                <c:pt idx="3209">
                  <c:v>1218515</c:v>
                </c:pt>
                <c:pt idx="3210">
                  <c:v>6869128</c:v>
                </c:pt>
                <c:pt idx="3211">
                  <c:v>8623184</c:v>
                </c:pt>
                <c:pt idx="3212">
                  <c:v>2639628</c:v>
                </c:pt>
                <c:pt idx="3213">
                  <c:v>2619057</c:v>
                </c:pt>
                <c:pt idx="3214">
                  <c:v>3883944</c:v>
                </c:pt>
                <c:pt idx="3215">
                  <c:v>6320446</c:v>
                </c:pt>
                <c:pt idx="3216">
                  <c:v>209242</c:v>
                </c:pt>
                <c:pt idx="3217">
                  <c:v>2966954</c:v>
                </c:pt>
                <c:pt idx="3218">
                  <c:v>4040440</c:v>
                </c:pt>
                <c:pt idx="3219">
                  <c:v>10812840</c:v>
                </c:pt>
                <c:pt idx="3220">
                  <c:v>3729637</c:v>
                </c:pt>
                <c:pt idx="3221">
                  <c:v>5749857</c:v>
                </c:pt>
                <c:pt idx="3222">
                  <c:v>2067413</c:v>
                </c:pt>
                <c:pt idx="3223">
                  <c:v>100487</c:v>
                </c:pt>
                <c:pt idx="3224">
                  <c:v>2118135</c:v>
                </c:pt>
                <c:pt idx="3225">
                  <c:v>1084987</c:v>
                </c:pt>
                <c:pt idx="3226">
                  <c:v>2551871</c:v>
                </c:pt>
                <c:pt idx="3227">
                  <c:v>4098047</c:v>
                </c:pt>
                <c:pt idx="3228">
                  <c:v>4778136</c:v>
                </c:pt>
                <c:pt idx="3229">
                  <c:v>6528832</c:v>
                </c:pt>
                <c:pt idx="3230">
                  <c:v>7257929</c:v>
                </c:pt>
                <c:pt idx="3231">
                  <c:v>211830</c:v>
                </c:pt>
                <c:pt idx="3232">
                  <c:v>5587540</c:v>
                </c:pt>
                <c:pt idx="3233">
                  <c:v>1922501</c:v>
                </c:pt>
                <c:pt idx="3234">
                  <c:v>3651213</c:v>
                </c:pt>
                <c:pt idx="3235">
                  <c:v>10609845</c:v>
                </c:pt>
                <c:pt idx="3236">
                  <c:v>1161493</c:v>
                </c:pt>
                <c:pt idx="3237">
                  <c:v>1532396</c:v>
                </c:pt>
                <c:pt idx="3238">
                  <c:v>2816865</c:v>
                </c:pt>
                <c:pt idx="3239">
                  <c:v>1842625</c:v>
                </c:pt>
                <c:pt idx="3240">
                  <c:v>3470455</c:v>
                </c:pt>
                <c:pt idx="3241">
                  <c:v>4407948</c:v>
                </c:pt>
                <c:pt idx="3242">
                  <c:v>10433213</c:v>
                </c:pt>
                <c:pt idx="3243">
                  <c:v>1015060</c:v>
                </c:pt>
                <c:pt idx="3244">
                  <c:v>1587806</c:v>
                </c:pt>
                <c:pt idx="3245">
                  <c:v>1745989</c:v>
                </c:pt>
                <c:pt idx="3246">
                  <c:v>1218515</c:v>
                </c:pt>
                <c:pt idx="3247">
                  <c:v>1244201</c:v>
                </c:pt>
                <c:pt idx="3248">
                  <c:v>5325561</c:v>
                </c:pt>
                <c:pt idx="3249">
                  <c:v>9358133</c:v>
                </c:pt>
                <c:pt idx="3250">
                  <c:v>2499153</c:v>
                </c:pt>
                <c:pt idx="3251">
                  <c:v>3762309</c:v>
                </c:pt>
                <c:pt idx="3252">
                  <c:v>6775508</c:v>
                </c:pt>
                <c:pt idx="3253">
                  <c:v>1219695</c:v>
                </c:pt>
                <c:pt idx="3254">
                  <c:v>3938176</c:v>
                </c:pt>
                <c:pt idx="3255">
                  <c:v>7747435</c:v>
                </c:pt>
                <c:pt idx="3256">
                  <c:v>1410033</c:v>
                </c:pt>
                <c:pt idx="3257">
                  <c:v>103935</c:v>
                </c:pt>
                <c:pt idx="3258">
                  <c:v>1862513</c:v>
                </c:pt>
                <c:pt idx="3259">
                  <c:v>2655944</c:v>
                </c:pt>
                <c:pt idx="3260">
                  <c:v>11272002</c:v>
                </c:pt>
                <c:pt idx="3261">
                  <c:v>1838213</c:v>
                </c:pt>
                <c:pt idx="3262">
                  <c:v>3725027</c:v>
                </c:pt>
                <c:pt idx="3263">
                  <c:v>1620659</c:v>
                </c:pt>
                <c:pt idx="3264">
                  <c:v>1662824</c:v>
                </c:pt>
                <c:pt idx="3265">
                  <c:v>1775940</c:v>
                </c:pt>
                <c:pt idx="3266">
                  <c:v>2881021</c:v>
                </c:pt>
                <c:pt idx="3267">
                  <c:v>1242423</c:v>
                </c:pt>
                <c:pt idx="3268">
                  <c:v>90837</c:v>
                </c:pt>
                <c:pt idx="3269">
                  <c:v>1219695</c:v>
                </c:pt>
                <c:pt idx="3270">
                  <c:v>3959205</c:v>
                </c:pt>
                <c:pt idx="3271">
                  <c:v>2467244</c:v>
                </c:pt>
                <c:pt idx="3272">
                  <c:v>1929669</c:v>
                </c:pt>
                <c:pt idx="3273">
                  <c:v>504542</c:v>
                </c:pt>
                <c:pt idx="3274">
                  <c:v>4463266</c:v>
                </c:pt>
                <c:pt idx="3275">
                  <c:v>2683900</c:v>
                </c:pt>
                <c:pt idx="3276">
                  <c:v>1912436</c:v>
                </c:pt>
                <c:pt idx="3277">
                  <c:v>2698690</c:v>
                </c:pt>
                <c:pt idx="3278">
                  <c:v>3688243</c:v>
                </c:pt>
                <c:pt idx="3279">
                  <c:v>12060404</c:v>
                </c:pt>
                <c:pt idx="3280">
                  <c:v>2559039</c:v>
                </c:pt>
                <c:pt idx="3281">
                  <c:v>6657312</c:v>
                </c:pt>
                <c:pt idx="3282">
                  <c:v>1872334</c:v>
                </c:pt>
                <c:pt idx="3283">
                  <c:v>2417856</c:v>
                </c:pt>
                <c:pt idx="3284">
                  <c:v>1268976</c:v>
                </c:pt>
                <c:pt idx="3285">
                  <c:v>1744762</c:v>
                </c:pt>
                <c:pt idx="3286">
                  <c:v>2588487</c:v>
                </c:pt>
                <c:pt idx="3287">
                  <c:v>2819867</c:v>
                </c:pt>
                <c:pt idx="3288">
                  <c:v>2873932</c:v>
                </c:pt>
                <c:pt idx="3289">
                  <c:v>3172440</c:v>
                </c:pt>
                <c:pt idx="3290">
                  <c:v>10407388</c:v>
                </c:pt>
                <c:pt idx="3291">
                  <c:v>6869128</c:v>
                </c:pt>
                <c:pt idx="3292">
                  <c:v>1757256</c:v>
                </c:pt>
                <c:pt idx="3293">
                  <c:v>1969088</c:v>
                </c:pt>
                <c:pt idx="3294">
                  <c:v>10142668</c:v>
                </c:pt>
                <c:pt idx="3295">
                  <c:v>1571624</c:v>
                </c:pt>
                <c:pt idx="3296">
                  <c:v>1775453</c:v>
                </c:pt>
                <c:pt idx="3297">
                  <c:v>7684369</c:v>
                </c:pt>
                <c:pt idx="3298">
                  <c:v>4015626</c:v>
                </c:pt>
                <c:pt idx="3299">
                  <c:v>4551463</c:v>
                </c:pt>
                <c:pt idx="3300">
                  <c:v>2890351</c:v>
                </c:pt>
                <c:pt idx="3301">
                  <c:v>9806770</c:v>
                </c:pt>
                <c:pt idx="3302">
                  <c:v>10084322</c:v>
                </c:pt>
                <c:pt idx="3303">
                  <c:v>2814944</c:v>
                </c:pt>
                <c:pt idx="3304">
                  <c:v>1202808</c:v>
                </c:pt>
                <c:pt idx="3305">
                  <c:v>1623970</c:v>
                </c:pt>
                <c:pt idx="3306">
                  <c:v>2610746</c:v>
                </c:pt>
                <c:pt idx="3307">
                  <c:v>7489187</c:v>
                </c:pt>
                <c:pt idx="3308">
                  <c:v>6549796</c:v>
                </c:pt>
                <c:pt idx="3309">
                  <c:v>7376486</c:v>
                </c:pt>
                <c:pt idx="3310">
                  <c:v>9598002</c:v>
                </c:pt>
                <c:pt idx="3311">
                  <c:v>1304987</c:v>
                </c:pt>
                <c:pt idx="3312">
                  <c:v>13179469</c:v>
                </c:pt>
                <c:pt idx="3313">
                  <c:v>2822359</c:v>
                </c:pt>
                <c:pt idx="3314">
                  <c:v>1838213</c:v>
                </c:pt>
                <c:pt idx="3315">
                  <c:v>2947918</c:v>
                </c:pt>
                <c:pt idx="3316">
                  <c:v>3379107</c:v>
                </c:pt>
                <c:pt idx="3317">
                  <c:v>3008117</c:v>
                </c:pt>
                <c:pt idx="3318">
                  <c:v>2864097</c:v>
                </c:pt>
                <c:pt idx="3319">
                  <c:v>19435966</c:v>
                </c:pt>
                <c:pt idx="3320">
                  <c:v>1532396</c:v>
                </c:pt>
                <c:pt idx="3321">
                  <c:v>10887815</c:v>
                </c:pt>
                <c:pt idx="3322">
                  <c:v>1842625</c:v>
                </c:pt>
                <c:pt idx="3323">
                  <c:v>2940546</c:v>
                </c:pt>
                <c:pt idx="3324">
                  <c:v>1000552</c:v>
                </c:pt>
                <c:pt idx="3325">
                  <c:v>8179481</c:v>
                </c:pt>
                <c:pt idx="3326">
                  <c:v>302764</c:v>
                </c:pt>
                <c:pt idx="3327">
                  <c:v>2726493</c:v>
                </c:pt>
                <c:pt idx="3328">
                  <c:v>2614279</c:v>
                </c:pt>
                <c:pt idx="3329">
                  <c:v>1017008</c:v>
                </c:pt>
                <c:pt idx="3330">
                  <c:v>2814944</c:v>
                </c:pt>
                <c:pt idx="3331">
                  <c:v>1161493</c:v>
                </c:pt>
                <c:pt idx="3332">
                  <c:v>383207</c:v>
                </c:pt>
                <c:pt idx="3333">
                  <c:v>3104189</c:v>
                </c:pt>
                <c:pt idx="3334">
                  <c:v>3562842</c:v>
                </c:pt>
                <c:pt idx="3335">
                  <c:v>1614490</c:v>
                </c:pt>
                <c:pt idx="3336">
                  <c:v>1745989</c:v>
                </c:pt>
                <c:pt idx="3337">
                  <c:v>1178768</c:v>
                </c:pt>
                <c:pt idx="3338">
                  <c:v>5283653</c:v>
                </c:pt>
                <c:pt idx="3339">
                  <c:v>2560784</c:v>
                </c:pt>
                <c:pt idx="3340">
                  <c:v>5201515</c:v>
                </c:pt>
                <c:pt idx="3341">
                  <c:v>6883508</c:v>
                </c:pt>
                <c:pt idx="3342">
                  <c:v>2270094</c:v>
                </c:pt>
                <c:pt idx="3343">
                  <c:v>3938176</c:v>
                </c:pt>
                <c:pt idx="3344">
                  <c:v>3562842</c:v>
                </c:pt>
                <c:pt idx="3345">
                  <c:v>1161493</c:v>
                </c:pt>
                <c:pt idx="3346">
                  <c:v>1248711</c:v>
                </c:pt>
                <c:pt idx="3347">
                  <c:v>10008874</c:v>
                </c:pt>
                <c:pt idx="3348">
                  <c:v>2371527</c:v>
                </c:pt>
                <c:pt idx="3349">
                  <c:v>5514554</c:v>
                </c:pt>
                <c:pt idx="3350">
                  <c:v>5448473</c:v>
                </c:pt>
                <c:pt idx="3351">
                  <c:v>1122146</c:v>
                </c:pt>
                <c:pt idx="3352">
                  <c:v>9189077</c:v>
                </c:pt>
                <c:pt idx="3353">
                  <c:v>125875</c:v>
                </c:pt>
                <c:pt idx="3354">
                  <c:v>2296228</c:v>
                </c:pt>
                <c:pt idx="3355">
                  <c:v>15431678</c:v>
                </c:pt>
                <c:pt idx="3356">
                  <c:v>4966702</c:v>
                </c:pt>
                <c:pt idx="3357">
                  <c:v>6869128</c:v>
                </c:pt>
                <c:pt idx="3358">
                  <c:v>2407410</c:v>
                </c:pt>
                <c:pt idx="3359">
                  <c:v>3301754</c:v>
                </c:pt>
                <c:pt idx="3360">
                  <c:v>6290205</c:v>
                </c:pt>
                <c:pt idx="3361">
                  <c:v>516211</c:v>
                </c:pt>
                <c:pt idx="3362">
                  <c:v>20984318</c:v>
                </c:pt>
                <c:pt idx="3363">
                  <c:v>2606136</c:v>
                </c:pt>
                <c:pt idx="3364">
                  <c:v>4441416</c:v>
                </c:pt>
                <c:pt idx="3365">
                  <c:v>7088717</c:v>
                </c:pt>
                <c:pt idx="3366">
                  <c:v>1784152</c:v>
                </c:pt>
                <c:pt idx="3367">
                  <c:v>3395204</c:v>
                </c:pt>
                <c:pt idx="3368">
                  <c:v>1587806</c:v>
                </c:pt>
                <c:pt idx="3369">
                  <c:v>5250901</c:v>
                </c:pt>
                <c:pt idx="3370">
                  <c:v>4519337</c:v>
                </c:pt>
                <c:pt idx="3371">
                  <c:v>888747</c:v>
                </c:pt>
                <c:pt idx="3372">
                  <c:v>2548101</c:v>
                </c:pt>
                <c:pt idx="3373">
                  <c:v>1725619</c:v>
                </c:pt>
                <c:pt idx="3374">
                  <c:v>8914245</c:v>
                </c:pt>
                <c:pt idx="3375">
                  <c:v>2096502</c:v>
                </c:pt>
                <c:pt idx="3376">
                  <c:v>3962519</c:v>
                </c:pt>
                <c:pt idx="3377">
                  <c:v>9060687</c:v>
                </c:pt>
                <c:pt idx="3378">
                  <c:v>2948906</c:v>
                </c:pt>
                <c:pt idx="3379">
                  <c:v>1850554</c:v>
                </c:pt>
                <c:pt idx="3380">
                  <c:v>5452987</c:v>
                </c:pt>
                <c:pt idx="3381">
                  <c:v>1000552</c:v>
                </c:pt>
                <c:pt idx="3382">
                  <c:v>5088773</c:v>
                </c:pt>
                <c:pt idx="3383">
                  <c:v>90837</c:v>
                </c:pt>
                <c:pt idx="3384">
                  <c:v>2066540</c:v>
                </c:pt>
                <c:pt idx="3385">
                  <c:v>2105752</c:v>
                </c:pt>
                <c:pt idx="3386">
                  <c:v>2399314</c:v>
                </c:pt>
                <c:pt idx="3387">
                  <c:v>5010842</c:v>
                </c:pt>
                <c:pt idx="3388">
                  <c:v>1096740</c:v>
                </c:pt>
                <c:pt idx="3389">
                  <c:v>12563725</c:v>
                </c:pt>
                <c:pt idx="3390">
                  <c:v>2278746</c:v>
                </c:pt>
                <c:pt idx="3391">
                  <c:v>4129429</c:v>
                </c:pt>
                <c:pt idx="3392">
                  <c:v>1623473</c:v>
                </c:pt>
                <c:pt idx="3393">
                  <c:v>6420351</c:v>
                </c:pt>
                <c:pt idx="3394">
                  <c:v>1969247</c:v>
                </c:pt>
                <c:pt idx="3395">
                  <c:v>5056357</c:v>
                </c:pt>
                <c:pt idx="3396">
                  <c:v>2586142</c:v>
                </c:pt>
                <c:pt idx="3397">
                  <c:v>2067950</c:v>
                </c:pt>
                <c:pt idx="3398">
                  <c:v>2834086</c:v>
                </c:pt>
                <c:pt idx="3399">
                  <c:v>1586415</c:v>
                </c:pt>
                <c:pt idx="3400">
                  <c:v>1304987</c:v>
                </c:pt>
                <c:pt idx="3401">
                  <c:v>2966954</c:v>
                </c:pt>
                <c:pt idx="3402">
                  <c:v>1176209</c:v>
                </c:pt>
                <c:pt idx="3403">
                  <c:v>4387253</c:v>
                </c:pt>
                <c:pt idx="3404">
                  <c:v>2816865</c:v>
                </c:pt>
                <c:pt idx="3405">
                  <c:v>1274129</c:v>
                </c:pt>
                <c:pt idx="3406">
                  <c:v>2331659</c:v>
                </c:pt>
                <c:pt idx="3407">
                  <c:v>2814944</c:v>
                </c:pt>
                <c:pt idx="3408">
                  <c:v>7099337</c:v>
                </c:pt>
                <c:pt idx="3409">
                  <c:v>93240</c:v>
                </c:pt>
                <c:pt idx="3410">
                  <c:v>1907903</c:v>
                </c:pt>
                <c:pt idx="3411">
                  <c:v>1935447</c:v>
                </c:pt>
                <c:pt idx="3412">
                  <c:v>4078329</c:v>
                </c:pt>
                <c:pt idx="3413">
                  <c:v>29039054</c:v>
                </c:pt>
                <c:pt idx="3414">
                  <c:v>2181195</c:v>
                </c:pt>
                <c:pt idx="3415">
                  <c:v>1137841</c:v>
                </c:pt>
                <c:pt idx="3416">
                  <c:v>5242293</c:v>
                </c:pt>
                <c:pt idx="3417">
                  <c:v>5514554</c:v>
                </c:pt>
                <c:pt idx="3418">
                  <c:v>2824078</c:v>
                </c:pt>
                <c:pt idx="3419">
                  <c:v>17240949</c:v>
                </c:pt>
                <c:pt idx="3420">
                  <c:v>4519337</c:v>
                </c:pt>
                <c:pt idx="3421">
                  <c:v>4594538</c:v>
                </c:pt>
                <c:pt idx="3422">
                  <c:v>6208378</c:v>
                </c:pt>
                <c:pt idx="3423">
                  <c:v>1001059</c:v>
                </c:pt>
                <c:pt idx="3424">
                  <c:v>3033239</c:v>
                </c:pt>
                <c:pt idx="3425">
                  <c:v>1843882</c:v>
                </c:pt>
                <c:pt idx="3426">
                  <c:v>2073154</c:v>
                </c:pt>
                <c:pt idx="3427">
                  <c:v>1725619</c:v>
                </c:pt>
                <c:pt idx="3428">
                  <c:v>5458617</c:v>
                </c:pt>
                <c:pt idx="3429">
                  <c:v>2032426</c:v>
                </c:pt>
                <c:pt idx="3430">
                  <c:v>5097911</c:v>
                </c:pt>
                <c:pt idx="3431">
                  <c:v>491625</c:v>
                </c:pt>
                <c:pt idx="3432">
                  <c:v>3757810</c:v>
                </c:pt>
                <c:pt idx="3433">
                  <c:v>2140959</c:v>
                </c:pt>
                <c:pt idx="3434">
                  <c:v>3576018</c:v>
                </c:pt>
                <c:pt idx="3435">
                  <c:v>251579</c:v>
                </c:pt>
                <c:pt idx="3436">
                  <c:v>4123132</c:v>
                </c:pt>
                <c:pt idx="3437">
                  <c:v>10757665</c:v>
                </c:pt>
                <c:pt idx="3438">
                  <c:v>1293764</c:v>
                </c:pt>
                <c:pt idx="3439">
                  <c:v>1480195</c:v>
                </c:pt>
                <c:pt idx="3440">
                  <c:v>1532396</c:v>
                </c:pt>
                <c:pt idx="3441">
                  <c:v>2822697</c:v>
                </c:pt>
                <c:pt idx="3442">
                  <c:v>2881021</c:v>
                </c:pt>
                <c:pt idx="3443">
                  <c:v>4135216</c:v>
                </c:pt>
                <c:pt idx="3444">
                  <c:v>18444482</c:v>
                </c:pt>
                <c:pt idx="3445">
                  <c:v>1017755</c:v>
                </c:pt>
                <c:pt idx="3446">
                  <c:v>2298793</c:v>
                </c:pt>
                <c:pt idx="3447">
                  <c:v>2515282</c:v>
                </c:pt>
                <c:pt idx="3448">
                  <c:v>333975</c:v>
                </c:pt>
                <c:pt idx="3449">
                  <c:v>1303776</c:v>
                </c:pt>
                <c:pt idx="3450">
                  <c:v>1907631</c:v>
                </c:pt>
                <c:pt idx="3451">
                  <c:v>3806315</c:v>
                </c:pt>
                <c:pt idx="3452">
                  <c:v>4075250</c:v>
                </c:pt>
                <c:pt idx="3453">
                  <c:v>1258920</c:v>
                </c:pt>
                <c:pt idx="3454">
                  <c:v>2924435</c:v>
                </c:pt>
                <c:pt idx="3455">
                  <c:v>1480195</c:v>
                </c:pt>
                <c:pt idx="3456">
                  <c:v>11879735</c:v>
                </c:pt>
                <c:pt idx="3457">
                  <c:v>4618855</c:v>
                </c:pt>
                <c:pt idx="3458">
                  <c:v>9643591</c:v>
                </c:pt>
                <c:pt idx="3459">
                  <c:v>336441</c:v>
                </c:pt>
                <c:pt idx="3460">
                  <c:v>1912436</c:v>
                </c:pt>
                <c:pt idx="3461">
                  <c:v>3985805</c:v>
                </c:pt>
                <c:pt idx="3462">
                  <c:v>1620659</c:v>
                </c:pt>
                <c:pt idx="3463">
                  <c:v>885961</c:v>
                </c:pt>
                <c:pt idx="3464">
                  <c:v>9358513</c:v>
                </c:pt>
                <c:pt idx="3465">
                  <c:v>1843882</c:v>
                </c:pt>
                <c:pt idx="3466">
                  <c:v>5995629</c:v>
                </c:pt>
                <c:pt idx="3467">
                  <c:v>3748828</c:v>
                </c:pt>
                <c:pt idx="3468">
                  <c:v>2499153</c:v>
                </c:pt>
                <c:pt idx="3469">
                  <c:v>3608524</c:v>
                </c:pt>
                <c:pt idx="3470">
                  <c:v>2625450</c:v>
                </c:pt>
                <c:pt idx="3471">
                  <c:v>4078329</c:v>
                </c:pt>
                <c:pt idx="3472">
                  <c:v>4191153</c:v>
                </c:pt>
                <c:pt idx="3473">
                  <c:v>219448</c:v>
                </c:pt>
                <c:pt idx="3474">
                  <c:v>336441</c:v>
                </c:pt>
                <c:pt idx="3475">
                  <c:v>1842625</c:v>
                </c:pt>
                <c:pt idx="3476">
                  <c:v>1843882</c:v>
                </c:pt>
                <c:pt idx="3477">
                  <c:v>2698071</c:v>
                </c:pt>
                <c:pt idx="3478">
                  <c:v>1194106</c:v>
                </c:pt>
                <c:pt idx="3479">
                  <c:v>1587806</c:v>
                </c:pt>
                <c:pt idx="3480">
                  <c:v>1816690</c:v>
                </c:pt>
                <c:pt idx="3481">
                  <c:v>2881021</c:v>
                </c:pt>
                <c:pt idx="3482">
                  <c:v>2757586</c:v>
                </c:pt>
                <c:pt idx="3483">
                  <c:v>2877567</c:v>
                </c:pt>
                <c:pt idx="3484">
                  <c:v>11034207</c:v>
                </c:pt>
                <c:pt idx="3485">
                  <c:v>2442066</c:v>
                </c:pt>
                <c:pt idx="3486">
                  <c:v>5507356</c:v>
                </c:pt>
                <c:pt idx="3487">
                  <c:v>9835315</c:v>
                </c:pt>
                <c:pt idx="3488">
                  <c:v>7212900</c:v>
                </c:pt>
                <c:pt idx="3489">
                  <c:v>4648461</c:v>
                </c:pt>
                <c:pt idx="3490">
                  <c:v>5749857</c:v>
                </c:pt>
                <c:pt idx="3491">
                  <c:v>3538476</c:v>
                </c:pt>
                <c:pt idx="3492">
                  <c:v>2958591</c:v>
                </c:pt>
                <c:pt idx="3493">
                  <c:v>2948906</c:v>
                </c:pt>
                <c:pt idx="3494">
                  <c:v>1779864</c:v>
                </c:pt>
                <c:pt idx="3495">
                  <c:v>3862599</c:v>
                </c:pt>
                <c:pt idx="3496">
                  <c:v>5336418</c:v>
                </c:pt>
                <c:pt idx="3497">
                  <c:v>227069</c:v>
                </c:pt>
                <c:pt idx="3498">
                  <c:v>2606136</c:v>
                </c:pt>
                <c:pt idx="3499">
                  <c:v>3862599</c:v>
                </c:pt>
                <c:pt idx="3500">
                  <c:v>1800780</c:v>
                </c:pt>
                <c:pt idx="3501">
                  <c:v>504542</c:v>
                </c:pt>
                <c:pt idx="3502">
                  <c:v>4928577</c:v>
                </c:pt>
                <c:pt idx="3503">
                  <c:v>3643978</c:v>
                </c:pt>
                <c:pt idx="3504">
                  <c:v>1162507</c:v>
                </c:pt>
                <c:pt idx="3505">
                  <c:v>1248711</c:v>
                </c:pt>
                <c:pt idx="3506">
                  <c:v>1586724</c:v>
                </c:pt>
                <c:pt idx="3507">
                  <c:v>1121578</c:v>
                </c:pt>
                <c:pt idx="3508">
                  <c:v>1617230</c:v>
                </c:pt>
                <c:pt idx="3509">
                  <c:v>1910577</c:v>
                </c:pt>
                <c:pt idx="3510">
                  <c:v>5709660</c:v>
                </c:pt>
                <c:pt idx="3511">
                  <c:v>3862599</c:v>
                </c:pt>
                <c:pt idx="3512">
                  <c:v>1587806</c:v>
                </c:pt>
                <c:pt idx="3513">
                  <c:v>2095582</c:v>
                </c:pt>
                <c:pt idx="3514">
                  <c:v>1349491</c:v>
                </c:pt>
                <c:pt idx="3515">
                  <c:v>3978055</c:v>
                </c:pt>
                <c:pt idx="3516">
                  <c:v>93240</c:v>
                </c:pt>
                <c:pt idx="3517">
                  <c:v>1775940</c:v>
                </c:pt>
                <c:pt idx="3518">
                  <c:v>1620659</c:v>
                </c:pt>
                <c:pt idx="3519">
                  <c:v>1744762</c:v>
                </c:pt>
                <c:pt idx="3520">
                  <c:v>2787286</c:v>
                </c:pt>
                <c:pt idx="3521">
                  <c:v>1990124</c:v>
                </c:pt>
                <c:pt idx="3522">
                  <c:v>2814944</c:v>
                </c:pt>
                <c:pt idx="3523">
                  <c:v>104621</c:v>
                </c:pt>
                <c:pt idx="3524">
                  <c:v>1838213</c:v>
                </c:pt>
                <c:pt idx="3525">
                  <c:v>4097529</c:v>
                </c:pt>
                <c:pt idx="3526">
                  <c:v>8050646</c:v>
                </c:pt>
                <c:pt idx="3527">
                  <c:v>5841002</c:v>
                </c:pt>
                <c:pt idx="3528">
                  <c:v>1861504</c:v>
                </c:pt>
                <c:pt idx="3529">
                  <c:v>2115050</c:v>
                </c:pt>
                <c:pt idx="3530">
                  <c:v>790844</c:v>
                </c:pt>
                <c:pt idx="3531">
                  <c:v>1922501</c:v>
                </c:pt>
                <c:pt idx="3532">
                  <c:v>2619057</c:v>
                </c:pt>
                <c:pt idx="3533">
                  <c:v>3767686</c:v>
                </c:pt>
                <c:pt idx="3534">
                  <c:v>5080329</c:v>
                </c:pt>
                <c:pt idx="3535">
                  <c:v>1075290</c:v>
                </c:pt>
                <c:pt idx="3536">
                  <c:v>2181195</c:v>
                </c:pt>
                <c:pt idx="3537">
                  <c:v>4362390</c:v>
                </c:pt>
                <c:pt idx="3538">
                  <c:v>4876140</c:v>
                </c:pt>
                <c:pt idx="3539">
                  <c:v>2407410</c:v>
                </c:pt>
                <c:pt idx="3540">
                  <c:v>3266068</c:v>
                </c:pt>
                <c:pt idx="3541">
                  <c:v>4493512</c:v>
                </c:pt>
                <c:pt idx="3542">
                  <c:v>3448189</c:v>
                </c:pt>
                <c:pt idx="3543">
                  <c:v>18814218</c:v>
                </c:pt>
                <c:pt idx="3544">
                  <c:v>1861504</c:v>
                </c:pt>
                <c:pt idx="3545">
                  <c:v>1661679</c:v>
                </c:pt>
                <c:pt idx="3546">
                  <c:v>3235841</c:v>
                </c:pt>
                <c:pt idx="3547">
                  <c:v>2772830</c:v>
                </c:pt>
                <c:pt idx="3548">
                  <c:v>4129429</c:v>
                </c:pt>
                <c:pt idx="3549">
                  <c:v>4547049</c:v>
                </c:pt>
                <c:pt idx="3550">
                  <c:v>1816690</c:v>
                </c:pt>
                <c:pt idx="3551">
                  <c:v>388352</c:v>
                </c:pt>
                <c:pt idx="3552">
                  <c:v>1303116</c:v>
                </c:pt>
                <c:pt idx="3553">
                  <c:v>1587806</c:v>
                </c:pt>
                <c:pt idx="3554">
                  <c:v>2164160</c:v>
                </c:pt>
                <c:pt idx="3555">
                  <c:v>13342461</c:v>
                </c:pt>
                <c:pt idx="3556">
                  <c:v>6883508</c:v>
                </c:pt>
                <c:pt idx="3557">
                  <c:v>4511381</c:v>
                </c:pt>
                <c:pt idx="3558">
                  <c:v>1744762</c:v>
                </c:pt>
                <c:pt idx="3559">
                  <c:v>1218517</c:v>
                </c:pt>
                <c:pt idx="3560">
                  <c:v>2814944</c:v>
                </c:pt>
                <c:pt idx="3561">
                  <c:v>3160840</c:v>
                </c:pt>
                <c:pt idx="3562">
                  <c:v>4842147</c:v>
                </c:pt>
                <c:pt idx="3563">
                  <c:v>1907064</c:v>
                </c:pt>
                <c:pt idx="3564">
                  <c:v>3494075</c:v>
                </c:pt>
                <c:pt idx="3565">
                  <c:v>5822549</c:v>
                </c:pt>
                <c:pt idx="3566">
                  <c:v>1178768</c:v>
                </c:pt>
                <c:pt idx="3567">
                  <c:v>2814944</c:v>
                </c:pt>
                <c:pt idx="3568">
                  <c:v>1001059</c:v>
                </c:pt>
                <c:pt idx="3569">
                  <c:v>1303116</c:v>
                </c:pt>
                <c:pt idx="3570">
                  <c:v>2014834</c:v>
                </c:pt>
                <c:pt idx="3571">
                  <c:v>3259934</c:v>
                </c:pt>
                <c:pt idx="3572">
                  <c:v>3538775</c:v>
                </c:pt>
                <c:pt idx="3573">
                  <c:v>4486161</c:v>
                </c:pt>
                <c:pt idx="3574">
                  <c:v>8040370</c:v>
                </c:pt>
                <c:pt idx="3575">
                  <c:v>1586724</c:v>
                </c:pt>
                <c:pt idx="3576">
                  <c:v>2198812</c:v>
                </c:pt>
                <c:pt idx="3577">
                  <c:v>4458258</c:v>
                </c:pt>
                <c:pt idx="3578">
                  <c:v>10588161</c:v>
                </c:pt>
                <c:pt idx="3579">
                  <c:v>1480195</c:v>
                </c:pt>
                <c:pt idx="3580">
                  <c:v>1303116</c:v>
                </c:pt>
                <c:pt idx="3581">
                  <c:v>1775042</c:v>
                </c:pt>
                <c:pt idx="3582">
                  <c:v>1906603</c:v>
                </c:pt>
                <c:pt idx="3583">
                  <c:v>3172033</c:v>
                </c:pt>
                <c:pt idx="3584">
                  <c:v>2050014</c:v>
                </c:pt>
                <c:pt idx="3585">
                  <c:v>6216062</c:v>
                </c:pt>
                <c:pt idx="3586">
                  <c:v>84051</c:v>
                </c:pt>
                <c:pt idx="3587">
                  <c:v>90837</c:v>
                </c:pt>
                <c:pt idx="3588">
                  <c:v>11105459</c:v>
                </c:pt>
                <c:pt idx="3589">
                  <c:v>6326159</c:v>
                </c:pt>
                <c:pt idx="3590">
                  <c:v>6235445</c:v>
                </c:pt>
                <c:pt idx="3591">
                  <c:v>1202871</c:v>
                </c:pt>
                <c:pt idx="3592">
                  <c:v>4341179</c:v>
                </c:pt>
                <c:pt idx="3593">
                  <c:v>2365734</c:v>
                </c:pt>
                <c:pt idx="3594">
                  <c:v>2606136</c:v>
                </c:pt>
                <c:pt idx="3595">
                  <c:v>4135216</c:v>
                </c:pt>
                <c:pt idx="3596">
                  <c:v>1049289</c:v>
                </c:pt>
                <c:pt idx="3597">
                  <c:v>1051752</c:v>
                </c:pt>
                <c:pt idx="3598">
                  <c:v>5843084</c:v>
                </c:pt>
                <c:pt idx="3599">
                  <c:v>1764852</c:v>
                </c:pt>
                <c:pt idx="3600">
                  <c:v>1176209</c:v>
                </c:pt>
                <c:pt idx="3601">
                  <c:v>1349491</c:v>
                </c:pt>
                <c:pt idx="3602">
                  <c:v>1605681</c:v>
                </c:pt>
                <c:pt idx="3603">
                  <c:v>2948085</c:v>
                </c:pt>
                <c:pt idx="3604">
                  <c:v>11114135</c:v>
                </c:pt>
                <c:pt idx="3605">
                  <c:v>11981020</c:v>
                </c:pt>
                <c:pt idx="3606">
                  <c:v>1465560</c:v>
                </c:pt>
                <c:pt idx="3607">
                  <c:v>554607</c:v>
                </c:pt>
                <c:pt idx="3608">
                  <c:v>3629060</c:v>
                </c:pt>
                <c:pt idx="3609">
                  <c:v>2804106</c:v>
                </c:pt>
                <c:pt idx="3610">
                  <c:v>3544909</c:v>
                </c:pt>
                <c:pt idx="3611">
                  <c:v>2679925</c:v>
                </c:pt>
                <c:pt idx="3612">
                  <c:v>2767092</c:v>
                </c:pt>
                <c:pt idx="3613">
                  <c:v>4917657</c:v>
                </c:pt>
                <c:pt idx="3614">
                  <c:v>10084578</c:v>
                </c:pt>
                <c:pt idx="3615">
                  <c:v>1398649</c:v>
                </c:pt>
                <c:pt idx="3616">
                  <c:v>224294</c:v>
                </c:pt>
                <c:pt idx="3617">
                  <c:v>1440742</c:v>
                </c:pt>
                <c:pt idx="3618">
                  <c:v>3319418</c:v>
                </c:pt>
                <c:pt idx="3619">
                  <c:v>16478233</c:v>
                </c:pt>
                <c:pt idx="3620">
                  <c:v>2673140</c:v>
                </c:pt>
                <c:pt idx="3621">
                  <c:v>1204466</c:v>
                </c:pt>
                <c:pt idx="3622">
                  <c:v>4817767</c:v>
                </c:pt>
                <c:pt idx="3623">
                  <c:v>1178768</c:v>
                </c:pt>
                <c:pt idx="3624">
                  <c:v>1874698</c:v>
                </c:pt>
                <c:pt idx="3625">
                  <c:v>2966954</c:v>
                </c:pt>
                <c:pt idx="3626">
                  <c:v>13119318</c:v>
                </c:pt>
                <c:pt idx="3627">
                  <c:v>25295308</c:v>
                </c:pt>
                <c:pt idx="3628">
                  <c:v>1049289</c:v>
                </c:pt>
                <c:pt idx="3629">
                  <c:v>1861504</c:v>
                </c:pt>
                <c:pt idx="3630">
                  <c:v>2322997</c:v>
                </c:pt>
                <c:pt idx="3631">
                  <c:v>2405422</c:v>
                </c:pt>
                <c:pt idx="3632">
                  <c:v>3674651</c:v>
                </c:pt>
                <c:pt idx="3633">
                  <c:v>2582152</c:v>
                </c:pt>
                <c:pt idx="3634">
                  <c:v>3135429</c:v>
                </c:pt>
                <c:pt idx="3635">
                  <c:v>1961668</c:v>
                </c:pt>
                <c:pt idx="3636">
                  <c:v>5437772</c:v>
                </c:pt>
                <c:pt idx="3637">
                  <c:v>1137841</c:v>
                </c:pt>
                <c:pt idx="3638">
                  <c:v>9835315</c:v>
                </c:pt>
                <c:pt idx="3639">
                  <c:v>2718886</c:v>
                </c:pt>
                <c:pt idx="3640">
                  <c:v>5587540</c:v>
                </c:pt>
                <c:pt idx="3641">
                  <c:v>7876352</c:v>
                </c:pt>
                <c:pt idx="3642">
                  <c:v>125875</c:v>
                </c:pt>
                <c:pt idx="3643">
                  <c:v>3435382</c:v>
                </c:pt>
                <c:pt idx="3644">
                  <c:v>211830</c:v>
                </c:pt>
                <c:pt idx="3645">
                  <c:v>9305037</c:v>
                </c:pt>
                <c:pt idx="3646">
                  <c:v>504542</c:v>
                </c:pt>
                <c:pt idx="3647">
                  <c:v>1504825</c:v>
                </c:pt>
                <c:pt idx="3648">
                  <c:v>1581223</c:v>
                </c:pt>
                <c:pt idx="3649">
                  <c:v>4386548</c:v>
                </c:pt>
                <c:pt idx="3650">
                  <c:v>4438010</c:v>
                </c:pt>
                <c:pt idx="3651">
                  <c:v>5753437</c:v>
                </c:pt>
                <c:pt idx="3652">
                  <c:v>1820401</c:v>
                </c:pt>
                <c:pt idx="3653">
                  <c:v>3398607</c:v>
                </c:pt>
                <c:pt idx="3654">
                  <c:v>17872907</c:v>
                </c:pt>
                <c:pt idx="3655">
                  <c:v>1243212</c:v>
                </c:pt>
                <c:pt idx="3656">
                  <c:v>1122146</c:v>
                </c:pt>
                <c:pt idx="3657">
                  <c:v>4255990</c:v>
                </c:pt>
                <c:pt idx="3658">
                  <c:v>9768920</c:v>
                </c:pt>
                <c:pt idx="3659">
                  <c:v>1775940</c:v>
                </c:pt>
                <c:pt idx="3660">
                  <c:v>1687382</c:v>
                </c:pt>
                <c:pt idx="3661">
                  <c:v>2558255</c:v>
                </c:pt>
                <c:pt idx="3662">
                  <c:v>2956915</c:v>
                </c:pt>
                <c:pt idx="3663">
                  <c:v>5179873</c:v>
                </c:pt>
                <c:pt idx="3664">
                  <c:v>102705</c:v>
                </c:pt>
                <c:pt idx="3665">
                  <c:v>1036160</c:v>
                </c:pt>
                <c:pt idx="3666">
                  <c:v>1049289</c:v>
                </c:pt>
                <c:pt idx="3667">
                  <c:v>6554904</c:v>
                </c:pt>
                <c:pt idx="3668">
                  <c:v>502873</c:v>
                </c:pt>
                <c:pt idx="3669">
                  <c:v>1472359</c:v>
                </c:pt>
                <c:pt idx="3670">
                  <c:v>803843</c:v>
                </c:pt>
                <c:pt idx="3671">
                  <c:v>1605681</c:v>
                </c:pt>
                <c:pt idx="3672">
                  <c:v>5274213</c:v>
                </c:pt>
                <c:pt idx="3673">
                  <c:v>1203270</c:v>
                </c:pt>
                <c:pt idx="3674">
                  <c:v>1219695</c:v>
                </c:pt>
                <c:pt idx="3675">
                  <c:v>1838213</c:v>
                </c:pt>
                <c:pt idx="3676">
                  <c:v>2009561</c:v>
                </c:pt>
                <c:pt idx="3677">
                  <c:v>9582514</c:v>
                </c:pt>
                <c:pt idx="3678">
                  <c:v>1176209</c:v>
                </c:pt>
                <c:pt idx="3679">
                  <c:v>1639040</c:v>
                </c:pt>
                <c:pt idx="3680">
                  <c:v>1996668</c:v>
                </c:pt>
                <c:pt idx="3681">
                  <c:v>3398607</c:v>
                </c:pt>
                <c:pt idx="3682">
                  <c:v>1903220</c:v>
                </c:pt>
                <c:pt idx="3683">
                  <c:v>2559039</c:v>
                </c:pt>
                <c:pt idx="3684">
                  <c:v>2607518</c:v>
                </c:pt>
                <c:pt idx="3685">
                  <c:v>7198076</c:v>
                </c:pt>
                <c:pt idx="3686">
                  <c:v>14581019</c:v>
                </c:pt>
                <c:pt idx="3687">
                  <c:v>1816690</c:v>
                </c:pt>
                <c:pt idx="3688">
                  <c:v>8594833</c:v>
                </c:pt>
                <c:pt idx="3689">
                  <c:v>4129429</c:v>
                </c:pt>
                <c:pt idx="3690">
                  <c:v>1075290</c:v>
                </c:pt>
                <c:pt idx="3691">
                  <c:v>1451729</c:v>
                </c:pt>
                <c:pt idx="3692">
                  <c:v>542320</c:v>
                </c:pt>
                <c:pt idx="3693">
                  <c:v>2695013</c:v>
                </c:pt>
                <c:pt idx="3694">
                  <c:v>1303116</c:v>
                </c:pt>
                <c:pt idx="3695">
                  <c:v>3612589</c:v>
                </c:pt>
                <c:pt idx="3696">
                  <c:v>491625</c:v>
                </c:pt>
                <c:pt idx="3697">
                  <c:v>1843882</c:v>
                </c:pt>
                <c:pt idx="3698">
                  <c:v>1861504</c:v>
                </c:pt>
                <c:pt idx="3699">
                  <c:v>4820327</c:v>
                </c:pt>
                <c:pt idx="3700">
                  <c:v>2272369</c:v>
                </c:pt>
                <c:pt idx="3701">
                  <c:v>2413732</c:v>
                </c:pt>
                <c:pt idx="3702">
                  <c:v>5837290</c:v>
                </c:pt>
                <c:pt idx="3703">
                  <c:v>8231220</c:v>
                </c:pt>
                <c:pt idx="3704">
                  <c:v>7620825</c:v>
                </c:pt>
                <c:pt idx="3705">
                  <c:v>18096981</c:v>
                </c:pt>
                <c:pt idx="3706">
                  <c:v>1969088</c:v>
                </c:pt>
                <c:pt idx="3707">
                  <c:v>2032426</c:v>
                </c:pt>
                <c:pt idx="3708">
                  <c:v>3324941</c:v>
                </c:pt>
                <c:pt idx="3709">
                  <c:v>4048035</c:v>
                </c:pt>
                <c:pt idx="3710">
                  <c:v>4384684</c:v>
                </c:pt>
                <c:pt idx="3711">
                  <c:v>6630400</c:v>
                </c:pt>
                <c:pt idx="3712">
                  <c:v>4519337</c:v>
                </c:pt>
                <c:pt idx="3713">
                  <c:v>2548101</c:v>
                </c:pt>
                <c:pt idx="3714">
                  <c:v>211830</c:v>
                </c:pt>
                <c:pt idx="3715">
                  <c:v>3572260</c:v>
                </c:pt>
                <c:pt idx="3716">
                  <c:v>11762038</c:v>
                </c:pt>
                <c:pt idx="3717">
                  <c:v>2494213</c:v>
                </c:pt>
                <c:pt idx="3718">
                  <c:v>3073536</c:v>
                </c:pt>
                <c:pt idx="3719">
                  <c:v>6692831</c:v>
                </c:pt>
                <c:pt idx="3720">
                  <c:v>5514554</c:v>
                </c:pt>
                <c:pt idx="3721">
                  <c:v>2427847</c:v>
                </c:pt>
                <c:pt idx="3722">
                  <c:v>3010185</c:v>
                </c:pt>
                <c:pt idx="3723">
                  <c:v>516211</c:v>
                </c:pt>
                <c:pt idx="3724">
                  <c:v>2881021</c:v>
                </c:pt>
                <c:pt idx="3725">
                  <c:v>998484</c:v>
                </c:pt>
                <c:pt idx="3726">
                  <c:v>2346715</c:v>
                </c:pt>
                <c:pt idx="3727">
                  <c:v>280738</c:v>
                </c:pt>
                <c:pt idx="3728">
                  <c:v>706692</c:v>
                </c:pt>
                <c:pt idx="3729">
                  <c:v>1597387</c:v>
                </c:pt>
                <c:pt idx="3730">
                  <c:v>3107031</c:v>
                </c:pt>
                <c:pt idx="3731">
                  <c:v>1587806</c:v>
                </c:pt>
                <c:pt idx="3732">
                  <c:v>1935447</c:v>
                </c:pt>
                <c:pt idx="3733">
                  <c:v>3116336</c:v>
                </c:pt>
                <c:pt idx="3734">
                  <c:v>9835315</c:v>
                </c:pt>
                <c:pt idx="3735">
                  <c:v>3570135</c:v>
                </c:pt>
                <c:pt idx="3736">
                  <c:v>4350217</c:v>
                </c:pt>
                <c:pt idx="3737">
                  <c:v>11272002</c:v>
                </c:pt>
                <c:pt idx="3738">
                  <c:v>1872334</c:v>
                </c:pt>
                <c:pt idx="3739">
                  <c:v>5514554</c:v>
                </c:pt>
                <c:pt idx="3740">
                  <c:v>4337275</c:v>
                </c:pt>
                <c:pt idx="3741">
                  <c:v>1273096</c:v>
                </c:pt>
                <c:pt idx="3742">
                  <c:v>3663330</c:v>
                </c:pt>
                <c:pt idx="3743">
                  <c:v>3997104</c:v>
                </c:pt>
                <c:pt idx="3744">
                  <c:v>4572982</c:v>
                </c:pt>
                <c:pt idx="3745">
                  <c:v>463141</c:v>
                </c:pt>
                <c:pt idx="3746">
                  <c:v>1424329</c:v>
                </c:pt>
                <c:pt idx="3747">
                  <c:v>2624111</c:v>
                </c:pt>
                <c:pt idx="3748">
                  <c:v>3084619</c:v>
                </c:pt>
                <c:pt idx="3749">
                  <c:v>6046519</c:v>
                </c:pt>
                <c:pt idx="3750">
                  <c:v>6883508</c:v>
                </c:pt>
                <c:pt idx="3751">
                  <c:v>2483351</c:v>
                </c:pt>
                <c:pt idx="3752">
                  <c:v>1161493</c:v>
                </c:pt>
                <c:pt idx="3753">
                  <c:v>1218024</c:v>
                </c:pt>
                <c:pt idx="3754">
                  <c:v>1861504</c:v>
                </c:pt>
                <c:pt idx="3755">
                  <c:v>2241359</c:v>
                </c:pt>
                <c:pt idx="3756">
                  <c:v>8173290</c:v>
                </c:pt>
                <c:pt idx="3757">
                  <c:v>1075290</c:v>
                </c:pt>
                <c:pt idx="3758">
                  <c:v>3873717</c:v>
                </c:pt>
                <c:pt idx="3759">
                  <c:v>5533683</c:v>
                </c:pt>
                <c:pt idx="3760">
                  <c:v>14760624</c:v>
                </c:pt>
                <c:pt idx="3761">
                  <c:v>148424</c:v>
                </c:pt>
                <c:pt idx="3762">
                  <c:v>2526085</c:v>
                </c:pt>
                <c:pt idx="3763">
                  <c:v>2953251</c:v>
                </c:pt>
                <c:pt idx="3764">
                  <c:v>3097471</c:v>
                </c:pt>
                <c:pt idx="3765">
                  <c:v>4297970</c:v>
                </c:pt>
                <c:pt idx="3766">
                  <c:v>5671748</c:v>
                </c:pt>
                <c:pt idx="3767">
                  <c:v>1617230</c:v>
                </c:pt>
                <c:pt idx="3768">
                  <c:v>4100928</c:v>
                </c:pt>
                <c:pt idx="3769">
                  <c:v>4597586</c:v>
                </c:pt>
                <c:pt idx="3770">
                  <c:v>2653752</c:v>
                </c:pt>
                <c:pt idx="3771">
                  <c:v>1764852</c:v>
                </c:pt>
                <c:pt idx="3772">
                  <c:v>1001059</c:v>
                </c:pt>
                <c:pt idx="3773">
                  <c:v>6554904</c:v>
                </c:pt>
                <c:pt idx="3774">
                  <c:v>387881</c:v>
                </c:pt>
                <c:pt idx="3775">
                  <c:v>2607518</c:v>
                </c:pt>
                <c:pt idx="3776">
                  <c:v>5749857</c:v>
                </c:pt>
                <c:pt idx="3777">
                  <c:v>9804995</c:v>
                </c:pt>
                <c:pt idx="3778">
                  <c:v>530330</c:v>
                </c:pt>
                <c:pt idx="3779">
                  <c:v>1128242</c:v>
                </c:pt>
                <c:pt idx="3780">
                  <c:v>3909903</c:v>
                </c:pt>
                <c:pt idx="3781">
                  <c:v>3960177</c:v>
                </c:pt>
                <c:pt idx="3782">
                  <c:v>2930461</c:v>
                </c:pt>
                <c:pt idx="3783">
                  <c:v>2610746</c:v>
                </c:pt>
                <c:pt idx="3784">
                  <c:v>229630</c:v>
                </c:pt>
                <c:pt idx="3785">
                  <c:v>2026151</c:v>
                </c:pt>
                <c:pt idx="3786">
                  <c:v>1015060</c:v>
                </c:pt>
                <c:pt idx="3787">
                  <c:v>1137841</c:v>
                </c:pt>
                <c:pt idx="3788">
                  <c:v>3446781</c:v>
                </c:pt>
                <c:pt idx="3789">
                  <c:v>5872998</c:v>
                </c:pt>
                <c:pt idx="3790">
                  <c:v>984176</c:v>
                </c:pt>
                <c:pt idx="3791">
                  <c:v>2228396</c:v>
                </c:pt>
                <c:pt idx="3792">
                  <c:v>3544358</c:v>
                </c:pt>
                <c:pt idx="3793">
                  <c:v>7198076</c:v>
                </c:pt>
                <c:pt idx="3794">
                  <c:v>6147072</c:v>
                </c:pt>
                <c:pt idx="3795">
                  <c:v>2569476</c:v>
                </c:pt>
                <c:pt idx="3796">
                  <c:v>2632120</c:v>
                </c:pt>
                <c:pt idx="3797">
                  <c:v>5708325</c:v>
                </c:pt>
                <c:pt idx="3798">
                  <c:v>5779332</c:v>
                </c:pt>
                <c:pt idx="3799">
                  <c:v>227069</c:v>
                </c:pt>
                <c:pt idx="3800">
                  <c:v>1929633</c:v>
                </c:pt>
                <c:pt idx="3801">
                  <c:v>2061282</c:v>
                </c:pt>
                <c:pt idx="3802">
                  <c:v>4656283</c:v>
                </c:pt>
                <c:pt idx="3803">
                  <c:v>1001059</c:v>
                </c:pt>
                <c:pt idx="3804">
                  <c:v>1587806</c:v>
                </c:pt>
                <c:pt idx="3805">
                  <c:v>4806813</c:v>
                </c:pt>
                <c:pt idx="3806">
                  <c:v>81234</c:v>
                </c:pt>
                <c:pt idx="3807">
                  <c:v>1955805</c:v>
                </c:pt>
                <c:pt idx="3808">
                  <c:v>4015626</c:v>
                </c:pt>
                <c:pt idx="3809">
                  <c:v>1838213</c:v>
                </c:pt>
                <c:pt idx="3810">
                  <c:v>6516191</c:v>
                </c:pt>
                <c:pt idx="3811">
                  <c:v>1122146</c:v>
                </c:pt>
                <c:pt idx="3812">
                  <c:v>1466567</c:v>
                </c:pt>
                <c:pt idx="3813">
                  <c:v>1904714</c:v>
                </c:pt>
                <c:pt idx="3814">
                  <c:v>3962519</c:v>
                </c:pt>
                <c:pt idx="3815">
                  <c:v>516211</c:v>
                </c:pt>
                <c:pt idx="3816">
                  <c:v>1800780</c:v>
                </c:pt>
                <c:pt idx="3817">
                  <c:v>8702487</c:v>
                </c:pt>
                <c:pt idx="3818">
                  <c:v>1085882</c:v>
                </c:pt>
                <c:pt idx="3819">
                  <c:v>4441416</c:v>
                </c:pt>
                <c:pt idx="3820">
                  <c:v>3292158</c:v>
                </c:pt>
                <c:pt idx="3821">
                  <c:v>281266</c:v>
                </c:pt>
                <c:pt idx="3822">
                  <c:v>2024017</c:v>
                </c:pt>
                <c:pt idx="3823">
                  <c:v>1744762</c:v>
                </c:pt>
                <c:pt idx="3824">
                  <c:v>888747</c:v>
                </c:pt>
                <c:pt idx="3825">
                  <c:v>1929669</c:v>
                </c:pt>
                <c:pt idx="3826">
                  <c:v>1936858</c:v>
                </c:pt>
                <c:pt idx="3827">
                  <c:v>2019385</c:v>
                </c:pt>
                <c:pt idx="3828">
                  <c:v>1907631</c:v>
                </c:pt>
                <c:pt idx="3829">
                  <c:v>3964728</c:v>
                </c:pt>
                <c:pt idx="3830">
                  <c:v>1015060</c:v>
                </c:pt>
                <c:pt idx="3831">
                  <c:v>2298793</c:v>
                </c:pt>
                <c:pt idx="3832">
                  <c:v>4097564</c:v>
                </c:pt>
                <c:pt idx="3833">
                  <c:v>1121578</c:v>
                </c:pt>
                <c:pt idx="3834">
                  <c:v>243626</c:v>
                </c:pt>
                <c:pt idx="3835">
                  <c:v>1015060</c:v>
                </c:pt>
                <c:pt idx="3836">
                  <c:v>1614491</c:v>
                </c:pt>
                <c:pt idx="3837">
                  <c:v>1850554</c:v>
                </c:pt>
                <c:pt idx="3838">
                  <c:v>9358133</c:v>
                </c:pt>
                <c:pt idx="3839">
                  <c:v>1162507</c:v>
                </c:pt>
                <c:pt idx="3840">
                  <c:v>1921807</c:v>
                </c:pt>
                <c:pt idx="3841">
                  <c:v>3399130</c:v>
                </c:pt>
                <c:pt idx="3842">
                  <c:v>1617230</c:v>
                </c:pt>
                <c:pt idx="3843">
                  <c:v>1543776</c:v>
                </c:pt>
                <c:pt idx="3844">
                  <c:v>1744762</c:v>
                </c:pt>
                <c:pt idx="3845">
                  <c:v>13986140</c:v>
                </c:pt>
                <c:pt idx="3846">
                  <c:v>27957547</c:v>
                </c:pt>
                <c:pt idx="3847">
                  <c:v>4838619</c:v>
                </c:pt>
                <c:pt idx="3848">
                  <c:v>20924</c:v>
                </c:pt>
                <c:pt idx="3849">
                  <c:v>984176</c:v>
                </c:pt>
                <c:pt idx="3850">
                  <c:v>1424329</c:v>
                </c:pt>
                <c:pt idx="3851">
                  <c:v>6039062</c:v>
                </c:pt>
                <c:pt idx="3852">
                  <c:v>1162507</c:v>
                </c:pt>
                <c:pt idx="3853">
                  <c:v>2590348</c:v>
                </c:pt>
                <c:pt idx="3854">
                  <c:v>1503420</c:v>
                </c:pt>
                <c:pt idx="3855">
                  <c:v>1639040</c:v>
                </c:pt>
                <c:pt idx="3856">
                  <c:v>1655506</c:v>
                </c:pt>
                <c:pt idx="3857">
                  <c:v>2854966</c:v>
                </c:pt>
                <c:pt idx="3858">
                  <c:v>604827</c:v>
                </c:pt>
                <c:pt idx="3859">
                  <c:v>3021410</c:v>
                </c:pt>
                <c:pt idx="3860">
                  <c:v>14395954</c:v>
                </c:pt>
                <c:pt idx="3861">
                  <c:v>2881021</c:v>
                </c:pt>
                <c:pt idx="3862">
                  <c:v>3325080</c:v>
                </c:pt>
                <c:pt idx="3863">
                  <c:v>9460598</c:v>
                </c:pt>
                <c:pt idx="3864">
                  <c:v>186662</c:v>
                </c:pt>
                <c:pt idx="3865">
                  <c:v>2625450</c:v>
                </c:pt>
                <c:pt idx="3866">
                  <c:v>4606886</c:v>
                </c:pt>
                <c:pt idx="3867">
                  <c:v>105914</c:v>
                </c:pt>
                <c:pt idx="3868">
                  <c:v>1587806</c:v>
                </c:pt>
                <c:pt idx="3869">
                  <c:v>1292066</c:v>
                </c:pt>
                <c:pt idx="3870">
                  <c:v>2351777</c:v>
                </c:pt>
                <c:pt idx="3871">
                  <c:v>1951358</c:v>
                </c:pt>
                <c:pt idx="3872">
                  <c:v>1661679</c:v>
                </c:pt>
                <c:pt idx="3873">
                  <c:v>276754</c:v>
                </c:pt>
                <c:pt idx="3874">
                  <c:v>1000552</c:v>
                </c:pt>
                <c:pt idx="3875">
                  <c:v>4297155</c:v>
                </c:pt>
                <c:pt idx="3876">
                  <c:v>8390595</c:v>
                </c:pt>
                <c:pt idx="3877">
                  <c:v>161389</c:v>
                </c:pt>
                <c:pt idx="3878">
                  <c:v>1001059</c:v>
                </c:pt>
                <c:pt idx="3879">
                  <c:v>1228285</c:v>
                </c:pt>
                <c:pt idx="3880">
                  <c:v>6077551</c:v>
                </c:pt>
                <c:pt idx="3881">
                  <c:v>125875</c:v>
                </c:pt>
                <c:pt idx="3882">
                  <c:v>5164956</c:v>
                </c:pt>
                <c:pt idx="3883">
                  <c:v>3357824</c:v>
                </c:pt>
                <c:pt idx="3884">
                  <c:v>5075904</c:v>
                </c:pt>
                <c:pt idx="3885">
                  <c:v>2816865</c:v>
                </c:pt>
                <c:pt idx="3886">
                  <c:v>10329913</c:v>
                </c:pt>
                <c:pt idx="3887">
                  <c:v>2606136</c:v>
                </c:pt>
                <c:pt idx="3888">
                  <c:v>5006110</c:v>
                </c:pt>
                <c:pt idx="3889">
                  <c:v>974419</c:v>
                </c:pt>
                <c:pt idx="3890">
                  <c:v>1000552</c:v>
                </c:pt>
                <c:pt idx="3891">
                  <c:v>146906</c:v>
                </c:pt>
                <c:pt idx="3892">
                  <c:v>1617230</c:v>
                </c:pt>
                <c:pt idx="3893">
                  <c:v>3024137</c:v>
                </c:pt>
                <c:pt idx="3894">
                  <c:v>751618</c:v>
                </c:pt>
                <c:pt idx="3895">
                  <c:v>3617293</c:v>
                </c:pt>
                <c:pt idx="3896">
                  <c:v>766474</c:v>
                </c:pt>
                <c:pt idx="3897">
                  <c:v>1903379</c:v>
                </c:pt>
                <c:pt idx="3898">
                  <c:v>2689705</c:v>
                </c:pt>
                <c:pt idx="3899">
                  <c:v>3544909</c:v>
                </c:pt>
                <c:pt idx="3900">
                  <c:v>1944122</c:v>
                </c:pt>
                <c:pt idx="3901">
                  <c:v>1672879</c:v>
                </c:pt>
                <c:pt idx="3902">
                  <c:v>6554904</c:v>
                </c:pt>
                <c:pt idx="3903">
                  <c:v>302954</c:v>
                </c:pt>
                <c:pt idx="3904">
                  <c:v>3418834</c:v>
                </c:pt>
                <c:pt idx="3905">
                  <c:v>8064365</c:v>
                </c:pt>
                <c:pt idx="3906">
                  <c:v>321862</c:v>
                </c:pt>
                <c:pt idx="3907">
                  <c:v>2625450</c:v>
                </c:pt>
                <c:pt idx="3908">
                  <c:v>1514937</c:v>
                </c:pt>
                <c:pt idx="3909">
                  <c:v>2452054</c:v>
                </c:pt>
                <c:pt idx="3910">
                  <c:v>7611304</c:v>
                </c:pt>
                <c:pt idx="3911">
                  <c:v>1961668</c:v>
                </c:pt>
                <c:pt idx="3912">
                  <c:v>2966954</c:v>
                </c:pt>
                <c:pt idx="3913">
                  <c:v>4917657</c:v>
                </c:pt>
                <c:pt idx="3914">
                  <c:v>22561707</c:v>
                </c:pt>
                <c:pt idx="3915">
                  <c:v>4302950</c:v>
                </c:pt>
                <c:pt idx="3916">
                  <c:v>899277</c:v>
                </c:pt>
                <c:pt idx="3917">
                  <c:v>1176209</c:v>
                </c:pt>
                <c:pt idx="3918">
                  <c:v>1820401</c:v>
                </c:pt>
                <c:pt idx="3919">
                  <c:v>2074001</c:v>
                </c:pt>
                <c:pt idx="3920">
                  <c:v>1079179</c:v>
                </c:pt>
                <c:pt idx="3921">
                  <c:v>1121578</c:v>
                </c:pt>
                <c:pt idx="3922">
                  <c:v>5164956</c:v>
                </c:pt>
                <c:pt idx="3923">
                  <c:v>2046100</c:v>
                </c:pt>
                <c:pt idx="3924">
                  <c:v>90837</c:v>
                </c:pt>
                <c:pt idx="3925">
                  <c:v>1382219</c:v>
                </c:pt>
                <c:pt idx="3926">
                  <c:v>1587806</c:v>
                </c:pt>
                <c:pt idx="3927">
                  <c:v>3395780</c:v>
                </c:pt>
                <c:pt idx="3928">
                  <c:v>447777</c:v>
                </c:pt>
                <c:pt idx="3929">
                  <c:v>3448189</c:v>
                </c:pt>
                <c:pt idx="3930">
                  <c:v>3911231</c:v>
                </c:pt>
                <c:pt idx="3931">
                  <c:v>1015060</c:v>
                </c:pt>
                <c:pt idx="3932">
                  <c:v>6604010</c:v>
                </c:pt>
                <c:pt idx="3933">
                  <c:v>1493025</c:v>
                </c:pt>
                <c:pt idx="3934">
                  <c:v>4651914</c:v>
                </c:pt>
                <c:pt idx="3935">
                  <c:v>19174902</c:v>
                </c:pt>
                <c:pt idx="3936">
                  <c:v>21899</c:v>
                </c:pt>
                <c:pt idx="3937">
                  <c:v>93445</c:v>
                </c:pt>
                <c:pt idx="3938">
                  <c:v>766474</c:v>
                </c:pt>
                <c:pt idx="3939">
                  <c:v>1162507</c:v>
                </c:pt>
                <c:pt idx="3940">
                  <c:v>2892973</c:v>
                </c:pt>
                <c:pt idx="3941">
                  <c:v>2388050</c:v>
                </c:pt>
                <c:pt idx="3942">
                  <c:v>920476</c:v>
                </c:pt>
                <c:pt idx="3943">
                  <c:v>9047093</c:v>
                </c:pt>
                <c:pt idx="3944">
                  <c:v>9970936</c:v>
                </c:pt>
                <c:pt idx="3945">
                  <c:v>4886663</c:v>
                </c:pt>
                <c:pt idx="3946">
                  <c:v>2019977</c:v>
                </c:pt>
                <c:pt idx="3947">
                  <c:v>1218528</c:v>
                </c:pt>
                <c:pt idx="3948">
                  <c:v>1243212</c:v>
                </c:pt>
                <c:pt idx="3949">
                  <c:v>1927418</c:v>
                </c:pt>
                <c:pt idx="3950">
                  <c:v>2320008</c:v>
                </c:pt>
                <c:pt idx="3951">
                  <c:v>1015060</c:v>
                </c:pt>
                <c:pt idx="3952">
                  <c:v>2716369</c:v>
                </c:pt>
                <c:pt idx="3953">
                  <c:v>1205355</c:v>
                </c:pt>
                <c:pt idx="3954">
                  <c:v>1639040</c:v>
                </c:pt>
                <c:pt idx="3955">
                  <c:v>2602819</c:v>
                </c:pt>
                <c:pt idx="3956">
                  <c:v>3563609</c:v>
                </c:pt>
                <c:pt idx="3957">
                  <c:v>7283543</c:v>
                </c:pt>
                <c:pt idx="3958">
                  <c:v>1587806</c:v>
                </c:pt>
                <c:pt idx="3959">
                  <c:v>227069</c:v>
                </c:pt>
                <c:pt idx="3960">
                  <c:v>1204826</c:v>
                </c:pt>
                <c:pt idx="3961">
                  <c:v>15374576</c:v>
                </c:pt>
                <c:pt idx="3962">
                  <c:v>2911655</c:v>
                </c:pt>
                <c:pt idx="3963">
                  <c:v>231612</c:v>
                </c:pt>
                <c:pt idx="3964">
                  <c:v>330562</c:v>
                </c:pt>
                <c:pt idx="3965">
                  <c:v>3073536</c:v>
                </c:pt>
                <c:pt idx="3966">
                  <c:v>4101326</c:v>
                </c:pt>
                <c:pt idx="3967">
                  <c:v>364359</c:v>
                </c:pt>
                <c:pt idx="3968">
                  <c:v>1000552</c:v>
                </c:pt>
                <c:pt idx="3969">
                  <c:v>200791</c:v>
                </c:pt>
                <c:pt idx="3970">
                  <c:v>2320008</c:v>
                </c:pt>
                <c:pt idx="3971">
                  <c:v>1178768</c:v>
                </c:pt>
                <c:pt idx="3972">
                  <c:v>2582152</c:v>
                </c:pt>
                <c:pt idx="3973">
                  <c:v>3950985</c:v>
                </c:pt>
                <c:pt idx="3974">
                  <c:v>287192</c:v>
                </c:pt>
                <c:pt idx="3975">
                  <c:v>1202871</c:v>
                </c:pt>
                <c:pt idx="3976">
                  <c:v>1500691</c:v>
                </c:pt>
                <c:pt idx="3977">
                  <c:v>1744762</c:v>
                </c:pt>
                <c:pt idx="3978">
                  <c:v>398072</c:v>
                </c:pt>
                <c:pt idx="3979">
                  <c:v>2486425</c:v>
                </c:pt>
                <c:pt idx="3980">
                  <c:v>1607274</c:v>
                </c:pt>
                <c:pt idx="3981">
                  <c:v>2331659</c:v>
                </c:pt>
                <c:pt idx="3982">
                  <c:v>1113540</c:v>
                </c:pt>
                <c:pt idx="3983">
                  <c:v>1726300</c:v>
                </c:pt>
                <c:pt idx="3984">
                  <c:v>1775042</c:v>
                </c:pt>
                <c:pt idx="3985">
                  <c:v>3073536</c:v>
                </c:pt>
                <c:pt idx="3986">
                  <c:v>2175108</c:v>
                </c:pt>
                <c:pt idx="3987">
                  <c:v>11173169</c:v>
                </c:pt>
                <c:pt idx="3988">
                  <c:v>1775940</c:v>
                </c:pt>
                <c:pt idx="3989">
                  <c:v>3361483</c:v>
                </c:pt>
                <c:pt idx="3990">
                  <c:v>2320008</c:v>
                </c:pt>
                <c:pt idx="3991">
                  <c:v>1464822</c:v>
                </c:pt>
                <c:pt idx="3992">
                  <c:v>1843882</c:v>
                </c:pt>
                <c:pt idx="3993">
                  <c:v>2273524</c:v>
                </c:pt>
                <c:pt idx="3994">
                  <c:v>1161919</c:v>
                </c:pt>
                <c:pt idx="3995">
                  <c:v>6974546</c:v>
                </c:pt>
                <c:pt idx="3996">
                  <c:v>6410474</c:v>
                </c:pt>
                <c:pt idx="3997">
                  <c:v>8391684</c:v>
                </c:pt>
                <c:pt idx="3998">
                  <c:v>1245048</c:v>
                </c:pt>
                <c:pt idx="3999">
                  <c:v>1015060</c:v>
                </c:pt>
                <c:pt idx="4000">
                  <c:v>1927418</c:v>
                </c:pt>
                <c:pt idx="4001">
                  <c:v>3365324</c:v>
                </c:pt>
                <c:pt idx="4002">
                  <c:v>1049289</c:v>
                </c:pt>
                <c:pt idx="4003">
                  <c:v>1861504</c:v>
                </c:pt>
                <c:pt idx="4004">
                  <c:v>1639011</c:v>
                </c:pt>
                <c:pt idx="4005">
                  <c:v>1359443</c:v>
                </c:pt>
                <c:pt idx="4006">
                  <c:v>4097314</c:v>
                </c:pt>
                <c:pt idx="4007">
                  <c:v>4474968</c:v>
                </c:pt>
                <c:pt idx="4008">
                  <c:v>237773</c:v>
                </c:pt>
                <c:pt idx="4009">
                  <c:v>766474</c:v>
                </c:pt>
                <c:pt idx="4010">
                  <c:v>3396456</c:v>
                </c:pt>
                <c:pt idx="4011">
                  <c:v>1587806</c:v>
                </c:pt>
                <c:pt idx="4012">
                  <c:v>3109898</c:v>
                </c:pt>
                <c:pt idx="4013">
                  <c:v>2164160</c:v>
                </c:pt>
                <c:pt idx="4014">
                  <c:v>4053852</c:v>
                </c:pt>
                <c:pt idx="4015">
                  <c:v>1671020</c:v>
                </c:pt>
                <c:pt idx="4016">
                  <c:v>16478233</c:v>
                </c:pt>
                <c:pt idx="4017">
                  <c:v>3073536</c:v>
                </c:pt>
                <c:pt idx="4018">
                  <c:v>3281813</c:v>
                </c:pt>
                <c:pt idx="4019">
                  <c:v>4972850</c:v>
                </c:pt>
                <c:pt idx="4020">
                  <c:v>2607518</c:v>
                </c:pt>
                <c:pt idx="4021">
                  <c:v>3744593</c:v>
                </c:pt>
                <c:pt idx="4022">
                  <c:v>1122146</c:v>
                </c:pt>
                <c:pt idx="4023">
                  <c:v>253795</c:v>
                </c:pt>
                <c:pt idx="4024">
                  <c:v>5594456</c:v>
                </c:pt>
                <c:pt idx="4025">
                  <c:v>2644789</c:v>
                </c:pt>
                <c:pt idx="4026">
                  <c:v>5075993</c:v>
                </c:pt>
                <c:pt idx="4027">
                  <c:v>90837</c:v>
                </c:pt>
                <c:pt idx="4028">
                  <c:v>2135929</c:v>
                </c:pt>
                <c:pt idx="4029">
                  <c:v>18814218</c:v>
                </c:pt>
                <c:pt idx="4030">
                  <c:v>4325377</c:v>
                </c:pt>
                <c:pt idx="4031">
                  <c:v>89645</c:v>
                </c:pt>
                <c:pt idx="4032">
                  <c:v>4479246</c:v>
                </c:pt>
                <c:pt idx="4033">
                  <c:v>6590016</c:v>
                </c:pt>
                <c:pt idx="4034">
                  <c:v>12459135</c:v>
                </c:pt>
                <c:pt idx="4035">
                  <c:v>1566322</c:v>
                </c:pt>
                <c:pt idx="4036">
                  <c:v>1778650</c:v>
                </c:pt>
                <c:pt idx="4037">
                  <c:v>1243212</c:v>
                </c:pt>
                <c:pt idx="4038">
                  <c:v>11297350</c:v>
                </c:pt>
                <c:pt idx="4039">
                  <c:v>1228285</c:v>
                </c:pt>
                <c:pt idx="4040">
                  <c:v>3281813</c:v>
                </c:pt>
                <c:pt idx="4041">
                  <c:v>97813</c:v>
                </c:pt>
                <c:pt idx="4042">
                  <c:v>2269309</c:v>
                </c:pt>
                <c:pt idx="4043">
                  <c:v>2542136</c:v>
                </c:pt>
                <c:pt idx="4044">
                  <c:v>2443386</c:v>
                </c:pt>
                <c:pt idx="4045">
                  <c:v>706692</c:v>
                </c:pt>
                <c:pt idx="4046">
                  <c:v>1838213</c:v>
                </c:pt>
                <c:pt idx="4047">
                  <c:v>803560</c:v>
                </c:pt>
                <c:pt idx="4048">
                  <c:v>1303116</c:v>
                </c:pt>
                <c:pt idx="4049">
                  <c:v>1083792</c:v>
                </c:pt>
                <c:pt idx="4050">
                  <c:v>4474968</c:v>
                </c:pt>
                <c:pt idx="4051">
                  <c:v>1228285</c:v>
                </c:pt>
                <c:pt idx="4052">
                  <c:v>438232</c:v>
                </c:pt>
                <c:pt idx="4053">
                  <c:v>886182</c:v>
                </c:pt>
                <c:pt idx="4054">
                  <c:v>1285134</c:v>
                </c:pt>
                <c:pt idx="4055">
                  <c:v>1587806</c:v>
                </c:pt>
                <c:pt idx="4056">
                  <c:v>5567675</c:v>
                </c:pt>
                <c:pt idx="4057">
                  <c:v>1116501</c:v>
                </c:pt>
                <c:pt idx="4058">
                  <c:v>3495306</c:v>
                </c:pt>
                <c:pt idx="4059">
                  <c:v>5617280</c:v>
                </c:pt>
                <c:pt idx="4060">
                  <c:v>1121578</c:v>
                </c:pt>
                <c:pt idx="4061">
                  <c:v>3332460</c:v>
                </c:pt>
                <c:pt idx="4062">
                  <c:v>4519337</c:v>
                </c:pt>
                <c:pt idx="4063">
                  <c:v>321862</c:v>
                </c:pt>
                <c:pt idx="4064">
                  <c:v>334390</c:v>
                </c:pt>
                <c:pt idx="4065">
                  <c:v>1075290</c:v>
                </c:pt>
                <c:pt idx="4066">
                  <c:v>5075904</c:v>
                </c:pt>
                <c:pt idx="4067">
                  <c:v>825290</c:v>
                </c:pt>
                <c:pt idx="4068">
                  <c:v>292619</c:v>
                </c:pt>
                <c:pt idx="4069">
                  <c:v>1805397</c:v>
                </c:pt>
                <c:pt idx="4070">
                  <c:v>229630</c:v>
                </c:pt>
                <c:pt idx="4071">
                  <c:v>1366590</c:v>
                </c:pt>
                <c:pt idx="4072">
                  <c:v>1398649</c:v>
                </c:pt>
                <c:pt idx="4073">
                  <c:v>2881021</c:v>
                </c:pt>
                <c:pt idx="4074">
                  <c:v>4418189</c:v>
                </c:pt>
                <c:pt idx="4075">
                  <c:v>14295579</c:v>
                </c:pt>
                <c:pt idx="4076">
                  <c:v>1842625</c:v>
                </c:pt>
                <c:pt idx="4077">
                  <c:v>3172440</c:v>
                </c:pt>
                <c:pt idx="4078">
                  <c:v>1968468</c:v>
                </c:pt>
                <c:pt idx="4079">
                  <c:v>7084061</c:v>
                </c:pt>
                <c:pt idx="4080">
                  <c:v>1986482</c:v>
                </c:pt>
                <c:pt idx="4081">
                  <c:v>11034207</c:v>
                </c:pt>
                <c:pt idx="4082">
                  <c:v>1098276</c:v>
                </c:pt>
                <c:pt idx="4083">
                  <c:v>1927418</c:v>
                </c:pt>
                <c:pt idx="4084">
                  <c:v>1605681</c:v>
                </c:pt>
                <c:pt idx="4085">
                  <c:v>2597113</c:v>
                </c:pt>
                <c:pt idx="4086">
                  <c:v>888747</c:v>
                </c:pt>
                <c:pt idx="4087">
                  <c:v>3853958</c:v>
                </c:pt>
                <c:pt idx="4088">
                  <c:v>1292066</c:v>
                </c:pt>
                <c:pt idx="4089">
                  <c:v>32849</c:v>
                </c:pt>
                <c:pt idx="4090">
                  <c:v>2482696</c:v>
                </c:pt>
                <c:pt idx="4091">
                  <c:v>4725811</c:v>
                </c:pt>
                <c:pt idx="4092">
                  <c:v>1775940</c:v>
                </c:pt>
                <c:pt idx="4093">
                  <c:v>1850554</c:v>
                </c:pt>
                <c:pt idx="4094">
                  <c:v>1631822</c:v>
                </c:pt>
                <c:pt idx="4095">
                  <c:v>1167879</c:v>
                </c:pt>
                <c:pt idx="4096">
                  <c:v>1587806</c:v>
                </c:pt>
                <c:pt idx="4097">
                  <c:v>2663111</c:v>
                </c:pt>
                <c:pt idx="4098">
                  <c:v>289204</c:v>
                </c:pt>
                <c:pt idx="4099">
                  <c:v>1907631</c:v>
                </c:pt>
                <c:pt idx="4100">
                  <c:v>1744762</c:v>
                </c:pt>
                <c:pt idx="4101">
                  <c:v>1639040</c:v>
                </c:pt>
                <c:pt idx="4102">
                  <c:v>1838213</c:v>
                </c:pt>
                <c:pt idx="4103">
                  <c:v>1838213</c:v>
                </c:pt>
                <c:pt idx="4104">
                  <c:v>4288197</c:v>
                </c:pt>
                <c:pt idx="4105">
                  <c:v>2581770</c:v>
                </c:pt>
                <c:pt idx="4106">
                  <c:v>1178768</c:v>
                </c:pt>
                <c:pt idx="4107">
                  <c:v>5395080</c:v>
                </c:pt>
                <c:pt idx="4108">
                  <c:v>155530</c:v>
                </c:pt>
                <c:pt idx="4109">
                  <c:v>4295892</c:v>
                </c:pt>
                <c:pt idx="4110">
                  <c:v>1764852</c:v>
                </c:pt>
                <c:pt idx="4111">
                  <c:v>1816690</c:v>
                </c:pt>
                <c:pt idx="4112">
                  <c:v>421108</c:v>
                </c:pt>
                <c:pt idx="4113">
                  <c:v>1587262</c:v>
                </c:pt>
                <c:pt idx="4114">
                  <c:v>1370247</c:v>
                </c:pt>
                <c:pt idx="4115">
                  <c:v>9804995</c:v>
                </c:pt>
                <c:pt idx="4116">
                  <c:v>64895</c:v>
                </c:pt>
                <c:pt idx="4117">
                  <c:v>2515291</c:v>
                </c:pt>
                <c:pt idx="4118">
                  <c:v>4078329</c:v>
                </c:pt>
                <c:pt idx="4119">
                  <c:v>885961</c:v>
                </c:pt>
                <c:pt idx="4120">
                  <c:v>1303776</c:v>
                </c:pt>
                <c:pt idx="4121">
                  <c:v>7261715</c:v>
                </c:pt>
                <c:pt idx="4122">
                  <c:v>8976102</c:v>
                </c:pt>
                <c:pt idx="4123">
                  <c:v>11014783</c:v>
                </c:pt>
                <c:pt idx="4124">
                  <c:v>3418834</c:v>
                </c:pt>
                <c:pt idx="4125">
                  <c:v>104621</c:v>
                </c:pt>
                <c:pt idx="4126">
                  <c:v>1511655</c:v>
                </c:pt>
                <c:pt idx="4127">
                  <c:v>9731848</c:v>
                </c:pt>
                <c:pt idx="4128">
                  <c:v>3578255</c:v>
                </c:pt>
                <c:pt idx="4129">
                  <c:v>387881</c:v>
                </c:pt>
                <c:pt idx="4130">
                  <c:v>1001059</c:v>
                </c:pt>
                <c:pt idx="4131">
                  <c:v>1935447</c:v>
                </c:pt>
                <c:pt idx="4132">
                  <c:v>9028659</c:v>
                </c:pt>
                <c:pt idx="4133">
                  <c:v>32849</c:v>
                </c:pt>
                <c:pt idx="4134">
                  <c:v>92045</c:v>
                </c:pt>
                <c:pt idx="4135">
                  <c:v>854153</c:v>
                </c:pt>
                <c:pt idx="4136">
                  <c:v>1015060</c:v>
                </c:pt>
                <c:pt idx="4137">
                  <c:v>4267205</c:v>
                </c:pt>
                <c:pt idx="4138">
                  <c:v>2571838</c:v>
                </c:pt>
                <c:pt idx="4139">
                  <c:v>3733943</c:v>
                </c:pt>
                <c:pt idx="4140">
                  <c:v>1779864</c:v>
                </c:pt>
                <c:pt idx="4141">
                  <c:v>3281813</c:v>
                </c:pt>
                <c:pt idx="4142">
                  <c:v>1820401</c:v>
                </c:pt>
                <c:pt idx="4143">
                  <c:v>1969088</c:v>
                </c:pt>
                <c:pt idx="4144">
                  <c:v>1036160</c:v>
                </c:pt>
                <c:pt idx="4145">
                  <c:v>2069446</c:v>
                </c:pt>
                <c:pt idx="4146">
                  <c:v>643889</c:v>
                </c:pt>
                <c:pt idx="4147">
                  <c:v>144675</c:v>
                </c:pt>
                <c:pt idx="4148">
                  <c:v>2026151</c:v>
                </c:pt>
                <c:pt idx="4149">
                  <c:v>1202262</c:v>
                </c:pt>
                <c:pt idx="4150">
                  <c:v>1527578</c:v>
                </c:pt>
                <c:pt idx="4151">
                  <c:v>4486161</c:v>
                </c:pt>
                <c:pt idx="4152">
                  <c:v>177594</c:v>
                </c:pt>
                <c:pt idx="4153">
                  <c:v>4474968</c:v>
                </c:pt>
                <c:pt idx="4154">
                  <c:v>1513856</c:v>
                </c:pt>
                <c:pt idx="4155">
                  <c:v>1620659</c:v>
                </c:pt>
                <c:pt idx="4156">
                  <c:v>2968185</c:v>
                </c:pt>
                <c:pt idx="4157">
                  <c:v>1202262</c:v>
                </c:pt>
                <c:pt idx="4158">
                  <c:v>1672409</c:v>
                </c:pt>
                <c:pt idx="4159">
                  <c:v>2444189</c:v>
                </c:pt>
                <c:pt idx="4160">
                  <c:v>3245563</c:v>
                </c:pt>
                <c:pt idx="4161">
                  <c:v>11921026</c:v>
                </c:pt>
                <c:pt idx="4162">
                  <c:v>1745989</c:v>
                </c:pt>
                <c:pt idx="4163">
                  <c:v>8179481</c:v>
                </c:pt>
                <c:pt idx="4164">
                  <c:v>984176</c:v>
                </c:pt>
                <c:pt idx="4165">
                  <c:v>1844121</c:v>
                </c:pt>
                <c:pt idx="4166">
                  <c:v>4791746</c:v>
                </c:pt>
                <c:pt idx="4167">
                  <c:v>1655506</c:v>
                </c:pt>
                <c:pt idx="4168">
                  <c:v>1427927</c:v>
                </c:pt>
                <c:pt idx="4169">
                  <c:v>1929669</c:v>
                </c:pt>
                <c:pt idx="4170">
                  <c:v>1990984</c:v>
                </c:pt>
                <c:pt idx="4171">
                  <c:v>2660738</c:v>
                </c:pt>
                <c:pt idx="4172">
                  <c:v>1522771</c:v>
                </c:pt>
                <c:pt idx="4173">
                  <c:v>4191153</c:v>
                </c:pt>
                <c:pt idx="4174">
                  <c:v>1142901</c:v>
                </c:pt>
                <c:pt idx="4175">
                  <c:v>3418049</c:v>
                </c:pt>
                <c:pt idx="4176">
                  <c:v>1218515</c:v>
                </c:pt>
                <c:pt idx="4177">
                  <c:v>11206218</c:v>
                </c:pt>
                <c:pt idx="4178">
                  <c:v>1036162</c:v>
                </c:pt>
                <c:pt idx="4179">
                  <c:v>1885879</c:v>
                </c:pt>
                <c:pt idx="4180">
                  <c:v>2966954</c:v>
                </c:pt>
                <c:pt idx="4181">
                  <c:v>1437924</c:v>
                </c:pt>
                <c:pt idx="4182">
                  <c:v>1202262</c:v>
                </c:pt>
                <c:pt idx="4183">
                  <c:v>1619924</c:v>
                </c:pt>
                <c:pt idx="4184">
                  <c:v>1202871</c:v>
                </c:pt>
                <c:pt idx="4185">
                  <c:v>1672409</c:v>
                </c:pt>
                <c:pt idx="4186">
                  <c:v>3024137</c:v>
                </c:pt>
                <c:pt idx="4187">
                  <c:v>89705</c:v>
                </c:pt>
                <c:pt idx="4188">
                  <c:v>1142901</c:v>
                </c:pt>
                <c:pt idx="4189">
                  <c:v>1775940</c:v>
                </c:pt>
                <c:pt idx="4190">
                  <c:v>4233791</c:v>
                </c:pt>
                <c:pt idx="4191">
                  <c:v>1137841</c:v>
                </c:pt>
                <c:pt idx="4192">
                  <c:v>1861530</c:v>
                </c:pt>
                <c:pt idx="4193">
                  <c:v>1984236</c:v>
                </c:pt>
                <c:pt idx="4194">
                  <c:v>1182584</c:v>
                </c:pt>
                <c:pt idx="4195">
                  <c:v>1505588</c:v>
                </c:pt>
                <c:pt idx="4196">
                  <c:v>1779864</c:v>
                </c:pt>
                <c:pt idx="4197">
                  <c:v>12947984</c:v>
                </c:pt>
                <c:pt idx="4198">
                  <c:v>1260823</c:v>
                </c:pt>
                <c:pt idx="4199">
                  <c:v>1292066</c:v>
                </c:pt>
                <c:pt idx="4200">
                  <c:v>3382561</c:v>
                </c:pt>
                <c:pt idx="4201">
                  <c:v>3689723</c:v>
                </c:pt>
                <c:pt idx="4202">
                  <c:v>4143322</c:v>
                </c:pt>
                <c:pt idx="4203">
                  <c:v>2999807</c:v>
                </c:pt>
                <c:pt idx="4204">
                  <c:v>2131657</c:v>
                </c:pt>
                <c:pt idx="4205">
                  <c:v>1202262</c:v>
                </c:pt>
                <c:pt idx="4206">
                  <c:v>155530</c:v>
                </c:pt>
                <c:pt idx="4207">
                  <c:v>1122146</c:v>
                </c:pt>
                <c:pt idx="4208">
                  <c:v>6563626</c:v>
                </c:pt>
                <c:pt idx="4209">
                  <c:v>1049289</c:v>
                </c:pt>
                <c:pt idx="4210">
                  <c:v>4389617</c:v>
                </c:pt>
                <c:pt idx="4211">
                  <c:v>1661679</c:v>
                </c:pt>
                <c:pt idx="4212">
                  <c:v>3670496</c:v>
                </c:pt>
                <c:pt idx="4213">
                  <c:v>5250901</c:v>
                </c:pt>
                <c:pt idx="4214">
                  <c:v>10847342</c:v>
                </c:pt>
                <c:pt idx="4215">
                  <c:v>1049289</c:v>
                </c:pt>
                <c:pt idx="4216">
                  <c:v>1820401</c:v>
                </c:pt>
                <c:pt idx="4217">
                  <c:v>495286</c:v>
                </c:pt>
                <c:pt idx="4218">
                  <c:v>876947</c:v>
                </c:pt>
                <c:pt idx="4219">
                  <c:v>2154353</c:v>
                </c:pt>
                <c:pt idx="4220">
                  <c:v>984176</c:v>
                </c:pt>
                <c:pt idx="4221">
                  <c:v>1284738</c:v>
                </c:pt>
                <c:pt idx="4222">
                  <c:v>1366590</c:v>
                </c:pt>
                <c:pt idx="4223">
                  <c:v>3211713</c:v>
                </c:pt>
                <c:pt idx="4224">
                  <c:v>4048035</c:v>
                </c:pt>
                <c:pt idx="4225">
                  <c:v>523105</c:v>
                </c:pt>
                <c:pt idx="4226">
                  <c:v>1639011</c:v>
                </c:pt>
                <c:pt idx="4227">
                  <c:v>1843882</c:v>
                </c:pt>
                <c:pt idx="4228">
                  <c:v>3263090</c:v>
                </c:pt>
                <c:pt idx="4229">
                  <c:v>1205355</c:v>
                </c:pt>
                <c:pt idx="4230">
                  <c:v>1639040</c:v>
                </c:pt>
                <c:pt idx="4231">
                  <c:v>1843882</c:v>
                </c:pt>
                <c:pt idx="4232">
                  <c:v>1903379</c:v>
                </c:pt>
                <c:pt idx="4233">
                  <c:v>2039164</c:v>
                </c:pt>
                <c:pt idx="4234">
                  <c:v>2331659</c:v>
                </c:pt>
                <c:pt idx="4235">
                  <c:v>8896710</c:v>
                </c:pt>
                <c:pt idx="4236">
                  <c:v>1647021</c:v>
                </c:pt>
                <c:pt idx="4237">
                  <c:v>2220708</c:v>
                </c:pt>
                <c:pt idx="4238">
                  <c:v>2228396</c:v>
                </c:pt>
                <c:pt idx="4239">
                  <c:v>718268</c:v>
                </c:pt>
                <c:pt idx="4240">
                  <c:v>310803</c:v>
                </c:pt>
                <c:pt idx="4241">
                  <c:v>8371915</c:v>
                </c:pt>
                <c:pt idx="4242">
                  <c:v>375152</c:v>
                </c:pt>
                <c:pt idx="4243">
                  <c:v>2032426</c:v>
                </c:pt>
                <c:pt idx="4244">
                  <c:v>2469366</c:v>
                </c:pt>
                <c:pt idx="4245">
                  <c:v>2845243</c:v>
                </c:pt>
                <c:pt idx="4246">
                  <c:v>1202871</c:v>
                </c:pt>
                <c:pt idx="4247">
                  <c:v>1142901</c:v>
                </c:pt>
                <c:pt idx="4248">
                  <c:v>1489831</c:v>
                </c:pt>
                <c:pt idx="4249">
                  <c:v>4606886</c:v>
                </c:pt>
                <c:pt idx="4250">
                  <c:v>1800780</c:v>
                </c:pt>
                <c:pt idx="4251">
                  <c:v>1837295</c:v>
                </c:pt>
                <c:pt idx="4252">
                  <c:v>2773121</c:v>
                </c:pt>
                <c:pt idx="4253">
                  <c:v>1137841</c:v>
                </c:pt>
                <c:pt idx="4254">
                  <c:v>1162507</c:v>
                </c:pt>
                <c:pt idx="4255">
                  <c:v>6784515</c:v>
                </c:pt>
                <c:pt idx="4256">
                  <c:v>1620659</c:v>
                </c:pt>
                <c:pt idx="4257">
                  <c:v>706692</c:v>
                </c:pt>
                <c:pt idx="4258">
                  <c:v>2695013</c:v>
                </c:pt>
                <c:pt idx="4259">
                  <c:v>1137841</c:v>
                </c:pt>
                <c:pt idx="4260">
                  <c:v>9804995</c:v>
                </c:pt>
                <c:pt idx="4261">
                  <c:v>1121578</c:v>
                </c:pt>
                <c:pt idx="4262">
                  <c:v>1861504</c:v>
                </c:pt>
                <c:pt idx="4263">
                  <c:v>1121578</c:v>
                </c:pt>
                <c:pt idx="4264">
                  <c:v>1655506</c:v>
                </c:pt>
                <c:pt idx="4265">
                  <c:v>1440542</c:v>
                </c:pt>
                <c:pt idx="4266">
                  <c:v>1001059</c:v>
                </c:pt>
                <c:pt idx="4267">
                  <c:v>1075290</c:v>
                </c:pt>
                <c:pt idx="4268">
                  <c:v>1178768</c:v>
                </c:pt>
                <c:pt idx="4269">
                  <c:v>1000552</c:v>
                </c:pt>
                <c:pt idx="4270">
                  <c:v>504542</c:v>
                </c:pt>
                <c:pt idx="4271">
                  <c:v>2067950</c:v>
                </c:pt>
                <c:pt idx="4272">
                  <c:v>1248711</c:v>
                </c:pt>
                <c:pt idx="4273">
                  <c:v>2014834</c:v>
                </c:pt>
                <c:pt idx="4274">
                  <c:v>1001059</c:v>
                </c:pt>
                <c:pt idx="4275">
                  <c:v>2966954</c:v>
                </c:pt>
                <c:pt idx="4276">
                  <c:v>1605681</c:v>
                </c:pt>
                <c:pt idx="4277">
                  <c:v>1503106</c:v>
                </c:pt>
                <c:pt idx="4278">
                  <c:v>1587806</c:v>
                </c:pt>
                <c:pt idx="4279">
                  <c:v>1775940</c:v>
                </c:pt>
                <c:pt idx="4280">
                  <c:v>4751760</c:v>
                </c:pt>
                <c:pt idx="4281">
                  <c:v>2881021</c:v>
                </c:pt>
                <c:pt idx="4282">
                  <c:v>948562</c:v>
                </c:pt>
                <c:pt idx="4283">
                  <c:v>14999719</c:v>
                </c:pt>
                <c:pt idx="4284">
                  <c:v>2872066</c:v>
                </c:pt>
                <c:pt idx="4285">
                  <c:v>7392535</c:v>
                </c:pt>
                <c:pt idx="4286">
                  <c:v>1861504</c:v>
                </c:pt>
                <c:pt idx="4287">
                  <c:v>200026</c:v>
                </c:pt>
                <c:pt idx="4288">
                  <c:v>993737</c:v>
                </c:pt>
                <c:pt idx="4289">
                  <c:v>1205355</c:v>
                </c:pt>
                <c:pt idx="4290">
                  <c:v>90837</c:v>
                </c:pt>
                <c:pt idx="4291">
                  <c:v>1303116</c:v>
                </c:pt>
                <c:pt idx="4292">
                  <c:v>1504825</c:v>
                </c:pt>
                <c:pt idx="4293">
                  <c:v>1800780</c:v>
                </c:pt>
                <c:pt idx="4294">
                  <c:v>2560784</c:v>
                </c:pt>
                <c:pt idx="4295">
                  <c:v>1838213</c:v>
                </c:pt>
                <c:pt idx="4296">
                  <c:v>2582478</c:v>
                </c:pt>
                <c:pt idx="4297">
                  <c:v>1620659</c:v>
                </c:pt>
                <c:pt idx="4298">
                  <c:v>2387118</c:v>
                </c:pt>
                <c:pt idx="4299">
                  <c:v>7109027</c:v>
                </c:pt>
                <c:pt idx="4300">
                  <c:v>1245048</c:v>
                </c:pt>
                <c:pt idx="4301">
                  <c:v>1349491</c:v>
                </c:pt>
                <c:pt idx="4302">
                  <c:v>2542136</c:v>
                </c:pt>
                <c:pt idx="4303">
                  <c:v>1744762</c:v>
                </c:pt>
                <c:pt idx="4304">
                  <c:v>3747268</c:v>
                </c:pt>
                <c:pt idx="4305">
                  <c:v>6905970</c:v>
                </c:pt>
                <c:pt idx="4306">
                  <c:v>194001</c:v>
                </c:pt>
                <c:pt idx="4307">
                  <c:v>1711496</c:v>
                </c:pt>
                <c:pt idx="4308">
                  <c:v>2955924</c:v>
                </c:pt>
                <c:pt idx="4309">
                  <c:v>4895182</c:v>
                </c:pt>
                <c:pt idx="4310">
                  <c:v>14760624</c:v>
                </c:pt>
                <c:pt idx="4311">
                  <c:v>123444</c:v>
                </c:pt>
                <c:pt idx="4312">
                  <c:v>764755</c:v>
                </c:pt>
                <c:pt idx="4313">
                  <c:v>1202262</c:v>
                </c:pt>
                <c:pt idx="4314">
                  <c:v>557193</c:v>
                </c:pt>
                <c:pt idx="4315">
                  <c:v>1036160</c:v>
                </c:pt>
                <c:pt idx="4316">
                  <c:v>1162507</c:v>
                </c:pt>
                <c:pt idx="4317">
                  <c:v>1856512</c:v>
                </c:pt>
                <c:pt idx="4318">
                  <c:v>450576</c:v>
                </c:pt>
                <c:pt idx="4319">
                  <c:v>1655506</c:v>
                </c:pt>
                <c:pt idx="4320">
                  <c:v>1027051</c:v>
                </c:pt>
                <c:pt idx="4321">
                  <c:v>2499153</c:v>
                </c:pt>
                <c:pt idx="4322">
                  <c:v>1219695</c:v>
                </c:pt>
                <c:pt idx="4323">
                  <c:v>680865</c:v>
                </c:pt>
                <c:pt idx="4324">
                  <c:v>1349491</c:v>
                </c:pt>
                <c:pt idx="4325">
                  <c:v>2665401</c:v>
                </c:pt>
                <c:pt idx="4326">
                  <c:v>11032751</c:v>
                </c:pt>
                <c:pt idx="4327">
                  <c:v>1121578</c:v>
                </c:pt>
                <c:pt idx="4328">
                  <c:v>1219695</c:v>
                </c:pt>
                <c:pt idx="4329">
                  <c:v>1593802</c:v>
                </c:pt>
                <c:pt idx="4330">
                  <c:v>32849</c:v>
                </c:pt>
                <c:pt idx="4331">
                  <c:v>1960394</c:v>
                </c:pt>
                <c:pt idx="4332">
                  <c:v>3629060</c:v>
                </c:pt>
                <c:pt idx="4333">
                  <c:v>680865</c:v>
                </c:pt>
                <c:pt idx="4334">
                  <c:v>1248711</c:v>
                </c:pt>
                <c:pt idx="4335">
                  <c:v>510503</c:v>
                </c:pt>
                <c:pt idx="4336">
                  <c:v>1745989</c:v>
                </c:pt>
                <c:pt idx="4337">
                  <c:v>1820401</c:v>
                </c:pt>
                <c:pt idx="4338">
                  <c:v>984176</c:v>
                </c:pt>
                <c:pt idx="4339">
                  <c:v>6418732</c:v>
                </c:pt>
                <c:pt idx="4340">
                  <c:v>1800780</c:v>
                </c:pt>
                <c:pt idx="4341">
                  <c:v>291416</c:v>
                </c:pt>
                <c:pt idx="4342">
                  <c:v>1137841</c:v>
                </c:pt>
                <c:pt idx="4343">
                  <c:v>2947918</c:v>
                </c:pt>
                <c:pt idx="4344">
                  <c:v>680865</c:v>
                </c:pt>
                <c:pt idx="4345">
                  <c:v>1322012</c:v>
                </c:pt>
                <c:pt idx="4346">
                  <c:v>3670496</c:v>
                </c:pt>
                <c:pt idx="4347">
                  <c:v>1075290</c:v>
                </c:pt>
                <c:pt idx="4348">
                  <c:v>1861504</c:v>
                </c:pt>
                <c:pt idx="4349">
                  <c:v>460672</c:v>
                </c:pt>
                <c:pt idx="4350">
                  <c:v>947814</c:v>
                </c:pt>
                <c:pt idx="4351">
                  <c:v>492356</c:v>
                </c:pt>
                <c:pt idx="4352">
                  <c:v>2167055</c:v>
                </c:pt>
                <c:pt idx="4353">
                  <c:v>2317774</c:v>
                </c:pt>
                <c:pt idx="4354">
                  <c:v>984176</c:v>
                </c:pt>
                <c:pt idx="4355">
                  <c:v>569306</c:v>
                </c:pt>
                <c:pt idx="4356">
                  <c:v>1744762</c:v>
                </c:pt>
                <c:pt idx="4357">
                  <c:v>4199375</c:v>
                </c:pt>
                <c:pt idx="4358">
                  <c:v>2277700</c:v>
                </c:pt>
                <c:pt idx="4359">
                  <c:v>2540902</c:v>
                </c:pt>
                <c:pt idx="4360">
                  <c:v>2670127</c:v>
                </c:pt>
                <c:pt idx="4361">
                  <c:v>4933359</c:v>
                </c:pt>
                <c:pt idx="4362">
                  <c:v>201112</c:v>
                </c:pt>
                <c:pt idx="4363">
                  <c:v>1830506</c:v>
                </c:pt>
                <c:pt idx="4364">
                  <c:v>231612</c:v>
                </c:pt>
                <c:pt idx="4365">
                  <c:v>7033934</c:v>
                </c:pt>
                <c:pt idx="4366">
                  <c:v>572530</c:v>
                </c:pt>
                <c:pt idx="4367">
                  <c:v>1472359</c:v>
                </c:pt>
                <c:pt idx="4368">
                  <c:v>90837</c:v>
                </c:pt>
                <c:pt idx="4369">
                  <c:v>4389617</c:v>
                </c:pt>
                <c:pt idx="4370">
                  <c:v>1176209</c:v>
                </c:pt>
                <c:pt idx="4371">
                  <c:v>1876031</c:v>
                </c:pt>
                <c:pt idx="4372">
                  <c:v>211830</c:v>
                </c:pt>
                <c:pt idx="4373">
                  <c:v>3275192</c:v>
                </c:pt>
                <c:pt idx="4374">
                  <c:v>4519337</c:v>
                </c:pt>
                <c:pt idx="4375">
                  <c:v>1587806</c:v>
                </c:pt>
                <c:pt idx="4376">
                  <c:v>112962</c:v>
                </c:pt>
                <c:pt idx="4377">
                  <c:v>2351997</c:v>
                </c:pt>
                <c:pt idx="4378">
                  <c:v>1453936</c:v>
                </c:pt>
                <c:pt idx="4379">
                  <c:v>1094027</c:v>
                </c:pt>
                <c:pt idx="4380">
                  <c:v>359208</c:v>
                </c:pt>
                <c:pt idx="4381">
                  <c:v>8304492</c:v>
                </c:pt>
                <c:pt idx="4382">
                  <c:v>90837</c:v>
                </c:pt>
                <c:pt idx="4383">
                  <c:v>100487</c:v>
                </c:pt>
                <c:pt idx="4384">
                  <c:v>884706</c:v>
                </c:pt>
                <c:pt idx="4385">
                  <c:v>1775042</c:v>
                </c:pt>
                <c:pt idx="4386">
                  <c:v>1903464</c:v>
                </c:pt>
                <c:pt idx="4387">
                  <c:v>1347389</c:v>
                </c:pt>
                <c:pt idx="4388">
                  <c:v>1639040</c:v>
                </c:pt>
                <c:pt idx="4389">
                  <c:v>504542</c:v>
                </c:pt>
                <c:pt idx="4390">
                  <c:v>1365843</c:v>
                </c:pt>
                <c:pt idx="4391">
                  <c:v>3885365</c:v>
                </c:pt>
                <c:pt idx="4392">
                  <c:v>2095188</c:v>
                </c:pt>
                <c:pt idx="4393">
                  <c:v>2697230</c:v>
                </c:pt>
                <c:pt idx="4394">
                  <c:v>5235386</c:v>
                </c:pt>
                <c:pt idx="4395">
                  <c:v>5968020</c:v>
                </c:pt>
                <c:pt idx="4396">
                  <c:v>90837</c:v>
                </c:pt>
                <c:pt idx="4397">
                  <c:v>35972</c:v>
                </c:pt>
                <c:pt idx="4398">
                  <c:v>43029</c:v>
                </c:pt>
                <c:pt idx="4399">
                  <c:v>2725141</c:v>
                </c:pt>
                <c:pt idx="4400">
                  <c:v>1872334</c:v>
                </c:pt>
                <c:pt idx="4401">
                  <c:v>2619057</c:v>
                </c:pt>
                <c:pt idx="4402">
                  <c:v>93445</c:v>
                </c:pt>
                <c:pt idx="4403">
                  <c:v>844915</c:v>
                </c:pt>
                <c:pt idx="4404">
                  <c:v>1613674</c:v>
                </c:pt>
                <c:pt idx="4405">
                  <c:v>2329541</c:v>
                </c:pt>
                <c:pt idx="4406">
                  <c:v>3009817</c:v>
                </c:pt>
                <c:pt idx="4407">
                  <c:v>1133678</c:v>
                </c:pt>
                <c:pt idx="4408">
                  <c:v>2949796</c:v>
                </c:pt>
                <c:pt idx="4409">
                  <c:v>1046979</c:v>
                </c:pt>
                <c:pt idx="4410">
                  <c:v>893381</c:v>
                </c:pt>
                <c:pt idx="4411">
                  <c:v>2559039</c:v>
                </c:pt>
                <c:pt idx="4412">
                  <c:v>1403835</c:v>
                </c:pt>
                <c:pt idx="4413">
                  <c:v>1775042</c:v>
                </c:pt>
                <c:pt idx="4414">
                  <c:v>228580</c:v>
                </c:pt>
                <c:pt idx="4415">
                  <c:v>334390</c:v>
                </c:pt>
                <c:pt idx="4416">
                  <c:v>6775508</c:v>
                </c:pt>
                <c:pt idx="4417">
                  <c:v>1167879</c:v>
                </c:pt>
                <c:pt idx="4418">
                  <c:v>4690703</c:v>
                </c:pt>
                <c:pt idx="4419">
                  <c:v>57892</c:v>
                </c:pt>
                <c:pt idx="4420">
                  <c:v>336441</c:v>
                </c:pt>
                <c:pt idx="4421">
                  <c:v>1137841</c:v>
                </c:pt>
                <c:pt idx="4422">
                  <c:v>2442441</c:v>
                </c:pt>
                <c:pt idx="4423">
                  <c:v>2122916</c:v>
                </c:pt>
                <c:pt idx="4424">
                  <c:v>2178135</c:v>
                </c:pt>
                <c:pt idx="4425">
                  <c:v>59709</c:v>
                </c:pt>
                <c:pt idx="4426">
                  <c:v>528907</c:v>
                </c:pt>
                <c:pt idx="4427">
                  <c:v>1142901</c:v>
                </c:pt>
                <c:pt idx="4428">
                  <c:v>1661679</c:v>
                </c:pt>
                <c:pt idx="4429">
                  <c:v>1939130</c:v>
                </c:pt>
                <c:pt idx="4430">
                  <c:v>209242</c:v>
                </c:pt>
                <c:pt idx="4431">
                  <c:v>2856429</c:v>
                </c:pt>
                <c:pt idx="4432">
                  <c:v>1049289</c:v>
                </c:pt>
                <c:pt idx="4433">
                  <c:v>2198812</c:v>
                </c:pt>
                <c:pt idx="4434">
                  <c:v>1779864</c:v>
                </c:pt>
                <c:pt idx="4435">
                  <c:v>1594151</c:v>
                </c:pt>
                <c:pt idx="4436">
                  <c:v>1606494</c:v>
                </c:pt>
                <c:pt idx="4437">
                  <c:v>5541734</c:v>
                </c:pt>
                <c:pt idx="4438">
                  <c:v>1015060</c:v>
                </c:pt>
                <c:pt idx="4439">
                  <c:v>4627274</c:v>
                </c:pt>
                <c:pt idx="4440">
                  <c:v>1178768</c:v>
                </c:pt>
                <c:pt idx="4441">
                  <c:v>1637073</c:v>
                </c:pt>
                <c:pt idx="4442">
                  <c:v>1353896</c:v>
                </c:pt>
                <c:pt idx="4443">
                  <c:v>5119629</c:v>
                </c:pt>
                <c:pt idx="4444">
                  <c:v>26868005</c:v>
                </c:pt>
                <c:pt idx="4445">
                  <c:v>1049289</c:v>
                </c:pt>
                <c:pt idx="4446">
                  <c:v>1259235</c:v>
                </c:pt>
                <c:pt idx="4447">
                  <c:v>2442441</c:v>
                </c:pt>
                <c:pt idx="4448">
                  <c:v>1166527</c:v>
                </c:pt>
                <c:pt idx="4449">
                  <c:v>2220708</c:v>
                </c:pt>
                <c:pt idx="4450">
                  <c:v>2548101</c:v>
                </c:pt>
                <c:pt idx="4451">
                  <c:v>4266357</c:v>
                </c:pt>
                <c:pt idx="4452">
                  <c:v>437267</c:v>
                </c:pt>
                <c:pt idx="4453">
                  <c:v>578062</c:v>
                </c:pt>
                <c:pt idx="4454">
                  <c:v>831480</c:v>
                </c:pt>
                <c:pt idx="4455">
                  <c:v>3418834</c:v>
                </c:pt>
                <c:pt idx="4456">
                  <c:v>1121578</c:v>
                </c:pt>
                <c:pt idx="4457">
                  <c:v>2974343</c:v>
                </c:pt>
                <c:pt idx="4458">
                  <c:v>1075290</c:v>
                </c:pt>
                <c:pt idx="4459">
                  <c:v>1672409</c:v>
                </c:pt>
                <c:pt idx="4460">
                  <c:v>1961668</c:v>
                </c:pt>
                <c:pt idx="4461">
                  <c:v>5319988</c:v>
                </c:pt>
                <c:pt idx="4462">
                  <c:v>1503106</c:v>
                </c:pt>
                <c:pt idx="4463">
                  <c:v>2665401</c:v>
                </c:pt>
                <c:pt idx="4464">
                  <c:v>1570860</c:v>
                </c:pt>
                <c:pt idx="4465">
                  <c:v>1176209</c:v>
                </c:pt>
                <c:pt idx="4466">
                  <c:v>504542</c:v>
                </c:pt>
                <c:pt idx="4467">
                  <c:v>4482589</c:v>
                </c:pt>
                <c:pt idx="4468">
                  <c:v>2346715</c:v>
                </c:pt>
                <c:pt idx="4469">
                  <c:v>3315200</c:v>
                </c:pt>
                <c:pt idx="4470">
                  <c:v>923016</c:v>
                </c:pt>
                <c:pt idx="4471">
                  <c:v>2442441</c:v>
                </c:pt>
                <c:pt idx="4472">
                  <c:v>5448473</c:v>
                </c:pt>
                <c:pt idx="4473">
                  <c:v>231612</c:v>
                </c:pt>
                <c:pt idx="4474">
                  <c:v>1671102</c:v>
                </c:pt>
                <c:pt idx="4475">
                  <c:v>1843882</c:v>
                </c:pt>
                <c:pt idx="4476">
                  <c:v>3562913</c:v>
                </c:pt>
                <c:pt idx="4477">
                  <c:v>686721</c:v>
                </c:pt>
                <c:pt idx="4478">
                  <c:v>6375609</c:v>
                </c:pt>
                <c:pt idx="4479">
                  <c:v>2198815</c:v>
                </c:pt>
                <c:pt idx="4480">
                  <c:v>3019847</c:v>
                </c:pt>
                <c:pt idx="4481">
                  <c:v>80644</c:v>
                </c:pt>
                <c:pt idx="4482">
                  <c:v>1775042</c:v>
                </c:pt>
                <c:pt idx="4483">
                  <c:v>5587540</c:v>
                </c:pt>
                <c:pt idx="4484">
                  <c:v>993452</c:v>
                </c:pt>
                <c:pt idx="4485">
                  <c:v>1291499</c:v>
                </c:pt>
                <c:pt idx="4486">
                  <c:v>1292066</c:v>
                </c:pt>
                <c:pt idx="4487">
                  <c:v>504542</c:v>
                </c:pt>
                <c:pt idx="4488">
                  <c:v>3010185</c:v>
                </c:pt>
                <c:pt idx="4489">
                  <c:v>202390</c:v>
                </c:pt>
                <c:pt idx="4490">
                  <c:v>1201794</c:v>
                </c:pt>
                <c:pt idx="4491">
                  <c:v>1907631</c:v>
                </c:pt>
                <c:pt idx="4492">
                  <c:v>93445</c:v>
                </c:pt>
                <c:pt idx="4493">
                  <c:v>8438573</c:v>
                </c:pt>
                <c:pt idx="4494">
                  <c:v>93445</c:v>
                </c:pt>
                <c:pt idx="4495">
                  <c:v>1613674</c:v>
                </c:pt>
                <c:pt idx="4496">
                  <c:v>4077733</c:v>
                </c:pt>
                <c:pt idx="4497">
                  <c:v>1907631</c:v>
                </c:pt>
                <c:pt idx="4498">
                  <c:v>1122146</c:v>
                </c:pt>
                <c:pt idx="4499">
                  <c:v>1661679</c:v>
                </c:pt>
                <c:pt idx="4500">
                  <c:v>57469</c:v>
                </c:pt>
                <c:pt idx="4501">
                  <c:v>1587806</c:v>
                </c:pt>
                <c:pt idx="4502">
                  <c:v>1105951</c:v>
                </c:pt>
                <c:pt idx="4503">
                  <c:v>1258720</c:v>
                </c:pt>
                <c:pt idx="4504">
                  <c:v>1663932</c:v>
                </c:pt>
                <c:pt idx="4505">
                  <c:v>2558255</c:v>
                </c:pt>
                <c:pt idx="4506">
                  <c:v>2708399</c:v>
                </c:pt>
                <c:pt idx="4507">
                  <c:v>983665</c:v>
                </c:pt>
                <c:pt idx="4508">
                  <c:v>1401597</c:v>
                </c:pt>
                <c:pt idx="4509">
                  <c:v>3399363</c:v>
                </c:pt>
                <c:pt idx="4510">
                  <c:v>4284044</c:v>
                </c:pt>
                <c:pt idx="4511">
                  <c:v>5753132</c:v>
                </c:pt>
                <c:pt idx="4512">
                  <c:v>1587806</c:v>
                </c:pt>
                <c:pt idx="4513">
                  <c:v>7407992</c:v>
                </c:pt>
                <c:pt idx="4514">
                  <c:v>1639040</c:v>
                </c:pt>
                <c:pt idx="4515">
                  <c:v>229630</c:v>
                </c:pt>
                <c:pt idx="4516">
                  <c:v>1162507</c:v>
                </c:pt>
                <c:pt idx="4517">
                  <c:v>1292066</c:v>
                </c:pt>
                <c:pt idx="4518">
                  <c:v>1745989</c:v>
                </c:pt>
                <c:pt idx="4519">
                  <c:v>1775042</c:v>
                </c:pt>
                <c:pt idx="4520">
                  <c:v>2795737</c:v>
                </c:pt>
                <c:pt idx="4521">
                  <c:v>312765</c:v>
                </c:pt>
                <c:pt idx="4522">
                  <c:v>2318700</c:v>
                </c:pt>
                <c:pt idx="4523">
                  <c:v>884706</c:v>
                </c:pt>
                <c:pt idx="4524">
                  <c:v>4533235</c:v>
                </c:pt>
                <c:pt idx="4525">
                  <c:v>656705</c:v>
                </c:pt>
                <c:pt idx="4526">
                  <c:v>1103220</c:v>
                </c:pt>
                <c:pt idx="4527">
                  <c:v>1587806</c:v>
                </c:pt>
                <c:pt idx="4528">
                  <c:v>1162507</c:v>
                </c:pt>
                <c:pt idx="4529">
                  <c:v>3109898</c:v>
                </c:pt>
                <c:pt idx="4530">
                  <c:v>3891255</c:v>
                </c:pt>
                <c:pt idx="4531">
                  <c:v>3160840</c:v>
                </c:pt>
                <c:pt idx="4532">
                  <c:v>1342888</c:v>
                </c:pt>
                <c:pt idx="4533">
                  <c:v>2810375</c:v>
                </c:pt>
                <c:pt idx="4534">
                  <c:v>383207</c:v>
                </c:pt>
                <c:pt idx="4535">
                  <c:v>1188758</c:v>
                </c:pt>
                <c:pt idx="4536">
                  <c:v>1717709</c:v>
                </c:pt>
                <c:pt idx="4537">
                  <c:v>1049289</c:v>
                </c:pt>
                <c:pt idx="4538">
                  <c:v>2162825</c:v>
                </c:pt>
                <c:pt idx="4539">
                  <c:v>93445</c:v>
                </c:pt>
                <c:pt idx="4540">
                  <c:v>2586144</c:v>
                </c:pt>
                <c:pt idx="4541">
                  <c:v>1312725</c:v>
                </c:pt>
                <c:pt idx="4542">
                  <c:v>1744762</c:v>
                </c:pt>
                <c:pt idx="4543">
                  <c:v>1637073</c:v>
                </c:pt>
                <c:pt idx="4544">
                  <c:v>1843882</c:v>
                </c:pt>
                <c:pt idx="4545">
                  <c:v>148512</c:v>
                </c:pt>
                <c:pt idx="4546">
                  <c:v>1380991</c:v>
                </c:pt>
                <c:pt idx="4547">
                  <c:v>3104189</c:v>
                </c:pt>
                <c:pt idx="4548">
                  <c:v>7407992</c:v>
                </c:pt>
                <c:pt idx="4549">
                  <c:v>505176</c:v>
                </c:pt>
                <c:pt idx="4550">
                  <c:v>1522761</c:v>
                </c:pt>
                <c:pt idx="4551">
                  <c:v>188973</c:v>
                </c:pt>
                <c:pt idx="4552">
                  <c:v>1744762</c:v>
                </c:pt>
                <c:pt idx="4553">
                  <c:v>30735</c:v>
                </c:pt>
                <c:pt idx="4554">
                  <c:v>1292066</c:v>
                </c:pt>
                <c:pt idx="4555">
                  <c:v>1775042</c:v>
                </c:pt>
                <c:pt idx="4556">
                  <c:v>141513</c:v>
                </c:pt>
                <c:pt idx="4557">
                  <c:v>1745989</c:v>
                </c:pt>
                <c:pt idx="4558">
                  <c:v>2499153</c:v>
                </c:pt>
                <c:pt idx="4559">
                  <c:v>2530790</c:v>
                </c:pt>
                <c:pt idx="4560">
                  <c:v>7114294</c:v>
                </c:pt>
                <c:pt idx="4561">
                  <c:v>209242</c:v>
                </c:pt>
                <c:pt idx="4562">
                  <c:v>1049289</c:v>
                </c:pt>
                <c:pt idx="4563">
                  <c:v>104621</c:v>
                </c:pt>
                <c:pt idx="4564">
                  <c:v>2331659</c:v>
                </c:pt>
                <c:pt idx="4565">
                  <c:v>2346715</c:v>
                </c:pt>
                <c:pt idx="4566">
                  <c:v>2816865</c:v>
                </c:pt>
                <c:pt idx="4567">
                  <c:v>1049289</c:v>
                </c:pt>
                <c:pt idx="4568">
                  <c:v>3820059</c:v>
                </c:pt>
                <c:pt idx="4569">
                  <c:v>1015060</c:v>
                </c:pt>
                <c:pt idx="4570">
                  <c:v>1424329</c:v>
                </c:pt>
                <c:pt idx="4571">
                  <c:v>1349491</c:v>
                </c:pt>
                <c:pt idx="4572">
                  <c:v>1767217</c:v>
                </c:pt>
                <c:pt idx="4573">
                  <c:v>9038673</c:v>
                </c:pt>
                <c:pt idx="4574">
                  <c:v>8830480</c:v>
                </c:pt>
                <c:pt idx="4575">
                  <c:v>90837</c:v>
                </c:pt>
                <c:pt idx="4576">
                  <c:v>2027818</c:v>
                </c:pt>
                <c:pt idx="4577">
                  <c:v>1631331</c:v>
                </c:pt>
                <c:pt idx="4578">
                  <c:v>1775042</c:v>
                </c:pt>
                <c:pt idx="4579">
                  <c:v>112147</c:v>
                </c:pt>
                <c:pt idx="4580">
                  <c:v>2362098</c:v>
                </c:pt>
                <c:pt idx="4581">
                  <c:v>253795</c:v>
                </c:pt>
                <c:pt idx="4582">
                  <c:v>1036160</c:v>
                </c:pt>
                <c:pt idx="4583">
                  <c:v>243626</c:v>
                </c:pt>
                <c:pt idx="4584">
                  <c:v>1303776</c:v>
                </c:pt>
                <c:pt idx="4585">
                  <c:v>1412488</c:v>
                </c:pt>
                <c:pt idx="4586">
                  <c:v>5583494</c:v>
                </c:pt>
                <c:pt idx="4587">
                  <c:v>14760624</c:v>
                </c:pt>
                <c:pt idx="4588">
                  <c:v>81234</c:v>
                </c:pt>
                <c:pt idx="4589">
                  <c:v>1594151</c:v>
                </c:pt>
                <c:pt idx="4590">
                  <c:v>6917134</c:v>
                </c:pt>
                <c:pt idx="4591">
                  <c:v>1508843</c:v>
                </c:pt>
                <c:pt idx="4592">
                  <c:v>1628963</c:v>
                </c:pt>
                <c:pt idx="4593">
                  <c:v>1122146</c:v>
                </c:pt>
                <c:pt idx="4594">
                  <c:v>1440742</c:v>
                </c:pt>
                <c:pt idx="4595">
                  <c:v>1522761</c:v>
                </c:pt>
                <c:pt idx="4596">
                  <c:v>1075290</c:v>
                </c:pt>
                <c:pt idx="4597">
                  <c:v>1655506</c:v>
                </c:pt>
                <c:pt idx="4598">
                  <c:v>205328</c:v>
                </c:pt>
                <c:pt idx="4599">
                  <c:v>1613674</c:v>
                </c:pt>
                <c:pt idx="4600">
                  <c:v>1176209</c:v>
                </c:pt>
                <c:pt idx="4601">
                  <c:v>459308</c:v>
                </c:pt>
                <c:pt idx="4602">
                  <c:v>5947292</c:v>
                </c:pt>
                <c:pt idx="4603">
                  <c:v>14017110</c:v>
                </c:pt>
                <c:pt idx="4604">
                  <c:v>104621</c:v>
                </c:pt>
                <c:pt idx="4605">
                  <c:v>1862670</c:v>
                </c:pt>
                <c:pt idx="4606">
                  <c:v>43029</c:v>
                </c:pt>
                <c:pt idx="4607">
                  <c:v>94968</c:v>
                </c:pt>
                <c:pt idx="4608">
                  <c:v>1662824</c:v>
                </c:pt>
                <c:pt idx="4609">
                  <c:v>2318700</c:v>
                </c:pt>
                <c:pt idx="4610">
                  <c:v>4627274</c:v>
                </c:pt>
                <c:pt idx="4611">
                  <c:v>5594456</c:v>
                </c:pt>
                <c:pt idx="4612">
                  <c:v>1655506</c:v>
                </c:pt>
                <c:pt idx="4613">
                  <c:v>3157699</c:v>
                </c:pt>
                <c:pt idx="4614">
                  <c:v>1015059</c:v>
                </c:pt>
                <c:pt idx="4615">
                  <c:v>1122146</c:v>
                </c:pt>
                <c:pt idx="4616">
                  <c:v>843638</c:v>
                </c:pt>
                <c:pt idx="4617">
                  <c:v>1885879</c:v>
                </c:pt>
                <c:pt idx="4618">
                  <c:v>1837295</c:v>
                </c:pt>
                <c:pt idx="4619">
                  <c:v>1110988</c:v>
                </c:pt>
                <c:pt idx="4620">
                  <c:v>2106500</c:v>
                </c:pt>
                <c:pt idx="4621">
                  <c:v>1075290</c:v>
                </c:pt>
                <c:pt idx="4622">
                  <c:v>1199083</c:v>
                </c:pt>
                <c:pt idx="4623">
                  <c:v>1775940</c:v>
                </c:pt>
                <c:pt idx="4624">
                  <c:v>1248711</c:v>
                </c:pt>
                <c:pt idx="4625">
                  <c:v>1872334</c:v>
                </c:pt>
                <c:pt idx="4626">
                  <c:v>2991575</c:v>
                </c:pt>
                <c:pt idx="4627">
                  <c:v>1480195</c:v>
                </c:pt>
                <c:pt idx="4628">
                  <c:v>386199</c:v>
                </c:pt>
                <c:pt idx="4629">
                  <c:v>444940</c:v>
                </c:pt>
                <c:pt idx="4630">
                  <c:v>2892973</c:v>
                </c:pt>
                <c:pt idx="4631">
                  <c:v>2881667</c:v>
                </c:pt>
                <c:pt idx="4632">
                  <c:v>1000552</c:v>
                </c:pt>
                <c:pt idx="4633">
                  <c:v>1586724</c:v>
                </c:pt>
                <c:pt idx="4634">
                  <c:v>5448473</c:v>
                </c:pt>
                <c:pt idx="4635">
                  <c:v>3806928</c:v>
                </c:pt>
                <c:pt idx="4636">
                  <c:v>5637207</c:v>
                </c:pt>
                <c:pt idx="4637">
                  <c:v>1555074</c:v>
                </c:pt>
                <c:pt idx="4638">
                  <c:v>3725027</c:v>
                </c:pt>
                <c:pt idx="4639">
                  <c:v>1744762</c:v>
                </c:pt>
                <c:pt idx="4640">
                  <c:v>243626</c:v>
                </c:pt>
                <c:pt idx="4641">
                  <c:v>516211</c:v>
                </c:pt>
                <c:pt idx="4642">
                  <c:v>1000552</c:v>
                </c:pt>
                <c:pt idx="4643">
                  <c:v>667566</c:v>
                </c:pt>
                <c:pt idx="4644">
                  <c:v>9853684</c:v>
                </c:pt>
                <c:pt idx="4645">
                  <c:v>1775940</c:v>
                </c:pt>
                <c:pt idx="4646">
                  <c:v>5339986</c:v>
                </c:pt>
                <c:pt idx="4647">
                  <c:v>7476936</c:v>
                </c:pt>
                <c:pt idx="4648">
                  <c:v>1001059</c:v>
                </c:pt>
                <c:pt idx="4649">
                  <c:v>1036160</c:v>
                </c:pt>
                <c:pt idx="4650">
                  <c:v>1779864</c:v>
                </c:pt>
                <c:pt idx="4651">
                  <c:v>112147</c:v>
                </c:pt>
                <c:pt idx="4652">
                  <c:v>1620659</c:v>
                </c:pt>
                <c:pt idx="4653">
                  <c:v>2073907</c:v>
                </c:pt>
                <c:pt idx="4654">
                  <c:v>998484</c:v>
                </c:pt>
                <c:pt idx="4655">
                  <c:v>1863103</c:v>
                </c:pt>
                <c:pt idx="4656">
                  <c:v>1706543</c:v>
                </c:pt>
                <c:pt idx="4657">
                  <c:v>100487</c:v>
                </c:pt>
                <c:pt idx="4658">
                  <c:v>1098276</c:v>
                </c:pt>
                <c:pt idx="4659">
                  <c:v>5524115</c:v>
                </c:pt>
                <c:pt idx="4660">
                  <c:v>1322012</c:v>
                </c:pt>
                <c:pt idx="4661">
                  <c:v>7407992</c:v>
                </c:pt>
                <c:pt idx="4662">
                  <c:v>1380991</c:v>
                </c:pt>
                <c:pt idx="4663">
                  <c:v>1838213</c:v>
                </c:pt>
                <c:pt idx="4664">
                  <c:v>1000552</c:v>
                </c:pt>
                <c:pt idx="4665">
                  <c:v>3993678</c:v>
                </c:pt>
                <c:pt idx="4666">
                  <c:v>482137</c:v>
                </c:pt>
                <c:pt idx="4667">
                  <c:v>1744762</c:v>
                </c:pt>
                <c:pt idx="4668">
                  <c:v>2057187</c:v>
                </c:pt>
                <c:pt idx="4669">
                  <c:v>2331659</c:v>
                </c:pt>
                <c:pt idx="4670">
                  <c:v>4451336</c:v>
                </c:pt>
                <c:pt idx="4671">
                  <c:v>3976692</c:v>
                </c:pt>
                <c:pt idx="4672">
                  <c:v>625540</c:v>
                </c:pt>
                <c:pt idx="4673">
                  <c:v>2850766</c:v>
                </c:pt>
                <c:pt idx="4674">
                  <c:v>262088</c:v>
                </c:pt>
                <c:pt idx="4675">
                  <c:v>71676</c:v>
                </c:pt>
                <c:pt idx="4676">
                  <c:v>1162507</c:v>
                </c:pt>
                <c:pt idx="4677">
                  <c:v>1049289</c:v>
                </c:pt>
                <c:pt idx="4678">
                  <c:v>1164699</c:v>
                </c:pt>
                <c:pt idx="4679">
                  <c:v>1820401</c:v>
                </c:pt>
                <c:pt idx="4680">
                  <c:v>1775042</c:v>
                </c:pt>
                <c:pt idx="4681">
                  <c:v>5405705</c:v>
                </c:pt>
                <c:pt idx="4682">
                  <c:v>523105</c:v>
                </c:pt>
                <c:pt idx="4683">
                  <c:v>1122146</c:v>
                </c:pt>
                <c:pt idx="4684">
                  <c:v>1885879</c:v>
                </c:pt>
                <c:pt idx="4685">
                  <c:v>1900046</c:v>
                </c:pt>
                <c:pt idx="4686">
                  <c:v>194001</c:v>
                </c:pt>
                <c:pt idx="4687">
                  <c:v>1061549</c:v>
                </c:pt>
                <c:pt idx="4688">
                  <c:v>2451565</c:v>
                </c:pt>
                <c:pt idx="4689">
                  <c:v>1361468</c:v>
                </c:pt>
                <c:pt idx="4690">
                  <c:v>473136</c:v>
                </c:pt>
                <c:pt idx="4691">
                  <c:v>1049289</c:v>
                </c:pt>
                <c:pt idx="4692">
                  <c:v>1639040</c:v>
                </c:pt>
                <c:pt idx="4693">
                  <c:v>2205075</c:v>
                </c:pt>
                <c:pt idx="4694">
                  <c:v>321862</c:v>
                </c:pt>
                <c:pt idx="4695">
                  <c:v>2610746</c:v>
                </c:pt>
                <c:pt idx="4696">
                  <c:v>2665401</c:v>
                </c:pt>
                <c:pt idx="4697">
                  <c:v>1819998</c:v>
                </c:pt>
                <c:pt idx="4698">
                  <c:v>1744762</c:v>
                </c:pt>
                <c:pt idx="4699">
                  <c:v>1671102</c:v>
                </c:pt>
                <c:pt idx="4700">
                  <c:v>3225464</c:v>
                </c:pt>
                <c:pt idx="4701">
                  <c:v>1205355</c:v>
                </c:pt>
                <c:pt idx="4702">
                  <c:v>1587806</c:v>
                </c:pt>
                <c:pt idx="4703">
                  <c:v>1659856</c:v>
                </c:pt>
                <c:pt idx="4704">
                  <c:v>1921199</c:v>
                </c:pt>
                <c:pt idx="4705">
                  <c:v>714449</c:v>
                </c:pt>
                <c:pt idx="4706">
                  <c:v>1103220</c:v>
                </c:pt>
                <c:pt idx="4707">
                  <c:v>1843882</c:v>
                </c:pt>
                <c:pt idx="4708">
                  <c:v>1903379</c:v>
                </c:pt>
                <c:pt idx="4709">
                  <c:v>1015060</c:v>
                </c:pt>
                <c:pt idx="4710">
                  <c:v>1543055</c:v>
                </c:pt>
                <c:pt idx="4711">
                  <c:v>2491519</c:v>
                </c:pt>
                <c:pt idx="4712">
                  <c:v>2647106</c:v>
                </c:pt>
                <c:pt idx="4713">
                  <c:v>4127205</c:v>
                </c:pt>
                <c:pt idx="4714">
                  <c:v>18246912</c:v>
                </c:pt>
                <c:pt idx="4715">
                  <c:v>984176</c:v>
                </c:pt>
                <c:pt idx="4716">
                  <c:v>1382800</c:v>
                </c:pt>
                <c:pt idx="4717">
                  <c:v>983044</c:v>
                </c:pt>
                <c:pt idx="4718">
                  <c:v>1504825</c:v>
                </c:pt>
                <c:pt idx="4719">
                  <c:v>432490</c:v>
                </c:pt>
                <c:pt idx="4720">
                  <c:v>1000552</c:v>
                </c:pt>
                <c:pt idx="4721">
                  <c:v>1579399</c:v>
                </c:pt>
                <c:pt idx="4722">
                  <c:v>244747</c:v>
                </c:pt>
                <c:pt idx="4723">
                  <c:v>2172733</c:v>
                </c:pt>
                <c:pt idx="4724">
                  <c:v>146906</c:v>
                </c:pt>
                <c:pt idx="4725">
                  <c:v>2828962</c:v>
                </c:pt>
                <c:pt idx="4726">
                  <c:v>468660</c:v>
                </c:pt>
                <c:pt idx="4727">
                  <c:v>1801190</c:v>
                </c:pt>
                <c:pt idx="4728">
                  <c:v>1049289</c:v>
                </c:pt>
                <c:pt idx="4729">
                  <c:v>2007679</c:v>
                </c:pt>
                <c:pt idx="4730">
                  <c:v>4610304</c:v>
                </c:pt>
                <c:pt idx="4731">
                  <c:v>1601136</c:v>
                </c:pt>
                <c:pt idx="4732">
                  <c:v>209242</c:v>
                </c:pt>
                <c:pt idx="4733">
                  <c:v>393670</c:v>
                </c:pt>
                <c:pt idx="4734">
                  <c:v>5993624</c:v>
                </c:pt>
                <c:pt idx="4735">
                  <c:v>155530</c:v>
                </c:pt>
                <c:pt idx="4736">
                  <c:v>354996</c:v>
                </c:pt>
                <c:pt idx="4737">
                  <c:v>4149025</c:v>
                </c:pt>
                <c:pt idx="4738">
                  <c:v>14999719</c:v>
                </c:pt>
                <c:pt idx="4739">
                  <c:v>57892</c:v>
                </c:pt>
                <c:pt idx="4740">
                  <c:v>1639011</c:v>
                </c:pt>
                <c:pt idx="4741">
                  <c:v>1820401</c:v>
                </c:pt>
                <c:pt idx="4742">
                  <c:v>1475539</c:v>
                </c:pt>
                <c:pt idx="4743">
                  <c:v>1478394</c:v>
                </c:pt>
                <c:pt idx="4744">
                  <c:v>3440777</c:v>
                </c:pt>
                <c:pt idx="4745">
                  <c:v>694853</c:v>
                </c:pt>
                <c:pt idx="4746">
                  <c:v>1178768</c:v>
                </c:pt>
                <c:pt idx="4747">
                  <c:v>1522761</c:v>
                </c:pt>
                <c:pt idx="4748">
                  <c:v>1620659</c:v>
                </c:pt>
                <c:pt idx="4749">
                  <c:v>491625</c:v>
                </c:pt>
                <c:pt idx="4750">
                  <c:v>1001059</c:v>
                </c:pt>
                <c:pt idx="4751">
                  <c:v>161214</c:v>
                </c:pt>
                <c:pt idx="4752">
                  <c:v>2030361</c:v>
                </c:pt>
                <c:pt idx="4753">
                  <c:v>1303116</c:v>
                </c:pt>
                <c:pt idx="4754">
                  <c:v>1443220</c:v>
                </c:pt>
                <c:pt idx="4755">
                  <c:v>57892</c:v>
                </c:pt>
                <c:pt idx="4756">
                  <c:v>586865</c:v>
                </c:pt>
                <c:pt idx="4757">
                  <c:v>6408593</c:v>
                </c:pt>
                <c:pt idx="4758">
                  <c:v>887541</c:v>
                </c:pt>
                <c:pt idx="4759">
                  <c:v>1678611</c:v>
                </c:pt>
                <c:pt idx="4760">
                  <c:v>1121578</c:v>
                </c:pt>
                <c:pt idx="4761">
                  <c:v>176879</c:v>
                </c:pt>
                <c:pt idx="4762">
                  <c:v>516211</c:v>
                </c:pt>
                <c:pt idx="4763">
                  <c:v>2619100</c:v>
                </c:pt>
                <c:pt idx="4764">
                  <c:v>2816865</c:v>
                </c:pt>
                <c:pt idx="4765">
                  <c:v>5056357</c:v>
                </c:pt>
                <c:pt idx="4766">
                  <c:v>1821669</c:v>
                </c:pt>
                <c:pt idx="4767">
                  <c:v>3136800</c:v>
                </c:pt>
                <c:pt idx="4768">
                  <c:v>334390</c:v>
                </c:pt>
                <c:pt idx="4769">
                  <c:v>1000552</c:v>
                </c:pt>
                <c:pt idx="4770">
                  <c:v>2085838</c:v>
                </c:pt>
                <c:pt idx="4771">
                  <c:v>2892956</c:v>
                </c:pt>
                <c:pt idx="4772">
                  <c:v>1845392</c:v>
                </c:pt>
                <c:pt idx="4773">
                  <c:v>186890</c:v>
                </c:pt>
                <c:pt idx="4774">
                  <c:v>1800780</c:v>
                </c:pt>
                <c:pt idx="4775">
                  <c:v>2064111</c:v>
                </c:pt>
                <c:pt idx="4776">
                  <c:v>1015059</c:v>
                </c:pt>
                <c:pt idx="4777">
                  <c:v>1838213</c:v>
                </c:pt>
                <c:pt idx="4778">
                  <c:v>1814139</c:v>
                </c:pt>
                <c:pt idx="4779">
                  <c:v>1454200</c:v>
                </c:pt>
                <c:pt idx="4780">
                  <c:v>1514622</c:v>
                </c:pt>
                <c:pt idx="4781">
                  <c:v>1161493</c:v>
                </c:pt>
                <c:pt idx="4782">
                  <c:v>1470830</c:v>
                </c:pt>
                <c:pt idx="4783">
                  <c:v>743772</c:v>
                </c:pt>
                <c:pt idx="4784">
                  <c:v>1845392</c:v>
                </c:pt>
                <c:pt idx="4785">
                  <c:v>4389617</c:v>
                </c:pt>
                <c:pt idx="4786">
                  <c:v>1586724</c:v>
                </c:pt>
                <c:pt idx="4787">
                  <c:v>776253</c:v>
                </c:pt>
                <c:pt idx="4788">
                  <c:v>1137841</c:v>
                </c:pt>
                <c:pt idx="4789">
                  <c:v>1176209</c:v>
                </c:pt>
                <c:pt idx="4790">
                  <c:v>62083</c:v>
                </c:pt>
                <c:pt idx="4791">
                  <c:v>1094970</c:v>
                </c:pt>
                <c:pt idx="4792">
                  <c:v>1744057</c:v>
                </c:pt>
                <c:pt idx="4793">
                  <c:v>665319</c:v>
                </c:pt>
                <c:pt idx="4794">
                  <c:v>1587262</c:v>
                </c:pt>
                <c:pt idx="4795">
                  <c:v>401420</c:v>
                </c:pt>
                <c:pt idx="4796">
                  <c:v>1775940</c:v>
                </c:pt>
                <c:pt idx="4797">
                  <c:v>1745989</c:v>
                </c:pt>
                <c:pt idx="4798">
                  <c:v>1951358</c:v>
                </c:pt>
                <c:pt idx="4799">
                  <c:v>2892973</c:v>
                </c:pt>
                <c:pt idx="4800">
                  <c:v>1775042</c:v>
                </c:pt>
                <c:pt idx="4801">
                  <c:v>3806928</c:v>
                </c:pt>
                <c:pt idx="4802">
                  <c:v>1349491</c:v>
                </c:pt>
                <c:pt idx="4803">
                  <c:v>1446756</c:v>
                </c:pt>
                <c:pt idx="4804">
                  <c:v>2486651</c:v>
                </c:pt>
                <c:pt idx="4805">
                  <c:v>983044</c:v>
                </c:pt>
                <c:pt idx="4806">
                  <c:v>1464822</c:v>
                </c:pt>
                <c:pt idx="4807">
                  <c:v>1001059</c:v>
                </c:pt>
                <c:pt idx="4808">
                  <c:v>1744762</c:v>
                </c:pt>
                <c:pt idx="4809">
                  <c:v>148331</c:v>
                </c:pt>
                <c:pt idx="4810">
                  <c:v>15008415</c:v>
                </c:pt>
                <c:pt idx="4811">
                  <c:v>797398</c:v>
                </c:pt>
                <c:pt idx="4812">
                  <c:v>1000552</c:v>
                </c:pt>
                <c:pt idx="4813">
                  <c:v>1821669</c:v>
                </c:pt>
                <c:pt idx="4814">
                  <c:v>1001059</c:v>
                </c:pt>
                <c:pt idx="4815">
                  <c:v>1142901</c:v>
                </c:pt>
                <c:pt idx="4816">
                  <c:v>93445</c:v>
                </c:pt>
                <c:pt idx="4817">
                  <c:v>2406383</c:v>
                </c:pt>
                <c:pt idx="4818">
                  <c:v>1655506</c:v>
                </c:pt>
                <c:pt idx="4819">
                  <c:v>1779864</c:v>
                </c:pt>
                <c:pt idx="4820">
                  <c:v>2683870</c:v>
                </c:pt>
                <c:pt idx="4821">
                  <c:v>1122146</c:v>
                </c:pt>
                <c:pt idx="4822">
                  <c:v>2064111</c:v>
                </c:pt>
                <c:pt idx="4823">
                  <c:v>2816865</c:v>
                </c:pt>
                <c:pt idx="4824">
                  <c:v>1380991</c:v>
                </c:pt>
                <c:pt idx="4825">
                  <c:v>1587806</c:v>
                </c:pt>
                <c:pt idx="4826">
                  <c:v>1417160</c:v>
                </c:pt>
                <c:pt idx="4827">
                  <c:v>537872</c:v>
                </c:pt>
                <c:pt idx="4828">
                  <c:v>796693</c:v>
                </c:pt>
                <c:pt idx="4829">
                  <c:v>922025</c:v>
                </c:pt>
                <c:pt idx="4830">
                  <c:v>3010507</c:v>
                </c:pt>
                <c:pt idx="4831">
                  <c:v>240628</c:v>
                </c:pt>
                <c:pt idx="4832">
                  <c:v>1419086</c:v>
                </c:pt>
                <c:pt idx="4833">
                  <c:v>1587806</c:v>
                </c:pt>
                <c:pt idx="4834">
                  <c:v>1613674</c:v>
                </c:pt>
                <c:pt idx="4835">
                  <c:v>1205355</c:v>
                </c:pt>
                <c:pt idx="4836">
                  <c:v>1820401</c:v>
                </c:pt>
                <c:pt idx="4837">
                  <c:v>1944122</c:v>
                </c:pt>
                <c:pt idx="4838">
                  <c:v>984176</c:v>
                </c:pt>
                <c:pt idx="4839">
                  <c:v>1142901</c:v>
                </c:pt>
                <c:pt idx="4840">
                  <c:v>5644854</c:v>
                </c:pt>
                <c:pt idx="4841">
                  <c:v>92045</c:v>
                </c:pt>
                <c:pt idx="4842">
                  <c:v>1570860</c:v>
                </c:pt>
                <c:pt idx="4843">
                  <c:v>1779864</c:v>
                </c:pt>
                <c:pt idx="4844">
                  <c:v>1292066</c:v>
                </c:pt>
                <c:pt idx="4845">
                  <c:v>1775042</c:v>
                </c:pt>
                <c:pt idx="4846">
                  <c:v>791913</c:v>
                </c:pt>
                <c:pt idx="4847">
                  <c:v>10567306</c:v>
                </c:pt>
                <c:pt idx="4848">
                  <c:v>1260823</c:v>
                </c:pt>
                <c:pt idx="4849">
                  <c:v>20924</c:v>
                </c:pt>
                <c:pt idx="4850">
                  <c:v>247611</c:v>
                </c:pt>
                <c:pt idx="4851">
                  <c:v>87598</c:v>
                </c:pt>
                <c:pt idx="4852">
                  <c:v>1526646</c:v>
                </c:pt>
                <c:pt idx="4853">
                  <c:v>679267</c:v>
                </c:pt>
                <c:pt idx="4854">
                  <c:v>417785</c:v>
                </c:pt>
                <c:pt idx="4855">
                  <c:v>1586724</c:v>
                </c:pt>
                <c:pt idx="4856">
                  <c:v>1655506</c:v>
                </c:pt>
                <c:pt idx="4857">
                  <c:v>62083</c:v>
                </c:pt>
                <c:pt idx="4858">
                  <c:v>796693</c:v>
                </c:pt>
                <c:pt idx="4859">
                  <c:v>1648344</c:v>
                </c:pt>
                <c:pt idx="4860">
                  <c:v>1862670</c:v>
                </c:pt>
                <c:pt idx="4861">
                  <c:v>796693</c:v>
                </c:pt>
                <c:pt idx="4862">
                  <c:v>4295892</c:v>
                </c:pt>
                <c:pt idx="4863">
                  <c:v>14999719</c:v>
                </c:pt>
                <c:pt idx="4864">
                  <c:v>4666237</c:v>
                </c:pt>
                <c:pt idx="4865">
                  <c:v>884561</c:v>
                </c:pt>
                <c:pt idx="4866">
                  <c:v>1605113</c:v>
                </c:pt>
                <c:pt idx="4867">
                  <c:v>1907631</c:v>
                </c:pt>
                <c:pt idx="4868">
                  <c:v>4822109</c:v>
                </c:pt>
                <c:pt idx="4869">
                  <c:v>829425</c:v>
                </c:pt>
                <c:pt idx="4870">
                  <c:v>5406413</c:v>
                </c:pt>
                <c:pt idx="4871">
                  <c:v>100487</c:v>
                </c:pt>
                <c:pt idx="4872">
                  <c:v>856677</c:v>
                </c:pt>
                <c:pt idx="4873">
                  <c:v>2198815</c:v>
                </c:pt>
                <c:pt idx="4874">
                  <c:v>209242</c:v>
                </c:pt>
                <c:pt idx="4875">
                  <c:v>1703201</c:v>
                </c:pt>
                <c:pt idx="4876">
                  <c:v>1955805</c:v>
                </c:pt>
                <c:pt idx="4877">
                  <c:v>2726915</c:v>
                </c:pt>
                <c:pt idx="4878">
                  <c:v>8999094</c:v>
                </c:pt>
                <c:pt idx="4879">
                  <c:v>1031989</c:v>
                </c:pt>
                <c:pt idx="4880">
                  <c:v>1142078</c:v>
                </c:pt>
                <c:pt idx="4881">
                  <c:v>540219</c:v>
                </c:pt>
                <c:pt idx="4882">
                  <c:v>1000552</c:v>
                </c:pt>
                <c:pt idx="4883">
                  <c:v>1587806</c:v>
                </c:pt>
                <c:pt idx="4884">
                  <c:v>71676</c:v>
                </c:pt>
                <c:pt idx="4885">
                  <c:v>260970</c:v>
                </c:pt>
                <c:pt idx="4886">
                  <c:v>143674</c:v>
                </c:pt>
                <c:pt idx="4887">
                  <c:v>1526646</c:v>
                </c:pt>
                <c:pt idx="4888">
                  <c:v>940710</c:v>
                </c:pt>
                <c:pt idx="4889">
                  <c:v>93445</c:v>
                </c:pt>
                <c:pt idx="4890">
                  <c:v>1637073</c:v>
                </c:pt>
                <c:pt idx="4891">
                  <c:v>43029</c:v>
                </c:pt>
                <c:pt idx="4892">
                  <c:v>1907631</c:v>
                </c:pt>
                <c:pt idx="4893">
                  <c:v>2154153</c:v>
                </c:pt>
                <c:pt idx="4894">
                  <c:v>1744762</c:v>
                </c:pt>
                <c:pt idx="4895">
                  <c:v>2822697</c:v>
                </c:pt>
                <c:pt idx="4896">
                  <c:v>891116</c:v>
                </c:pt>
                <c:pt idx="4897">
                  <c:v>1820401</c:v>
                </c:pt>
                <c:pt idx="4898">
                  <c:v>998484</c:v>
                </c:pt>
                <c:pt idx="4899">
                  <c:v>1274129</c:v>
                </c:pt>
                <c:pt idx="4900">
                  <c:v>387881</c:v>
                </c:pt>
                <c:pt idx="4901">
                  <c:v>4387253</c:v>
                </c:pt>
                <c:pt idx="4902">
                  <c:v>4070110</c:v>
                </c:pt>
                <c:pt idx="4903">
                  <c:v>23824881</c:v>
                </c:pt>
                <c:pt idx="4904">
                  <c:v>59709</c:v>
                </c:pt>
                <c:pt idx="4905">
                  <c:v>2226518</c:v>
                </c:pt>
                <c:pt idx="4906">
                  <c:v>1606494</c:v>
                </c:pt>
                <c:pt idx="4907">
                  <c:v>1393541</c:v>
                </c:pt>
                <c:pt idx="4908">
                  <c:v>2313637</c:v>
                </c:pt>
                <c:pt idx="4909">
                  <c:v>1838213</c:v>
                </c:pt>
                <c:pt idx="4910">
                  <c:v>1632238</c:v>
                </c:pt>
                <c:pt idx="4911">
                  <c:v>2947918</c:v>
                </c:pt>
                <c:pt idx="4912">
                  <c:v>7150670</c:v>
                </c:pt>
                <c:pt idx="4913">
                  <c:v>984176</c:v>
                </c:pt>
                <c:pt idx="4914">
                  <c:v>3109898</c:v>
                </c:pt>
                <c:pt idx="4915">
                  <c:v>1161493</c:v>
                </c:pt>
                <c:pt idx="4916">
                  <c:v>298702</c:v>
                </c:pt>
                <c:pt idx="4917">
                  <c:v>1036160</c:v>
                </c:pt>
                <c:pt idx="4918">
                  <c:v>7094313</c:v>
                </c:pt>
                <c:pt idx="4919">
                  <c:v>1403971</c:v>
                </c:pt>
                <c:pt idx="4920">
                  <c:v>2486170</c:v>
                </c:pt>
                <c:pt idx="4921">
                  <c:v>2822697</c:v>
                </c:pt>
                <c:pt idx="4922">
                  <c:v>606569</c:v>
                </c:pt>
                <c:pt idx="4923">
                  <c:v>1631331</c:v>
                </c:pt>
                <c:pt idx="4924">
                  <c:v>1620659</c:v>
                </c:pt>
                <c:pt idx="4925">
                  <c:v>1744762</c:v>
                </c:pt>
                <c:pt idx="4926">
                  <c:v>146906</c:v>
                </c:pt>
                <c:pt idx="4927">
                  <c:v>2064111</c:v>
                </c:pt>
                <c:pt idx="4928">
                  <c:v>16478233</c:v>
                </c:pt>
                <c:pt idx="4929">
                  <c:v>1587806</c:v>
                </c:pt>
                <c:pt idx="4930">
                  <c:v>1784152</c:v>
                </c:pt>
                <c:pt idx="4931">
                  <c:v>2860050</c:v>
                </c:pt>
                <c:pt idx="4932">
                  <c:v>290047</c:v>
                </c:pt>
                <c:pt idx="4933">
                  <c:v>1779864</c:v>
                </c:pt>
                <c:pt idx="4934">
                  <c:v>4293927</c:v>
                </c:pt>
                <c:pt idx="4935">
                  <c:v>885961</c:v>
                </c:pt>
                <c:pt idx="4936">
                  <c:v>1015060</c:v>
                </c:pt>
                <c:pt idx="4937">
                  <c:v>516211</c:v>
                </c:pt>
                <c:pt idx="4938">
                  <c:v>1971135</c:v>
                </c:pt>
                <c:pt idx="4939">
                  <c:v>1349491</c:v>
                </c:pt>
                <c:pt idx="4940">
                  <c:v>1996698</c:v>
                </c:pt>
                <c:pt idx="4941">
                  <c:v>62083</c:v>
                </c:pt>
                <c:pt idx="4942">
                  <c:v>1015060</c:v>
                </c:pt>
                <c:pt idx="4943">
                  <c:v>1292066</c:v>
                </c:pt>
                <c:pt idx="4944">
                  <c:v>2067950</c:v>
                </c:pt>
                <c:pt idx="4945">
                  <c:v>983044</c:v>
                </c:pt>
                <c:pt idx="4946">
                  <c:v>2679011</c:v>
                </c:pt>
                <c:pt idx="4947">
                  <c:v>336441</c:v>
                </c:pt>
                <c:pt idx="4948">
                  <c:v>3440777</c:v>
                </c:pt>
                <c:pt idx="4949">
                  <c:v>1001059</c:v>
                </c:pt>
                <c:pt idx="4950">
                  <c:v>4537626</c:v>
                </c:pt>
                <c:pt idx="4951">
                  <c:v>1015058</c:v>
                </c:pt>
                <c:pt idx="4952">
                  <c:v>1049289</c:v>
                </c:pt>
                <c:pt idx="4953">
                  <c:v>93445</c:v>
                </c:pt>
                <c:pt idx="4954">
                  <c:v>1492750</c:v>
                </c:pt>
                <c:pt idx="4955">
                  <c:v>2582152</c:v>
                </c:pt>
                <c:pt idx="4956">
                  <c:v>4372477</c:v>
                </c:pt>
                <c:pt idx="4957">
                  <c:v>321747</c:v>
                </c:pt>
                <c:pt idx="4958">
                  <c:v>1907631</c:v>
                </c:pt>
                <c:pt idx="4959">
                  <c:v>816097</c:v>
                </c:pt>
                <c:pt idx="4960">
                  <c:v>8807287</c:v>
                </c:pt>
                <c:pt idx="4961">
                  <c:v>1171809</c:v>
                </c:pt>
                <c:pt idx="4962">
                  <c:v>1454072</c:v>
                </c:pt>
                <c:pt idx="4963">
                  <c:v>8777905</c:v>
                </c:pt>
                <c:pt idx="4964">
                  <c:v>818689</c:v>
                </c:pt>
                <c:pt idx="4965">
                  <c:v>2966954</c:v>
                </c:pt>
                <c:pt idx="4966">
                  <c:v>1122146</c:v>
                </c:pt>
                <c:pt idx="4967">
                  <c:v>4173689</c:v>
                </c:pt>
                <c:pt idx="4968">
                  <c:v>2955734</c:v>
                </c:pt>
                <c:pt idx="4969">
                  <c:v>7033934</c:v>
                </c:pt>
                <c:pt idx="4970">
                  <c:v>1049289</c:v>
                </c:pt>
                <c:pt idx="4971">
                  <c:v>1243212</c:v>
                </c:pt>
                <c:pt idx="4972">
                  <c:v>243626</c:v>
                </c:pt>
                <c:pt idx="4973">
                  <c:v>1655506</c:v>
                </c:pt>
                <c:pt idx="4974">
                  <c:v>4917657</c:v>
                </c:pt>
                <c:pt idx="4975">
                  <c:v>558876</c:v>
                </c:pt>
                <c:pt idx="4976">
                  <c:v>656705</c:v>
                </c:pt>
                <c:pt idx="4977">
                  <c:v>1639040</c:v>
                </c:pt>
                <c:pt idx="4978">
                  <c:v>341651</c:v>
                </c:pt>
                <c:pt idx="4979">
                  <c:v>848250</c:v>
                </c:pt>
                <c:pt idx="4980">
                  <c:v>2046046</c:v>
                </c:pt>
                <c:pt idx="4981">
                  <c:v>1176209</c:v>
                </c:pt>
                <c:pt idx="4982">
                  <c:v>1838213</c:v>
                </c:pt>
                <c:pt idx="4983">
                  <c:v>4594538</c:v>
                </c:pt>
                <c:pt idx="4984">
                  <c:v>495463</c:v>
                </c:pt>
                <c:pt idx="4985">
                  <c:v>1744762</c:v>
                </c:pt>
                <c:pt idx="4986">
                  <c:v>92045</c:v>
                </c:pt>
                <c:pt idx="4987">
                  <c:v>1049289</c:v>
                </c:pt>
                <c:pt idx="4988">
                  <c:v>1861504</c:v>
                </c:pt>
                <c:pt idx="4989">
                  <c:v>1748837</c:v>
                </c:pt>
                <c:pt idx="4990">
                  <c:v>1885879</c:v>
                </c:pt>
                <c:pt idx="4991">
                  <c:v>1566448</c:v>
                </c:pt>
                <c:pt idx="4992">
                  <c:v>829425</c:v>
                </c:pt>
                <c:pt idx="4993">
                  <c:v>4519337</c:v>
                </c:pt>
                <c:pt idx="4994">
                  <c:v>1063307</c:v>
                </c:pt>
                <c:pt idx="4995">
                  <c:v>984176</c:v>
                </c:pt>
                <c:pt idx="4996">
                  <c:v>1587806</c:v>
                </c:pt>
                <c:pt idx="4997">
                  <c:v>71676</c:v>
                </c:pt>
                <c:pt idx="4998">
                  <c:v>1555074</c:v>
                </c:pt>
                <c:pt idx="4999">
                  <c:v>2581256</c:v>
                </c:pt>
                <c:pt idx="5000">
                  <c:v>1516018</c:v>
                </c:pt>
                <c:pt idx="5001">
                  <c:v>2558255</c:v>
                </c:pt>
                <c:pt idx="5002">
                  <c:v>112214</c:v>
                </c:pt>
                <c:pt idx="5003">
                  <c:v>1748837</c:v>
                </c:pt>
                <c:pt idx="5004">
                  <c:v>1800780</c:v>
                </c:pt>
                <c:pt idx="5005">
                  <c:v>3440777</c:v>
                </c:pt>
                <c:pt idx="5006">
                  <c:v>67076</c:v>
                </c:pt>
                <c:pt idx="5007">
                  <c:v>2351997</c:v>
                </c:pt>
                <c:pt idx="5008">
                  <c:v>11272002</c:v>
                </c:pt>
                <c:pt idx="5009">
                  <c:v>1094436</c:v>
                </c:pt>
                <c:pt idx="5010">
                  <c:v>4861884</c:v>
                </c:pt>
                <c:pt idx="5011">
                  <c:v>1398649</c:v>
                </c:pt>
                <c:pt idx="5012">
                  <c:v>2619100</c:v>
                </c:pt>
                <c:pt idx="5013">
                  <c:v>1000552</c:v>
                </c:pt>
                <c:pt idx="5014">
                  <c:v>3000890</c:v>
                </c:pt>
                <c:pt idx="5015">
                  <c:v>1142078</c:v>
                </c:pt>
                <c:pt idx="5016">
                  <c:v>1619706</c:v>
                </c:pt>
                <c:pt idx="5017">
                  <c:v>1613674</c:v>
                </c:pt>
                <c:pt idx="5018">
                  <c:v>1303116</c:v>
                </c:pt>
                <c:pt idx="5019">
                  <c:v>327179</c:v>
                </c:pt>
                <c:pt idx="5020">
                  <c:v>484954</c:v>
                </c:pt>
                <c:pt idx="5021">
                  <c:v>2483351</c:v>
                </c:pt>
                <c:pt idx="5022">
                  <c:v>495463</c:v>
                </c:pt>
                <c:pt idx="5023">
                  <c:v>1161493</c:v>
                </c:pt>
                <c:pt idx="5024">
                  <c:v>1103220</c:v>
                </c:pt>
                <c:pt idx="5025">
                  <c:v>5644116</c:v>
                </c:pt>
                <c:pt idx="5026">
                  <c:v>11114135</c:v>
                </c:pt>
                <c:pt idx="5027">
                  <c:v>1558379</c:v>
                </c:pt>
                <c:pt idx="5028">
                  <c:v>1049289</c:v>
                </c:pt>
                <c:pt idx="5029">
                  <c:v>1178768</c:v>
                </c:pt>
                <c:pt idx="5030">
                  <c:v>1349491</c:v>
                </c:pt>
                <c:pt idx="5031">
                  <c:v>7198076</c:v>
                </c:pt>
                <c:pt idx="5032">
                  <c:v>1373692</c:v>
                </c:pt>
                <c:pt idx="5033">
                  <c:v>1838213</c:v>
                </c:pt>
                <c:pt idx="5034">
                  <c:v>9519273</c:v>
                </c:pt>
                <c:pt idx="5035">
                  <c:v>5164956</c:v>
                </c:pt>
                <c:pt idx="5036">
                  <c:v>1503106</c:v>
                </c:pt>
                <c:pt idx="5037">
                  <c:v>1472063</c:v>
                </c:pt>
                <c:pt idx="5038">
                  <c:v>1587806</c:v>
                </c:pt>
                <c:pt idx="5039">
                  <c:v>891116</c:v>
                </c:pt>
                <c:pt idx="5040">
                  <c:v>1526646</c:v>
                </c:pt>
                <c:pt idx="5041">
                  <c:v>1181797</c:v>
                </c:pt>
                <c:pt idx="5042">
                  <c:v>3821646</c:v>
                </c:pt>
                <c:pt idx="5043">
                  <c:v>377882</c:v>
                </c:pt>
                <c:pt idx="5044">
                  <c:v>2175621</c:v>
                </c:pt>
                <c:pt idx="5045">
                  <c:v>1001059</c:v>
                </c:pt>
                <c:pt idx="5046">
                  <c:v>4302950</c:v>
                </c:pt>
                <c:pt idx="5047">
                  <c:v>59709</c:v>
                </c:pt>
                <c:pt idx="5048">
                  <c:v>1845392</c:v>
                </c:pt>
                <c:pt idx="5049">
                  <c:v>3136800</c:v>
                </c:pt>
                <c:pt idx="5050">
                  <c:v>36704534</c:v>
                </c:pt>
                <c:pt idx="5051">
                  <c:v>1944122</c:v>
                </c:pt>
                <c:pt idx="5052">
                  <c:v>2175108</c:v>
                </c:pt>
                <c:pt idx="5053">
                  <c:v>504542</c:v>
                </c:pt>
                <c:pt idx="5054">
                  <c:v>1489689</c:v>
                </c:pt>
                <c:pt idx="5055">
                  <c:v>1671102</c:v>
                </c:pt>
                <c:pt idx="5056">
                  <c:v>56575</c:v>
                </c:pt>
                <c:pt idx="5057">
                  <c:v>1639040</c:v>
                </c:pt>
                <c:pt idx="5058">
                  <c:v>1049289</c:v>
                </c:pt>
                <c:pt idx="5059">
                  <c:v>1443058</c:v>
                </c:pt>
                <c:pt idx="5060">
                  <c:v>999115</c:v>
                </c:pt>
                <c:pt idx="5061">
                  <c:v>127996</c:v>
                </c:pt>
                <c:pt idx="5062">
                  <c:v>5644116</c:v>
                </c:pt>
                <c:pt idx="5063">
                  <c:v>504542</c:v>
                </c:pt>
                <c:pt idx="5064">
                  <c:v>1365843</c:v>
                </c:pt>
                <c:pt idx="5065">
                  <c:v>2356947</c:v>
                </c:pt>
                <c:pt idx="5066">
                  <c:v>1907631</c:v>
                </c:pt>
                <c:pt idx="5067">
                  <c:v>6511732</c:v>
                </c:pt>
                <c:pt idx="5068">
                  <c:v>984176</c:v>
                </c:pt>
                <c:pt idx="5069">
                  <c:v>1248711</c:v>
                </c:pt>
                <c:pt idx="5070">
                  <c:v>504542</c:v>
                </c:pt>
                <c:pt idx="5071">
                  <c:v>2156123</c:v>
                </c:pt>
                <c:pt idx="5072">
                  <c:v>209242</c:v>
                </c:pt>
                <c:pt idx="5073">
                  <c:v>397935</c:v>
                </c:pt>
                <c:pt idx="5074">
                  <c:v>1071649</c:v>
                </c:pt>
                <c:pt idx="5075">
                  <c:v>262088</c:v>
                </c:pt>
                <c:pt idx="5076">
                  <c:v>1393541</c:v>
                </c:pt>
                <c:pt idx="5077">
                  <c:v>231612</c:v>
                </c:pt>
                <c:pt idx="5078">
                  <c:v>1613674</c:v>
                </c:pt>
                <c:pt idx="5079">
                  <c:v>4666237</c:v>
                </c:pt>
                <c:pt idx="5080">
                  <c:v>112147</c:v>
                </c:pt>
                <c:pt idx="5081">
                  <c:v>354996</c:v>
                </c:pt>
                <c:pt idx="5082">
                  <c:v>9091148</c:v>
                </c:pt>
                <c:pt idx="5083">
                  <c:v>1775042</c:v>
                </c:pt>
                <c:pt idx="5084">
                  <c:v>1219695</c:v>
                </c:pt>
                <c:pt idx="5085">
                  <c:v>7865406</c:v>
                </c:pt>
                <c:pt idx="5086">
                  <c:v>1579399</c:v>
                </c:pt>
                <c:pt idx="5087">
                  <c:v>4606886</c:v>
                </c:pt>
                <c:pt idx="5088">
                  <c:v>1104623</c:v>
                </c:pt>
                <c:pt idx="5089">
                  <c:v>1424329</c:v>
                </c:pt>
                <c:pt idx="5090">
                  <c:v>2351997</c:v>
                </c:pt>
                <c:pt idx="5091">
                  <c:v>2619100</c:v>
                </c:pt>
                <c:pt idx="5092">
                  <c:v>136764</c:v>
                </c:pt>
                <c:pt idx="5093">
                  <c:v>1001059</c:v>
                </c:pt>
                <c:pt idx="5094">
                  <c:v>1427542</c:v>
                </c:pt>
                <c:pt idx="5095">
                  <c:v>18096981</c:v>
                </c:pt>
                <c:pt idx="5096">
                  <c:v>112962</c:v>
                </c:pt>
                <c:pt idx="5097">
                  <c:v>1779864</c:v>
                </c:pt>
                <c:pt idx="5098">
                  <c:v>90837</c:v>
                </c:pt>
                <c:pt idx="5099">
                  <c:v>6731288</c:v>
                </c:pt>
                <c:pt idx="5100">
                  <c:v>1015060</c:v>
                </c:pt>
                <c:pt idx="5101">
                  <c:v>2965134</c:v>
                </c:pt>
                <c:pt idx="5102">
                  <c:v>184412</c:v>
                </c:pt>
                <c:pt idx="5103">
                  <c:v>367642</c:v>
                </c:pt>
                <c:pt idx="5104">
                  <c:v>1176209</c:v>
                </c:pt>
                <c:pt idx="5105">
                  <c:v>1363794</c:v>
                </c:pt>
                <c:pt idx="5106">
                  <c:v>656705</c:v>
                </c:pt>
                <c:pt idx="5107">
                  <c:v>1594151</c:v>
                </c:pt>
                <c:pt idx="5108">
                  <c:v>1620659</c:v>
                </c:pt>
                <c:pt idx="5109">
                  <c:v>1526646</c:v>
                </c:pt>
                <c:pt idx="5110">
                  <c:v>1575270</c:v>
                </c:pt>
                <c:pt idx="5111">
                  <c:v>5644116</c:v>
                </c:pt>
                <c:pt idx="5112">
                  <c:v>1303776</c:v>
                </c:pt>
                <c:pt idx="5113">
                  <c:v>7865406</c:v>
                </c:pt>
                <c:pt idx="5114">
                  <c:v>887541</c:v>
                </c:pt>
                <c:pt idx="5115">
                  <c:v>1142078</c:v>
                </c:pt>
                <c:pt idx="5116">
                  <c:v>1176209</c:v>
                </c:pt>
                <c:pt idx="5117">
                  <c:v>1816690</c:v>
                </c:pt>
                <c:pt idx="5118">
                  <c:v>1176209</c:v>
                </c:pt>
                <c:pt idx="5119">
                  <c:v>553674</c:v>
                </c:pt>
                <c:pt idx="5120">
                  <c:v>912731</c:v>
                </c:pt>
                <c:pt idx="5121">
                  <c:v>1176209</c:v>
                </c:pt>
                <c:pt idx="5122">
                  <c:v>230166</c:v>
                </c:pt>
                <c:pt idx="5123">
                  <c:v>459308</c:v>
                </c:pt>
                <c:pt idx="5124">
                  <c:v>6731288</c:v>
                </c:pt>
                <c:pt idx="5125">
                  <c:v>438667</c:v>
                </c:pt>
                <c:pt idx="5126">
                  <c:v>2486425</c:v>
                </c:pt>
                <c:pt idx="5127">
                  <c:v>1696487</c:v>
                </c:pt>
                <c:pt idx="5128">
                  <c:v>116617</c:v>
                </c:pt>
                <c:pt idx="5129">
                  <c:v>7865406</c:v>
                </c:pt>
                <c:pt idx="5130">
                  <c:v>268298</c:v>
                </c:pt>
                <c:pt idx="5131">
                  <c:v>1210142</c:v>
                </c:pt>
                <c:pt idx="5132">
                  <c:v>1639040</c:v>
                </c:pt>
                <c:pt idx="5133">
                  <c:v>1049289</c:v>
                </c:pt>
                <c:pt idx="5134">
                  <c:v>1903464</c:v>
                </c:pt>
                <c:pt idx="5135">
                  <c:v>1074769</c:v>
                </c:pt>
                <c:pt idx="5136">
                  <c:v>227626</c:v>
                </c:pt>
                <c:pt idx="5137">
                  <c:v>104929</c:v>
                </c:pt>
                <c:pt idx="5138">
                  <c:v>7456280</c:v>
                </c:pt>
                <c:pt idx="5139">
                  <c:v>2546364</c:v>
                </c:pt>
                <c:pt idx="5140">
                  <c:v>1121578</c:v>
                </c:pt>
                <c:pt idx="5141">
                  <c:v>553674</c:v>
                </c:pt>
                <c:pt idx="5142">
                  <c:v>759463</c:v>
                </c:pt>
                <c:pt idx="5143">
                  <c:v>1587806</c:v>
                </c:pt>
                <c:pt idx="5144">
                  <c:v>1719269</c:v>
                </c:pt>
                <c:pt idx="5145">
                  <c:v>11034207</c:v>
                </c:pt>
                <c:pt idx="5146">
                  <c:v>1775940</c:v>
                </c:pt>
                <c:pt idx="5147">
                  <c:v>437999</c:v>
                </c:pt>
                <c:pt idx="5148">
                  <c:v>2343804</c:v>
                </c:pt>
                <c:pt idx="5149">
                  <c:v>1745989</c:v>
                </c:pt>
                <c:pt idx="5150">
                  <c:v>1844326</c:v>
                </c:pt>
                <c:pt idx="5151">
                  <c:v>12548194</c:v>
                </c:pt>
                <c:pt idx="5152">
                  <c:v>1586724</c:v>
                </c:pt>
                <c:pt idx="5153">
                  <c:v>1651201</c:v>
                </c:pt>
                <c:pt idx="5154">
                  <c:v>1775042</c:v>
                </c:pt>
                <c:pt idx="5155">
                  <c:v>984176</c:v>
                </c:pt>
                <c:pt idx="5156">
                  <c:v>4724207</c:v>
                </c:pt>
                <c:pt idx="5157">
                  <c:v>967207</c:v>
                </c:pt>
                <c:pt idx="5158">
                  <c:v>1558379</c:v>
                </c:pt>
                <c:pt idx="5159">
                  <c:v>495463</c:v>
                </c:pt>
                <c:pt idx="5160">
                  <c:v>1671102</c:v>
                </c:pt>
                <c:pt idx="5161">
                  <c:v>59709</c:v>
                </c:pt>
                <c:pt idx="5162">
                  <c:v>1248711</c:v>
                </c:pt>
                <c:pt idx="5163">
                  <c:v>2530777</c:v>
                </c:pt>
                <c:pt idx="5164">
                  <c:v>1097553</c:v>
                </c:pt>
                <c:pt idx="5165">
                  <c:v>1586724</c:v>
                </c:pt>
                <c:pt idx="5166">
                  <c:v>2263949</c:v>
                </c:pt>
                <c:pt idx="5167">
                  <c:v>268298</c:v>
                </c:pt>
                <c:pt idx="5168">
                  <c:v>253795</c:v>
                </c:pt>
                <c:pt idx="5169">
                  <c:v>184412</c:v>
                </c:pt>
                <c:pt idx="5170">
                  <c:v>165575</c:v>
                </c:pt>
                <c:pt idx="5171">
                  <c:v>59709</c:v>
                </c:pt>
                <c:pt idx="5172">
                  <c:v>1122146</c:v>
                </c:pt>
                <c:pt idx="5173">
                  <c:v>1838837</c:v>
                </c:pt>
                <c:pt idx="5174">
                  <c:v>1504376</c:v>
                </c:pt>
                <c:pt idx="5175">
                  <c:v>2277067</c:v>
                </c:pt>
                <c:pt idx="5176">
                  <c:v>4758050</c:v>
                </c:pt>
                <c:pt idx="5177">
                  <c:v>380701</c:v>
                </c:pt>
                <c:pt idx="5178">
                  <c:v>1862670</c:v>
                </c:pt>
                <c:pt idx="5179">
                  <c:v>5382069</c:v>
                </c:pt>
                <c:pt idx="5180">
                  <c:v>1291239</c:v>
                </c:pt>
                <c:pt idx="5181">
                  <c:v>307604</c:v>
                </c:pt>
                <c:pt idx="5182">
                  <c:v>1958246</c:v>
                </c:pt>
                <c:pt idx="5183">
                  <c:v>1566168</c:v>
                </c:pt>
                <c:pt idx="5184">
                  <c:v>194001</c:v>
                </c:pt>
                <c:pt idx="5185">
                  <c:v>2407410</c:v>
                </c:pt>
                <c:pt idx="5186">
                  <c:v>1639040</c:v>
                </c:pt>
                <c:pt idx="5187">
                  <c:v>1393541</c:v>
                </c:pt>
                <c:pt idx="5188">
                  <c:v>874870</c:v>
                </c:pt>
                <c:pt idx="5189">
                  <c:v>90837</c:v>
                </c:pt>
                <c:pt idx="5190">
                  <c:v>1948764</c:v>
                </c:pt>
                <c:pt idx="5191">
                  <c:v>1290191</c:v>
                </c:pt>
                <c:pt idx="5192">
                  <c:v>2046046</c:v>
                </c:pt>
                <c:pt idx="5193">
                  <c:v>60482</c:v>
                </c:pt>
                <c:pt idx="5194">
                  <c:v>1219834</c:v>
                </c:pt>
                <c:pt idx="5195">
                  <c:v>2067950</c:v>
                </c:pt>
                <c:pt idx="5196">
                  <c:v>188973</c:v>
                </c:pt>
                <c:pt idx="5197">
                  <c:v>688028</c:v>
                </c:pt>
                <c:pt idx="5198">
                  <c:v>1049289</c:v>
                </c:pt>
                <c:pt idx="5199">
                  <c:v>19693728</c:v>
                </c:pt>
                <c:pt idx="5200">
                  <c:v>1001059</c:v>
                </c:pt>
                <c:pt idx="5201">
                  <c:v>1436745</c:v>
                </c:pt>
                <c:pt idx="5202">
                  <c:v>1639325</c:v>
                </c:pt>
                <c:pt idx="5203">
                  <c:v>1843882</c:v>
                </c:pt>
                <c:pt idx="5204">
                  <c:v>459308</c:v>
                </c:pt>
                <c:pt idx="5205">
                  <c:v>891116</c:v>
                </c:pt>
                <c:pt idx="5206">
                  <c:v>387881</c:v>
                </c:pt>
                <c:pt idx="5207">
                  <c:v>1655506</c:v>
                </c:pt>
                <c:pt idx="5208">
                  <c:v>2569476</c:v>
                </c:pt>
                <c:pt idx="5209">
                  <c:v>1516018</c:v>
                </c:pt>
                <c:pt idx="5210">
                  <c:v>5845605</c:v>
                </c:pt>
                <c:pt idx="5211">
                  <c:v>421108</c:v>
                </c:pt>
                <c:pt idx="5212">
                  <c:v>307353</c:v>
                </c:pt>
                <c:pt idx="5213">
                  <c:v>2954527</c:v>
                </c:pt>
                <c:pt idx="5214">
                  <c:v>354996</c:v>
                </c:pt>
                <c:pt idx="5215">
                  <c:v>394534</c:v>
                </c:pt>
                <c:pt idx="5216">
                  <c:v>268298</c:v>
                </c:pt>
                <c:pt idx="5217">
                  <c:v>1049289</c:v>
                </c:pt>
                <c:pt idx="5218">
                  <c:v>279993</c:v>
                </c:pt>
                <c:pt idx="5219">
                  <c:v>887541</c:v>
                </c:pt>
                <c:pt idx="5220">
                  <c:v>1001060</c:v>
                </c:pt>
                <c:pt idx="5221">
                  <c:v>2227893</c:v>
                </c:pt>
                <c:pt idx="5222">
                  <c:v>1194187</c:v>
                </c:pt>
                <c:pt idx="5223">
                  <c:v>1744762</c:v>
                </c:pt>
                <c:pt idx="5224">
                  <c:v>4724207</c:v>
                </c:pt>
                <c:pt idx="5225">
                  <c:v>15675182</c:v>
                </c:pt>
                <c:pt idx="5226">
                  <c:v>40840</c:v>
                </c:pt>
                <c:pt idx="5227">
                  <c:v>1775042</c:v>
                </c:pt>
                <c:pt idx="5228">
                  <c:v>1558379</c:v>
                </c:pt>
                <c:pt idx="5229">
                  <c:v>1663932</c:v>
                </c:pt>
                <c:pt idx="5230">
                  <c:v>90837</c:v>
                </c:pt>
                <c:pt idx="5231">
                  <c:v>1578125</c:v>
                </c:pt>
                <c:pt idx="5232">
                  <c:v>1938244</c:v>
                </c:pt>
                <c:pt idx="5233">
                  <c:v>1639040</c:v>
                </c:pt>
                <c:pt idx="5234">
                  <c:v>604713</c:v>
                </c:pt>
                <c:pt idx="5235">
                  <c:v>1906889</c:v>
                </c:pt>
                <c:pt idx="5236">
                  <c:v>1161493</c:v>
                </c:pt>
                <c:pt idx="5237">
                  <c:v>9397824</c:v>
                </c:pt>
                <c:pt idx="5238">
                  <c:v>1610244</c:v>
                </c:pt>
                <c:pt idx="5239">
                  <c:v>1876135</c:v>
                </c:pt>
                <c:pt idx="5240">
                  <c:v>57892</c:v>
                </c:pt>
                <c:pt idx="5241">
                  <c:v>262088</c:v>
                </c:pt>
                <c:pt idx="5242">
                  <c:v>984176</c:v>
                </c:pt>
                <c:pt idx="5243">
                  <c:v>2287166</c:v>
                </c:pt>
                <c:pt idx="5244">
                  <c:v>482714</c:v>
                </c:pt>
                <c:pt idx="5245">
                  <c:v>2243927</c:v>
                </c:pt>
                <c:pt idx="5246">
                  <c:v>1631331</c:v>
                </c:pt>
                <c:pt idx="5247">
                  <c:v>1365843</c:v>
                </c:pt>
                <c:pt idx="5248">
                  <c:v>618246</c:v>
                </c:pt>
                <c:pt idx="5249">
                  <c:v>1161493</c:v>
                </c:pt>
                <c:pt idx="5250">
                  <c:v>1912436</c:v>
                </c:pt>
                <c:pt idx="5251">
                  <c:v>1912436</c:v>
                </c:pt>
                <c:pt idx="5252">
                  <c:v>211830</c:v>
                </c:pt>
                <c:pt idx="5253">
                  <c:v>1912436</c:v>
                </c:pt>
                <c:pt idx="5254">
                  <c:v>1558379</c:v>
                </c:pt>
                <c:pt idx="5255">
                  <c:v>1558379</c:v>
                </c:pt>
                <c:pt idx="5256">
                  <c:v>1885879</c:v>
                </c:pt>
                <c:pt idx="5257">
                  <c:v>1094436</c:v>
                </c:pt>
                <c:pt idx="5258">
                  <c:v>553674</c:v>
                </c:pt>
                <c:pt idx="5259">
                  <c:v>1303776</c:v>
                </c:pt>
                <c:pt idx="5260">
                  <c:v>2321948</c:v>
                </c:pt>
                <c:pt idx="5261">
                  <c:v>1558379</c:v>
                </c:pt>
                <c:pt idx="5262">
                  <c:v>92045</c:v>
                </c:pt>
                <c:pt idx="5263">
                  <c:v>1974928</c:v>
                </c:pt>
                <c:pt idx="5264">
                  <c:v>1167879</c:v>
                </c:pt>
                <c:pt idx="5265">
                  <c:v>1201910</c:v>
                </c:pt>
                <c:pt idx="5266">
                  <c:v>516211</c:v>
                </c:pt>
                <c:pt idx="5267">
                  <c:v>1778650</c:v>
                </c:pt>
                <c:pt idx="5268">
                  <c:v>1561443</c:v>
                </c:pt>
                <c:pt idx="5269">
                  <c:v>81234</c:v>
                </c:pt>
                <c:pt idx="5270">
                  <c:v>1201910</c:v>
                </c:pt>
                <c:pt idx="5271">
                  <c:v>1423182</c:v>
                </c:pt>
                <c:pt idx="5272">
                  <c:v>2038804</c:v>
                </c:pt>
                <c:pt idx="5273">
                  <c:v>1620659</c:v>
                </c:pt>
                <c:pt idx="5274">
                  <c:v>1176209</c:v>
                </c:pt>
                <c:pt idx="5275">
                  <c:v>59709</c:v>
                </c:pt>
                <c:pt idx="5276">
                  <c:v>2001223</c:v>
                </c:pt>
                <c:pt idx="5277">
                  <c:v>1164895</c:v>
                </c:pt>
                <c:pt idx="5278">
                  <c:v>706291</c:v>
                </c:pt>
                <c:pt idx="5279">
                  <c:v>1775042</c:v>
                </c:pt>
                <c:pt idx="5280">
                  <c:v>1655506</c:v>
                </c:pt>
                <c:pt idx="5281">
                  <c:v>20924</c:v>
                </c:pt>
                <c:pt idx="5282">
                  <c:v>1639040</c:v>
                </c:pt>
                <c:pt idx="5283">
                  <c:v>1639040</c:v>
                </c:pt>
                <c:pt idx="5284">
                  <c:v>200026</c:v>
                </c:pt>
                <c:pt idx="5285">
                  <c:v>1001059</c:v>
                </c:pt>
                <c:pt idx="5286">
                  <c:v>706291</c:v>
                </c:pt>
                <c:pt idx="5287">
                  <c:v>4666237</c:v>
                </c:pt>
                <c:pt idx="5288">
                  <c:v>155570</c:v>
                </c:pt>
                <c:pt idx="5289">
                  <c:v>1587806</c:v>
                </c:pt>
                <c:pt idx="5290">
                  <c:v>2198815</c:v>
                </c:pt>
                <c:pt idx="5291">
                  <c:v>1075290</c:v>
                </c:pt>
                <c:pt idx="5292">
                  <c:v>59709</c:v>
                </c:pt>
                <c:pt idx="5293">
                  <c:v>984176</c:v>
                </c:pt>
                <c:pt idx="5294">
                  <c:v>1816690</c:v>
                </c:pt>
                <c:pt idx="5295">
                  <c:v>1578125</c:v>
                </c:pt>
                <c:pt idx="5296">
                  <c:v>431392</c:v>
                </c:pt>
                <c:pt idx="5297">
                  <c:v>336441</c:v>
                </c:pt>
                <c:pt idx="5298">
                  <c:v>1570860</c:v>
                </c:pt>
                <c:pt idx="5299">
                  <c:v>90837</c:v>
                </c:pt>
                <c:pt idx="5300">
                  <c:v>449091</c:v>
                </c:pt>
                <c:pt idx="5301">
                  <c:v>1558379</c:v>
                </c:pt>
                <c:pt idx="5302">
                  <c:v>706692</c:v>
                </c:pt>
                <c:pt idx="5303">
                  <c:v>4627274</c:v>
                </c:pt>
                <c:pt idx="5304">
                  <c:v>998484</c:v>
                </c:pt>
                <c:pt idx="5305">
                  <c:v>90837</c:v>
                </c:pt>
                <c:pt idx="5306">
                  <c:v>4724207</c:v>
                </c:pt>
                <c:pt idx="5307">
                  <c:v>1201910</c:v>
                </c:pt>
                <c:pt idx="5308">
                  <c:v>1587806</c:v>
                </c:pt>
                <c:pt idx="5309">
                  <c:v>2351777</c:v>
                </c:pt>
                <c:pt idx="5310">
                  <c:v>5799175</c:v>
                </c:pt>
                <c:pt idx="5311">
                  <c:v>6269519</c:v>
                </c:pt>
                <c:pt idx="5312">
                  <c:v>1227785</c:v>
                </c:pt>
                <c:pt idx="5313">
                  <c:v>6048274</c:v>
                </c:pt>
                <c:pt idx="5314">
                  <c:v>1205355</c:v>
                </c:pt>
                <c:pt idx="5315">
                  <c:v>122982</c:v>
                </c:pt>
                <c:pt idx="5316">
                  <c:v>214410</c:v>
                </c:pt>
                <c:pt idx="5317">
                  <c:v>1349491</c:v>
                </c:pt>
                <c:pt idx="5318">
                  <c:v>136764</c:v>
                </c:pt>
                <c:pt idx="5319">
                  <c:v>1838213</c:v>
                </c:pt>
                <c:pt idx="5320">
                  <c:v>504542</c:v>
                </c:pt>
                <c:pt idx="5321">
                  <c:v>394534</c:v>
                </c:pt>
                <c:pt idx="5322">
                  <c:v>2814944</c:v>
                </c:pt>
                <c:pt idx="5323">
                  <c:v>1161493</c:v>
                </c:pt>
                <c:pt idx="5324">
                  <c:v>1161493</c:v>
                </c:pt>
                <c:pt idx="5325">
                  <c:v>1605681</c:v>
                </c:pt>
                <c:pt idx="5326">
                  <c:v>504542</c:v>
                </c:pt>
                <c:pt idx="5327">
                  <c:v>504542</c:v>
                </c:pt>
                <c:pt idx="5328">
                  <c:v>92045</c:v>
                </c:pt>
                <c:pt idx="5329">
                  <c:v>1089562</c:v>
                </c:pt>
                <c:pt idx="5330">
                  <c:v>231570</c:v>
                </c:pt>
                <c:pt idx="5331">
                  <c:v>1049289</c:v>
                </c:pt>
                <c:pt idx="5332">
                  <c:v>1779864</c:v>
                </c:pt>
                <c:pt idx="5333">
                  <c:v>200026</c:v>
                </c:pt>
                <c:pt idx="5334">
                  <c:v>1892313</c:v>
                </c:pt>
                <c:pt idx="5335">
                  <c:v>194228</c:v>
                </c:pt>
                <c:pt idx="5336">
                  <c:v>90837</c:v>
                </c:pt>
                <c:pt idx="5337">
                  <c:v>523105</c:v>
                </c:pt>
                <c:pt idx="5338">
                  <c:v>604827</c:v>
                </c:pt>
                <c:pt idx="5339">
                  <c:v>598245</c:v>
                </c:pt>
                <c:pt idx="5340">
                  <c:v>1000552</c:v>
                </c:pt>
                <c:pt idx="5341">
                  <c:v>1555074</c:v>
                </c:pt>
                <c:pt idx="5342">
                  <c:v>211169</c:v>
                </c:pt>
                <c:pt idx="5343">
                  <c:v>2542136</c:v>
                </c:pt>
                <c:pt idx="5344">
                  <c:v>89645</c:v>
                </c:pt>
                <c:pt idx="5345">
                  <c:v>136764</c:v>
                </c:pt>
                <c:pt idx="5346">
                  <c:v>394534</c:v>
                </c:pt>
                <c:pt idx="5347">
                  <c:v>1015060</c:v>
                </c:pt>
                <c:pt idx="5348">
                  <c:v>1121578</c:v>
                </c:pt>
                <c:pt idx="5349">
                  <c:v>480637</c:v>
                </c:pt>
                <c:pt idx="5350">
                  <c:v>1954326</c:v>
                </c:pt>
                <c:pt idx="5351">
                  <c:v>6731288</c:v>
                </c:pt>
                <c:pt idx="5352">
                  <c:v>59709</c:v>
                </c:pt>
                <c:pt idx="5353">
                  <c:v>92789</c:v>
                </c:pt>
                <c:pt idx="5354">
                  <c:v>504542</c:v>
                </c:pt>
                <c:pt idx="5355">
                  <c:v>1661679</c:v>
                </c:pt>
                <c:pt idx="5356">
                  <c:v>2318700</c:v>
                </c:pt>
                <c:pt idx="5357">
                  <c:v>284214</c:v>
                </c:pt>
                <c:pt idx="5358">
                  <c:v>829425</c:v>
                </c:pt>
                <c:pt idx="5359">
                  <c:v>537872</c:v>
                </c:pt>
                <c:pt idx="5360">
                  <c:v>1176209</c:v>
                </c:pt>
                <c:pt idx="5361">
                  <c:v>1000552</c:v>
                </c:pt>
                <c:pt idx="5362">
                  <c:v>58885</c:v>
                </c:pt>
                <c:pt idx="5363">
                  <c:v>85912</c:v>
                </c:pt>
                <c:pt idx="5364">
                  <c:v>780856</c:v>
                </c:pt>
                <c:pt idx="5365">
                  <c:v>2990774</c:v>
                </c:pt>
                <c:pt idx="5366">
                  <c:v>1122146</c:v>
                </c:pt>
                <c:pt idx="5367">
                  <c:v>1094436</c:v>
                </c:pt>
                <c:pt idx="5368">
                  <c:v>706291</c:v>
                </c:pt>
                <c:pt idx="5369">
                  <c:v>516211</c:v>
                </c:pt>
                <c:pt idx="5370">
                  <c:v>176656</c:v>
                </c:pt>
                <c:pt idx="5371">
                  <c:v>9097207</c:v>
                </c:pt>
                <c:pt idx="5372">
                  <c:v>59709</c:v>
                </c:pt>
                <c:pt idx="5373">
                  <c:v>1015059</c:v>
                </c:pt>
                <c:pt idx="5374">
                  <c:v>93240</c:v>
                </c:pt>
                <c:pt idx="5375">
                  <c:v>2115281</c:v>
                </c:pt>
                <c:pt idx="5376">
                  <c:v>184412</c:v>
                </c:pt>
                <c:pt idx="5377">
                  <c:v>1304987</c:v>
                </c:pt>
                <c:pt idx="5378">
                  <c:v>2204367</c:v>
                </c:pt>
                <c:pt idx="5379">
                  <c:v>261163</c:v>
                </c:pt>
                <c:pt idx="5380">
                  <c:v>3889226</c:v>
                </c:pt>
                <c:pt idx="5381">
                  <c:v>1281787</c:v>
                </c:pt>
                <c:pt idx="5382">
                  <c:v>92045</c:v>
                </c:pt>
                <c:pt idx="5383">
                  <c:v>884706</c:v>
                </c:pt>
                <c:pt idx="5384">
                  <c:v>884706</c:v>
                </c:pt>
                <c:pt idx="5385">
                  <c:v>602234</c:v>
                </c:pt>
                <c:pt idx="5386">
                  <c:v>1744762</c:v>
                </c:pt>
                <c:pt idx="5387">
                  <c:v>89645</c:v>
                </c:pt>
                <c:pt idx="5388">
                  <c:v>875648</c:v>
                </c:pt>
                <c:pt idx="5389">
                  <c:v>136765</c:v>
                </c:pt>
                <c:pt idx="5390">
                  <c:v>1035572</c:v>
                </c:pt>
                <c:pt idx="5391">
                  <c:v>1122146</c:v>
                </c:pt>
                <c:pt idx="5392">
                  <c:v>1049289</c:v>
                </c:pt>
                <c:pt idx="5393">
                  <c:v>1862670</c:v>
                </c:pt>
              </c:numCache>
            </c:numRef>
          </c:yVal>
          <c:smooth val="0"/>
          <c:extLst>
            <c:ext xmlns:c16="http://schemas.microsoft.com/office/drawing/2014/chart" uri="{C3380CC4-5D6E-409C-BE32-E72D297353CC}">
              <c16:uniqueId val="{00000000-79F0-A146-89BB-CC4C1262872F}"/>
            </c:ext>
          </c:extLst>
        </c:ser>
        <c:dLbls>
          <c:showLegendKey val="0"/>
          <c:showVal val="0"/>
          <c:showCatName val="0"/>
          <c:showSerName val="0"/>
          <c:showPercent val="0"/>
          <c:showBubbleSize val="0"/>
        </c:dLbls>
        <c:axId val="1872851808"/>
        <c:axId val="1872853664"/>
      </c:scatterChart>
      <c:valAx>
        <c:axId val="187285180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53664"/>
        <c:crosses val="autoZero"/>
        <c:crossBetween val="midCat"/>
      </c:valAx>
      <c:valAx>
        <c:axId val="1872853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51808"/>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Data!$K$3:$K$5396</c:f>
              <c:numCache>
                <c:formatCode>0.00</c:formatCode>
                <c:ptCount val="5394"/>
                <c:pt idx="0">
                  <c:v>106.64</c:v>
                </c:pt>
                <c:pt idx="1">
                  <c:v>106.4</c:v>
                </c:pt>
                <c:pt idx="2">
                  <c:v>106.31</c:v>
                </c:pt>
                <c:pt idx="3">
                  <c:v>105.33</c:v>
                </c:pt>
                <c:pt idx="4">
                  <c:v>102.82</c:v>
                </c:pt>
                <c:pt idx="5">
                  <c:v>101.41</c:v>
                </c:pt>
                <c:pt idx="6">
                  <c:v>101.2</c:v>
                </c:pt>
                <c:pt idx="7">
                  <c:v>101.11</c:v>
                </c:pt>
                <c:pt idx="8">
                  <c:v>99.97</c:v>
                </c:pt>
                <c:pt idx="9">
                  <c:v>99.79</c:v>
                </c:pt>
                <c:pt idx="10">
                  <c:v>99.14</c:v>
                </c:pt>
                <c:pt idx="11">
                  <c:v>99.02</c:v>
                </c:pt>
                <c:pt idx="12">
                  <c:v>97.01</c:v>
                </c:pt>
                <c:pt idx="13">
                  <c:v>96.87</c:v>
                </c:pt>
                <c:pt idx="14">
                  <c:v>96.62</c:v>
                </c:pt>
                <c:pt idx="15">
                  <c:v>96.23</c:v>
                </c:pt>
                <c:pt idx="16">
                  <c:v>95.71</c:v>
                </c:pt>
                <c:pt idx="17">
                  <c:v>95.5</c:v>
                </c:pt>
                <c:pt idx="18">
                  <c:v>94.87</c:v>
                </c:pt>
                <c:pt idx="19">
                  <c:v>94.82</c:v>
                </c:pt>
                <c:pt idx="20">
                  <c:v>94.74</c:v>
                </c:pt>
                <c:pt idx="21">
                  <c:v>94.36</c:v>
                </c:pt>
                <c:pt idx="22">
                  <c:v>94.31</c:v>
                </c:pt>
                <c:pt idx="23">
                  <c:v>93.94</c:v>
                </c:pt>
                <c:pt idx="24">
                  <c:v>92.74</c:v>
                </c:pt>
                <c:pt idx="25">
                  <c:v>92.69</c:v>
                </c:pt>
                <c:pt idx="26">
                  <c:v>92.65</c:v>
                </c:pt>
                <c:pt idx="27">
                  <c:v>92.51</c:v>
                </c:pt>
                <c:pt idx="28">
                  <c:v>92.39</c:v>
                </c:pt>
                <c:pt idx="29">
                  <c:v>92.04</c:v>
                </c:pt>
                <c:pt idx="30">
                  <c:v>91.54</c:v>
                </c:pt>
                <c:pt idx="31">
                  <c:v>91.36</c:v>
                </c:pt>
                <c:pt idx="32">
                  <c:v>91.29</c:v>
                </c:pt>
                <c:pt idx="33">
                  <c:v>91.09</c:v>
                </c:pt>
                <c:pt idx="34">
                  <c:v>90.72</c:v>
                </c:pt>
                <c:pt idx="35">
                  <c:v>90.59</c:v>
                </c:pt>
                <c:pt idx="36">
                  <c:v>89.96</c:v>
                </c:pt>
                <c:pt idx="37">
                  <c:v>89.88</c:v>
                </c:pt>
                <c:pt idx="38">
                  <c:v>89.5</c:v>
                </c:pt>
                <c:pt idx="39">
                  <c:v>88.88</c:v>
                </c:pt>
                <c:pt idx="40">
                  <c:v>88.72</c:v>
                </c:pt>
                <c:pt idx="41">
                  <c:v>88.29</c:v>
                </c:pt>
                <c:pt idx="42">
                  <c:v>88.18</c:v>
                </c:pt>
                <c:pt idx="43">
                  <c:v>87.8</c:v>
                </c:pt>
                <c:pt idx="44">
                  <c:v>87.16</c:v>
                </c:pt>
                <c:pt idx="45">
                  <c:v>86.65</c:v>
                </c:pt>
                <c:pt idx="46">
                  <c:v>86.53</c:v>
                </c:pt>
                <c:pt idx="47">
                  <c:v>86.52</c:v>
                </c:pt>
                <c:pt idx="48">
                  <c:v>86.31</c:v>
                </c:pt>
                <c:pt idx="49">
                  <c:v>86.13</c:v>
                </c:pt>
                <c:pt idx="50">
                  <c:v>86.11</c:v>
                </c:pt>
                <c:pt idx="51">
                  <c:v>86.06</c:v>
                </c:pt>
                <c:pt idx="52">
                  <c:v>85.75</c:v>
                </c:pt>
                <c:pt idx="53">
                  <c:v>85.71</c:v>
                </c:pt>
                <c:pt idx="54">
                  <c:v>85.71</c:v>
                </c:pt>
                <c:pt idx="55">
                  <c:v>85.56</c:v>
                </c:pt>
                <c:pt idx="56">
                  <c:v>85.29</c:v>
                </c:pt>
                <c:pt idx="57">
                  <c:v>85.27</c:v>
                </c:pt>
                <c:pt idx="58">
                  <c:v>85.07</c:v>
                </c:pt>
                <c:pt idx="59">
                  <c:v>84.69</c:v>
                </c:pt>
                <c:pt idx="60">
                  <c:v>84.66</c:v>
                </c:pt>
                <c:pt idx="61">
                  <c:v>84.15</c:v>
                </c:pt>
                <c:pt idx="62">
                  <c:v>84.12</c:v>
                </c:pt>
                <c:pt idx="63">
                  <c:v>84.03</c:v>
                </c:pt>
                <c:pt idx="64">
                  <c:v>83.46</c:v>
                </c:pt>
                <c:pt idx="65">
                  <c:v>83.43</c:v>
                </c:pt>
                <c:pt idx="66">
                  <c:v>83.31</c:v>
                </c:pt>
                <c:pt idx="67">
                  <c:v>82.78</c:v>
                </c:pt>
                <c:pt idx="68">
                  <c:v>82.76</c:v>
                </c:pt>
                <c:pt idx="69">
                  <c:v>82.69</c:v>
                </c:pt>
                <c:pt idx="70">
                  <c:v>82.3</c:v>
                </c:pt>
                <c:pt idx="71">
                  <c:v>82.17</c:v>
                </c:pt>
                <c:pt idx="72">
                  <c:v>82</c:v>
                </c:pt>
                <c:pt idx="73">
                  <c:v>81.89</c:v>
                </c:pt>
                <c:pt idx="74">
                  <c:v>81.83</c:v>
                </c:pt>
                <c:pt idx="75">
                  <c:v>81.42</c:v>
                </c:pt>
                <c:pt idx="76">
                  <c:v>81.099999999999994</c:v>
                </c:pt>
                <c:pt idx="77">
                  <c:v>81.040000000000006</c:v>
                </c:pt>
                <c:pt idx="78">
                  <c:v>81.040000000000006</c:v>
                </c:pt>
                <c:pt idx="79">
                  <c:v>80.91</c:v>
                </c:pt>
                <c:pt idx="80">
                  <c:v>80.760000000000005</c:v>
                </c:pt>
                <c:pt idx="81">
                  <c:v>80.540000000000006</c:v>
                </c:pt>
                <c:pt idx="82">
                  <c:v>80.36</c:v>
                </c:pt>
                <c:pt idx="83">
                  <c:v>80.06</c:v>
                </c:pt>
                <c:pt idx="84">
                  <c:v>80.06</c:v>
                </c:pt>
                <c:pt idx="85">
                  <c:v>80.06</c:v>
                </c:pt>
                <c:pt idx="86">
                  <c:v>80.010000000000005</c:v>
                </c:pt>
                <c:pt idx="87">
                  <c:v>79.63</c:v>
                </c:pt>
                <c:pt idx="88">
                  <c:v>79.599999999999994</c:v>
                </c:pt>
                <c:pt idx="89">
                  <c:v>79.5</c:v>
                </c:pt>
                <c:pt idx="90">
                  <c:v>79.41</c:v>
                </c:pt>
                <c:pt idx="91">
                  <c:v>79.16</c:v>
                </c:pt>
                <c:pt idx="92">
                  <c:v>79.150000000000006</c:v>
                </c:pt>
                <c:pt idx="93">
                  <c:v>79.13</c:v>
                </c:pt>
                <c:pt idx="94">
                  <c:v>78.959999999999994</c:v>
                </c:pt>
                <c:pt idx="95">
                  <c:v>78.95</c:v>
                </c:pt>
                <c:pt idx="96">
                  <c:v>78.91</c:v>
                </c:pt>
                <c:pt idx="97">
                  <c:v>78.64</c:v>
                </c:pt>
                <c:pt idx="98">
                  <c:v>78.53</c:v>
                </c:pt>
                <c:pt idx="99">
                  <c:v>78.430000000000007</c:v>
                </c:pt>
                <c:pt idx="100">
                  <c:v>77.959999999999994</c:v>
                </c:pt>
                <c:pt idx="101">
                  <c:v>77.510000000000005</c:v>
                </c:pt>
                <c:pt idx="102">
                  <c:v>77.489999999999995</c:v>
                </c:pt>
                <c:pt idx="103">
                  <c:v>77.28</c:v>
                </c:pt>
                <c:pt idx="104">
                  <c:v>77.12</c:v>
                </c:pt>
                <c:pt idx="105">
                  <c:v>77.02</c:v>
                </c:pt>
                <c:pt idx="106">
                  <c:v>76.63</c:v>
                </c:pt>
                <c:pt idx="107">
                  <c:v>76.599999999999994</c:v>
                </c:pt>
                <c:pt idx="108">
                  <c:v>76.52</c:v>
                </c:pt>
                <c:pt idx="109">
                  <c:v>76.39</c:v>
                </c:pt>
                <c:pt idx="110">
                  <c:v>76.36</c:v>
                </c:pt>
                <c:pt idx="111">
                  <c:v>76.349999999999994</c:v>
                </c:pt>
                <c:pt idx="112">
                  <c:v>76.33</c:v>
                </c:pt>
                <c:pt idx="113">
                  <c:v>76.3</c:v>
                </c:pt>
                <c:pt idx="114">
                  <c:v>76.22</c:v>
                </c:pt>
                <c:pt idx="115">
                  <c:v>76.2</c:v>
                </c:pt>
                <c:pt idx="116">
                  <c:v>76.12</c:v>
                </c:pt>
                <c:pt idx="117">
                  <c:v>75.930000000000007</c:v>
                </c:pt>
                <c:pt idx="118">
                  <c:v>75.88</c:v>
                </c:pt>
                <c:pt idx="119">
                  <c:v>75.790000000000006</c:v>
                </c:pt>
                <c:pt idx="120">
                  <c:v>75.55</c:v>
                </c:pt>
                <c:pt idx="121">
                  <c:v>75.33</c:v>
                </c:pt>
                <c:pt idx="122">
                  <c:v>75.31</c:v>
                </c:pt>
                <c:pt idx="123">
                  <c:v>75.3</c:v>
                </c:pt>
                <c:pt idx="124">
                  <c:v>75.13</c:v>
                </c:pt>
                <c:pt idx="125">
                  <c:v>75.11</c:v>
                </c:pt>
                <c:pt idx="126">
                  <c:v>75.099999999999994</c:v>
                </c:pt>
                <c:pt idx="127">
                  <c:v>74.930000000000007</c:v>
                </c:pt>
                <c:pt idx="128">
                  <c:v>74.739999999999995</c:v>
                </c:pt>
                <c:pt idx="129">
                  <c:v>74.319999999999993</c:v>
                </c:pt>
                <c:pt idx="130">
                  <c:v>74.22</c:v>
                </c:pt>
                <c:pt idx="131">
                  <c:v>74.19</c:v>
                </c:pt>
                <c:pt idx="132">
                  <c:v>74.16</c:v>
                </c:pt>
                <c:pt idx="133">
                  <c:v>73.95</c:v>
                </c:pt>
                <c:pt idx="134">
                  <c:v>73.930000000000007</c:v>
                </c:pt>
                <c:pt idx="135">
                  <c:v>73.88</c:v>
                </c:pt>
                <c:pt idx="136">
                  <c:v>73.87</c:v>
                </c:pt>
                <c:pt idx="137">
                  <c:v>73.73</c:v>
                </c:pt>
                <c:pt idx="138">
                  <c:v>73.58</c:v>
                </c:pt>
                <c:pt idx="139">
                  <c:v>73.540000000000006</c:v>
                </c:pt>
                <c:pt idx="140">
                  <c:v>73.349999999999994</c:v>
                </c:pt>
                <c:pt idx="141">
                  <c:v>73.3</c:v>
                </c:pt>
                <c:pt idx="142">
                  <c:v>73.23</c:v>
                </c:pt>
                <c:pt idx="143">
                  <c:v>73.209999999999994</c:v>
                </c:pt>
                <c:pt idx="144">
                  <c:v>73.03</c:v>
                </c:pt>
                <c:pt idx="145">
                  <c:v>72.959999999999994</c:v>
                </c:pt>
                <c:pt idx="146">
                  <c:v>72.760000000000005</c:v>
                </c:pt>
                <c:pt idx="147">
                  <c:v>72.739999999999995</c:v>
                </c:pt>
                <c:pt idx="148">
                  <c:v>72.599999999999994</c:v>
                </c:pt>
                <c:pt idx="149">
                  <c:v>72.489999999999995</c:v>
                </c:pt>
                <c:pt idx="150">
                  <c:v>72.47</c:v>
                </c:pt>
                <c:pt idx="151">
                  <c:v>72.44</c:v>
                </c:pt>
                <c:pt idx="152">
                  <c:v>72.42</c:v>
                </c:pt>
                <c:pt idx="153">
                  <c:v>72.2</c:v>
                </c:pt>
                <c:pt idx="154">
                  <c:v>72</c:v>
                </c:pt>
                <c:pt idx="155">
                  <c:v>71.98</c:v>
                </c:pt>
                <c:pt idx="156">
                  <c:v>71.94</c:v>
                </c:pt>
                <c:pt idx="157">
                  <c:v>71.819999999999993</c:v>
                </c:pt>
                <c:pt idx="158">
                  <c:v>71.81</c:v>
                </c:pt>
                <c:pt idx="159">
                  <c:v>71.8</c:v>
                </c:pt>
                <c:pt idx="160">
                  <c:v>71.67</c:v>
                </c:pt>
                <c:pt idx="161">
                  <c:v>71.56</c:v>
                </c:pt>
                <c:pt idx="162">
                  <c:v>71.47</c:v>
                </c:pt>
                <c:pt idx="163">
                  <c:v>71.430000000000007</c:v>
                </c:pt>
                <c:pt idx="164">
                  <c:v>71.3</c:v>
                </c:pt>
                <c:pt idx="165">
                  <c:v>71.2</c:v>
                </c:pt>
                <c:pt idx="166">
                  <c:v>71.11</c:v>
                </c:pt>
                <c:pt idx="167">
                  <c:v>71.099999999999994</c:v>
                </c:pt>
                <c:pt idx="168">
                  <c:v>71.08</c:v>
                </c:pt>
                <c:pt idx="169">
                  <c:v>71.069999999999993</c:v>
                </c:pt>
                <c:pt idx="170">
                  <c:v>71.05</c:v>
                </c:pt>
                <c:pt idx="171">
                  <c:v>71.03</c:v>
                </c:pt>
                <c:pt idx="172">
                  <c:v>70.989999999999995</c:v>
                </c:pt>
                <c:pt idx="173">
                  <c:v>70.94</c:v>
                </c:pt>
                <c:pt idx="174">
                  <c:v>70.91</c:v>
                </c:pt>
                <c:pt idx="175">
                  <c:v>70.87</c:v>
                </c:pt>
                <c:pt idx="176">
                  <c:v>70.819999999999993</c:v>
                </c:pt>
                <c:pt idx="177">
                  <c:v>70.81</c:v>
                </c:pt>
                <c:pt idx="178">
                  <c:v>70.790000000000006</c:v>
                </c:pt>
                <c:pt idx="179">
                  <c:v>70.69</c:v>
                </c:pt>
                <c:pt idx="180">
                  <c:v>70.53</c:v>
                </c:pt>
                <c:pt idx="181">
                  <c:v>70.37</c:v>
                </c:pt>
                <c:pt idx="182">
                  <c:v>70.349999999999994</c:v>
                </c:pt>
                <c:pt idx="183">
                  <c:v>70.27</c:v>
                </c:pt>
                <c:pt idx="184">
                  <c:v>70.180000000000007</c:v>
                </c:pt>
                <c:pt idx="185">
                  <c:v>70.08</c:v>
                </c:pt>
                <c:pt idx="186">
                  <c:v>69.959999999999994</c:v>
                </c:pt>
                <c:pt idx="187">
                  <c:v>69.900000000000006</c:v>
                </c:pt>
                <c:pt idx="188">
                  <c:v>69.69</c:v>
                </c:pt>
                <c:pt idx="189">
                  <c:v>69.599999999999994</c:v>
                </c:pt>
                <c:pt idx="190">
                  <c:v>69.58</c:v>
                </c:pt>
                <c:pt idx="191">
                  <c:v>69.58</c:v>
                </c:pt>
                <c:pt idx="192">
                  <c:v>69.569999999999993</c:v>
                </c:pt>
                <c:pt idx="193">
                  <c:v>69.53</c:v>
                </c:pt>
                <c:pt idx="194">
                  <c:v>69.489999999999995</c:v>
                </c:pt>
                <c:pt idx="195">
                  <c:v>69.39</c:v>
                </c:pt>
                <c:pt idx="196">
                  <c:v>69.38</c:v>
                </c:pt>
                <c:pt idx="197">
                  <c:v>69.14</c:v>
                </c:pt>
                <c:pt idx="198">
                  <c:v>69.040000000000006</c:v>
                </c:pt>
                <c:pt idx="199">
                  <c:v>69.03</c:v>
                </c:pt>
                <c:pt idx="200">
                  <c:v>68.92</c:v>
                </c:pt>
                <c:pt idx="201">
                  <c:v>68.77</c:v>
                </c:pt>
                <c:pt idx="202">
                  <c:v>68.73</c:v>
                </c:pt>
                <c:pt idx="203">
                  <c:v>68.66</c:v>
                </c:pt>
                <c:pt idx="204">
                  <c:v>68.59</c:v>
                </c:pt>
                <c:pt idx="205">
                  <c:v>68.59</c:v>
                </c:pt>
                <c:pt idx="206">
                  <c:v>68.42</c:v>
                </c:pt>
                <c:pt idx="207">
                  <c:v>68.3</c:v>
                </c:pt>
                <c:pt idx="208">
                  <c:v>68.03</c:v>
                </c:pt>
                <c:pt idx="209">
                  <c:v>67.98</c:v>
                </c:pt>
                <c:pt idx="210">
                  <c:v>67.900000000000006</c:v>
                </c:pt>
                <c:pt idx="211">
                  <c:v>67.83</c:v>
                </c:pt>
                <c:pt idx="212">
                  <c:v>67.78</c:v>
                </c:pt>
                <c:pt idx="213">
                  <c:v>67.680000000000007</c:v>
                </c:pt>
                <c:pt idx="214">
                  <c:v>67.62</c:v>
                </c:pt>
                <c:pt idx="215">
                  <c:v>67.55</c:v>
                </c:pt>
                <c:pt idx="216">
                  <c:v>67.459999999999994</c:v>
                </c:pt>
                <c:pt idx="217">
                  <c:v>67.33</c:v>
                </c:pt>
                <c:pt idx="218">
                  <c:v>67.19</c:v>
                </c:pt>
                <c:pt idx="219">
                  <c:v>67.11</c:v>
                </c:pt>
                <c:pt idx="220">
                  <c:v>67.11</c:v>
                </c:pt>
                <c:pt idx="221">
                  <c:v>67.099999999999994</c:v>
                </c:pt>
                <c:pt idx="222">
                  <c:v>67.09</c:v>
                </c:pt>
                <c:pt idx="223">
                  <c:v>67.08</c:v>
                </c:pt>
                <c:pt idx="224">
                  <c:v>67.03</c:v>
                </c:pt>
                <c:pt idx="225">
                  <c:v>66.98</c:v>
                </c:pt>
                <c:pt idx="226">
                  <c:v>66.98</c:v>
                </c:pt>
                <c:pt idx="227">
                  <c:v>66.98</c:v>
                </c:pt>
                <c:pt idx="228">
                  <c:v>66.88</c:v>
                </c:pt>
                <c:pt idx="229">
                  <c:v>66.819999999999993</c:v>
                </c:pt>
                <c:pt idx="230">
                  <c:v>66.819999999999993</c:v>
                </c:pt>
                <c:pt idx="231">
                  <c:v>66.59</c:v>
                </c:pt>
                <c:pt idx="232">
                  <c:v>66.52</c:v>
                </c:pt>
                <c:pt idx="233">
                  <c:v>66.510000000000005</c:v>
                </c:pt>
                <c:pt idx="234">
                  <c:v>66.48</c:v>
                </c:pt>
                <c:pt idx="235">
                  <c:v>66.42</c:v>
                </c:pt>
                <c:pt idx="236">
                  <c:v>66.42</c:v>
                </c:pt>
                <c:pt idx="237">
                  <c:v>66.31</c:v>
                </c:pt>
                <c:pt idx="238">
                  <c:v>66.239999999999995</c:v>
                </c:pt>
                <c:pt idx="239">
                  <c:v>66.13</c:v>
                </c:pt>
                <c:pt idx="240">
                  <c:v>66.099999999999994</c:v>
                </c:pt>
                <c:pt idx="241">
                  <c:v>66.03</c:v>
                </c:pt>
                <c:pt idx="242">
                  <c:v>65.849999999999994</c:v>
                </c:pt>
                <c:pt idx="243">
                  <c:v>65.790000000000006</c:v>
                </c:pt>
                <c:pt idx="244">
                  <c:v>65.75</c:v>
                </c:pt>
                <c:pt idx="245">
                  <c:v>65.599999999999994</c:v>
                </c:pt>
                <c:pt idx="246">
                  <c:v>65.569999999999993</c:v>
                </c:pt>
                <c:pt idx="247">
                  <c:v>65.510000000000005</c:v>
                </c:pt>
                <c:pt idx="248">
                  <c:v>65.489999999999995</c:v>
                </c:pt>
                <c:pt idx="249">
                  <c:v>65.45</c:v>
                </c:pt>
                <c:pt idx="250">
                  <c:v>65.349999999999994</c:v>
                </c:pt>
                <c:pt idx="251">
                  <c:v>65.319999999999993</c:v>
                </c:pt>
                <c:pt idx="252">
                  <c:v>65.31</c:v>
                </c:pt>
                <c:pt idx="253">
                  <c:v>65.3</c:v>
                </c:pt>
                <c:pt idx="254">
                  <c:v>65.28</c:v>
                </c:pt>
                <c:pt idx="255">
                  <c:v>65.25</c:v>
                </c:pt>
                <c:pt idx="256">
                  <c:v>65.209999999999994</c:v>
                </c:pt>
                <c:pt idx="257">
                  <c:v>65.180000000000007</c:v>
                </c:pt>
                <c:pt idx="258">
                  <c:v>65.14</c:v>
                </c:pt>
                <c:pt idx="259">
                  <c:v>65.14</c:v>
                </c:pt>
                <c:pt idx="260">
                  <c:v>65.040000000000006</c:v>
                </c:pt>
                <c:pt idx="261">
                  <c:v>64.989999999999995</c:v>
                </c:pt>
                <c:pt idx="262">
                  <c:v>64.98</c:v>
                </c:pt>
                <c:pt idx="263">
                  <c:v>64.95</c:v>
                </c:pt>
                <c:pt idx="264">
                  <c:v>64.77</c:v>
                </c:pt>
                <c:pt idx="265">
                  <c:v>64.7</c:v>
                </c:pt>
                <c:pt idx="266">
                  <c:v>64.7</c:v>
                </c:pt>
                <c:pt idx="267">
                  <c:v>64.69</c:v>
                </c:pt>
                <c:pt idx="268">
                  <c:v>64.599999999999994</c:v>
                </c:pt>
                <c:pt idx="269">
                  <c:v>64.58</c:v>
                </c:pt>
                <c:pt idx="270">
                  <c:v>64.489999999999995</c:v>
                </c:pt>
                <c:pt idx="271">
                  <c:v>64.47</c:v>
                </c:pt>
                <c:pt idx="272">
                  <c:v>64.37</c:v>
                </c:pt>
                <c:pt idx="273">
                  <c:v>64.239999999999995</c:v>
                </c:pt>
                <c:pt idx="274">
                  <c:v>64.09</c:v>
                </c:pt>
                <c:pt idx="275">
                  <c:v>64.08</c:v>
                </c:pt>
                <c:pt idx="276">
                  <c:v>64.06</c:v>
                </c:pt>
                <c:pt idx="277">
                  <c:v>64.040000000000006</c:v>
                </c:pt>
                <c:pt idx="278">
                  <c:v>63.97</c:v>
                </c:pt>
                <c:pt idx="279">
                  <c:v>63.93</c:v>
                </c:pt>
                <c:pt idx="280">
                  <c:v>63.89</c:v>
                </c:pt>
                <c:pt idx="281">
                  <c:v>63.78</c:v>
                </c:pt>
                <c:pt idx="282">
                  <c:v>63.66</c:v>
                </c:pt>
                <c:pt idx="283">
                  <c:v>63.53</c:v>
                </c:pt>
                <c:pt idx="284">
                  <c:v>63.51</c:v>
                </c:pt>
                <c:pt idx="285">
                  <c:v>63.47</c:v>
                </c:pt>
                <c:pt idx="286">
                  <c:v>63.46</c:v>
                </c:pt>
                <c:pt idx="287">
                  <c:v>63.46</c:v>
                </c:pt>
                <c:pt idx="288">
                  <c:v>63.44</c:v>
                </c:pt>
                <c:pt idx="289">
                  <c:v>63.41</c:v>
                </c:pt>
                <c:pt idx="290">
                  <c:v>63.4</c:v>
                </c:pt>
                <c:pt idx="291">
                  <c:v>63.32</c:v>
                </c:pt>
                <c:pt idx="292">
                  <c:v>63.27</c:v>
                </c:pt>
                <c:pt idx="293">
                  <c:v>63.19</c:v>
                </c:pt>
                <c:pt idx="294">
                  <c:v>63.11</c:v>
                </c:pt>
                <c:pt idx="295">
                  <c:v>63.07</c:v>
                </c:pt>
                <c:pt idx="296">
                  <c:v>63.07</c:v>
                </c:pt>
                <c:pt idx="297">
                  <c:v>63.04</c:v>
                </c:pt>
                <c:pt idx="298">
                  <c:v>62.94</c:v>
                </c:pt>
                <c:pt idx="299">
                  <c:v>62.93</c:v>
                </c:pt>
                <c:pt idx="300">
                  <c:v>62.92</c:v>
                </c:pt>
                <c:pt idx="301">
                  <c:v>62.89</c:v>
                </c:pt>
                <c:pt idx="302">
                  <c:v>62.86</c:v>
                </c:pt>
                <c:pt idx="303">
                  <c:v>62.85</c:v>
                </c:pt>
                <c:pt idx="304">
                  <c:v>62.84</c:v>
                </c:pt>
                <c:pt idx="305">
                  <c:v>62.81</c:v>
                </c:pt>
                <c:pt idx="306">
                  <c:v>62.77</c:v>
                </c:pt>
                <c:pt idx="307">
                  <c:v>62.75</c:v>
                </c:pt>
                <c:pt idx="308">
                  <c:v>62.72</c:v>
                </c:pt>
                <c:pt idx="309">
                  <c:v>62.71</c:v>
                </c:pt>
                <c:pt idx="310">
                  <c:v>62.7</c:v>
                </c:pt>
                <c:pt idx="311">
                  <c:v>62.68</c:v>
                </c:pt>
                <c:pt idx="312">
                  <c:v>62.65</c:v>
                </c:pt>
                <c:pt idx="313">
                  <c:v>62.42</c:v>
                </c:pt>
                <c:pt idx="314">
                  <c:v>62.38</c:v>
                </c:pt>
                <c:pt idx="315">
                  <c:v>62.3</c:v>
                </c:pt>
                <c:pt idx="316">
                  <c:v>62.28</c:v>
                </c:pt>
                <c:pt idx="317">
                  <c:v>62.26</c:v>
                </c:pt>
                <c:pt idx="318">
                  <c:v>62.25</c:v>
                </c:pt>
                <c:pt idx="319">
                  <c:v>62.11</c:v>
                </c:pt>
                <c:pt idx="320">
                  <c:v>62.01</c:v>
                </c:pt>
                <c:pt idx="321">
                  <c:v>62</c:v>
                </c:pt>
                <c:pt idx="322">
                  <c:v>61.98</c:v>
                </c:pt>
                <c:pt idx="323">
                  <c:v>61.97</c:v>
                </c:pt>
                <c:pt idx="324">
                  <c:v>61.85</c:v>
                </c:pt>
                <c:pt idx="325">
                  <c:v>61.82</c:v>
                </c:pt>
                <c:pt idx="326">
                  <c:v>61.81</c:v>
                </c:pt>
                <c:pt idx="327">
                  <c:v>61.8</c:v>
                </c:pt>
                <c:pt idx="328">
                  <c:v>61.69</c:v>
                </c:pt>
                <c:pt idx="329">
                  <c:v>61.68</c:v>
                </c:pt>
                <c:pt idx="330">
                  <c:v>61.66</c:v>
                </c:pt>
                <c:pt idx="331">
                  <c:v>61.59</c:v>
                </c:pt>
                <c:pt idx="332">
                  <c:v>61.55</c:v>
                </c:pt>
                <c:pt idx="333">
                  <c:v>61.49</c:v>
                </c:pt>
                <c:pt idx="334">
                  <c:v>61.44</c:v>
                </c:pt>
                <c:pt idx="335">
                  <c:v>61.43</c:v>
                </c:pt>
                <c:pt idx="336">
                  <c:v>61.42</c:v>
                </c:pt>
                <c:pt idx="337">
                  <c:v>61.29</c:v>
                </c:pt>
                <c:pt idx="338">
                  <c:v>61.28</c:v>
                </c:pt>
                <c:pt idx="339">
                  <c:v>61.26</c:v>
                </c:pt>
                <c:pt idx="340">
                  <c:v>61.2</c:v>
                </c:pt>
                <c:pt idx="341">
                  <c:v>61.18</c:v>
                </c:pt>
                <c:pt idx="342">
                  <c:v>61.14</c:v>
                </c:pt>
                <c:pt idx="343">
                  <c:v>61.08</c:v>
                </c:pt>
                <c:pt idx="344">
                  <c:v>61.05</c:v>
                </c:pt>
                <c:pt idx="345">
                  <c:v>61.04</c:v>
                </c:pt>
                <c:pt idx="346">
                  <c:v>61</c:v>
                </c:pt>
                <c:pt idx="347">
                  <c:v>60.99</c:v>
                </c:pt>
                <c:pt idx="348">
                  <c:v>60.95</c:v>
                </c:pt>
                <c:pt idx="349">
                  <c:v>60.91</c:v>
                </c:pt>
                <c:pt idx="350">
                  <c:v>60.9</c:v>
                </c:pt>
                <c:pt idx="351">
                  <c:v>60.88</c:v>
                </c:pt>
                <c:pt idx="352">
                  <c:v>60.87</c:v>
                </c:pt>
                <c:pt idx="353">
                  <c:v>60.76</c:v>
                </c:pt>
                <c:pt idx="354">
                  <c:v>60.72</c:v>
                </c:pt>
                <c:pt idx="355">
                  <c:v>60.72</c:v>
                </c:pt>
                <c:pt idx="356">
                  <c:v>60.71</c:v>
                </c:pt>
                <c:pt idx="357">
                  <c:v>60.71</c:v>
                </c:pt>
                <c:pt idx="358">
                  <c:v>60.67</c:v>
                </c:pt>
                <c:pt idx="359">
                  <c:v>60.63</c:v>
                </c:pt>
                <c:pt idx="360">
                  <c:v>60.62</c:v>
                </c:pt>
                <c:pt idx="361">
                  <c:v>60.56</c:v>
                </c:pt>
                <c:pt idx="362">
                  <c:v>60.56</c:v>
                </c:pt>
                <c:pt idx="363">
                  <c:v>60.55</c:v>
                </c:pt>
                <c:pt idx="364">
                  <c:v>60.48</c:v>
                </c:pt>
                <c:pt idx="365">
                  <c:v>60.47</c:v>
                </c:pt>
                <c:pt idx="366">
                  <c:v>60.47</c:v>
                </c:pt>
                <c:pt idx="367">
                  <c:v>60.43</c:v>
                </c:pt>
                <c:pt idx="368">
                  <c:v>60.4</c:v>
                </c:pt>
                <c:pt idx="369">
                  <c:v>60.39</c:v>
                </c:pt>
                <c:pt idx="370">
                  <c:v>60.39</c:v>
                </c:pt>
                <c:pt idx="371">
                  <c:v>60.35</c:v>
                </c:pt>
                <c:pt idx="372">
                  <c:v>60.31</c:v>
                </c:pt>
                <c:pt idx="373">
                  <c:v>60.29</c:v>
                </c:pt>
                <c:pt idx="374">
                  <c:v>60.28</c:v>
                </c:pt>
                <c:pt idx="375">
                  <c:v>60.2</c:v>
                </c:pt>
                <c:pt idx="376">
                  <c:v>60.12</c:v>
                </c:pt>
                <c:pt idx="377">
                  <c:v>60.09</c:v>
                </c:pt>
                <c:pt idx="378">
                  <c:v>60.01</c:v>
                </c:pt>
                <c:pt idx="379">
                  <c:v>59.93</c:v>
                </c:pt>
                <c:pt idx="380">
                  <c:v>59.92</c:v>
                </c:pt>
                <c:pt idx="381">
                  <c:v>59.87</c:v>
                </c:pt>
                <c:pt idx="382">
                  <c:v>59.86</c:v>
                </c:pt>
                <c:pt idx="383">
                  <c:v>59.84</c:v>
                </c:pt>
                <c:pt idx="384">
                  <c:v>59.81</c:v>
                </c:pt>
                <c:pt idx="385">
                  <c:v>59.76</c:v>
                </c:pt>
                <c:pt idx="386">
                  <c:v>59.75</c:v>
                </c:pt>
                <c:pt idx="387">
                  <c:v>59.7</c:v>
                </c:pt>
                <c:pt idx="388">
                  <c:v>59.69</c:v>
                </c:pt>
                <c:pt idx="389">
                  <c:v>59.67</c:v>
                </c:pt>
                <c:pt idx="390">
                  <c:v>59.64</c:v>
                </c:pt>
                <c:pt idx="391">
                  <c:v>59.63</c:v>
                </c:pt>
                <c:pt idx="392">
                  <c:v>59.61</c:v>
                </c:pt>
                <c:pt idx="393">
                  <c:v>59.59</c:v>
                </c:pt>
                <c:pt idx="394">
                  <c:v>59.59</c:v>
                </c:pt>
                <c:pt idx="395">
                  <c:v>59.57</c:v>
                </c:pt>
                <c:pt idx="396">
                  <c:v>59.53</c:v>
                </c:pt>
                <c:pt idx="397">
                  <c:v>59.52</c:v>
                </c:pt>
                <c:pt idx="398">
                  <c:v>59.51</c:v>
                </c:pt>
                <c:pt idx="399">
                  <c:v>59.47</c:v>
                </c:pt>
                <c:pt idx="400">
                  <c:v>59.47</c:v>
                </c:pt>
                <c:pt idx="401">
                  <c:v>59.46</c:v>
                </c:pt>
                <c:pt idx="402">
                  <c:v>59.42</c:v>
                </c:pt>
                <c:pt idx="403">
                  <c:v>59.42</c:v>
                </c:pt>
                <c:pt idx="404">
                  <c:v>59.41</c:v>
                </c:pt>
                <c:pt idx="405">
                  <c:v>59.35</c:v>
                </c:pt>
                <c:pt idx="406">
                  <c:v>59.34</c:v>
                </c:pt>
                <c:pt idx="407">
                  <c:v>59.32</c:v>
                </c:pt>
                <c:pt idx="408">
                  <c:v>59.31</c:v>
                </c:pt>
                <c:pt idx="409">
                  <c:v>59.21</c:v>
                </c:pt>
                <c:pt idx="410">
                  <c:v>59.19</c:v>
                </c:pt>
                <c:pt idx="411">
                  <c:v>59.1</c:v>
                </c:pt>
                <c:pt idx="412">
                  <c:v>59.09</c:v>
                </c:pt>
                <c:pt idx="413">
                  <c:v>59.04</c:v>
                </c:pt>
                <c:pt idx="414">
                  <c:v>58.96</c:v>
                </c:pt>
                <c:pt idx="415">
                  <c:v>58.9</c:v>
                </c:pt>
                <c:pt idx="416">
                  <c:v>58.9</c:v>
                </c:pt>
                <c:pt idx="417">
                  <c:v>58.86</c:v>
                </c:pt>
                <c:pt idx="418">
                  <c:v>58.81</c:v>
                </c:pt>
                <c:pt idx="419">
                  <c:v>58.81</c:v>
                </c:pt>
                <c:pt idx="420">
                  <c:v>58.77</c:v>
                </c:pt>
                <c:pt idx="421">
                  <c:v>58.67</c:v>
                </c:pt>
                <c:pt idx="422">
                  <c:v>58.67</c:v>
                </c:pt>
                <c:pt idx="423">
                  <c:v>58.67</c:v>
                </c:pt>
                <c:pt idx="424">
                  <c:v>58.62</c:v>
                </c:pt>
                <c:pt idx="425">
                  <c:v>58.6</c:v>
                </c:pt>
                <c:pt idx="426">
                  <c:v>58.57</c:v>
                </c:pt>
                <c:pt idx="427">
                  <c:v>58.35</c:v>
                </c:pt>
                <c:pt idx="428">
                  <c:v>58.28</c:v>
                </c:pt>
                <c:pt idx="429">
                  <c:v>58.27</c:v>
                </c:pt>
                <c:pt idx="430">
                  <c:v>58.26</c:v>
                </c:pt>
                <c:pt idx="431">
                  <c:v>58.18</c:v>
                </c:pt>
                <c:pt idx="432">
                  <c:v>58.12</c:v>
                </c:pt>
                <c:pt idx="433">
                  <c:v>58.11</c:v>
                </c:pt>
                <c:pt idx="434">
                  <c:v>58.02</c:v>
                </c:pt>
                <c:pt idx="435">
                  <c:v>58.01</c:v>
                </c:pt>
                <c:pt idx="436">
                  <c:v>57.98</c:v>
                </c:pt>
                <c:pt idx="437">
                  <c:v>57.98</c:v>
                </c:pt>
                <c:pt idx="438">
                  <c:v>57.97</c:v>
                </c:pt>
                <c:pt idx="439">
                  <c:v>57.81</c:v>
                </c:pt>
                <c:pt idx="440">
                  <c:v>57.8</c:v>
                </c:pt>
                <c:pt idx="441">
                  <c:v>57.77</c:v>
                </c:pt>
                <c:pt idx="442">
                  <c:v>57.76</c:v>
                </c:pt>
                <c:pt idx="443">
                  <c:v>57.75</c:v>
                </c:pt>
                <c:pt idx="444">
                  <c:v>57.72</c:v>
                </c:pt>
                <c:pt idx="445">
                  <c:v>57.71</c:v>
                </c:pt>
                <c:pt idx="446">
                  <c:v>57.67</c:v>
                </c:pt>
                <c:pt idx="447">
                  <c:v>57.66</c:v>
                </c:pt>
                <c:pt idx="448">
                  <c:v>57.62</c:v>
                </c:pt>
                <c:pt idx="449">
                  <c:v>57.59</c:v>
                </c:pt>
                <c:pt idx="450">
                  <c:v>57.58</c:v>
                </c:pt>
                <c:pt idx="451">
                  <c:v>57.51</c:v>
                </c:pt>
                <c:pt idx="452">
                  <c:v>57.5</c:v>
                </c:pt>
                <c:pt idx="453">
                  <c:v>57.44</c:v>
                </c:pt>
                <c:pt idx="454">
                  <c:v>57.4</c:v>
                </c:pt>
                <c:pt idx="455">
                  <c:v>57.34</c:v>
                </c:pt>
                <c:pt idx="456">
                  <c:v>57.34</c:v>
                </c:pt>
                <c:pt idx="457">
                  <c:v>57.26</c:v>
                </c:pt>
                <c:pt idx="458">
                  <c:v>57.22</c:v>
                </c:pt>
                <c:pt idx="459">
                  <c:v>57.17</c:v>
                </c:pt>
                <c:pt idx="460">
                  <c:v>57.16</c:v>
                </c:pt>
                <c:pt idx="461">
                  <c:v>57.16</c:v>
                </c:pt>
                <c:pt idx="462">
                  <c:v>57.14</c:v>
                </c:pt>
                <c:pt idx="463">
                  <c:v>57.04</c:v>
                </c:pt>
                <c:pt idx="464">
                  <c:v>56.98</c:v>
                </c:pt>
                <c:pt idx="465">
                  <c:v>56.97</c:v>
                </c:pt>
                <c:pt idx="466">
                  <c:v>56.94</c:v>
                </c:pt>
                <c:pt idx="467">
                  <c:v>56.91</c:v>
                </c:pt>
                <c:pt idx="468">
                  <c:v>56.9</c:v>
                </c:pt>
                <c:pt idx="469">
                  <c:v>56.87</c:v>
                </c:pt>
                <c:pt idx="470">
                  <c:v>56.86</c:v>
                </c:pt>
                <c:pt idx="471">
                  <c:v>56.84</c:v>
                </c:pt>
                <c:pt idx="472">
                  <c:v>56.82</c:v>
                </c:pt>
                <c:pt idx="473">
                  <c:v>56.8</c:v>
                </c:pt>
                <c:pt idx="474">
                  <c:v>56.77</c:v>
                </c:pt>
                <c:pt idx="475">
                  <c:v>56.76</c:v>
                </c:pt>
                <c:pt idx="476">
                  <c:v>56.73</c:v>
                </c:pt>
                <c:pt idx="477">
                  <c:v>56.72</c:v>
                </c:pt>
                <c:pt idx="478">
                  <c:v>56.64</c:v>
                </c:pt>
                <c:pt idx="479">
                  <c:v>56.63</c:v>
                </c:pt>
                <c:pt idx="480">
                  <c:v>56.61</c:v>
                </c:pt>
                <c:pt idx="481">
                  <c:v>56.6</c:v>
                </c:pt>
                <c:pt idx="482">
                  <c:v>56.59</c:v>
                </c:pt>
                <c:pt idx="483">
                  <c:v>56.58</c:v>
                </c:pt>
                <c:pt idx="484">
                  <c:v>56.58</c:v>
                </c:pt>
                <c:pt idx="485">
                  <c:v>56.58</c:v>
                </c:pt>
                <c:pt idx="486">
                  <c:v>56.57</c:v>
                </c:pt>
                <c:pt idx="487">
                  <c:v>56.54</c:v>
                </c:pt>
                <c:pt idx="488">
                  <c:v>56.51</c:v>
                </c:pt>
                <c:pt idx="489">
                  <c:v>56.44</c:v>
                </c:pt>
                <c:pt idx="490">
                  <c:v>56.43</c:v>
                </c:pt>
                <c:pt idx="491">
                  <c:v>56.42</c:v>
                </c:pt>
                <c:pt idx="492">
                  <c:v>56.39</c:v>
                </c:pt>
                <c:pt idx="493">
                  <c:v>56.36</c:v>
                </c:pt>
                <c:pt idx="494">
                  <c:v>56.21</c:v>
                </c:pt>
                <c:pt idx="495">
                  <c:v>56.17</c:v>
                </c:pt>
                <c:pt idx="496">
                  <c:v>56.15</c:v>
                </c:pt>
                <c:pt idx="497">
                  <c:v>56.14</c:v>
                </c:pt>
                <c:pt idx="498">
                  <c:v>56.08</c:v>
                </c:pt>
                <c:pt idx="499">
                  <c:v>56.01</c:v>
                </c:pt>
                <c:pt idx="500">
                  <c:v>55.97</c:v>
                </c:pt>
                <c:pt idx="501">
                  <c:v>55.96</c:v>
                </c:pt>
                <c:pt idx="502">
                  <c:v>55.96</c:v>
                </c:pt>
                <c:pt idx="503">
                  <c:v>55.95</c:v>
                </c:pt>
                <c:pt idx="504">
                  <c:v>55.95</c:v>
                </c:pt>
                <c:pt idx="505">
                  <c:v>55.94</c:v>
                </c:pt>
                <c:pt idx="506">
                  <c:v>55.92</c:v>
                </c:pt>
                <c:pt idx="507">
                  <c:v>55.9</c:v>
                </c:pt>
                <c:pt idx="508">
                  <c:v>55.9</c:v>
                </c:pt>
                <c:pt idx="509">
                  <c:v>55.88</c:v>
                </c:pt>
                <c:pt idx="510">
                  <c:v>55.85</c:v>
                </c:pt>
                <c:pt idx="511">
                  <c:v>55.84</c:v>
                </c:pt>
                <c:pt idx="512">
                  <c:v>55.82</c:v>
                </c:pt>
                <c:pt idx="513">
                  <c:v>55.78</c:v>
                </c:pt>
                <c:pt idx="514">
                  <c:v>55.76</c:v>
                </c:pt>
                <c:pt idx="515">
                  <c:v>55.75</c:v>
                </c:pt>
                <c:pt idx="516">
                  <c:v>55.75</c:v>
                </c:pt>
                <c:pt idx="517">
                  <c:v>55.71</c:v>
                </c:pt>
                <c:pt idx="518">
                  <c:v>55.71</c:v>
                </c:pt>
                <c:pt idx="519">
                  <c:v>55.69</c:v>
                </c:pt>
                <c:pt idx="520">
                  <c:v>55.68</c:v>
                </c:pt>
                <c:pt idx="521">
                  <c:v>55.64</c:v>
                </c:pt>
                <c:pt idx="522">
                  <c:v>55.6</c:v>
                </c:pt>
                <c:pt idx="523">
                  <c:v>55.58</c:v>
                </c:pt>
                <c:pt idx="524">
                  <c:v>55.55</c:v>
                </c:pt>
                <c:pt idx="525">
                  <c:v>55.48</c:v>
                </c:pt>
                <c:pt idx="526">
                  <c:v>55.45</c:v>
                </c:pt>
                <c:pt idx="527">
                  <c:v>55.41</c:v>
                </c:pt>
                <c:pt idx="528">
                  <c:v>55.36</c:v>
                </c:pt>
                <c:pt idx="529">
                  <c:v>55.26</c:v>
                </c:pt>
                <c:pt idx="530">
                  <c:v>55.24</c:v>
                </c:pt>
                <c:pt idx="531">
                  <c:v>55.12</c:v>
                </c:pt>
                <c:pt idx="532">
                  <c:v>55.11</c:v>
                </c:pt>
                <c:pt idx="533">
                  <c:v>55.09</c:v>
                </c:pt>
                <c:pt idx="534">
                  <c:v>55.02</c:v>
                </c:pt>
                <c:pt idx="535">
                  <c:v>55.02</c:v>
                </c:pt>
                <c:pt idx="536">
                  <c:v>55.01</c:v>
                </c:pt>
                <c:pt idx="537">
                  <c:v>54.97</c:v>
                </c:pt>
                <c:pt idx="538">
                  <c:v>54.94</c:v>
                </c:pt>
                <c:pt idx="539">
                  <c:v>54.94</c:v>
                </c:pt>
                <c:pt idx="540">
                  <c:v>54.91</c:v>
                </c:pt>
                <c:pt idx="541">
                  <c:v>54.9</c:v>
                </c:pt>
                <c:pt idx="542">
                  <c:v>54.84</c:v>
                </c:pt>
                <c:pt idx="543">
                  <c:v>54.84</c:v>
                </c:pt>
                <c:pt idx="544">
                  <c:v>54.83</c:v>
                </c:pt>
                <c:pt idx="545">
                  <c:v>54.82</c:v>
                </c:pt>
                <c:pt idx="546">
                  <c:v>54.73</c:v>
                </c:pt>
                <c:pt idx="547">
                  <c:v>54.72</c:v>
                </c:pt>
                <c:pt idx="548">
                  <c:v>54.71</c:v>
                </c:pt>
                <c:pt idx="549">
                  <c:v>54.69</c:v>
                </c:pt>
                <c:pt idx="550">
                  <c:v>54.64</c:v>
                </c:pt>
                <c:pt idx="551">
                  <c:v>54.58</c:v>
                </c:pt>
                <c:pt idx="552">
                  <c:v>54.5</c:v>
                </c:pt>
                <c:pt idx="553">
                  <c:v>54.48</c:v>
                </c:pt>
                <c:pt idx="554">
                  <c:v>54.47</c:v>
                </c:pt>
                <c:pt idx="555">
                  <c:v>54.42</c:v>
                </c:pt>
                <c:pt idx="556">
                  <c:v>54.36</c:v>
                </c:pt>
                <c:pt idx="557">
                  <c:v>54.32</c:v>
                </c:pt>
                <c:pt idx="558">
                  <c:v>54.28</c:v>
                </c:pt>
                <c:pt idx="559">
                  <c:v>54.27</c:v>
                </c:pt>
                <c:pt idx="560">
                  <c:v>54.24</c:v>
                </c:pt>
                <c:pt idx="561">
                  <c:v>54.2</c:v>
                </c:pt>
                <c:pt idx="562">
                  <c:v>54.17</c:v>
                </c:pt>
                <c:pt idx="563">
                  <c:v>54.13</c:v>
                </c:pt>
                <c:pt idx="564">
                  <c:v>54.09</c:v>
                </c:pt>
                <c:pt idx="565">
                  <c:v>54.06</c:v>
                </c:pt>
                <c:pt idx="566">
                  <c:v>54.06</c:v>
                </c:pt>
                <c:pt idx="567">
                  <c:v>54.01</c:v>
                </c:pt>
                <c:pt idx="568">
                  <c:v>54</c:v>
                </c:pt>
                <c:pt idx="569">
                  <c:v>53.99</c:v>
                </c:pt>
                <c:pt idx="570">
                  <c:v>53.95</c:v>
                </c:pt>
                <c:pt idx="571">
                  <c:v>53.92</c:v>
                </c:pt>
                <c:pt idx="572">
                  <c:v>53.88</c:v>
                </c:pt>
                <c:pt idx="573">
                  <c:v>53.88</c:v>
                </c:pt>
                <c:pt idx="574">
                  <c:v>53.85</c:v>
                </c:pt>
                <c:pt idx="575">
                  <c:v>53.84</c:v>
                </c:pt>
                <c:pt idx="576">
                  <c:v>53.71</c:v>
                </c:pt>
                <c:pt idx="577">
                  <c:v>53.69</c:v>
                </c:pt>
                <c:pt idx="578">
                  <c:v>53.61</c:v>
                </c:pt>
                <c:pt idx="579">
                  <c:v>53.6</c:v>
                </c:pt>
                <c:pt idx="580">
                  <c:v>53.59</c:v>
                </c:pt>
                <c:pt idx="581">
                  <c:v>53.49</c:v>
                </c:pt>
                <c:pt idx="582">
                  <c:v>53.45</c:v>
                </c:pt>
                <c:pt idx="583">
                  <c:v>53.43</c:v>
                </c:pt>
                <c:pt idx="584">
                  <c:v>53.4</c:v>
                </c:pt>
                <c:pt idx="585">
                  <c:v>53.39</c:v>
                </c:pt>
                <c:pt idx="586">
                  <c:v>53.39</c:v>
                </c:pt>
                <c:pt idx="587">
                  <c:v>53.34</c:v>
                </c:pt>
                <c:pt idx="588">
                  <c:v>53.34</c:v>
                </c:pt>
                <c:pt idx="589">
                  <c:v>53.34</c:v>
                </c:pt>
                <c:pt idx="590">
                  <c:v>53.33</c:v>
                </c:pt>
                <c:pt idx="591">
                  <c:v>53.26</c:v>
                </c:pt>
                <c:pt idx="592">
                  <c:v>53.25</c:v>
                </c:pt>
                <c:pt idx="593">
                  <c:v>53.23</c:v>
                </c:pt>
                <c:pt idx="594">
                  <c:v>53.22</c:v>
                </c:pt>
                <c:pt idx="595">
                  <c:v>53.2</c:v>
                </c:pt>
                <c:pt idx="596">
                  <c:v>53.19</c:v>
                </c:pt>
                <c:pt idx="597">
                  <c:v>53.18</c:v>
                </c:pt>
                <c:pt idx="598">
                  <c:v>53.16</c:v>
                </c:pt>
                <c:pt idx="599">
                  <c:v>53.12</c:v>
                </c:pt>
                <c:pt idx="600">
                  <c:v>53.08</c:v>
                </c:pt>
                <c:pt idx="601">
                  <c:v>53.07</c:v>
                </c:pt>
                <c:pt idx="602">
                  <c:v>52.96</c:v>
                </c:pt>
                <c:pt idx="603">
                  <c:v>52.95</c:v>
                </c:pt>
                <c:pt idx="604">
                  <c:v>52.95</c:v>
                </c:pt>
                <c:pt idx="605">
                  <c:v>52.89</c:v>
                </c:pt>
                <c:pt idx="606">
                  <c:v>52.87</c:v>
                </c:pt>
                <c:pt idx="607">
                  <c:v>52.86</c:v>
                </c:pt>
                <c:pt idx="608">
                  <c:v>52.86</c:v>
                </c:pt>
                <c:pt idx="609">
                  <c:v>52.83</c:v>
                </c:pt>
                <c:pt idx="610">
                  <c:v>52.82</c:v>
                </c:pt>
                <c:pt idx="611">
                  <c:v>52.82</c:v>
                </c:pt>
                <c:pt idx="612">
                  <c:v>52.78</c:v>
                </c:pt>
                <c:pt idx="613">
                  <c:v>52.78</c:v>
                </c:pt>
                <c:pt idx="614">
                  <c:v>52.75</c:v>
                </c:pt>
                <c:pt idx="615">
                  <c:v>52.7</c:v>
                </c:pt>
                <c:pt idx="616">
                  <c:v>52.69</c:v>
                </c:pt>
                <c:pt idx="617">
                  <c:v>52.63</c:v>
                </c:pt>
                <c:pt idx="618">
                  <c:v>52.57</c:v>
                </c:pt>
                <c:pt idx="619">
                  <c:v>52.57</c:v>
                </c:pt>
                <c:pt idx="620">
                  <c:v>52.57</c:v>
                </c:pt>
                <c:pt idx="621">
                  <c:v>52.56</c:v>
                </c:pt>
                <c:pt idx="622">
                  <c:v>52.56</c:v>
                </c:pt>
                <c:pt idx="623">
                  <c:v>52.53</c:v>
                </c:pt>
                <c:pt idx="624">
                  <c:v>52.52</c:v>
                </c:pt>
                <c:pt idx="625">
                  <c:v>52.52</c:v>
                </c:pt>
                <c:pt idx="626">
                  <c:v>52.5</c:v>
                </c:pt>
                <c:pt idx="627">
                  <c:v>52.47</c:v>
                </c:pt>
                <c:pt idx="628">
                  <c:v>52.47</c:v>
                </c:pt>
                <c:pt idx="629">
                  <c:v>52.46</c:v>
                </c:pt>
                <c:pt idx="630">
                  <c:v>52.43</c:v>
                </c:pt>
                <c:pt idx="631">
                  <c:v>52.41</c:v>
                </c:pt>
                <c:pt idx="632">
                  <c:v>52.4</c:v>
                </c:pt>
                <c:pt idx="633">
                  <c:v>52.34</c:v>
                </c:pt>
                <c:pt idx="634">
                  <c:v>52.33</c:v>
                </c:pt>
                <c:pt idx="635">
                  <c:v>52.3</c:v>
                </c:pt>
                <c:pt idx="636">
                  <c:v>52.28</c:v>
                </c:pt>
                <c:pt idx="637">
                  <c:v>52.21</c:v>
                </c:pt>
                <c:pt idx="638">
                  <c:v>52.2</c:v>
                </c:pt>
                <c:pt idx="639">
                  <c:v>52.18</c:v>
                </c:pt>
                <c:pt idx="640">
                  <c:v>52.17</c:v>
                </c:pt>
                <c:pt idx="641">
                  <c:v>52.16</c:v>
                </c:pt>
                <c:pt idx="642">
                  <c:v>52.13</c:v>
                </c:pt>
                <c:pt idx="643">
                  <c:v>52.11</c:v>
                </c:pt>
                <c:pt idx="644">
                  <c:v>52.09</c:v>
                </c:pt>
                <c:pt idx="645">
                  <c:v>52.05</c:v>
                </c:pt>
                <c:pt idx="646">
                  <c:v>52</c:v>
                </c:pt>
                <c:pt idx="647">
                  <c:v>52</c:v>
                </c:pt>
                <c:pt idx="648">
                  <c:v>51.93</c:v>
                </c:pt>
                <c:pt idx="649">
                  <c:v>51.89</c:v>
                </c:pt>
                <c:pt idx="650">
                  <c:v>51.87</c:v>
                </c:pt>
                <c:pt idx="651">
                  <c:v>51.83</c:v>
                </c:pt>
                <c:pt idx="652">
                  <c:v>51.83</c:v>
                </c:pt>
                <c:pt idx="653">
                  <c:v>51.83</c:v>
                </c:pt>
                <c:pt idx="654">
                  <c:v>51.82</c:v>
                </c:pt>
                <c:pt idx="655">
                  <c:v>51.8</c:v>
                </c:pt>
                <c:pt idx="656">
                  <c:v>51.79</c:v>
                </c:pt>
                <c:pt idx="657">
                  <c:v>51.79</c:v>
                </c:pt>
                <c:pt idx="658">
                  <c:v>51.77</c:v>
                </c:pt>
                <c:pt idx="659">
                  <c:v>51.77</c:v>
                </c:pt>
                <c:pt idx="660">
                  <c:v>51.75</c:v>
                </c:pt>
                <c:pt idx="661">
                  <c:v>51.73</c:v>
                </c:pt>
                <c:pt idx="662">
                  <c:v>51.72</c:v>
                </c:pt>
                <c:pt idx="663">
                  <c:v>51.71</c:v>
                </c:pt>
                <c:pt idx="664">
                  <c:v>51.7</c:v>
                </c:pt>
                <c:pt idx="665">
                  <c:v>51.65</c:v>
                </c:pt>
                <c:pt idx="666">
                  <c:v>51.61</c:v>
                </c:pt>
                <c:pt idx="667">
                  <c:v>51.51</c:v>
                </c:pt>
                <c:pt idx="668">
                  <c:v>51.49</c:v>
                </c:pt>
                <c:pt idx="669">
                  <c:v>51.48</c:v>
                </c:pt>
                <c:pt idx="670">
                  <c:v>51.47</c:v>
                </c:pt>
                <c:pt idx="671">
                  <c:v>51.43</c:v>
                </c:pt>
                <c:pt idx="672">
                  <c:v>51.42</c:v>
                </c:pt>
                <c:pt idx="673">
                  <c:v>51.4</c:v>
                </c:pt>
                <c:pt idx="674">
                  <c:v>51.33</c:v>
                </c:pt>
                <c:pt idx="675">
                  <c:v>51.33</c:v>
                </c:pt>
                <c:pt idx="676">
                  <c:v>51.32</c:v>
                </c:pt>
                <c:pt idx="677">
                  <c:v>51.32</c:v>
                </c:pt>
                <c:pt idx="678">
                  <c:v>51.3</c:v>
                </c:pt>
                <c:pt idx="679">
                  <c:v>51.23</c:v>
                </c:pt>
                <c:pt idx="680">
                  <c:v>51.21</c:v>
                </c:pt>
                <c:pt idx="681">
                  <c:v>51.21</c:v>
                </c:pt>
                <c:pt idx="682">
                  <c:v>51.21</c:v>
                </c:pt>
                <c:pt idx="683">
                  <c:v>51.19</c:v>
                </c:pt>
                <c:pt idx="684">
                  <c:v>51.17</c:v>
                </c:pt>
                <c:pt idx="685">
                  <c:v>51.16</c:v>
                </c:pt>
                <c:pt idx="686">
                  <c:v>51.16</c:v>
                </c:pt>
                <c:pt idx="687">
                  <c:v>51.14</c:v>
                </c:pt>
                <c:pt idx="688">
                  <c:v>51.08</c:v>
                </c:pt>
                <c:pt idx="689">
                  <c:v>51.07</c:v>
                </c:pt>
                <c:pt idx="690">
                  <c:v>51.01</c:v>
                </c:pt>
                <c:pt idx="691">
                  <c:v>50.99</c:v>
                </c:pt>
                <c:pt idx="692">
                  <c:v>50.97</c:v>
                </c:pt>
                <c:pt idx="693">
                  <c:v>50.96</c:v>
                </c:pt>
                <c:pt idx="694">
                  <c:v>50.96</c:v>
                </c:pt>
                <c:pt idx="695">
                  <c:v>50.94</c:v>
                </c:pt>
                <c:pt idx="696">
                  <c:v>50.9</c:v>
                </c:pt>
                <c:pt idx="697">
                  <c:v>50.88</c:v>
                </c:pt>
                <c:pt idx="698">
                  <c:v>50.88</c:v>
                </c:pt>
                <c:pt idx="699">
                  <c:v>50.86</c:v>
                </c:pt>
                <c:pt idx="700">
                  <c:v>50.86</c:v>
                </c:pt>
                <c:pt idx="701">
                  <c:v>50.84</c:v>
                </c:pt>
                <c:pt idx="702">
                  <c:v>50.83</c:v>
                </c:pt>
                <c:pt idx="703">
                  <c:v>50.77</c:v>
                </c:pt>
                <c:pt idx="704">
                  <c:v>50.77</c:v>
                </c:pt>
                <c:pt idx="705">
                  <c:v>50.76</c:v>
                </c:pt>
                <c:pt idx="706">
                  <c:v>50.76</c:v>
                </c:pt>
                <c:pt idx="707">
                  <c:v>50.74</c:v>
                </c:pt>
                <c:pt idx="708">
                  <c:v>50.74</c:v>
                </c:pt>
                <c:pt idx="709">
                  <c:v>50.7</c:v>
                </c:pt>
                <c:pt idx="710">
                  <c:v>50.67</c:v>
                </c:pt>
                <c:pt idx="711">
                  <c:v>50.67</c:v>
                </c:pt>
                <c:pt idx="712">
                  <c:v>50.59</c:v>
                </c:pt>
                <c:pt idx="713">
                  <c:v>50.54</c:v>
                </c:pt>
                <c:pt idx="714">
                  <c:v>50.5</c:v>
                </c:pt>
                <c:pt idx="715">
                  <c:v>50.49</c:v>
                </c:pt>
                <c:pt idx="716">
                  <c:v>50.49</c:v>
                </c:pt>
                <c:pt idx="717">
                  <c:v>50.48</c:v>
                </c:pt>
                <c:pt idx="718">
                  <c:v>50.47</c:v>
                </c:pt>
                <c:pt idx="719">
                  <c:v>50.44</c:v>
                </c:pt>
                <c:pt idx="720">
                  <c:v>50.31</c:v>
                </c:pt>
                <c:pt idx="721">
                  <c:v>50.29</c:v>
                </c:pt>
                <c:pt idx="722">
                  <c:v>50.28</c:v>
                </c:pt>
                <c:pt idx="723">
                  <c:v>50.25</c:v>
                </c:pt>
                <c:pt idx="724">
                  <c:v>50.24</c:v>
                </c:pt>
                <c:pt idx="725">
                  <c:v>50.22</c:v>
                </c:pt>
                <c:pt idx="726">
                  <c:v>50.21</c:v>
                </c:pt>
                <c:pt idx="727">
                  <c:v>50.19</c:v>
                </c:pt>
                <c:pt idx="728">
                  <c:v>50.19</c:v>
                </c:pt>
                <c:pt idx="729">
                  <c:v>50.19</c:v>
                </c:pt>
                <c:pt idx="730">
                  <c:v>50.18</c:v>
                </c:pt>
                <c:pt idx="731">
                  <c:v>50.13</c:v>
                </c:pt>
                <c:pt idx="732">
                  <c:v>50.1</c:v>
                </c:pt>
                <c:pt idx="733">
                  <c:v>50.09</c:v>
                </c:pt>
                <c:pt idx="734">
                  <c:v>50.08</c:v>
                </c:pt>
                <c:pt idx="735">
                  <c:v>50.02</c:v>
                </c:pt>
                <c:pt idx="736">
                  <c:v>50</c:v>
                </c:pt>
                <c:pt idx="737">
                  <c:v>49.98</c:v>
                </c:pt>
                <c:pt idx="738">
                  <c:v>49.97</c:v>
                </c:pt>
                <c:pt idx="739">
                  <c:v>49.92</c:v>
                </c:pt>
                <c:pt idx="740">
                  <c:v>49.89</c:v>
                </c:pt>
                <c:pt idx="741">
                  <c:v>49.87</c:v>
                </c:pt>
                <c:pt idx="742">
                  <c:v>49.86</c:v>
                </c:pt>
                <c:pt idx="743">
                  <c:v>49.83</c:v>
                </c:pt>
                <c:pt idx="744">
                  <c:v>49.83</c:v>
                </c:pt>
                <c:pt idx="745">
                  <c:v>49.81</c:v>
                </c:pt>
                <c:pt idx="746">
                  <c:v>49.8</c:v>
                </c:pt>
                <c:pt idx="747">
                  <c:v>49.75</c:v>
                </c:pt>
                <c:pt idx="748">
                  <c:v>49.74</c:v>
                </c:pt>
                <c:pt idx="749">
                  <c:v>49.7</c:v>
                </c:pt>
                <c:pt idx="750">
                  <c:v>49.68</c:v>
                </c:pt>
                <c:pt idx="751">
                  <c:v>49.68</c:v>
                </c:pt>
                <c:pt idx="752">
                  <c:v>49.66</c:v>
                </c:pt>
                <c:pt idx="753">
                  <c:v>49.65</c:v>
                </c:pt>
                <c:pt idx="754">
                  <c:v>49.62</c:v>
                </c:pt>
                <c:pt idx="755">
                  <c:v>49.62</c:v>
                </c:pt>
                <c:pt idx="756">
                  <c:v>49.61</c:v>
                </c:pt>
                <c:pt idx="757">
                  <c:v>49.58</c:v>
                </c:pt>
                <c:pt idx="758">
                  <c:v>49.54</c:v>
                </c:pt>
                <c:pt idx="759">
                  <c:v>49.52</c:v>
                </c:pt>
                <c:pt idx="760">
                  <c:v>49.5</c:v>
                </c:pt>
                <c:pt idx="761">
                  <c:v>49.5</c:v>
                </c:pt>
                <c:pt idx="762">
                  <c:v>49.5</c:v>
                </c:pt>
                <c:pt idx="763">
                  <c:v>49.49</c:v>
                </c:pt>
                <c:pt idx="764">
                  <c:v>49.49</c:v>
                </c:pt>
                <c:pt idx="765">
                  <c:v>49.47</c:v>
                </c:pt>
                <c:pt idx="766">
                  <c:v>49.45</c:v>
                </c:pt>
                <c:pt idx="767">
                  <c:v>49.43</c:v>
                </c:pt>
                <c:pt idx="768">
                  <c:v>49.42</c:v>
                </c:pt>
                <c:pt idx="769">
                  <c:v>49.42</c:v>
                </c:pt>
                <c:pt idx="770">
                  <c:v>49.37</c:v>
                </c:pt>
                <c:pt idx="771">
                  <c:v>49.35</c:v>
                </c:pt>
                <c:pt idx="772">
                  <c:v>49.34</c:v>
                </c:pt>
                <c:pt idx="773">
                  <c:v>49.32</c:v>
                </c:pt>
                <c:pt idx="774">
                  <c:v>49.21</c:v>
                </c:pt>
                <c:pt idx="775">
                  <c:v>49.21</c:v>
                </c:pt>
                <c:pt idx="776">
                  <c:v>49.17</c:v>
                </c:pt>
                <c:pt idx="777">
                  <c:v>49.16</c:v>
                </c:pt>
                <c:pt idx="778">
                  <c:v>49.09</c:v>
                </c:pt>
                <c:pt idx="779">
                  <c:v>49.03</c:v>
                </c:pt>
                <c:pt idx="780">
                  <c:v>49.01</c:v>
                </c:pt>
                <c:pt idx="781">
                  <c:v>48.96</c:v>
                </c:pt>
                <c:pt idx="782">
                  <c:v>48.96</c:v>
                </c:pt>
                <c:pt idx="783">
                  <c:v>48.95</c:v>
                </c:pt>
                <c:pt idx="784">
                  <c:v>48.95</c:v>
                </c:pt>
                <c:pt idx="785">
                  <c:v>48.95</c:v>
                </c:pt>
                <c:pt idx="786">
                  <c:v>48.94</c:v>
                </c:pt>
                <c:pt idx="787">
                  <c:v>48.94</c:v>
                </c:pt>
                <c:pt idx="788">
                  <c:v>48.94</c:v>
                </c:pt>
                <c:pt idx="789">
                  <c:v>48.84</c:v>
                </c:pt>
                <c:pt idx="790">
                  <c:v>48.83</c:v>
                </c:pt>
                <c:pt idx="791">
                  <c:v>48.83</c:v>
                </c:pt>
                <c:pt idx="792">
                  <c:v>48.81</c:v>
                </c:pt>
                <c:pt idx="793">
                  <c:v>48.8</c:v>
                </c:pt>
                <c:pt idx="794">
                  <c:v>48.78</c:v>
                </c:pt>
                <c:pt idx="795">
                  <c:v>48.76</c:v>
                </c:pt>
                <c:pt idx="796">
                  <c:v>48.74</c:v>
                </c:pt>
                <c:pt idx="797">
                  <c:v>48.73</c:v>
                </c:pt>
                <c:pt idx="798">
                  <c:v>48.73</c:v>
                </c:pt>
                <c:pt idx="799">
                  <c:v>48.72</c:v>
                </c:pt>
                <c:pt idx="800">
                  <c:v>48.72</c:v>
                </c:pt>
                <c:pt idx="801">
                  <c:v>48.67</c:v>
                </c:pt>
                <c:pt idx="802">
                  <c:v>48.62</c:v>
                </c:pt>
                <c:pt idx="803">
                  <c:v>48.62</c:v>
                </c:pt>
                <c:pt idx="804">
                  <c:v>48.57</c:v>
                </c:pt>
                <c:pt idx="805">
                  <c:v>48.55</c:v>
                </c:pt>
                <c:pt idx="806">
                  <c:v>48.52</c:v>
                </c:pt>
                <c:pt idx="807">
                  <c:v>48.51</c:v>
                </c:pt>
                <c:pt idx="808">
                  <c:v>48.47</c:v>
                </c:pt>
                <c:pt idx="809">
                  <c:v>48.46</c:v>
                </c:pt>
                <c:pt idx="810">
                  <c:v>48.43</c:v>
                </c:pt>
                <c:pt idx="811">
                  <c:v>48.42</c:v>
                </c:pt>
                <c:pt idx="812">
                  <c:v>48.41</c:v>
                </c:pt>
                <c:pt idx="813">
                  <c:v>48.41</c:v>
                </c:pt>
                <c:pt idx="814">
                  <c:v>48.39</c:v>
                </c:pt>
                <c:pt idx="815">
                  <c:v>48.39</c:v>
                </c:pt>
                <c:pt idx="816">
                  <c:v>48.38</c:v>
                </c:pt>
                <c:pt idx="817">
                  <c:v>48.36</c:v>
                </c:pt>
                <c:pt idx="818">
                  <c:v>48.35</c:v>
                </c:pt>
                <c:pt idx="819">
                  <c:v>48.32</c:v>
                </c:pt>
                <c:pt idx="820">
                  <c:v>48.27</c:v>
                </c:pt>
                <c:pt idx="821">
                  <c:v>48.26</c:v>
                </c:pt>
                <c:pt idx="822">
                  <c:v>48.25</c:v>
                </c:pt>
                <c:pt idx="823">
                  <c:v>48.25</c:v>
                </c:pt>
                <c:pt idx="824">
                  <c:v>48.24</c:v>
                </c:pt>
                <c:pt idx="825">
                  <c:v>48.24</c:v>
                </c:pt>
                <c:pt idx="826">
                  <c:v>48.22</c:v>
                </c:pt>
                <c:pt idx="827">
                  <c:v>48.21</c:v>
                </c:pt>
                <c:pt idx="828">
                  <c:v>48.16</c:v>
                </c:pt>
                <c:pt idx="829">
                  <c:v>48.11</c:v>
                </c:pt>
                <c:pt idx="830">
                  <c:v>48.09</c:v>
                </c:pt>
                <c:pt idx="831">
                  <c:v>48.08</c:v>
                </c:pt>
                <c:pt idx="832">
                  <c:v>48.05</c:v>
                </c:pt>
                <c:pt idx="833">
                  <c:v>48.05</c:v>
                </c:pt>
                <c:pt idx="834">
                  <c:v>48.05</c:v>
                </c:pt>
                <c:pt idx="835">
                  <c:v>48.04</c:v>
                </c:pt>
                <c:pt idx="836">
                  <c:v>47.97</c:v>
                </c:pt>
                <c:pt idx="837">
                  <c:v>47.96</c:v>
                </c:pt>
                <c:pt idx="838">
                  <c:v>47.93</c:v>
                </c:pt>
                <c:pt idx="839">
                  <c:v>47.93</c:v>
                </c:pt>
                <c:pt idx="840">
                  <c:v>47.87</c:v>
                </c:pt>
                <c:pt idx="841">
                  <c:v>47.78</c:v>
                </c:pt>
                <c:pt idx="842">
                  <c:v>47.78</c:v>
                </c:pt>
                <c:pt idx="843">
                  <c:v>47.77</c:v>
                </c:pt>
                <c:pt idx="844">
                  <c:v>47.76</c:v>
                </c:pt>
                <c:pt idx="845">
                  <c:v>47.74</c:v>
                </c:pt>
                <c:pt idx="846">
                  <c:v>47.73</c:v>
                </c:pt>
                <c:pt idx="847">
                  <c:v>47.71</c:v>
                </c:pt>
                <c:pt idx="848">
                  <c:v>47.7</c:v>
                </c:pt>
                <c:pt idx="849">
                  <c:v>47.69</c:v>
                </c:pt>
                <c:pt idx="850">
                  <c:v>47.65</c:v>
                </c:pt>
                <c:pt idx="851">
                  <c:v>47.64</c:v>
                </c:pt>
                <c:pt idx="852">
                  <c:v>47.63</c:v>
                </c:pt>
                <c:pt idx="853">
                  <c:v>47.63</c:v>
                </c:pt>
                <c:pt idx="854">
                  <c:v>47.53</c:v>
                </c:pt>
                <c:pt idx="855">
                  <c:v>47.47</c:v>
                </c:pt>
                <c:pt idx="856">
                  <c:v>47.47</c:v>
                </c:pt>
                <c:pt idx="857">
                  <c:v>47.45</c:v>
                </c:pt>
                <c:pt idx="858">
                  <c:v>47.44</c:v>
                </c:pt>
                <c:pt idx="859">
                  <c:v>47.42</c:v>
                </c:pt>
                <c:pt idx="860">
                  <c:v>47.41</c:v>
                </c:pt>
                <c:pt idx="861">
                  <c:v>47.39</c:v>
                </c:pt>
                <c:pt idx="862">
                  <c:v>47.39</c:v>
                </c:pt>
                <c:pt idx="863">
                  <c:v>47.32</c:v>
                </c:pt>
                <c:pt idx="864">
                  <c:v>47.3</c:v>
                </c:pt>
                <c:pt idx="865">
                  <c:v>47.29</c:v>
                </c:pt>
                <c:pt idx="866">
                  <c:v>47.28</c:v>
                </c:pt>
                <c:pt idx="867">
                  <c:v>47.27</c:v>
                </c:pt>
                <c:pt idx="868">
                  <c:v>47.21</c:v>
                </c:pt>
                <c:pt idx="869">
                  <c:v>47.21</c:v>
                </c:pt>
                <c:pt idx="870">
                  <c:v>47.2</c:v>
                </c:pt>
                <c:pt idx="871">
                  <c:v>47.2</c:v>
                </c:pt>
                <c:pt idx="872">
                  <c:v>47.14</c:v>
                </c:pt>
                <c:pt idx="873">
                  <c:v>47.13</c:v>
                </c:pt>
                <c:pt idx="874">
                  <c:v>47.13</c:v>
                </c:pt>
                <c:pt idx="875">
                  <c:v>47.09</c:v>
                </c:pt>
                <c:pt idx="876">
                  <c:v>47.06</c:v>
                </c:pt>
                <c:pt idx="877">
                  <c:v>47.05</c:v>
                </c:pt>
                <c:pt idx="878">
                  <c:v>47.05</c:v>
                </c:pt>
                <c:pt idx="879">
                  <c:v>47.04</c:v>
                </c:pt>
                <c:pt idx="880">
                  <c:v>46.99</c:v>
                </c:pt>
                <c:pt idx="881">
                  <c:v>46.97</c:v>
                </c:pt>
                <c:pt idx="882">
                  <c:v>46.91</c:v>
                </c:pt>
                <c:pt idx="883">
                  <c:v>46.9</c:v>
                </c:pt>
                <c:pt idx="884">
                  <c:v>46.89</c:v>
                </c:pt>
                <c:pt idx="885">
                  <c:v>46.88</c:v>
                </c:pt>
                <c:pt idx="886">
                  <c:v>46.86</c:v>
                </c:pt>
                <c:pt idx="887">
                  <c:v>46.85</c:v>
                </c:pt>
                <c:pt idx="888">
                  <c:v>46.83</c:v>
                </c:pt>
                <c:pt idx="889">
                  <c:v>46.73</c:v>
                </c:pt>
                <c:pt idx="890">
                  <c:v>46.73</c:v>
                </c:pt>
                <c:pt idx="891">
                  <c:v>46.73</c:v>
                </c:pt>
                <c:pt idx="892">
                  <c:v>46.7</c:v>
                </c:pt>
                <c:pt idx="893">
                  <c:v>46.67</c:v>
                </c:pt>
                <c:pt idx="894">
                  <c:v>46.66</c:v>
                </c:pt>
                <c:pt idx="895">
                  <c:v>46.65</c:v>
                </c:pt>
                <c:pt idx="896">
                  <c:v>46.65</c:v>
                </c:pt>
                <c:pt idx="897">
                  <c:v>46.65</c:v>
                </c:pt>
                <c:pt idx="898">
                  <c:v>46.63</c:v>
                </c:pt>
                <c:pt idx="899">
                  <c:v>46.63</c:v>
                </c:pt>
                <c:pt idx="900">
                  <c:v>46.52</c:v>
                </c:pt>
                <c:pt idx="901">
                  <c:v>46.51</c:v>
                </c:pt>
                <c:pt idx="902">
                  <c:v>46.51</c:v>
                </c:pt>
                <c:pt idx="903">
                  <c:v>46.46</c:v>
                </c:pt>
                <c:pt idx="904">
                  <c:v>46.46</c:v>
                </c:pt>
                <c:pt idx="905">
                  <c:v>46.45</c:v>
                </c:pt>
                <c:pt idx="906">
                  <c:v>46.39</c:v>
                </c:pt>
                <c:pt idx="907">
                  <c:v>46.38</c:v>
                </c:pt>
                <c:pt idx="908">
                  <c:v>46.38</c:v>
                </c:pt>
                <c:pt idx="909">
                  <c:v>46.34</c:v>
                </c:pt>
                <c:pt idx="910">
                  <c:v>46.34</c:v>
                </c:pt>
                <c:pt idx="911">
                  <c:v>46.32</c:v>
                </c:pt>
                <c:pt idx="912">
                  <c:v>46.32</c:v>
                </c:pt>
                <c:pt idx="913">
                  <c:v>46.31</c:v>
                </c:pt>
                <c:pt idx="914">
                  <c:v>46.3</c:v>
                </c:pt>
                <c:pt idx="915">
                  <c:v>46.3</c:v>
                </c:pt>
                <c:pt idx="916">
                  <c:v>46.3</c:v>
                </c:pt>
                <c:pt idx="917">
                  <c:v>46.3</c:v>
                </c:pt>
                <c:pt idx="918">
                  <c:v>46.29</c:v>
                </c:pt>
                <c:pt idx="919">
                  <c:v>46.27</c:v>
                </c:pt>
                <c:pt idx="920">
                  <c:v>46.25</c:v>
                </c:pt>
                <c:pt idx="921">
                  <c:v>46.24</c:v>
                </c:pt>
                <c:pt idx="922">
                  <c:v>46.19</c:v>
                </c:pt>
                <c:pt idx="923">
                  <c:v>46.15</c:v>
                </c:pt>
                <c:pt idx="924">
                  <c:v>46.14</c:v>
                </c:pt>
                <c:pt idx="925">
                  <c:v>46.13</c:v>
                </c:pt>
                <c:pt idx="926">
                  <c:v>46.13</c:v>
                </c:pt>
                <c:pt idx="927">
                  <c:v>46.12</c:v>
                </c:pt>
                <c:pt idx="928">
                  <c:v>46.1</c:v>
                </c:pt>
                <c:pt idx="929">
                  <c:v>46.06</c:v>
                </c:pt>
                <c:pt idx="930">
                  <c:v>46.04</c:v>
                </c:pt>
                <c:pt idx="931">
                  <c:v>46.01</c:v>
                </c:pt>
                <c:pt idx="932">
                  <c:v>45.99</c:v>
                </c:pt>
                <c:pt idx="933">
                  <c:v>45.97</c:v>
                </c:pt>
                <c:pt idx="934">
                  <c:v>45.97</c:v>
                </c:pt>
                <c:pt idx="935">
                  <c:v>45.97</c:v>
                </c:pt>
                <c:pt idx="936">
                  <c:v>45.94</c:v>
                </c:pt>
                <c:pt idx="937">
                  <c:v>45.93</c:v>
                </c:pt>
                <c:pt idx="938">
                  <c:v>45.92</c:v>
                </c:pt>
                <c:pt idx="939">
                  <c:v>45.91</c:v>
                </c:pt>
                <c:pt idx="940">
                  <c:v>45.88</c:v>
                </c:pt>
                <c:pt idx="941">
                  <c:v>45.87</c:v>
                </c:pt>
                <c:pt idx="942">
                  <c:v>45.85</c:v>
                </c:pt>
                <c:pt idx="943">
                  <c:v>45.85</c:v>
                </c:pt>
                <c:pt idx="944">
                  <c:v>45.85</c:v>
                </c:pt>
                <c:pt idx="945">
                  <c:v>45.84</c:v>
                </c:pt>
                <c:pt idx="946">
                  <c:v>45.82</c:v>
                </c:pt>
                <c:pt idx="947">
                  <c:v>45.82</c:v>
                </c:pt>
                <c:pt idx="948">
                  <c:v>45.81</c:v>
                </c:pt>
                <c:pt idx="949">
                  <c:v>45.76</c:v>
                </c:pt>
                <c:pt idx="950">
                  <c:v>45.76</c:v>
                </c:pt>
                <c:pt idx="951">
                  <c:v>45.76</c:v>
                </c:pt>
                <c:pt idx="952">
                  <c:v>45.75</c:v>
                </c:pt>
                <c:pt idx="953">
                  <c:v>45.73</c:v>
                </c:pt>
                <c:pt idx="954">
                  <c:v>45.71</c:v>
                </c:pt>
                <c:pt idx="955">
                  <c:v>45.71</c:v>
                </c:pt>
                <c:pt idx="956">
                  <c:v>45.69</c:v>
                </c:pt>
                <c:pt idx="957">
                  <c:v>45.67</c:v>
                </c:pt>
                <c:pt idx="958">
                  <c:v>45.66</c:v>
                </c:pt>
                <c:pt idx="959">
                  <c:v>45.65</c:v>
                </c:pt>
                <c:pt idx="960">
                  <c:v>45.63</c:v>
                </c:pt>
                <c:pt idx="961">
                  <c:v>45.58</c:v>
                </c:pt>
                <c:pt idx="962">
                  <c:v>45.58</c:v>
                </c:pt>
                <c:pt idx="963">
                  <c:v>45.56</c:v>
                </c:pt>
                <c:pt idx="964">
                  <c:v>45.52</c:v>
                </c:pt>
                <c:pt idx="965">
                  <c:v>45.5</c:v>
                </c:pt>
                <c:pt idx="966">
                  <c:v>45.49</c:v>
                </c:pt>
                <c:pt idx="967">
                  <c:v>45.45</c:v>
                </c:pt>
                <c:pt idx="968">
                  <c:v>45.45</c:v>
                </c:pt>
                <c:pt idx="969">
                  <c:v>45.38</c:v>
                </c:pt>
                <c:pt idx="970">
                  <c:v>45.36</c:v>
                </c:pt>
                <c:pt idx="971">
                  <c:v>45.33</c:v>
                </c:pt>
                <c:pt idx="972">
                  <c:v>45.33</c:v>
                </c:pt>
                <c:pt idx="973">
                  <c:v>45.3</c:v>
                </c:pt>
                <c:pt idx="974">
                  <c:v>45.28</c:v>
                </c:pt>
                <c:pt idx="975">
                  <c:v>45.26</c:v>
                </c:pt>
                <c:pt idx="976">
                  <c:v>45.25</c:v>
                </c:pt>
                <c:pt idx="977">
                  <c:v>45.21</c:v>
                </c:pt>
                <c:pt idx="978">
                  <c:v>45.18</c:v>
                </c:pt>
                <c:pt idx="979">
                  <c:v>45.17</c:v>
                </c:pt>
                <c:pt idx="980">
                  <c:v>45.15</c:v>
                </c:pt>
                <c:pt idx="981">
                  <c:v>45.15</c:v>
                </c:pt>
                <c:pt idx="982">
                  <c:v>45.13</c:v>
                </c:pt>
                <c:pt idx="983">
                  <c:v>45.09</c:v>
                </c:pt>
                <c:pt idx="984">
                  <c:v>45.08</c:v>
                </c:pt>
                <c:pt idx="985">
                  <c:v>45.04</c:v>
                </c:pt>
                <c:pt idx="986">
                  <c:v>45.02</c:v>
                </c:pt>
                <c:pt idx="987">
                  <c:v>44.98</c:v>
                </c:pt>
                <c:pt idx="988">
                  <c:v>44.98</c:v>
                </c:pt>
                <c:pt idx="989">
                  <c:v>44.96</c:v>
                </c:pt>
                <c:pt idx="990">
                  <c:v>44.93</c:v>
                </c:pt>
                <c:pt idx="991">
                  <c:v>44.9</c:v>
                </c:pt>
                <c:pt idx="992">
                  <c:v>44.87</c:v>
                </c:pt>
                <c:pt idx="993">
                  <c:v>44.86</c:v>
                </c:pt>
                <c:pt idx="994">
                  <c:v>44.86</c:v>
                </c:pt>
                <c:pt idx="995">
                  <c:v>44.82</c:v>
                </c:pt>
                <c:pt idx="996">
                  <c:v>44.82</c:v>
                </c:pt>
                <c:pt idx="997">
                  <c:v>44.82</c:v>
                </c:pt>
                <c:pt idx="998">
                  <c:v>44.8</c:v>
                </c:pt>
                <c:pt idx="999">
                  <c:v>44.78</c:v>
                </c:pt>
                <c:pt idx="1000">
                  <c:v>44.72</c:v>
                </c:pt>
                <c:pt idx="1001">
                  <c:v>44.72</c:v>
                </c:pt>
                <c:pt idx="1002">
                  <c:v>44.7</c:v>
                </c:pt>
                <c:pt idx="1003">
                  <c:v>44.7</c:v>
                </c:pt>
                <c:pt idx="1004">
                  <c:v>44.7</c:v>
                </c:pt>
                <c:pt idx="1005">
                  <c:v>44.68</c:v>
                </c:pt>
                <c:pt idx="1006">
                  <c:v>44.67</c:v>
                </c:pt>
                <c:pt idx="1007">
                  <c:v>44.66</c:v>
                </c:pt>
                <c:pt idx="1008">
                  <c:v>44.61</c:v>
                </c:pt>
                <c:pt idx="1009">
                  <c:v>44.6</c:v>
                </c:pt>
                <c:pt idx="1010">
                  <c:v>44.6</c:v>
                </c:pt>
                <c:pt idx="1011">
                  <c:v>44.6</c:v>
                </c:pt>
                <c:pt idx="1012">
                  <c:v>44.59</c:v>
                </c:pt>
                <c:pt idx="1013">
                  <c:v>44.57</c:v>
                </c:pt>
                <c:pt idx="1014">
                  <c:v>44.57</c:v>
                </c:pt>
                <c:pt idx="1015">
                  <c:v>44.55</c:v>
                </c:pt>
                <c:pt idx="1016">
                  <c:v>44.52</c:v>
                </c:pt>
                <c:pt idx="1017">
                  <c:v>44.5</c:v>
                </c:pt>
                <c:pt idx="1018">
                  <c:v>44.47</c:v>
                </c:pt>
                <c:pt idx="1019">
                  <c:v>44.44</c:v>
                </c:pt>
                <c:pt idx="1020">
                  <c:v>44.41</c:v>
                </c:pt>
                <c:pt idx="1021">
                  <c:v>44.39</c:v>
                </c:pt>
                <c:pt idx="1022">
                  <c:v>44.38</c:v>
                </c:pt>
                <c:pt idx="1023">
                  <c:v>44.36</c:v>
                </c:pt>
                <c:pt idx="1024">
                  <c:v>44.35</c:v>
                </c:pt>
                <c:pt idx="1025">
                  <c:v>44.34</c:v>
                </c:pt>
                <c:pt idx="1026">
                  <c:v>44.33</c:v>
                </c:pt>
                <c:pt idx="1027">
                  <c:v>44.3</c:v>
                </c:pt>
                <c:pt idx="1028">
                  <c:v>44.29</c:v>
                </c:pt>
                <c:pt idx="1029">
                  <c:v>44.28</c:v>
                </c:pt>
                <c:pt idx="1030">
                  <c:v>44.27</c:v>
                </c:pt>
                <c:pt idx="1031">
                  <c:v>44.26</c:v>
                </c:pt>
                <c:pt idx="1032">
                  <c:v>44.22</c:v>
                </c:pt>
                <c:pt idx="1033">
                  <c:v>44.21</c:v>
                </c:pt>
                <c:pt idx="1034">
                  <c:v>44.2</c:v>
                </c:pt>
                <c:pt idx="1035">
                  <c:v>44.18</c:v>
                </c:pt>
                <c:pt idx="1036">
                  <c:v>44.17</c:v>
                </c:pt>
                <c:pt idx="1037">
                  <c:v>44.15</c:v>
                </c:pt>
                <c:pt idx="1038">
                  <c:v>44.13</c:v>
                </c:pt>
                <c:pt idx="1039">
                  <c:v>44.11</c:v>
                </c:pt>
                <c:pt idx="1040">
                  <c:v>44.1</c:v>
                </c:pt>
                <c:pt idx="1041">
                  <c:v>44.08</c:v>
                </c:pt>
                <c:pt idx="1042">
                  <c:v>44.07</c:v>
                </c:pt>
                <c:pt idx="1043">
                  <c:v>44.07</c:v>
                </c:pt>
                <c:pt idx="1044">
                  <c:v>44.06</c:v>
                </c:pt>
                <c:pt idx="1045">
                  <c:v>44.06</c:v>
                </c:pt>
                <c:pt idx="1046">
                  <c:v>44.05</c:v>
                </c:pt>
                <c:pt idx="1047">
                  <c:v>44.04</c:v>
                </c:pt>
                <c:pt idx="1048">
                  <c:v>44.03</c:v>
                </c:pt>
                <c:pt idx="1049">
                  <c:v>44.03</c:v>
                </c:pt>
                <c:pt idx="1050">
                  <c:v>44.03</c:v>
                </c:pt>
                <c:pt idx="1051">
                  <c:v>43.99</c:v>
                </c:pt>
                <c:pt idx="1052">
                  <c:v>43.97</c:v>
                </c:pt>
                <c:pt idx="1053">
                  <c:v>43.97</c:v>
                </c:pt>
                <c:pt idx="1054">
                  <c:v>43.95</c:v>
                </c:pt>
                <c:pt idx="1055">
                  <c:v>43.84</c:v>
                </c:pt>
                <c:pt idx="1056">
                  <c:v>43.83</c:v>
                </c:pt>
                <c:pt idx="1057">
                  <c:v>43.79</c:v>
                </c:pt>
                <c:pt idx="1058">
                  <c:v>43.78</c:v>
                </c:pt>
                <c:pt idx="1059">
                  <c:v>43.73</c:v>
                </c:pt>
                <c:pt idx="1060">
                  <c:v>43.73</c:v>
                </c:pt>
                <c:pt idx="1061">
                  <c:v>43.72</c:v>
                </c:pt>
                <c:pt idx="1062">
                  <c:v>43.71</c:v>
                </c:pt>
                <c:pt idx="1063">
                  <c:v>43.69</c:v>
                </c:pt>
                <c:pt idx="1064">
                  <c:v>43.69</c:v>
                </c:pt>
                <c:pt idx="1065">
                  <c:v>43.68</c:v>
                </c:pt>
                <c:pt idx="1066">
                  <c:v>43.67</c:v>
                </c:pt>
                <c:pt idx="1067">
                  <c:v>43.67</c:v>
                </c:pt>
                <c:pt idx="1068">
                  <c:v>43.64</c:v>
                </c:pt>
                <c:pt idx="1069">
                  <c:v>43.64</c:v>
                </c:pt>
                <c:pt idx="1070">
                  <c:v>43.61</c:v>
                </c:pt>
                <c:pt idx="1071">
                  <c:v>43.6</c:v>
                </c:pt>
                <c:pt idx="1072">
                  <c:v>43.6</c:v>
                </c:pt>
                <c:pt idx="1073">
                  <c:v>43.6</c:v>
                </c:pt>
                <c:pt idx="1074">
                  <c:v>43.57</c:v>
                </c:pt>
                <c:pt idx="1075">
                  <c:v>43.56</c:v>
                </c:pt>
                <c:pt idx="1076">
                  <c:v>43.56</c:v>
                </c:pt>
                <c:pt idx="1077">
                  <c:v>43.51</c:v>
                </c:pt>
                <c:pt idx="1078">
                  <c:v>43.48</c:v>
                </c:pt>
                <c:pt idx="1079">
                  <c:v>43.48</c:v>
                </c:pt>
                <c:pt idx="1080">
                  <c:v>43.45</c:v>
                </c:pt>
                <c:pt idx="1081">
                  <c:v>43.42</c:v>
                </c:pt>
                <c:pt idx="1082">
                  <c:v>43.42</c:v>
                </c:pt>
                <c:pt idx="1083">
                  <c:v>43.42</c:v>
                </c:pt>
                <c:pt idx="1084">
                  <c:v>43.41</c:v>
                </c:pt>
                <c:pt idx="1085">
                  <c:v>43.38</c:v>
                </c:pt>
                <c:pt idx="1086">
                  <c:v>43.38</c:v>
                </c:pt>
                <c:pt idx="1087">
                  <c:v>43.37</c:v>
                </c:pt>
                <c:pt idx="1088">
                  <c:v>43.32</c:v>
                </c:pt>
                <c:pt idx="1089">
                  <c:v>43.3</c:v>
                </c:pt>
                <c:pt idx="1090">
                  <c:v>43.29</c:v>
                </c:pt>
                <c:pt idx="1091">
                  <c:v>43.28</c:v>
                </c:pt>
                <c:pt idx="1092">
                  <c:v>43.28</c:v>
                </c:pt>
                <c:pt idx="1093">
                  <c:v>43.24</c:v>
                </c:pt>
                <c:pt idx="1094">
                  <c:v>43.23</c:v>
                </c:pt>
                <c:pt idx="1095">
                  <c:v>43.2</c:v>
                </c:pt>
                <c:pt idx="1096">
                  <c:v>43.2</c:v>
                </c:pt>
                <c:pt idx="1097">
                  <c:v>43.19</c:v>
                </c:pt>
                <c:pt idx="1098">
                  <c:v>43.19</c:v>
                </c:pt>
                <c:pt idx="1099">
                  <c:v>43.18</c:v>
                </c:pt>
                <c:pt idx="1100">
                  <c:v>43.18</c:v>
                </c:pt>
                <c:pt idx="1101">
                  <c:v>43.18</c:v>
                </c:pt>
                <c:pt idx="1102">
                  <c:v>43.18</c:v>
                </c:pt>
                <c:pt idx="1103">
                  <c:v>43.17</c:v>
                </c:pt>
                <c:pt idx="1104">
                  <c:v>43.16</c:v>
                </c:pt>
                <c:pt idx="1105">
                  <c:v>43.14</c:v>
                </c:pt>
                <c:pt idx="1106">
                  <c:v>43.14</c:v>
                </c:pt>
                <c:pt idx="1107">
                  <c:v>43.13</c:v>
                </c:pt>
                <c:pt idx="1108">
                  <c:v>43.1</c:v>
                </c:pt>
                <c:pt idx="1109">
                  <c:v>43.1</c:v>
                </c:pt>
                <c:pt idx="1110">
                  <c:v>43.08</c:v>
                </c:pt>
                <c:pt idx="1111">
                  <c:v>43.08</c:v>
                </c:pt>
                <c:pt idx="1112">
                  <c:v>43.07</c:v>
                </c:pt>
                <c:pt idx="1113">
                  <c:v>43.03</c:v>
                </c:pt>
                <c:pt idx="1114">
                  <c:v>42.99</c:v>
                </c:pt>
                <c:pt idx="1115">
                  <c:v>42.98</c:v>
                </c:pt>
                <c:pt idx="1116">
                  <c:v>42.97</c:v>
                </c:pt>
                <c:pt idx="1117">
                  <c:v>42.97</c:v>
                </c:pt>
                <c:pt idx="1118">
                  <c:v>42.94</c:v>
                </c:pt>
                <c:pt idx="1119">
                  <c:v>42.94</c:v>
                </c:pt>
                <c:pt idx="1120">
                  <c:v>42.93</c:v>
                </c:pt>
                <c:pt idx="1121">
                  <c:v>42.91</c:v>
                </c:pt>
                <c:pt idx="1122">
                  <c:v>42.9</c:v>
                </c:pt>
                <c:pt idx="1123">
                  <c:v>42.9</c:v>
                </c:pt>
                <c:pt idx="1124">
                  <c:v>42.88</c:v>
                </c:pt>
                <c:pt idx="1125">
                  <c:v>42.88</c:v>
                </c:pt>
                <c:pt idx="1126">
                  <c:v>42.87</c:v>
                </c:pt>
                <c:pt idx="1127">
                  <c:v>42.87</c:v>
                </c:pt>
                <c:pt idx="1128">
                  <c:v>42.86</c:v>
                </c:pt>
                <c:pt idx="1129">
                  <c:v>42.85</c:v>
                </c:pt>
                <c:pt idx="1130">
                  <c:v>42.83</c:v>
                </c:pt>
                <c:pt idx="1131">
                  <c:v>42.8</c:v>
                </c:pt>
                <c:pt idx="1132">
                  <c:v>42.76</c:v>
                </c:pt>
                <c:pt idx="1133">
                  <c:v>42.76</c:v>
                </c:pt>
                <c:pt idx="1134">
                  <c:v>42.76</c:v>
                </c:pt>
                <c:pt idx="1135">
                  <c:v>42.75</c:v>
                </c:pt>
                <c:pt idx="1136">
                  <c:v>42.73</c:v>
                </c:pt>
                <c:pt idx="1137">
                  <c:v>42.71</c:v>
                </c:pt>
                <c:pt idx="1138">
                  <c:v>42.69</c:v>
                </c:pt>
                <c:pt idx="1139">
                  <c:v>42.68</c:v>
                </c:pt>
                <c:pt idx="1140">
                  <c:v>42.67</c:v>
                </c:pt>
                <c:pt idx="1141">
                  <c:v>42.67</c:v>
                </c:pt>
                <c:pt idx="1142">
                  <c:v>42.65</c:v>
                </c:pt>
                <c:pt idx="1143">
                  <c:v>42.64</c:v>
                </c:pt>
                <c:pt idx="1144">
                  <c:v>42.63</c:v>
                </c:pt>
                <c:pt idx="1145">
                  <c:v>42.63</c:v>
                </c:pt>
                <c:pt idx="1146">
                  <c:v>42.62</c:v>
                </c:pt>
                <c:pt idx="1147">
                  <c:v>42.62</c:v>
                </c:pt>
                <c:pt idx="1148">
                  <c:v>42.6</c:v>
                </c:pt>
                <c:pt idx="1149">
                  <c:v>42.56</c:v>
                </c:pt>
                <c:pt idx="1150">
                  <c:v>42.56</c:v>
                </c:pt>
                <c:pt idx="1151">
                  <c:v>42.55</c:v>
                </c:pt>
                <c:pt idx="1152">
                  <c:v>42.53</c:v>
                </c:pt>
                <c:pt idx="1153">
                  <c:v>42.53</c:v>
                </c:pt>
                <c:pt idx="1154">
                  <c:v>42.52</c:v>
                </c:pt>
                <c:pt idx="1155">
                  <c:v>42.5</c:v>
                </c:pt>
                <c:pt idx="1156">
                  <c:v>42.5</c:v>
                </c:pt>
                <c:pt idx="1157">
                  <c:v>42.49</c:v>
                </c:pt>
                <c:pt idx="1158">
                  <c:v>42.48</c:v>
                </c:pt>
                <c:pt idx="1159">
                  <c:v>42.47</c:v>
                </c:pt>
                <c:pt idx="1160">
                  <c:v>42.46</c:v>
                </c:pt>
                <c:pt idx="1161">
                  <c:v>42.44</c:v>
                </c:pt>
                <c:pt idx="1162">
                  <c:v>42.42</c:v>
                </c:pt>
                <c:pt idx="1163">
                  <c:v>42.41</c:v>
                </c:pt>
                <c:pt idx="1164">
                  <c:v>42.4</c:v>
                </c:pt>
                <c:pt idx="1165">
                  <c:v>42.38</c:v>
                </c:pt>
                <c:pt idx="1166">
                  <c:v>42.38</c:v>
                </c:pt>
                <c:pt idx="1167">
                  <c:v>42.35</c:v>
                </c:pt>
                <c:pt idx="1168">
                  <c:v>42.34</c:v>
                </c:pt>
                <c:pt idx="1169">
                  <c:v>42.3</c:v>
                </c:pt>
                <c:pt idx="1170">
                  <c:v>42.29</c:v>
                </c:pt>
                <c:pt idx="1171">
                  <c:v>42.28</c:v>
                </c:pt>
                <c:pt idx="1172">
                  <c:v>42.26</c:v>
                </c:pt>
                <c:pt idx="1173">
                  <c:v>42.22</c:v>
                </c:pt>
                <c:pt idx="1174">
                  <c:v>42.2</c:v>
                </c:pt>
                <c:pt idx="1175">
                  <c:v>42.15</c:v>
                </c:pt>
                <c:pt idx="1176">
                  <c:v>42.13</c:v>
                </c:pt>
                <c:pt idx="1177">
                  <c:v>42.13</c:v>
                </c:pt>
                <c:pt idx="1178">
                  <c:v>42.11</c:v>
                </c:pt>
                <c:pt idx="1179">
                  <c:v>42.11</c:v>
                </c:pt>
                <c:pt idx="1180">
                  <c:v>42.06</c:v>
                </c:pt>
                <c:pt idx="1181">
                  <c:v>42.05</c:v>
                </c:pt>
                <c:pt idx="1182">
                  <c:v>42.05</c:v>
                </c:pt>
                <c:pt idx="1183">
                  <c:v>42.04</c:v>
                </c:pt>
                <c:pt idx="1184">
                  <c:v>42.03</c:v>
                </c:pt>
                <c:pt idx="1185">
                  <c:v>42.03</c:v>
                </c:pt>
                <c:pt idx="1186">
                  <c:v>42</c:v>
                </c:pt>
                <c:pt idx="1187">
                  <c:v>42</c:v>
                </c:pt>
                <c:pt idx="1188">
                  <c:v>42</c:v>
                </c:pt>
                <c:pt idx="1189">
                  <c:v>41.98</c:v>
                </c:pt>
                <c:pt idx="1190">
                  <c:v>41.96</c:v>
                </c:pt>
                <c:pt idx="1191">
                  <c:v>41.94</c:v>
                </c:pt>
                <c:pt idx="1192">
                  <c:v>41.93</c:v>
                </c:pt>
                <c:pt idx="1193">
                  <c:v>41.93</c:v>
                </c:pt>
                <c:pt idx="1194">
                  <c:v>41.91</c:v>
                </c:pt>
                <c:pt idx="1195">
                  <c:v>41.91</c:v>
                </c:pt>
                <c:pt idx="1196">
                  <c:v>41.9</c:v>
                </c:pt>
                <c:pt idx="1197">
                  <c:v>41.9</c:v>
                </c:pt>
                <c:pt idx="1198">
                  <c:v>41.9</c:v>
                </c:pt>
                <c:pt idx="1199">
                  <c:v>41.89</c:v>
                </c:pt>
                <c:pt idx="1200">
                  <c:v>41.86</c:v>
                </c:pt>
                <c:pt idx="1201">
                  <c:v>41.84</c:v>
                </c:pt>
                <c:pt idx="1202">
                  <c:v>41.82</c:v>
                </c:pt>
                <c:pt idx="1203">
                  <c:v>41.81</c:v>
                </c:pt>
                <c:pt idx="1204">
                  <c:v>41.81</c:v>
                </c:pt>
                <c:pt idx="1205">
                  <c:v>41.79</c:v>
                </c:pt>
                <c:pt idx="1206">
                  <c:v>41.78</c:v>
                </c:pt>
                <c:pt idx="1207">
                  <c:v>41.76</c:v>
                </c:pt>
                <c:pt idx="1208">
                  <c:v>41.73</c:v>
                </c:pt>
                <c:pt idx="1209">
                  <c:v>41.71</c:v>
                </c:pt>
                <c:pt idx="1210">
                  <c:v>41.7</c:v>
                </c:pt>
                <c:pt idx="1211">
                  <c:v>41.68</c:v>
                </c:pt>
                <c:pt idx="1212">
                  <c:v>41.65</c:v>
                </c:pt>
                <c:pt idx="1213">
                  <c:v>41.64</c:v>
                </c:pt>
                <c:pt idx="1214">
                  <c:v>41.63</c:v>
                </c:pt>
                <c:pt idx="1215">
                  <c:v>41.6</c:v>
                </c:pt>
                <c:pt idx="1216">
                  <c:v>41.54</c:v>
                </c:pt>
                <c:pt idx="1217">
                  <c:v>41.54</c:v>
                </c:pt>
                <c:pt idx="1218">
                  <c:v>41.54</c:v>
                </c:pt>
                <c:pt idx="1219">
                  <c:v>41.5</c:v>
                </c:pt>
                <c:pt idx="1220">
                  <c:v>41.48</c:v>
                </c:pt>
                <c:pt idx="1221">
                  <c:v>41.47</c:v>
                </c:pt>
                <c:pt idx="1222">
                  <c:v>41.47</c:v>
                </c:pt>
                <c:pt idx="1223">
                  <c:v>41.44</c:v>
                </c:pt>
                <c:pt idx="1224">
                  <c:v>41.41</c:v>
                </c:pt>
                <c:pt idx="1225">
                  <c:v>41.36</c:v>
                </c:pt>
                <c:pt idx="1226">
                  <c:v>41.34</c:v>
                </c:pt>
                <c:pt idx="1227">
                  <c:v>41.33</c:v>
                </c:pt>
                <c:pt idx="1228">
                  <c:v>41.32</c:v>
                </c:pt>
                <c:pt idx="1229">
                  <c:v>41.31</c:v>
                </c:pt>
                <c:pt idx="1230">
                  <c:v>41.3</c:v>
                </c:pt>
                <c:pt idx="1231">
                  <c:v>41.26</c:v>
                </c:pt>
                <c:pt idx="1232">
                  <c:v>41.23</c:v>
                </c:pt>
                <c:pt idx="1233">
                  <c:v>41.22</c:v>
                </c:pt>
                <c:pt idx="1234">
                  <c:v>41.2</c:v>
                </c:pt>
                <c:pt idx="1235">
                  <c:v>41.19</c:v>
                </c:pt>
                <c:pt idx="1236">
                  <c:v>41.19</c:v>
                </c:pt>
                <c:pt idx="1237">
                  <c:v>41.17</c:v>
                </c:pt>
                <c:pt idx="1238">
                  <c:v>41.17</c:v>
                </c:pt>
                <c:pt idx="1239">
                  <c:v>41.16</c:v>
                </c:pt>
                <c:pt idx="1240">
                  <c:v>41.16</c:v>
                </c:pt>
                <c:pt idx="1241">
                  <c:v>41.15</c:v>
                </c:pt>
                <c:pt idx="1242">
                  <c:v>41.15</c:v>
                </c:pt>
                <c:pt idx="1243">
                  <c:v>41.13</c:v>
                </c:pt>
                <c:pt idx="1244">
                  <c:v>41.12</c:v>
                </c:pt>
                <c:pt idx="1245">
                  <c:v>41.1</c:v>
                </c:pt>
                <c:pt idx="1246">
                  <c:v>41.1</c:v>
                </c:pt>
                <c:pt idx="1247">
                  <c:v>41.09</c:v>
                </c:pt>
                <c:pt idx="1248">
                  <c:v>41.07</c:v>
                </c:pt>
                <c:pt idx="1249">
                  <c:v>41.07</c:v>
                </c:pt>
                <c:pt idx="1250">
                  <c:v>41.07</c:v>
                </c:pt>
                <c:pt idx="1251">
                  <c:v>41.04</c:v>
                </c:pt>
                <c:pt idx="1252">
                  <c:v>41.04</c:v>
                </c:pt>
                <c:pt idx="1253">
                  <c:v>41.04</c:v>
                </c:pt>
                <c:pt idx="1254">
                  <c:v>41.01</c:v>
                </c:pt>
                <c:pt idx="1255">
                  <c:v>40.98</c:v>
                </c:pt>
                <c:pt idx="1256">
                  <c:v>40.97</c:v>
                </c:pt>
                <c:pt idx="1257">
                  <c:v>40.94</c:v>
                </c:pt>
                <c:pt idx="1258">
                  <c:v>40.94</c:v>
                </c:pt>
                <c:pt idx="1259">
                  <c:v>40.92</c:v>
                </c:pt>
                <c:pt idx="1260">
                  <c:v>40.92</c:v>
                </c:pt>
                <c:pt idx="1261">
                  <c:v>40.9</c:v>
                </c:pt>
                <c:pt idx="1262">
                  <c:v>40.9</c:v>
                </c:pt>
                <c:pt idx="1263">
                  <c:v>40.85</c:v>
                </c:pt>
                <c:pt idx="1264">
                  <c:v>40.840000000000003</c:v>
                </c:pt>
                <c:pt idx="1265">
                  <c:v>40.840000000000003</c:v>
                </c:pt>
                <c:pt idx="1266">
                  <c:v>40.82</c:v>
                </c:pt>
                <c:pt idx="1267">
                  <c:v>40.82</c:v>
                </c:pt>
                <c:pt idx="1268">
                  <c:v>40.81</c:v>
                </c:pt>
                <c:pt idx="1269">
                  <c:v>40.770000000000003</c:v>
                </c:pt>
                <c:pt idx="1270">
                  <c:v>40.76</c:v>
                </c:pt>
                <c:pt idx="1271">
                  <c:v>40.74</c:v>
                </c:pt>
                <c:pt idx="1272">
                  <c:v>40.700000000000003</c:v>
                </c:pt>
                <c:pt idx="1273">
                  <c:v>40.68</c:v>
                </c:pt>
                <c:pt idx="1274">
                  <c:v>40.65</c:v>
                </c:pt>
                <c:pt idx="1275">
                  <c:v>40.65</c:v>
                </c:pt>
                <c:pt idx="1276">
                  <c:v>40.65</c:v>
                </c:pt>
                <c:pt idx="1277">
                  <c:v>40.64</c:v>
                </c:pt>
                <c:pt idx="1278">
                  <c:v>40.61</c:v>
                </c:pt>
                <c:pt idx="1279">
                  <c:v>40.6</c:v>
                </c:pt>
                <c:pt idx="1280">
                  <c:v>40.590000000000003</c:v>
                </c:pt>
                <c:pt idx="1281">
                  <c:v>40.57</c:v>
                </c:pt>
                <c:pt idx="1282">
                  <c:v>40.549999999999997</c:v>
                </c:pt>
                <c:pt idx="1283">
                  <c:v>40.549999999999997</c:v>
                </c:pt>
                <c:pt idx="1284">
                  <c:v>40.53</c:v>
                </c:pt>
                <c:pt idx="1285">
                  <c:v>40.5</c:v>
                </c:pt>
                <c:pt idx="1286">
                  <c:v>40.49</c:v>
                </c:pt>
                <c:pt idx="1287">
                  <c:v>40.47</c:v>
                </c:pt>
                <c:pt idx="1288">
                  <c:v>40.450000000000003</c:v>
                </c:pt>
                <c:pt idx="1289">
                  <c:v>40.450000000000003</c:v>
                </c:pt>
                <c:pt idx="1290">
                  <c:v>40.450000000000003</c:v>
                </c:pt>
                <c:pt idx="1291">
                  <c:v>40.43</c:v>
                </c:pt>
                <c:pt idx="1292">
                  <c:v>40.43</c:v>
                </c:pt>
                <c:pt idx="1293">
                  <c:v>40.43</c:v>
                </c:pt>
                <c:pt idx="1294">
                  <c:v>40.42</c:v>
                </c:pt>
                <c:pt idx="1295">
                  <c:v>40.42</c:v>
                </c:pt>
                <c:pt idx="1296">
                  <c:v>40.42</c:v>
                </c:pt>
                <c:pt idx="1297">
                  <c:v>40.42</c:v>
                </c:pt>
                <c:pt idx="1298">
                  <c:v>40.39</c:v>
                </c:pt>
                <c:pt idx="1299">
                  <c:v>40.35</c:v>
                </c:pt>
                <c:pt idx="1300">
                  <c:v>40.35</c:v>
                </c:pt>
                <c:pt idx="1301">
                  <c:v>40.35</c:v>
                </c:pt>
                <c:pt idx="1302">
                  <c:v>40.340000000000003</c:v>
                </c:pt>
                <c:pt idx="1303">
                  <c:v>40.32</c:v>
                </c:pt>
                <c:pt idx="1304">
                  <c:v>40.31</c:v>
                </c:pt>
                <c:pt idx="1305">
                  <c:v>40.31</c:v>
                </c:pt>
                <c:pt idx="1306">
                  <c:v>40.29</c:v>
                </c:pt>
                <c:pt idx="1307">
                  <c:v>40.28</c:v>
                </c:pt>
                <c:pt idx="1308">
                  <c:v>40.270000000000003</c:v>
                </c:pt>
                <c:pt idx="1309">
                  <c:v>40.270000000000003</c:v>
                </c:pt>
                <c:pt idx="1310">
                  <c:v>40.26</c:v>
                </c:pt>
                <c:pt idx="1311">
                  <c:v>40.22</c:v>
                </c:pt>
                <c:pt idx="1312">
                  <c:v>40.200000000000003</c:v>
                </c:pt>
                <c:pt idx="1313">
                  <c:v>40.19</c:v>
                </c:pt>
                <c:pt idx="1314">
                  <c:v>40.18</c:v>
                </c:pt>
                <c:pt idx="1315">
                  <c:v>40.17</c:v>
                </c:pt>
                <c:pt idx="1316">
                  <c:v>40.17</c:v>
                </c:pt>
                <c:pt idx="1317">
                  <c:v>40.15</c:v>
                </c:pt>
                <c:pt idx="1318">
                  <c:v>40.14</c:v>
                </c:pt>
                <c:pt idx="1319">
                  <c:v>40.14</c:v>
                </c:pt>
                <c:pt idx="1320">
                  <c:v>40.130000000000003</c:v>
                </c:pt>
                <c:pt idx="1321">
                  <c:v>40.119999999999997</c:v>
                </c:pt>
                <c:pt idx="1322">
                  <c:v>40.119999999999997</c:v>
                </c:pt>
                <c:pt idx="1323">
                  <c:v>40.11</c:v>
                </c:pt>
                <c:pt idx="1324">
                  <c:v>40.11</c:v>
                </c:pt>
                <c:pt idx="1325">
                  <c:v>40.1</c:v>
                </c:pt>
                <c:pt idx="1326">
                  <c:v>40.090000000000003</c:v>
                </c:pt>
                <c:pt idx="1327">
                  <c:v>40.08</c:v>
                </c:pt>
                <c:pt idx="1328">
                  <c:v>40.06</c:v>
                </c:pt>
                <c:pt idx="1329">
                  <c:v>40.04</c:v>
                </c:pt>
                <c:pt idx="1330">
                  <c:v>40.03</c:v>
                </c:pt>
                <c:pt idx="1331">
                  <c:v>40</c:v>
                </c:pt>
                <c:pt idx="1332">
                  <c:v>40</c:v>
                </c:pt>
                <c:pt idx="1333">
                  <c:v>39.979999999999997</c:v>
                </c:pt>
                <c:pt idx="1334">
                  <c:v>39.96</c:v>
                </c:pt>
                <c:pt idx="1335">
                  <c:v>39.93</c:v>
                </c:pt>
                <c:pt idx="1336">
                  <c:v>39.93</c:v>
                </c:pt>
                <c:pt idx="1337">
                  <c:v>39.9</c:v>
                </c:pt>
                <c:pt idx="1338">
                  <c:v>39.880000000000003</c:v>
                </c:pt>
                <c:pt idx="1339">
                  <c:v>39.869999999999997</c:v>
                </c:pt>
                <c:pt idx="1340">
                  <c:v>39.86</c:v>
                </c:pt>
                <c:pt idx="1341">
                  <c:v>39.85</c:v>
                </c:pt>
                <c:pt idx="1342">
                  <c:v>39.83</c:v>
                </c:pt>
                <c:pt idx="1343">
                  <c:v>39.83</c:v>
                </c:pt>
                <c:pt idx="1344">
                  <c:v>39.82</c:v>
                </c:pt>
                <c:pt idx="1345">
                  <c:v>39.81</c:v>
                </c:pt>
                <c:pt idx="1346">
                  <c:v>39.81</c:v>
                </c:pt>
                <c:pt idx="1347">
                  <c:v>39.81</c:v>
                </c:pt>
                <c:pt idx="1348">
                  <c:v>39.799999999999997</c:v>
                </c:pt>
                <c:pt idx="1349">
                  <c:v>39.799999999999997</c:v>
                </c:pt>
                <c:pt idx="1350">
                  <c:v>39.78</c:v>
                </c:pt>
                <c:pt idx="1351">
                  <c:v>39.78</c:v>
                </c:pt>
                <c:pt idx="1352">
                  <c:v>39.78</c:v>
                </c:pt>
                <c:pt idx="1353">
                  <c:v>39.78</c:v>
                </c:pt>
                <c:pt idx="1354">
                  <c:v>39.770000000000003</c:v>
                </c:pt>
                <c:pt idx="1355">
                  <c:v>39.75</c:v>
                </c:pt>
                <c:pt idx="1356">
                  <c:v>39.74</c:v>
                </c:pt>
                <c:pt idx="1357">
                  <c:v>39.729999999999997</c:v>
                </c:pt>
                <c:pt idx="1358">
                  <c:v>39.72</c:v>
                </c:pt>
                <c:pt idx="1359">
                  <c:v>39.69</c:v>
                </c:pt>
                <c:pt idx="1360">
                  <c:v>39.67</c:v>
                </c:pt>
                <c:pt idx="1361">
                  <c:v>39.659999999999997</c:v>
                </c:pt>
                <c:pt idx="1362">
                  <c:v>39.65</c:v>
                </c:pt>
                <c:pt idx="1363">
                  <c:v>39.64</c:v>
                </c:pt>
                <c:pt idx="1364">
                  <c:v>39.64</c:v>
                </c:pt>
                <c:pt idx="1365">
                  <c:v>39.64</c:v>
                </c:pt>
                <c:pt idx="1366">
                  <c:v>39.590000000000003</c:v>
                </c:pt>
                <c:pt idx="1367">
                  <c:v>39.590000000000003</c:v>
                </c:pt>
                <c:pt idx="1368">
                  <c:v>39.590000000000003</c:v>
                </c:pt>
                <c:pt idx="1369">
                  <c:v>39.58</c:v>
                </c:pt>
                <c:pt idx="1370">
                  <c:v>39.58</c:v>
                </c:pt>
                <c:pt idx="1371">
                  <c:v>39.56</c:v>
                </c:pt>
                <c:pt idx="1372">
                  <c:v>39.549999999999997</c:v>
                </c:pt>
                <c:pt idx="1373">
                  <c:v>39.54</c:v>
                </c:pt>
                <c:pt idx="1374">
                  <c:v>39.54</c:v>
                </c:pt>
                <c:pt idx="1375">
                  <c:v>39.53</c:v>
                </c:pt>
                <c:pt idx="1376">
                  <c:v>39.5</c:v>
                </c:pt>
                <c:pt idx="1377">
                  <c:v>39.5</c:v>
                </c:pt>
                <c:pt idx="1378">
                  <c:v>39.43</c:v>
                </c:pt>
                <c:pt idx="1379">
                  <c:v>39.43</c:v>
                </c:pt>
                <c:pt idx="1380">
                  <c:v>39.43</c:v>
                </c:pt>
                <c:pt idx="1381">
                  <c:v>39.409999999999997</c:v>
                </c:pt>
                <c:pt idx="1382">
                  <c:v>39.4</c:v>
                </c:pt>
                <c:pt idx="1383">
                  <c:v>39.39</c:v>
                </c:pt>
                <c:pt idx="1384">
                  <c:v>39.39</c:v>
                </c:pt>
                <c:pt idx="1385">
                  <c:v>39.39</c:v>
                </c:pt>
                <c:pt idx="1386">
                  <c:v>39.340000000000003</c:v>
                </c:pt>
                <c:pt idx="1387">
                  <c:v>39.32</c:v>
                </c:pt>
                <c:pt idx="1388">
                  <c:v>39.32</c:v>
                </c:pt>
                <c:pt idx="1389">
                  <c:v>39.31</c:v>
                </c:pt>
                <c:pt idx="1390">
                  <c:v>39.31</c:v>
                </c:pt>
                <c:pt idx="1391">
                  <c:v>39.28</c:v>
                </c:pt>
                <c:pt idx="1392">
                  <c:v>39.25</c:v>
                </c:pt>
                <c:pt idx="1393">
                  <c:v>39.24</c:v>
                </c:pt>
                <c:pt idx="1394">
                  <c:v>39.24</c:v>
                </c:pt>
                <c:pt idx="1395">
                  <c:v>39.21</c:v>
                </c:pt>
                <c:pt idx="1396">
                  <c:v>39.200000000000003</c:v>
                </c:pt>
                <c:pt idx="1397">
                  <c:v>39.19</c:v>
                </c:pt>
                <c:pt idx="1398">
                  <c:v>39.19</c:v>
                </c:pt>
                <c:pt idx="1399">
                  <c:v>39.17</c:v>
                </c:pt>
                <c:pt idx="1400">
                  <c:v>39.159999999999997</c:v>
                </c:pt>
                <c:pt idx="1401">
                  <c:v>39.15</c:v>
                </c:pt>
                <c:pt idx="1402">
                  <c:v>39.14</c:v>
                </c:pt>
                <c:pt idx="1403">
                  <c:v>39.14</c:v>
                </c:pt>
                <c:pt idx="1404">
                  <c:v>39.130000000000003</c:v>
                </c:pt>
                <c:pt idx="1405">
                  <c:v>39.130000000000003</c:v>
                </c:pt>
                <c:pt idx="1406">
                  <c:v>39.119999999999997</c:v>
                </c:pt>
                <c:pt idx="1407">
                  <c:v>39.11</c:v>
                </c:pt>
                <c:pt idx="1408">
                  <c:v>39.11</c:v>
                </c:pt>
                <c:pt idx="1409">
                  <c:v>39.11</c:v>
                </c:pt>
                <c:pt idx="1410">
                  <c:v>39.1</c:v>
                </c:pt>
                <c:pt idx="1411">
                  <c:v>39.1</c:v>
                </c:pt>
                <c:pt idx="1412">
                  <c:v>39.090000000000003</c:v>
                </c:pt>
                <c:pt idx="1413">
                  <c:v>39.08</c:v>
                </c:pt>
                <c:pt idx="1414">
                  <c:v>39.06</c:v>
                </c:pt>
                <c:pt idx="1415">
                  <c:v>39.06</c:v>
                </c:pt>
                <c:pt idx="1416">
                  <c:v>39.06</c:v>
                </c:pt>
                <c:pt idx="1417">
                  <c:v>39.06</c:v>
                </c:pt>
                <c:pt idx="1418">
                  <c:v>39.03</c:v>
                </c:pt>
                <c:pt idx="1419">
                  <c:v>39.020000000000003</c:v>
                </c:pt>
                <c:pt idx="1420">
                  <c:v>38.99</c:v>
                </c:pt>
                <c:pt idx="1421">
                  <c:v>38.99</c:v>
                </c:pt>
                <c:pt idx="1422">
                  <c:v>38.99</c:v>
                </c:pt>
                <c:pt idx="1423">
                  <c:v>38.99</c:v>
                </c:pt>
                <c:pt idx="1424">
                  <c:v>38.979999999999997</c:v>
                </c:pt>
                <c:pt idx="1425">
                  <c:v>38.97</c:v>
                </c:pt>
                <c:pt idx="1426">
                  <c:v>38.950000000000003</c:v>
                </c:pt>
                <c:pt idx="1427">
                  <c:v>38.950000000000003</c:v>
                </c:pt>
                <c:pt idx="1428">
                  <c:v>38.950000000000003</c:v>
                </c:pt>
                <c:pt idx="1429">
                  <c:v>38.94</c:v>
                </c:pt>
                <c:pt idx="1430">
                  <c:v>38.94</c:v>
                </c:pt>
                <c:pt idx="1431">
                  <c:v>38.93</c:v>
                </c:pt>
                <c:pt idx="1432">
                  <c:v>38.9</c:v>
                </c:pt>
                <c:pt idx="1433">
                  <c:v>38.89</c:v>
                </c:pt>
                <c:pt idx="1434">
                  <c:v>38.89</c:v>
                </c:pt>
                <c:pt idx="1435">
                  <c:v>38.869999999999997</c:v>
                </c:pt>
                <c:pt idx="1436">
                  <c:v>38.869999999999997</c:v>
                </c:pt>
                <c:pt idx="1437">
                  <c:v>38.86</c:v>
                </c:pt>
                <c:pt idx="1438">
                  <c:v>38.85</c:v>
                </c:pt>
                <c:pt idx="1439">
                  <c:v>38.85</c:v>
                </c:pt>
                <c:pt idx="1440">
                  <c:v>38.840000000000003</c:v>
                </c:pt>
                <c:pt idx="1441">
                  <c:v>38.83</c:v>
                </c:pt>
                <c:pt idx="1442">
                  <c:v>38.83</c:v>
                </c:pt>
                <c:pt idx="1443">
                  <c:v>38.82</c:v>
                </c:pt>
                <c:pt idx="1444">
                  <c:v>38.81</c:v>
                </c:pt>
                <c:pt idx="1445">
                  <c:v>38.799999999999997</c:v>
                </c:pt>
                <c:pt idx="1446">
                  <c:v>38.79</c:v>
                </c:pt>
                <c:pt idx="1447">
                  <c:v>38.75</c:v>
                </c:pt>
                <c:pt idx="1448">
                  <c:v>38.74</c:v>
                </c:pt>
                <c:pt idx="1449">
                  <c:v>38.729999999999997</c:v>
                </c:pt>
                <c:pt idx="1450">
                  <c:v>38.72</c:v>
                </c:pt>
                <c:pt idx="1451">
                  <c:v>38.69</c:v>
                </c:pt>
                <c:pt idx="1452">
                  <c:v>38.68</c:v>
                </c:pt>
                <c:pt idx="1453">
                  <c:v>38.68</c:v>
                </c:pt>
                <c:pt idx="1454">
                  <c:v>38.68</c:v>
                </c:pt>
                <c:pt idx="1455">
                  <c:v>38.67</c:v>
                </c:pt>
                <c:pt idx="1456">
                  <c:v>38.659999999999997</c:v>
                </c:pt>
                <c:pt idx="1457">
                  <c:v>38.659999999999997</c:v>
                </c:pt>
                <c:pt idx="1458">
                  <c:v>38.65</c:v>
                </c:pt>
                <c:pt idx="1459">
                  <c:v>38.64</c:v>
                </c:pt>
                <c:pt idx="1460">
                  <c:v>38.630000000000003</c:v>
                </c:pt>
                <c:pt idx="1461">
                  <c:v>38.619999999999997</c:v>
                </c:pt>
                <c:pt idx="1462">
                  <c:v>38.61</c:v>
                </c:pt>
                <c:pt idx="1463">
                  <c:v>38.590000000000003</c:v>
                </c:pt>
                <c:pt idx="1464">
                  <c:v>38.58</c:v>
                </c:pt>
                <c:pt idx="1465">
                  <c:v>38.56</c:v>
                </c:pt>
                <c:pt idx="1466">
                  <c:v>38.56</c:v>
                </c:pt>
                <c:pt idx="1467">
                  <c:v>38.54</c:v>
                </c:pt>
                <c:pt idx="1468">
                  <c:v>38.53</c:v>
                </c:pt>
                <c:pt idx="1469">
                  <c:v>38.51</c:v>
                </c:pt>
                <c:pt idx="1470">
                  <c:v>38.5</c:v>
                </c:pt>
                <c:pt idx="1471">
                  <c:v>38.46</c:v>
                </c:pt>
                <c:pt idx="1472">
                  <c:v>38.46</c:v>
                </c:pt>
                <c:pt idx="1473">
                  <c:v>38.46</c:v>
                </c:pt>
                <c:pt idx="1474">
                  <c:v>38.43</c:v>
                </c:pt>
                <c:pt idx="1475">
                  <c:v>38.43</c:v>
                </c:pt>
                <c:pt idx="1476">
                  <c:v>38.380000000000003</c:v>
                </c:pt>
                <c:pt idx="1477">
                  <c:v>38.380000000000003</c:v>
                </c:pt>
                <c:pt idx="1478">
                  <c:v>38.36</c:v>
                </c:pt>
                <c:pt idx="1479">
                  <c:v>38.33</c:v>
                </c:pt>
                <c:pt idx="1480">
                  <c:v>38.32</c:v>
                </c:pt>
                <c:pt idx="1481">
                  <c:v>38.31</c:v>
                </c:pt>
                <c:pt idx="1482">
                  <c:v>38.31</c:v>
                </c:pt>
                <c:pt idx="1483">
                  <c:v>38.29</c:v>
                </c:pt>
                <c:pt idx="1484">
                  <c:v>38.26</c:v>
                </c:pt>
                <c:pt idx="1485">
                  <c:v>38.24</c:v>
                </c:pt>
                <c:pt idx="1486">
                  <c:v>38.24</c:v>
                </c:pt>
                <c:pt idx="1487">
                  <c:v>38.229999999999997</c:v>
                </c:pt>
                <c:pt idx="1488">
                  <c:v>38.22</c:v>
                </c:pt>
                <c:pt idx="1489">
                  <c:v>38.200000000000003</c:v>
                </c:pt>
                <c:pt idx="1490">
                  <c:v>38.200000000000003</c:v>
                </c:pt>
                <c:pt idx="1491">
                  <c:v>38.19</c:v>
                </c:pt>
                <c:pt idx="1492">
                  <c:v>38.18</c:v>
                </c:pt>
                <c:pt idx="1493">
                  <c:v>38.17</c:v>
                </c:pt>
                <c:pt idx="1494">
                  <c:v>38.17</c:v>
                </c:pt>
                <c:pt idx="1495">
                  <c:v>38.17</c:v>
                </c:pt>
                <c:pt idx="1496">
                  <c:v>38.159999999999997</c:v>
                </c:pt>
                <c:pt idx="1497">
                  <c:v>38.15</c:v>
                </c:pt>
                <c:pt idx="1498">
                  <c:v>38.119999999999997</c:v>
                </c:pt>
                <c:pt idx="1499">
                  <c:v>38.11</c:v>
                </c:pt>
                <c:pt idx="1500">
                  <c:v>38.11</c:v>
                </c:pt>
                <c:pt idx="1501">
                  <c:v>38.1</c:v>
                </c:pt>
                <c:pt idx="1502">
                  <c:v>38.090000000000003</c:v>
                </c:pt>
                <c:pt idx="1503">
                  <c:v>38.090000000000003</c:v>
                </c:pt>
                <c:pt idx="1504">
                  <c:v>38.08</c:v>
                </c:pt>
                <c:pt idx="1505">
                  <c:v>38.049999999999997</c:v>
                </c:pt>
                <c:pt idx="1506">
                  <c:v>38</c:v>
                </c:pt>
                <c:pt idx="1507">
                  <c:v>38</c:v>
                </c:pt>
                <c:pt idx="1508">
                  <c:v>37.99</c:v>
                </c:pt>
                <c:pt idx="1509">
                  <c:v>37.94</c:v>
                </c:pt>
                <c:pt idx="1510">
                  <c:v>37.92</c:v>
                </c:pt>
                <c:pt idx="1511">
                  <c:v>37.92</c:v>
                </c:pt>
                <c:pt idx="1512">
                  <c:v>37.92</c:v>
                </c:pt>
                <c:pt idx="1513">
                  <c:v>37.89</c:v>
                </c:pt>
                <c:pt idx="1514">
                  <c:v>37.89</c:v>
                </c:pt>
                <c:pt idx="1515">
                  <c:v>37.880000000000003</c:v>
                </c:pt>
                <c:pt idx="1516">
                  <c:v>37.869999999999997</c:v>
                </c:pt>
                <c:pt idx="1517">
                  <c:v>37.869999999999997</c:v>
                </c:pt>
                <c:pt idx="1518">
                  <c:v>37.86</c:v>
                </c:pt>
                <c:pt idx="1519">
                  <c:v>37.86</c:v>
                </c:pt>
                <c:pt idx="1520">
                  <c:v>37.85</c:v>
                </c:pt>
                <c:pt idx="1521">
                  <c:v>37.799999999999997</c:v>
                </c:pt>
                <c:pt idx="1522">
                  <c:v>37.799999999999997</c:v>
                </c:pt>
                <c:pt idx="1523">
                  <c:v>37.79</c:v>
                </c:pt>
                <c:pt idx="1524">
                  <c:v>37.79</c:v>
                </c:pt>
                <c:pt idx="1525">
                  <c:v>37.79</c:v>
                </c:pt>
                <c:pt idx="1526">
                  <c:v>37.79</c:v>
                </c:pt>
                <c:pt idx="1527">
                  <c:v>37.78</c:v>
                </c:pt>
                <c:pt idx="1528">
                  <c:v>37.76</c:v>
                </c:pt>
                <c:pt idx="1529">
                  <c:v>37.76</c:v>
                </c:pt>
                <c:pt idx="1530">
                  <c:v>37.74</c:v>
                </c:pt>
                <c:pt idx="1531">
                  <c:v>37.74</c:v>
                </c:pt>
                <c:pt idx="1532">
                  <c:v>37.72</c:v>
                </c:pt>
                <c:pt idx="1533">
                  <c:v>37.71</c:v>
                </c:pt>
                <c:pt idx="1534">
                  <c:v>37.71</c:v>
                </c:pt>
                <c:pt idx="1535">
                  <c:v>37.700000000000003</c:v>
                </c:pt>
                <c:pt idx="1536">
                  <c:v>37.700000000000003</c:v>
                </c:pt>
                <c:pt idx="1537">
                  <c:v>37.700000000000003</c:v>
                </c:pt>
                <c:pt idx="1538">
                  <c:v>37.700000000000003</c:v>
                </c:pt>
                <c:pt idx="1539">
                  <c:v>37.69</c:v>
                </c:pt>
                <c:pt idx="1540">
                  <c:v>37.68</c:v>
                </c:pt>
                <c:pt idx="1541">
                  <c:v>37.67</c:v>
                </c:pt>
                <c:pt idx="1542">
                  <c:v>37.659999999999997</c:v>
                </c:pt>
                <c:pt idx="1543">
                  <c:v>37.659999999999997</c:v>
                </c:pt>
                <c:pt idx="1544">
                  <c:v>37.65</c:v>
                </c:pt>
                <c:pt idx="1545">
                  <c:v>37.65</c:v>
                </c:pt>
                <c:pt idx="1546">
                  <c:v>37.65</c:v>
                </c:pt>
                <c:pt idx="1547">
                  <c:v>37.65</c:v>
                </c:pt>
                <c:pt idx="1548">
                  <c:v>37.64</c:v>
                </c:pt>
                <c:pt idx="1549">
                  <c:v>37.630000000000003</c:v>
                </c:pt>
                <c:pt idx="1550">
                  <c:v>37.61</c:v>
                </c:pt>
                <c:pt idx="1551">
                  <c:v>37.590000000000003</c:v>
                </c:pt>
                <c:pt idx="1552">
                  <c:v>37.590000000000003</c:v>
                </c:pt>
                <c:pt idx="1553">
                  <c:v>37.58</c:v>
                </c:pt>
                <c:pt idx="1554">
                  <c:v>37.57</c:v>
                </c:pt>
                <c:pt idx="1555">
                  <c:v>37.5</c:v>
                </c:pt>
                <c:pt idx="1556">
                  <c:v>37.479999999999997</c:v>
                </c:pt>
                <c:pt idx="1557">
                  <c:v>37.450000000000003</c:v>
                </c:pt>
                <c:pt idx="1558">
                  <c:v>37.43</c:v>
                </c:pt>
                <c:pt idx="1559">
                  <c:v>37.42</c:v>
                </c:pt>
                <c:pt idx="1560">
                  <c:v>37.409999999999997</c:v>
                </c:pt>
                <c:pt idx="1561">
                  <c:v>37.39</c:v>
                </c:pt>
                <c:pt idx="1562">
                  <c:v>37.380000000000003</c:v>
                </c:pt>
                <c:pt idx="1563">
                  <c:v>37.36</c:v>
                </c:pt>
                <c:pt idx="1564">
                  <c:v>37.36</c:v>
                </c:pt>
                <c:pt idx="1565">
                  <c:v>37.340000000000003</c:v>
                </c:pt>
                <c:pt idx="1566">
                  <c:v>37.31</c:v>
                </c:pt>
                <c:pt idx="1567">
                  <c:v>37.31</c:v>
                </c:pt>
                <c:pt idx="1568">
                  <c:v>37.31</c:v>
                </c:pt>
                <c:pt idx="1569">
                  <c:v>37.299999999999997</c:v>
                </c:pt>
                <c:pt idx="1570">
                  <c:v>37.270000000000003</c:v>
                </c:pt>
                <c:pt idx="1571">
                  <c:v>37.22</c:v>
                </c:pt>
                <c:pt idx="1572">
                  <c:v>37.21</c:v>
                </c:pt>
                <c:pt idx="1573">
                  <c:v>37.21</c:v>
                </c:pt>
                <c:pt idx="1574">
                  <c:v>37.21</c:v>
                </c:pt>
                <c:pt idx="1575">
                  <c:v>37.18</c:v>
                </c:pt>
                <c:pt idx="1576">
                  <c:v>37.159999999999997</c:v>
                </c:pt>
                <c:pt idx="1577">
                  <c:v>37.159999999999997</c:v>
                </c:pt>
                <c:pt idx="1578">
                  <c:v>37.15</c:v>
                </c:pt>
                <c:pt idx="1579">
                  <c:v>37.14</c:v>
                </c:pt>
                <c:pt idx="1580">
                  <c:v>37.119999999999997</c:v>
                </c:pt>
                <c:pt idx="1581">
                  <c:v>37.11</c:v>
                </c:pt>
                <c:pt idx="1582">
                  <c:v>37.1</c:v>
                </c:pt>
                <c:pt idx="1583">
                  <c:v>37.090000000000003</c:v>
                </c:pt>
                <c:pt idx="1584">
                  <c:v>37.08</c:v>
                </c:pt>
                <c:pt idx="1585">
                  <c:v>37.07</c:v>
                </c:pt>
                <c:pt idx="1586">
                  <c:v>37.07</c:v>
                </c:pt>
                <c:pt idx="1587">
                  <c:v>37.06</c:v>
                </c:pt>
                <c:pt idx="1588">
                  <c:v>37.06</c:v>
                </c:pt>
                <c:pt idx="1589">
                  <c:v>37.049999999999997</c:v>
                </c:pt>
                <c:pt idx="1590">
                  <c:v>37.049999999999997</c:v>
                </c:pt>
                <c:pt idx="1591">
                  <c:v>37.04</c:v>
                </c:pt>
                <c:pt idx="1592">
                  <c:v>37.03</c:v>
                </c:pt>
                <c:pt idx="1593">
                  <c:v>37.01</c:v>
                </c:pt>
                <c:pt idx="1594">
                  <c:v>37</c:v>
                </c:pt>
                <c:pt idx="1595">
                  <c:v>36.99</c:v>
                </c:pt>
                <c:pt idx="1596">
                  <c:v>36.979999999999997</c:v>
                </c:pt>
                <c:pt idx="1597">
                  <c:v>36.97</c:v>
                </c:pt>
                <c:pt idx="1598">
                  <c:v>36.97</c:v>
                </c:pt>
                <c:pt idx="1599">
                  <c:v>36.97</c:v>
                </c:pt>
                <c:pt idx="1600">
                  <c:v>36.96</c:v>
                </c:pt>
                <c:pt idx="1601">
                  <c:v>36.96</c:v>
                </c:pt>
                <c:pt idx="1602">
                  <c:v>36.950000000000003</c:v>
                </c:pt>
                <c:pt idx="1603">
                  <c:v>36.880000000000003</c:v>
                </c:pt>
                <c:pt idx="1604">
                  <c:v>36.85</c:v>
                </c:pt>
                <c:pt idx="1605">
                  <c:v>36.840000000000003</c:v>
                </c:pt>
                <c:pt idx="1606">
                  <c:v>36.83</c:v>
                </c:pt>
                <c:pt idx="1607">
                  <c:v>36.83</c:v>
                </c:pt>
                <c:pt idx="1608">
                  <c:v>36.82</c:v>
                </c:pt>
                <c:pt idx="1609">
                  <c:v>36.81</c:v>
                </c:pt>
                <c:pt idx="1610">
                  <c:v>36.79</c:v>
                </c:pt>
                <c:pt idx="1611">
                  <c:v>36.79</c:v>
                </c:pt>
                <c:pt idx="1612">
                  <c:v>36.78</c:v>
                </c:pt>
                <c:pt idx="1613">
                  <c:v>36.76</c:v>
                </c:pt>
                <c:pt idx="1614">
                  <c:v>36.76</c:v>
                </c:pt>
                <c:pt idx="1615">
                  <c:v>36.75</c:v>
                </c:pt>
                <c:pt idx="1616">
                  <c:v>36.72</c:v>
                </c:pt>
                <c:pt idx="1617">
                  <c:v>36.71</c:v>
                </c:pt>
                <c:pt idx="1618">
                  <c:v>36.700000000000003</c:v>
                </c:pt>
                <c:pt idx="1619">
                  <c:v>36.700000000000003</c:v>
                </c:pt>
                <c:pt idx="1620">
                  <c:v>36.69</c:v>
                </c:pt>
                <c:pt idx="1621">
                  <c:v>36.68</c:v>
                </c:pt>
                <c:pt idx="1622">
                  <c:v>36.659999999999997</c:v>
                </c:pt>
                <c:pt idx="1623">
                  <c:v>36.659999999999997</c:v>
                </c:pt>
                <c:pt idx="1624">
                  <c:v>36.65</c:v>
                </c:pt>
                <c:pt idx="1625">
                  <c:v>36.630000000000003</c:v>
                </c:pt>
                <c:pt idx="1626">
                  <c:v>36.619999999999997</c:v>
                </c:pt>
                <c:pt idx="1627">
                  <c:v>36.6</c:v>
                </c:pt>
                <c:pt idx="1628">
                  <c:v>36.6</c:v>
                </c:pt>
                <c:pt idx="1629">
                  <c:v>36.58</c:v>
                </c:pt>
                <c:pt idx="1630">
                  <c:v>36.57</c:v>
                </c:pt>
                <c:pt idx="1631">
                  <c:v>36.57</c:v>
                </c:pt>
                <c:pt idx="1632">
                  <c:v>36.549999999999997</c:v>
                </c:pt>
                <c:pt idx="1633">
                  <c:v>36.54</c:v>
                </c:pt>
                <c:pt idx="1634">
                  <c:v>36.53</c:v>
                </c:pt>
                <c:pt idx="1635">
                  <c:v>36.51</c:v>
                </c:pt>
                <c:pt idx="1636">
                  <c:v>36.5</c:v>
                </c:pt>
                <c:pt idx="1637">
                  <c:v>36.450000000000003</c:v>
                </c:pt>
                <c:pt idx="1638">
                  <c:v>36.44</c:v>
                </c:pt>
                <c:pt idx="1639">
                  <c:v>36.42</c:v>
                </c:pt>
                <c:pt idx="1640">
                  <c:v>36.409999999999997</c:v>
                </c:pt>
                <c:pt idx="1641">
                  <c:v>36.39</c:v>
                </c:pt>
                <c:pt idx="1642">
                  <c:v>36.369999999999997</c:v>
                </c:pt>
                <c:pt idx="1643">
                  <c:v>36.369999999999997</c:v>
                </c:pt>
                <c:pt idx="1644">
                  <c:v>36.35</c:v>
                </c:pt>
                <c:pt idx="1645">
                  <c:v>36.35</c:v>
                </c:pt>
                <c:pt idx="1646">
                  <c:v>36.35</c:v>
                </c:pt>
                <c:pt idx="1647">
                  <c:v>36.33</c:v>
                </c:pt>
                <c:pt idx="1648">
                  <c:v>36.29</c:v>
                </c:pt>
                <c:pt idx="1649">
                  <c:v>36.28</c:v>
                </c:pt>
                <c:pt idx="1650">
                  <c:v>36.270000000000003</c:v>
                </c:pt>
                <c:pt idx="1651">
                  <c:v>36.26</c:v>
                </c:pt>
                <c:pt idx="1652">
                  <c:v>36.26</c:v>
                </c:pt>
                <c:pt idx="1653">
                  <c:v>36.24</c:v>
                </c:pt>
                <c:pt idx="1654">
                  <c:v>36.229999999999997</c:v>
                </c:pt>
                <c:pt idx="1655">
                  <c:v>36.229999999999997</c:v>
                </c:pt>
                <c:pt idx="1656">
                  <c:v>36.229999999999997</c:v>
                </c:pt>
                <c:pt idx="1657">
                  <c:v>36.229999999999997</c:v>
                </c:pt>
                <c:pt idx="1658">
                  <c:v>36.22</c:v>
                </c:pt>
                <c:pt idx="1659">
                  <c:v>36.22</c:v>
                </c:pt>
                <c:pt idx="1660">
                  <c:v>36.21</c:v>
                </c:pt>
                <c:pt idx="1661">
                  <c:v>36.15</c:v>
                </c:pt>
                <c:pt idx="1662">
                  <c:v>36.15</c:v>
                </c:pt>
                <c:pt idx="1663">
                  <c:v>36.130000000000003</c:v>
                </c:pt>
                <c:pt idx="1664">
                  <c:v>36.11</c:v>
                </c:pt>
                <c:pt idx="1665">
                  <c:v>36.11</c:v>
                </c:pt>
                <c:pt idx="1666">
                  <c:v>36.090000000000003</c:v>
                </c:pt>
                <c:pt idx="1667">
                  <c:v>36.090000000000003</c:v>
                </c:pt>
                <c:pt idx="1668">
                  <c:v>36.08</c:v>
                </c:pt>
                <c:pt idx="1669">
                  <c:v>36.08</c:v>
                </c:pt>
                <c:pt idx="1670">
                  <c:v>36.06</c:v>
                </c:pt>
                <c:pt idx="1671">
                  <c:v>36.049999999999997</c:v>
                </c:pt>
                <c:pt idx="1672">
                  <c:v>36.049999999999997</c:v>
                </c:pt>
                <c:pt idx="1673">
                  <c:v>36.04</c:v>
                </c:pt>
                <c:pt idx="1674">
                  <c:v>36.03</c:v>
                </c:pt>
                <c:pt idx="1675">
                  <c:v>36.020000000000003</c:v>
                </c:pt>
                <c:pt idx="1676">
                  <c:v>36.01</c:v>
                </c:pt>
                <c:pt idx="1677">
                  <c:v>36</c:v>
                </c:pt>
                <c:pt idx="1678">
                  <c:v>35.979999999999997</c:v>
                </c:pt>
                <c:pt idx="1679">
                  <c:v>35.97</c:v>
                </c:pt>
                <c:pt idx="1680">
                  <c:v>35.96</c:v>
                </c:pt>
                <c:pt idx="1681">
                  <c:v>35.950000000000003</c:v>
                </c:pt>
                <c:pt idx="1682">
                  <c:v>35.93</c:v>
                </c:pt>
                <c:pt idx="1683">
                  <c:v>35.93</c:v>
                </c:pt>
                <c:pt idx="1684">
                  <c:v>35.93</c:v>
                </c:pt>
                <c:pt idx="1685">
                  <c:v>35.92</c:v>
                </c:pt>
                <c:pt idx="1686">
                  <c:v>35.89</c:v>
                </c:pt>
                <c:pt idx="1687">
                  <c:v>35.880000000000003</c:v>
                </c:pt>
                <c:pt idx="1688">
                  <c:v>35.869999999999997</c:v>
                </c:pt>
                <c:pt idx="1689">
                  <c:v>35.869999999999997</c:v>
                </c:pt>
                <c:pt idx="1690">
                  <c:v>35.869999999999997</c:v>
                </c:pt>
                <c:pt idx="1691">
                  <c:v>35.86</c:v>
                </c:pt>
                <c:pt idx="1692">
                  <c:v>35.840000000000003</c:v>
                </c:pt>
                <c:pt idx="1693">
                  <c:v>35.840000000000003</c:v>
                </c:pt>
                <c:pt idx="1694">
                  <c:v>35.840000000000003</c:v>
                </c:pt>
                <c:pt idx="1695">
                  <c:v>35.799999999999997</c:v>
                </c:pt>
                <c:pt idx="1696">
                  <c:v>35.78</c:v>
                </c:pt>
                <c:pt idx="1697">
                  <c:v>35.78</c:v>
                </c:pt>
                <c:pt idx="1698">
                  <c:v>35.770000000000003</c:v>
                </c:pt>
                <c:pt idx="1699">
                  <c:v>35.76</c:v>
                </c:pt>
                <c:pt idx="1700">
                  <c:v>35.74</c:v>
                </c:pt>
                <c:pt idx="1701">
                  <c:v>35.729999999999997</c:v>
                </c:pt>
                <c:pt idx="1702">
                  <c:v>35.700000000000003</c:v>
                </c:pt>
                <c:pt idx="1703">
                  <c:v>35.659999999999997</c:v>
                </c:pt>
                <c:pt idx="1704">
                  <c:v>35.65</c:v>
                </c:pt>
                <c:pt idx="1705">
                  <c:v>35.64</c:v>
                </c:pt>
                <c:pt idx="1706">
                  <c:v>35.64</c:v>
                </c:pt>
                <c:pt idx="1707">
                  <c:v>35.630000000000003</c:v>
                </c:pt>
                <c:pt idx="1708">
                  <c:v>35.619999999999997</c:v>
                </c:pt>
                <c:pt idx="1709">
                  <c:v>35.619999999999997</c:v>
                </c:pt>
                <c:pt idx="1710">
                  <c:v>35.61</c:v>
                </c:pt>
                <c:pt idx="1711">
                  <c:v>35.61</c:v>
                </c:pt>
                <c:pt idx="1712">
                  <c:v>35.6</c:v>
                </c:pt>
                <c:pt idx="1713">
                  <c:v>35.6</c:v>
                </c:pt>
                <c:pt idx="1714">
                  <c:v>35.590000000000003</c:v>
                </c:pt>
                <c:pt idx="1715">
                  <c:v>35.57</c:v>
                </c:pt>
                <c:pt idx="1716">
                  <c:v>35.57</c:v>
                </c:pt>
                <c:pt idx="1717">
                  <c:v>35.56</c:v>
                </c:pt>
                <c:pt idx="1718">
                  <c:v>35.54</c:v>
                </c:pt>
                <c:pt idx="1719">
                  <c:v>35.53</c:v>
                </c:pt>
                <c:pt idx="1720">
                  <c:v>35.520000000000003</c:v>
                </c:pt>
                <c:pt idx="1721">
                  <c:v>35.520000000000003</c:v>
                </c:pt>
                <c:pt idx="1722">
                  <c:v>35.51</c:v>
                </c:pt>
                <c:pt idx="1723">
                  <c:v>35.49</c:v>
                </c:pt>
                <c:pt idx="1724">
                  <c:v>35.49</c:v>
                </c:pt>
                <c:pt idx="1725">
                  <c:v>35.479999999999997</c:v>
                </c:pt>
                <c:pt idx="1726">
                  <c:v>35.47</c:v>
                </c:pt>
                <c:pt idx="1727">
                  <c:v>35.46</c:v>
                </c:pt>
                <c:pt idx="1728">
                  <c:v>35.46</c:v>
                </c:pt>
                <c:pt idx="1729">
                  <c:v>35.44</c:v>
                </c:pt>
                <c:pt idx="1730">
                  <c:v>35.43</c:v>
                </c:pt>
                <c:pt idx="1731">
                  <c:v>35.43</c:v>
                </c:pt>
                <c:pt idx="1732">
                  <c:v>35.409999999999997</c:v>
                </c:pt>
                <c:pt idx="1733">
                  <c:v>35.4</c:v>
                </c:pt>
                <c:pt idx="1734">
                  <c:v>35.4</c:v>
                </c:pt>
                <c:pt idx="1735">
                  <c:v>35.4</c:v>
                </c:pt>
                <c:pt idx="1736">
                  <c:v>35.4</c:v>
                </c:pt>
                <c:pt idx="1737">
                  <c:v>35.39</c:v>
                </c:pt>
                <c:pt idx="1738">
                  <c:v>35.39</c:v>
                </c:pt>
                <c:pt idx="1739">
                  <c:v>35.380000000000003</c:v>
                </c:pt>
                <c:pt idx="1740">
                  <c:v>35.36</c:v>
                </c:pt>
                <c:pt idx="1741">
                  <c:v>35.33</c:v>
                </c:pt>
                <c:pt idx="1742">
                  <c:v>35.32</c:v>
                </c:pt>
                <c:pt idx="1743">
                  <c:v>35.31</c:v>
                </c:pt>
                <c:pt idx="1744">
                  <c:v>35.31</c:v>
                </c:pt>
                <c:pt idx="1745">
                  <c:v>35.299999999999997</c:v>
                </c:pt>
                <c:pt idx="1746">
                  <c:v>35.24</c:v>
                </c:pt>
                <c:pt idx="1747">
                  <c:v>35.24</c:v>
                </c:pt>
                <c:pt idx="1748">
                  <c:v>35.229999999999997</c:v>
                </c:pt>
                <c:pt idx="1749">
                  <c:v>35.22</c:v>
                </c:pt>
                <c:pt idx="1750">
                  <c:v>35.22</c:v>
                </c:pt>
                <c:pt idx="1751">
                  <c:v>35.22</c:v>
                </c:pt>
                <c:pt idx="1752">
                  <c:v>35.22</c:v>
                </c:pt>
                <c:pt idx="1753">
                  <c:v>35.21</c:v>
                </c:pt>
                <c:pt idx="1754">
                  <c:v>35.19</c:v>
                </c:pt>
                <c:pt idx="1755">
                  <c:v>35.18</c:v>
                </c:pt>
                <c:pt idx="1756">
                  <c:v>35.17</c:v>
                </c:pt>
                <c:pt idx="1757">
                  <c:v>35.15</c:v>
                </c:pt>
                <c:pt idx="1758">
                  <c:v>35.14</c:v>
                </c:pt>
                <c:pt idx="1759">
                  <c:v>35.130000000000003</c:v>
                </c:pt>
                <c:pt idx="1760">
                  <c:v>35.130000000000003</c:v>
                </c:pt>
                <c:pt idx="1761">
                  <c:v>35.119999999999997</c:v>
                </c:pt>
                <c:pt idx="1762">
                  <c:v>35.119999999999997</c:v>
                </c:pt>
                <c:pt idx="1763">
                  <c:v>35.090000000000003</c:v>
                </c:pt>
                <c:pt idx="1764">
                  <c:v>35.07</c:v>
                </c:pt>
                <c:pt idx="1765">
                  <c:v>35.06</c:v>
                </c:pt>
                <c:pt idx="1766">
                  <c:v>35.06</c:v>
                </c:pt>
                <c:pt idx="1767">
                  <c:v>35.04</c:v>
                </c:pt>
                <c:pt idx="1768">
                  <c:v>35.03</c:v>
                </c:pt>
                <c:pt idx="1769">
                  <c:v>35.020000000000003</c:v>
                </c:pt>
                <c:pt idx="1770">
                  <c:v>35.020000000000003</c:v>
                </c:pt>
                <c:pt idx="1771">
                  <c:v>35</c:v>
                </c:pt>
                <c:pt idx="1772">
                  <c:v>34.99</c:v>
                </c:pt>
                <c:pt idx="1773">
                  <c:v>34.97</c:v>
                </c:pt>
                <c:pt idx="1774">
                  <c:v>34.96</c:v>
                </c:pt>
                <c:pt idx="1775">
                  <c:v>34.950000000000003</c:v>
                </c:pt>
                <c:pt idx="1776">
                  <c:v>34.94</c:v>
                </c:pt>
                <c:pt idx="1777">
                  <c:v>34.93</c:v>
                </c:pt>
                <c:pt idx="1778">
                  <c:v>34.93</c:v>
                </c:pt>
                <c:pt idx="1779">
                  <c:v>34.93</c:v>
                </c:pt>
                <c:pt idx="1780">
                  <c:v>34.92</c:v>
                </c:pt>
                <c:pt idx="1781">
                  <c:v>34.909999999999997</c:v>
                </c:pt>
                <c:pt idx="1782">
                  <c:v>34.880000000000003</c:v>
                </c:pt>
                <c:pt idx="1783">
                  <c:v>34.880000000000003</c:v>
                </c:pt>
                <c:pt idx="1784">
                  <c:v>34.880000000000003</c:v>
                </c:pt>
                <c:pt idx="1785">
                  <c:v>34.869999999999997</c:v>
                </c:pt>
                <c:pt idx="1786">
                  <c:v>34.82</c:v>
                </c:pt>
                <c:pt idx="1787">
                  <c:v>34.799999999999997</c:v>
                </c:pt>
                <c:pt idx="1788">
                  <c:v>34.799999999999997</c:v>
                </c:pt>
                <c:pt idx="1789">
                  <c:v>34.78</c:v>
                </c:pt>
                <c:pt idx="1790">
                  <c:v>34.78</c:v>
                </c:pt>
                <c:pt idx="1791">
                  <c:v>34.770000000000003</c:v>
                </c:pt>
                <c:pt idx="1792">
                  <c:v>34.76</c:v>
                </c:pt>
                <c:pt idx="1793">
                  <c:v>34.74</c:v>
                </c:pt>
                <c:pt idx="1794">
                  <c:v>34.71</c:v>
                </c:pt>
                <c:pt idx="1795">
                  <c:v>34.65</c:v>
                </c:pt>
                <c:pt idx="1796">
                  <c:v>34.64</c:v>
                </c:pt>
                <c:pt idx="1797">
                  <c:v>34.630000000000003</c:v>
                </c:pt>
                <c:pt idx="1798">
                  <c:v>34.619999999999997</c:v>
                </c:pt>
                <c:pt idx="1799">
                  <c:v>34.6</c:v>
                </c:pt>
                <c:pt idx="1800">
                  <c:v>34.58</c:v>
                </c:pt>
                <c:pt idx="1801">
                  <c:v>34.58</c:v>
                </c:pt>
                <c:pt idx="1802">
                  <c:v>34.58</c:v>
                </c:pt>
                <c:pt idx="1803">
                  <c:v>34.57</c:v>
                </c:pt>
                <c:pt idx="1804">
                  <c:v>34.57</c:v>
                </c:pt>
                <c:pt idx="1805">
                  <c:v>34.56</c:v>
                </c:pt>
                <c:pt idx="1806">
                  <c:v>34.549999999999997</c:v>
                </c:pt>
                <c:pt idx="1807">
                  <c:v>34.549999999999997</c:v>
                </c:pt>
                <c:pt idx="1808">
                  <c:v>34.49</c:v>
                </c:pt>
                <c:pt idx="1809">
                  <c:v>34.479999999999997</c:v>
                </c:pt>
                <c:pt idx="1810">
                  <c:v>34.47</c:v>
                </c:pt>
                <c:pt idx="1811">
                  <c:v>34.46</c:v>
                </c:pt>
                <c:pt idx="1812">
                  <c:v>34.46</c:v>
                </c:pt>
                <c:pt idx="1813">
                  <c:v>34.42</c:v>
                </c:pt>
                <c:pt idx="1814">
                  <c:v>34.4</c:v>
                </c:pt>
                <c:pt idx="1815">
                  <c:v>34.32</c:v>
                </c:pt>
                <c:pt idx="1816">
                  <c:v>34.31</c:v>
                </c:pt>
                <c:pt idx="1817">
                  <c:v>34.29</c:v>
                </c:pt>
                <c:pt idx="1818">
                  <c:v>34.29</c:v>
                </c:pt>
                <c:pt idx="1819">
                  <c:v>34.28</c:v>
                </c:pt>
                <c:pt idx="1820">
                  <c:v>34.28</c:v>
                </c:pt>
                <c:pt idx="1821">
                  <c:v>34.270000000000003</c:v>
                </c:pt>
                <c:pt idx="1822">
                  <c:v>34.270000000000003</c:v>
                </c:pt>
                <c:pt idx="1823">
                  <c:v>34.25</c:v>
                </c:pt>
                <c:pt idx="1824">
                  <c:v>34.24</c:v>
                </c:pt>
                <c:pt idx="1825">
                  <c:v>34.24</c:v>
                </c:pt>
                <c:pt idx="1826">
                  <c:v>34.19</c:v>
                </c:pt>
                <c:pt idx="1827">
                  <c:v>34.18</c:v>
                </c:pt>
                <c:pt idx="1828">
                  <c:v>34.17</c:v>
                </c:pt>
                <c:pt idx="1829">
                  <c:v>34.159999999999997</c:v>
                </c:pt>
                <c:pt idx="1830">
                  <c:v>34.15</c:v>
                </c:pt>
                <c:pt idx="1831">
                  <c:v>34.15</c:v>
                </c:pt>
                <c:pt idx="1832">
                  <c:v>34.14</c:v>
                </c:pt>
                <c:pt idx="1833">
                  <c:v>34.119999999999997</c:v>
                </c:pt>
                <c:pt idx="1834">
                  <c:v>34.1</c:v>
                </c:pt>
                <c:pt idx="1835">
                  <c:v>34.08</c:v>
                </c:pt>
                <c:pt idx="1836">
                  <c:v>34.08</c:v>
                </c:pt>
                <c:pt idx="1837">
                  <c:v>34.08</c:v>
                </c:pt>
                <c:pt idx="1838">
                  <c:v>34.06</c:v>
                </c:pt>
                <c:pt idx="1839">
                  <c:v>34.03</c:v>
                </c:pt>
                <c:pt idx="1840">
                  <c:v>34.03</c:v>
                </c:pt>
                <c:pt idx="1841">
                  <c:v>34.03</c:v>
                </c:pt>
                <c:pt idx="1842">
                  <c:v>34.020000000000003</c:v>
                </c:pt>
                <c:pt idx="1843">
                  <c:v>34.020000000000003</c:v>
                </c:pt>
                <c:pt idx="1844">
                  <c:v>34.01</c:v>
                </c:pt>
                <c:pt idx="1845">
                  <c:v>34.01</c:v>
                </c:pt>
                <c:pt idx="1846">
                  <c:v>34.01</c:v>
                </c:pt>
                <c:pt idx="1847">
                  <c:v>34</c:v>
                </c:pt>
                <c:pt idx="1848">
                  <c:v>34</c:v>
                </c:pt>
                <c:pt idx="1849">
                  <c:v>33.979999999999997</c:v>
                </c:pt>
                <c:pt idx="1850">
                  <c:v>33.97</c:v>
                </c:pt>
                <c:pt idx="1851">
                  <c:v>33.950000000000003</c:v>
                </c:pt>
                <c:pt idx="1852">
                  <c:v>33.93</c:v>
                </c:pt>
                <c:pt idx="1853">
                  <c:v>33.92</c:v>
                </c:pt>
                <c:pt idx="1854">
                  <c:v>33.909999999999997</c:v>
                </c:pt>
                <c:pt idx="1855">
                  <c:v>33.909999999999997</c:v>
                </c:pt>
                <c:pt idx="1856">
                  <c:v>33.909999999999997</c:v>
                </c:pt>
                <c:pt idx="1857">
                  <c:v>33.909999999999997</c:v>
                </c:pt>
                <c:pt idx="1858">
                  <c:v>33.89</c:v>
                </c:pt>
                <c:pt idx="1859">
                  <c:v>33.840000000000003</c:v>
                </c:pt>
                <c:pt idx="1860">
                  <c:v>33.83</c:v>
                </c:pt>
                <c:pt idx="1861">
                  <c:v>33.799999999999997</c:v>
                </c:pt>
                <c:pt idx="1862">
                  <c:v>33.799999999999997</c:v>
                </c:pt>
                <c:pt idx="1863">
                  <c:v>33.770000000000003</c:v>
                </c:pt>
                <c:pt idx="1864">
                  <c:v>33.75</c:v>
                </c:pt>
                <c:pt idx="1865">
                  <c:v>33.75</c:v>
                </c:pt>
                <c:pt idx="1866">
                  <c:v>33.75</c:v>
                </c:pt>
                <c:pt idx="1867">
                  <c:v>33.729999999999997</c:v>
                </c:pt>
                <c:pt idx="1868">
                  <c:v>33.71</c:v>
                </c:pt>
                <c:pt idx="1869">
                  <c:v>33.700000000000003</c:v>
                </c:pt>
                <c:pt idx="1870">
                  <c:v>33.700000000000003</c:v>
                </c:pt>
                <c:pt idx="1871">
                  <c:v>33.69</c:v>
                </c:pt>
                <c:pt idx="1872">
                  <c:v>33.69</c:v>
                </c:pt>
                <c:pt idx="1873">
                  <c:v>33.68</c:v>
                </c:pt>
                <c:pt idx="1874">
                  <c:v>33.659999999999997</c:v>
                </c:pt>
                <c:pt idx="1875">
                  <c:v>33.659999999999997</c:v>
                </c:pt>
                <c:pt idx="1876">
                  <c:v>33.65</c:v>
                </c:pt>
                <c:pt idx="1877">
                  <c:v>33.65</c:v>
                </c:pt>
                <c:pt idx="1878">
                  <c:v>33.64</c:v>
                </c:pt>
                <c:pt idx="1879">
                  <c:v>33.58</c:v>
                </c:pt>
                <c:pt idx="1880">
                  <c:v>33.58</c:v>
                </c:pt>
                <c:pt idx="1881">
                  <c:v>33.56</c:v>
                </c:pt>
                <c:pt idx="1882">
                  <c:v>33.56</c:v>
                </c:pt>
                <c:pt idx="1883">
                  <c:v>33.53</c:v>
                </c:pt>
                <c:pt idx="1884">
                  <c:v>33.53</c:v>
                </c:pt>
                <c:pt idx="1885">
                  <c:v>33.5</c:v>
                </c:pt>
                <c:pt idx="1886">
                  <c:v>33.479999999999997</c:v>
                </c:pt>
                <c:pt idx="1887">
                  <c:v>33.47</c:v>
                </c:pt>
                <c:pt idx="1888">
                  <c:v>33.47</c:v>
                </c:pt>
                <c:pt idx="1889">
                  <c:v>33.450000000000003</c:v>
                </c:pt>
                <c:pt idx="1890">
                  <c:v>33.450000000000003</c:v>
                </c:pt>
                <c:pt idx="1891">
                  <c:v>33.44</c:v>
                </c:pt>
                <c:pt idx="1892">
                  <c:v>33.43</c:v>
                </c:pt>
                <c:pt idx="1893">
                  <c:v>33.42</c:v>
                </c:pt>
                <c:pt idx="1894">
                  <c:v>33.42</c:v>
                </c:pt>
                <c:pt idx="1895">
                  <c:v>33.409999999999997</c:v>
                </c:pt>
                <c:pt idx="1896">
                  <c:v>33.36</c:v>
                </c:pt>
                <c:pt idx="1897">
                  <c:v>33.36</c:v>
                </c:pt>
                <c:pt idx="1898">
                  <c:v>33.35</c:v>
                </c:pt>
                <c:pt idx="1899">
                  <c:v>33.340000000000003</c:v>
                </c:pt>
                <c:pt idx="1900">
                  <c:v>33.32</c:v>
                </c:pt>
                <c:pt idx="1901">
                  <c:v>33.31</c:v>
                </c:pt>
                <c:pt idx="1902">
                  <c:v>33.28</c:v>
                </c:pt>
                <c:pt idx="1903">
                  <c:v>33.270000000000003</c:v>
                </c:pt>
                <c:pt idx="1904">
                  <c:v>33.26</c:v>
                </c:pt>
                <c:pt idx="1905">
                  <c:v>33.25</c:v>
                </c:pt>
                <c:pt idx="1906">
                  <c:v>33.24</c:v>
                </c:pt>
                <c:pt idx="1907">
                  <c:v>33.229999999999997</c:v>
                </c:pt>
                <c:pt idx="1908">
                  <c:v>33.229999999999997</c:v>
                </c:pt>
                <c:pt idx="1909">
                  <c:v>33.22</c:v>
                </c:pt>
                <c:pt idx="1910">
                  <c:v>33.22</c:v>
                </c:pt>
                <c:pt idx="1911">
                  <c:v>33.21</c:v>
                </c:pt>
                <c:pt idx="1912">
                  <c:v>33.21</c:v>
                </c:pt>
                <c:pt idx="1913">
                  <c:v>33.21</c:v>
                </c:pt>
                <c:pt idx="1914">
                  <c:v>33.200000000000003</c:v>
                </c:pt>
                <c:pt idx="1915">
                  <c:v>33.19</c:v>
                </c:pt>
                <c:pt idx="1916">
                  <c:v>33.19</c:v>
                </c:pt>
                <c:pt idx="1917">
                  <c:v>33.18</c:v>
                </c:pt>
                <c:pt idx="1918">
                  <c:v>33.17</c:v>
                </c:pt>
                <c:pt idx="1919">
                  <c:v>33.15</c:v>
                </c:pt>
                <c:pt idx="1920">
                  <c:v>33.14</c:v>
                </c:pt>
                <c:pt idx="1921">
                  <c:v>33.1</c:v>
                </c:pt>
                <c:pt idx="1922">
                  <c:v>33.1</c:v>
                </c:pt>
                <c:pt idx="1923">
                  <c:v>33.1</c:v>
                </c:pt>
                <c:pt idx="1924">
                  <c:v>33.1</c:v>
                </c:pt>
                <c:pt idx="1925">
                  <c:v>33.1</c:v>
                </c:pt>
                <c:pt idx="1926">
                  <c:v>33.08</c:v>
                </c:pt>
                <c:pt idx="1927">
                  <c:v>33.08</c:v>
                </c:pt>
                <c:pt idx="1928">
                  <c:v>33.07</c:v>
                </c:pt>
                <c:pt idx="1929">
                  <c:v>33.06</c:v>
                </c:pt>
                <c:pt idx="1930">
                  <c:v>33.049999999999997</c:v>
                </c:pt>
                <c:pt idx="1931">
                  <c:v>33.049999999999997</c:v>
                </c:pt>
                <c:pt idx="1932">
                  <c:v>33.049999999999997</c:v>
                </c:pt>
                <c:pt idx="1933">
                  <c:v>33.04</c:v>
                </c:pt>
                <c:pt idx="1934">
                  <c:v>33.03</c:v>
                </c:pt>
                <c:pt idx="1935">
                  <c:v>33.020000000000003</c:v>
                </c:pt>
                <c:pt idx="1936">
                  <c:v>33.01</c:v>
                </c:pt>
                <c:pt idx="1937">
                  <c:v>32.99</c:v>
                </c:pt>
                <c:pt idx="1938">
                  <c:v>32.97</c:v>
                </c:pt>
                <c:pt idx="1939">
                  <c:v>32.97</c:v>
                </c:pt>
                <c:pt idx="1940">
                  <c:v>32.96</c:v>
                </c:pt>
                <c:pt idx="1941">
                  <c:v>32.96</c:v>
                </c:pt>
                <c:pt idx="1942">
                  <c:v>32.92</c:v>
                </c:pt>
                <c:pt idx="1943">
                  <c:v>32.909999999999997</c:v>
                </c:pt>
                <c:pt idx="1944">
                  <c:v>32.909999999999997</c:v>
                </c:pt>
                <c:pt idx="1945">
                  <c:v>32.89</c:v>
                </c:pt>
                <c:pt idx="1946">
                  <c:v>32.869999999999997</c:v>
                </c:pt>
                <c:pt idx="1947">
                  <c:v>32.86</c:v>
                </c:pt>
                <c:pt idx="1948">
                  <c:v>32.85</c:v>
                </c:pt>
                <c:pt idx="1949">
                  <c:v>32.85</c:v>
                </c:pt>
                <c:pt idx="1950">
                  <c:v>32.85</c:v>
                </c:pt>
                <c:pt idx="1951">
                  <c:v>32.840000000000003</c:v>
                </c:pt>
                <c:pt idx="1952">
                  <c:v>32.83</c:v>
                </c:pt>
                <c:pt idx="1953">
                  <c:v>32.81</c:v>
                </c:pt>
                <c:pt idx="1954">
                  <c:v>32.81</c:v>
                </c:pt>
                <c:pt idx="1955">
                  <c:v>32.81</c:v>
                </c:pt>
                <c:pt idx="1956">
                  <c:v>32.81</c:v>
                </c:pt>
                <c:pt idx="1957">
                  <c:v>32.81</c:v>
                </c:pt>
                <c:pt idx="1958">
                  <c:v>32.799999999999997</c:v>
                </c:pt>
                <c:pt idx="1959">
                  <c:v>32.78</c:v>
                </c:pt>
                <c:pt idx="1960">
                  <c:v>32.78</c:v>
                </c:pt>
                <c:pt idx="1961">
                  <c:v>32.770000000000003</c:v>
                </c:pt>
                <c:pt idx="1962">
                  <c:v>32.770000000000003</c:v>
                </c:pt>
                <c:pt idx="1963">
                  <c:v>32.76</c:v>
                </c:pt>
                <c:pt idx="1964">
                  <c:v>32.76</c:v>
                </c:pt>
                <c:pt idx="1965">
                  <c:v>32.75</c:v>
                </c:pt>
                <c:pt idx="1966">
                  <c:v>32.74</c:v>
                </c:pt>
                <c:pt idx="1967">
                  <c:v>32.74</c:v>
                </c:pt>
                <c:pt idx="1968">
                  <c:v>32.74</c:v>
                </c:pt>
                <c:pt idx="1969">
                  <c:v>32.729999999999997</c:v>
                </c:pt>
                <c:pt idx="1970">
                  <c:v>32.72</c:v>
                </c:pt>
                <c:pt idx="1971">
                  <c:v>32.67</c:v>
                </c:pt>
                <c:pt idx="1972">
                  <c:v>32.659999999999997</c:v>
                </c:pt>
                <c:pt idx="1973">
                  <c:v>32.65</c:v>
                </c:pt>
                <c:pt idx="1974">
                  <c:v>32.65</c:v>
                </c:pt>
                <c:pt idx="1975">
                  <c:v>32.65</c:v>
                </c:pt>
                <c:pt idx="1976">
                  <c:v>32.65</c:v>
                </c:pt>
                <c:pt idx="1977">
                  <c:v>32.65</c:v>
                </c:pt>
                <c:pt idx="1978">
                  <c:v>32.64</c:v>
                </c:pt>
                <c:pt idx="1979">
                  <c:v>32.630000000000003</c:v>
                </c:pt>
                <c:pt idx="1980">
                  <c:v>32.630000000000003</c:v>
                </c:pt>
                <c:pt idx="1981">
                  <c:v>32.619999999999997</c:v>
                </c:pt>
                <c:pt idx="1982">
                  <c:v>32.619999999999997</c:v>
                </c:pt>
                <c:pt idx="1983">
                  <c:v>32.61</c:v>
                </c:pt>
                <c:pt idx="1984">
                  <c:v>32.61</c:v>
                </c:pt>
                <c:pt idx="1985">
                  <c:v>32.6</c:v>
                </c:pt>
                <c:pt idx="1986">
                  <c:v>32.590000000000003</c:v>
                </c:pt>
                <c:pt idx="1987">
                  <c:v>32.590000000000003</c:v>
                </c:pt>
                <c:pt idx="1988">
                  <c:v>32.58</c:v>
                </c:pt>
                <c:pt idx="1989">
                  <c:v>32.57</c:v>
                </c:pt>
                <c:pt idx="1990">
                  <c:v>32.54</c:v>
                </c:pt>
                <c:pt idx="1991">
                  <c:v>32.53</c:v>
                </c:pt>
                <c:pt idx="1992">
                  <c:v>32.520000000000003</c:v>
                </c:pt>
                <c:pt idx="1993">
                  <c:v>32.51</c:v>
                </c:pt>
                <c:pt idx="1994">
                  <c:v>32.49</c:v>
                </c:pt>
                <c:pt idx="1995">
                  <c:v>32.49</c:v>
                </c:pt>
                <c:pt idx="1996">
                  <c:v>32.49</c:v>
                </c:pt>
                <c:pt idx="1997">
                  <c:v>32.479999999999997</c:v>
                </c:pt>
                <c:pt idx="1998">
                  <c:v>32.47</c:v>
                </c:pt>
                <c:pt idx="1999">
                  <c:v>32.47</c:v>
                </c:pt>
                <c:pt idx="2000">
                  <c:v>32.47</c:v>
                </c:pt>
                <c:pt idx="2001">
                  <c:v>32.46</c:v>
                </c:pt>
                <c:pt idx="2002">
                  <c:v>32.46</c:v>
                </c:pt>
                <c:pt idx="2003">
                  <c:v>32.46</c:v>
                </c:pt>
                <c:pt idx="2004">
                  <c:v>32.43</c:v>
                </c:pt>
                <c:pt idx="2005">
                  <c:v>32.42</c:v>
                </c:pt>
                <c:pt idx="2006">
                  <c:v>32.4</c:v>
                </c:pt>
                <c:pt idx="2007">
                  <c:v>32.39</c:v>
                </c:pt>
                <c:pt idx="2008">
                  <c:v>32.39</c:v>
                </c:pt>
                <c:pt idx="2009">
                  <c:v>32.39</c:v>
                </c:pt>
                <c:pt idx="2010">
                  <c:v>32.380000000000003</c:v>
                </c:pt>
                <c:pt idx="2011">
                  <c:v>32.36</c:v>
                </c:pt>
                <c:pt idx="2012">
                  <c:v>32.36</c:v>
                </c:pt>
                <c:pt idx="2013">
                  <c:v>32.340000000000003</c:v>
                </c:pt>
                <c:pt idx="2014">
                  <c:v>32.32</c:v>
                </c:pt>
                <c:pt idx="2015">
                  <c:v>32.299999999999997</c:v>
                </c:pt>
                <c:pt idx="2016">
                  <c:v>32.28</c:v>
                </c:pt>
                <c:pt idx="2017">
                  <c:v>32.26</c:v>
                </c:pt>
                <c:pt idx="2018">
                  <c:v>32.25</c:v>
                </c:pt>
                <c:pt idx="2019">
                  <c:v>32.24</c:v>
                </c:pt>
                <c:pt idx="2020">
                  <c:v>32.24</c:v>
                </c:pt>
                <c:pt idx="2021">
                  <c:v>32.18</c:v>
                </c:pt>
                <c:pt idx="2022">
                  <c:v>32.17</c:v>
                </c:pt>
                <c:pt idx="2023">
                  <c:v>32.159999999999997</c:v>
                </c:pt>
                <c:pt idx="2024">
                  <c:v>32.15</c:v>
                </c:pt>
                <c:pt idx="2025">
                  <c:v>32.15</c:v>
                </c:pt>
                <c:pt idx="2026">
                  <c:v>32.15</c:v>
                </c:pt>
                <c:pt idx="2027">
                  <c:v>32.14</c:v>
                </c:pt>
                <c:pt idx="2028">
                  <c:v>32.119999999999997</c:v>
                </c:pt>
                <c:pt idx="2029">
                  <c:v>32.11</c:v>
                </c:pt>
                <c:pt idx="2030">
                  <c:v>32.1</c:v>
                </c:pt>
                <c:pt idx="2031">
                  <c:v>32.08</c:v>
                </c:pt>
                <c:pt idx="2032">
                  <c:v>32.049999999999997</c:v>
                </c:pt>
                <c:pt idx="2033">
                  <c:v>32.04</c:v>
                </c:pt>
                <c:pt idx="2034">
                  <c:v>32.04</c:v>
                </c:pt>
                <c:pt idx="2035">
                  <c:v>32.03</c:v>
                </c:pt>
                <c:pt idx="2036">
                  <c:v>32.03</c:v>
                </c:pt>
                <c:pt idx="2037">
                  <c:v>32.020000000000003</c:v>
                </c:pt>
                <c:pt idx="2038">
                  <c:v>32.020000000000003</c:v>
                </c:pt>
                <c:pt idx="2039">
                  <c:v>32.020000000000003</c:v>
                </c:pt>
                <c:pt idx="2040">
                  <c:v>32.020000000000003</c:v>
                </c:pt>
                <c:pt idx="2041">
                  <c:v>32.01</c:v>
                </c:pt>
                <c:pt idx="2042">
                  <c:v>32.01</c:v>
                </c:pt>
                <c:pt idx="2043">
                  <c:v>32.01</c:v>
                </c:pt>
                <c:pt idx="2044">
                  <c:v>32</c:v>
                </c:pt>
                <c:pt idx="2045">
                  <c:v>32</c:v>
                </c:pt>
                <c:pt idx="2046">
                  <c:v>31.99</c:v>
                </c:pt>
                <c:pt idx="2047">
                  <c:v>31.96</c:v>
                </c:pt>
                <c:pt idx="2048">
                  <c:v>31.94</c:v>
                </c:pt>
                <c:pt idx="2049">
                  <c:v>31.9</c:v>
                </c:pt>
                <c:pt idx="2050">
                  <c:v>31.9</c:v>
                </c:pt>
                <c:pt idx="2051">
                  <c:v>31.89</c:v>
                </c:pt>
                <c:pt idx="2052">
                  <c:v>31.89</c:v>
                </c:pt>
                <c:pt idx="2053">
                  <c:v>31.87</c:v>
                </c:pt>
                <c:pt idx="2054">
                  <c:v>31.85</c:v>
                </c:pt>
                <c:pt idx="2055">
                  <c:v>31.83</c:v>
                </c:pt>
                <c:pt idx="2056">
                  <c:v>31.83</c:v>
                </c:pt>
                <c:pt idx="2057">
                  <c:v>31.82</c:v>
                </c:pt>
                <c:pt idx="2058">
                  <c:v>31.82</c:v>
                </c:pt>
                <c:pt idx="2059">
                  <c:v>31.81</c:v>
                </c:pt>
                <c:pt idx="2060">
                  <c:v>31.81</c:v>
                </c:pt>
                <c:pt idx="2061">
                  <c:v>31.81</c:v>
                </c:pt>
                <c:pt idx="2062">
                  <c:v>31.8</c:v>
                </c:pt>
                <c:pt idx="2063">
                  <c:v>31.79</c:v>
                </c:pt>
                <c:pt idx="2064">
                  <c:v>31.78</c:v>
                </c:pt>
                <c:pt idx="2065">
                  <c:v>31.77</c:v>
                </c:pt>
                <c:pt idx="2066">
                  <c:v>31.77</c:v>
                </c:pt>
                <c:pt idx="2067">
                  <c:v>31.77</c:v>
                </c:pt>
                <c:pt idx="2068">
                  <c:v>31.77</c:v>
                </c:pt>
                <c:pt idx="2069">
                  <c:v>31.76</c:v>
                </c:pt>
                <c:pt idx="2070">
                  <c:v>31.76</c:v>
                </c:pt>
                <c:pt idx="2071">
                  <c:v>31.75</c:v>
                </c:pt>
                <c:pt idx="2072">
                  <c:v>31.75</c:v>
                </c:pt>
                <c:pt idx="2073">
                  <c:v>31.74</c:v>
                </c:pt>
                <c:pt idx="2074">
                  <c:v>31.73</c:v>
                </c:pt>
                <c:pt idx="2075">
                  <c:v>31.73</c:v>
                </c:pt>
                <c:pt idx="2076">
                  <c:v>31.73</c:v>
                </c:pt>
                <c:pt idx="2077">
                  <c:v>31.72</c:v>
                </c:pt>
                <c:pt idx="2078">
                  <c:v>31.72</c:v>
                </c:pt>
                <c:pt idx="2079">
                  <c:v>31.71</c:v>
                </c:pt>
                <c:pt idx="2080">
                  <c:v>31.7</c:v>
                </c:pt>
                <c:pt idx="2081">
                  <c:v>31.69</c:v>
                </c:pt>
                <c:pt idx="2082">
                  <c:v>31.69</c:v>
                </c:pt>
                <c:pt idx="2083">
                  <c:v>31.68</c:v>
                </c:pt>
                <c:pt idx="2084">
                  <c:v>31.68</c:v>
                </c:pt>
                <c:pt idx="2085">
                  <c:v>31.68</c:v>
                </c:pt>
                <c:pt idx="2086">
                  <c:v>31.67</c:v>
                </c:pt>
                <c:pt idx="2087">
                  <c:v>31.66</c:v>
                </c:pt>
                <c:pt idx="2088">
                  <c:v>31.65</c:v>
                </c:pt>
                <c:pt idx="2089">
                  <c:v>31.64</c:v>
                </c:pt>
                <c:pt idx="2090">
                  <c:v>31.64</c:v>
                </c:pt>
                <c:pt idx="2091">
                  <c:v>31.64</c:v>
                </c:pt>
                <c:pt idx="2092">
                  <c:v>31.62</c:v>
                </c:pt>
                <c:pt idx="2093">
                  <c:v>31.61</c:v>
                </c:pt>
                <c:pt idx="2094">
                  <c:v>31.58</c:v>
                </c:pt>
                <c:pt idx="2095">
                  <c:v>31.57</c:v>
                </c:pt>
                <c:pt idx="2096">
                  <c:v>31.57</c:v>
                </c:pt>
                <c:pt idx="2097">
                  <c:v>31.56</c:v>
                </c:pt>
                <c:pt idx="2098">
                  <c:v>31.56</c:v>
                </c:pt>
                <c:pt idx="2099">
                  <c:v>31.56</c:v>
                </c:pt>
                <c:pt idx="2100">
                  <c:v>31.55</c:v>
                </c:pt>
                <c:pt idx="2101">
                  <c:v>31.55</c:v>
                </c:pt>
                <c:pt idx="2102">
                  <c:v>31.52</c:v>
                </c:pt>
                <c:pt idx="2103">
                  <c:v>31.51</c:v>
                </c:pt>
                <c:pt idx="2104">
                  <c:v>31.5</c:v>
                </c:pt>
                <c:pt idx="2105">
                  <c:v>31.5</c:v>
                </c:pt>
                <c:pt idx="2106">
                  <c:v>31.49</c:v>
                </c:pt>
                <c:pt idx="2107">
                  <c:v>31.47</c:v>
                </c:pt>
                <c:pt idx="2108">
                  <c:v>31.45</c:v>
                </c:pt>
                <c:pt idx="2109">
                  <c:v>31.45</c:v>
                </c:pt>
                <c:pt idx="2110">
                  <c:v>31.44</c:v>
                </c:pt>
                <c:pt idx="2111">
                  <c:v>31.42</c:v>
                </c:pt>
                <c:pt idx="2112">
                  <c:v>31.38</c:v>
                </c:pt>
                <c:pt idx="2113">
                  <c:v>31.38</c:v>
                </c:pt>
                <c:pt idx="2114">
                  <c:v>31.36</c:v>
                </c:pt>
                <c:pt idx="2115">
                  <c:v>31.36</c:v>
                </c:pt>
                <c:pt idx="2116">
                  <c:v>31.35</c:v>
                </c:pt>
                <c:pt idx="2117">
                  <c:v>31.32</c:v>
                </c:pt>
                <c:pt idx="2118">
                  <c:v>31.24</c:v>
                </c:pt>
                <c:pt idx="2119">
                  <c:v>31.22</c:v>
                </c:pt>
                <c:pt idx="2120">
                  <c:v>31.2</c:v>
                </c:pt>
                <c:pt idx="2121">
                  <c:v>31.19</c:v>
                </c:pt>
                <c:pt idx="2122">
                  <c:v>31.19</c:v>
                </c:pt>
                <c:pt idx="2123">
                  <c:v>31.17</c:v>
                </c:pt>
                <c:pt idx="2124">
                  <c:v>31.15</c:v>
                </c:pt>
                <c:pt idx="2125">
                  <c:v>31.15</c:v>
                </c:pt>
                <c:pt idx="2126">
                  <c:v>31.13</c:v>
                </c:pt>
                <c:pt idx="2127">
                  <c:v>31.12</c:v>
                </c:pt>
                <c:pt idx="2128">
                  <c:v>31.11</c:v>
                </c:pt>
                <c:pt idx="2129">
                  <c:v>31.1</c:v>
                </c:pt>
                <c:pt idx="2130">
                  <c:v>31.1</c:v>
                </c:pt>
                <c:pt idx="2131">
                  <c:v>31.1</c:v>
                </c:pt>
                <c:pt idx="2132">
                  <c:v>31.06</c:v>
                </c:pt>
                <c:pt idx="2133">
                  <c:v>31.06</c:v>
                </c:pt>
                <c:pt idx="2134">
                  <c:v>31.05</c:v>
                </c:pt>
                <c:pt idx="2135">
                  <c:v>31.03</c:v>
                </c:pt>
                <c:pt idx="2136">
                  <c:v>31</c:v>
                </c:pt>
                <c:pt idx="2137">
                  <c:v>31</c:v>
                </c:pt>
                <c:pt idx="2138">
                  <c:v>30.98</c:v>
                </c:pt>
                <c:pt idx="2139">
                  <c:v>30.96</c:v>
                </c:pt>
                <c:pt idx="2140">
                  <c:v>30.96</c:v>
                </c:pt>
                <c:pt idx="2141">
                  <c:v>30.96</c:v>
                </c:pt>
                <c:pt idx="2142">
                  <c:v>30.95</c:v>
                </c:pt>
                <c:pt idx="2143">
                  <c:v>30.93</c:v>
                </c:pt>
                <c:pt idx="2144">
                  <c:v>30.93</c:v>
                </c:pt>
                <c:pt idx="2145">
                  <c:v>30.92</c:v>
                </c:pt>
                <c:pt idx="2146">
                  <c:v>30.92</c:v>
                </c:pt>
                <c:pt idx="2147">
                  <c:v>30.92</c:v>
                </c:pt>
                <c:pt idx="2148">
                  <c:v>30.92</c:v>
                </c:pt>
                <c:pt idx="2149">
                  <c:v>30.89</c:v>
                </c:pt>
                <c:pt idx="2150">
                  <c:v>30.89</c:v>
                </c:pt>
                <c:pt idx="2151">
                  <c:v>30.88</c:v>
                </c:pt>
                <c:pt idx="2152">
                  <c:v>30.88</c:v>
                </c:pt>
                <c:pt idx="2153">
                  <c:v>30.86</c:v>
                </c:pt>
                <c:pt idx="2154">
                  <c:v>30.86</c:v>
                </c:pt>
                <c:pt idx="2155">
                  <c:v>30.84</c:v>
                </c:pt>
                <c:pt idx="2156">
                  <c:v>30.82</c:v>
                </c:pt>
                <c:pt idx="2157">
                  <c:v>30.81</c:v>
                </c:pt>
                <c:pt idx="2158">
                  <c:v>30.81</c:v>
                </c:pt>
                <c:pt idx="2159">
                  <c:v>30.81</c:v>
                </c:pt>
                <c:pt idx="2160">
                  <c:v>30.8</c:v>
                </c:pt>
                <c:pt idx="2161">
                  <c:v>30.8</c:v>
                </c:pt>
                <c:pt idx="2162">
                  <c:v>30.79</c:v>
                </c:pt>
                <c:pt idx="2163">
                  <c:v>30.79</c:v>
                </c:pt>
                <c:pt idx="2164">
                  <c:v>30.78</c:v>
                </c:pt>
                <c:pt idx="2165">
                  <c:v>30.77</c:v>
                </c:pt>
                <c:pt idx="2166">
                  <c:v>30.77</c:v>
                </c:pt>
                <c:pt idx="2167">
                  <c:v>30.76</c:v>
                </c:pt>
                <c:pt idx="2168">
                  <c:v>30.75</c:v>
                </c:pt>
                <c:pt idx="2169">
                  <c:v>30.75</c:v>
                </c:pt>
                <c:pt idx="2170">
                  <c:v>30.74</c:v>
                </c:pt>
                <c:pt idx="2171">
                  <c:v>30.74</c:v>
                </c:pt>
                <c:pt idx="2172">
                  <c:v>30.73</c:v>
                </c:pt>
                <c:pt idx="2173">
                  <c:v>30.71</c:v>
                </c:pt>
                <c:pt idx="2174">
                  <c:v>30.7</c:v>
                </c:pt>
                <c:pt idx="2175">
                  <c:v>30.67</c:v>
                </c:pt>
                <c:pt idx="2176">
                  <c:v>30.67</c:v>
                </c:pt>
                <c:pt idx="2177">
                  <c:v>30.66</c:v>
                </c:pt>
                <c:pt idx="2178">
                  <c:v>30.66</c:v>
                </c:pt>
                <c:pt idx="2179">
                  <c:v>30.65</c:v>
                </c:pt>
                <c:pt idx="2180">
                  <c:v>30.63</c:v>
                </c:pt>
                <c:pt idx="2181">
                  <c:v>30.6</c:v>
                </c:pt>
                <c:pt idx="2182">
                  <c:v>30.59</c:v>
                </c:pt>
                <c:pt idx="2183">
                  <c:v>30.56</c:v>
                </c:pt>
                <c:pt idx="2184">
                  <c:v>30.55</c:v>
                </c:pt>
                <c:pt idx="2185">
                  <c:v>30.55</c:v>
                </c:pt>
                <c:pt idx="2186">
                  <c:v>30.54</c:v>
                </c:pt>
                <c:pt idx="2187">
                  <c:v>30.53</c:v>
                </c:pt>
                <c:pt idx="2188">
                  <c:v>30.52</c:v>
                </c:pt>
                <c:pt idx="2189">
                  <c:v>30.49</c:v>
                </c:pt>
                <c:pt idx="2190">
                  <c:v>30.47</c:v>
                </c:pt>
                <c:pt idx="2191">
                  <c:v>30.45</c:v>
                </c:pt>
                <c:pt idx="2192">
                  <c:v>30.44</c:v>
                </c:pt>
                <c:pt idx="2193">
                  <c:v>30.43</c:v>
                </c:pt>
                <c:pt idx="2194">
                  <c:v>30.42</c:v>
                </c:pt>
                <c:pt idx="2195">
                  <c:v>30.42</c:v>
                </c:pt>
                <c:pt idx="2196">
                  <c:v>30.42</c:v>
                </c:pt>
                <c:pt idx="2197">
                  <c:v>30.42</c:v>
                </c:pt>
                <c:pt idx="2198">
                  <c:v>30.41</c:v>
                </c:pt>
                <c:pt idx="2199">
                  <c:v>30.4</c:v>
                </c:pt>
                <c:pt idx="2200">
                  <c:v>30.35</c:v>
                </c:pt>
                <c:pt idx="2201">
                  <c:v>30.35</c:v>
                </c:pt>
                <c:pt idx="2202">
                  <c:v>30.34</c:v>
                </c:pt>
                <c:pt idx="2203">
                  <c:v>30.32</c:v>
                </c:pt>
                <c:pt idx="2204">
                  <c:v>30.31</c:v>
                </c:pt>
                <c:pt idx="2205">
                  <c:v>30.28</c:v>
                </c:pt>
                <c:pt idx="2206">
                  <c:v>30.26</c:v>
                </c:pt>
                <c:pt idx="2207">
                  <c:v>30.25</c:v>
                </c:pt>
                <c:pt idx="2208">
                  <c:v>30.25</c:v>
                </c:pt>
                <c:pt idx="2209">
                  <c:v>30.24</c:v>
                </c:pt>
                <c:pt idx="2210">
                  <c:v>30.23</c:v>
                </c:pt>
                <c:pt idx="2211">
                  <c:v>30.23</c:v>
                </c:pt>
                <c:pt idx="2212">
                  <c:v>30.21</c:v>
                </c:pt>
                <c:pt idx="2213">
                  <c:v>30.2</c:v>
                </c:pt>
                <c:pt idx="2214">
                  <c:v>30.2</c:v>
                </c:pt>
                <c:pt idx="2215">
                  <c:v>30.19</c:v>
                </c:pt>
                <c:pt idx="2216">
                  <c:v>30.18</c:v>
                </c:pt>
                <c:pt idx="2217">
                  <c:v>30.17</c:v>
                </c:pt>
                <c:pt idx="2218">
                  <c:v>30.14</c:v>
                </c:pt>
                <c:pt idx="2219">
                  <c:v>30.12</c:v>
                </c:pt>
                <c:pt idx="2220">
                  <c:v>30.11</c:v>
                </c:pt>
                <c:pt idx="2221">
                  <c:v>30.1</c:v>
                </c:pt>
                <c:pt idx="2222">
                  <c:v>30.09</c:v>
                </c:pt>
                <c:pt idx="2223">
                  <c:v>30.09</c:v>
                </c:pt>
                <c:pt idx="2224">
                  <c:v>30.07</c:v>
                </c:pt>
                <c:pt idx="2225">
                  <c:v>30.05</c:v>
                </c:pt>
                <c:pt idx="2226">
                  <c:v>30.04</c:v>
                </c:pt>
                <c:pt idx="2227">
                  <c:v>30.01</c:v>
                </c:pt>
                <c:pt idx="2228">
                  <c:v>30.01</c:v>
                </c:pt>
                <c:pt idx="2229">
                  <c:v>30.01</c:v>
                </c:pt>
                <c:pt idx="2230">
                  <c:v>30</c:v>
                </c:pt>
                <c:pt idx="2231">
                  <c:v>30</c:v>
                </c:pt>
                <c:pt idx="2232">
                  <c:v>29.97</c:v>
                </c:pt>
                <c:pt idx="2233">
                  <c:v>29.97</c:v>
                </c:pt>
                <c:pt idx="2234">
                  <c:v>29.97</c:v>
                </c:pt>
                <c:pt idx="2235">
                  <c:v>29.97</c:v>
                </c:pt>
                <c:pt idx="2236">
                  <c:v>29.96</c:v>
                </c:pt>
                <c:pt idx="2237">
                  <c:v>29.95</c:v>
                </c:pt>
                <c:pt idx="2238">
                  <c:v>29.94</c:v>
                </c:pt>
                <c:pt idx="2239">
                  <c:v>29.93</c:v>
                </c:pt>
                <c:pt idx="2240">
                  <c:v>29.92</c:v>
                </c:pt>
                <c:pt idx="2241">
                  <c:v>29.91</c:v>
                </c:pt>
                <c:pt idx="2242">
                  <c:v>29.91</c:v>
                </c:pt>
                <c:pt idx="2243">
                  <c:v>29.91</c:v>
                </c:pt>
                <c:pt idx="2244">
                  <c:v>29.9</c:v>
                </c:pt>
                <c:pt idx="2245">
                  <c:v>29.9</c:v>
                </c:pt>
                <c:pt idx="2246">
                  <c:v>29.9</c:v>
                </c:pt>
                <c:pt idx="2247">
                  <c:v>29.88</c:v>
                </c:pt>
                <c:pt idx="2248">
                  <c:v>29.87</c:v>
                </c:pt>
                <c:pt idx="2249">
                  <c:v>29.86</c:v>
                </c:pt>
                <c:pt idx="2250">
                  <c:v>29.86</c:v>
                </c:pt>
                <c:pt idx="2251">
                  <c:v>29.86</c:v>
                </c:pt>
                <c:pt idx="2252">
                  <c:v>29.82</c:v>
                </c:pt>
                <c:pt idx="2253">
                  <c:v>29.82</c:v>
                </c:pt>
                <c:pt idx="2254">
                  <c:v>29.81</c:v>
                </c:pt>
                <c:pt idx="2255">
                  <c:v>29.78</c:v>
                </c:pt>
                <c:pt idx="2256">
                  <c:v>29.76</c:v>
                </c:pt>
                <c:pt idx="2257">
                  <c:v>29.75</c:v>
                </c:pt>
                <c:pt idx="2258">
                  <c:v>29.74</c:v>
                </c:pt>
                <c:pt idx="2259">
                  <c:v>29.74</c:v>
                </c:pt>
                <c:pt idx="2260">
                  <c:v>29.73</c:v>
                </c:pt>
                <c:pt idx="2261">
                  <c:v>29.72</c:v>
                </c:pt>
                <c:pt idx="2262">
                  <c:v>29.72</c:v>
                </c:pt>
                <c:pt idx="2263">
                  <c:v>29.72</c:v>
                </c:pt>
                <c:pt idx="2264">
                  <c:v>29.72</c:v>
                </c:pt>
                <c:pt idx="2265">
                  <c:v>29.71</c:v>
                </c:pt>
                <c:pt idx="2266">
                  <c:v>29.7</c:v>
                </c:pt>
                <c:pt idx="2267">
                  <c:v>29.69</c:v>
                </c:pt>
                <c:pt idx="2268">
                  <c:v>29.68</c:v>
                </c:pt>
                <c:pt idx="2269">
                  <c:v>29.68</c:v>
                </c:pt>
                <c:pt idx="2270">
                  <c:v>29.68</c:v>
                </c:pt>
                <c:pt idx="2271">
                  <c:v>29.68</c:v>
                </c:pt>
                <c:pt idx="2272">
                  <c:v>29.67</c:v>
                </c:pt>
                <c:pt idx="2273">
                  <c:v>29.67</c:v>
                </c:pt>
                <c:pt idx="2274">
                  <c:v>29.65</c:v>
                </c:pt>
                <c:pt idx="2275">
                  <c:v>29.65</c:v>
                </c:pt>
                <c:pt idx="2276">
                  <c:v>29.63</c:v>
                </c:pt>
                <c:pt idx="2277">
                  <c:v>29.62</c:v>
                </c:pt>
                <c:pt idx="2278">
                  <c:v>29.62</c:v>
                </c:pt>
                <c:pt idx="2279">
                  <c:v>29.62</c:v>
                </c:pt>
                <c:pt idx="2280">
                  <c:v>29.61</c:v>
                </c:pt>
                <c:pt idx="2281">
                  <c:v>29.61</c:v>
                </c:pt>
                <c:pt idx="2282">
                  <c:v>29.59</c:v>
                </c:pt>
                <c:pt idx="2283">
                  <c:v>29.58</c:v>
                </c:pt>
                <c:pt idx="2284">
                  <c:v>29.58</c:v>
                </c:pt>
                <c:pt idx="2285">
                  <c:v>29.58</c:v>
                </c:pt>
                <c:pt idx="2286">
                  <c:v>29.57</c:v>
                </c:pt>
                <c:pt idx="2287">
                  <c:v>29.53</c:v>
                </c:pt>
                <c:pt idx="2288">
                  <c:v>29.52</c:v>
                </c:pt>
                <c:pt idx="2289">
                  <c:v>29.52</c:v>
                </c:pt>
                <c:pt idx="2290">
                  <c:v>29.51</c:v>
                </c:pt>
                <c:pt idx="2291">
                  <c:v>29.5</c:v>
                </c:pt>
                <c:pt idx="2292">
                  <c:v>29.5</c:v>
                </c:pt>
                <c:pt idx="2293">
                  <c:v>29.46</c:v>
                </c:pt>
                <c:pt idx="2294">
                  <c:v>29.44</c:v>
                </c:pt>
                <c:pt idx="2295">
                  <c:v>29.44</c:v>
                </c:pt>
                <c:pt idx="2296">
                  <c:v>29.43</c:v>
                </c:pt>
                <c:pt idx="2297">
                  <c:v>29.42</c:v>
                </c:pt>
                <c:pt idx="2298">
                  <c:v>29.41</c:v>
                </c:pt>
                <c:pt idx="2299">
                  <c:v>29.41</c:v>
                </c:pt>
                <c:pt idx="2300">
                  <c:v>29.4</c:v>
                </c:pt>
                <c:pt idx="2301">
                  <c:v>29.38</c:v>
                </c:pt>
                <c:pt idx="2302">
                  <c:v>29.38</c:v>
                </c:pt>
                <c:pt idx="2303">
                  <c:v>29.38</c:v>
                </c:pt>
                <c:pt idx="2304">
                  <c:v>29.37</c:v>
                </c:pt>
                <c:pt idx="2305">
                  <c:v>29.34</c:v>
                </c:pt>
                <c:pt idx="2306">
                  <c:v>29.34</c:v>
                </c:pt>
                <c:pt idx="2307">
                  <c:v>29.34</c:v>
                </c:pt>
                <c:pt idx="2308">
                  <c:v>29.34</c:v>
                </c:pt>
                <c:pt idx="2309">
                  <c:v>29.33</c:v>
                </c:pt>
                <c:pt idx="2310">
                  <c:v>29.33</c:v>
                </c:pt>
                <c:pt idx="2311">
                  <c:v>29.32</c:v>
                </c:pt>
                <c:pt idx="2312">
                  <c:v>29.31</c:v>
                </c:pt>
                <c:pt idx="2313">
                  <c:v>29.31</c:v>
                </c:pt>
                <c:pt idx="2314">
                  <c:v>29.31</c:v>
                </c:pt>
                <c:pt idx="2315">
                  <c:v>29.3</c:v>
                </c:pt>
                <c:pt idx="2316">
                  <c:v>29.3</c:v>
                </c:pt>
                <c:pt idx="2317">
                  <c:v>29.29</c:v>
                </c:pt>
                <c:pt idx="2318">
                  <c:v>29.29</c:v>
                </c:pt>
                <c:pt idx="2319">
                  <c:v>29.27</c:v>
                </c:pt>
                <c:pt idx="2320">
                  <c:v>29.27</c:v>
                </c:pt>
                <c:pt idx="2321">
                  <c:v>29.27</c:v>
                </c:pt>
                <c:pt idx="2322">
                  <c:v>29.26</c:v>
                </c:pt>
                <c:pt idx="2323">
                  <c:v>29.26</c:v>
                </c:pt>
                <c:pt idx="2324">
                  <c:v>29.26</c:v>
                </c:pt>
                <c:pt idx="2325">
                  <c:v>29.26</c:v>
                </c:pt>
                <c:pt idx="2326">
                  <c:v>29.25</c:v>
                </c:pt>
                <c:pt idx="2327">
                  <c:v>29.25</c:v>
                </c:pt>
                <c:pt idx="2328">
                  <c:v>29.23</c:v>
                </c:pt>
                <c:pt idx="2329">
                  <c:v>29.22</c:v>
                </c:pt>
                <c:pt idx="2330">
                  <c:v>29.2</c:v>
                </c:pt>
                <c:pt idx="2331">
                  <c:v>29.19</c:v>
                </c:pt>
                <c:pt idx="2332">
                  <c:v>29.18</c:v>
                </c:pt>
                <c:pt idx="2333">
                  <c:v>29.17</c:v>
                </c:pt>
                <c:pt idx="2334">
                  <c:v>29.17</c:v>
                </c:pt>
                <c:pt idx="2335">
                  <c:v>29.14</c:v>
                </c:pt>
                <c:pt idx="2336">
                  <c:v>29.14</c:v>
                </c:pt>
                <c:pt idx="2337">
                  <c:v>29.14</c:v>
                </c:pt>
                <c:pt idx="2338">
                  <c:v>29.13</c:v>
                </c:pt>
                <c:pt idx="2339">
                  <c:v>29.13</c:v>
                </c:pt>
                <c:pt idx="2340">
                  <c:v>29.13</c:v>
                </c:pt>
                <c:pt idx="2341">
                  <c:v>29.1</c:v>
                </c:pt>
                <c:pt idx="2342">
                  <c:v>29.08</c:v>
                </c:pt>
                <c:pt idx="2343">
                  <c:v>29.07</c:v>
                </c:pt>
                <c:pt idx="2344">
                  <c:v>29.07</c:v>
                </c:pt>
                <c:pt idx="2345">
                  <c:v>29.06</c:v>
                </c:pt>
                <c:pt idx="2346">
                  <c:v>29.06</c:v>
                </c:pt>
                <c:pt idx="2347">
                  <c:v>29.05</c:v>
                </c:pt>
                <c:pt idx="2348">
                  <c:v>29.05</c:v>
                </c:pt>
                <c:pt idx="2349">
                  <c:v>29.05</c:v>
                </c:pt>
                <c:pt idx="2350">
                  <c:v>29.05</c:v>
                </c:pt>
                <c:pt idx="2351">
                  <c:v>29.04</c:v>
                </c:pt>
                <c:pt idx="2352">
                  <c:v>29.04</c:v>
                </c:pt>
                <c:pt idx="2353">
                  <c:v>29.02</c:v>
                </c:pt>
                <c:pt idx="2354">
                  <c:v>29.01</c:v>
                </c:pt>
                <c:pt idx="2355">
                  <c:v>28.99</c:v>
                </c:pt>
                <c:pt idx="2356">
                  <c:v>28.98</c:v>
                </c:pt>
                <c:pt idx="2357">
                  <c:v>28.97</c:v>
                </c:pt>
                <c:pt idx="2358">
                  <c:v>28.97</c:v>
                </c:pt>
                <c:pt idx="2359">
                  <c:v>28.97</c:v>
                </c:pt>
                <c:pt idx="2360">
                  <c:v>28.96</c:v>
                </c:pt>
                <c:pt idx="2361">
                  <c:v>28.96</c:v>
                </c:pt>
                <c:pt idx="2362">
                  <c:v>28.95</c:v>
                </c:pt>
                <c:pt idx="2363">
                  <c:v>28.95</c:v>
                </c:pt>
                <c:pt idx="2364">
                  <c:v>28.93</c:v>
                </c:pt>
                <c:pt idx="2365">
                  <c:v>28.9</c:v>
                </c:pt>
                <c:pt idx="2366">
                  <c:v>28.89</c:v>
                </c:pt>
                <c:pt idx="2367">
                  <c:v>28.89</c:v>
                </c:pt>
                <c:pt idx="2368">
                  <c:v>28.85</c:v>
                </c:pt>
                <c:pt idx="2369">
                  <c:v>28.84</c:v>
                </c:pt>
                <c:pt idx="2370">
                  <c:v>28.83</c:v>
                </c:pt>
                <c:pt idx="2371">
                  <c:v>28.82</c:v>
                </c:pt>
                <c:pt idx="2372">
                  <c:v>28.81</c:v>
                </c:pt>
                <c:pt idx="2373">
                  <c:v>28.78</c:v>
                </c:pt>
                <c:pt idx="2374">
                  <c:v>28.78</c:v>
                </c:pt>
                <c:pt idx="2375">
                  <c:v>28.77</c:v>
                </c:pt>
                <c:pt idx="2376">
                  <c:v>28.75</c:v>
                </c:pt>
                <c:pt idx="2377">
                  <c:v>28.73</c:v>
                </c:pt>
                <c:pt idx="2378">
                  <c:v>28.72</c:v>
                </c:pt>
                <c:pt idx="2379">
                  <c:v>28.71</c:v>
                </c:pt>
                <c:pt idx="2380">
                  <c:v>28.71</c:v>
                </c:pt>
                <c:pt idx="2381">
                  <c:v>28.69</c:v>
                </c:pt>
                <c:pt idx="2382">
                  <c:v>28.68</c:v>
                </c:pt>
                <c:pt idx="2383">
                  <c:v>28.68</c:v>
                </c:pt>
                <c:pt idx="2384">
                  <c:v>28.68</c:v>
                </c:pt>
                <c:pt idx="2385">
                  <c:v>28.67</c:v>
                </c:pt>
                <c:pt idx="2386">
                  <c:v>28.66</c:v>
                </c:pt>
                <c:pt idx="2387">
                  <c:v>28.65</c:v>
                </c:pt>
                <c:pt idx="2388">
                  <c:v>28.65</c:v>
                </c:pt>
                <c:pt idx="2389">
                  <c:v>28.65</c:v>
                </c:pt>
                <c:pt idx="2390">
                  <c:v>28.64</c:v>
                </c:pt>
                <c:pt idx="2391">
                  <c:v>28.63</c:v>
                </c:pt>
                <c:pt idx="2392">
                  <c:v>28.63</c:v>
                </c:pt>
                <c:pt idx="2393">
                  <c:v>28.63</c:v>
                </c:pt>
                <c:pt idx="2394">
                  <c:v>28.63</c:v>
                </c:pt>
                <c:pt idx="2395">
                  <c:v>28.62</c:v>
                </c:pt>
                <c:pt idx="2396">
                  <c:v>28.62</c:v>
                </c:pt>
                <c:pt idx="2397">
                  <c:v>28.62</c:v>
                </c:pt>
                <c:pt idx="2398">
                  <c:v>28.62</c:v>
                </c:pt>
                <c:pt idx="2399">
                  <c:v>28.61</c:v>
                </c:pt>
                <c:pt idx="2400">
                  <c:v>28.61</c:v>
                </c:pt>
                <c:pt idx="2401">
                  <c:v>28.59</c:v>
                </c:pt>
                <c:pt idx="2402">
                  <c:v>28.57</c:v>
                </c:pt>
                <c:pt idx="2403">
                  <c:v>28.57</c:v>
                </c:pt>
                <c:pt idx="2404">
                  <c:v>28.56</c:v>
                </c:pt>
                <c:pt idx="2405">
                  <c:v>28.55</c:v>
                </c:pt>
                <c:pt idx="2406">
                  <c:v>28.55</c:v>
                </c:pt>
                <c:pt idx="2407">
                  <c:v>28.55</c:v>
                </c:pt>
                <c:pt idx="2408">
                  <c:v>28.54</c:v>
                </c:pt>
                <c:pt idx="2409">
                  <c:v>28.54</c:v>
                </c:pt>
                <c:pt idx="2410">
                  <c:v>28.53</c:v>
                </c:pt>
                <c:pt idx="2411">
                  <c:v>28.52</c:v>
                </c:pt>
                <c:pt idx="2412">
                  <c:v>28.5</c:v>
                </c:pt>
                <c:pt idx="2413">
                  <c:v>28.49</c:v>
                </c:pt>
                <c:pt idx="2414">
                  <c:v>28.48</c:v>
                </c:pt>
                <c:pt idx="2415">
                  <c:v>28.47</c:v>
                </c:pt>
                <c:pt idx="2416">
                  <c:v>28.46</c:v>
                </c:pt>
                <c:pt idx="2417">
                  <c:v>28.45</c:v>
                </c:pt>
                <c:pt idx="2418">
                  <c:v>28.44</c:v>
                </c:pt>
                <c:pt idx="2419">
                  <c:v>28.43</c:v>
                </c:pt>
                <c:pt idx="2420">
                  <c:v>28.43</c:v>
                </c:pt>
                <c:pt idx="2421">
                  <c:v>28.41</c:v>
                </c:pt>
                <c:pt idx="2422">
                  <c:v>28.41</c:v>
                </c:pt>
                <c:pt idx="2423">
                  <c:v>28.39</c:v>
                </c:pt>
                <c:pt idx="2424">
                  <c:v>28.39</c:v>
                </c:pt>
                <c:pt idx="2425">
                  <c:v>28.38</c:v>
                </c:pt>
                <c:pt idx="2426">
                  <c:v>28.37</c:v>
                </c:pt>
                <c:pt idx="2427">
                  <c:v>28.37</c:v>
                </c:pt>
                <c:pt idx="2428">
                  <c:v>28.36</c:v>
                </c:pt>
                <c:pt idx="2429">
                  <c:v>28.36</c:v>
                </c:pt>
                <c:pt idx="2430">
                  <c:v>28.36</c:v>
                </c:pt>
                <c:pt idx="2431">
                  <c:v>28.35</c:v>
                </c:pt>
                <c:pt idx="2432">
                  <c:v>28.33</c:v>
                </c:pt>
                <c:pt idx="2433">
                  <c:v>28.33</c:v>
                </c:pt>
                <c:pt idx="2434">
                  <c:v>28.32</c:v>
                </c:pt>
                <c:pt idx="2435">
                  <c:v>28.32</c:v>
                </c:pt>
                <c:pt idx="2436">
                  <c:v>28.32</c:v>
                </c:pt>
                <c:pt idx="2437">
                  <c:v>28.31</c:v>
                </c:pt>
                <c:pt idx="2438">
                  <c:v>28.3</c:v>
                </c:pt>
                <c:pt idx="2439">
                  <c:v>28.3</c:v>
                </c:pt>
                <c:pt idx="2440">
                  <c:v>28.29</c:v>
                </c:pt>
                <c:pt idx="2441">
                  <c:v>28.29</c:v>
                </c:pt>
                <c:pt idx="2442">
                  <c:v>28.28</c:v>
                </c:pt>
                <c:pt idx="2443">
                  <c:v>28.28</c:v>
                </c:pt>
                <c:pt idx="2444">
                  <c:v>28.28</c:v>
                </c:pt>
                <c:pt idx="2445">
                  <c:v>28.27</c:v>
                </c:pt>
                <c:pt idx="2446">
                  <c:v>28.27</c:v>
                </c:pt>
                <c:pt idx="2447">
                  <c:v>28.27</c:v>
                </c:pt>
                <c:pt idx="2448">
                  <c:v>28.26</c:v>
                </c:pt>
                <c:pt idx="2449">
                  <c:v>28.25</c:v>
                </c:pt>
                <c:pt idx="2450">
                  <c:v>28.25</c:v>
                </c:pt>
                <c:pt idx="2451">
                  <c:v>28.24</c:v>
                </c:pt>
                <c:pt idx="2452">
                  <c:v>28.22</c:v>
                </c:pt>
                <c:pt idx="2453">
                  <c:v>28.22</c:v>
                </c:pt>
                <c:pt idx="2454">
                  <c:v>28.22</c:v>
                </c:pt>
                <c:pt idx="2455">
                  <c:v>28.2</c:v>
                </c:pt>
                <c:pt idx="2456">
                  <c:v>28.2</c:v>
                </c:pt>
                <c:pt idx="2457">
                  <c:v>28.19</c:v>
                </c:pt>
                <c:pt idx="2458">
                  <c:v>28.19</c:v>
                </c:pt>
                <c:pt idx="2459">
                  <c:v>28.19</c:v>
                </c:pt>
                <c:pt idx="2460">
                  <c:v>28.18</c:v>
                </c:pt>
                <c:pt idx="2461">
                  <c:v>28.18</c:v>
                </c:pt>
                <c:pt idx="2462">
                  <c:v>28.17</c:v>
                </c:pt>
                <c:pt idx="2463">
                  <c:v>28.16</c:v>
                </c:pt>
                <c:pt idx="2464">
                  <c:v>28.15</c:v>
                </c:pt>
                <c:pt idx="2465">
                  <c:v>28.14</c:v>
                </c:pt>
                <c:pt idx="2466">
                  <c:v>28.13</c:v>
                </c:pt>
                <c:pt idx="2467">
                  <c:v>28.1</c:v>
                </c:pt>
                <c:pt idx="2468">
                  <c:v>28.1</c:v>
                </c:pt>
                <c:pt idx="2469">
                  <c:v>28.09</c:v>
                </c:pt>
                <c:pt idx="2470">
                  <c:v>28.08</c:v>
                </c:pt>
                <c:pt idx="2471">
                  <c:v>28.08</c:v>
                </c:pt>
                <c:pt idx="2472">
                  <c:v>28.08</c:v>
                </c:pt>
                <c:pt idx="2473">
                  <c:v>28.07</c:v>
                </c:pt>
                <c:pt idx="2474">
                  <c:v>28.04</c:v>
                </c:pt>
                <c:pt idx="2475">
                  <c:v>28.04</c:v>
                </c:pt>
                <c:pt idx="2476">
                  <c:v>28.03</c:v>
                </c:pt>
                <c:pt idx="2477">
                  <c:v>28.03</c:v>
                </c:pt>
                <c:pt idx="2478">
                  <c:v>27.99</c:v>
                </c:pt>
                <c:pt idx="2479">
                  <c:v>27.98</c:v>
                </c:pt>
                <c:pt idx="2480">
                  <c:v>27.94</c:v>
                </c:pt>
                <c:pt idx="2481">
                  <c:v>27.93</c:v>
                </c:pt>
                <c:pt idx="2482">
                  <c:v>27.93</c:v>
                </c:pt>
                <c:pt idx="2483">
                  <c:v>27.92</c:v>
                </c:pt>
                <c:pt idx="2484">
                  <c:v>27.91</c:v>
                </c:pt>
                <c:pt idx="2485">
                  <c:v>27.91</c:v>
                </c:pt>
                <c:pt idx="2486">
                  <c:v>27.9</c:v>
                </c:pt>
                <c:pt idx="2487">
                  <c:v>27.9</c:v>
                </c:pt>
                <c:pt idx="2488">
                  <c:v>27.9</c:v>
                </c:pt>
                <c:pt idx="2489">
                  <c:v>27.88</c:v>
                </c:pt>
                <c:pt idx="2490">
                  <c:v>27.86</c:v>
                </c:pt>
                <c:pt idx="2491">
                  <c:v>27.85</c:v>
                </c:pt>
                <c:pt idx="2492">
                  <c:v>27.84</c:v>
                </c:pt>
                <c:pt idx="2493">
                  <c:v>27.84</c:v>
                </c:pt>
                <c:pt idx="2494">
                  <c:v>27.83</c:v>
                </c:pt>
                <c:pt idx="2495">
                  <c:v>27.83</c:v>
                </c:pt>
                <c:pt idx="2496">
                  <c:v>27.83</c:v>
                </c:pt>
                <c:pt idx="2497">
                  <c:v>27.81</c:v>
                </c:pt>
                <c:pt idx="2498">
                  <c:v>27.81</c:v>
                </c:pt>
                <c:pt idx="2499">
                  <c:v>27.78</c:v>
                </c:pt>
                <c:pt idx="2500">
                  <c:v>27.78</c:v>
                </c:pt>
                <c:pt idx="2501">
                  <c:v>27.78</c:v>
                </c:pt>
                <c:pt idx="2502">
                  <c:v>27.77</c:v>
                </c:pt>
                <c:pt idx="2503">
                  <c:v>27.77</c:v>
                </c:pt>
                <c:pt idx="2504">
                  <c:v>27.76</c:v>
                </c:pt>
                <c:pt idx="2505">
                  <c:v>27.75</c:v>
                </c:pt>
                <c:pt idx="2506">
                  <c:v>27.75</c:v>
                </c:pt>
                <c:pt idx="2507">
                  <c:v>27.74</c:v>
                </c:pt>
                <c:pt idx="2508">
                  <c:v>27.73</c:v>
                </c:pt>
                <c:pt idx="2509">
                  <c:v>27.72</c:v>
                </c:pt>
                <c:pt idx="2510">
                  <c:v>27.72</c:v>
                </c:pt>
                <c:pt idx="2511">
                  <c:v>27.71</c:v>
                </c:pt>
                <c:pt idx="2512">
                  <c:v>27.71</c:v>
                </c:pt>
                <c:pt idx="2513">
                  <c:v>27.69</c:v>
                </c:pt>
                <c:pt idx="2514">
                  <c:v>27.67</c:v>
                </c:pt>
                <c:pt idx="2515">
                  <c:v>27.67</c:v>
                </c:pt>
                <c:pt idx="2516">
                  <c:v>27.64</c:v>
                </c:pt>
                <c:pt idx="2517">
                  <c:v>27.62</c:v>
                </c:pt>
                <c:pt idx="2518">
                  <c:v>27.6</c:v>
                </c:pt>
                <c:pt idx="2519">
                  <c:v>27.6</c:v>
                </c:pt>
                <c:pt idx="2520">
                  <c:v>27.59</c:v>
                </c:pt>
                <c:pt idx="2521">
                  <c:v>27.58</c:v>
                </c:pt>
                <c:pt idx="2522">
                  <c:v>27.57</c:v>
                </c:pt>
                <c:pt idx="2523">
                  <c:v>27.55</c:v>
                </c:pt>
                <c:pt idx="2524">
                  <c:v>27.53</c:v>
                </c:pt>
                <c:pt idx="2525">
                  <c:v>27.52</c:v>
                </c:pt>
                <c:pt idx="2526">
                  <c:v>27.51</c:v>
                </c:pt>
                <c:pt idx="2527">
                  <c:v>27.5</c:v>
                </c:pt>
                <c:pt idx="2528">
                  <c:v>27.49</c:v>
                </c:pt>
                <c:pt idx="2529">
                  <c:v>27.47</c:v>
                </c:pt>
                <c:pt idx="2530">
                  <c:v>27.45</c:v>
                </c:pt>
                <c:pt idx="2531">
                  <c:v>27.44</c:v>
                </c:pt>
                <c:pt idx="2532">
                  <c:v>27.44</c:v>
                </c:pt>
                <c:pt idx="2533">
                  <c:v>27.42</c:v>
                </c:pt>
                <c:pt idx="2534">
                  <c:v>27.41</c:v>
                </c:pt>
                <c:pt idx="2535">
                  <c:v>27.39</c:v>
                </c:pt>
                <c:pt idx="2536">
                  <c:v>27.39</c:v>
                </c:pt>
                <c:pt idx="2537">
                  <c:v>27.39</c:v>
                </c:pt>
                <c:pt idx="2538">
                  <c:v>27.38</c:v>
                </c:pt>
                <c:pt idx="2539">
                  <c:v>27.36</c:v>
                </c:pt>
                <c:pt idx="2540">
                  <c:v>27.34</c:v>
                </c:pt>
                <c:pt idx="2541">
                  <c:v>27.32</c:v>
                </c:pt>
                <c:pt idx="2542">
                  <c:v>27.3</c:v>
                </c:pt>
                <c:pt idx="2543">
                  <c:v>27.29</c:v>
                </c:pt>
                <c:pt idx="2544">
                  <c:v>27.29</c:v>
                </c:pt>
                <c:pt idx="2545">
                  <c:v>27.28</c:v>
                </c:pt>
                <c:pt idx="2546">
                  <c:v>27.26</c:v>
                </c:pt>
                <c:pt idx="2547">
                  <c:v>27.25</c:v>
                </c:pt>
                <c:pt idx="2548">
                  <c:v>27.25</c:v>
                </c:pt>
                <c:pt idx="2549">
                  <c:v>27.21</c:v>
                </c:pt>
                <c:pt idx="2550">
                  <c:v>27.2</c:v>
                </c:pt>
                <c:pt idx="2551">
                  <c:v>27.19</c:v>
                </c:pt>
                <c:pt idx="2552">
                  <c:v>27.18</c:v>
                </c:pt>
                <c:pt idx="2553">
                  <c:v>27.18</c:v>
                </c:pt>
                <c:pt idx="2554">
                  <c:v>27.17</c:v>
                </c:pt>
                <c:pt idx="2555">
                  <c:v>27.17</c:v>
                </c:pt>
                <c:pt idx="2556">
                  <c:v>27.16</c:v>
                </c:pt>
                <c:pt idx="2557">
                  <c:v>27.15</c:v>
                </c:pt>
                <c:pt idx="2558">
                  <c:v>27.14</c:v>
                </c:pt>
                <c:pt idx="2559">
                  <c:v>27.14</c:v>
                </c:pt>
                <c:pt idx="2560">
                  <c:v>27.14</c:v>
                </c:pt>
                <c:pt idx="2561">
                  <c:v>27.12</c:v>
                </c:pt>
                <c:pt idx="2562">
                  <c:v>27.12</c:v>
                </c:pt>
                <c:pt idx="2563">
                  <c:v>27.11</c:v>
                </c:pt>
                <c:pt idx="2564">
                  <c:v>27.1</c:v>
                </c:pt>
                <c:pt idx="2565">
                  <c:v>27.08</c:v>
                </c:pt>
                <c:pt idx="2566">
                  <c:v>27.07</c:v>
                </c:pt>
                <c:pt idx="2567">
                  <c:v>27.07</c:v>
                </c:pt>
                <c:pt idx="2568">
                  <c:v>27.01</c:v>
                </c:pt>
                <c:pt idx="2569">
                  <c:v>27.01</c:v>
                </c:pt>
                <c:pt idx="2570">
                  <c:v>27.01</c:v>
                </c:pt>
                <c:pt idx="2571">
                  <c:v>26.99</c:v>
                </c:pt>
                <c:pt idx="2572">
                  <c:v>26.99</c:v>
                </c:pt>
                <c:pt idx="2573">
                  <c:v>26.98</c:v>
                </c:pt>
                <c:pt idx="2574">
                  <c:v>26.98</c:v>
                </c:pt>
                <c:pt idx="2575">
                  <c:v>26.97</c:v>
                </c:pt>
                <c:pt idx="2576">
                  <c:v>26.96</c:v>
                </c:pt>
                <c:pt idx="2577">
                  <c:v>26.95</c:v>
                </c:pt>
                <c:pt idx="2578">
                  <c:v>26.94</c:v>
                </c:pt>
                <c:pt idx="2579">
                  <c:v>26.92</c:v>
                </c:pt>
                <c:pt idx="2580">
                  <c:v>26.92</c:v>
                </c:pt>
                <c:pt idx="2581">
                  <c:v>26.91</c:v>
                </c:pt>
                <c:pt idx="2582">
                  <c:v>26.91</c:v>
                </c:pt>
                <c:pt idx="2583">
                  <c:v>26.9</c:v>
                </c:pt>
                <c:pt idx="2584">
                  <c:v>26.9</c:v>
                </c:pt>
                <c:pt idx="2585">
                  <c:v>26.9</c:v>
                </c:pt>
                <c:pt idx="2586">
                  <c:v>26.89</c:v>
                </c:pt>
                <c:pt idx="2587">
                  <c:v>26.88</c:v>
                </c:pt>
                <c:pt idx="2588">
                  <c:v>26.88</c:v>
                </c:pt>
                <c:pt idx="2589">
                  <c:v>26.87</c:v>
                </c:pt>
                <c:pt idx="2590">
                  <c:v>26.87</c:v>
                </c:pt>
                <c:pt idx="2591">
                  <c:v>26.87</c:v>
                </c:pt>
                <c:pt idx="2592">
                  <c:v>26.86</c:v>
                </c:pt>
                <c:pt idx="2593">
                  <c:v>26.86</c:v>
                </c:pt>
                <c:pt idx="2594">
                  <c:v>26.85</c:v>
                </c:pt>
                <c:pt idx="2595">
                  <c:v>26.83</c:v>
                </c:pt>
                <c:pt idx="2596">
                  <c:v>26.83</c:v>
                </c:pt>
                <c:pt idx="2597">
                  <c:v>26.83</c:v>
                </c:pt>
                <c:pt idx="2598">
                  <c:v>26.81</c:v>
                </c:pt>
                <c:pt idx="2599">
                  <c:v>26.8</c:v>
                </c:pt>
                <c:pt idx="2600">
                  <c:v>26.8</c:v>
                </c:pt>
                <c:pt idx="2601">
                  <c:v>26.78</c:v>
                </c:pt>
                <c:pt idx="2602">
                  <c:v>26.77</c:v>
                </c:pt>
                <c:pt idx="2603">
                  <c:v>26.76</c:v>
                </c:pt>
                <c:pt idx="2604">
                  <c:v>26.76</c:v>
                </c:pt>
                <c:pt idx="2605">
                  <c:v>26.75</c:v>
                </c:pt>
                <c:pt idx="2606">
                  <c:v>26.75</c:v>
                </c:pt>
                <c:pt idx="2607">
                  <c:v>26.75</c:v>
                </c:pt>
                <c:pt idx="2608">
                  <c:v>26.75</c:v>
                </c:pt>
                <c:pt idx="2609">
                  <c:v>26.74</c:v>
                </c:pt>
                <c:pt idx="2610">
                  <c:v>26.73</c:v>
                </c:pt>
                <c:pt idx="2611">
                  <c:v>26.73</c:v>
                </c:pt>
                <c:pt idx="2612">
                  <c:v>26.73</c:v>
                </c:pt>
                <c:pt idx="2613">
                  <c:v>26.72</c:v>
                </c:pt>
                <c:pt idx="2614">
                  <c:v>26.72</c:v>
                </c:pt>
                <c:pt idx="2615">
                  <c:v>26.71</c:v>
                </c:pt>
                <c:pt idx="2616">
                  <c:v>26.71</c:v>
                </c:pt>
                <c:pt idx="2617">
                  <c:v>26.69</c:v>
                </c:pt>
                <c:pt idx="2618">
                  <c:v>26.68</c:v>
                </c:pt>
                <c:pt idx="2619">
                  <c:v>26.68</c:v>
                </c:pt>
                <c:pt idx="2620">
                  <c:v>26.67</c:v>
                </c:pt>
                <c:pt idx="2621">
                  <c:v>26.67</c:v>
                </c:pt>
                <c:pt idx="2622">
                  <c:v>26.67</c:v>
                </c:pt>
                <c:pt idx="2623">
                  <c:v>26.66</c:v>
                </c:pt>
                <c:pt idx="2624">
                  <c:v>26.66</c:v>
                </c:pt>
                <c:pt idx="2625">
                  <c:v>26.64</c:v>
                </c:pt>
                <c:pt idx="2626">
                  <c:v>26.63</c:v>
                </c:pt>
                <c:pt idx="2627">
                  <c:v>26.61</c:v>
                </c:pt>
                <c:pt idx="2628">
                  <c:v>26.6</c:v>
                </c:pt>
                <c:pt idx="2629">
                  <c:v>26.6</c:v>
                </c:pt>
                <c:pt idx="2630">
                  <c:v>26.6</c:v>
                </c:pt>
                <c:pt idx="2631">
                  <c:v>26.59</c:v>
                </c:pt>
                <c:pt idx="2632">
                  <c:v>26.59</c:v>
                </c:pt>
                <c:pt idx="2633">
                  <c:v>26.58</c:v>
                </c:pt>
                <c:pt idx="2634">
                  <c:v>26.57</c:v>
                </c:pt>
                <c:pt idx="2635">
                  <c:v>26.56</c:v>
                </c:pt>
                <c:pt idx="2636">
                  <c:v>26.53</c:v>
                </c:pt>
                <c:pt idx="2637">
                  <c:v>26.51</c:v>
                </c:pt>
                <c:pt idx="2638">
                  <c:v>26.5</c:v>
                </c:pt>
                <c:pt idx="2639">
                  <c:v>26.5</c:v>
                </c:pt>
                <c:pt idx="2640">
                  <c:v>26.49</c:v>
                </c:pt>
                <c:pt idx="2641">
                  <c:v>26.49</c:v>
                </c:pt>
                <c:pt idx="2642">
                  <c:v>26.49</c:v>
                </c:pt>
                <c:pt idx="2643">
                  <c:v>26.49</c:v>
                </c:pt>
                <c:pt idx="2644">
                  <c:v>26.4</c:v>
                </c:pt>
                <c:pt idx="2645">
                  <c:v>26.39</c:v>
                </c:pt>
                <c:pt idx="2646">
                  <c:v>26.39</c:v>
                </c:pt>
                <c:pt idx="2647">
                  <c:v>26.38</c:v>
                </c:pt>
                <c:pt idx="2648">
                  <c:v>26.36</c:v>
                </c:pt>
                <c:pt idx="2649">
                  <c:v>26.35</c:v>
                </c:pt>
                <c:pt idx="2650">
                  <c:v>26.35</c:v>
                </c:pt>
                <c:pt idx="2651">
                  <c:v>26.33</c:v>
                </c:pt>
                <c:pt idx="2652">
                  <c:v>26.31</c:v>
                </c:pt>
                <c:pt idx="2653">
                  <c:v>26.3</c:v>
                </c:pt>
                <c:pt idx="2654">
                  <c:v>26.3</c:v>
                </c:pt>
                <c:pt idx="2655">
                  <c:v>26.29</c:v>
                </c:pt>
                <c:pt idx="2656">
                  <c:v>26.28</c:v>
                </c:pt>
                <c:pt idx="2657">
                  <c:v>26.28</c:v>
                </c:pt>
                <c:pt idx="2658">
                  <c:v>26.27</c:v>
                </c:pt>
                <c:pt idx="2659">
                  <c:v>26.27</c:v>
                </c:pt>
                <c:pt idx="2660">
                  <c:v>26.25</c:v>
                </c:pt>
                <c:pt idx="2661">
                  <c:v>26.24</c:v>
                </c:pt>
                <c:pt idx="2662">
                  <c:v>26.24</c:v>
                </c:pt>
                <c:pt idx="2663">
                  <c:v>26.23</c:v>
                </c:pt>
                <c:pt idx="2664">
                  <c:v>26.21</c:v>
                </c:pt>
                <c:pt idx="2665">
                  <c:v>26.21</c:v>
                </c:pt>
                <c:pt idx="2666">
                  <c:v>26.2</c:v>
                </c:pt>
                <c:pt idx="2667">
                  <c:v>26.18</c:v>
                </c:pt>
                <c:pt idx="2668">
                  <c:v>26.18</c:v>
                </c:pt>
                <c:pt idx="2669">
                  <c:v>26.17</c:v>
                </c:pt>
                <c:pt idx="2670">
                  <c:v>26.16</c:v>
                </c:pt>
                <c:pt idx="2671">
                  <c:v>26.16</c:v>
                </c:pt>
                <c:pt idx="2672">
                  <c:v>26.15</c:v>
                </c:pt>
                <c:pt idx="2673">
                  <c:v>26.14</c:v>
                </c:pt>
                <c:pt idx="2674">
                  <c:v>26.13</c:v>
                </c:pt>
                <c:pt idx="2675">
                  <c:v>26.11</c:v>
                </c:pt>
                <c:pt idx="2676">
                  <c:v>26.08</c:v>
                </c:pt>
                <c:pt idx="2677">
                  <c:v>26.07</c:v>
                </c:pt>
                <c:pt idx="2678">
                  <c:v>26.07</c:v>
                </c:pt>
                <c:pt idx="2679">
                  <c:v>26.05</c:v>
                </c:pt>
                <c:pt idx="2680">
                  <c:v>26.04</c:v>
                </c:pt>
                <c:pt idx="2681">
                  <c:v>26.01</c:v>
                </c:pt>
                <c:pt idx="2682">
                  <c:v>26.01</c:v>
                </c:pt>
                <c:pt idx="2683">
                  <c:v>26.01</c:v>
                </c:pt>
                <c:pt idx="2684">
                  <c:v>26.01</c:v>
                </c:pt>
                <c:pt idx="2685">
                  <c:v>26</c:v>
                </c:pt>
                <c:pt idx="2686">
                  <c:v>26</c:v>
                </c:pt>
                <c:pt idx="2687">
                  <c:v>25.99</c:v>
                </c:pt>
                <c:pt idx="2688">
                  <c:v>25.99</c:v>
                </c:pt>
                <c:pt idx="2689">
                  <c:v>25.99</c:v>
                </c:pt>
                <c:pt idx="2690">
                  <c:v>25.97</c:v>
                </c:pt>
                <c:pt idx="2691">
                  <c:v>25.97</c:v>
                </c:pt>
                <c:pt idx="2692">
                  <c:v>25.96</c:v>
                </c:pt>
                <c:pt idx="2693">
                  <c:v>25.96</c:v>
                </c:pt>
                <c:pt idx="2694">
                  <c:v>25.94</c:v>
                </c:pt>
                <c:pt idx="2695">
                  <c:v>25.94</c:v>
                </c:pt>
                <c:pt idx="2696">
                  <c:v>25.92</c:v>
                </c:pt>
                <c:pt idx="2697">
                  <c:v>25.92</c:v>
                </c:pt>
                <c:pt idx="2698">
                  <c:v>25.92</c:v>
                </c:pt>
                <c:pt idx="2699">
                  <c:v>25.91</c:v>
                </c:pt>
                <c:pt idx="2700">
                  <c:v>25.9</c:v>
                </c:pt>
                <c:pt idx="2701">
                  <c:v>25.9</c:v>
                </c:pt>
                <c:pt idx="2702">
                  <c:v>25.88</c:v>
                </c:pt>
                <c:pt idx="2703">
                  <c:v>25.87</c:v>
                </c:pt>
                <c:pt idx="2704">
                  <c:v>25.86</c:v>
                </c:pt>
                <c:pt idx="2705">
                  <c:v>25.86</c:v>
                </c:pt>
                <c:pt idx="2706">
                  <c:v>25.84</c:v>
                </c:pt>
                <c:pt idx="2707">
                  <c:v>25.84</c:v>
                </c:pt>
                <c:pt idx="2708">
                  <c:v>25.84</c:v>
                </c:pt>
                <c:pt idx="2709">
                  <c:v>25.83</c:v>
                </c:pt>
                <c:pt idx="2710">
                  <c:v>25.83</c:v>
                </c:pt>
                <c:pt idx="2711">
                  <c:v>25.82</c:v>
                </c:pt>
                <c:pt idx="2712">
                  <c:v>25.82</c:v>
                </c:pt>
                <c:pt idx="2713">
                  <c:v>25.82</c:v>
                </c:pt>
                <c:pt idx="2714">
                  <c:v>25.82</c:v>
                </c:pt>
                <c:pt idx="2715">
                  <c:v>25.81</c:v>
                </c:pt>
                <c:pt idx="2716">
                  <c:v>25.81</c:v>
                </c:pt>
                <c:pt idx="2717">
                  <c:v>25.81</c:v>
                </c:pt>
                <c:pt idx="2718">
                  <c:v>25.8</c:v>
                </c:pt>
                <c:pt idx="2719">
                  <c:v>25.78</c:v>
                </c:pt>
                <c:pt idx="2720">
                  <c:v>25.77</c:v>
                </c:pt>
                <c:pt idx="2721">
                  <c:v>25.76</c:v>
                </c:pt>
                <c:pt idx="2722">
                  <c:v>25.76</c:v>
                </c:pt>
                <c:pt idx="2723">
                  <c:v>25.75</c:v>
                </c:pt>
                <c:pt idx="2724">
                  <c:v>25.75</c:v>
                </c:pt>
                <c:pt idx="2725">
                  <c:v>25.74</c:v>
                </c:pt>
                <c:pt idx="2726">
                  <c:v>25.73</c:v>
                </c:pt>
                <c:pt idx="2727">
                  <c:v>25.73</c:v>
                </c:pt>
                <c:pt idx="2728">
                  <c:v>25.72</c:v>
                </c:pt>
                <c:pt idx="2729">
                  <c:v>25.72</c:v>
                </c:pt>
                <c:pt idx="2730">
                  <c:v>25.7</c:v>
                </c:pt>
                <c:pt idx="2731">
                  <c:v>25.69</c:v>
                </c:pt>
                <c:pt idx="2732">
                  <c:v>25.66</c:v>
                </c:pt>
                <c:pt idx="2733">
                  <c:v>25.66</c:v>
                </c:pt>
                <c:pt idx="2734">
                  <c:v>25.66</c:v>
                </c:pt>
                <c:pt idx="2735">
                  <c:v>25.65</c:v>
                </c:pt>
                <c:pt idx="2736">
                  <c:v>25.62</c:v>
                </c:pt>
                <c:pt idx="2737">
                  <c:v>25.62</c:v>
                </c:pt>
                <c:pt idx="2738">
                  <c:v>25.61</c:v>
                </c:pt>
                <c:pt idx="2739">
                  <c:v>25.6</c:v>
                </c:pt>
                <c:pt idx="2740">
                  <c:v>25.59</c:v>
                </c:pt>
                <c:pt idx="2741">
                  <c:v>25.59</c:v>
                </c:pt>
                <c:pt idx="2742">
                  <c:v>25.57</c:v>
                </c:pt>
                <c:pt idx="2743">
                  <c:v>25.57</c:v>
                </c:pt>
                <c:pt idx="2744">
                  <c:v>25.55</c:v>
                </c:pt>
                <c:pt idx="2745">
                  <c:v>25.55</c:v>
                </c:pt>
                <c:pt idx="2746">
                  <c:v>25.55</c:v>
                </c:pt>
                <c:pt idx="2747">
                  <c:v>25.55</c:v>
                </c:pt>
                <c:pt idx="2748">
                  <c:v>25.54</c:v>
                </c:pt>
                <c:pt idx="2749">
                  <c:v>25.53</c:v>
                </c:pt>
                <c:pt idx="2750">
                  <c:v>25.52</c:v>
                </c:pt>
                <c:pt idx="2751">
                  <c:v>25.51</c:v>
                </c:pt>
                <c:pt idx="2752">
                  <c:v>25.51</c:v>
                </c:pt>
                <c:pt idx="2753">
                  <c:v>25.51</c:v>
                </c:pt>
                <c:pt idx="2754">
                  <c:v>25.51</c:v>
                </c:pt>
                <c:pt idx="2755">
                  <c:v>25.48</c:v>
                </c:pt>
                <c:pt idx="2756">
                  <c:v>25.47</c:v>
                </c:pt>
                <c:pt idx="2757">
                  <c:v>25.47</c:v>
                </c:pt>
                <c:pt idx="2758">
                  <c:v>25.46</c:v>
                </c:pt>
                <c:pt idx="2759">
                  <c:v>25.46</c:v>
                </c:pt>
                <c:pt idx="2760">
                  <c:v>25.46</c:v>
                </c:pt>
                <c:pt idx="2761">
                  <c:v>25.46</c:v>
                </c:pt>
                <c:pt idx="2762">
                  <c:v>25.44</c:v>
                </c:pt>
                <c:pt idx="2763">
                  <c:v>25.4</c:v>
                </c:pt>
                <c:pt idx="2764">
                  <c:v>25.4</c:v>
                </c:pt>
                <c:pt idx="2765">
                  <c:v>25.4</c:v>
                </c:pt>
                <c:pt idx="2766">
                  <c:v>25.39</c:v>
                </c:pt>
                <c:pt idx="2767">
                  <c:v>25.39</c:v>
                </c:pt>
                <c:pt idx="2768">
                  <c:v>25.39</c:v>
                </c:pt>
                <c:pt idx="2769">
                  <c:v>25.39</c:v>
                </c:pt>
                <c:pt idx="2770">
                  <c:v>25.37</c:v>
                </c:pt>
                <c:pt idx="2771">
                  <c:v>25.37</c:v>
                </c:pt>
                <c:pt idx="2772">
                  <c:v>25.37</c:v>
                </c:pt>
                <c:pt idx="2773">
                  <c:v>25.36</c:v>
                </c:pt>
                <c:pt idx="2774">
                  <c:v>25.34</c:v>
                </c:pt>
                <c:pt idx="2775">
                  <c:v>25.32</c:v>
                </c:pt>
                <c:pt idx="2776">
                  <c:v>25.32</c:v>
                </c:pt>
                <c:pt idx="2777">
                  <c:v>25.32</c:v>
                </c:pt>
                <c:pt idx="2778">
                  <c:v>25.32</c:v>
                </c:pt>
                <c:pt idx="2779">
                  <c:v>25.32</c:v>
                </c:pt>
                <c:pt idx="2780">
                  <c:v>25.3</c:v>
                </c:pt>
                <c:pt idx="2781">
                  <c:v>25.3</c:v>
                </c:pt>
                <c:pt idx="2782">
                  <c:v>25.29</c:v>
                </c:pt>
                <c:pt idx="2783">
                  <c:v>25.29</c:v>
                </c:pt>
                <c:pt idx="2784">
                  <c:v>25.28</c:v>
                </c:pt>
                <c:pt idx="2785">
                  <c:v>25.28</c:v>
                </c:pt>
                <c:pt idx="2786">
                  <c:v>25.27</c:v>
                </c:pt>
                <c:pt idx="2787">
                  <c:v>25.26</c:v>
                </c:pt>
                <c:pt idx="2788">
                  <c:v>25.25</c:v>
                </c:pt>
                <c:pt idx="2789">
                  <c:v>25.25</c:v>
                </c:pt>
                <c:pt idx="2790">
                  <c:v>25.25</c:v>
                </c:pt>
                <c:pt idx="2791">
                  <c:v>25.24</c:v>
                </c:pt>
                <c:pt idx="2792">
                  <c:v>25.19</c:v>
                </c:pt>
                <c:pt idx="2793">
                  <c:v>25.19</c:v>
                </c:pt>
                <c:pt idx="2794">
                  <c:v>25.19</c:v>
                </c:pt>
                <c:pt idx="2795">
                  <c:v>25.19</c:v>
                </c:pt>
                <c:pt idx="2796">
                  <c:v>25.18</c:v>
                </c:pt>
                <c:pt idx="2797">
                  <c:v>25.17</c:v>
                </c:pt>
                <c:pt idx="2798">
                  <c:v>25.14</c:v>
                </c:pt>
                <c:pt idx="2799">
                  <c:v>25.14</c:v>
                </c:pt>
                <c:pt idx="2800">
                  <c:v>25.14</c:v>
                </c:pt>
                <c:pt idx="2801">
                  <c:v>25.13</c:v>
                </c:pt>
                <c:pt idx="2802">
                  <c:v>25.12</c:v>
                </c:pt>
                <c:pt idx="2803">
                  <c:v>25.09</c:v>
                </c:pt>
                <c:pt idx="2804">
                  <c:v>25.07</c:v>
                </c:pt>
                <c:pt idx="2805">
                  <c:v>25.07</c:v>
                </c:pt>
                <c:pt idx="2806">
                  <c:v>25.05</c:v>
                </c:pt>
                <c:pt idx="2807">
                  <c:v>25.05</c:v>
                </c:pt>
                <c:pt idx="2808">
                  <c:v>25.05</c:v>
                </c:pt>
                <c:pt idx="2809">
                  <c:v>25.05</c:v>
                </c:pt>
                <c:pt idx="2810">
                  <c:v>25.04</c:v>
                </c:pt>
                <c:pt idx="2811">
                  <c:v>25.04</c:v>
                </c:pt>
                <c:pt idx="2812">
                  <c:v>25.04</c:v>
                </c:pt>
                <c:pt idx="2813">
                  <c:v>25.03</c:v>
                </c:pt>
                <c:pt idx="2814">
                  <c:v>25.02</c:v>
                </c:pt>
                <c:pt idx="2815">
                  <c:v>25.02</c:v>
                </c:pt>
                <c:pt idx="2816">
                  <c:v>25</c:v>
                </c:pt>
                <c:pt idx="2817">
                  <c:v>24.99</c:v>
                </c:pt>
                <c:pt idx="2818">
                  <c:v>24.98</c:v>
                </c:pt>
                <c:pt idx="2819">
                  <c:v>24.97</c:v>
                </c:pt>
                <c:pt idx="2820">
                  <c:v>24.94</c:v>
                </c:pt>
                <c:pt idx="2821">
                  <c:v>24.92</c:v>
                </c:pt>
                <c:pt idx="2822">
                  <c:v>24.91</c:v>
                </c:pt>
                <c:pt idx="2823">
                  <c:v>24.91</c:v>
                </c:pt>
                <c:pt idx="2824">
                  <c:v>24.9</c:v>
                </c:pt>
                <c:pt idx="2825">
                  <c:v>24.9</c:v>
                </c:pt>
                <c:pt idx="2826">
                  <c:v>24.89</c:v>
                </c:pt>
                <c:pt idx="2827">
                  <c:v>24.89</c:v>
                </c:pt>
                <c:pt idx="2828">
                  <c:v>24.89</c:v>
                </c:pt>
                <c:pt idx="2829">
                  <c:v>24.88</c:v>
                </c:pt>
                <c:pt idx="2830">
                  <c:v>24.88</c:v>
                </c:pt>
                <c:pt idx="2831">
                  <c:v>24.87</c:v>
                </c:pt>
                <c:pt idx="2832">
                  <c:v>24.86</c:v>
                </c:pt>
                <c:pt idx="2833">
                  <c:v>24.86</c:v>
                </c:pt>
                <c:pt idx="2834">
                  <c:v>24.86</c:v>
                </c:pt>
                <c:pt idx="2835">
                  <c:v>24.86</c:v>
                </c:pt>
                <c:pt idx="2836">
                  <c:v>24.85</c:v>
                </c:pt>
                <c:pt idx="2837">
                  <c:v>24.85</c:v>
                </c:pt>
                <c:pt idx="2838">
                  <c:v>24.85</c:v>
                </c:pt>
                <c:pt idx="2839">
                  <c:v>24.85</c:v>
                </c:pt>
                <c:pt idx="2840">
                  <c:v>24.84</c:v>
                </c:pt>
                <c:pt idx="2841">
                  <c:v>24.83</c:v>
                </c:pt>
                <c:pt idx="2842">
                  <c:v>24.81</c:v>
                </c:pt>
                <c:pt idx="2843">
                  <c:v>24.8</c:v>
                </c:pt>
                <c:pt idx="2844">
                  <c:v>24.79</c:v>
                </c:pt>
                <c:pt idx="2845">
                  <c:v>24.78</c:v>
                </c:pt>
                <c:pt idx="2846">
                  <c:v>24.78</c:v>
                </c:pt>
                <c:pt idx="2847">
                  <c:v>24.77</c:v>
                </c:pt>
                <c:pt idx="2848">
                  <c:v>24.76</c:v>
                </c:pt>
                <c:pt idx="2849">
                  <c:v>24.76</c:v>
                </c:pt>
                <c:pt idx="2850">
                  <c:v>24.76</c:v>
                </c:pt>
                <c:pt idx="2851">
                  <c:v>24.75</c:v>
                </c:pt>
                <c:pt idx="2852">
                  <c:v>24.75</c:v>
                </c:pt>
                <c:pt idx="2853">
                  <c:v>24.75</c:v>
                </c:pt>
                <c:pt idx="2854">
                  <c:v>24.74</c:v>
                </c:pt>
                <c:pt idx="2855">
                  <c:v>24.73</c:v>
                </c:pt>
                <c:pt idx="2856">
                  <c:v>24.72</c:v>
                </c:pt>
                <c:pt idx="2857">
                  <c:v>24.72</c:v>
                </c:pt>
                <c:pt idx="2858">
                  <c:v>24.71</c:v>
                </c:pt>
                <c:pt idx="2859">
                  <c:v>24.71</c:v>
                </c:pt>
                <c:pt idx="2860">
                  <c:v>24.7</c:v>
                </c:pt>
                <c:pt idx="2861">
                  <c:v>24.7</c:v>
                </c:pt>
                <c:pt idx="2862">
                  <c:v>24.7</c:v>
                </c:pt>
                <c:pt idx="2863">
                  <c:v>24.7</c:v>
                </c:pt>
                <c:pt idx="2864">
                  <c:v>24.69</c:v>
                </c:pt>
                <c:pt idx="2865">
                  <c:v>24.68</c:v>
                </c:pt>
                <c:pt idx="2866">
                  <c:v>24.68</c:v>
                </c:pt>
                <c:pt idx="2867">
                  <c:v>24.68</c:v>
                </c:pt>
                <c:pt idx="2868">
                  <c:v>24.67</c:v>
                </c:pt>
                <c:pt idx="2869">
                  <c:v>24.67</c:v>
                </c:pt>
                <c:pt idx="2870">
                  <c:v>24.66</c:v>
                </c:pt>
                <c:pt idx="2871">
                  <c:v>24.65</c:v>
                </c:pt>
                <c:pt idx="2872">
                  <c:v>24.65</c:v>
                </c:pt>
                <c:pt idx="2873">
                  <c:v>24.64</c:v>
                </c:pt>
                <c:pt idx="2874">
                  <c:v>24.64</c:v>
                </c:pt>
                <c:pt idx="2875">
                  <c:v>24.63</c:v>
                </c:pt>
                <c:pt idx="2876">
                  <c:v>24.63</c:v>
                </c:pt>
                <c:pt idx="2877">
                  <c:v>24.63</c:v>
                </c:pt>
                <c:pt idx="2878">
                  <c:v>24.62</c:v>
                </c:pt>
                <c:pt idx="2879">
                  <c:v>24.62</c:v>
                </c:pt>
                <c:pt idx="2880">
                  <c:v>24.6</c:v>
                </c:pt>
                <c:pt idx="2881">
                  <c:v>24.6</c:v>
                </c:pt>
                <c:pt idx="2882">
                  <c:v>24.58</c:v>
                </c:pt>
                <c:pt idx="2883">
                  <c:v>24.56</c:v>
                </c:pt>
                <c:pt idx="2884">
                  <c:v>24.55</c:v>
                </c:pt>
                <c:pt idx="2885">
                  <c:v>24.53</c:v>
                </c:pt>
                <c:pt idx="2886">
                  <c:v>24.53</c:v>
                </c:pt>
                <c:pt idx="2887">
                  <c:v>24.52</c:v>
                </c:pt>
                <c:pt idx="2888">
                  <c:v>24.51</c:v>
                </c:pt>
                <c:pt idx="2889">
                  <c:v>24.49</c:v>
                </c:pt>
                <c:pt idx="2890">
                  <c:v>24.47</c:v>
                </c:pt>
                <c:pt idx="2891">
                  <c:v>24.45</c:v>
                </c:pt>
                <c:pt idx="2892">
                  <c:v>24.44</c:v>
                </c:pt>
                <c:pt idx="2893">
                  <c:v>24.44</c:v>
                </c:pt>
                <c:pt idx="2894">
                  <c:v>24.43</c:v>
                </c:pt>
                <c:pt idx="2895">
                  <c:v>24.42</c:v>
                </c:pt>
                <c:pt idx="2896">
                  <c:v>24.42</c:v>
                </c:pt>
                <c:pt idx="2897">
                  <c:v>24.41</c:v>
                </c:pt>
                <c:pt idx="2898">
                  <c:v>24.4</c:v>
                </c:pt>
                <c:pt idx="2899">
                  <c:v>24.39</c:v>
                </c:pt>
                <c:pt idx="2900">
                  <c:v>24.39</c:v>
                </c:pt>
                <c:pt idx="2901">
                  <c:v>24.39</c:v>
                </c:pt>
                <c:pt idx="2902">
                  <c:v>24.39</c:v>
                </c:pt>
                <c:pt idx="2903">
                  <c:v>24.38</c:v>
                </c:pt>
                <c:pt idx="2904">
                  <c:v>24.38</c:v>
                </c:pt>
                <c:pt idx="2905">
                  <c:v>24.37</c:v>
                </c:pt>
                <c:pt idx="2906">
                  <c:v>24.36</c:v>
                </c:pt>
                <c:pt idx="2907">
                  <c:v>24.35</c:v>
                </c:pt>
                <c:pt idx="2908">
                  <c:v>24.35</c:v>
                </c:pt>
                <c:pt idx="2909">
                  <c:v>24.34</c:v>
                </c:pt>
                <c:pt idx="2910">
                  <c:v>24.34</c:v>
                </c:pt>
                <c:pt idx="2911">
                  <c:v>24.34</c:v>
                </c:pt>
                <c:pt idx="2912">
                  <c:v>24.33</c:v>
                </c:pt>
                <c:pt idx="2913">
                  <c:v>24.32</c:v>
                </c:pt>
                <c:pt idx="2914">
                  <c:v>24.31</c:v>
                </c:pt>
                <c:pt idx="2915">
                  <c:v>24.3</c:v>
                </c:pt>
                <c:pt idx="2916">
                  <c:v>24.3</c:v>
                </c:pt>
                <c:pt idx="2917">
                  <c:v>24.3</c:v>
                </c:pt>
                <c:pt idx="2918">
                  <c:v>24.26</c:v>
                </c:pt>
                <c:pt idx="2919">
                  <c:v>24.25</c:v>
                </c:pt>
                <c:pt idx="2920">
                  <c:v>24.22</c:v>
                </c:pt>
                <c:pt idx="2921">
                  <c:v>24.22</c:v>
                </c:pt>
                <c:pt idx="2922">
                  <c:v>24.21</c:v>
                </c:pt>
                <c:pt idx="2923">
                  <c:v>24.2</c:v>
                </c:pt>
                <c:pt idx="2924">
                  <c:v>24.19</c:v>
                </c:pt>
                <c:pt idx="2925">
                  <c:v>24.19</c:v>
                </c:pt>
                <c:pt idx="2926">
                  <c:v>24.18</c:v>
                </c:pt>
                <c:pt idx="2927">
                  <c:v>24.18</c:v>
                </c:pt>
                <c:pt idx="2928">
                  <c:v>24.18</c:v>
                </c:pt>
                <c:pt idx="2929">
                  <c:v>24.17</c:v>
                </c:pt>
                <c:pt idx="2930">
                  <c:v>24.16</c:v>
                </c:pt>
                <c:pt idx="2931">
                  <c:v>24.14</c:v>
                </c:pt>
                <c:pt idx="2932">
                  <c:v>24.14</c:v>
                </c:pt>
                <c:pt idx="2933">
                  <c:v>24.12</c:v>
                </c:pt>
                <c:pt idx="2934">
                  <c:v>24.11</c:v>
                </c:pt>
                <c:pt idx="2935">
                  <c:v>24.1</c:v>
                </c:pt>
                <c:pt idx="2936">
                  <c:v>24.09</c:v>
                </c:pt>
                <c:pt idx="2937">
                  <c:v>24.08</c:v>
                </c:pt>
                <c:pt idx="2938">
                  <c:v>24.07</c:v>
                </c:pt>
                <c:pt idx="2939">
                  <c:v>24.06</c:v>
                </c:pt>
                <c:pt idx="2940">
                  <c:v>24.05</c:v>
                </c:pt>
                <c:pt idx="2941">
                  <c:v>24.04</c:v>
                </c:pt>
                <c:pt idx="2942">
                  <c:v>24.04</c:v>
                </c:pt>
                <c:pt idx="2943">
                  <c:v>24</c:v>
                </c:pt>
                <c:pt idx="2944">
                  <c:v>23.99</c:v>
                </c:pt>
                <c:pt idx="2945">
                  <c:v>23.98</c:v>
                </c:pt>
                <c:pt idx="2946">
                  <c:v>23.98</c:v>
                </c:pt>
                <c:pt idx="2947">
                  <c:v>23.97</c:v>
                </c:pt>
                <c:pt idx="2948">
                  <c:v>23.96</c:v>
                </c:pt>
                <c:pt idx="2949">
                  <c:v>23.95</c:v>
                </c:pt>
                <c:pt idx="2950">
                  <c:v>23.94</c:v>
                </c:pt>
                <c:pt idx="2951">
                  <c:v>23.94</c:v>
                </c:pt>
                <c:pt idx="2952">
                  <c:v>23.94</c:v>
                </c:pt>
                <c:pt idx="2953">
                  <c:v>23.93</c:v>
                </c:pt>
                <c:pt idx="2954">
                  <c:v>23.93</c:v>
                </c:pt>
                <c:pt idx="2955">
                  <c:v>23.93</c:v>
                </c:pt>
                <c:pt idx="2956">
                  <c:v>23.92</c:v>
                </c:pt>
                <c:pt idx="2957">
                  <c:v>23.92</c:v>
                </c:pt>
                <c:pt idx="2958">
                  <c:v>23.91</c:v>
                </c:pt>
                <c:pt idx="2959">
                  <c:v>23.91</c:v>
                </c:pt>
                <c:pt idx="2960">
                  <c:v>23.9</c:v>
                </c:pt>
                <c:pt idx="2961">
                  <c:v>23.9</c:v>
                </c:pt>
                <c:pt idx="2962">
                  <c:v>23.9</c:v>
                </c:pt>
                <c:pt idx="2963">
                  <c:v>23.89</c:v>
                </c:pt>
                <c:pt idx="2964">
                  <c:v>23.89</c:v>
                </c:pt>
                <c:pt idx="2965">
                  <c:v>23.88</c:v>
                </c:pt>
                <c:pt idx="2966">
                  <c:v>23.87</c:v>
                </c:pt>
                <c:pt idx="2967">
                  <c:v>23.87</c:v>
                </c:pt>
                <c:pt idx="2968">
                  <c:v>23.86</c:v>
                </c:pt>
                <c:pt idx="2969">
                  <c:v>23.85</c:v>
                </c:pt>
                <c:pt idx="2970">
                  <c:v>23.85</c:v>
                </c:pt>
                <c:pt idx="2971">
                  <c:v>23.84</c:v>
                </c:pt>
                <c:pt idx="2972">
                  <c:v>23.84</c:v>
                </c:pt>
                <c:pt idx="2973">
                  <c:v>23.84</c:v>
                </c:pt>
                <c:pt idx="2974">
                  <c:v>23.83</c:v>
                </c:pt>
                <c:pt idx="2975">
                  <c:v>23.83</c:v>
                </c:pt>
                <c:pt idx="2976">
                  <c:v>23.82</c:v>
                </c:pt>
                <c:pt idx="2977">
                  <c:v>23.82</c:v>
                </c:pt>
                <c:pt idx="2978">
                  <c:v>23.82</c:v>
                </c:pt>
                <c:pt idx="2979">
                  <c:v>23.82</c:v>
                </c:pt>
                <c:pt idx="2980">
                  <c:v>23.81</c:v>
                </c:pt>
                <c:pt idx="2981">
                  <c:v>23.81</c:v>
                </c:pt>
                <c:pt idx="2982">
                  <c:v>23.81</c:v>
                </c:pt>
                <c:pt idx="2983">
                  <c:v>23.79</c:v>
                </c:pt>
                <c:pt idx="2984">
                  <c:v>23.78</c:v>
                </c:pt>
                <c:pt idx="2985">
                  <c:v>23.78</c:v>
                </c:pt>
                <c:pt idx="2986">
                  <c:v>23.78</c:v>
                </c:pt>
                <c:pt idx="2987">
                  <c:v>23.72</c:v>
                </c:pt>
                <c:pt idx="2988">
                  <c:v>23.72</c:v>
                </c:pt>
                <c:pt idx="2989">
                  <c:v>23.71</c:v>
                </c:pt>
                <c:pt idx="2990">
                  <c:v>23.69</c:v>
                </c:pt>
                <c:pt idx="2991">
                  <c:v>23.65</c:v>
                </c:pt>
                <c:pt idx="2992">
                  <c:v>23.64</c:v>
                </c:pt>
                <c:pt idx="2993">
                  <c:v>23.64</c:v>
                </c:pt>
                <c:pt idx="2994">
                  <c:v>23.63</c:v>
                </c:pt>
                <c:pt idx="2995">
                  <c:v>23.62</c:v>
                </c:pt>
                <c:pt idx="2996">
                  <c:v>23.61</c:v>
                </c:pt>
                <c:pt idx="2997">
                  <c:v>23.61</c:v>
                </c:pt>
                <c:pt idx="2998">
                  <c:v>23.59</c:v>
                </c:pt>
                <c:pt idx="2999">
                  <c:v>23.56</c:v>
                </c:pt>
                <c:pt idx="3000">
                  <c:v>23.52</c:v>
                </c:pt>
                <c:pt idx="3001">
                  <c:v>23.52</c:v>
                </c:pt>
                <c:pt idx="3002">
                  <c:v>23.51</c:v>
                </c:pt>
                <c:pt idx="3003">
                  <c:v>23.5</c:v>
                </c:pt>
                <c:pt idx="3004">
                  <c:v>23.49</c:v>
                </c:pt>
                <c:pt idx="3005">
                  <c:v>23.49</c:v>
                </c:pt>
                <c:pt idx="3006">
                  <c:v>23.47</c:v>
                </c:pt>
                <c:pt idx="3007">
                  <c:v>23.47</c:v>
                </c:pt>
                <c:pt idx="3008">
                  <c:v>23.44</c:v>
                </c:pt>
                <c:pt idx="3009">
                  <c:v>23.43</c:v>
                </c:pt>
                <c:pt idx="3010">
                  <c:v>23.42</c:v>
                </c:pt>
                <c:pt idx="3011">
                  <c:v>23.41</c:v>
                </c:pt>
                <c:pt idx="3012">
                  <c:v>23.41</c:v>
                </c:pt>
                <c:pt idx="3013">
                  <c:v>23.4</c:v>
                </c:pt>
                <c:pt idx="3014">
                  <c:v>23.39</c:v>
                </c:pt>
                <c:pt idx="3015">
                  <c:v>23.39</c:v>
                </c:pt>
                <c:pt idx="3016">
                  <c:v>23.38</c:v>
                </c:pt>
                <c:pt idx="3017">
                  <c:v>23.38</c:v>
                </c:pt>
                <c:pt idx="3018">
                  <c:v>23.36</c:v>
                </c:pt>
                <c:pt idx="3019">
                  <c:v>23.34</c:v>
                </c:pt>
                <c:pt idx="3020">
                  <c:v>23.34</c:v>
                </c:pt>
                <c:pt idx="3021">
                  <c:v>23.34</c:v>
                </c:pt>
                <c:pt idx="3022">
                  <c:v>23.34</c:v>
                </c:pt>
                <c:pt idx="3023">
                  <c:v>23.31</c:v>
                </c:pt>
                <c:pt idx="3024">
                  <c:v>23.3</c:v>
                </c:pt>
                <c:pt idx="3025">
                  <c:v>23.3</c:v>
                </c:pt>
                <c:pt idx="3026">
                  <c:v>23.3</c:v>
                </c:pt>
                <c:pt idx="3027">
                  <c:v>23.28</c:v>
                </c:pt>
                <c:pt idx="3028">
                  <c:v>23.28</c:v>
                </c:pt>
                <c:pt idx="3029">
                  <c:v>23.28</c:v>
                </c:pt>
                <c:pt idx="3030">
                  <c:v>23.28</c:v>
                </c:pt>
                <c:pt idx="3031">
                  <c:v>23.27</c:v>
                </c:pt>
                <c:pt idx="3032">
                  <c:v>23.26</c:v>
                </c:pt>
                <c:pt idx="3033">
                  <c:v>23.26</c:v>
                </c:pt>
                <c:pt idx="3034">
                  <c:v>23.25</c:v>
                </c:pt>
                <c:pt idx="3035">
                  <c:v>23.24</c:v>
                </c:pt>
                <c:pt idx="3036">
                  <c:v>23.24</c:v>
                </c:pt>
                <c:pt idx="3037">
                  <c:v>23.24</c:v>
                </c:pt>
                <c:pt idx="3038">
                  <c:v>23.21</c:v>
                </c:pt>
                <c:pt idx="3039">
                  <c:v>23.21</c:v>
                </c:pt>
                <c:pt idx="3040">
                  <c:v>23.2</c:v>
                </c:pt>
                <c:pt idx="3041">
                  <c:v>23.19</c:v>
                </c:pt>
                <c:pt idx="3042">
                  <c:v>23.18</c:v>
                </c:pt>
                <c:pt idx="3043">
                  <c:v>23.17</c:v>
                </c:pt>
                <c:pt idx="3044">
                  <c:v>23.17</c:v>
                </c:pt>
                <c:pt idx="3045">
                  <c:v>23.17</c:v>
                </c:pt>
                <c:pt idx="3046">
                  <c:v>23.16</c:v>
                </c:pt>
                <c:pt idx="3047">
                  <c:v>23.16</c:v>
                </c:pt>
                <c:pt idx="3048">
                  <c:v>23.15</c:v>
                </c:pt>
                <c:pt idx="3049">
                  <c:v>23.14</c:v>
                </c:pt>
                <c:pt idx="3050">
                  <c:v>23.14</c:v>
                </c:pt>
                <c:pt idx="3051">
                  <c:v>23.14</c:v>
                </c:pt>
                <c:pt idx="3052">
                  <c:v>23.13</c:v>
                </c:pt>
                <c:pt idx="3053">
                  <c:v>23.12</c:v>
                </c:pt>
                <c:pt idx="3054">
                  <c:v>23.12</c:v>
                </c:pt>
                <c:pt idx="3055">
                  <c:v>23.11</c:v>
                </c:pt>
                <c:pt idx="3056">
                  <c:v>23.11</c:v>
                </c:pt>
                <c:pt idx="3057">
                  <c:v>23.09</c:v>
                </c:pt>
                <c:pt idx="3058">
                  <c:v>23.09</c:v>
                </c:pt>
                <c:pt idx="3059">
                  <c:v>23.05</c:v>
                </c:pt>
                <c:pt idx="3060">
                  <c:v>23.04</c:v>
                </c:pt>
                <c:pt idx="3061">
                  <c:v>23.03</c:v>
                </c:pt>
                <c:pt idx="3062">
                  <c:v>23.02</c:v>
                </c:pt>
                <c:pt idx="3063">
                  <c:v>23.02</c:v>
                </c:pt>
                <c:pt idx="3064">
                  <c:v>23.01</c:v>
                </c:pt>
                <c:pt idx="3065">
                  <c:v>22.99</c:v>
                </c:pt>
                <c:pt idx="3066">
                  <c:v>22.96</c:v>
                </c:pt>
                <c:pt idx="3067">
                  <c:v>22.94</c:v>
                </c:pt>
                <c:pt idx="3068">
                  <c:v>22.92</c:v>
                </c:pt>
                <c:pt idx="3069">
                  <c:v>22.91</c:v>
                </c:pt>
                <c:pt idx="3070">
                  <c:v>22.9</c:v>
                </c:pt>
                <c:pt idx="3071">
                  <c:v>22.89</c:v>
                </c:pt>
                <c:pt idx="3072">
                  <c:v>22.89</c:v>
                </c:pt>
                <c:pt idx="3073">
                  <c:v>22.89</c:v>
                </c:pt>
                <c:pt idx="3074">
                  <c:v>22.87</c:v>
                </c:pt>
                <c:pt idx="3075">
                  <c:v>22.87</c:v>
                </c:pt>
                <c:pt idx="3076">
                  <c:v>22.86</c:v>
                </c:pt>
                <c:pt idx="3077">
                  <c:v>22.85</c:v>
                </c:pt>
                <c:pt idx="3078">
                  <c:v>22.85</c:v>
                </c:pt>
                <c:pt idx="3079">
                  <c:v>22.84</c:v>
                </c:pt>
                <c:pt idx="3080">
                  <c:v>22.83</c:v>
                </c:pt>
                <c:pt idx="3081">
                  <c:v>22.83</c:v>
                </c:pt>
                <c:pt idx="3082">
                  <c:v>22.83</c:v>
                </c:pt>
                <c:pt idx="3083">
                  <c:v>22.82</c:v>
                </c:pt>
                <c:pt idx="3084">
                  <c:v>22.8</c:v>
                </c:pt>
                <c:pt idx="3085">
                  <c:v>22.79</c:v>
                </c:pt>
                <c:pt idx="3086">
                  <c:v>22.78</c:v>
                </c:pt>
                <c:pt idx="3087">
                  <c:v>22.78</c:v>
                </c:pt>
                <c:pt idx="3088">
                  <c:v>22.76</c:v>
                </c:pt>
                <c:pt idx="3089">
                  <c:v>22.76</c:v>
                </c:pt>
                <c:pt idx="3090">
                  <c:v>22.75</c:v>
                </c:pt>
                <c:pt idx="3091">
                  <c:v>22.74</c:v>
                </c:pt>
                <c:pt idx="3092">
                  <c:v>22.72</c:v>
                </c:pt>
                <c:pt idx="3093">
                  <c:v>22.7</c:v>
                </c:pt>
                <c:pt idx="3094">
                  <c:v>22.69</c:v>
                </c:pt>
                <c:pt idx="3095">
                  <c:v>22.69</c:v>
                </c:pt>
                <c:pt idx="3096">
                  <c:v>22.68</c:v>
                </c:pt>
                <c:pt idx="3097">
                  <c:v>22.68</c:v>
                </c:pt>
                <c:pt idx="3098">
                  <c:v>22.68</c:v>
                </c:pt>
                <c:pt idx="3099">
                  <c:v>22.68</c:v>
                </c:pt>
                <c:pt idx="3100">
                  <c:v>22.68</c:v>
                </c:pt>
                <c:pt idx="3101">
                  <c:v>22.65</c:v>
                </c:pt>
                <c:pt idx="3102">
                  <c:v>22.65</c:v>
                </c:pt>
                <c:pt idx="3103">
                  <c:v>22.64</c:v>
                </c:pt>
                <c:pt idx="3104">
                  <c:v>22.62</c:v>
                </c:pt>
                <c:pt idx="3105">
                  <c:v>22.62</c:v>
                </c:pt>
                <c:pt idx="3106">
                  <c:v>22.62</c:v>
                </c:pt>
                <c:pt idx="3107">
                  <c:v>22.62</c:v>
                </c:pt>
                <c:pt idx="3108">
                  <c:v>22.61</c:v>
                </c:pt>
                <c:pt idx="3109">
                  <c:v>22.6</c:v>
                </c:pt>
                <c:pt idx="3110">
                  <c:v>22.59</c:v>
                </c:pt>
                <c:pt idx="3111">
                  <c:v>22.59</c:v>
                </c:pt>
                <c:pt idx="3112">
                  <c:v>22.58</c:v>
                </c:pt>
                <c:pt idx="3113">
                  <c:v>22.56</c:v>
                </c:pt>
                <c:pt idx="3114">
                  <c:v>22.56</c:v>
                </c:pt>
                <c:pt idx="3115">
                  <c:v>22.56</c:v>
                </c:pt>
                <c:pt idx="3116">
                  <c:v>22.55</c:v>
                </c:pt>
                <c:pt idx="3117">
                  <c:v>22.55</c:v>
                </c:pt>
                <c:pt idx="3118">
                  <c:v>22.52</c:v>
                </c:pt>
                <c:pt idx="3119">
                  <c:v>22.5</c:v>
                </c:pt>
                <c:pt idx="3120">
                  <c:v>22.5</c:v>
                </c:pt>
                <c:pt idx="3121">
                  <c:v>22.5</c:v>
                </c:pt>
                <c:pt idx="3122">
                  <c:v>22.5</c:v>
                </c:pt>
                <c:pt idx="3123">
                  <c:v>22.47</c:v>
                </c:pt>
                <c:pt idx="3124">
                  <c:v>22.45</c:v>
                </c:pt>
                <c:pt idx="3125">
                  <c:v>22.44</c:v>
                </c:pt>
                <c:pt idx="3126">
                  <c:v>22.44</c:v>
                </c:pt>
                <c:pt idx="3127">
                  <c:v>22.43</c:v>
                </c:pt>
                <c:pt idx="3128">
                  <c:v>22.43</c:v>
                </c:pt>
                <c:pt idx="3129">
                  <c:v>22.43</c:v>
                </c:pt>
                <c:pt idx="3130">
                  <c:v>22.43</c:v>
                </c:pt>
                <c:pt idx="3131">
                  <c:v>22.41</c:v>
                </c:pt>
                <c:pt idx="3132">
                  <c:v>22.4</c:v>
                </c:pt>
                <c:pt idx="3133">
                  <c:v>22.4</c:v>
                </c:pt>
                <c:pt idx="3134">
                  <c:v>22.4</c:v>
                </c:pt>
                <c:pt idx="3135">
                  <c:v>22.39</c:v>
                </c:pt>
                <c:pt idx="3136">
                  <c:v>22.38</c:v>
                </c:pt>
                <c:pt idx="3137">
                  <c:v>22.38</c:v>
                </c:pt>
                <c:pt idx="3138">
                  <c:v>22.37</c:v>
                </c:pt>
                <c:pt idx="3139">
                  <c:v>22.37</c:v>
                </c:pt>
                <c:pt idx="3140">
                  <c:v>22.37</c:v>
                </c:pt>
                <c:pt idx="3141">
                  <c:v>22.36</c:v>
                </c:pt>
                <c:pt idx="3142">
                  <c:v>22.36</c:v>
                </c:pt>
                <c:pt idx="3143">
                  <c:v>22.36</c:v>
                </c:pt>
                <c:pt idx="3144">
                  <c:v>22.34</c:v>
                </c:pt>
                <c:pt idx="3145">
                  <c:v>22.33</c:v>
                </c:pt>
                <c:pt idx="3146">
                  <c:v>22.33</c:v>
                </c:pt>
                <c:pt idx="3147">
                  <c:v>22.32</c:v>
                </c:pt>
                <c:pt idx="3148">
                  <c:v>22.3</c:v>
                </c:pt>
                <c:pt idx="3149">
                  <c:v>22.29</c:v>
                </c:pt>
                <c:pt idx="3150">
                  <c:v>22.28</c:v>
                </c:pt>
                <c:pt idx="3151">
                  <c:v>22.26</c:v>
                </c:pt>
                <c:pt idx="3152">
                  <c:v>22.26</c:v>
                </c:pt>
                <c:pt idx="3153">
                  <c:v>22.26</c:v>
                </c:pt>
                <c:pt idx="3154">
                  <c:v>22.23</c:v>
                </c:pt>
                <c:pt idx="3155">
                  <c:v>22.22</c:v>
                </c:pt>
                <c:pt idx="3156">
                  <c:v>22.2</c:v>
                </c:pt>
                <c:pt idx="3157">
                  <c:v>22.19</c:v>
                </c:pt>
                <c:pt idx="3158">
                  <c:v>22.19</c:v>
                </c:pt>
                <c:pt idx="3159">
                  <c:v>22.19</c:v>
                </c:pt>
                <c:pt idx="3160">
                  <c:v>22.18</c:v>
                </c:pt>
                <c:pt idx="3161">
                  <c:v>22.18</c:v>
                </c:pt>
                <c:pt idx="3162">
                  <c:v>22.16</c:v>
                </c:pt>
                <c:pt idx="3163">
                  <c:v>22.16</c:v>
                </c:pt>
                <c:pt idx="3164">
                  <c:v>22.16</c:v>
                </c:pt>
                <c:pt idx="3165">
                  <c:v>22.16</c:v>
                </c:pt>
                <c:pt idx="3166">
                  <c:v>22.14</c:v>
                </c:pt>
                <c:pt idx="3167">
                  <c:v>22.13</c:v>
                </c:pt>
                <c:pt idx="3168">
                  <c:v>22.13</c:v>
                </c:pt>
                <c:pt idx="3169">
                  <c:v>22.12</c:v>
                </c:pt>
                <c:pt idx="3170">
                  <c:v>22.11</c:v>
                </c:pt>
                <c:pt idx="3171">
                  <c:v>22.11</c:v>
                </c:pt>
                <c:pt idx="3172">
                  <c:v>22.1</c:v>
                </c:pt>
                <c:pt idx="3173">
                  <c:v>22.1</c:v>
                </c:pt>
                <c:pt idx="3174">
                  <c:v>22.09</c:v>
                </c:pt>
                <c:pt idx="3175">
                  <c:v>22.08</c:v>
                </c:pt>
                <c:pt idx="3176">
                  <c:v>22.07</c:v>
                </c:pt>
                <c:pt idx="3177">
                  <c:v>22.04</c:v>
                </c:pt>
                <c:pt idx="3178">
                  <c:v>22.02</c:v>
                </c:pt>
                <c:pt idx="3179">
                  <c:v>22</c:v>
                </c:pt>
                <c:pt idx="3180">
                  <c:v>21.98</c:v>
                </c:pt>
                <c:pt idx="3181">
                  <c:v>21.98</c:v>
                </c:pt>
                <c:pt idx="3182">
                  <c:v>21.98</c:v>
                </c:pt>
                <c:pt idx="3183">
                  <c:v>21.97</c:v>
                </c:pt>
                <c:pt idx="3184">
                  <c:v>21.97</c:v>
                </c:pt>
                <c:pt idx="3185">
                  <c:v>21.96</c:v>
                </c:pt>
                <c:pt idx="3186">
                  <c:v>21.94</c:v>
                </c:pt>
                <c:pt idx="3187">
                  <c:v>21.92</c:v>
                </c:pt>
                <c:pt idx="3188">
                  <c:v>21.92</c:v>
                </c:pt>
                <c:pt idx="3189">
                  <c:v>21.92</c:v>
                </c:pt>
                <c:pt idx="3190">
                  <c:v>21.9</c:v>
                </c:pt>
                <c:pt idx="3191">
                  <c:v>21.9</c:v>
                </c:pt>
                <c:pt idx="3192">
                  <c:v>21.9</c:v>
                </c:pt>
                <c:pt idx="3193">
                  <c:v>21.89</c:v>
                </c:pt>
                <c:pt idx="3194">
                  <c:v>21.88</c:v>
                </c:pt>
                <c:pt idx="3195">
                  <c:v>21.88</c:v>
                </c:pt>
                <c:pt idx="3196">
                  <c:v>21.87</c:v>
                </c:pt>
                <c:pt idx="3197">
                  <c:v>21.87</c:v>
                </c:pt>
                <c:pt idx="3198">
                  <c:v>21.87</c:v>
                </c:pt>
                <c:pt idx="3199">
                  <c:v>21.86</c:v>
                </c:pt>
                <c:pt idx="3200">
                  <c:v>21.86</c:v>
                </c:pt>
                <c:pt idx="3201">
                  <c:v>21.85</c:v>
                </c:pt>
                <c:pt idx="3202">
                  <c:v>21.84</c:v>
                </c:pt>
                <c:pt idx="3203">
                  <c:v>21.83</c:v>
                </c:pt>
                <c:pt idx="3204">
                  <c:v>21.83</c:v>
                </c:pt>
                <c:pt idx="3205">
                  <c:v>21.83</c:v>
                </c:pt>
                <c:pt idx="3206">
                  <c:v>21.83</c:v>
                </c:pt>
                <c:pt idx="3207">
                  <c:v>21.82</c:v>
                </c:pt>
                <c:pt idx="3208">
                  <c:v>21.81</c:v>
                </c:pt>
                <c:pt idx="3209">
                  <c:v>21.8</c:v>
                </c:pt>
                <c:pt idx="3210">
                  <c:v>21.79</c:v>
                </c:pt>
                <c:pt idx="3211">
                  <c:v>21.79</c:v>
                </c:pt>
                <c:pt idx="3212">
                  <c:v>21.78</c:v>
                </c:pt>
                <c:pt idx="3213">
                  <c:v>21.77</c:v>
                </c:pt>
                <c:pt idx="3214">
                  <c:v>21.77</c:v>
                </c:pt>
                <c:pt idx="3215">
                  <c:v>21.77</c:v>
                </c:pt>
                <c:pt idx="3216">
                  <c:v>21.76</c:v>
                </c:pt>
                <c:pt idx="3217">
                  <c:v>21.76</c:v>
                </c:pt>
                <c:pt idx="3218">
                  <c:v>21.75</c:v>
                </c:pt>
                <c:pt idx="3219">
                  <c:v>21.75</c:v>
                </c:pt>
                <c:pt idx="3220">
                  <c:v>21.74</c:v>
                </c:pt>
                <c:pt idx="3221">
                  <c:v>21.73</c:v>
                </c:pt>
                <c:pt idx="3222">
                  <c:v>21.71</c:v>
                </c:pt>
                <c:pt idx="3223">
                  <c:v>21.7</c:v>
                </c:pt>
                <c:pt idx="3224">
                  <c:v>21.69</c:v>
                </c:pt>
                <c:pt idx="3225">
                  <c:v>21.65</c:v>
                </c:pt>
                <c:pt idx="3226">
                  <c:v>21.64</c:v>
                </c:pt>
                <c:pt idx="3227">
                  <c:v>21.64</c:v>
                </c:pt>
                <c:pt idx="3228">
                  <c:v>21.64</c:v>
                </c:pt>
                <c:pt idx="3229">
                  <c:v>21.63</c:v>
                </c:pt>
                <c:pt idx="3230">
                  <c:v>21.63</c:v>
                </c:pt>
                <c:pt idx="3231">
                  <c:v>21.59</c:v>
                </c:pt>
                <c:pt idx="3232">
                  <c:v>21.59</c:v>
                </c:pt>
                <c:pt idx="3233">
                  <c:v>21.57</c:v>
                </c:pt>
                <c:pt idx="3234">
                  <c:v>21.57</c:v>
                </c:pt>
                <c:pt idx="3235">
                  <c:v>21.57</c:v>
                </c:pt>
                <c:pt idx="3236">
                  <c:v>21.56</c:v>
                </c:pt>
                <c:pt idx="3237">
                  <c:v>21.56</c:v>
                </c:pt>
                <c:pt idx="3238">
                  <c:v>21.56</c:v>
                </c:pt>
                <c:pt idx="3239">
                  <c:v>21.53</c:v>
                </c:pt>
                <c:pt idx="3240">
                  <c:v>21.53</c:v>
                </c:pt>
                <c:pt idx="3241">
                  <c:v>21.52</c:v>
                </c:pt>
                <c:pt idx="3242">
                  <c:v>21.52</c:v>
                </c:pt>
                <c:pt idx="3243">
                  <c:v>21.51</c:v>
                </c:pt>
                <c:pt idx="3244">
                  <c:v>21.51</c:v>
                </c:pt>
                <c:pt idx="3245">
                  <c:v>21.51</c:v>
                </c:pt>
                <c:pt idx="3246">
                  <c:v>21.5</c:v>
                </c:pt>
                <c:pt idx="3247">
                  <c:v>21.5</c:v>
                </c:pt>
                <c:pt idx="3248">
                  <c:v>21.5</c:v>
                </c:pt>
                <c:pt idx="3249">
                  <c:v>21.5</c:v>
                </c:pt>
                <c:pt idx="3250">
                  <c:v>21.49</c:v>
                </c:pt>
                <c:pt idx="3251">
                  <c:v>21.49</c:v>
                </c:pt>
                <c:pt idx="3252">
                  <c:v>21.49</c:v>
                </c:pt>
                <c:pt idx="3253">
                  <c:v>21.48</c:v>
                </c:pt>
                <c:pt idx="3254">
                  <c:v>21.48</c:v>
                </c:pt>
                <c:pt idx="3255">
                  <c:v>21.48</c:v>
                </c:pt>
                <c:pt idx="3256">
                  <c:v>21.45</c:v>
                </c:pt>
                <c:pt idx="3257">
                  <c:v>21.43</c:v>
                </c:pt>
                <c:pt idx="3258">
                  <c:v>21.43</c:v>
                </c:pt>
                <c:pt idx="3259">
                  <c:v>21.43</c:v>
                </c:pt>
                <c:pt idx="3260">
                  <c:v>21.43</c:v>
                </c:pt>
                <c:pt idx="3261">
                  <c:v>21.42</c:v>
                </c:pt>
                <c:pt idx="3262">
                  <c:v>21.42</c:v>
                </c:pt>
                <c:pt idx="3263">
                  <c:v>21.41</c:v>
                </c:pt>
                <c:pt idx="3264">
                  <c:v>21.41</c:v>
                </c:pt>
                <c:pt idx="3265">
                  <c:v>21.41</c:v>
                </c:pt>
                <c:pt idx="3266">
                  <c:v>21.41</c:v>
                </c:pt>
                <c:pt idx="3267">
                  <c:v>21.4</c:v>
                </c:pt>
                <c:pt idx="3268">
                  <c:v>21.39</c:v>
                </c:pt>
                <c:pt idx="3269">
                  <c:v>21.39</c:v>
                </c:pt>
                <c:pt idx="3270">
                  <c:v>21.39</c:v>
                </c:pt>
                <c:pt idx="3271">
                  <c:v>21.38</c:v>
                </c:pt>
                <c:pt idx="3272">
                  <c:v>21.36</c:v>
                </c:pt>
                <c:pt idx="3273">
                  <c:v>21.35</c:v>
                </c:pt>
                <c:pt idx="3274">
                  <c:v>21.35</c:v>
                </c:pt>
                <c:pt idx="3275">
                  <c:v>21.34</c:v>
                </c:pt>
                <c:pt idx="3276">
                  <c:v>21.33</c:v>
                </c:pt>
                <c:pt idx="3277">
                  <c:v>21.33</c:v>
                </c:pt>
                <c:pt idx="3278">
                  <c:v>21.33</c:v>
                </c:pt>
                <c:pt idx="3279">
                  <c:v>21.33</c:v>
                </c:pt>
                <c:pt idx="3280">
                  <c:v>21.32</c:v>
                </c:pt>
                <c:pt idx="3281">
                  <c:v>21.32</c:v>
                </c:pt>
                <c:pt idx="3282">
                  <c:v>21.31</c:v>
                </c:pt>
                <c:pt idx="3283">
                  <c:v>21.31</c:v>
                </c:pt>
                <c:pt idx="3284">
                  <c:v>21.3</c:v>
                </c:pt>
                <c:pt idx="3285">
                  <c:v>21.3</c:v>
                </c:pt>
                <c:pt idx="3286">
                  <c:v>21.29</c:v>
                </c:pt>
                <c:pt idx="3287">
                  <c:v>21.29</c:v>
                </c:pt>
                <c:pt idx="3288">
                  <c:v>21.29</c:v>
                </c:pt>
                <c:pt idx="3289">
                  <c:v>21.28</c:v>
                </c:pt>
                <c:pt idx="3290">
                  <c:v>21.28</c:v>
                </c:pt>
                <c:pt idx="3291">
                  <c:v>21.26</c:v>
                </c:pt>
                <c:pt idx="3292">
                  <c:v>21.24</c:v>
                </c:pt>
                <c:pt idx="3293">
                  <c:v>21.24</c:v>
                </c:pt>
                <c:pt idx="3294">
                  <c:v>21.24</c:v>
                </c:pt>
                <c:pt idx="3295">
                  <c:v>21.23</c:v>
                </c:pt>
                <c:pt idx="3296">
                  <c:v>21.23</c:v>
                </c:pt>
                <c:pt idx="3297">
                  <c:v>21.2</c:v>
                </c:pt>
                <c:pt idx="3298">
                  <c:v>21.19</c:v>
                </c:pt>
                <c:pt idx="3299">
                  <c:v>21.16</c:v>
                </c:pt>
                <c:pt idx="3300">
                  <c:v>21.15</c:v>
                </c:pt>
                <c:pt idx="3301">
                  <c:v>21.15</c:v>
                </c:pt>
                <c:pt idx="3302">
                  <c:v>21.15</c:v>
                </c:pt>
                <c:pt idx="3303">
                  <c:v>21.14</c:v>
                </c:pt>
                <c:pt idx="3304">
                  <c:v>21.12</c:v>
                </c:pt>
                <c:pt idx="3305">
                  <c:v>21.12</c:v>
                </c:pt>
                <c:pt idx="3306">
                  <c:v>21.12</c:v>
                </c:pt>
                <c:pt idx="3307">
                  <c:v>21.12</c:v>
                </c:pt>
                <c:pt idx="3308">
                  <c:v>21.11</c:v>
                </c:pt>
                <c:pt idx="3309">
                  <c:v>21.11</c:v>
                </c:pt>
                <c:pt idx="3310">
                  <c:v>21.11</c:v>
                </c:pt>
                <c:pt idx="3311">
                  <c:v>21.1</c:v>
                </c:pt>
                <c:pt idx="3312">
                  <c:v>21.09</c:v>
                </c:pt>
                <c:pt idx="3313">
                  <c:v>21.08</c:v>
                </c:pt>
                <c:pt idx="3314">
                  <c:v>21.06</c:v>
                </c:pt>
                <c:pt idx="3315">
                  <c:v>21.06</c:v>
                </c:pt>
                <c:pt idx="3316">
                  <c:v>21.06</c:v>
                </c:pt>
                <c:pt idx="3317">
                  <c:v>21.05</c:v>
                </c:pt>
                <c:pt idx="3318">
                  <c:v>21.04</c:v>
                </c:pt>
                <c:pt idx="3319">
                  <c:v>21.03</c:v>
                </c:pt>
                <c:pt idx="3320">
                  <c:v>21.02</c:v>
                </c:pt>
                <c:pt idx="3321">
                  <c:v>21.02</c:v>
                </c:pt>
                <c:pt idx="3322">
                  <c:v>21.01</c:v>
                </c:pt>
                <c:pt idx="3323">
                  <c:v>20.99</c:v>
                </c:pt>
                <c:pt idx="3324">
                  <c:v>20.98</c:v>
                </c:pt>
                <c:pt idx="3325">
                  <c:v>20.98</c:v>
                </c:pt>
                <c:pt idx="3326">
                  <c:v>20.97</c:v>
                </c:pt>
                <c:pt idx="3327">
                  <c:v>20.97</c:v>
                </c:pt>
                <c:pt idx="3328">
                  <c:v>20.96</c:v>
                </c:pt>
                <c:pt idx="3329">
                  <c:v>20.92</c:v>
                </c:pt>
                <c:pt idx="3330">
                  <c:v>20.91</c:v>
                </c:pt>
                <c:pt idx="3331">
                  <c:v>20.9</c:v>
                </c:pt>
                <c:pt idx="3332">
                  <c:v>20.89</c:v>
                </c:pt>
                <c:pt idx="3333">
                  <c:v>20.89</c:v>
                </c:pt>
                <c:pt idx="3334">
                  <c:v>20.89</c:v>
                </c:pt>
                <c:pt idx="3335">
                  <c:v>20.88</c:v>
                </c:pt>
                <c:pt idx="3336">
                  <c:v>20.88</c:v>
                </c:pt>
                <c:pt idx="3337">
                  <c:v>20.87</c:v>
                </c:pt>
                <c:pt idx="3338">
                  <c:v>20.87</c:v>
                </c:pt>
                <c:pt idx="3339">
                  <c:v>20.84</c:v>
                </c:pt>
                <c:pt idx="3340">
                  <c:v>20.84</c:v>
                </c:pt>
                <c:pt idx="3341">
                  <c:v>20.82</c:v>
                </c:pt>
                <c:pt idx="3342">
                  <c:v>20.81</c:v>
                </c:pt>
                <c:pt idx="3343">
                  <c:v>20.8</c:v>
                </c:pt>
                <c:pt idx="3344">
                  <c:v>20.79</c:v>
                </c:pt>
                <c:pt idx="3345">
                  <c:v>20.78</c:v>
                </c:pt>
                <c:pt idx="3346">
                  <c:v>20.78</c:v>
                </c:pt>
                <c:pt idx="3347">
                  <c:v>20.77</c:v>
                </c:pt>
                <c:pt idx="3348">
                  <c:v>20.76</c:v>
                </c:pt>
                <c:pt idx="3349">
                  <c:v>20.76</c:v>
                </c:pt>
                <c:pt idx="3350">
                  <c:v>20.74</c:v>
                </c:pt>
                <c:pt idx="3351">
                  <c:v>20.73</c:v>
                </c:pt>
                <c:pt idx="3352">
                  <c:v>20.72</c:v>
                </c:pt>
                <c:pt idx="3353">
                  <c:v>20.71</c:v>
                </c:pt>
                <c:pt idx="3354">
                  <c:v>20.71</c:v>
                </c:pt>
                <c:pt idx="3355">
                  <c:v>20.71</c:v>
                </c:pt>
                <c:pt idx="3356">
                  <c:v>20.7</c:v>
                </c:pt>
                <c:pt idx="3357">
                  <c:v>20.69</c:v>
                </c:pt>
                <c:pt idx="3358">
                  <c:v>20.68</c:v>
                </c:pt>
                <c:pt idx="3359">
                  <c:v>20.68</c:v>
                </c:pt>
                <c:pt idx="3360">
                  <c:v>20.68</c:v>
                </c:pt>
                <c:pt idx="3361">
                  <c:v>20.67</c:v>
                </c:pt>
                <c:pt idx="3362">
                  <c:v>20.67</c:v>
                </c:pt>
                <c:pt idx="3363">
                  <c:v>20.66</c:v>
                </c:pt>
                <c:pt idx="3364">
                  <c:v>20.66</c:v>
                </c:pt>
                <c:pt idx="3365">
                  <c:v>20.66</c:v>
                </c:pt>
                <c:pt idx="3366">
                  <c:v>20.65</c:v>
                </c:pt>
                <c:pt idx="3367">
                  <c:v>20.65</c:v>
                </c:pt>
                <c:pt idx="3368">
                  <c:v>20.64</c:v>
                </c:pt>
                <c:pt idx="3369">
                  <c:v>20.64</c:v>
                </c:pt>
                <c:pt idx="3370">
                  <c:v>20.63</c:v>
                </c:pt>
                <c:pt idx="3371">
                  <c:v>20.62</c:v>
                </c:pt>
                <c:pt idx="3372">
                  <c:v>20.62</c:v>
                </c:pt>
                <c:pt idx="3373">
                  <c:v>20.6</c:v>
                </c:pt>
                <c:pt idx="3374">
                  <c:v>20.6</c:v>
                </c:pt>
                <c:pt idx="3375">
                  <c:v>20.58</c:v>
                </c:pt>
                <c:pt idx="3376">
                  <c:v>20.58</c:v>
                </c:pt>
                <c:pt idx="3377">
                  <c:v>20.58</c:v>
                </c:pt>
                <c:pt idx="3378">
                  <c:v>20.56</c:v>
                </c:pt>
                <c:pt idx="3379">
                  <c:v>20.54</c:v>
                </c:pt>
                <c:pt idx="3380">
                  <c:v>20.54</c:v>
                </c:pt>
                <c:pt idx="3381">
                  <c:v>20.53</c:v>
                </c:pt>
                <c:pt idx="3382">
                  <c:v>20.53</c:v>
                </c:pt>
                <c:pt idx="3383">
                  <c:v>20.52</c:v>
                </c:pt>
                <c:pt idx="3384">
                  <c:v>20.5</c:v>
                </c:pt>
                <c:pt idx="3385">
                  <c:v>20.49</c:v>
                </c:pt>
                <c:pt idx="3386">
                  <c:v>20.49</c:v>
                </c:pt>
                <c:pt idx="3387">
                  <c:v>20.45</c:v>
                </c:pt>
                <c:pt idx="3388">
                  <c:v>20.440000000000001</c:v>
                </c:pt>
                <c:pt idx="3389">
                  <c:v>20.440000000000001</c:v>
                </c:pt>
                <c:pt idx="3390">
                  <c:v>20.420000000000002</c:v>
                </c:pt>
                <c:pt idx="3391">
                  <c:v>20.420000000000002</c:v>
                </c:pt>
                <c:pt idx="3392">
                  <c:v>20.41</c:v>
                </c:pt>
                <c:pt idx="3393">
                  <c:v>20.399999999999999</c:v>
                </c:pt>
                <c:pt idx="3394">
                  <c:v>20.39</c:v>
                </c:pt>
                <c:pt idx="3395">
                  <c:v>20.38</c:v>
                </c:pt>
                <c:pt idx="3396">
                  <c:v>20.37</c:v>
                </c:pt>
                <c:pt idx="3397">
                  <c:v>20.350000000000001</c:v>
                </c:pt>
                <c:pt idx="3398">
                  <c:v>20.350000000000001</c:v>
                </c:pt>
                <c:pt idx="3399">
                  <c:v>20.34</c:v>
                </c:pt>
                <c:pt idx="3400">
                  <c:v>20.32</c:v>
                </c:pt>
                <c:pt idx="3401">
                  <c:v>20.32</c:v>
                </c:pt>
                <c:pt idx="3402">
                  <c:v>20.309999999999999</c:v>
                </c:pt>
                <c:pt idx="3403">
                  <c:v>20.309999999999999</c:v>
                </c:pt>
                <c:pt idx="3404">
                  <c:v>20.29</c:v>
                </c:pt>
                <c:pt idx="3405">
                  <c:v>20.25</c:v>
                </c:pt>
                <c:pt idx="3406">
                  <c:v>20.2</c:v>
                </c:pt>
                <c:pt idx="3407">
                  <c:v>20.190000000000001</c:v>
                </c:pt>
                <c:pt idx="3408">
                  <c:v>20.170000000000002</c:v>
                </c:pt>
                <c:pt idx="3409">
                  <c:v>20.149999999999999</c:v>
                </c:pt>
                <c:pt idx="3410">
                  <c:v>20.149999999999999</c:v>
                </c:pt>
                <c:pt idx="3411">
                  <c:v>20.149999999999999</c:v>
                </c:pt>
                <c:pt idx="3412">
                  <c:v>20.149999999999999</c:v>
                </c:pt>
                <c:pt idx="3413">
                  <c:v>20.149999999999999</c:v>
                </c:pt>
                <c:pt idx="3414">
                  <c:v>20.14</c:v>
                </c:pt>
                <c:pt idx="3415">
                  <c:v>20.13</c:v>
                </c:pt>
                <c:pt idx="3416">
                  <c:v>20.13</c:v>
                </c:pt>
                <c:pt idx="3417">
                  <c:v>20.11</c:v>
                </c:pt>
                <c:pt idx="3418">
                  <c:v>20.100000000000001</c:v>
                </c:pt>
                <c:pt idx="3419">
                  <c:v>20.100000000000001</c:v>
                </c:pt>
                <c:pt idx="3420">
                  <c:v>20.09</c:v>
                </c:pt>
                <c:pt idx="3421">
                  <c:v>20.09</c:v>
                </c:pt>
                <c:pt idx="3422">
                  <c:v>20.09</c:v>
                </c:pt>
                <c:pt idx="3423">
                  <c:v>20.079999999999998</c:v>
                </c:pt>
                <c:pt idx="3424">
                  <c:v>20.079999999999998</c:v>
                </c:pt>
                <c:pt idx="3425">
                  <c:v>20.07</c:v>
                </c:pt>
                <c:pt idx="3426">
                  <c:v>20.059999999999999</c:v>
                </c:pt>
                <c:pt idx="3427">
                  <c:v>20.05</c:v>
                </c:pt>
                <c:pt idx="3428">
                  <c:v>20.05</c:v>
                </c:pt>
                <c:pt idx="3429">
                  <c:v>20.04</c:v>
                </c:pt>
                <c:pt idx="3430">
                  <c:v>20.04</c:v>
                </c:pt>
                <c:pt idx="3431">
                  <c:v>20.03</c:v>
                </c:pt>
                <c:pt idx="3432">
                  <c:v>20.03</c:v>
                </c:pt>
                <c:pt idx="3433">
                  <c:v>20.02</c:v>
                </c:pt>
                <c:pt idx="3434">
                  <c:v>20.02</c:v>
                </c:pt>
                <c:pt idx="3435">
                  <c:v>20.010000000000002</c:v>
                </c:pt>
                <c:pt idx="3436">
                  <c:v>20.010000000000002</c:v>
                </c:pt>
                <c:pt idx="3437">
                  <c:v>20.010000000000002</c:v>
                </c:pt>
                <c:pt idx="3438">
                  <c:v>20</c:v>
                </c:pt>
                <c:pt idx="3439">
                  <c:v>20</c:v>
                </c:pt>
                <c:pt idx="3440">
                  <c:v>20</c:v>
                </c:pt>
                <c:pt idx="3441">
                  <c:v>20</c:v>
                </c:pt>
                <c:pt idx="3442">
                  <c:v>20</c:v>
                </c:pt>
                <c:pt idx="3443">
                  <c:v>20</c:v>
                </c:pt>
                <c:pt idx="3444">
                  <c:v>19.95</c:v>
                </c:pt>
                <c:pt idx="3445">
                  <c:v>19.940000000000001</c:v>
                </c:pt>
                <c:pt idx="3446">
                  <c:v>19.940000000000001</c:v>
                </c:pt>
                <c:pt idx="3447">
                  <c:v>19.940000000000001</c:v>
                </c:pt>
                <c:pt idx="3448">
                  <c:v>19.93</c:v>
                </c:pt>
                <c:pt idx="3449">
                  <c:v>19.93</c:v>
                </c:pt>
                <c:pt idx="3450">
                  <c:v>19.920000000000002</c:v>
                </c:pt>
                <c:pt idx="3451">
                  <c:v>19.920000000000002</c:v>
                </c:pt>
                <c:pt idx="3452">
                  <c:v>19.91</c:v>
                </c:pt>
                <c:pt idx="3453">
                  <c:v>19.899999999999999</c:v>
                </c:pt>
                <c:pt idx="3454">
                  <c:v>19.899999999999999</c:v>
                </c:pt>
                <c:pt idx="3455">
                  <c:v>19.89</c:v>
                </c:pt>
                <c:pt idx="3456">
                  <c:v>19.88</c:v>
                </c:pt>
                <c:pt idx="3457">
                  <c:v>19.87</c:v>
                </c:pt>
                <c:pt idx="3458">
                  <c:v>19.87</c:v>
                </c:pt>
                <c:pt idx="3459">
                  <c:v>19.86</c:v>
                </c:pt>
                <c:pt idx="3460">
                  <c:v>19.86</c:v>
                </c:pt>
                <c:pt idx="3461">
                  <c:v>19.850000000000001</c:v>
                </c:pt>
                <c:pt idx="3462">
                  <c:v>19.84</c:v>
                </c:pt>
                <c:pt idx="3463">
                  <c:v>19.82</c:v>
                </c:pt>
                <c:pt idx="3464">
                  <c:v>19.82</c:v>
                </c:pt>
                <c:pt idx="3465">
                  <c:v>19.809999999999999</c:v>
                </c:pt>
                <c:pt idx="3466">
                  <c:v>19.8</c:v>
                </c:pt>
                <c:pt idx="3467">
                  <c:v>19.78</c:v>
                </c:pt>
                <c:pt idx="3468">
                  <c:v>19.77</c:v>
                </c:pt>
                <c:pt idx="3469">
                  <c:v>19.75</c:v>
                </c:pt>
                <c:pt idx="3470">
                  <c:v>19.73</c:v>
                </c:pt>
                <c:pt idx="3471">
                  <c:v>19.73</c:v>
                </c:pt>
                <c:pt idx="3472">
                  <c:v>19.72</c:v>
                </c:pt>
                <c:pt idx="3473">
                  <c:v>19.7</c:v>
                </c:pt>
                <c:pt idx="3474">
                  <c:v>19.690000000000001</c:v>
                </c:pt>
                <c:pt idx="3475">
                  <c:v>19.690000000000001</c:v>
                </c:pt>
                <c:pt idx="3476">
                  <c:v>19.690000000000001</c:v>
                </c:pt>
                <c:pt idx="3477">
                  <c:v>19.690000000000001</c:v>
                </c:pt>
                <c:pt idx="3478">
                  <c:v>19.670000000000002</c:v>
                </c:pt>
                <c:pt idx="3479">
                  <c:v>19.670000000000002</c:v>
                </c:pt>
                <c:pt idx="3480">
                  <c:v>19.66</c:v>
                </c:pt>
                <c:pt idx="3481">
                  <c:v>19.66</c:v>
                </c:pt>
                <c:pt idx="3482">
                  <c:v>19.64</c:v>
                </c:pt>
                <c:pt idx="3483">
                  <c:v>19.64</c:v>
                </c:pt>
                <c:pt idx="3484">
                  <c:v>19.63</c:v>
                </c:pt>
                <c:pt idx="3485">
                  <c:v>19.62</c:v>
                </c:pt>
                <c:pt idx="3486">
                  <c:v>19.62</c:v>
                </c:pt>
                <c:pt idx="3487">
                  <c:v>19.61</c:v>
                </c:pt>
                <c:pt idx="3488">
                  <c:v>19.600000000000001</c:v>
                </c:pt>
                <c:pt idx="3489">
                  <c:v>19.559999999999999</c:v>
                </c:pt>
                <c:pt idx="3490">
                  <c:v>19.559999999999999</c:v>
                </c:pt>
                <c:pt idx="3491">
                  <c:v>19.55</c:v>
                </c:pt>
                <c:pt idx="3492">
                  <c:v>19.54</c:v>
                </c:pt>
                <c:pt idx="3493">
                  <c:v>19.53</c:v>
                </c:pt>
                <c:pt idx="3494">
                  <c:v>19.52</c:v>
                </c:pt>
                <c:pt idx="3495">
                  <c:v>19.52</c:v>
                </c:pt>
                <c:pt idx="3496">
                  <c:v>19.489999999999998</c:v>
                </c:pt>
                <c:pt idx="3497">
                  <c:v>19.45</c:v>
                </c:pt>
                <c:pt idx="3498">
                  <c:v>19.45</c:v>
                </c:pt>
                <c:pt idx="3499">
                  <c:v>19.45</c:v>
                </c:pt>
                <c:pt idx="3500">
                  <c:v>19.440000000000001</c:v>
                </c:pt>
                <c:pt idx="3501">
                  <c:v>19.43</c:v>
                </c:pt>
                <c:pt idx="3502">
                  <c:v>19.420000000000002</c:v>
                </c:pt>
                <c:pt idx="3503">
                  <c:v>19.41</c:v>
                </c:pt>
                <c:pt idx="3504">
                  <c:v>19.399999999999999</c:v>
                </c:pt>
                <c:pt idx="3505">
                  <c:v>19.38</c:v>
                </c:pt>
                <c:pt idx="3506">
                  <c:v>19.38</c:v>
                </c:pt>
                <c:pt idx="3507">
                  <c:v>19.37</c:v>
                </c:pt>
                <c:pt idx="3508">
                  <c:v>19.37</c:v>
                </c:pt>
                <c:pt idx="3509">
                  <c:v>19.37</c:v>
                </c:pt>
                <c:pt idx="3510">
                  <c:v>19.37</c:v>
                </c:pt>
                <c:pt idx="3511">
                  <c:v>19.36</c:v>
                </c:pt>
                <c:pt idx="3512">
                  <c:v>19.329999999999998</c:v>
                </c:pt>
                <c:pt idx="3513">
                  <c:v>19.329999999999998</c:v>
                </c:pt>
                <c:pt idx="3514">
                  <c:v>19.32</c:v>
                </c:pt>
                <c:pt idx="3515">
                  <c:v>19.32</c:v>
                </c:pt>
                <c:pt idx="3516">
                  <c:v>19.309999999999999</c:v>
                </c:pt>
                <c:pt idx="3517">
                  <c:v>19.309999999999999</c:v>
                </c:pt>
                <c:pt idx="3518">
                  <c:v>19.29</c:v>
                </c:pt>
                <c:pt idx="3519">
                  <c:v>19.27</c:v>
                </c:pt>
                <c:pt idx="3520">
                  <c:v>19.27</c:v>
                </c:pt>
                <c:pt idx="3521">
                  <c:v>19.260000000000002</c:v>
                </c:pt>
                <c:pt idx="3522">
                  <c:v>19.260000000000002</c:v>
                </c:pt>
                <c:pt idx="3523">
                  <c:v>19.25</c:v>
                </c:pt>
                <c:pt idx="3524">
                  <c:v>19.23</c:v>
                </c:pt>
                <c:pt idx="3525">
                  <c:v>19.23</c:v>
                </c:pt>
                <c:pt idx="3526">
                  <c:v>19.21</c:v>
                </c:pt>
                <c:pt idx="3527">
                  <c:v>19.2</c:v>
                </c:pt>
                <c:pt idx="3528">
                  <c:v>19.190000000000001</c:v>
                </c:pt>
                <c:pt idx="3529">
                  <c:v>19.190000000000001</c:v>
                </c:pt>
                <c:pt idx="3530">
                  <c:v>19.18</c:v>
                </c:pt>
                <c:pt idx="3531">
                  <c:v>19.18</c:v>
                </c:pt>
                <c:pt idx="3532">
                  <c:v>19.18</c:v>
                </c:pt>
                <c:pt idx="3533">
                  <c:v>19.18</c:v>
                </c:pt>
                <c:pt idx="3534">
                  <c:v>19.170000000000002</c:v>
                </c:pt>
                <c:pt idx="3535">
                  <c:v>19.16</c:v>
                </c:pt>
                <c:pt idx="3536">
                  <c:v>19.16</c:v>
                </c:pt>
                <c:pt idx="3537">
                  <c:v>19.14</c:v>
                </c:pt>
                <c:pt idx="3538">
                  <c:v>19.13</c:v>
                </c:pt>
                <c:pt idx="3539">
                  <c:v>19.12</c:v>
                </c:pt>
                <c:pt idx="3540">
                  <c:v>19.11</c:v>
                </c:pt>
                <c:pt idx="3541">
                  <c:v>19.11</c:v>
                </c:pt>
                <c:pt idx="3542">
                  <c:v>19.09</c:v>
                </c:pt>
                <c:pt idx="3543">
                  <c:v>19.09</c:v>
                </c:pt>
                <c:pt idx="3544">
                  <c:v>19.079999999999998</c:v>
                </c:pt>
                <c:pt idx="3545">
                  <c:v>19.07</c:v>
                </c:pt>
                <c:pt idx="3546">
                  <c:v>19.07</c:v>
                </c:pt>
                <c:pt idx="3547">
                  <c:v>19.059999999999999</c:v>
                </c:pt>
                <c:pt idx="3548">
                  <c:v>19.059999999999999</c:v>
                </c:pt>
                <c:pt idx="3549">
                  <c:v>19.05</c:v>
                </c:pt>
                <c:pt idx="3550">
                  <c:v>19.03</c:v>
                </c:pt>
                <c:pt idx="3551">
                  <c:v>19.02</c:v>
                </c:pt>
                <c:pt idx="3552">
                  <c:v>19.02</c:v>
                </c:pt>
                <c:pt idx="3553">
                  <c:v>19.02</c:v>
                </c:pt>
                <c:pt idx="3554">
                  <c:v>19.02</c:v>
                </c:pt>
                <c:pt idx="3555">
                  <c:v>19.010000000000002</c:v>
                </c:pt>
                <c:pt idx="3556">
                  <c:v>19</c:v>
                </c:pt>
                <c:pt idx="3557">
                  <c:v>18.989999999999998</c:v>
                </c:pt>
                <c:pt idx="3558">
                  <c:v>18.98</c:v>
                </c:pt>
                <c:pt idx="3559">
                  <c:v>18.97</c:v>
                </c:pt>
                <c:pt idx="3560">
                  <c:v>18.97</c:v>
                </c:pt>
                <c:pt idx="3561">
                  <c:v>18.97</c:v>
                </c:pt>
                <c:pt idx="3562">
                  <c:v>18.97</c:v>
                </c:pt>
                <c:pt idx="3563">
                  <c:v>18.96</c:v>
                </c:pt>
                <c:pt idx="3564">
                  <c:v>18.96</c:v>
                </c:pt>
                <c:pt idx="3565">
                  <c:v>18.95</c:v>
                </c:pt>
                <c:pt idx="3566">
                  <c:v>18.940000000000001</c:v>
                </c:pt>
                <c:pt idx="3567">
                  <c:v>18.93</c:v>
                </c:pt>
                <c:pt idx="3568">
                  <c:v>18.91</c:v>
                </c:pt>
                <c:pt idx="3569">
                  <c:v>18.899999999999999</c:v>
                </c:pt>
                <c:pt idx="3570">
                  <c:v>18.899999999999999</c:v>
                </c:pt>
                <c:pt idx="3571">
                  <c:v>18.88</c:v>
                </c:pt>
                <c:pt idx="3572">
                  <c:v>18.88</c:v>
                </c:pt>
                <c:pt idx="3573">
                  <c:v>18.87</c:v>
                </c:pt>
                <c:pt idx="3574">
                  <c:v>18.87</c:v>
                </c:pt>
                <c:pt idx="3575">
                  <c:v>18.86</c:v>
                </c:pt>
                <c:pt idx="3576">
                  <c:v>18.86</c:v>
                </c:pt>
                <c:pt idx="3577">
                  <c:v>18.86</c:v>
                </c:pt>
                <c:pt idx="3578">
                  <c:v>18.86</c:v>
                </c:pt>
                <c:pt idx="3579">
                  <c:v>18.84</c:v>
                </c:pt>
                <c:pt idx="3580">
                  <c:v>18.82</c:v>
                </c:pt>
                <c:pt idx="3581">
                  <c:v>18.82</c:v>
                </c:pt>
                <c:pt idx="3582">
                  <c:v>18.809999999999999</c:v>
                </c:pt>
                <c:pt idx="3583">
                  <c:v>18.8</c:v>
                </c:pt>
                <c:pt idx="3584">
                  <c:v>18.79</c:v>
                </c:pt>
                <c:pt idx="3585">
                  <c:v>18.78</c:v>
                </c:pt>
                <c:pt idx="3586">
                  <c:v>18.760000000000002</c:v>
                </c:pt>
                <c:pt idx="3587">
                  <c:v>18.739999999999998</c:v>
                </c:pt>
                <c:pt idx="3588">
                  <c:v>18.739999999999998</c:v>
                </c:pt>
                <c:pt idx="3589">
                  <c:v>18.72</c:v>
                </c:pt>
                <c:pt idx="3590">
                  <c:v>18.71</c:v>
                </c:pt>
                <c:pt idx="3591">
                  <c:v>18.7</c:v>
                </c:pt>
                <c:pt idx="3592">
                  <c:v>18.7</c:v>
                </c:pt>
                <c:pt idx="3593">
                  <c:v>18.690000000000001</c:v>
                </c:pt>
                <c:pt idx="3594">
                  <c:v>18.68</c:v>
                </c:pt>
                <c:pt idx="3595">
                  <c:v>18.68</c:v>
                </c:pt>
                <c:pt idx="3596">
                  <c:v>18.670000000000002</c:v>
                </c:pt>
                <c:pt idx="3597">
                  <c:v>18.66</c:v>
                </c:pt>
                <c:pt idx="3598">
                  <c:v>18.66</c:v>
                </c:pt>
                <c:pt idx="3599">
                  <c:v>18.649999999999999</c:v>
                </c:pt>
                <c:pt idx="3600">
                  <c:v>18.64</c:v>
                </c:pt>
                <c:pt idx="3601">
                  <c:v>18.63</c:v>
                </c:pt>
                <c:pt idx="3602">
                  <c:v>18.63</c:v>
                </c:pt>
                <c:pt idx="3603">
                  <c:v>18.63</c:v>
                </c:pt>
                <c:pt idx="3604">
                  <c:v>18.63</c:v>
                </c:pt>
                <c:pt idx="3605">
                  <c:v>18.63</c:v>
                </c:pt>
                <c:pt idx="3606">
                  <c:v>18.62</c:v>
                </c:pt>
                <c:pt idx="3607">
                  <c:v>18.61</c:v>
                </c:pt>
                <c:pt idx="3608">
                  <c:v>18.61</c:v>
                </c:pt>
                <c:pt idx="3609">
                  <c:v>18.600000000000001</c:v>
                </c:pt>
                <c:pt idx="3610">
                  <c:v>18.600000000000001</c:v>
                </c:pt>
                <c:pt idx="3611">
                  <c:v>18.59</c:v>
                </c:pt>
                <c:pt idx="3612">
                  <c:v>18.59</c:v>
                </c:pt>
                <c:pt idx="3613">
                  <c:v>18.59</c:v>
                </c:pt>
                <c:pt idx="3614">
                  <c:v>18.579999999999998</c:v>
                </c:pt>
                <c:pt idx="3615">
                  <c:v>18.57</c:v>
                </c:pt>
                <c:pt idx="3616">
                  <c:v>18.559999999999999</c:v>
                </c:pt>
                <c:pt idx="3617">
                  <c:v>18.559999999999999</c:v>
                </c:pt>
                <c:pt idx="3618">
                  <c:v>18.55</c:v>
                </c:pt>
                <c:pt idx="3619">
                  <c:v>18.53</c:v>
                </c:pt>
                <c:pt idx="3620">
                  <c:v>18.510000000000002</c:v>
                </c:pt>
                <c:pt idx="3621">
                  <c:v>18.5</c:v>
                </c:pt>
                <c:pt idx="3622">
                  <c:v>18.48</c:v>
                </c:pt>
                <c:pt idx="3623">
                  <c:v>18.46</c:v>
                </c:pt>
                <c:pt idx="3624">
                  <c:v>18.43</c:v>
                </c:pt>
                <c:pt idx="3625">
                  <c:v>18.43</c:v>
                </c:pt>
                <c:pt idx="3626">
                  <c:v>18.43</c:v>
                </c:pt>
                <c:pt idx="3627">
                  <c:v>18.43</c:v>
                </c:pt>
                <c:pt idx="3628">
                  <c:v>18.420000000000002</c:v>
                </c:pt>
                <c:pt idx="3629">
                  <c:v>18.420000000000002</c:v>
                </c:pt>
                <c:pt idx="3630">
                  <c:v>18.420000000000002</c:v>
                </c:pt>
                <c:pt idx="3631">
                  <c:v>18.41</c:v>
                </c:pt>
                <c:pt idx="3632">
                  <c:v>18.399999999999999</c:v>
                </c:pt>
                <c:pt idx="3633">
                  <c:v>18.39</c:v>
                </c:pt>
                <c:pt idx="3634">
                  <c:v>18.39</c:v>
                </c:pt>
                <c:pt idx="3635">
                  <c:v>18.38</c:v>
                </c:pt>
                <c:pt idx="3636">
                  <c:v>18.38</c:v>
                </c:pt>
                <c:pt idx="3637">
                  <c:v>18.37</c:v>
                </c:pt>
                <c:pt idx="3638">
                  <c:v>18.37</c:v>
                </c:pt>
                <c:pt idx="3639">
                  <c:v>18.36</c:v>
                </c:pt>
                <c:pt idx="3640">
                  <c:v>18.350000000000001</c:v>
                </c:pt>
                <c:pt idx="3641">
                  <c:v>18.350000000000001</c:v>
                </c:pt>
                <c:pt idx="3642">
                  <c:v>18.34</c:v>
                </c:pt>
                <c:pt idx="3643">
                  <c:v>18.34</c:v>
                </c:pt>
                <c:pt idx="3644">
                  <c:v>18.329999999999998</c:v>
                </c:pt>
                <c:pt idx="3645">
                  <c:v>18.329999999999998</c:v>
                </c:pt>
                <c:pt idx="3646">
                  <c:v>18.32</c:v>
                </c:pt>
                <c:pt idx="3647">
                  <c:v>18.309999999999999</c:v>
                </c:pt>
                <c:pt idx="3648">
                  <c:v>18.27</c:v>
                </c:pt>
                <c:pt idx="3649">
                  <c:v>18.27</c:v>
                </c:pt>
                <c:pt idx="3650">
                  <c:v>18.27</c:v>
                </c:pt>
                <c:pt idx="3651">
                  <c:v>18.27</c:v>
                </c:pt>
                <c:pt idx="3652">
                  <c:v>18.260000000000002</c:v>
                </c:pt>
                <c:pt idx="3653">
                  <c:v>18.190000000000001</c:v>
                </c:pt>
                <c:pt idx="3654">
                  <c:v>18.190000000000001</c:v>
                </c:pt>
                <c:pt idx="3655">
                  <c:v>18.170000000000002</c:v>
                </c:pt>
                <c:pt idx="3656">
                  <c:v>18.16</c:v>
                </c:pt>
                <c:pt idx="3657">
                  <c:v>18.16</c:v>
                </c:pt>
                <c:pt idx="3658">
                  <c:v>18.16</c:v>
                </c:pt>
                <c:pt idx="3659">
                  <c:v>18.149999999999999</c:v>
                </c:pt>
                <c:pt idx="3660">
                  <c:v>18.14</c:v>
                </c:pt>
                <c:pt idx="3661">
                  <c:v>18.14</c:v>
                </c:pt>
                <c:pt idx="3662">
                  <c:v>18.14</c:v>
                </c:pt>
                <c:pt idx="3663">
                  <c:v>18.14</c:v>
                </c:pt>
                <c:pt idx="3664">
                  <c:v>18.13</c:v>
                </c:pt>
                <c:pt idx="3665">
                  <c:v>18.12</c:v>
                </c:pt>
                <c:pt idx="3666">
                  <c:v>18.12</c:v>
                </c:pt>
                <c:pt idx="3667">
                  <c:v>18.12</c:v>
                </c:pt>
                <c:pt idx="3668">
                  <c:v>18.100000000000001</c:v>
                </c:pt>
                <c:pt idx="3669">
                  <c:v>18.100000000000001</c:v>
                </c:pt>
                <c:pt idx="3670">
                  <c:v>18.09</c:v>
                </c:pt>
                <c:pt idx="3671">
                  <c:v>18.09</c:v>
                </c:pt>
                <c:pt idx="3672">
                  <c:v>18.09</c:v>
                </c:pt>
                <c:pt idx="3673">
                  <c:v>18.07</c:v>
                </c:pt>
                <c:pt idx="3674">
                  <c:v>18.059999999999999</c:v>
                </c:pt>
                <c:pt idx="3675">
                  <c:v>18.05</c:v>
                </c:pt>
                <c:pt idx="3676">
                  <c:v>18.05</c:v>
                </c:pt>
                <c:pt idx="3677">
                  <c:v>18.05</c:v>
                </c:pt>
                <c:pt idx="3678">
                  <c:v>18.04</c:v>
                </c:pt>
                <c:pt idx="3679">
                  <c:v>18.04</c:v>
                </c:pt>
                <c:pt idx="3680">
                  <c:v>18.04</c:v>
                </c:pt>
                <c:pt idx="3681">
                  <c:v>18.04</c:v>
                </c:pt>
                <c:pt idx="3682">
                  <c:v>18.02</c:v>
                </c:pt>
                <c:pt idx="3683">
                  <c:v>18</c:v>
                </c:pt>
                <c:pt idx="3684">
                  <c:v>18</c:v>
                </c:pt>
                <c:pt idx="3685">
                  <c:v>18</c:v>
                </c:pt>
                <c:pt idx="3686">
                  <c:v>18</c:v>
                </c:pt>
                <c:pt idx="3687">
                  <c:v>17.989999999999998</c:v>
                </c:pt>
                <c:pt idx="3688">
                  <c:v>17.98</c:v>
                </c:pt>
                <c:pt idx="3689">
                  <c:v>17.96</c:v>
                </c:pt>
                <c:pt idx="3690">
                  <c:v>17.93</c:v>
                </c:pt>
                <c:pt idx="3691">
                  <c:v>17.93</c:v>
                </c:pt>
                <c:pt idx="3692">
                  <c:v>17.920000000000002</c:v>
                </c:pt>
                <c:pt idx="3693">
                  <c:v>17.920000000000002</c:v>
                </c:pt>
                <c:pt idx="3694">
                  <c:v>17.91</c:v>
                </c:pt>
                <c:pt idx="3695">
                  <c:v>17.91</c:v>
                </c:pt>
                <c:pt idx="3696">
                  <c:v>17.899999999999999</c:v>
                </c:pt>
                <c:pt idx="3697">
                  <c:v>17.899999999999999</c:v>
                </c:pt>
                <c:pt idx="3698">
                  <c:v>17.87</c:v>
                </c:pt>
                <c:pt idx="3699">
                  <c:v>17.87</c:v>
                </c:pt>
                <c:pt idx="3700">
                  <c:v>17.86</c:v>
                </c:pt>
                <c:pt idx="3701">
                  <c:v>17.86</c:v>
                </c:pt>
                <c:pt idx="3702">
                  <c:v>17.86</c:v>
                </c:pt>
                <c:pt idx="3703">
                  <c:v>17.82</c:v>
                </c:pt>
                <c:pt idx="3704">
                  <c:v>17.809999999999999</c:v>
                </c:pt>
                <c:pt idx="3705">
                  <c:v>17.809999999999999</c:v>
                </c:pt>
                <c:pt idx="3706">
                  <c:v>17.8</c:v>
                </c:pt>
                <c:pt idx="3707">
                  <c:v>17.78</c:v>
                </c:pt>
                <c:pt idx="3708">
                  <c:v>17.77</c:v>
                </c:pt>
                <c:pt idx="3709">
                  <c:v>17.760000000000002</c:v>
                </c:pt>
                <c:pt idx="3710">
                  <c:v>17.760000000000002</c:v>
                </c:pt>
                <c:pt idx="3711">
                  <c:v>17.73</c:v>
                </c:pt>
                <c:pt idx="3712">
                  <c:v>17.72</c:v>
                </c:pt>
                <c:pt idx="3713">
                  <c:v>17.71</c:v>
                </c:pt>
                <c:pt idx="3714">
                  <c:v>17.7</c:v>
                </c:pt>
                <c:pt idx="3715">
                  <c:v>17.670000000000002</c:v>
                </c:pt>
                <c:pt idx="3716">
                  <c:v>17.66</c:v>
                </c:pt>
                <c:pt idx="3717">
                  <c:v>17.649999999999999</c:v>
                </c:pt>
                <c:pt idx="3718">
                  <c:v>17.649999999999999</c:v>
                </c:pt>
                <c:pt idx="3719">
                  <c:v>17.649999999999999</c:v>
                </c:pt>
                <c:pt idx="3720">
                  <c:v>17.64</c:v>
                </c:pt>
                <c:pt idx="3721">
                  <c:v>17.63</c:v>
                </c:pt>
                <c:pt idx="3722">
                  <c:v>17.63</c:v>
                </c:pt>
                <c:pt idx="3723">
                  <c:v>17.62</c:v>
                </c:pt>
                <c:pt idx="3724">
                  <c:v>17.61</c:v>
                </c:pt>
                <c:pt idx="3725">
                  <c:v>17.600000000000001</c:v>
                </c:pt>
                <c:pt idx="3726">
                  <c:v>17.600000000000001</c:v>
                </c:pt>
                <c:pt idx="3727">
                  <c:v>17.59</c:v>
                </c:pt>
                <c:pt idx="3728">
                  <c:v>17.59</c:v>
                </c:pt>
                <c:pt idx="3729">
                  <c:v>17.59</c:v>
                </c:pt>
                <c:pt idx="3730">
                  <c:v>17.579999999999998</c:v>
                </c:pt>
                <c:pt idx="3731">
                  <c:v>17.57</c:v>
                </c:pt>
                <c:pt idx="3732">
                  <c:v>17.57</c:v>
                </c:pt>
                <c:pt idx="3733">
                  <c:v>17.57</c:v>
                </c:pt>
                <c:pt idx="3734">
                  <c:v>17.57</c:v>
                </c:pt>
                <c:pt idx="3735">
                  <c:v>17.559999999999999</c:v>
                </c:pt>
                <c:pt idx="3736">
                  <c:v>17.55</c:v>
                </c:pt>
                <c:pt idx="3737">
                  <c:v>17.55</c:v>
                </c:pt>
                <c:pt idx="3738">
                  <c:v>17.53</c:v>
                </c:pt>
                <c:pt idx="3739">
                  <c:v>17.52</c:v>
                </c:pt>
                <c:pt idx="3740">
                  <c:v>17.5</c:v>
                </c:pt>
                <c:pt idx="3741">
                  <c:v>17.489999999999998</c:v>
                </c:pt>
                <c:pt idx="3742">
                  <c:v>17.48</c:v>
                </c:pt>
                <c:pt idx="3743">
                  <c:v>17.48</c:v>
                </c:pt>
                <c:pt idx="3744">
                  <c:v>17.48</c:v>
                </c:pt>
                <c:pt idx="3745">
                  <c:v>17.47</c:v>
                </c:pt>
                <c:pt idx="3746">
                  <c:v>17.47</c:v>
                </c:pt>
                <c:pt idx="3747">
                  <c:v>17.47</c:v>
                </c:pt>
                <c:pt idx="3748">
                  <c:v>17.47</c:v>
                </c:pt>
                <c:pt idx="3749">
                  <c:v>17.46</c:v>
                </c:pt>
                <c:pt idx="3750">
                  <c:v>17.45</c:v>
                </c:pt>
                <c:pt idx="3751">
                  <c:v>17.440000000000001</c:v>
                </c:pt>
                <c:pt idx="3752">
                  <c:v>17.420000000000002</c:v>
                </c:pt>
                <c:pt idx="3753">
                  <c:v>17.420000000000002</c:v>
                </c:pt>
                <c:pt idx="3754">
                  <c:v>17.41</c:v>
                </c:pt>
                <c:pt idx="3755">
                  <c:v>17.399999999999999</c:v>
                </c:pt>
                <c:pt idx="3756">
                  <c:v>17.399999999999999</c:v>
                </c:pt>
                <c:pt idx="3757">
                  <c:v>17.38</c:v>
                </c:pt>
                <c:pt idx="3758">
                  <c:v>17.38</c:v>
                </c:pt>
                <c:pt idx="3759">
                  <c:v>17.38</c:v>
                </c:pt>
                <c:pt idx="3760">
                  <c:v>17.38</c:v>
                </c:pt>
                <c:pt idx="3761">
                  <c:v>17.329999999999998</c:v>
                </c:pt>
                <c:pt idx="3762">
                  <c:v>17.32</c:v>
                </c:pt>
                <c:pt idx="3763">
                  <c:v>17.32</c:v>
                </c:pt>
                <c:pt idx="3764">
                  <c:v>17.32</c:v>
                </c:pt>
                <c:pt idx="3765">
                  <c:v>17.32</c:v>
                </c:pt>
                <c:pt idx="3766">
                  <c:v>17.32</c:v>
                </c:pt>
                <c:pt idx="3767">
                  <c:v>17.309999999999999</c:v>
                </c:pt>
                <c:pt idx="3768">
                  <c:v>17.309999999999999</c:v>
                </c:pt>
                <c:pt idx="3769">
                  <c:v>17.309999999999999</c:v>
                </c:pt>
                <c:pt idx="3770">
                  <c:v>17.3</c:v>
                </c:pt>
                <c:pt idx="3771">
                  <c:v>17.29</c:v>
                </c:pt>
                <c:pt idx="3772">
                  <c:v>17.27</c:v>
                </c:pt>
                <c:pt idx="3773">
                  <c:v>17.260000000000002</c:v>
                </c:pt>
                <c:pt idx="3774">
                  <c:v>17.25</c:v>
                </c:pt>
                <c:pt idx="3775">
                  <c:v>17.239999999999998</c:v>
                </c:pt>
                <c:pt idx="3776">
                  <c:v>17.239999999999998</c:v>
                </c:pt>
                <c:pt idx="3777">
                  <c:v>17.239999999999998</c:v>
                </c:pt>
                <c:pt idx="3778">
                  <c:v>17.23</c:v>
                </c:pt>
                <c:pt idx="3779">
                  <c:v>17.23</c:v>
                </c:pt>
                <c:pt idx="3780">
                  <c:v>17.23</c:v>
                </c:pt>
                <c:pt idx="3781">
                  <c:v>17.23</c:v>
                </c:pt>
                <c:pt idx="3782">
                  <c:v>17.22</c:v>
                </c:pt>
                <c:pt idx="3783">
                  <c:v>17.21</c:v>
                </c:pt>
                <c:pt idx="3784">
                  <c:v>17.2</c:v>
                </c:pt>
                <c:pt idx="3785">
                  <c:v>17.2</c:v>
                </c:pt>
                <c:pt idx="3786">
                  <c:v>17.190000000000001</c:v>
                </c:pt>
                <c:pt idx="3787">
                  <c:v>17.190000000000001</c:v>
                </c:pt>
                <c:pt idx="3788">
                  <c:v>17.18</c:v>
                </c:pt>
                <c:pt idx="3789">
                  <c:v>17.18</c:v>
                </c:pt>
                <c:pt idx="3790">
                  <c:v>17.16</c:v>
                </c:pt>
                <c:pt idx="3791">
                  <c:v>17.16</c:v>
                </c:pt>
                <c:pt idx="3792">
                  <c:v>17.16</c:v>
                </c:pt>
                <c:pt idx="3793">
                  <c:v>17.16</c:v>
                </c:pt>
                <c:pt idx="3794">
                  <c:v>17.149999999999999</c:v>
                </c:pt>
                <c:pt idx="3795">
                  <c:v>17.14</c:v>
                </c:pt>
                <c:pt idx="3796">
                  <c:v>17.14</c:v>
                </c:pt>
                <c:pt idx="3797">
                  <c:v>17.14</c:v>
                </c:pt>
                <c:pt idx="3798">
                  <c:v>17.14</c:v>
                </c:pt>
                <c:pt idx="3799">
                  <c:v>17.13</c:v>
                </c:pt>
                <c:pt idx="3800">
                  <c:v>17.13</c:v>
                </c:pt>
                <c:pt idx="3801">
                  <c:v>17.13</c:v>
                </c:pt>
                <c:pt idx="3802">
                  <c:v>17.13</c:v>
                </c:pt>
                <c:pt idx="3803">
                  <c:v>17.12</c:v>
                </c:pt>
                <c:pt idx="3804">
                  <c:v>17.12</c:v>
                </c:pt>
                <c:pt idx="3805">
                  <c:v>17.12</c:v>
                </c:pt>
                <c:pt idx="3806">
                  <c:v>17.11</c:v>
                </c:pt>
                <c:pt idx="3807">
                  <c:v>17.11</c:v>
                </c:pt>
                <c:pt idx="3808">
                  <c:v>17.09</c:v>
                </c:pt>
                <c:pt idx="3809">
                  <c:v>17.079999999999998</c:v>
                </c:pt>
                <c:pt idx="3810">
                  <c:v>17.079999999999998</c:v>
                </c:pt>
                <c:pt idx="3811">
                  <c:v>17.07</c:v>
                </c:pt>
                <c:pt idx="3812">
                  <c:v>17.07</c:v>
                </c:pt>
                <c:pt idx="3813">
                  <c:v>17.07</c:v>
                </c:pt>
                <c:pt idx="3814">
                  <c:v>17.07</c:v>
                </c:pt>
                <c:pt idx="3815">
                  <c:v>17.05</c:v>
                </c:pt>
                <c:pt idx="3816">
                  <c:v>17.05</c:v>
                </c:pt>
                <c:pt idx="3817">
                  <c:v>17.04</c:v>
                </c:pt>
                <c:pt idx="3818">
                  <c:v>17.03</c:v>
                </c:pt>
                <c:pt idx="3819">
                  <c:v>16.989999999999998</c:v>
                </c:pt>
                <c:pt idx="3820">
                  <c:v>16.98</c:v>
                </c:pt>
                <c:pt idx="3821">
                  <c:v>16.97</c:v>
                </c:pt>
                <c:pt idx="3822">
                  <c:v>16.97</c:v>
                </c:pt>
                <c:pt idx="3823">
                  <c:v>16.95</c:v>
                </c:pt>
                <c:pt idx="3824">
                  <c:v>16.899999999999999</c:v>
                </c:pt>
                <c:pt idx="3825">
                  <c:v>16.899999999999999</c:v>
                </c:pt>
                <c:pt idx="3826">
                  <c:v>16.88</c:v>
                </c:pt>
                <c:pt idx="3827">
                  <c:v>16.88</c:v>
                </c:pt>
                <c:pt idx="3828">
                  <c:v>16.87</c:v>
                </c:pt>
                <c:pt idx="3829">
                  <c:v>16.87</c:v>
                </c:pt>
                <c:pt idx="3830">
                  <c:v>16.86</c:v>
                </c:pt>
                <c:pt idx="3831">
                  <c:v>16.86</c:v>
                </c:pt>
                <c:pt idx="3832">
                  <c:v>16.86</c:v>
                </c:pt>
                <c:pt idx="3833">
                  <c:v>16.850000000000001</c:v>
                </c:pt>
                <c:pt idx="3834">
                  <c:v>16.84</c:v>
                </c:pt>
                <c:pt idx="3835">
                  <c:v>16.84</c:v>
                </c:pt>
                <c:pt idx="3836">
                  <c:v>16.84</c:v>
                </c:pt>
                <c:pt idx="3837">
                  <c:v>16.829999999999998</c:v>
                </c:pt>
                <c:pt idx="3838">
                  <c:v>16.829999999999998</c:v>
                </c:pt>
                <c:pt idx="3839">
                  <c:v>16.82</c:v>
                </c:pt>
                <c:pt idx="3840">
                  <c:v>16.82</c:v>
                </c:pt>
                <c:pt idx="3841">
                  <c:v>16.82</c:v>
                </c:pt>
                <c:pt idx="3842">
                  <c:v>16.760000000000002</c:v>
                </c:pt>
                <c:pt idx="3843">
                  <c:v>16.75</c:v>
                </c:pt>
                <c:pt idx="3844">
                  <c:v>16.75</c:v>
                </c:pt>
                <c:pt idx="3845">
                  <c:v>16.75</c:v>
                </c:pt>
                <c:pt idx="3846">
                  <c:v>16.72</c:v>
                </c:pt>
                <c:pt idx="3847">
                  <c:v>16.7</c:v>
                </c:pt>
                <c:pt idx="3848">
                  <c:v>16.690000000000001</c:v>
                </c:pt>
                <c:pt idx="3849">
                  <c:v>16.690000000000001</c:v>
                </c:pt>
                <c:pt idx="3850">
                  <c:v>16.690000000000001</c:v>
                </c:pt>
                <c:pt idx="3851">
                  <c:v>16.68</c:v>
                </c:pt>
                <c:pt idx="3852">
                  <c:v>16.670000000000002</c:v>
                </c:pt>
                <c:pt idx="3853">
                  <c:v>16.649999999999999</c:v>
                </c:pt>
                <c:pt idx="3854">
                  <c:v>16.64</c:v>
                </c:pt>
                <c:pt idx="3855">
                  <c:v>16.63</c:v>
                </c:pt>
                <c:pt idx="3856">
                  <c:v>16.63</c:v>
                </c:pt>
                <c:pt idx="3857">
                  <c:v>16.63</c:v>
                </c:pt>
                <c:pt idx="3858">
                  <c:v>16.61</c:v>
                </c:pt>
                <c:pt idx="3859">
                  <c:v>16.61</c:v>
                </c:pt>
                <c:pt idx="3860">
                  <c:v>16.61</c:v>
                </c:pt>
                <c:pt idx="3861">
                  <c:v>16.600000000000001</c:v>
                </c:pt>
                <c:pt idx="3862">
                  <c:v>16.600000000000001</c:v>
                </c:pt>
                <c:pt idx="3863">
                  <c:v>16.600000000000001</c:v>
                </c:pt>
                <c:pt idx="3864">
                  <c:v>16.59</c:v>
                </c:pt>
                <c:pt idx="3865">
                  <c:v>16.579999999999998</c:v>
                </c:pt>
                <c:pt idx="3866">
                  <c:v>16.579999999999998</c:v>
                </c:pt>
                <c:pt idx="3867">
                  <c:v>16.57</c:v>
                </c:pt>
                <c:pt idx="3868">
                  <c:v>16.57</c:v>
                </c:pt>
                <c:pt idx="3869">
                  <c:v>16.559999999999999</c:v>
                </c:pt>
                <c:pt idx="3870">
                  <c:v>16.559999999999999</c:v>
                </c:pt>
                <c:pt idx="3871">
                  <c:v>16.55</c:v>
                </c:pt>
                <c:pt idx="3872">
                  <c:v>16.54</c:v>
                </c:pt>
                <c:pt idx="3873">
                  <c:v>16.52</c:v>
                </c:pt>
                <c:pt idx="3874">
                  <c:v>16.52</c:v>
                </c:pt>
                <c:pt idx="3875">
                  <c:v>16.510000000000002</c:v>
                </c:pt>
                <c:pt idx="3876">
                  <c:v>16.510000000000002</c:v>
                </c:pt>
                <c:pt idx="3877">
                  <c:v>16.5</c:v>
                </c:pt>
                <c:pt idx="3878">
                  <c:v>16.5</c:v>
                </c:pt>
                <c:pt idx="3879">
                  <c:v>16.489999999999998</c:v>
                </c:pt>
                <c:pt idx="3880">
                  <c:v>16.489999999999998</c:v>
                </c:pt>
                <c:pt idx="3881">
                  <c:v>16.46</c:v>
                </c:pt>
                <c:pt idx="3882">
                  <c:v>16.45</c:v>
                </c:pt>
                <c:pt idx="3883">
                  <c:v>16.43</c:v>
                </c:pt>
                <c:pt idx="3884">
                  <c:v>16.43</c:v>
                </c:pt>
                <c:pt idx="3885">
                  <c:v>16.38</c:v>
                </c:pt>
                <c:pt idx="3886">
                  <c:v>16.38</c:v>
                </c:pt>
                <c:pt idx="3887">
                  <c:v>16.36</c:v>
                </c:pt>
                <c:pt idx="3888">
                  <c:v>16.36</c:v>
                </c:pt>
                <c:pt idx="3889">
                  <c:v>16.329999999999998</c:v>
                </c:pt>
                <c:pt idx="3890">
                  <c:v>16.329999999999998</c:v>
                </c:pt>
                <c:pt idx="3891">
                  <c:v>16.32</c:v>
                </c:pt>
                <c:pt idx="3892">
                  <c:v>16.309999999999999</c:v>
                </c:pt>
                <c:pt idx="3893">
                  <c:v>16.309999999999999</c:v>
                </c:pt>
                <c:pt idx="3894">
                  <c:v>16.3</c:v>
                </c:pt>
                <c:pt idx="3895">
                  <c:v>16.3</c:v>
                </c:pt>
                <c:pt idx="3896">
                  <c:v>16.29</c:v>
                </c:pt>
                <c:pt idx="3897">
                  <c:v>16.29</c:v>
                </c:pt>
                <c:pt idx="3898">
                  <c:v>16.29</c:v>
                </c:pt>
                <c:pt idx="3899">
                  <c:v>16.29</c:v>
                </c:pt>
                <c:pt idx="3900">
                  <c:v>16.28</c:v>
                </c:pt>
                <c:pt idx="3901">
                  <c:v>16.27</c:v>
                </c:pt>
                <c:pt idx="3902">
                  <c:v>16.27</c:v>
                </c:pt>
                <c:pt idx="3903">
                  <c:v>16.260000000000002</c:v>
                </c:pt>
                <c:pt idx="3904">
                  <c:v>16.260000000000002</c:v>
                </c:pt>
                <c:pt idx="3905">
                  <c:v>16.25</c:v>
                </c:pt>
                <c:pt idx="3906">
                  <c:v>16.23</c:v>
                </c:pt>
                <c:pt idx="3907">
                  <c:v>16.22</c:v>
                </c:pt>
                <c:pt idx="3908">
                  <c:v>16.21</c:v>
                </c:pt>
                <c:pt idx="3909">
                  <c:v>16.2</c:v>
                </c:pt>
                <c:pt idx="3910">
                  <c:v>16.2</c:v>
                </c:pt>
                <c:pt idx="3911">
                  <c:v>16.190000000000001</c:v>
                </c:pt>
                <c:pt idx="3912">
                  <c:v>16.190000000000001</c:v>
                </c:pt>
                <c:pt idx="3913">
                  <c:v>16.190000000000001</c:v>
                </c:pt>
                <c:pt idx="3914">
                  <c:v>16.190000000000001</c:v>
                </c:pt>
                <c:pt idx="3915">
                  <c:v>16.18</c:v>
                </c:pt>
                <c:pt idx="3916">
                  <c:v>16.16</c:v>
                </c:pt>
                <c:pt idx="3917">
                  <c:v>16.16</c:v>
                </c:pt>
                <c:pt idx="3918">
                  <c:v>16.16</c:v>
                </c:pt>
                <c:pt idx="3919">
                  <c:v>16.16</c:v>
                </c:pt>
                <c:pt idx="3920">
                  <c:v>16.13</c:v>
                </c:pt>
                <c:pt idx="3921">
                  <c:v>16.13</c:v>
                </c:pt>
                <c:pt idx="3922">
                  <c:v>16.11</c:v>
                </c:pt>
                <c:pt idx="3923">
                  <c:v>16.100000000000001</c:v>
                </c:pt>
                <c:pt idx="3924">
                  <c:v>16.09</c:v>
                </c:pt>
                <c:pt idx="3925">
                  <c:v>16.09</c:v>
                </c:pt>
                <c:pt idx="3926">
                  <c:v>16.09</c:v>
                </c:pt>
                <c:pt idx="3927">
                  <c:v>16.09</c:v>
                </c:pt>
                <c:pt idx="3928">
                  <c:v>16.079999999999998</c:v>
                </c:pt>
                <c:pt idx="3929">
                  <c:v>16.079999999999998</c:v>
                </c:pt>
                <c:pt idx="3930">
                  <c:v>16.079999999999998</c:v>
                </c:pt>
                <c:pt idx="3931">
                  <c:v>16.059999999999999</c:v>
                </c:pt>
                <c:pt idx="3932">
                  <c:v>16.04</c:v>
                </c:pt>
                <c:pt idx="3933">
                  <c:v>16.03</c:v>
                </c:pt>
                <c:pt idx="3934">
                  <c:v>16.03</c:v>
                </c:pt>
                <c:pt idx="3935">
                  <c:v>16.03</c:v>
                </c:pt>
                <c:pt idx="3936">
                  <c:v>16.02</c:v>
                </c:pt>
                <c:pt idx="3937">
                  <c:v>16</c:v>
                </c:pt>
                <c:pt idx="3938">
                  <c:v>16</c:v>
                </c:pt>
                <c:pt idx="3939">
                  <c:v>16</c:v>
                </c:pt>
                <c:pt idx="3940">
                  <c:v>15.99</c:v>
                </c:pt>
                <c:pt idx="3941">
                  <c:v>15.97</c:v>
                </c:pt>
                <c:pt idx="3942">
                  <c:v>15.95</c:v>
                </c:pt>
                <c:pt idx="3943">
                  <c:v>15.94</c:v>
                </c:pt>
                <c:pt idx="3944">
                  <c:v>15.94</c:v>
                </c:pt>
                <c:pt idx="3945">
                  <c:v>15.93</c:v>
                </c:pt>
                <c:pt idx="3946">
                  <c:v>15.92</c:v>
                </c:pt>
                <c:pt idx="3947">
                  <c:v>15.91</c:v>
                </c:pt>
                <c:pt idx="3948">
                  <c:v>15.91</c:v>
                </c:pt>
                <c:pt idx="3949">
                  <c:v>15.91</c:v>
                </c:pt>
                <c:pt idx="3950">
                  <c:v>15.91</c:v>
                </c:pt>
                <c:pt idx="3951">
                  <c:v>15.9</c:v>
                </c:pt>
                <c:pt idx="3952">
                  <c:v>15.9</c:v>
                </c:pt>
                <c:pt idx="3953">
                  <c:v>15.89</c:v>
                </c:pt>
                <c:pt idx="3954">
                  <c:v>15.88</c:v>
                </c:pt>
                <c:pt idx="3955">
                  <c:v>15.88</c:v>
                </c:pt>
                <c:pt idx="3956">
                  <c:v>15.87</c:v>
                </c:pt>
                <c:pt idx="3957">
                  <c:v>15.87</c:v>
                </c:pt>
                <c:pt idx="3958">
                  <c:v>15.86</c:v>
                </c:pt>
                <c:pt idx="3959">
                  <c:v>15.85</c:v>
                </c:pt>
                <c:pt idx="3960">
                  <c:v>15.83</c:v>
                </c:pt>
                <c:pt idx="3961">
                  <c:v>15.82</c:v>
                </c:pt>
                <c:pt idx="3962">
                  <c:v>15.81</c:v>
                </c:pt>
                <c:pt idx="3963">
                  <c:v>15.8</c:v>
                </c:pt>
                <c:pt idx="3964">
                  <c:v>15.77</c:v>
                </c:pt>
                <c:pt idx="3965">
                  <c:v>15.76</c:v>
                </c:pt>
                <c:pt idx="3966">
                  <c:v>15.75</c:v>
                </c:pt>
                <c:pt idx="3967">
                  <c:v>15.74</c:v>
                </c:pt>
                <c:pt idx="3968">
                  <c:v>15.74</c:v>
                </c:pt>
                <c:pt idx="3969">
                  <c:v>15.73</c:v>
                </c:pt>
                <c:pt idx="3970">
                  <c:v>15.73</c:v>
                </c:pt>
                <c:pt idx="3971">
                  <c:v>15.72</c:v>
                </c:pt>
                <c:pt idx="3972">
                  <c:v>15.72</c:v>
                </c:pt>
                <c:pt idx="3973">
                  <c:v>15.72</c:v>
                </c:pt>
                <c:pt idx="3974">
                  <c:v>15.71</c:v>
                </c:pt>
                <c:pt idx="3975">
                  <c:v>15.71</c:v>
                </c:pt>
                <c:pt idx="3976">
                  <c:v>15.7</c:v>
                </c:pt>
                <c:pt idx="3977">
                  <c:v>15.7</c:v>
                </c:pt>
                <c:pt idx="3978">
                  <c:v>15.67</c:v>
                </c:pt>
                <c:pt idx="3979">
                  <c:v>15.66</c:v>
                </c:pt>
                <c:pt idx="3980">
                  <c:v>15.64</c:v>
                </c:pt>
                <c:pt idx="3981">
                  <c:v>15.64</c:v>
                </c:pt>
                <c:pt idx="3982">
                  <c:v>15.63</c:v>
                </c:pt>
                <c:pt idx="3983">
                  <c:v>15.63</c:v>
                </c:pt>
                <c:pt idx="3984">
                  <c:v>15.63</c:v>
                </c:pt>
                <c:pt idx="3985">
                  <c:v>15.63</c:v>
                </c:pt>
                <c:pt idx="3986">
                  <c:v>15.62</c:v>
                </c:pt>
                <c:pt idx="3987">
                  <c:v>15.62</c:v>
                </c:pt>
                <c:pt idx="3988">
                  <c:v>15.61</c:v>
                </c:pt>
                <c:pt idx="3989">
                  <c:v>15.61</c:v>
                </c:pt>
                <c:pt idx="3990">
                  <c:v>15.6</c:v>
                </c:pt>
                <c:pt idx="3991">
                  <c:v>15.59</c:v>
                </c:pt>
                <c:pt idx="3992">
                  <c:v>15.59</c:v>
                </c:pt>
                <c:pt idx="3993">
                  <c:v>15.59</c:v>
                </c:pt>
                <c:pt idx="3994">
                  <c:v>15.57</c:v>
                </c:pt>
                <c:pt idx="3995">
                  <c:v>15.56</c:v>
                </c:pt>
                <c:pt idx="3996">
                  <c:v>15.53</c:v>
                </c:pt>
                <c:pt idx="3997">
                  <c:v>15.52</c:v>
                </c:pt>
                <c:pt idx="3998">
                  <c:v>15.51</c:v>
                </c:pt>
                <c:pt idx="3999">
                  <c:v>15.5</c:v>
                </c:pt>
                <c:pt idx="4000">
                  <c:v>15.5</c:v>
                </c:pt>
                <c:pt idx="4001">
                  <c:v>15.49</c:v>
                </c:pt>
                <c:pt idx="4002">
                  <c:v>15.48</c:v>
                </c:pt>
                <c:pt idx="4003">
                  <c:v>15.48</c:v>
                </c:pt>
                <c:pt idx="4004">
                  <c:v>15.47</c:v>
                </c:pt>
                <c:pt idx="4005">
                  <c:v>15.45</c:v>
                </c:pt>
                <c:pt idx="4006">
                  <c:v>15.44</c:v>
                </c:pt>
                <c:pt idx="4007">
                  <c:v>15.44</c:v>
                </c:pt>
                <c:pt idx="4008">
                  <c:v>15.43</c:v>
                </c:pt>
                <c:pt idx="4009">
                  <c:v>15.43</c:v>
                </c:pt>
                <c:pt idx="4010">
                  <c:v>15.42</c:v>
                </c:pt>
                <c:pt idx="4011">
                  <c:v>15.41</c:v>
                </c:pt>
                <c:pt idx="4012">
                  <c:v>15.41</c:v>
                </c:pt>
                <c:pt idx="4013">
                  <c:v>15.4</c:v>
                </c:pt>
                <c:pt idx="4014">
                  <c:v>15.4</c:v>
                </c:pt>
                <c:pt idx="4015">
                  <c:v>15.38</c:v>
                </c:pt>
                <c:pt idx="4016">
                  <c:v>15.38</c:v>
                </c:pt>
                <c:pt idx="4017">
                  <c:v>15.37</c:v>
                </c:pt>
                <c:pt idx="4018">
                  <c:v>15.37</c:v>
                </c:pt>
                <c:pt idx="4019">
                  <c:v>15.37</c:v>
                </c:pt>
                <c:pt idx="4020">
                  <c:v>15.35</c:v>
                </c:pt>
                <c:pt idx="4021">
                  <c:v>15.35</c:v>
                </c:pt>
                <c:pt idx="4022">
                  <c:v>15.34</c:v>
                </c:pt>
                <c:pt idx="4023">
                  <c:v>15.33</c:v>
                </c:pt>
                <c:pt idx="4024">
                  <c:v>15.33</c:v>
                </c:pt>
                <c:pt idx="4025">
                  <c:v>15.32</c:v>
                </c:pt>
                <c:pt idx="4026">
                  <c:v>15.31</c:v>
                </c:pt>
                <c:pt idx="4027">
                  <c:v>15.3</c:v>
                </c:pt>
                <c:pt idx="4028">
                  <c:v>15.28</c:v>
                </c:pt>
                <c:pt idx="4029">
                  <c:v>15.28</c:v>
                </c:pt>
                <c:pt idx="4030">
                  <c:v>15.26</c:v>
                </c:pt>
                <c:pt idx="4031">
                  <c:v>15.25</c:v>
                </c:pt>
                <c:pt idx="4032">
                  <c:v>15.25</c:v>
                </c:pt>
                <c:pt idx="4033">
                  <c:v>15.25</c:v>
                </c:pt>
                <c:pt idx="4034">
                  <c:v>15.24</c:v>
                </c:pt>
                <c:pt idx="4035">
                  <c:v>15.23</c:v>
                </c:pt>
                <c:pt idx="4036">
                  <c:v>15.23</c:v>
                </c:pt>
                <c:pt idx="4037">
                  <c:v>15.22</c:v>
                </c:pt>
                <c:pt idx="4038">
                  <c:v>15.22</c:v>
                </c:pt>
                <c:pt idx="4039">
                  <c:v>15.2</c:v>
                </c:pt>
                <c:pt idx="4040">
                  <c:v>15.19</c:v>
                </c:pt>
                <c:pt idx="4041">
                  <c:v>15.18</c:v>
                </c:pt>
                <c:pt idx="4042">
                  <c:v>15.18</c:v>
                </c:pt>
                <c:pt idx="4043">
                  <c:v>15.18</c:v>
                </c:pt>
                <c:pt idx="4044">
                  <c:v>15.17</c:v>
                </c:pt>
                <c:pt idx="4045">
                  <c:v>15.15</c:v>
                </c:pt>
                <c:pt idx="4046">
                  <c:v>15.15</c:v>
                </c:pt>
                <c:pt idx="4047">
                  <c:v>15.13</c:v>
                </c:pt>
                <c:pt idx="4048">
                  <c:v>15.13</c:v>
                </c:pt>
                <c:pt idx="4049">
                  <c:v>15.12</c:v>
                </c:pt>
                <c:pt idx="4050">
                  <c:v>15.09</c:v>
                </c:pt>
                <c:pt idx="4051">
                  <c:v>15.08</c:v>
                </c:pt>
                <c:pt idx="4052">
                  <c:v>15.07</c:v>
                </c:pt>
                <c:pt idx="4053">
                  <c:v>15.03</c:v>
                </c:pt>
                <c:pt idx="4054">
                  <c:v>15.03</c:v>
                </c:pt>
                <c:pt idx="4055">
                  <c:v>15.03</c:v>
                </c:pt>
                <c:pt idx="4056">
                  <c:v>15.03</c:v>
                </c:pt>
                <c:pt idx="4057">
                  <c:v>15.01</c:v>
                </c:pt>
                <c:pt idx="4058">
                  <c:v>15</c:v>
                </c:pt>
                <c:pt idx="4059">
                  <c:v>14.96</c:v>
                </c:pt>
                <c:pt idx="4060">
                  <c:v>14.94</c:v>
                </c:pt>
                <c:pt idx="4061">
                  <c:v>14.94</c:v>
                </c:pt>
                <c:pt idx="4062">
                  <c:v>14.94</c:v>
                </c:pt>
                <c:pt idx="4063">
                  <c:v>14.93</c:v>
                </c:pt>
                <c:pt idx="4064">
                  <c:v>14.92</c:v>
                </c:pt>
                <c:pt idx="4065">
                  <c:v>14.92</c:v>
                </c:pt>
                <c:pt idx="4066">
                  <c:v>14.92</c:v>
                </c:pt>
                <c:pt idx="4067">
                  <c:v>14.91</c:v>
                </c:pt>
                <c:pt idx="4068">
                  <c:v>14.9</c:v>
                </c:pt>
                <c:pt idx="4069">
                  <c:v>14.9</c:v>
                </c:pt>
                <c:pt idx="4070">
                  <c:v>14.89</c:v>
                </c:pt>
                <c:pt idx="4071">
                  <c:v>14.89</c:v>
                </c:pt>
                <c:pt idx="4072">
                  <c:v>14.89</c:v>
                </c:pt>
                <c:pt idx="4073">
                  <c:v>14.88</c:v>
                </c:pt>
                <c:pt idx="4074">
                  <c:v>14.88</c:v>
                </c:pt>
                <c:pt idx="4075">
                  <c:v>14.88</c:v>
                </c:pt>
                <c:pt idx="4076">
                  <c:v>14.87</c:v>
                </c:pt>
                <c:pt idx="4077">
                  <c:v>14.87</c:v>
                </c:pt>
                <c:pt idx="4078">
                  <c:v>14.85</c:v>
                </c:pt>
                <c:pt idx="4079">
                  <c:v>14.84</c:v>
                </c:pt>
                <c:pt idx="4080">
                  <c:v>14.83</c:v>
                </c:pt>
                <c:pt idx="4081">
                  <c:v>14.82</c:v>
                </c:pt>
                <c:pt idx="4082">
                  <c:v>14.81</c:v>
                </c:pt>
                <c:pt idx="4083">
                  <c:v>14.81</c:v>
                </c:pt>
                <c:pt idx="4084">
                  <c:v>14.8</c:v>
                </c:pt>
                <c:pt idx="4085">
                  <c:v>14.8</c:v>
                </c:pt>
                <c:pt idx="4086">
                  <c:v>14.78</c:v>
                </c:pt>
                <c:pt idx="4087">
                  <c:v>14.78</c:v>
                </c:pt>
                <c:pt idx="4088">
                  <c:v>14.77</c:v>
                </c:pt>
                <c:pt idx="4089">
                  <c:v>14.76</c:v>
                </c:pt>
                <c:pt idx="4090">
                  <c:v>14.76</c:v>
                </c:pt>
                <c:pt idx="4091">
                  <c:v>14.75</c:v>
                </c:pt>
                <c:pt idx="4092">
                  <c:v>14.74</c:v>
                </c:pt>
                <c:pt idx="4093">
                  <c:v>14.74</c:v>
                </c:pt>
                <c:pt idx="4094">
                  <c:v>14.73</c:v>
                </c:pt>
                <c:pt idx="4095">
                  <c:v>14.7</c:v>
                </c:pt>
                <c:pt idx="4096">
                  <c:v>14.7</c:v>
                </c:pt>
                <c:pt idx="4097">
                  <c:v>14.7</c:v>
                </c:pt>
                <c:pt idx="4098">
                  <c:v>14.68</c:v>
                </c:pt>
                <c:pt idx="4099">
                  <c:v>14.68</c:v>
                </c:pt>
                <c:pt idx="4100">
                  <c:v>14.67</c:v>
                </c:pt>
                <c:pt idx="4101">
                  <c:v>14.66</c:v>
                </c:pt>
                <c:pt idx="4102">
                  <c:v>14.66</c:v>
                </c:pt>
                <c:pt idx="4103">
                  <c:v>14.65</c:v>
                </c:pt>
                <c:pt idx="4104">
                  <c:v>14.65</c:v>
                </c:pt>
                <c:pt idx="4105">
                  <c:v>14.63</c:v>
                </c:pt>
                <c:pt idx="4106">
                  <c:v>14.62</c:v>
                </c:pt>
                <c:pt idx="4107">
                  <c:v>14.62</c:v>
                </c:pt>
                <c:pt idx="4108">
                  <c:v>14.61</c:v>
                </c:pt>
                <c:pt idx="4109">
                  <c:v>14.57</c:v>
                </c:pt>
                <c:pt idx="4110">
                  <c:v>14.55</c:v>
                </c:pt>
                <c:pt idx="4111">
                  <c:v>14.52</c:v>
                </c:pt>
                <c:pt idx="4112">
                  <c:v>14.51</c:v>
                </c:pt>
                <c:pt idx="4113">
                  <c:v>14.51</c:v>
                </c:pt>
                <c:pt idx="4114">
                  <c:v>14.49</c:v>
                </c:pt>
                <c:pt idx="4115">
                  <c:v>14.49</c:v>
                </c:pt>
                <c:pt idx="4116">
                  <c:v>14.47</c:v>
                </c:pt>
                <c:pt idx="4117">
                  <c:v>14.46</c:v>
                </c:pt>
                <c:pt idx="4118">
                  <c:v>14.46</c:v>
                </c:pt>
                <c:pt idx="4119">
                  <c:v>14.45</c:v>
                </c:pt>
                <c:pt idx="4120">
                  <c:v>14.45</c:v>
                </c:pt>
                <c:pt idx="4121">
                  <c:v>14.45</c:v>
                </c:pt>
                <c:pt idx="4122">
                  <c:v>14.45</c:v>
                </c:pt>
                <c:pt idx="4123">
                  <c:v>14.45</c:v>
                </c:pt>
                <c:pt idx="4124">
                  <c:v>14.44</c:v>
                </c:pt>
                <c:pt idx="4125">
                  <c:v>14.39</c:v>
                </c:pt>
                <c:pt idx="4126">
                  <c:v>14.38</c:v>
                </c:pt>
                <c:pt idx="4127">
                  <c:v>14.38</c:v>
                </c:pt>
                <c:pt idx="4128">
                  <c:v>14.37</c:v>
                </c:pt>
                <c:pt idx="4129">
                  <c:v>14.34</c:v>
                </c:pt>
                <c:pt idx="4130">
                  <c:v>14.34</c:v>
                </c:pt>
                <c:pt idx="4131">
                  <c:v>14.34</c:v>
                </c:pt>
                <c:pt idx="4132">
                  <c:v>14.34</c:v>
                </c:pt>
                <c:pt idx="4133">
                  <c:v>14.33</c:v>
                </c:pt>
                <c:pt idx="4134">
                  <c:v>14.33</c:v>
                </c:pt>
                <c:pt idx="4135">
                  <c:v>14.31</c:v>
                </c:pt>
                <c:pt idx="4136">
                  <c:v>14.31</c:v>
                </c:pt>
                <c:pt idx="4137">
                  <c:v>14.3</c:v>
                </c:pt>
                <c:pt idx="4138">
                  <c:v>14.29</c:v>
                </c:pt>
                <c:pt idx="4139">
                  <c:v>14.29</c:v>
                </c:pt>
                <c:pt idx="4140">
                  <c:v>14.25</c:v>
                </c:pt>
                <c:pt idx="4141">
                  <c:v>14.25</c:v>
                </c:pt>
                <c:pt idx="4142">
                  <c:v>14.23</c:v>
                </c:pt>
                <c:pt idx="4143">
                  <c:v>14.23</c:v>
                </c:pt>
                <c:pt idx="4144">
                  <c:v>14.21</c:v>
                </c:pt>
                <c:pt idx="4145">
                  <c:v>14.21</c:v>
                </c:pt>
                <c:pt idx="4146">
                  <c:v>14.2</c:v>
                </c:pt>
                <c:pt idx="4147">
                  <c:v>14.19</c:v>
                </c:pt>
                <c:pt idx="4148">
                  <c:v>14.19</c:v>
                </c:pt>
                <c:pt idx="4149">
                  <c:v>14.15</c:v>
                </c:pt>
                <c:pt idx="4150">
                  <c:v>14.15</c:v>
                </c:pt>
                <c:pt idx="4151">
                  <c:v>14.15</c:v>
                </c:pt>
                <c:pt idx="4152">
                  <c:v>14.14</c:v>
                </c:pt>
                <c:pt idx="4153">
                  <c:v>14.14</c:v>
                </c:pt>
                <c:pt idx="4154">
                  <c:v>14.13</c:v>
                </c:pt>
                <c:pt idx="4155">
                  <c:v>14.13</c:v>
                </c:pt>
                <c:pt idx="4156">
                  <c:v>14.13</c:v>
                </c:pt>
                <c:pt idx="4157">
                  <c:v>14.12</c:v>
                </c:pt>
                <c:pt idx="4158">
                  <c:v>14.12</c:v>
                </c:pt>
                <c:pt idx="4159">
                  <c:v>14.11</c:v>
                </c:pt>
                <c:pt idx="4160">
                  <c:v>14.11</c:v>
                </c:pt>
                <c:pt idx="4161">
                  <c:v>14.1</c:v>
                </c:pt>
                <c:pt idx="4162">
                  <c:v>14.09</c:v>
                </c:pt>
                <c:pt idx="4163">
                  <c:v>14.09</c:v>
                </c:pt>
                <c:pt idx="4164">
                  <c:v>14.08</c:v>
                </c:pt>
                <c:pt idx="4165">
                  <c:v>14.07</c:v>
                </c:pt>
                <c:pt idx="4166">
                  <c:v>14.07</c:v>
                </c:pt>
                <c:pt idx="4167">
                  <c:v>14.06</c:v>
                </c:pt>
                <c:pt idx="4168">
                  <c:v>14.05</c:v>
                </c:pt>
                <c:pt idx="4169">
                  <c:v>14.05</c:v>
                </c:pt>
                <c:pt idx="4170">
                  <c:v>14.05</c:v>
                </c:pt>
                <c:pt idx="4171">
                  <c:v>14.03</c:v>
                </c:pt>
                <c:pt idx="4172">
                  <c:v>14.02</c:v>
                </c:pt>
                <c:pt idx="4173">
                  <c:v>14.01</c:v>
                </c:pt>
                <c:pt idx="4174">
                  <c:v>14</c:v>
                </c:pt>
                <c:pt idx="4175">
                  <c:v>14</c:v>
                </c:pt>
                <c:pt idx="4176">
                  <c:v>13.97</c:v>
                </c:pt>
                <c:pt idx="4177">
                  <c:v>13.97</c:v>
                </c:pt>
                <c:pt idx="4178">
                  <c:v>13.96</c:v>
                </c:pt>
                <c:pt idx="4179">
                  <c:v>13.96</c:v>
                </c:pt>
                <c:pt idx="4180">
                  <c:v>13.96</c:v>
                </c:pt>
                <c:pt idx="4181">
                  <c:v>13.95</c:v>
                </c:pt>
                <c:pt idx="4182">
                  <c:v>13.94</c:v>
                </c:pt>
                <c:pt idx="4183">
                  <c:v>13.94</c:v>
                </c:pt>
                <c:pt idx="4184">
                  <c:v>13.92</c:v>
                </c:pt>
                <c:pt idx="4185">
                  <c:v>13.91</c:v>
                </c:pt>
                <c:pt idx="4186">
                  <c:v>13.91</c:v>
                </c:pt>
                <c:pt idx="4187">
                  <c:v>13.89</c:v>
                </c:pt>
                <c:pt idx="4188">
                  <c:v>13.89</c:v>
                </c:pt>
                <c:pt idx="4189">
                  <c:v>13.89</c:v>
                </c:pt>
                <c:pt idx="4190">
                  <c:v>13.89</c:v>
                </c:pt>
                <c:pt idx="4191">
                  <c:v>13.88</c:v>
                </c:pt>
                <c:pt idx="4192">
                  <c:v>13.86</c:v>
                </c:pt>
                <c:pt idx="4193">
                  <c:v>13.86</c:v>
                </c:pt>
                <c:pt idx="4194">
                  <c:v>13.85</c:v>
                </c:pt>
                <c:pt idx="4195">
                  <c:v>13.85</c:v>
                </c:pt>
                <c:pt idx="4196">
                  <c:v>13.85</c:v>
                </c:pt>
                <c:pt idx="4197">
                  <c:v>13.85</c:v>
                </c:pt>
                <c:pt idx="4198">
                  <c:v>13.84</c:v>
                </c:pt>
                <c:pt idx="4199">
                  <c:v>13.84</c:v>
                </c:pt>
                <c:pt idx="4200">
                  <c:v>13.79</c:v>
                </c:pt>
                <c:pt idx="4201">
                  <c:v>13.79</c:v>
                </c:pt>
                <c:pt idx="4202">
                  <c:v>13.78</c:v>
                </c:pt>
                <c:pt idx="4203">
                  <c:v>13.77</c:v>
                </c:pt>
                <c:pt idx="4204">
                  <c:v>13.75</c:v>
                </c:pt>
                <c:pt idx="4205">
                  <c:v>13.74</c:v>
                </c:pt>
                <c:pt idx="4206">
                  <c:v>13.73</c:v>
                </c:pt>
                <c:pt idx="4207">
                  <c:v>13.73</c:v>
                </c:pt>
                <c:pt idx="4208">
                  <c:v>13.73</c:v>
                </c:pt>
                <c:pt idx="4209">
                  <c:v>13.72</c:v>
                </c:pt>
                <c:pt idx="4210">
                  <c:v>13.72</c:v>
                </c:pt>
                <c:pt idx="4211">
                  <c:v>13.71</c:v>
                </c:pt>
                <c:pt idx="4212">
                  <c:v>13.71</c:v>
                </c:pt>
                <c:pt idx="4213">
                  <c:v>13.71</c:v>
                </c:pt>
                <c:pt idx="4214">
                  <c:v>13.71</c:v>
                </c:pt>
                <c:pt idx="4215">
                  <c:v>13.7</c:v>
                </c:pt>
                <c:pt idx="4216">
                  <c:v>13.7</c:v>
                </c:pt>
                <c:pt idx="4217">
                  <c:v>13.69</c:v>
                </c:pt>
                <c:pt idx="4218">
                  <c:v>13.69</c:v>
                </c:pt>
                <c:pt idx="4219">
                  <c:v>13.69</c:v>
                </c:pt>
                <c:pt idx="4220">
                  <c:v>13.68</c:v>
                </c:pt>
                <c:pt idx="4221">
                  <c:v>13.68</c:v>
                </c:pt>
                <c:pt idx="4222">
                  <c:v>13.67</c:v>
                </c:pt>
                <c:pt idx="4223">
                  <c:v>13.66</c:v>
                </c:pt>
                <c:pt idx="4224">
                  <c:v>13.65</c:v>
                </c:pt>
                <c:pt idx="4225">
                  <c:v>13.64</c:v>
                </c:pt>
                <c:pt idx="4226">
                  <c:v>13.64</c:v>
                </c:pt>
                <c:pt idx="4227">
                  <c:v>13.63</c:v>
                </c:pt>
                <c:pt idx="4228">
                  <c:v>13.62</c:v>
                </c:pt>
                <c:pt idx="4229">
                  <c:v>13.61</c:v>
                </c:pt>
                <c:pt idx="4230">
                  <c:v>13.61</c:v>
                </c:pt>
                <c:pt idx="4231">
                  <c:v>13.6</c:v>
                </c:pt>
                <c:pt idx="4232">
                  <c:v>13.6</c:v>
                </c:pt>
                <c:pt idx="4233">
                  <c:v>13.6</c:v>
                </c:pt>
                <c:pt idx="4234">
                  <c:v>13.6</c:v>
                </c:pt>
                <c:pt idx="4235">
                  <c:v>13.6</c:v>
                </c:pt>
                <c:pt idx="4236">
                  <c:v>13.59</c:v>
                </c:pt>
                <c:pt idx="4237">
                  <c:v>13.59</c:v>
                </c:pt>
                <c:pt idx="4238">
                  <c:v>13.58</c:v>
                </c:pt>
                <c:pt idx="4239">
                  <c:v>13.56</c:v>
                </c:pt>
                <c:pt idx="4240">
                  <c:v>13.53</c:v>
                </c:pt>
                <c:pt idx="4241">
                  <c:v>13.53</c:v>
                </c:pt>
                <c:pt idx="4242">
                  <c:v>13.52</c:v>
                </c:pt>
                <c:pt idx="4243">
                  <c:v>13.52</c:v>
                </c:pt>
                <c:pt idx="4244">
                  <c:v>13.52</c:v>
                </c:pt>
                <c:pt idx="4245">
                  <c:v>13.5</c:v>
                </c:pt>
                <c:pt idx="4246">
                  <c:v>13.46</c:v>
                </c:pt>
                <c:pt idx="4247">
                  <c:v>13.45</c:v>
                </c:pt>
                <c:pt idx="4248">
                  <c:v>13.44</c:v>
                </c:pt>
                <c:pt idx="4249">
                  <c:v>13.44</c:v>
                </c:pt>
                <c:pt idx="4250">
                  <c:v>13.43</c:v>
                </c:pt>
                <c:pt idx="4251">
                  <c:v>13.43</c:v>
                </c:pt>
                <c:pt idx="4252">
                  <c:v>13.43</c:v>
                </c:pt>
                <c:pt idx="4253">
                  <c:v>13.42</c:v>
                </c:pt>
                <c:pt idx="4254">
                  <c:v>13.42</c:v>
                </c:pt>
                <c:pt idx="4255">
                  <c:v>13.42</c:v>
                </c:pt>
                <c:pt idx="4256">
                  <c:v>13.39</c:v>
                </c:pt>
                <c:pt idx="4257">
                  <c:v>13.37</c:v>
                </c:pt>
                <c:pt idx="4258">
                  <c:v>13.36</c:v>
                </c:pt>
                <c:pt idx="4259">
                  <c:v>13.35</c:v>
                </c:pt>
                <c:pt idx="4260">
                  <c:v>13.35</c:v>
                </c:pt>
                <c:pt idx="4261">
                  <c:v>13.33</c:v>
                </c:pt>
                <c:pt idx="4262">
                  <c:v>13.32</c:v>
                </c:pt>
                <c:pt idx="4263">
                  <c:v>13.29</c:v>
                </c:pt>
                <c:pt idx="4264">
                  <c:v>13.29</c:v>
                </c:pt>
                <c:pt idx="4265">
                  <c:v>13.28</c:v>
                </c:pt>
                <c:pt idx="4266">
                  <c:v>13.27</c:v>
                </c:pt>
                <c:pt idx="4267">
                  <c:v>13.27</c:v>
                </c:pt>
                <c:pt idx="4268">
                  <c:v>13.27</c:v>
                </c:pt>
                <c:pt idx="4269">
                  <c:v>13.26</c:v>
                </c:pt>
                <c:pt idx="4270">
                  <c:v>13.24</c:v>
                </c:pt>
                <c:pt idx="4271">
                  <c:v>13.23</c:v>
                </c:pt>
                <c:pt idx="4272">
                  <c:v>13.22</c:v>
                </c:pt>
                <c:pt idx="4273">
                  <c:v>13.22</c:v>
                </c:pt>
                <c:pt idx="4274">
                  <c:v>13.21</c:v>
                </c:pt>
                <c:pt idx="4275">
                  <c:v>13.21</c:v>
                </c:pt>
                <c:pt idx="4276">
                  <c:v>13.2</c:v>
                </c:pt>
                <c:pt idx="4277">
                  <c:v>13.19</c:v>
                </c:pt>
                <c:pt idx="4278">
                  <c:v>13.19</c:v>
                </c:pt>
                <c:pt idx="4279">
                  <c:v>13.19</c:v>
                </c:pt>
                <c:pt idx="4280">
                  <c:v>13.19</c:v>
                </c:pt>
                <c:pt idx="4281">
                  <c:v>13.18</c:v>
                </c:pt>
                <c:pt idx="4282">
                  <c:v>13.15</c:v>
                </c:pt>
                <c:pt idx="4283">
                  <c:v>13.15</c:v>
                </c:pt>
                <c:pt idx="4284">
                  <c:v>13.14</c:v>
                </c:pt>
                <c:pt idx="4285">
                  <c:v>13.13</c:v>
                </c:pt>
                <c:pt idx="4286">
                  <c:v>13.12</c:v>
                </c:pt>
                <c:pt idx="4287">
                  <c:v>13.11</c:v>
                </c:pt>
                <c:pt idx="4288">
                  <c:v>13.1</c:v>
                </c:pt>
                <c:pt idx="4289">
                  <c:v>13.1</c:v>
                </c:pt>
                <c:pt idx="4290">
                  <c:v>13.08</c:v>
                </c:pt>
                <c:pt idx="4291">
                  <c:v>13.08</c:v>
                </c:pt>
                <c:pt idx="4292">
                  <c:v>13.06</c:v>
                </c:pt>
                <c:pt idx="4293">
                  <c:v>13.06</c:v>
                </c:pt>
                <c:pt idx="4294">
                  <c:v>13.04</c:v>
                </c:pt>
                <c:pt idx="4295">
                  <c:v>13.03</c:v>
                </c:pt>
                <c:pt idx="4296">
                  <c:v>13</c:v>
                </c:pt>
                <c:pt idx="4297">
                  <c:v>12.99</c:v>
                </c:pt>
                <c:pt idx="4298">
                  <c:v>12.98</c:v>
                </c:pt>
                <c:pt idx="4299">
                  <c:v>12.98</c:v>
                </c:pt>
                <c:pt idx="4300">
                  <c:v>12.97</c:v>
                </c:pt>
                <c:pt idx="4301">
                  <c:v>12.97</c:v>
                </c:pt>
                <c:pt idx="4302">
                  <c:v>12.97</c:v>
                </c:pt>
                <c:pt idx="4303">
                  <c:v>12.96</c:v>
                </c:pt>
                <c:pt idx="4304">
                  <c:v>12.95</c:v>
                </c:pt>
                <c:pt idx="4305">
                  <c:v>12.95</c:v>
                </c:pt>
                <c:pt idx="4306">
                  <c:v>12.94</c:v>
                </c:pt>
                <c:pt idx="4307">
                  <c:v>12.94</c:v>
                </c:pt>
                <c:pt idx="4308">
                  <c:v>12.93</c:v>
                </c:pt>
                <c:pt idx="4309">
                  <c:v>12.92</c:v>
                </c:pt>
                <c:pt idx="4310">
                  <c:v>12.91</c:v>
                </c:pt>
                <c:pt idx="4311">
                  <c:v>12.9</c:v>
                </c:pt>
                <c:pt idx="4312">
                  <c:v>12.9</c:v>
                </c:pt>
                <c:pt idx="4313">
                  <c:v>12.9</c:v>
                </c:pt>
                <c:pt idx="4314">
                  <c:v>12.89</c:v>
                </c:pt>
                <c:pt idx="4315">
                  <c:v>12.88</c:v>
                </c:pt>
                <c:pt idx="4316">
                  <c:v>12.87</c:v>
                </c:pt>
                <c:pt idx="4317">
                  <c:v>12.87</c:v>
                </c:pt>
                <c:pt idx="4318">
                  <c:v>12.85</c:v>
                </c:pt>
                <c:pt idx="4319">
                  <c:v>12.85</c:v>
                </c:pt>
                <c:pt idx="4320">
                  <c:v>12.84</c:v>
                </c:pt>
                <c:pt idx="4321">
                  <c:v>12.84</c:v>
                </c:pt>
                <c:pt idx="4322">
                  <c:v>12.82</c:v>
                </c:pt>
                <c:pt idx="4323">
                  <c:v>12.81</c:v>
                </c:pt>
                <c:pt idx="4324">
                  <c:v>12.8</c:v>
                </c:pt>
                <c:pt idx="4325">
                  <c:v>12.79</c:v>
                </c:pt>
                <c:pt idx="4326">
                  <c:v>12.79</c:v>
                </c:pt>
                <c:pt idx="4327">
                  <c:v>12.78</c:v>
                </c:pt>
                <c:pt idx="4328">
                  <c:v>12.78</c:v>
                </c:pt>
                <c:pt idx="4329">
                  <c:v>12.78</c:v>
                </c:pt>
                <c:pt idx="4330">
                  <c:v>12.77</c:v>
                </c:pt>
                <c:pt idx="4331">
                  <c:v>12.77</c:v>
                </c:pt>
                <c:pt idx="4332">
                  <c:v>12.77</c:v>
                </c:pt>
                <c:pt idx="4333">
                  <c:v>12.76</c:v>
                </c:pt>
                <c:pt idx="4334">
                  <c:v>12.76</c:v>
                </c:pt>
                <c:pt idx="4335">
                  <c:v>12.75</c:v>
                </c:pt>
                <c:pt idx="4336">
                  <c:v>12.75</c:v>
                </c:pt>
                <c:pt idx="4337">
                  <c:v>12.74</c:v>
                </c:pt>
                <c:pt idx="4338">
                  <c:v>12.73</c:v>
                </c:pt>
                <c:pt idx="4339">
                  <c:v>12.72</c:v>
                </c:pt>
                <c:pt idx="4340">
                  <c:v>12.71</c:v>
                </c:pt>
                <c:pt idx="4341">
                  <c:v>12.7</c:v>
                </c:pt>
                <c:pt idx="4342">
                  <c:v>12.7</c:v>
                </c:pt>
                <c:pt idx="4343">
                  <c:v>12.7</c:v>
                </c:pt>
                <c:pt idx="4344">
                  <c:v>12.69</c:v>
                </c:pt>
                <c:pt idx="4345">
                  <c:v>12.69</c:v>
                </c:pt>
                <c:pt idx="4346">
                  <c:v>12.69</c:v>
                </c:pt>
                <c:pt idx="4347">
                  <c:v>12.68</c:v>
                </c:pt>
                <c:pt idx="4348">
                  <c:v>12.68</c:v>
                </c:pt>
                <c:pt idx="4349">
                  <c:v>12.66</c:v>
                </c:pt>
                <c:pt idx="4350">
                  <c:v>12.66</c:v>
                </c:pt>
                <c:pt idx="4351">
                  <c:v>12.64</c:v>
                </c:pt>
                <c:pt idx="4352">
                  <c:v>12.64</c:v>
                </c:pt>
                <c:pt idx="4353">
                  <c:v>12.64</c:v>
                </c:pt>
                <c:pt idx="4354">
                  <c:v>12.62</c:v>
                </c:pt>
                <c:pt idx="4355">
                  <c:v>12.6</c:v>
                </c:pt>
                <c:pt idx="4356">
                  <c:v>12.6</c:v>
                </c:pt>
                <c:pt idx="4357">
                  <c:v>12.6</c:v>
                </c:pt>
                <c:pt idx="4358">
                  <c:v>12.58</c:v>
                </c:pt>
                <c:pt idx="4359">
                  <c:v>12.58</c:v>
                </c:pt>
                <c:pt idx="4360">
                  <c:v>12.58</c:v>
                </c:pt>
                <c:pt idx="4361">
                  <c:v>12.58</c:v>
                </c:pt>
                <c:pt idx="4362">
                  <c:v>12.54</c:v>
                </c:pt>
                <c:pt idx="4363">
                  <c:v>12.54</c:v>
                </c:pt>
                <c:pt idx="4364">
                  <c:v>12.53</c:v>
                </c:pt>
                <c:pt idx="4365">
                  <c:v>12.53</c:v>
                </c:pt>
                <c:pt idx="4366">
                  <c:v>12.52</c:v>
                </c:pt>
                <c:pt idx="4367">
                  <c:v>12.52</c:v>
                </c:pt>
                <c:pt idx="4368">
                  <c:v>12.5</c:v>
                </c:pt>
                <c:pt idx="4369">
                  <c:v>12.5</c:v>
                </c:pt>
                <c:pt idx="4370">
                  <c:v>12.47</c:v>
                </c:pt>
                <c:pt idx="4371">
                  <c:v>12.47</c:v>
                </c:pt>
                <c:pt idx="4372">
                  <c:v>12.45</c:v>
                </c:pt>
                <c:pt idx="4373">
                  <c:v>12.45</c:v>
                </c:pt>
                <c:pt idx="4374">
                  <c:v>12.45</c:v>
                </c:pt>
                <c:pt idx="4375">
                  <c:v>12.44</c:v>
                </c:pt>
                <c:pt idx="4376">
                  <c:v>12.42</c:v>
                </c:pt>
                <c:pt idx="4377">
                  <c:v>12.42</c:v>
                </c:pt>
                <c:pt idx="4378">
                  <c:v>12.41</c:v>
                </c:pt>
                <c:pt idx="4379">
                  <c:v>12.4</c:v>
                </c:pt>
                <c:pt idx="4380">
                  <c:v>12.39</c:v>
                </c:pt>
                <c:pt idx="4381">
                  <c:v>12.39</c:v>
                </c:pt>
                <c:pt idx="4382">
                  <c:v>12.35</c:v>
                </c:pt>
                <c:pt idx="4383">
                  <c:v>12.35</c:v>
                </c:pt>
                <c:pt idx="4384">
                  <c:v>12.35</c:v>
                </c:pt>
                <c:pt idx="4385">
                  <c:v>12.35</c:v>
                </c:pt>
                <c:pt idx="4386">
                  <c:v>12.35</c:v>
                </c:pt>
                <c:pt idx="4387">
                  <c:v>12.33</c:v>
                </c:pt>
                <c:pt idx="4388">
                  <c:v>12.32</c:v>
                </c:pt>
                <c:pt idx="4389">
                  <c:v>12.3</c:v>
                </c:pt>
                <c:pt idx="4390">
                  <c:v>12.3</c:v>
                </c:pt>
                <c:pt idx="4391">
                  <c:v>12.28</c:v>
                </c:pt>
                <c:pt idx="4392">
                  <c:v>12.27</c:v>
                </c:pt>
                <c:pt idx="4393">
                  <c:v>12.27</c:v>
                </c:pt>
                <c:pt idx="4394">
                  <c:v>12.27</c:v>
                </c:pt>
                <c:pt idx="4395">
                  <c:v>12.27</c:v>
                </c:pt>
                <c:pt idx="4396">
                  <c:v>12.25</c:v>
                </c:pt>
                <c:pt idx="4397">
                  <c:v>12.24</c:v>
                </c:pt>
                <c:pt idx="4398">
                  <c:v>12.24</c:v>
                </c:pt>
                <c:pt idx="4399">
                  <c:v>12.24</c:v>
                </c:pt>
                <c:pt idx="4400">
                  <c:v>12.22</c:v>
                </c:pt>
                <c:pt idx="4401">
                  <c:v>12.22</c:v>
                </c:pt>
                <c:pt idx="4402">
                  <c:v>12.2</c:v>
                </c:pt>
                <c:pt idx="4403">
                  <c:v>12.19</c:v>
                </c:pt>
                <c:pt idx="4404">
                  <c:v>12.17</c:v>
                </c:pt>
                <c:pt idx="4405">
                  <c:v>12.17</c:v>
                </c:pt>
                <c:pt idx="4406">
                  <c:v>12.17</c:v>
                </c:pt>
                <c:pt idx="4407">
                  <c:v>12.16</c:v>
                </c:pt>
                <c:pt idx="4408">
                  <c:v>12.16</c:v>
                </c:pt>
                <c:pt idx="4409">
                  <c:v>12.15</c:v>
                </c:pt>
                <c:pt idx="4410">
                  <c:v>12.13</c:v>
                </c:pt>
                <c:pt idx="4411">
                  <c:v>12.13</c:v>
                </c:pt>
                <c:pt idx="4412">
                  <c:v>12.12</c:v>
                </c:pt>
                <c:pt idx="4413">
                  <c:v>12.11</c:v>
                </c:pt>
                <c:pt idx="4414">
                  <c:v>12.1</c:v>
                </c:pt>
                <c:pt idx="4415">
                  <c:v>12.1</c:v>
                </c:pt>
                <c:pt idx="4416">
                  <c:v>12.09</c:v>
                </c:pt>
                <c:pt idx="4417">
                  <c:v>12.06</c:v>
                </c:pt>
                <c:pt idx="4418">
                  <c:v>12.06</c:v>
                </c:pt>
                <c:pt idx="4419">
                  <c:v>12.05</c:v>
                </c:pt>
                <c:pt idx="4420">
                  <c:v>12.05</c:v>
                </c:pt>
                <c:pt idx="4421">
                  <c:v>12.05</c:v>
                </c:pt>
                <c:pt idx="4422">
                  <c:v>12.03</c:v>
                </c:pt>
                <c:pt idx="4423">
                  <c:v>12.01</c:v>
                </c:pt>
                <c:pt idx="4424">
                  <c:v>12.01</c:v>
                </c:pt>
                <c:pt idx="4425">
                  <c:v>12</c:v>
                </c:pt>
                <c:pt idx="4426">
                  <c:v>12</c:v>
                </c:pt>
                <c:pt idx="4427">
                  <c:v>12</c:v>
                </c:pt>
                <c:pt idx="4428">
                  <c:v>12</c:v>
                </c:pt>
                <c:pt idx="4429">
                  <c:v>12</c:v>
                </c:pt>
                <c:pt idx="4430">
                  <c:v>11.99</c:v>
                </c:pt>
                <c:pt idx="4431">
                  <c:v>11.98</c:v>
                </c:pt>
                <c:pt idx="4432">
                  <c:v>11.96</c:v>
                </c:pt>
                <c:pt idx="4433">
                  <c:v>11.96</c:v>
                </c:pt>
                <c:pt idx="4434">
                  <c:v>11.95</c:v>
                </c:pt>
                <c:pt idx="4435">
                  <c:v>11.94</c:v>
                </c:pt>
                <c:pt idx="4436">
                  <c:v>11.94</c:v>
                </c:pt>
                <c:pt idx="4437">
                  <c:v>11.94</c:v>
                </c:pt>
                <c:pt idx="4438">
                  <c:v>11.91</c:v>
                </c:pt>
                <c:pt idx="4439">
                  <c:v>11.91</c:v>
                </c:pt>
                <c:pt idx="4440">
                  <c:v>11.9</c:v>
                </c:pt>
                <c:pt idx="4441">
                  <c:v>11.9</c:v>
                </c:pt>
                <c:pt idx="4442">
                  <c:v>11.89</c:v>
                </c:pt>
                <c:pt idx="4443">
                  <c:v>11.89</c:v>
                </c:pt>
                <c:pt idx="4444">
                  <c:v>11.89</c:v>
                </c:pt>
                <c:pt idx="4445">
                  <c:v>11.87</c:v>
                </c:pt>
                <c:pt idx="4446">
                  <c:v>11.87</c:v>
                </c:pt>
                <c:pt idx="4447">
                  <c:v>11.86</c:v>
                </c:pt>
                <c:pt idx="4448">
                  <c:v>11.84</c:v>
                </c:pt>
                <c:pt idx="4449">
                  <c:v>11.84</c:v>
                </c:pt>
                <c:pt idx="4450">
                  <c:v>11.84</c:v>
                </c:pt>
                <c:pt idx="4451">
                  <c:v>11.84</c:v>
                </c:pt>
                <c:pt idx="4452">
                  <c:v>11.83</c:v>
                </c:pt>
                <c:pt idx="4453">
                  <c:v>11.83</c:v>
                </c:pt>
                <c:pt idx="4454">
                  <c:v>11.83</c:v>
                </c:pt>
                <c:pt idx="4455">
                  <c:v>11.81</c:v>
                </c:pt>
                <c:pt idx="4456">
                  <c:v>11.79</c:v>
                </c:pt>
                <c:pt idx="4457">
                  <c:v>11.78</c:v>
                </c:pt>
                <c:pt idx="4458">
                  <c:v>11.76</c:v>
                </c:pt>
                <c:pt idx="4459">
                  <c:v>11.76</c:v>
                </c:pt>
                <c:pt idx="4460">
                  <c:v>11.76</c:v>
                </c:pt>
                <c:pt idx="4461">
                  <c:v>11.73</c:v>
                </c:pt>
                <c:pt idx="4462">
                  <c:v>11.71</c:v>
                </c:pt>
                <c:pt idx="4463">
                  <c:v>11.71</c:v>
                </c:pt>
                <c:pt idx="4464">
                  <c:v>11.7</c:v>
                </c:pt>
                <c:pt idx="4465">
                  <c:v>11.69</c:v>
                </c:pt>
                <c:pt idx="4466">
                  <c:v>11.68</c:v>
                </c:pt>
                <c:pt idx="4467">
                  <c:v>11.68</c:v>
                </c:pt>
                <c:pt idx="4468">
                  <c:v>11.67</c:v>
                </c:pt>
                <c:pt idx="4469">
                  <c:v>11.66</c:v>
                </c:pt>
                <c:pt idx="4470">
                  <c:v>11.64</c:v>
                </c:pt>
                <c:pt idx="4471">
                  <c:v>11.64</c:v>
                </c:pt>
                <c:pt idx="4472">
                  <c:v>11.64</c:v>
                </c:pt>
                <c:pt idx="4473">
                  <c:v>11.63</c:v>
                </c:pt>
                <c:pt idx="4474">
                  <c:v>11.63</c:v>
                </c:pt>
                <c:pt idx="4475">
                  <c:v>11.63</c:v>
                </c:pt>
                <c:pt idx="4476">
                  <c:v>11.62</c:v>
                </c:pt>
                <c:pt idx="4477">
                  <c:v>11.61</c:v>
                </c:pt>
                <c:pt idx="4478">
                  <c:v>11.61</c:v>
                </c:pt>
                <c:pt idx="4479">
                  <c:v>11.6</c:v>
                </c:pt>
                <c:pt idx="4480">
                  <c:v>11.6</c:v>
                </c:pt>
                <c:pt idx="4481">
                  <c:v>11.56</c:v>
                </c:pt>
                <c:pt idx="4482">
                  <c:v>11.56</c:v>
                </c:pt>
                <c:pt idx="4483">
                  <c:v>11.56</c:v>
                </c:pt>
                <c:pt idx="4484">
                  <c:v>11.55</c:v>
                </c:pt>
                <c:pt idx="4485">
                  <c:v>11.52</c:v>
                </c:pt>
                <c:pt idx="4486">
                  <c:v>11.52</c:v>
                </c:pt>
                <c:pt idx="4487">
                  <c:v>11.51</c:v>
                </c:pt>
                <c:pt idx="4488">
                  <c:v>11.5</c:v>
                </c:pt>
                <c:pt idx="4489">
                  <c:v>11.49</c:v>
                </c:pt>
                <c:pt idx="4490">
                  <c:v>11.49</c:v>
                </c:pt>
                <c:pt idx="4491">
                  <c:v>11.46</c:v>
                </c:pt>
                <c:pt idx="4492">
                  <c:v>11.45</c:v>
                </c:pt>
                <c:pt idx="4493">
                  <c:v>11.45</c:v>
                </c:pt>
                <c:pt idx="4494">
                  <c:v>11.43</c:v>
                </c:pt>
                <c:pt idx="4495">
                  <c:v>11.43</c:v>
                </c:pt>
                <c:pt idx="4496">
                  <c:v>11.43</c:v>
                </c:pt>
                <c:pt idx="4497">
                  <c:v>11.42</c:v>
                </c:pt>
                <c:pt idx="4498">
                  <c:v>11.38</c:v>
                </c:pt>
                <c:pt idx="4499">
                  <c:v>11.38</c:v>
                </c:pt>
                <c:pt idx="4500">
                  <c:v>11.37</c:v>
                </c:pt>
                <c:pt idx="4501">
                  <c:v>11.37</c:v>
                </c:pt>
                <c:pt idx="4502">
                  <c:v>11.36</c:v>
                </c:pt>
                <c:pt idx="4503">
                  <c:v>11.36</c:v>
                </c:pt>
                <c:pt idx="4504">
                  <c:v>11.36</c:v>
                </c:pt>
                <c:pt idx="4505">
                  <c:v>11.33</c:v>
                </c:pt>
                <c:pt idx="4506">
                  <c:v>11.33</c:v>
                </c:pt>
                <c:pt idx="4507">
                  <c:v>11.31</c:v>
                </c:pt>
                <c:pt idx="4508">
                  <c:v>11.31</c:v>
                </c:pt>
                <c:pt idx="4509">
                  <c:v>11.31</c:v>
                </c:pt>
                <c:pt idx="4510">
                  <c:v>11.31</c:v>
                </c:pt>
                <c:pt idx="4511">
                  <c:v>11.31</c:v>
                </c:pt>
                <c:pt idx="4512">
                  <c:v>11.3</c:v>
                </c:pt>
                <c:pt idx="4513">
                  <c:v>11.3</c:v>
                </c:pt>
                <c:pt idx="4514">
                  <c:v>11.28</c:v>
                </c:pt>
                <c:pt idx="4515">
                  <c:v>11.27</c:v>
                </c:pt>
                <c:pt idx="4516">
                  <c:v>11.27</c:v>
                </c:pt>
                <c:pt idx="4517">
                  <c:v>11.27</c:v>
                </c:pt>
                <c:pt idx="4518">
                  <c:v>11.27</c:v>
                </c:pt>
                <c:pt idx="4519">
                  <c:v>11.26</c:v>
                </c:pt>
                <c:pt idx="4520">
                  <c:v>11.26</c:v>
                </c:pt>
                <c:pt idx="4521">
                  <c:v>11.25</c:v>
                </c:pt>
                <c:pt idx="4522">
                  <c:v>11.25</c:v>
                </c:pt>
                <c:pt idx="4523">
                  <c:v>11.23</c:v>
                </c:pt>
                <c:pt idx="4524">
                  <c:v>11.23</c:v>
                </c:pt>
                <c:pt idx="4525">
                  <c:v>11.22</c:v>
                </c:pt>
                <c:pt idx="4526">
                  <c:v>11.22</c:v>
                </c:pt>
                <c:pt idx="4527">
                  <c:v>11.22</c:v>
                </c:pt>
                <c:pt idx="4528">
                  <c:v>11.21</c:v>
                </c:pt>
                <c:pt idx="4529">
                  <c:v>11.21</c:v>
                </c:pt>
                <c:pt idx="4530">
                  <c:v>11.21</c:v>
                </c:pt>
                <c:pt idx="4531">
                  <c:v>11.16</c:v>
                </c:pt>
                <c:pt idx="4532">
                  <c:v>11.15</c:v>
                </c:pt>
                <c:pt idx="4533">
                  <c:v>11.14</c:v>
                </c:pt>
                <c:pt idx="4534">
                  <c:v>11.13</c:v>
                </c:pt>
                <c:pt idx="4535">
                  <c:v>11.1</c:v>
                </c:pt>
                <c:pt idx="4536">
                  <c:v>11.1</c:v>
                </c:pt>
                <c:pt idx="4537">
                  <c:v>11.07</c:v>
                </c:pt>
                <c:pt idx="4538">
                  <c:v>11.07</c:v>
                </c:pt>
                <c:pt idx="4539">
                  <c:v>11.06</c:v>
                </c:pt>
                <c:pt idx="4540">
                  <c:v>11.06</c:v>
                </c:pt>
                <c:pt idx="4541">
                  <c:v>11.05</c:v>
                </c:pt>
                <c:pt idx="4542">
                  <c:v>11.05</c:v>
                </c:pt>
                <c:pt idx="4543">
                  <c:v>11.02</c:v>
                </c:pt>
                <c:pt idx="4544">
                  <c:v>11.01</c:v>
                </c:pt>
                <c:pt idx="4545">
                  <c:v>11</c:v>
                </c:pt>
                <c:pt idx="4546">
                  <c:v>11</c:v>
                </c:pt>
                <c:pt idx="4547">
                  <c:v>11</c:v>
                </c:pt>
                <c:pt idx="4548">
                  <c:v>10.96</c:v>
                </c:pt>
                <c:pt idx="4549">
                  <c:v>10.94</c:v>
                </c:pt>
                <c:pt idx="4550">
                  <c:v>10.94</c:v>
                </c:pt>
                <c:pt idx="4551">
                  <c:v>10.93</c:v>
                </c:pt>
                <c:pt idx="4552">
                  <c:v>10.93</c:v>
                </c:pt>
                <c:pt idx="4553">
                  <c:v>10.92</c:v>
                </c:pt>
                <c:pt idx="4554">
                  <c:v>10.92</c:v>
                </c:pt>
                <c:pt idx="4555">
                  <c:v>10.92</c:v>
                </c:pt>
                <c:pt idx="4556">
                  <c:v>10.91</c:v>
                </c:pt>
                <c:pt idx="4557">
                  <c:v>10.91</c:v>
                </c:pt>
                <c:pt idx="4558">
                  <c:v>10.91</c:v>
                </c:pt>
                <c:pt idx="4559">
                  <c:v>10.9</c:v>
                </c:pt>
                <c:pt idx="4560">
                  <c:v>10.89</c:v>
                </c:pt>
                <c:pt idx="4561">
                  <c:v>10.87</c:v>
                </c:pt>
                <c:pt idx="4562">
                  <c:v>10.86</c:v>
                </c:pt>
                <c:pt idx="4563">
                  <c:v>10.84</c:v>
                </c:pt>
                <c:pt idx="4564">
                  <c:v>10.84</c:v>
                </c:pt>
                <c:pt idx="4565">
                  <c:v>10.83</c:v>
                </c:pt>
                <c:pt idx="4566">
                  <c:v>10.82</c:v>
                </c:pt>
                <c:pt idx="4567">
                  <c:v>10.81</c:v>
                </c:pt>
                <c:pt idx="4568">
                  <c:v>10.81</c:v>
                </c:pt>
                <c:pt idx="4569">
                  <c:v>10.77</c:v>
                </c:pt>
                <c:pt idx="4570">
                  <c:v>10.76</c:v>
                </c:pt>
                <c:pt idx="4571">
                  <c:v>10.73</c:v>
                </c:pt>
                <c:pt idx="4572">
                  <c:v>10.72</c:v>
                </c:pt>
                <c:pt idx="4573">
                  <c:v>10.7</c:v>
                </c:pt>
                <c:pt idx="4574">
                  <c:v>10.69</c:v>
                </c:pt>
                <c:pt idx="4575">
                  <c:v>10.67</c:v>
                </c:pt>
                <c:pt idx="4576">
                  <c:v>10.67</c:v>
                </c:pt>
                <c:pt idx="4577">
                  <c:v>10.66</c:v>
                </c:pt>
                <c:pt idx="4578">
                  <c:v>10.66</c:v>
                </c:pt>
                <c:pt idx="4579">
                  <c:v>10.64</c:v>
                </c:pt>
                <c:pt idx="4580">
                  <c:v>10.63</c:v>
                </c:pt>
                <c:pt idx="4581">
                  <c:v>10.62</c:v>
                </c:pt>
                <c:pt idx="4582">
                  <c:v>10.62</c:v>
                </c:pt>
                <c:pt idx="4583">
                  <c:v>10.61</c:v>
                </c:pt>
                <c:pt idx="4584">
                  <c:v>10.6</c:v>
                </c:pt>
                <c:pt idx="4585">
                  <c:v>10.6</c:v>
                </c:pt>
                <c:pt idx="4586">
                  <c:v>10.6</c:v>
                </c:pt>
                <c:pt idx="4587">
                  <c:v>10.6</c:v>
                </c:pt>
                <c:pt idx="4588">
                  <c:v>10.59</c:v>
                </c:pt>
                <c:pt idx="4589">
                  <c:v>10.59</c:v>
                </c:pt>
                <c:pt idx="4590">
                  <c:v>10.59</c:v>
                </c:pt>
                <c:pt idx="4591">
                  <c:v>10.58</c:v>
                </c:pt>
                <c:pt idx="4592">
                  <c:v>10.57</c:v>
                </c:pt>
                <c:pt idx="4593">
                  <c:v>10.56</c:v>
                </c:pt>
                <c:pt idx="4594">
                  <c:v>10.56</c:v>
                </c:pt>
                <c:pt idx="4595">
                  <c:v>10.56</c:v>
                </c:pt>
                <c:pt idx="4596">
                  <c:v>10.55</c:v>
                </c:pt>
                <c:pt idx="4597">
                  <c:v>10.55</c:v>
                </c:pt>
                <c:pt idx="4598">
                  <c:v>10.54</c:v>
                </c:pt>
                <c:pt idx="4599">
                  <c:v>10.54</c:v>
                </c:pt>
                <c:pt idx="4600">
                  <c:v>10.53</c:v>
                </c:pt>
                <c:pt idx="4601">
                  <c:v>10.51</c:v>
                </c:pt>
                <c:pt idx="4602">
                  <c:v>10.49</c:v>
                </c:pt>
                <c:pt idx="4603">
                  <c:v>10.49</c:v>
                </c:pt>
                <c:pt idx="4604">
                  <c:v>10.47</c:v>
                </c:pt>
                <c:pt idx="4605">
                  <c:v>10.47</c:v>
                </c:pt>
                <c:pt idx="4606">
                  <c:v>10.46</c:v>
                </c:pt>
                <c:pt idx="4607">
                  <c:v>10.41</c:v>
                </c:pt>
                <c:pt idx="4608">
                  <c:v>10.41</c:v>
                </c:pt>
                <c:pt idx="4609">
                  <c:v>10.41</c:v>
                </c:pt>
                <c:pt idx="4610">
                  <c:v>10.41</c:v>
                </c:pt>
                <c:pt idx="4611">
                  <c:v>10.4</c:v>
                </c:pt>
                <c:pt idx="4612">
                  <c:v>10.38</c:v>
                </c:pt>
                <c:pt idx="4613">
                  <c:v>10.38</c:v>
                </c:pt>
                <c:pt idx="4614">
                  <c:v>10.37</c:v>
                </c:pt>
                <c:pt idx="4615">
                  <c:v>10.37</c:v>
                </c:pt>
                <c:pt idx="4616">
                  <c:v>10.36</c:v>
                </c:pt>
                <c:pt idx="4617">
                  <c:v>10.36</c:v>
                </c:pt>
                <c:pt idx="4618">
                  <c:v>10.34</c:v>
                </c:pt>
                <c:pt idx="4619">
                  <c:v>10.32</c:v>
                </c:pt>
                <c:pt idx="4620">
                  <c:v>10.32</c:v>
                </c:pt>
                <c:pt idx="4621">
                  <c:v>10.31</c:v>
                </c:pt>
                <c:pt idx="4622">
                  <c:v>10.29</c:v>
                </c:pt>
                <c:pt idx="4623">
                  <c:v>10.29</c:v>
                </c:pt>
                <c:pt idx="4624">
                  <c:v>10.28</c:v>
                </c:pt>
                <c:pt idx="4625">
                  <c:v>10.28</c:v>
                </c:pt>
                <c:pt idx="4626">
                  <c:v>10.28</c:v>
                </c:pt>
                <c:pt idx="4627">
                  <c:v>10.27</c:v>
                </c:pt>
                <c:pt idx="4628">
                  <c:v>10.24</c:v>
                </c:pt>
                <c:pt idx="4629">
                  <c:v>10.24</c:v>
                </c:pt>
                <c:pt idx="4630">
                  <c:v>10.23</c:v>
                </c:pt>
                <c:pt idx="4631">
                  <c:v>10.220000000000001</c:v>
                </c:pt>
                <c:pt idx="4632">
                  <c:v>10.210000000000001</c:v>
                </c:pt>
                <c:pt idx="4633">
                  <c:v>10.210000000000001</c:v>
                </c:pt>
                <c:pt idx="4634">
                  <c:v>10.210000000000001</c:v>
                </c:pt>
                <c:pt idx="4635">
                  <c:v>10.19</c:v>
                </c:pt>
                <c:pt idx="4636">
                  <c:v>10.19</c:v>
                </c:pt>
                <c:pt idx="4637">
                  <c:v>10.18</c:v>
                </c:pt>
                <c:pt idx="4638">
                  <c:v>10.18</c:v>
                </c:pt>
                <c:pt idx="4639">
                  <c:v>10.17</c:v>
                </c:pt>
                <c:pt idx="4640">
                  <c:v>10.16</c:v>
                </c:pt>
                <c:pt idx="4641">
                  <c:v>10.16</c:v>
                </c:pt>
                <c:pt idx="4642">
                  <c:v>10.16</c:v>
                </c:pt>
                <c:pt idx="4643">
                  <c:v>10.130000000000001</c:v>
                </c:pt>
                <c:pt idx="4644">
                  <c:v>10.119999999999999</c:v>
                </c:pt>
                <c:pt idx="4645">
                  <c:v>10.11</c:v>
                </c:pt>
                <c:pt idx="4646">
                  <c:v>10.1</c:v>
                </c:pt>
                <c:pt idx="4647">
                  <c:v>10.09</c:v>
                </c:pt>
                <c:pt idx="4648">
                  <c:v>10.08</c:v>
                </c:pt>
                <c:pt idx="4649">
                  <c:v>10.08</c:v>
                </c:pt>
                <c:pt idx="4650">
                  <c:v>10.06</c:v>
                </c:pt>
                <c:pt idx="4651">
                  <c:v>10.050000000000001</c:v>
                </c:pt>
                <c:pt idx="4652">
                  <c:v>10.050000000000001</c:v>
                </c:pt>
                <c:pt idx="4653">
                  <c:v>10.039999999999999</c:v>
                </c:pt>
                <c:pt idx="4654">
                  <c:v>10.029999999999999</c:v>
                </c:pt>
                <c:pt idx="4655">
                  <c:v>10.029999999999999</c:v>
                </c:pt>
                <c:pt idx="4656">
                  <c:v>10.02</c:v>
                </c:pt>
                <c:pt idx="4657">
                  <c:v>10.01</c:v>
                </c:pt>
                <c:pt idx="4658">
                  <c:v>10.01</c:v>
                </c:pt>
                <c:pt idx="4659">
                  <c:v>10.01</c:v>
                </c:pt>
                <c:pt idx="4660">
                  <c:v>10</c:v>
                </c:pt>
                <c:pt idx="4661">
                  <c:v>10</c:v>
                </c:pt>
                <c:pt idx="4662">
                  <c:v>9.99</c:v>
                </c:pt>
                <c:pt idx="4663">
                  <c:v>9.99</c:v>
                </c:pt>
                <c:pt idx="4664">
                  <c:v>9.98</c:v>
                </c:pt>
                <c:pt idx="4665">
                  <c:v>9.98</c:v>
                </c:pt>
                <c:pt idx="4666">
                  <c:v>9.9499999999999993</c:v>
                </c:pt>
                <c:pt idx="4667">
                  <c:v>9.94</c:v>
                </c:pt>
                <c:pt idx="4668">
                  <c:v>9.94</c:v>
                </c:pt>
                <c:pt idx="4669">
                  <c:v>9.94</c:v>
                </c:pt>
                <c:pt idx="4670">
                  <c:v>9.93</c:v>
                </c:pt>
                <c:pt idx="4671">
                  <c:v>9.9</c:v>
                </c:pt>
                <c:pt idx="4672">
                  <c:v>9.89</c:v>
                </c:pt>
                <c:pt idx="4673">
                  <c:v>9.8800000000000008</c:v>
                </c:pt>
                <c:pt idx="4674">
                  <c:v>9.8699999999999992</c:v>
                </c:pt>
                <c:pt idx="4675">
                  <c:v>9.86</c:v>
                </c:pt>
                <c:pt idx="4676">
                  <c:v>9.86</c:v>
                </c:pt>
                <c:pt idx="4677">
                  <c:v>9.85</c:v>
                </c:pt>
                <c:pt idx="4678">
                  <c:v>9.84</c:v>
                </c:pt>
                <c:pt idx="4679">
                  <c:v>9.84</c:v>
                </c:pt>
                <c:pt idx="4680">
                  <c:v>9.83</c:v>
                </c:pt>
                <c:pt idx="4681">
                  <c:v>9.83</c:v>
                </c:pt>
                <c:pt idx="4682">
                  <c:v>9.82</c:v>
                </c:pt>
                <c:pt idx="4683">
                  <c:v>9.81</c:v>
                </c:pt>
                <c:pt idx="4684">
                  <c:v>9.81</c:v>
                </c:pt>
                <c:pt idx="4685">
                  <c:v>9.81</c:v>
                </c:pt>
                <c:pt idx="4686">
                  <c:v>9.8000000000000007</c:v>
                </c:pt>
                <c:pt idx="4687">
                  <c:v>9.7899999999999991</c:v>
                </c:pt>
                <c:pt idx="4688">
                  <c:v>9.77</c:v>
                </c:pt>
                <c:pt idx="4689">
                  <c:v>9.76</c:v>
                </c:pt>
                <c:pt idx="4690">
                  <c:v>9.75</c:v>
                </c:pt>
                <c:pt idx="4691">
                  <c:v>9.73</c:v>
                </c:pt>
                <c:pt idx="4692">
                  <c:v>9.73</c:v>
                </c:pt>
                <c:pt idx="4693">
                  <c:v>9.7200000000000006</c:v>
                </c:pt>
                <c:pt idx="4694">
                  <c:v>9.7100000000000009</c:v>
                </c:pt>
                <c:pt idx="4695">
                  <c:v>9.6999999999999993</c:v>
                </c:pt>
                <c:pt idx="4696">
                  <c:v>9.6999999999999993</c:v>
                </c:pt>
                <c:pt idx="4697">
                  <c:v>9.69</c:v>
                </c:pt>
                <c:pt idx="4698">
                  <c:v>9.68</c:v>
                </c:pt>
                <c:pt idx="4699">
                  <c:v>9.66</c:v>
                </c:pt>
                <c:pt idx="4700">
                  <c:v>9.64</c:v>
                </c:pt>
                <c:pt idx="4701">
                  <c:v>9.6199999999999992</c:v>
                </c:pt>
                <c:pt idx="4702">
                  <c:v>9.6</c:v>
                </c:pt>
                <c:pt idx="4703">
                  <c:v>9.6</c:v>
                </c:pt>
                <c:pt idx="4704">
                  <c:v>9.6</c:v>
                </c:pt>
                <c:pt idx="4705">
                  <c:v>9.58</c:v>
                </c:pt>
                <c:pt idx="4706">
                  <c:v>9.57</c:v>
                </c:pt>
                <c:pt idx="4707">
                  <c:v>9.5500000000000007</c:v>
                </c:pt>
                <c:pt idx="4708">
                  <c:v>9.5500000000000007</c:v>
                </c:pt>
                <c:pt idx="4709">
                  <c:v>9.5399999999999991</c:v>
                </c:pt>
                <c:pt idx="4710">
                  <c:v>9.5399999999999991</c:v>
                </c:pt>
                <c:pt idx="4711">
                  <c:v>9.5399999999999991</c:v>
                </c:pt>
                <c:pt idx="4712">
                  <c:v>9.5399999999999991</c:v>
                </c:pt>
                <c:pt idx="4713">
                  <c:v>9.5299999999999994</c:v>
                </c:pt>
                <c:pt idx="4714">
                  <c:v>9.5299999999999994</c:v>
                </c:pt>
                <c:pt idx="4715">
                  <c:v>9.52</c:v>
                </c:pt>
                <c:pt idx="4716">
                  <c:v>9.52</c:v>
                </c:pt>
                <c:pt idx="4717">
                  <c:v>9.5</c:v>
                </c:pt>
                <c:pt idx="4718">
                  <c:v>9.5</c:v>
                </c:pt>
                <c:pt idx="4719">
                  <c:v>9.49</c:v>
                </c:pt>
                <c:pt idx="4720">
                  <c:v>9.49</c:v>
                </c:pt>
                <c:pt idx="4721">
                  <c:v>9.4700000000000006</c:v>
                </c:pt>
                <c:pt idx="4722">
                  <c:v>9.44</c:v>
                </c:pt>
                <c:pt idx="4723">
                  <c:v>9.44</c:v>
                </c:pt>
                <c:pt idx="4724">
                  <c:v>9.42</c:v>
                </c:pt>
                <c:pt idx="4725">
                  <c:v>9.41</c:v>
                </c:pt>
                <c:pt idx="4726">
                  <c:v>9.4</c:v>
                </c:pt>
                <c:pt idx="4727">
                  <c:v>9.39</c:v>
                </c:pt>
                <c:pt idx="4728">
                  <c:v>9.35</c:v>
                </c:pt>
                <c:pt idx="4729">
                  <c:v>9.35</c:v>
                </c:pt>
                <c:pt idx="4730">
                  <c:v>9.35</c:v>
                </c:pt>
                <c:pt idx="4731">
                  <c:v>9.33</c:v>
                </c:pt>
                <c:pt idx="4732">
                  <c:v>9.31</c:v>
                </c:pt>
                <c:pt idx="4733">
                  <c:v>9.3000000000000007</c:v>
                </c:pt>
                <c:pt idx="4734">
                  <c:v>9.2899999999999991</c:v>
                </c:pt>
                <c:pt idx="4735">
                  <c:v>9.26</c:v>
                </c:pt>
                <c:pt idx="4736">
                  <c:v>9.2200000000000006</c:v>
                </c:pt>
                <c:pt idx="4737">
                  <c:v>9.1999999999999993</c:v>
                </c:pt>
                <c:pt idx="4738">
                  <c:v>9.1999999999999993</c:v>
                </c:pt>
                <c:pt idx="4739">
                  <c:v>9.18</c:v>
                </c:pt>
                <c:pt idx="4740">
                  <c:v>9.15</c:v>
                </c:pt>
                <c:pt idx="4741">
                  <c:v>9.15</c:v>
                </c:pt>
                <c:pt idx="4742">
                  <c:v>9.14</c:v>
                </c:pt>
                <c:pt idx="4743">
                  <c:v>9.14</c:v>
                </c:pt>
                <c:pt idx="4744">
                  <c:v>9.1199999999999992</c:v>
                </c:pt>
                <c:pt idx="4745">
                  <c:v>9.1</c:v>
                </c:pt>
                <c:pt idx="4746">
                  <c:v>9.1</c:v>
                </c:pt>
                <c:pt idx="4747">
                  <c:v>9.1</c:v>
                </c:pt>
                <c:pt idx="4748">
                  <c:v>9.1</c:v>
                </c:pt>
                <c:pt idx="4749">
                  <c:v>9.09</c:v>
                </c:pt>
                <c:pt idx="4750">
                  <c:v>9.08</c:v>
                </c:pt>
                <c:pt idx="4751">
                  <c:v>9.07</c:v>
                </c:pt>
                <c:pt idx="4752">
                  <c:v>9.07</c:v>
                </c:pt>
                <c:pt idx="4753">
                  <c:v>9.06</c:v>
                </c:pt>
                <c:pt idx="4754">
                  <c:v>9.06</c:v>
                </c:pt>
                <c:pt idx="4755">
                  <c:v>9.0500000000000007</c:v>
                </c:pt>
                <c:pt idx="4756">
                  <c:v>9.0500000000000007</c:v>
                </c:pt>
                <c:pt idx="4757">
                  <c:v>9.0399999999999991</c:v>
                </c:pt>
                <c:pt idx="4758">
                  <c:v>9.02</c:v>
                </c:pt>
                <c:pt idx="4759">
                  <c:v>9.02</c:v>
                </c:pt>
                <c:pt idx="4760">
                  <c:v>9.01</c:v>
                </c:pt>
                <c:pt idx="4761">
                  <c:v>9</c:v>
                </c:pt>
                <c:pt idx="4762">
                  <c:v>8.99</c:v>
                </c:pt>
                <c:pt idx="4763">
                  <c:v>8.99</c:v>
                </c:pt>
                <c:pt idx="4764">
                  <c:v>8.9600000000000009</c:v>
                </c:pt>
                <c:pt idx="4765">
                  <c:v>8.9600000000000009</c:v>
                </c:pt>
                <c:pt idx="4766">
                  <c:v>8.94</c:v>
                </c:pt>
                <c:pt idx="4767">
                  <c:v>8.94</c:v>
                </c:pt>
                <c:pt idx="4768">
                  <c:v>8.93</c:v>
                </c:pt>
                <c:pt idx="4769">
                  <c:v>8.93</c:v>
                </c:pt>
                <c:pt idx="4770">
                  <c:v>8.93</c:v>
                </c:pt>
                <c:pt idx="4771">
                  <c:v>8.91</c:v>
                </c:pt>
                <c:pt idx="4772">
                  <c:v>8.84</c:v>
                </c:pt>
                <c:pt idx="4773">
                  <c:v>8.82</c:v>
                </c:pt>
                <c:pt idx="4774">
                  <c:v>8.8000000000000007</c:v>
                </c:pt>
                <c:pt idx="4775">
                  <c:v>8.7899999999999991</c:v>
                </c:pt>
                <c:pt idx="4776">
                  <c:v>8.7799999999999994</c:v>
                </c:pt>
                <c:pt idx="4777">
                  <c:v>8.7799999999999994</c:v>
                </c:pt>
                <c:pt idx="4778">
                  <c:v>8.76</c:v>
                </c:pt>
                <c:pt idx="4779">
                  <c:v>8.74</c:v>
                </c:pt>
                <c:pt idx="4780">
                  <c:v>8.74</c:v>
                </c:pt>
                <c:pt idx="4781">
                  <c:v>8.73</c:v>
                </c:pt>
                <c:pt idx="4782">
                  <c:v>8.73</c:v>
                </c:pt>
                <c:pt idx="4783">
                  <c:v>8.7200000000000006</c:v>
                </c:pt>
                <c:pt idx="4784">
                  <c:v>8.7200000000000006</c:v>
                </c:pt>
                <c:pt idx="4785">
                  <c:v>8.7200000000000006</c:v>
                </c:pt>
                <c:pt idx="4786">
                  <c:v>8.7100000000000009</c:v>
                </c:pt>
                <c:pt idx="4787">
                  <c:v>8.6999999999999993</c:v>
                </c:pt>
                <c:pt idx="4788">
                  <c:v>8.69</c:v>
                </c:pt>
                <c:pt idx="4789">
                  <c:v>8.69</c:v>
                </c:pt>
                <c:pt idx="4790">
                  <c:v>8.68</c:v>
                </c:pt>
                <c:pt idx="4791">
                  <c:v>8.67</c:v>
                </c:pt>
                <c:pt idx="4792">
                  <c:v>8.67</c:v>
                </c:pt>
                <c:pt idx="4793">
                  <c:v>8.65</c:v>
                </c:pt>
                <c:pt idx="4794">
                  <c:v>8.65</c:v>
                </c:pt>
                <c:pt idx="4795">
                  <c:v>8.64</c:v>
                </c:pt>
                <c:pt idx="4796">
                  <c:v>8.64</c:v>
                </c:pt>
                <c:pt idx="4797">
                  <c:v>8.6300000000000008</c:v>
                </c:pt>
                <c:pt idx="4798">
                  <c:v>8.6300000000000008</c:v>
                </c:pt>
                <c:pt idx="4799">
                  <c:v>8.6199999999999992</c:v>
                </c:pt>
                <c:pt idx="4800">
                  <c:v>8.61</c:v>
                </c:pt>
                <c:pt idx="4801">
                  <c:v>8.61</c:v>
                </c:pt>
                <c:pt idx="4802">
                  <c:v>8.58</c:v>
                </c:pt>
                <c:pt idx="4803">
                  <c:v>8.57</c:v>
                </c:pt>
                <c:pt idx="4804">
                  <c:v>8.57</c:v>
                </c:pt>
                <c:pt idx="4805">
                  <c:v>8.56</c:v>
                </c:pt>
                <c:pt idx="4806">
                  <c:v>8.5500000000000007</c:v>
                </c:pt>
                <c:pt idx="4807">
                  <c:v>8.5399999999999991</c:v>
                </c:pt>
                <c:pt idx="4808">
                  <c:v>8.5399999999999991</c:v>
                </c:pt>
                <c:pt idx="4809">
                  <c:v>8.5299999999999994</c:v>
                </c:pt>
                <c:pt idx="4810">
                  <c:v>8.5299999999999994</c:v>
                </c:pt>
                <c:pt idx="4811">
                  <c:v>8.52</c:v>
                </c:pt>
                <c:pt idx="4812">
                  <c:v>8.51</c:v>
                </c:pt>
                <c:pt idx="4813">
                  <c:v>8.5</c:v>
                </c:pt>
                <c:pt idx="4814">
                  <c:v>8.4600000000000009</c:v>
                </c:pt>
                <c:pt idx="4815">
                  <c:v>8.4600000000000009</c:v>
                </c:pt>
                <c:pt idx="4816">
                  <c:v>8.44</c:v>
                </c:pt>
                <c:pt idx="4817">
                  <c:v>8.44</c:v>
                </c:pt>
                <c:pt idx="4818">
                  <c:v>8.42</c:v>
                </c:pt>
                <c:pt idx="4819">
                  <c:v>8.42</c:v>
                </c:pt>
                <c:pt idx="4820">
                  <c:v>8.39</c:v>
                </c:pt>
                <c:pt idx="4821">
                  <c:v>8.3800000000000008</c:v>
                </c:pt>
                <c:pt idx="4822">
                  <c:v>8.3800000000000008</c:v>
                </c:pt>
                <c:pt idx="4823">
                  <c:v>8.3800000000000008</c:v>
                </c:pt>
                <c:pt idx="4824">
                  <c:v>8.3699999999999992</c:v>
                </c:pt>
                <c:pt idx="4825">
                  <c:v>8.3699999999999992</c:v>
                </c:pt>
                <c:pt idx="4826">
                  <c:v>8.36</c:v>
                </c:pt>
                <c:pt idx="4827">
                  <c:v>8.34</c:v>
                </c:pt>
                <c:pt idx="4828">
                  <c:v>8.33</c:v>
                </c:pt>
                <c:pt idx="4829">
                  <c:v>8.3000000000000007</c:v>
                </c:pt>
                <c:pt idx="4830">
                  <c:v>8.3000000000000007</c:v>
                </c:pt>
                <c:pt idx="4831">
                  <c:v>8.2899999999999991</c:v>
                </c:pt>
                <c:pt idx="4832">
                  <c:v>8.2899999999999991</c:v>
                </c:pt>
                <c:pt idx="4833">
                  <c:v>8.2899999999999991</c:v>
                </c:pt>
                <c:pt idx="4834">
                  <c:v>8.2799999999999994</c:v>
                </c:pt>
                <c:pt idx="4835">
                  <c:v>8.26</c:v>
                </c:pt>
                <c:pt idx="4836">
                  <c:v>8.26</c:v>
                </c:pt>
                <c:pt idx="4837">
                  <c:v>8.24</c:v>
                </c:pt>
                <c:pt idx="4838">
                  <c:v>8.2200000000000006</c:v>
                </c:pt>
                <c:pt idx="4839">
                  <c:v>8.2200000000000006</c:v>
                </c:pt>
                <c:pt idx="4840">
                  <c:v>8.2100000000000009</c:v>
                </c:pt>
                <c:pt idx="4841">
                  <c:v>8.1999999999999993</c:v>
                </c:pt>
                <c:pt idx="4842">
                  <c:v>8.1999999999999993</c:v>
                </c:pt>
                <c:pt idx="4843">
                  <c:v>8.1999999999999993</c:v>
                </c:pt>
                <c:pt idx="4844">
                  <c:v>8.19</c:v>
                </c:pt>
                <c:pt idx="4845">
                  <c:v>8.19</c:v>
                </c:pt>
                <c:pt idx="4846">
                  <c:v>8.18</c:v>
                </c:pt>
                <c:pt idx="4847">
                  <c:v>8.16</c:v>
                </c:pt>
                <c:pt idx="4848">
                  <c:v>8.14</c:v>
                </c:pt>
                <c:pt idx="4849">
                  <c:v>8.1199999999999992</c:v>
                </c:pt>
                <c:pt idx="4850">
                  <c:v>8.1199999999999992</c:v>
                </c:pt>
                <c:pt idx="4851">
                  <c:v>8.07</c:v>
                </c:pt>
                <c:pt idx="4852">
                  <c:v>8.0500000000000007</c:v>
                </c:pt>
                <c:pt idx="4853">
                  <c:v>8.01</c:v>
                </c:pt>
                <c:pt idx="4854">
                  <c:v>8</c:v>
                </c:pt>
                <c:pt idx="4855">
                  <c:v>8</c:v>
                </c:pt>
                <c:pt idx="4856">
                  <c:v>8</c:v>
                </c:pt>
                <c:pt idx="4857">
                  <c:v>7.99</c:v>
                </c:pt>
                <c:pt idx="4858">
                  <c:v>7.98</c:v>
                </c:pt>
                <c:pt idx="4859">
                  <c:v>7.95</c:v>
                </c:pt>
                <c:pt idx="4860">
                  <c:v>7.94</c:v>
                </c:pt>
                <c:pt idx="4861">
                  <c:v>7.93</c:v>
                </c:pt>
                <c:pt idx="4862">
                  <c:v>7.93</c:v>
                </c:pt>
                <c:pt idx="4863">
                  <c:v>7.93</c:v>
                </c:pt>
                <c:pt idx="4864">
                  <c:v>7.91</c:v>
                </c:pt>
                <c:pt idx="4865">
                  <c:v>7.9</c:v>
                </c:pt>
                <c:pt idx="4866">
                  <c:v>7.9</c:v>
                </c:pt>
                <c:pt idx="4867">
                  <c:v>7.9</c:v>
                </c:pt>
                <c:pt idx="4868">
                  <c:v>7.9</c:v>
                </c:pt>
                <c:pt idx="4869">
                  <c:v>7.89</c:v>
                </c:pt>
                <c:pt idx="4870">
                  <c:v>7.89</c:v>
                </c:pt>
                <c:pt idx="4871">
                  <c:v>7.87</c:v>
                </c:pt>
                <c:pt idx="4872">
                  <c:v>7.87</c:v>
                </c:pt>
                <c:pt idx="4873">
                  <c:v>7.86</c:v>
                </c:pt>
                <c:pt idx="4874">
                  <c:v>7.85</c:v>
                </c:pt>
                <c:pt idx="4875">
                  <c:v>7.84</c:v>
                </c:pt>
                <c:pt idx="4876">
                  <c:v>7.83</c:v>
                </c:pt>
                <c:pt idx="4877">
                  <c:v>7.83</c:v>
                </c:pt>
                <c:pt idx="4878">
                  <c:v>7.83</c:v>
                </c:pt>
                <c:pt idx="4879">
                  <c:v>7.81</c:v>
                </c:pt>
                <c:pt idx="4880">
                  <c:v>7.8</c:v>
                </c:pt>
                <c:pt idx="4881">
                  <c:v>7.79</c:v>
                </c:pt>
                <c:pt idx="4882">
                  <c:v>7.79</c:v>
                </c:pt>
                <c:pt idx="4883">
                  <c:v>7.79</c:v>
                </c:pt>
                <c:pt idx="4884">
                  <c:v>7.78</c:v>
                </c:pt>
                <c:pt idx="4885">
                  <c:v>7.77</c:v>
                </c:pt>
                <c:pt idx="4886">
                  <c:v>7.75</c:v>
                </c:pt>
                <c:pt idx="4887">
                  <c:v>7.75</c:v>
                </c:pt>
                <c:pt idx="4888">
                  <c:v>7.73</c:v>
                </c:pt>
                <c:pt idx="4889">
                  <c:v>7.72</c:v>
                </c:pt>
                <c:pt idx="4890">
                  <c:v>7.72</c:v>
                </c:pt>
                <c:pt idx="4891">
                  <c:v>7.69</c:v>
                </c:pt>
                <c:pt idx="4892">
                  <c:v>7.69</c:v>
                </c:pt>
                <c:pt idx="4893">
                  <c:v>7.67</c:v>
                </c:pt>
                <c:pt idx="4894">
                  <c:v>7.66</c:v>
                </c:pt>
                <c:pt idx="4895">
                  <c:v>7.66</c:v>
                </c:pt>
                <c:pt idx="4896">
                  <c:v>7.65</c:v>
                </c:pt>
                <c:pt idx="4897">
                  <c:v>7.64</c:v>
                </c:pt>
                <c:pt idx="4898">
                  <c:v>7.62</c:v>
                </c:pt>
                <c:pt idx="4899">
                  <c:v>7.62</c:v>
                </c:pt>
                <c:pt idx="4900">
                  <c:v>7.61</c:v>
                </c:pt>
                <c:pt idx="4901">
                  <c:v>7.6</c:v>
                </c:pt>
                <c:pt idx="4902">
                  <c:v>7.59</c:v>
                </c:pt>
                <c:pt idx="4903">
                  <c:v>7.58</c:v>
                </c:pt>
                <c:pt idx="4904">
                  <c:v>7.57</c:v>
                </c:pt>
                <c:pt idx="4905">
                  <c:v>7.57</c:v>
                </c:pt>
                <c:pt idx="4906">
                  <c:v>7.55</c:v>
                </c:pt>
                <c:pt idx="4907">
                  <c:v>7.51</c:v>
                </c:pt>
                <c:pt idx="4908">
                  <c:v>7.47</c:v>
                </c:pt>
                <c:pt idx="4909">
                  <c:v>7.46</c:v>
                </c:pt>
                <c:pt idx="4910">
                  <c:v>7.45</c:v>
                </c:pt>
                <c:pt idx="4911">
                  <c:v>7.45</c:v>
                </c:pt>
                <c:pt idx="4912">
                  <c:v>7.44</c:v>
                </c:pt>
                <c:pt idx="4913">
                  <c:v>7.43</c:v>
                </c:pt>
                <c:pt idx="4914">
                  <c:v>7.42</c:v>
                </c:pt>
                <c:pt idx="4915">
                  <c:v>7.4</c:v>
                </c:pt>
                <c:pt idx="4916">
                  <c:v>7.39</c:v>
                </c:pt>
                <c:pt idx="4917">
                  <c:v>7.39</c:v>
                </c:pt>
                <c:pt idx="4918">
                  <c:v>7.39</c:v>
                </c:pt>
                <c:pt idx="4919">
                  <c:v>7.38</c:v>
                </c:pt>
                <c:pt idx="4920">
                  <c:v>7.37</c:v>
                </c:pt>
                <c:pt idx="4921">
                  <c:v>7.36</c:v>
                </c:pt>
                <c:pt idx="4922">
                  <c:v>7.33</c:v>
                </c:pt>
                <c:pt idx="4923">
                  <c:v>7.33</c:v>
                </c:pt>
                <c:pt idx="4924">
                  <c:v>7.32</c:v>
                </c:pt>
                <c:pt idx="4925">
                  <c:v>7.32</c:v>
                </c:pt>
                <c:pt idx="4926">
                  <c:v>7.31</c:v>
                </c:pt>
                <c:pt idx="4927">
                  <c:v>7.29</c:v>
                </c:pt>
                <c:pt idx="4928">
                  <c:v>7.29</c:v>
                </c:pt>
                <c:pt idx="4929">
                  <c:v>7.28</c:v>
                </c:pt>
                <c:pt idx="4930">
                  <c:v>7.25</c:v>
                </c:pt>
                <c:pt idx="4931">
                  <c:v>7.25</c:v>
                </c:pt>
                <c:pt idx="4932">
                  <c:v>7.24</c:v>
                </c:pt>
                <c:pt idx="4933">
                  <c:v>7.24</c:v>
                </c:pt>
                <c:pt idx="4934">
                  <c:v>7.24</c:v>
                </c:pt>
                <c:pt idx="4935">
                  <c:v>7.23</c:v>
                </c:pt>
                <c:pt idx="4936">
                  <c:v>7.23</c:v>
                </c:pt>
                <c:pt idx="4937">
                  <c:v>7.22</c:v>
                </c:pt>
                <c:pt idx="4938">
                  <c:v>7.22</c:v>
                </c:pt>
                <c:pt idx="4939">
                  <c:v>7.21</c:v>
                </c:pt>
                <c:pt idx="4940">
                  <c:v>7.21</c:v>
                </c:pt>
                <c:pt idx="4941">
                  <c:v>7.2</c:v>
                </c:pt>
                <c:pt idx="4942">
                  <c:v>7.2</c:v>
                </c:pt>
                <c:pt idx="4943">
                  <c:v>7.2</c:v>
                </c:pt>
                <c:pt idx="4944">
                  <c:v>7.2</c:v>
                </c:pt>
                <c:pt idx="4945">
                  <c:v>7.18</c:v>
                </c:pt>
                <c:pt idx="4946">
                  <c:v>7.16</c:v>
                </c:pt>
                <c:pt idx="4947">
                  <c:v>7.15</c:v>
                </c:pt>
                <c:pt idx="4948">
                  <c:v>7.14</c:v>
                </c:pt>
                <c:pt idx="4949">
                  <c:v>7.11</c:v>
                </c:pt>
                <c:pt idx="4950">
                  <c:v>7.11</c:v>
                </c:pt>
                <c:pt idx="4951">
                  <c:v>7.09</c:v>
                </c:pt>
                <c:pt idx="4952">
                  <c:v>7.07</c:v>
                </c:pt>
                <c:pt idx="4953">
                  <c:v>7.06</c:v>
                </c:pt>
                <c:pt idx="4954">
                  <c:v>7.06</c:v>
                </c:pt>
                <c:pt idx="4955">
                  <c:v>7.06</c:v>
                </c:pt>
                <c:pt idx="4956">
                  <c:v>7.05</c:v>
                </c:pt>
                <c:pt idx="4957">
                  <c:v>7.03</c:v>
                </c:pt>
                <c:pt idx="4958">
                  <c:v>7.03</c:v>
                </c:pt>
                <c:pt idx="4959">
                  <c:v>7.01</c:v>
                </c:pt>
                <c:pt idx="4960">
                  <c:v>6.98</c:v>
                </c:pt>
                <c:pt idx="4961">
                  <c:v>6.95</c:v>
                </c:pt>
                <c:pt idx="4962">
                  <c:v>6.95</c:v>
                </c:pt>
                <c:pt idx="4963">
                  <c:v>6.94</c:v>
                </c:pt>
                <c:pt idx="4964">
                  <c:v>6.92</c:v>
                </c:pt>
                <c:pt idx="4965">
                  <c:v>6.9</c:v>
                </c:pt>
                <c:pt idx="4966">
                  <c:v>6.89</c:v>
                </c:pt>
                <c:pt idx="4967">
                  <c:v>6.89</c:v>
                </c:pt>
                <c:pt idx="4968">
                  <c:v>6.88</c:v>
                </c:pt>
                <c:pt idx="4969">
                  <c:v>6.87</c:v>
                </c:pt>
                <c:pt idx="4970">
                  <c:v>6.86</c:v>
                </c:pt>
                <c:pt idx="4971">
                  <c:v>6.86</c:v>
                </c:pt>
                <c:pt idx="4972">
                  <c:v>6.82</c:v>
                </c:pt>
                <c:pt idx="4973">
                  <c:v>6.81</c:v>
                </c:pt>
                <c:pt idx="4974">
                  <c:v>6.8</c:v>
                </c:pt>
                <c:pt idx="4975">
                  <c:v>6.77</c:v>
                </c:pt>
                <c:pt idx="4976">
                  <c:v>6.77</c:v>
                </c:pt>
                <c:pt idx="4977">
                  <c:v>6.75</c:v>
                </c:pt>
                <c:pt idx="4978">
                  <c:v>6.72</c:v>
                </c:pt>
                <c:pt idx="4979">
                  <c:v>6.72</c:v>
                </c:pt>
                <c:pt idx="4980">
                  <c:v>6.72</c:v>
                </c:pt>
                <c:pt idx="4981">
                  <c:v>6.71</c:v>
                </c:pt>
                <c:pt idx="4982">
                  <c:v>6.7</c:v>
                </c:pt>
                <c:pt idx="4983">
                  <c:v>6.69</c:v>
                </c:pt>
                <c:pt idx="4984">
                  <c:v>6.68</c:v>
                </c:pt>
                <c:pt idx="4985">
                  <c:v>6.67</c:v>
                </c:pt>
                <c:pt idx="4986">
                  <c:v>6.66</c:v>
                </c:pt>
                <c:pt idx="4987">
                  <c:v>6.66</c:v>
                </c:pt>
                <c:pt idx="4988">
                  <c:v>6.63</c:v>
                </c:pt>
                <c:pt idx="4989">
                  <c:v>6.6</c:v>
                </c:pt>
                <c:pt idx="4990">
                  <c:v>6.6</c:v>
                </c:pt>
                <c:pt idx="4991">
                  <c:v>6.58</c:v>
                </c:pt>
                <c:pt idx="4992">
                  <c:v>6.57</c:v>
                </c:pt>
                <c:pt idx="4993">
                  <c:v>6.57</c:v>
                </c:pt>
                <c:pt idx="4994">
                  <c:v>6.55</c:v>
                </c:pt>
                <c:pt idx="4995">
                  <c:v>6.52</c:v>
                </c:pt>
                <c:pt idx="4996">
                  <c:v>6.52</c:v>
                </c:pt>
                <c:pt idx="4997">
                  <c:v>6.49</c:v>
                </c:pt>
                <c:pt idx="4998">
                  <c:v>6.48</c:v>
                </c:pt>
                <c:pt idx="4999">
                  <c:v>6.48</c:v>
                </c:pt>
                <c:pt idx="5000">
                  <c:v>6.47</c:v>
                </c:pt>
                <c:pt idx="5001">
                  <c:v>6.47</c:v>
                </c:pt>
                <c:pt idx="5002">
                  <c:v>6.44</c:v>
                </c:pt>
                <c:pt idx="5003">
                  <c:v>6.44</c:v>
                </c:pt>
                <c:pt idx="5004">
                  <c:v>6.44</c:v>
                </c:pt>
                <c:pt idx="5005">
                  <c:v>6.44</c:v>
                </c:pt>
                <c:pt idx="5006">
                  <c:v>6.43</c:v>
                </c:pt>
                <c:pt idx="5007">
                  <c:v>6.4</c:v>
                </c:pt>
                <c:pt idx="5008">
                  <c:v>6.39</c:v>
                </c:pt>
                <c:pt idx="5009">
                  <c:v>6.36</c:v>
                </c:pt>
                <c:pt idx="5010">
                  <c:v>6.36</c:v>
                </c:pt>
                <c:pt idx="5011">
                  <c:v>6.35</c:v>
                </c:pt>
                <c:pt idx="5012">
                  <c:v>6.35</c:v>
                </c:pt>
                <c:pt idx="5013">
                  <c:v>6.33</c:v>
                </c:pt>
                <c:pt idx="5014">
                  <c:v>6.32</c:v>
                </c:pt>
                <c:pt idx="5015">
                  <c:v>6.31</c:v>
                </c:pt>
                <c:pt idx="5016">
                  <c:v>6.31</c:v>
                </c:pt>
                <c:pt idx="5017">
                  <c:v>6.3</c:v>
                </c:pt>
                <c:pt idx="5018">
                  <c:v>6.29</c:v>
                </c:pt>
                <c:pt idx="5019">
                  <c:v>6.28</c:v>
                </c:pt>
                <c:pt idx="5020">
                  <c:v>6.28</c:v>
                </c:pt>
                <c:pt idx="5021">
                  <c:v>6.28</c:v>
                </c:pt>
                <c:pt idx="5022">
                  <c:v>6.27</c:v>
                </c:pt>
                <c:pt idx="5023">
                  <c:v>6.27</c:v>
                </c:pt>
                <c:pt idx="5024">
                  <c:v>6.26</c:v>
                </c:pt>
                <c:pt idx="5025">
                  <c:v>6.26</c:v>
                </c:pt>
                <c:pt idx="5026">
                  <c:v>6.26</c:v>
                </c:pt>
                <c:pt idx="5027">
                  <c:v>6.25</c:v>
                </c:pt>
                <c:pt idx="5028">
                  <c:v>6.24</c:v>
                </c:pt>
                <c:pt idx="5029">
                  <c:v>6.23</c:v>
                </c:pt>
                <c:pt idx="5030">
                  <c:v>6.21</c:v>
                </c:pt>
                <c:pt idx="5031">
                  <c:v>6.21</c:v>
                </c:pt>
                <c:pt idx="5032">
                  <c:v>6.18</c:v>
                </c:pt>
                <c:pt idx="5033">
                  <c:v>6.17</c:v>
                </c:pt>
                <c:pt idx="5034">
                  <c:v>6.17</c:v>
                </c:pt>
                <c:pt idx="5035">
                  <c:v>6.16</c:v>
                </c:pt>
                <c:pt idx="5036">
                  <c:v>6.12</c:v>
                </c:pt>
                <c:pt idx="5037">
                  <c:v>6.11</c:v>
                </c:pt>
                <c:pt idx="5038">
                  <c:v>6.11</c:v>
                </c:pt>
                <c:pt idx="5039">
                  <c:v>6.1</c:v>
                </c:pt>
                <c:pt idx="5040">
                  <c:v>6.07</c:v>
                </c:pt>
                <c:pt idx="5041">
                  <c:v>6.06</c:v>
                </c:pt>
                <c:pt idx="5042">
                  <c:v>6.06</c:v>
                </c:pt>
                <c:pt idx="5043">
                  <c:v>6.02</c:v>
                </c:pt>
                <c:pt idx="5044">
                  <c:v>6.02</c:v>
                </c:pt>
                <c:pt idx="5045">
                  <c:v>6.01</c:v>
                </c:pt>
                <c:pt idx="5046">
                  <c:v>6.01</c:v>
                </c:pt>
                <c:pt idx="5047">
                  <c:v>6</c:v>
                </c:pt>
                <c:pt idx="5048">
                  <c:v>6</c:v>
                </c:pt>
                <c:pt idx="5049">
                  <c:v>6</c:v>
                </c:pt>
                <c:pt idx="5050">
                  <c:v>6</c:v>
                </c:pt>
                <c:pt idx="5051">
                  <c:v>5.99</c:v>
                </c:pt>
                <c:pt idx="5052">
                  <c:v>5.97</c:v>
                </c:pt>
                <c:pt idx="5053">
                  <c:v>5.95</c:v>
                </c:pt>
                <c:pt idx="5054">
                  <c:v>5.95</c:v>
                </c:pt>
                <c:pt idx="5055">
                  <c:v>5.92</c:v>
                </c:pt>
                <c:pt idx="5056">
                  <c:v>5.91</c:v>
                </c:pt>
                <c:pt idx="5057">
                  <c:v>5.91</c:v>
                </c:pt>
                <c:pt idx="5058">
                  <c:v>5.9</c:v>
                </c:pt>
                <c:pt idx="5059">
                  <c:v>5.88</c:v>
                </c:pt>
                <c:pt idx="5060">
                  <c:v>5.87</c:v>
                </c:pt>
                <c:pt idx="5061">
                  <c:v>5.86</c:v>
                </c:pt>
                <c:pt idx="5062">
                  <c:v>5.84</c:v>
                </c:pt>
                <c:pt idx="5063">
                  <c:v>5.83</c:v>
                </c:pt>
                <c:pt idx="5064">
                  <c:v>5.81</c:v>
                </c:pt>
                <c:pt idx="5065">
                  <c:v>5.81</c:v>
                </c:pt>
                <c:pt idx="5066">
                  <c:v>5.8</c:v>
                </c:pt>
                <c:pt idx="5067">
                  <c:v>5.79</c:v>
                </c:pt>
                <c:pt idx="5068">
                  <c:v>5.78</c:v>
                </c:pt>
                <c:pt idx="5069">
                  <c:v>5.76</c:v>
                </c:pt>
                <c:pt idx="5070">
                  <c:v>5.75</c:v>
                </c:pt>
                <c:pt idx="5071">
                  <c:v>5.73</c:v>
                </c:pt>
                <c:pt idx="5072">
                  <c:v>5.71</c:v>
                </c:pt>
                <c:pt idx="5073">
                  <c:v>5.71</c:v>
                </c:pt>
                <c:pt idx="5074">
                  <c:v>5.7</c:v>
                </c:pt>
                <c:pt idx="5075">
                  <c:v>5.69</c:v>
                </c:pt>
                <c:pt idx="5076">
                  <c:v>5.65</c:v>
                </c:pt>
                <c:pt idx="5077">
                  <c:v>5.61</c:v>
                </c:pt>
                <c:pt idx="5078">
                  <c:v>5.57</c:v>
                </c:pt>
                <c:pt idx="5079">
                  <c:v>5.57</c:v>
                </c:pt>
                <c:pt idx="5080">
                  <c:v>5.56</c:v>
                </c:pt>
                <c:pt idx="5081">
                  <c:v>5.55</c:v>
                </c:pt>
                <c:pt idx="5082">
                  <c:v>5.55</c:v>
                </c:pt>
                <c:pt idx="5083">
                  <c:v>5.53</c:v>
                </c:pt>
                <c:pt idx="5084">
                  <c:v>5.52</c:v>
                </c:pt>
                <c:pt idx="5085">
                  <c:v>5.52</c:v>
                </c:pt>
                <c:pt idx="5086">
                  <c:v>5.51</c:v>
                </c:pt>
                <c:pt idx="5087">
                  <c:v>5.51</c:v>
                </c:pt>
                <c:pt idx="5088">
                  <c:v>5.47</c:v>
                </c:pt>
                <c:pt idx="5089">
                  <c:v>5.46</c:v>
                </c:pt>
                <c:pt idx="5090">
                  <c:v>5.45</c:v>
                </c:pt>
                <c:pt idx="5091">
                  <c:v>5.43</c:v>
                </c:pt>
                <c:pt idx="5092">
                  <c:v>5.4</c:v>
                </c:pt>
                <c:pt idx="5093">
                  <c:v>5.33</c:v>
                </c:pt>
                <c:pt idx="5094">
                  <c:v>5.32</c:v>
                </c:pt>
                <c:pt idx="5095">
                  <c:v>5.32</c:v>
                </c:pt>
                <c:pt idx="5096">
                  <c:v>5.3</c:v>
                </c:pt>
                <c:pt idx="5097">
                  <c:v>5.3</c:v>
                </c:pt>
                <c:pt idx="5098">
                  <c:v>5.28</c:v>
                </c:pt>
                <c:pt idx="5099">
                  <c:v>5.28</c:v>
                </c:pt>
                <c:pt idx="5100">
                  <c:v>5.25</c:v>
                </c:pt>
                <c:pt idx="5101">
                  <c:v>5.25</c:v>
                </c:pt>
                <c:pt idx="5102">
                  <c:v>5.24</c:v>
                </c:pt>
                <c:pt idx="5103">
                  <c:v>5.24</c:v>
                </c:pt>
                <c:pt idx="5104">
                  <c:v>5.24</c:v>
                </c:pt>
                <c:pt idx="5105">
                  <c:v>5.22</c:v>
                </c:pt>
                <c:pt idx="5106">
                  <c:v>5.21</c:v>
                </c:pt>
                <c:pt idx="5107">
                  <c:v>5.17</c:v>
                </c:pt>
                <c:pt idx="5108">
                  <c:v>5.17</c:v>
                </c:pt>
                <c:pt idx="5109">
                  <c:v>5.15</c:v>
                </c:pt>
                <c:pt idx="5110">
                  <c:v>5.15</c:v>
                </c:pt>
                <c:pt idx="5111">
                  <c:v>5.14</c:v>
                </c:pt>
                <c:pt idx="5112">
                  <c:v>5.13</c:v>
                </c:pt>
                <c:pt idx="5113">
                  <c:v>5.13</c:v>
                </c:pt>
                <c:pt idx="5114">
                  <c:v>5.1100000000000003</c:v>
                </c:pt>
                <c:pt idx="5115">
                  <c:v>5.1100000000000003</c:v>
                </c:pt>
                <c:pt idx="5116">
                  <c:v>5.1100000000000003</c:v>
                </c:pt>
                <c:pt idx="5117">
                  <c:v>5.0999999999999996</c:v>
                </c:pt>
                <c:pt idx="5118">
                  <c:v>5.09</c:v>
                </c:pt>
                <c:pt idx="5119">
                  <c:v>5.05</c:v>
                </c:pt>
                <c:pt idx="5120">
                  <c:v>5.05</c:v>
                </c:pt>
                <c:pt idx="5121">
                  <c:v>5.05</c:v>
                </c:pt>
                <c:pt idx="5122">
                  <c:v>5.03</c:v>
                </c:pt>
                <c:pt idx="5123">
                  <c:v>5.0199999999999996</c:v>
                </c:pt>
                <c:pt idx="5124">
                  <c:v>5.01</c:v>
                </c:pt>
                <c:pt idx="5125">
                  <c:v>5</c:v>
                </c:pt>
                <c:pt idx="5126">
                  <c:v>5</c:v>
                </c:pt>
                <c:pt idx="5127">
                  <c:v>4.99</c:v>
                </c:pt>
                <c:pt idx="5128">
                  <c:v>4.9800000000000004</c:v>
                </c:pt>
                <c:pt idx="5129">
                  <c:v>4.9800000000000004</c:v>
                </c:pt>
                <c:pt idx="5130">
                  <c:v>4.96</c:v>
                </c:pt>
                <c:pt idx="5131">
                  <c:v>4.95</c:v>
                </c:pt>
                <c:pt idx="5132">
                  <c:v>4.95</c:v>
                </c:pt>
                <c:pt idx="5133">
                  <c:v>4.9000000000000004</c:v>
                </c:pt>
                <c:pt idx="5134">
                  <c:v>4.88</c:v>
                </c:pt>
                <c:pt idx="5135">
                  <c:v>4.84</c:v>
                </c:pt>
                <c:pt idx="5136">
                  <c:v>4.8099999999999996</c:v>
                </c:pt>
                <c:pt idx="5137">
                  <c:v>4.8</c:v>
                </c:pt>
                <c:pt idx="5138">
                  <c:v>4.79</c:v>
                </c:pt>
                <c:pt idx="5139">
                  <c:v>4.78</c:v>
                </c:pt>
                <c:pt idx="5140">
                  <c:v>4.7699999999999996</c:v>
                </c:pt>
                <c:pt idx="5141">
                  <c:v>4.76</c:v>
                </c:pt>
                <c:pt idx="5142">
                  <c:v>4.76</c:v>
                </c:pt>
                <c:pt idx="5143">
                  <c:v>4.76</c:v>
                </c:pt>
                <c:pt idx="5144">
                  <c:v>4.76</c:v>
                </c:pt>
                <c:pt idx="5145">
                  <c:v>4.75</c:v>
                </c:pt>
                <c:pt idx="5146">
                  <c:v>4.74</c:v>
                </c:pt>
                <c:pt idx="5147">
                  <c:v>4.72</c:v>
                </c:pt>
                <c:pt idx="5148">
                  <c:v>4.72</c:v>
                </c:pt>
                <c:pt idx="5149">
                  <c:v>4.6900000000000004</c:v>
                </c:pt>
                <c:pt idx="5150">
                  <c:v>4.67</c:v>
                </c:pt>
                <c:pt idx="5151">
                  <c:v>4.63</c:v>
                </c:pt>
                <c:pt idx="5152">
                  <c:v>4.5999999999999996</c:v>
                </c:pt>
                <c:pt idx="5153">
                  <c:v>4.57</c:v>
                </c:pt>
                <c:pt idx="5154">
                  <c:v>4.55</c:v>
                </c:pt>
                <c:pt idx="5155">
                  <c:v>4.54</c:v>
                </c:pt>
                <c:pt idx="5156">
                  <c:v>4.54</c:v>
                </c:pt>
                <c:pt idx="5157">
                  <c:v>4.53</c:v>
                </c:pt>
                <c:pt idx="5158">
                  <c:v>4.53</c:v>
                </c:pt>
                <c:pt idx="5159">
                  <c:v>4.5199999999999996</c:v>
                </c:pt>
                <c:pt idx="5160">
                  <c:v>4.5199999999999996</c:v>
                </c:pt>
                <c:pt idx="5161">
                  <c:v>4.51</c:v>
                </c:pt>
                <c:pt idx="5162">
                  <c:v>4.51</c:v>
                </c:pt>
                <c:pt idx="5163">
                  <c:v>4.5</c:v>
                </c:pt>
                <c:pt idx="5164">
                  <c:v>4.4800000000000004</c:v>
                </c:pt>
                <c:pt idx="5165">
                  <c:v>4.47</c:v>
                </c:pt>
                <c:pt idx="5166">
                  <c:v>4.46</c:v>
                </c:pt>
                <c:pt idx="5167">
                  <c:v>4.45</c:v>
                </c:pt>
                <c:pt idx="5168">
                  <c:v>4.43</c:v>
                </c:pt>
                <c:pt idx="5169">
                  <c:v>4.42</c:v>
                </c:pt>
                <c:pt idx="5170">
                  <c:v>4.41</c:v>
                </c:pt>
                <c:pt idx="5171">
                  <c:v>4.4000000000000004</c:v>
                </c:pt>
                <c:pt idx="5172">
                  <c:v>4.3899999999999997</c:v>
                </c:pt>
                <c:pt idx="5173">
                  <c:v>4.3899999999999997</c:v>
                </c:pt>
                <c:pt idx="5174">
                  <c:v>4.38</c:v>
                </c:pt>
                <c:pt idx="5175">
                  <c:v>4.38</c:v>
                </c:pt>
                <c:pt idx="5176">
                  <c:v>4.38</c:v>
                </c:pt>
                <c:pt idx="5177">
                  <c:v>4.37</c:v>
                </c:pt>
                <c:pt idx="5178">
                  <c:v>4.3600000000000003</c:v>
                </c:pt>
                <c:pt idx="5179">
                  <c:v>4.3600000000000003</c:v>
                </c:pt>
                <c:pt idx="5180">
                  <c:v>4.34</c:v>
                </c:pt>
                <c:pt idx="5181">
                  <c:v>4.32</c:v>
                </c:pt>
                <c:pt idx="5182">
                  <c:v>4.3</c:v>
                </c:pt>
                <c:pt idx="5183">
                  <c:v>4.29</c:v>
                </c:pt>
                <c:pt idx="5184">
                  <c:v>4.25</c:v>
                </c:pt>
                <c:pt idx="5185">
                  <c:v>4.2300000000000004</c:v>
                </c:pt>
                <c:pt idx="5186">
                  <c:v>4.1900000000000004</c:v>
                </c:pt>
                <c:pt idx="5187">
                  <c:v>4.1500000000000004</c:v>
                </c:pt>
                <c:pt idx="5188">
                  <c:v>4.1399999999999997</c:v>
                </c:pt>
                <c:pt idx="5189">
                  <c:v>4.0999999999999996</c:v>
                </c:pt>
                <c:pt idx="5190">
                  <c:v>4.0999999999999996</c:v>
                </c:pt>
                <c:pt idx="5191">
                  <c:v>4.09</c:v>
                </c:pt>
                <c:pt idx="5192">
                  <c:v>4.09</c:v>
                </c:pt>
                <c:pt idx="5193">
                  <c:v>4.08</c:v>
                </c:pt>
                <c:pt idx="5194">
                  <c:v>4.08</c:v>
                </c:pt>
                <c:pt idx="5195">
                  <c:v>4.0199999999999996</c:v>
                </c:pt>
                <c:pt idx="5196">
                  <c:v>4</c:v>
                </c:pt>
                <c:pt idx="5197">
                  <c:v>4</c:v>
                </c:pt>
                <c:pt idx="5198">
                  <c:v>4</c:v>
                </c:pt>
                <c:pt idx="5199">
                  <c:v>4</c:v>
                </c:pt>
                <c:pt idx="5200">
                  <c:v>3.99</c:v>
                </c:pt>
                <c:pt idx="5201">
                  <c:v>3.98</c:v>
                </c:pt>
                <c:pt idx="5202">
                  <c:v>3.96</c:v>
                </c:pt>
                <c:pt idx="5203">
                  <c:v>3.95</c:v>
                </c:pt>
                <c:pt idx="5204">
                  <c:v>3.94</c:v>
                </c:pt>
                <c:pt idx="5205">
                  <c:v>3.91</c:v>
                </c:pt>
                <c:pt idx="5206">
                  <c:v>3.9</c:v>
                </c:pt>
                <c:pt idx="5207">
                  <c:v>3.9</c:v>
                </c:pt>
                <c:pt idx="5208">
                  <c:v>3.89</c:v>
                </c:pt>
                <c:pt idx="5209">
                  <c:v>3.88</c:v>
                </c:pt>
                <c:pt idx="5210">
                  <c:v>3.84</c:v>
                </c:pt>
                <c:pt idx="5211">
                  <c:v>3.82</c:v>
                </c:pt>
                <c:pt idx="5212">
                  <c:v>3.81</c:v>
                </c:pt>
                <c:pt idx="5213">
                  <c:v>3.8</c:v>
                </c:pt>
                <c:pt idx="5214">
                  <c:v>3.75</c:v>
                </c:pt>
                <c:pt idx="5215">
                  <c:v>3.75</c:v>
                </c:pt>
                <c:pt idx="5216">
                  <c:v>3.74</c:v>
                </c:pt>
                <c:pt idx="5217">
                  <c:v>3.74</c:v>
                </c:pt>
                <c:pt idx="5218">
                  <c:v>3.71</c:v>
                </c:pt>
                <c:pt idx="5219">
                  <c:v>3.71</c:v>
                </c:pt>
                <c:pt idx="5220">
                  <c:v>3.71</c:v>
                </c:pt>
                <c:pt idx="5221">
                  <c:v>3.69</c:v>
                </c:pt>
                <c:pt idx="5222">
                  <c:v>3.68</c:v>
                </c:pt>
                <c:pt idx="5223">
                  <c:v>3.68</c:v>
                </c:pt>
                <c:pt idx="5224">
                  <c:v>3.68</c:v>
                </c:pt>
                <c:pt idx="5225">
                  <c:v>3.65</c:v>
                </c:pt>
                <c:pt idx="5226">
                  <c:v>3.63</c:v>
                </c:pt>
                <c:pt idx="5227">
                  <c:v>3.63</c:v>
                </c:pt>
                <c:pt idx="5228">
                  <c:v>3.61</c:v>
                </c:pt>
                <c:pt idx="5229">
                  <c:v>3.61</c:v>
                </c:pt>
                <c:pt idx="5230">
                  <c:v>3.6</c:v>
                </c:pt>
                <c:pt idx="5231">
                  <c:v>3.6</c:v>
                </c:pt>
                <c:pt idx="5232">
                  <c:v>3.59</c:v>
                </c:pt>
                <c:pt idx="5233">
                  <c:v>3.52</c:v>
                </c:pt>
                <c:pt idx="5234">
                  <c:v>3.51</c:v>
                </c:pt>
                <c:pt idx="5235">
                  <c:v>3.5</c:v>
                </c:pt>
                <c:pt idx="5236">
                  <c:v>3.49</c:v>
                </c:pt>
                <c:pt idx="5237">
                  <c:v>3.47</c:v>
                </c:pt>
                <c:pt idx="5238">
                  <c:v>3.43</c:v>
                </c:pt>
                <c:pt idx="5239">
                  <c:v>3.42</c:v>
                </c:pt>
                <c:pt idx="5240">
                  <c:v>3.33</c:v>
                </c:pt>
                <c:pt idx="5241">
                  <c:v>3.33</c:v>
                </c:pt>
                <c:pt idx="5242">
                  <c:v>3.28</c:v>
                </c:pt>
                <c:pt idx="5243">
                  <c:v>3.28</c:v>
                </c:pt>
                <c:pt idx="5244">
                  <c:v>3.23</c:v>
                </c:pt>
                <c:pt idx="5245">
                  <c:v>3.23</c:v>
                </c:pt>
                <c:pt idx="5246">
                  <c:v>3.22</c:v>
                </c:pt>
                <c:pt idx="5247">
                  <c:v>3.21</c:v>
                </c:pt>
                <c:pt idx="5248">
                  <c:v>3.2</c:v>
                </c:pt>
                <c:pt idx="5249">
                  <c:v>3.2</c:v>
                </c:pt>
                <c:pt idx="5250">
                  <c:v>3.19</c:v>
                </c:pt>
                <c:pt idx="5251">
                  <c:v>3.19</c:v>
                </c:pt>
                <c:pt idx="5252">
                  <c:v>3.18</c:v>
                </c:pt>
                <c:pt idx="5253">
                  <c:v>3.17</c:v>
                </c:pt>
                <c:pt idx="5254">
                  <c:v>3.14</c:v>
                </c:pt>
                <c:pt idx="5255">
                  <c:v>3.14</c:v>
                </c:pt>
                <c:pt idx="5256">
                  <c:v>3.12</c:v>
                </c:pt>
                <c:pt idx="5257">
                  <c:v>3.11</c:v>
                </c:pt>
                <c:pt idx="5258">
                  <c:v>3.1</c:v>
                </c:pt>
                <c:pt idx="5259">
                  <c:v>3.08</c:v>
                </c:pt>
                <c:pt idx="5260">
                  <c:v>3.05</c:v>
                </c:pt>
                <c:pt idx="5261">
                  <c:v>3.01</c:v>
                </c:pt>
                <c:pt idx="5262">
                  <c:v>3</c:v>
                </c:pt>
                <c:pt idx="5263">
                  <c:v>2.99</c:v>
                </c:pt>
                <c:pt idx="5264">
                  <c:v>2.98</c:v>
                </c:pt>
                <c:pt idx="5265">
                  <c:v>2.98</c:v>
                </c:pt>
                <c:pt idx="5266">
                  <c:v>2.93</c:v>
                </c:pt>
                <c:pt idx="5267">
                  <c:v>2.86</c:v>
                </c:pt>
                <c:pt idx="5268">
                  <c:v>2.83</c:v>
                </c:pt>
                <c:pt idx="5269">
                  <c:v>2.82</c:v>
                </c:pt>
                <c:pt idx="5270">
                  <c:v>2.79</c:v>
                </c:pt>
                <c:pt idx="5271">
                  <c:v>2.77</c:v>
                </c:pt>
                <c:pt idx="5272">
                  <c:v>2.77</c:v>
                </c:pt>
                <c:pt idx="5273">
                  <c:v>2.75</c:v>
                </c:pt>
                <c:pt idx="5274">
                  <c:v>2.7</c:v>
                </c:pt>
                <c:pt idx="5275">
                  <c:v>2.69</c:v>
                </c:pt>
                <c:pt idx="5276">
                  <c:v>2.69</c:v>
                </c:pt>
                <c:pt idx="5277">
                  <c:v>2.68</c:v>
                </c:pt>
                <c:pt idx="5278">
                  <c:v>2.67</c:v>
                </c:pt>
                <c:pt idx="5279">
                  <c:v>2.67</c:v>
                </c:pt>
                <c:pt idx="5280">
                  <c:v>2.65</c:v>
                </c:pt>
                <c:pt idx="5281">
                  <c:v>2.64</c:v>
                </c:pt>
                <c:pt idx="5282">
                  <c:v>2.64</c:v>
                </c:pt>
                <c:pt idx="5283">
                  <c:v>2.62</c:v>
                </c:pt>
                <c:pt idx="5284">
                  <c:v>2.6</c:v>
                </c:pt>
                <c:pt idx="5285">
                  <c:v>2.6</c:v>
                </c:pt>
                <c:pt idx="5286">
                  <c:v>2.56</c:v>
                </c:pt>
                <c:pt idx="5287">
                  <c:v>2.5299999999999998</c:v>
                </c:pt>
                <c:pt idx="5288">
                  <c:v>2.52</c:v>
                </c:pt>
                <c:pt idx="5289">
                  <c:v>2.52</c:v>
                </c:pt>
                <c:pt idx="5290">
                  <c:v>2.5</c:v>
                </c:pt>
                <c:pt idx="5291">
                  <c:v>2.48</c:v>
                </c:pt>
                <c:pt idx="5292">
                  <c:v>2.4500000000000002</c:v>
                </c:pt>
                <c:pt idx="5293">
                  <c:v>2.4500000000000002</c:v>
                </c:pt>
                <c:pt idx="5294">
                  <c:v>2.4500000000000002</c:v>
                </c:pt>
                <c:pt idx="5295">
                  <c:v>2.41</c:v>
                </c:pt>
                <c:pt idx="5296">
                  <c:v>2.4</c:v>
                </c:pt>
                <c:pt idx="5297">
                  <c:v>2.39</c:v>
                </c:pt>
                <c:pt idx="5298">
                  <c:v>2.37</c:v>
                </c:pt>
                <c:pt idx="5299">
                  <c:v>2.36</c:v>
                </c:pt>
                <c:pt idx="5300">
                  <c:v>2.33</c:v>
                </c:pt>
                <c:pt idx="5301">
                  <c:v>2.25</c:v>
                </c:pt>
                <c:pt idx="5302">
                  <c:v>2.2400000000000002</c:v>
                </c:pt>
                <c:pt idx="5303">
                  <c:v>2.2200000000000002</c:v>
                </c:pt>
                <c:pt idx="5304">
                  <c:v>2.2000000000000002</c:v>
                </c:pt>
                <c:pt idx="5305">
                  <c:v>2.1800000000000002</c:v>
                </c:pt>
                <c:pt idx="5306">
                  <c:v>2.1800000000000002</c:v>
                </c:pt>
                <c:pt idx="5307">
                  <c:v>2.11</c:v>
                </c:pt>
                <c:pt idx="5308">
                  <c:v>2.09</c:v>
                </c:pt>
                <c:pt idx="5309">
                  <c:v>2.0099999999999998</c:v>
                </c:pt>
                <c:pt idx="5310">
                  <c:v>2</c:v>
                </c:pt>
                <c:pt idx="5311">
                  <c:v>2</c:v>
                </c:pt>
                <c:pt idx="5312">
                  <c:v>1.97</c:v>
                </c:pt>
                <c:pt idx="5313">
                  <c:v>1.97</c:v>
                </c:pt>
                <c:pt idx="5314">
                  <c:v>1.8</c:v>
                </c:pt>
                <c:pt idx="5315">
                  <c:v>1.78</c:v>
                </c:pt>
                <c:pt idx="5316">
                  <c:v>1.78</c:v>
                </c:pt>
                <c:pt idx="5317">
                  <c:v>1.74</c:v>
                </c:pt>
                <c:pt idx="5318">
                  <c:v>1.65</c:v>
                </c:pt>
                <c:pt idx="5319">
                  <c:v>1.62</c:v>
                </c:pt>
                <c:pt idx="5320">
                  <c:v>1.6</c:v>
                </c:pt>
                <c:pt idx="5321">
                  <c:v>1.55</c:v>
                </c:pt>
                <c:pt idx="5322">
                  <c:v>1.51</c:v>
                </c:pt>
                <c:pt idx="5323">
                  <c:v>1.46</c:v>
                </c:pt>
                <c:pt idx="5324">
                  <c:v>1.41</c:v>
                </c:pt>
                <c:pt idx="5325">
                  <c:v>1.39</c:v>
                </c:pt>
                <c:pt idx="5326">
                  <c:v>1.33</c:v>
                </c:pt>
                <c:pt idx="5327">
                  <c:v>1.27</c:v>
                </c:pt>
                <c:pt idx="5328">
                  <c:v>1.26</c:v>
                </c:pt>
                <c:pt idx="5329">
                  <c:v>1.26</c:v>
                </c:pt>
                <c:pt idx="5330">
                  <c:v>1.2</c:v>
                </c:pt>
                <c:pt idx="5331">
                  <c:v>1.1000000000000001</c:v>
                </c:pt>
                <c:pt idx="5332">
                  <c:v>1.06</c:v>
                </c:pt>
                <c:pt idx="5333">
                  <c:v>1.05</c:v>
                </c:pt>
                <c:pt idx="5334">
                  <c:v>1.04</c:v>
                </c:pt>
                <c:pt idx="5335">
                  <c:v>1.03</c:v>
                </c:pt>
                <c:pt idx="5336">
                  <c:v>1</c:v>
                </c:pt>
                <c:pt idx="5337">
                  <c:v>1</c:v>
                </c:pt>
                <c:pt idx="5338">
                  <c:v>0.74</c:v>
                </c:pt>
                <c:pt idx="5339">
                  <c:v>0.67</c:v>
                </c:pt>
                <c:pt idx="5340">
                  <c:v>0.67</c:v>
                </c:pt>
                <c:pt idx="5341">
                  <c:v>0.61</c:v>
                </c:pt>
                <c:pt idx="5342">
                  <c:v>0.56999999999999995</c:v>
                </c:pt>
                <c:pt idx="5343">
                  <c:v>0.55000000000000004</c:v>
                </c:pt>
                <c:pt idx="5344">
                  <c:v>0.5</c:v>
                </c:pt>
                <c:pt idx="5345">
                  <c:v>0.39</c:v>
                </c:pt>
                <c:pt idx="5346">
                  <c:v>0.33</c:v>
                </c:pt>
                <c:pt idx="5347">
                  <c:v>0.27</c:v>
                </c:pt>
                <c:pt idx="5348">
                  <c:v>0.27</c:v>
                </c:pt>
                <c:pt idx="5349">
                  <c:v>0.16</c:v>
                </c:pt>
                <c:pt idx="5350">
                  <c:v>0.08</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-0.41</c:v>
                </c:pt>
                <c:pt idx="5391">
                  <c:v>-0.5</c:v>
                </c:pt>
                <c:pt idx="5392">
                  <c:v>-0.67</c:v>
                </c:pt>
                <c:pt idx="5393">
                  <c:v>-4</c:v>
                </c:pt>
              </c:numCache>
            </c:numRef>
          </c:xVal>
          <c:yVal>
            <c:numRef>
              <c:f>Data!$L$3:$L$5396</c:f>
              <c:numCache>
                <c:formatCode>"$"#,##0.00</c:formatCode>
                <c:ptCount val="5394"/>
                <c:pt idx="0">
                  <c:v>29895313</c:v>
                </c:pt>
                <c:pt idx="1">
                  <c:v>31640691</c:v>
                </c:pt>
                <c:pt idx="2">
                  <c:v>44189315</c:v>
                </c:pt>
                <c:pt idx="3">
                  <c:v>47418265</c:v>
                </c:pt>
                <c:pt idx="4">
                  <c:v>42909452</c:v>
                </c:pt>
                <c:pt idx="5">
                  <c:v>14891108</c:v>
                </c:pt>
                <c:pt idx="6">
                  <c:v>24861158</c:v>
                </c:pt>
                <c:pt idx="7">
                  <c:v>29907860</c:v>
                </c:pt>
                <c:pt idx="8">
                  <c:v>19711923</c:v>
                </c:pt>
                <c:pt idx="9">
                  <c:v>31341709</c:v>
                </c:pt>
                <c:pt idx="10">
                  <c:v>24196202</c:v>
                </c:pt>
                <c:pt idx="11">
                  <c:v>49928610</c:v>
                </c:pt>
                <c:pt idx="12">
                  <c:v>34232504</c:v>
                </c:pt>
                <c:pt idx="13">
                  <c:v>41925309</c:v>
                </c:pt>
                <c:pt idx="14">
                  <c:v>34440406</c:v>
                </c:pt>
                <c:pt idx="15">
                  <c:v>33870189</c:v>
                </c:pt>
                <c:pt idx="16">
                  <c:v>31817869</c:v>
                </c:pt>
                <c:pt idx="17">
                  <c:v>34232504</c:v>
                </c:pt>
                <c:pt idx="18">
                  <c:v>36351912</c:v>
                </c:pt>
                <c:pt idx="19">
                  <c:v>35946915</c:v>
                </c:pt>
                <c:pt idx="20">
                  <c:v>30241370</c:v>
                </c:pt>
                <c:pt idx="21">
                  <c:v>23822712</c:v>
                </c:pt>
                <c:pt idx="22">
                  <c:v>48325294</c:v>
                </c:pt>
                <c:pt idx="23">
                  <c:v>28760155</c:v>
                </c:pt>
                <c:pt idx="24">
                  <c:v>32628781</c:v>
                </c:pt>
                <c:pt idx="25">
                  <c:v>40264218</c:v>
                </c:pt>
                <c:pt idx="26">
                  <c:v>19542135</c:v>
                </c:pt>
                <c:pt idx="27">
                  <c:v>45825710</c:v>
                </c:pt>
                <c:pt idx="28">
                  <c:v>28406299</c:v>
                </c:pt>
                <c:pt idx="29">
                  <c:v>48325294</c:v>
                </c:pt>
                <c:pt idx="30">
                  <c:v>25665376</c:v>
                </c:pt>
                <c:pt idx="31">
                  <c:v>43307655</c:v>
                </c:pt>
                <c:pt idx="32">
                  <c:v>37633544</c:v>
                </c:pt>
                <c:pt idx="33">
                  <c:v>7520230</c:v>
                </c:pt>
                <c:pt idx="34">
                  <c:v>8779553</c:v>
                </c:pt>
                <c:pt idx="35">
                  <c:v>31563796</c:v>
                </c:pt>
                <c:pt idx="36">
                  <c:v>44045441</c:v>
                </c:pt>
                <c:pt idx="37">
                  <c:v>22654792</c:v>
                </c:pt>
                <c:pt idx="38">
                  <c:v>35276658</c:v>
                </c:pt>
                <c:pt idx="39">
                  <c:v>42909452</c:v>
                </c:pt>
                <c:pt idx="40">
                  <c:v>9218302</c:v>
                </c:pt>
                <c:pt idx="41">
                  <c:v>11705820</c:v>
                </c:pt>
                <c:pt idx="42">
                  <c:v>8229609</c:v>
                </c:pt>
                <c:pt idx="43">
                  <c:v>38181442</c:v>
                </c:pt>
                <c:pt idx="44">
                  <c:v>46540848</c:v>
                </c:pt>
                <c:pt idx="45">
                  <c:v>34518067</c:v>
                </c:pt>
                <c:pt idx="46">
                  <c:v>17649626</c:v>
                </c:pt>
                <c:pt idx="47">
                  <c:v>43032497</c:v>
                </c:pt>
                <c:pt idx="48">
                  <c:v>21851023</c:v>
                </c:pt>
                <c:pt idx="49">
                  <c:v>45078836</c:v>
                </c:pt>
                <c:pt idx="50">
                  <c:v>23749525</c:v>
                </c:pt>
                <c:pt idx="51">
                  <c:v>21033142</c:v>
                </c:pt>
                <c:pt idx="52">
                  <c:v>37876556</c:v>
                </c:pt>
                <c:pt idx="53">
                  <c:v>38529394</c:v>
                </c:pt>
                <c:pt idx="54">
                  <c:v>42909452</c:v>
                </c:pt>
                <c:pt idx="55">
                  <c:v>32628781</c:v>
                </c:pt>
                <c:pt idx="56">
                  <c:v>6275717</c:v>
                </c:pt>
                <c:pt idx="57">
                  <c:v>39515221</c:v>
                </c:pt>
                <c:pt idx="58">
                  <c:v>21851023</c:v>
                </c:pt>
                <c:pt idx="59">
                  <c:v>36779530</c:v>
                </c:pt>
                <c:pt idx="60">
                  <c:v>38760929</c:v>
                </c:pt>
                <c:pt idx="61">
                  <c:v>4755400</c:v>
                </c:pt>
                <c:pt idx="62">
                  <c:v>22659748</c:v>
                </c:pt>
                <c:pt idx="63">
                  <c:v>19517976</c:v>
                </c:pt>
                <c:pt idx="64">
                  <c:v>29219419</c:v>
                </c:pt>
                <c:pt idx="65">
                  <c:v>44911401</c:v>
                </c:pt>
                <c:pt idx="66">
                  <c:v>27183255</c:v>
                </c:pt>
                <c:pt idx="67">
                  <c:v>7553604</c:v>
                </c:pt>
                <c:pt idx="68">
                  <c:v>7574125</c:v>
                </c:pt>
                <c:pt idx="69">
                  <c:v>33047191</c:v>
                </c:pt>
                <c:pt idx="70">
                  <c:v>6051271</c:v>
                </c:pt>
                <c:pt idx="71">
                  <c:v>38066911</c:v>
                </c:pt>
                <c:pt idx="72">
                  <c:v>27281911</c:v>
                </c:pt>
                <c:pt idx="73">
                  <c:v>48325294</c:v>
                </c:pt>
                <c:pt idx="74">
                  <c:v>39279180</c:v>
                </c:pt>
                <c:pt idx="75">
                  <c:v>20176055</c:v>
                </c:pt>
                <c:pt idx="76">
                  <c:v>22824523</c:v>
                </c:pt>
                <c:pt idx="77">
                  <c:v>14118828</c:v>
                </c:pt>
                <c:pt idx="78">
                  <c:v>21851023</c:v>
                </c:pt>
                <c:pt idx="79">
                  <c:v>31637464</c:v>
                </c:pt>
                <c:pt idx="80">
                  <c:v>41953914</c:v>
                </c:pt>
                <c:pt idx="81">
                  <c:v>20790888</c:v>
                </c:pt>
                <c:pt idx="82">
                  <c:v>19711923</c:v>
                </c:pt>
                <c:pt idx="83">
                  <c:v>27190650</c:v>
                </c:pt>
                <c:pt idx="84">
                  <c:v>32898646</c:v>
                </c:pt>
                <c:pt idx="85">
                  <c:v>41938067</c:v>
                </c:pt>
                <c:pt idx="86">
                  <c:v>21266652</c:v>
                </c:pt>
                <c:pt idx="87">
                  <c:v>19371191</c:v>
                </c:pt>
                <c:pt idx="88">
                  <c:v>20355949</c:v>
                </c:pt>
                <c:pt idx="89">
                  <c:v>27920565</c:v>
                </c:pt>
                <c:pt idx="90">
                  <c:v>30649609</c:v>
                </c:pt>
                <c:pt idx="91">
                  <c:v>19546246</c:v>
                </c:pt>
                <c:pt idx="92">
                  <c:v>33955486</c:v>
                </c:pt>
                <c:pt idx="93">
                  <c:v>38546983</c:v>
                </c:pt>
                <c:pt idx="94">
                  <c:v>22616817</c:v>
                </c:pt>
                <c:pt idx="95">
                  <c:v>34475880</c:v>
                </c:pt>
                <c:pt idx="96">
                  <c:v>31636171</c:v>
                </c:pt>
                <c:pt idx="97">
                  <c:v>21593832</c:v>
                </c:pt>
                <c:pt idx="98">
                  <c:v>32628781</c:v>
                </c:pt>
                <c:pt idx="99">
                  <c:v>21921178</c:v>
                </c:pt>
                <c:pt idx="100">
                  <c:v>24870817</c:v>
                </c:pt>
                <c:pt idx="101">
                  <c:v>23489296</c:v>
                </c:pt>
                <c:pt idx="102">
                  <c:v>6970990</c:v>
                </c:pt>
                <c:pt idx="103">
                  <c:v>36719737</c:v>
                </c:pt>
                <c:pt idx="104">
                  <c:v>2666650</c:v>
                </c:pt>
                <c:pt idx="105">
                  <c:v>19304091</c:v>
                </c:pt>
                <c:pt idx="106">
                  <c:v>44545016</c:v>
                </c:pt>
                <c:pt idx="107">
                  <c:v>48216568</c:v>
                </c:pt>
                <c:pt idx="108">
                  <c:v>13299970</c:v>
                </c:pt>
                <c:pt idx="109">
                  <c:v>27270296</c:v>
                </c:pt>
                <c:pt idx="110">
                  <c:v>18267647</c:v>
                </c:pt>
                <c:pt idx="111">
                  <c:v>28521911</c:v>
                </c:pt>
                <c:pt idx="112">
                  <c:v>22630892</c:v>
                </c:pt>
                <c:pt idx="113">
                  <c:v>20597974</c:v>
                </c:pt>
                <c:pt idx="114">
                  <c:v>31341708</c:v>
                </c:pt>
                <c:pt idx="115">
                  <c:v>18288447</c:v>
                </c:pt>
                <c:pt idx="116">
                  <c:v>33870189</c:v>
                </c:pt>
                <c:pt idx="117">
                  <c:v>14681984</c:v>
                </c:pt>
                <c:pt idx="118">
                  <c:v>13214370</c:v>
                </c:pt>
                <c:pt idx="119">
                  <c:v>38644129</c:v>
                </c:pt>
                <c:pt idx="120">
                  <c:v>47537680</c:v>
                </c:pt>
                <c:pt idx="121">
                  <c:v>24309802</c:v>
                </c:pt>
                <c:pt idx="122">
                  <c:v>17345317</c:v>
                </c:pt>
                <c:pt idx="123">
                  <c:v>25674583</c:v>
                </c:pt>
                <c:pt idx="124">
                  <c:v>7523334</c:v>
                </c:pt>
                <c:pt idx="125">
                  <c:v>30649609</c:v>
                </c:pt>
                <c:pt idx="126">
                  <c:v>34963505</c:v>
                </c:pt>
                <c:pt idx="127">
                  <c:v>21684488</c:v>
                </c:pt>
                <c:pt idx="128">
                  <c:v>26657156</c:v>
                </c:pt>
                <c:pt idx="129">
                  <c:v>22758053</c:v>
                </c:pt>
                <c:pt idx="130">
                  <c:v>24949488</c:v>
                </c:pt>
                <c:pt idx="131">
                  <c:v>31341708</c:v>
                </c:pt>
                <c:pt idx="132">
                  <c:v>5993413</c:v>
                </c:pt>
                <c:pt idx="133">
                  <c:v>9080829</c:v>
                </c:pt>
                <c:pt idx="134">
                  <c:v>26277600</c:v>
                </c:pt>
                <c:pt idx="135">
                  <c:v>19198277</c:v>
                </c:pt>
                <c:pt idx="136">
                  <c:v>39852360</c:v>
                </c:pt>
                <c:pt idx="137">
                  <c:v>23313418</c:v>
                </c:pt>
                <c:pt idx="138">
                  <c:v>25063699</c:v>
                </c:pt>
                <c:pt idx="139">
                  <c:v>17033565</c:v>
                </c:pt>
                <c:pt idx="140">
                  <c:v>29946649</c:v>
                </c:pt>
                <c:pt idx="141">
                  <c:v>23331543</c:v>
                </c:pt>
                <c:pt idx="142">
                  <c:v>23634407</c:v>
                </c:pt>
                <c:pt idx="143">
                  <c:v>24229353</c:v>
                </c:pt>
                <c:pt idx="144">
                  <c:v>24566539</c:v>
                </c:pt>
                <c:pt idx="145">
                  <c:v>27389428</c:v>
                </c:pt>
                <c:pt idx="146">
                  <c:v>37876556</c:v>
                </c:pt>
                <c:pt idx="147">
                  <c:v>2009561</c:v>
                </c:pt>
                <c:pt idx="148">
                  <c:v>29357063</c:v>
                </c:pt>
                <c:pt idx="149">
                  <c:v>37876556</c:v>
                </c:pt>
                <c:pt idx="150">
                  <c:v>30649609</c:v>
                </c:pt>
                <c:pt idx="151">
                  <c:v>33047190</c:v>
                </c:pt>
                <c:pt idx="152">
                  <c:v>33555794</c:v>
                </c:pt>
                <c:pt idx="153">
                  <c:v>20310286</c:v>
                </c:pt>
                <c:pt idx="154">
                  <c:v>14904833</c:v>
                </c:pt>
                <c:pt idx="155">
                  <c:v>42909529</c:v>
                </c:pt>
                <c:pt idx="156">
                  <c:v>30649609</c:v>
                </c:pt>
                <c:pt idx="157">
                  <c:v>30077284</c:v>
                </c:pt>
                <c:pt idx="158">
                  <c:v>19575979</c:v>
                </c:pt>
                <c:pt idx="159">
                  <c:v>22957532</c:v>
                </c:pt>
                <c:pt idx="160">
                  <c:v>31884233</c:v>
                </c:pt>
                <c:pt idx="161">
                  <c:v>39515221</c:v>
                </c:pt>
                <c:pt idx="162">
                  <c:v>33722683</c:v>
                </c:pt>
                <c:pt idx="163">
                  <c:v>18896830</c:v>
                </c:pt>
                <c:pt idx="164">
                  <c:v>22824524</c:v>
                </c:pt>
                <c:pt idx="165">
                  <c:v>35700422</c:v>
                </c:pt>
                <c:pt idx="166">
                  <c:v>16783368</c:v>
                </c:pt>
                <c:pt idx="167">
                  <c:v>28760155</c:v>
                </c:pt>
                <c:pt idx="168">
                  <c:v>29183222</c:v>
                </c:pt>
                <c:pt idx="169">
                  <c:v>20689139</c:v>
                </c:pt>
                <c:pt idx="170">
                  <c:v>29907859</c:v>
                </c:pt>
                <c:pt idx="171">
                  <c:v>24309802</c:v>
                </c:pt>
                <c:pt idx="172">
                  <c:v>41925309</c:v>
                </c:pt>
                <c:pt idx="173">
                  <c:v>24447352</c:v>
                </c:pt>
                <c:pt idx="174">
                  <c:v>28355537</c:v>
                </c:pt>
                <c:pt idx="175">
                  <c:v>3107862</c:v>
                </c:pt>
                <c:pt idx="176">
                  <c:v>24447352</c:v>
                </c:pt>
                <c:pt idx="177">
                  <c:v>31563796</c:v>
                </c:pt>
                <c:pt idx="178">
                  <c:v>9331645</c:v>
                </c:pt>
                <c:pt idx="179">
                  <c:v>33047190</c:v>
                </c:pt>
                <c:pt idx="180">
                  <c:v>28115265</c:v>
                </c:pt>
                <c:pt idx="181">
                  <c:v>11375716</c:v>
                </c:pt>
                <c:pt idx="182">
                  <c:v>9913975</c:v>
                </c:pt>
                <c:pt idx="183">
                  <c:v>38565013</c:v>
                </c:pt>
                <c:pt idx="184">
                  <c:v>33660419</c:v>
                </c:pt>
                <c:pt idx="185">
                  <c:v>21851023</c:v>
                </c:pt>
                <c:pt idx="186">
                  <c:v>23421574</c:v>
                </c:pt>
                <c:pt idx="187">
                  <c:v>26021385</c:v>
                </c:pt>
                <c:pt idx="188">
                  <c:v>19953425</c:v>
                </c:pt>
                <c:pt idx="189">
                  <c:v>23346338</c:v>
                </c:pt>
                <c:pt idx="190">
                  <c:v>21270586</c:v>
                </c:pt>
                <c:pt idx="191">
                  <c:v>31361286</c:v>
                </c:pt>
                <c:pt idx="192">
                  <c:v>37876556</c:v>
                </c:pt>
                <c:pt idx="193">
                  <c:v>9180818</c:v>
                </c:pt>
                <c:pt idx="194">
                  <c:v>32137511</c:v>
                </c:pt>
                <c:pt idx="195">
                  <c:v>12547181</c:v>
                </c:pt>
                <c:pt idx="196">
                  <c:v>20822735</c:v>
                </c:pt>
                <c:pt idx="197">
                  <c:v>37989539</c:v>
                </c:pt>
                <c:pt idx="198">
                  <c:v>26924557</c:v>
                </c:pt>
                <c:pt idx="199">
                  <c:v>24693661</c:v>
                </c:pt>
                <c:pt idx="200">
                  <c:v>37480194</c:v>
                </c:pt>
                <c:pt idx="201">
                  <c:v>24309802</c:v>
                </c:pt>
                <c:pt idx="202">
                  <c:v>29909716</c:v>
                </c:pt>
                <c:pt idx="203">
                  <c:v>21475931</c:v>
                </c:pt>
                <c:pt idx="204">
                  <c:v>9248944</c:v>
                </c:pt>
                <c:pt idx="205">
                  <c:v>24016825</c:v>
                </c:pt>
                <c:pt idx="206">
                  <c:v>26649840</c:v>
                </c:pt>
                <c:pt idx="207">
                  <c:v>16241038</c:v>
                </c:pt>
                <c:pt idx="208">
                  <c:v>27190650</c:v>
                </c:pt>
                <c:pt idx="209">
                  <c:v>35959721</c:v>
                </c:pt>
                <c:pt idx="210">
                  <c:v>24702702</c:v>
                </c:pt>
                <c:pt idx="211">
                  <c:v>34518067</c:v>
                </c:pt>
                <c:pt idx="212">
                  <c:v>35124641</c:v>
                </c:pt>
                <c:pt idx="213">
                  <c:v>7327506</c:v>
                </c:pt>
                <c:pt idx="214">
                  <c:v>26162100</c:v>
                </c:pt>
                <c:pt idx="215">
                  <c:v>14515858</c:v>
                </c:pt>
                <c:pt idx="216">
                  <c:v>23689793</c:v>
                </c:pt>
                <c:pt idx="217">
                  <c:v>22413234</c:v>
                </c:pt>
                <c:pt idx="218">
                  <c:v>35960497</c:v>
                </c:pt>
                <c:pt idx="219">
                  <c:v>11514885</c:v>
                </c:pt>
                <c:pt idx="220">
                  <c:v>33139086</c:v>
                </c:pt>
                <c:pt idx="221">
                  <c:v>35124641</c:v>
                </c:pt>
                <c:pt idx="222">
                  <c:v>19542057</c:v>
                </c:pt>
                <c:pt idx="223">
                  <c:v>14752972</c:v>
                </c:pt>
                <c:pt idx="224">
                  <c:v>39257095</c:v>
                </c:pt>
                <c:pt idx="225">
                  <c:v>5879729</c:v>
                </c:pt>
                <c:pt idx="226">
                  <c:v>14917442</c:v>
                </c:pt>
                <c:pt idx="227">
                  <c:v>27389428</c:v>
                </c:pt>
                <c:pt idx="228">
                  <c:v>9386344</c:v>
                </c:pt>
                <c:pt idx="229">
                  <c:v>16786110</c:v>
                </c:pt>
                <c:pt idx="230">
                  <c:v>30228956</c:v>
                </c:pt>
                <c:pt idx="231">
                  <c:v>20372793</c:v>
                </c:pt>
                <c:pt idx="232">
                  <c:v>22252400</c:v>
                </c:pt>
                <c:pt idx="233">
                  <c:v>37876556</c:v>
                </c:pt>
                <c:pt idx="234">
                  <c:v>18646215</c:v>
                </c:pt>
                <c:pt idx="235">
                  <c:v>11776120</c:v>
                </c:pt>
                <c:pt idx="236">
                  <c:v>14274151</c:v>
                </c:pt>
                <c:pt idx="237">
                  <c:v>25421584</c:v>
                </c:pt>
                <c:pt idx="238">
                  <c:v>18570931</c:v>
                </c:pt>
                <c:pt idx="239">
                  <c:v>34512187</c:v>
                </c:pt>
                <c:pt idx="240">
                  <c:v>35994012</c:v>
                </c:pt>
                <c:pt idx="241">
                  <c:v>21578938</c:v>
                </c:pt>
                <c:pt idx="242">
                  <c:v>13777464</c:v>
                </c:pt>
                <c:pt idx="243">
                  <c:v>23665967</c:v>
                </c:pt>
                <c:pt idx="244">
                  <c:v>37610051</c:v>
                </c:pt>
                <c:pt idx="245">
                  <c:v>17892563</c:v>
                </c:pt>
                <c:pt idx="246">
                  <c:v>28361287</c:v>
                </c:pt>
                <c:pt idx="247">
                  <c:v>3193017</c:v>
                </c:pt>
                <c:pt idx="248">
                  <c:v>27623473</c:v>
                </c:pt>
                <c:pt idx="249">
                  <c:v>26030733</c:v>
                </c:pt>
                <c:pt idx="250">
                  <c:v>13148427</c:v>
                </c:pt>
                <c:pt idx="251">
                  <c:v>28403331</c:v>
                </c:pt>
                <c:pt idx="252">
                  <c:v>21982056</c:v>
                </c:pt>
                <c:pt idx="253">
                  <c:v>38716214</c:v>
                </c:pt>
                <c:pt idx="254">
                  <c:v>17610850</c:v>
                </c:pt>
                <c:pt idx="255">
                  <c:v>35056596</c:v>
                </c:pt>
                <c:pt idx="256">
                  <c:v>28760155</c:v>
                </c:pt>
                <c:pt idx="257">
                  <c:v>19368588</c:v>
                </c:pt>
                <c:pt idx="258">
                  <c:v>21475931</c:v>
                </c:pt>
                <c:pt idx="259">
                  <c:v>40746583</c:v>
                </c:pt>
                <c:pt idx="260">
                  <c:v>37480194</c:v>
                </c:pt>
                <c:pt idx="261">
                  <c:v>15227713</c:v>
                </c:pt>
                <c:pt idx="262">
                  <c:v>14918550</c:v>
                </c:pt>
                <c:pt idx="263">
                  <c:v>25083744</c:v>
                </c:pt>
                <c:pt idx="264">
                  <c:v>23521741</c:v>
                </c:pt>
                <c:pt idx="265">
                  <c:v>11062564</c:v>
                </c:pt>
                <c:pt idx="266">
                  <c:v>32090120</c:v>
                </c:pt>
                <c:pt idx="267">
                  <c:v>33590405</c:v>
                </c:pt>
                <c:pt idx="268">
                  <c:v>47537680</c:v>
                </c:pt>
                <c:pt idx="269">
                  <c:v>32619121</c:v>
                </c:pt>
                <c:pt idx="270">
                  <c:v>11431216</c:v>
                </c:pt>
                <c:pt idx="271">
                  <c:v>20261954</c:v>
                </c:pt>
                <c:pt idx="272">
                  <c:v>32137511</c:v>
                </c:pt>
                <c:pt idx="273">
                  <c:v>20310285</c:v>
                </c:pt>
                <c:pt idx="274">
                  <c:v>18847457</c:v>
                </c:pt>
                <c:pt idx="275">
                  <c:v>35935979</c:v>
                </c:pt>
                <c:pt idx="276">
                  <c:v>30193655</c:v>
                </c:pt>
                <c:pt idx="277">
                  <c:v>21475931</c:v>
                </c:pt>
                <c:pt idx="278">
                  <c:v>11325310</c:v>
                </c:pt>
                <c:pt idx="279">
                  <c:v>14222504</c:v>
                </c:pt>
                <c:pt idx="280">
                  <c:v>32929351</c:v>
                </c:pt>
                <c:pt idx="281">
                  <c:v>28986442</c:v>
                </c:pt>
                <c:pt idx="282">
                  <c:v>5971691</c:v>
                </c:pt>
                <c:pt idx="283">
                  <c:v>35928133</c:v>
                </c:pt>
                <c:pt idx="284">
                  <c:v>11431216</c:v>
                </c:pt>
                <c:pt idx="285">
                  <c:v>21811951</c:v>
                </c:pt>
                <c:pt idx="286">
                  <c:v>24533545</c:v>
                </c:pt>
                <c:pt idx="287">
                  <c:v>28523206</c:v>
                </c:pt>
                <c:pt idx="288">
                  <c:v>14110663</c:v>
                </c:pt>
                <c:pt idx="289">
                  <c:v>19642757</c:v>
                </c:pt>
                <c:pt idx="290">
                  <c:v>18378155</c:v>
                </c:pt>
                <c:pt idx="291">
                  <c:v>32628781</c:v>
                </c:pt>
                <c:pt idx="292">
                  <c:v>26021385</c:v>
                </c:pt>
                <c:pt idx="293">
                  <c:v>29907859</c:v>
                </c:pt>
                <c:pt idx="294">
                  <c:v>18380349</c:v>
                </c:pt>
                <c:pt idx="295">
                  <c:v>26996104</c:v>
                </c:pt>
                <c:pt idx="296">
                  <c:v>28426888</c:v>
                </c:pt>
                <c:pt idx="297">
                  <c:v>3897324</c:v>
                </c:pt>
                <c:pt idx="298">
                  <c:v>6924935</c:v>
                </c:pt>
                <c:pt idx="299">
                  <c:v>37876556</c:v>
                </c:pt>
                <c:pt idx="300">
                  <c:v>32636132</c:v>
                </c:pt>
                <c:pt idx="301">
                  <c:v>15752704</c:v>
                </c:pt>
                <c:pt idx="302">
                  <c:v>14439979</c:v>
                </c:pt>
                <c:pt idx="303">
                  <c:v>22557963</c:v>
                </c:pt>
                <c:pt idx="304">
                  <c:v>16455552</c:v>
                </c:pt>
                <c:pt idx="305">
                  <c:v>6671816</c:v>
                </c:pt>
                <c:pt idx="306">
                  <c:v>24676846</c:v>
                </c:pt>
                <c:pt idx="307">
                  <c:v>19542134</c:v>
                </c:pt>
                <c:pt idx="308">
                  <c:v>32929351</c:v>
                </c:pt>
                <c:pt idx="309">
                  <c:v>20372793</c:v>
                </c:pt>
                <c:pt idx="310">
                  <c:v>19055923</c:v>
                </c:pt>
                <c:pt idx="311">
                  <c:v>14752972</c:v>
                </c:pt>
                <c:pt idx="312">
                  <c:v>15862201</c:v>
                </c:pt>
                <c:pt idx="313">
                  <c:v>10641113</c:v>
                </c:pt>
                <c:pt idx="314">
                  <c:v>39491945</c:v>
                </c:pt>
                <c:pt idx="315">
                  <c:v>27389428</c:v>
                </c:pt>
                <c:pt idx="316">
                  <c:v>5260093</c:v>
                </c:pt>
                <c:pt idx="317">
                  <c:v>20814380</c:v>
                </c:pt>
                <c:pt idx="318">
                  <c:v>33995380</c:v>
                </c:pt>
                <c:pt idx="319">
                  <c:v>29187601</c:v>
                </c:pt>
                <c:pt idx="320">
                  <c:v>33739563</c:v>
                </c:pt>
                <c:pt idx="321">
                  <c:v>19527436</c:v>
                </c:pt>
                <c:pt idx="322">
                  <c:v>7566278</c:v>
                </c:pt>
                <c:pt idx="323">
                  <c:v>20486439</c:v>
                </c:pt>
                <c:pt idx="324">
                  <c:v>15122386</c:v>
                </c:pt>
                <c:pt idx="325">
                  <c:v>3280771</c:v>
                </c:pt>
                <c:pt idx="326">
                  <c:v>21563488</c:v>
                </c:pt>
                <c:pt idx="327">
                  <c:v>2720650</c:v>
                </c:pt>
                <c:pt idx="328">
                  <c:v>20128456</c:v>
                </c:pt>
                <c:pt idx="329">
                  <c:v>14953873</c:v>
                </c:pt>
                <c:pt idx="330">
                  <c:v>21458517</c:v>
                </c:pt>
                <c:pt idx="331">
                  <c:v>4730861</c:v>
                </c:pt>
                <c:pt idx="332">
                  <c:v>27190650</c:v>
                </c:pt>
                <c:pt idx="333">
                  <c:v>21811951</c:v>
                </c:pt>
                <c:pt idx="334">
                  <c:v>49431367</c:v>
                </c:pt>
                <c:pt idx="335">
                  <c:v>17539995</c:v>
                </c:pt>
                <c:pt idx="336">
                  <c:v>9309683</c:v>
                </c:pt>
                <c:pt idx="337">
                  <c:v>8098313</c:v>
                </c:pt>
                <c:pt idx="338">
                  <c:v>21811951</c:v>
                </c:pt>
                <c:pt idx="339">
                  <c:v>6940911</c:v>
                </c:pt>
                <c:pt idx="340">
                  <c:v>32757803</c:v>
                </c:pt>
                <c:pt idx="341">
                  <c:v>17649626</c:v>
                </c:pt>
                <c:pt idx="342">
                  <c:v>37876556</c:v>
                </c:pt>
                <c:pt idx="343">
                  <c:v>21814678</c:v>
                </c:pt>
                <c:pt idx="344">
                  <c:v>29428824</c:v>
                </c:pt>
                <c:pt idx="345">
                  <c:v>16141783</c:v>
                </c:pt>
                <c:pt idx="346">
                  <c:v>15286552</c:v>
                </c:pt>
                <c:pt idx="347">
                  <c:v>18160670</c:v>
                </c:pt>
                <c:pt idx="348">
                  <c:v>19247214</c:v>
                </c:pt>
                <c:pt idx="349">
                  <c:v>11431216</c:v>
                </c:pt>
                <c:pt idx="350">
                  <c:v>25295207</c:v>
                </c:pt>
                <c:pt idx="351">
                  <c:v>21179551</c:v>
                </c:pt>
                <c:pt idx="352">
                  <c:v>14918550</c:v>
                </c:pt>
                <c:pt idx="353">
                  <c:v>21033142</c:v>
                </c:pt>
                <c:pt idx="354">
                  <c:v>1947379</c:v>
                </c:pt>
                <c:pt idx="355">
                  <c:v>7507110</c:v>
                </c:pt>
                <c:pt idx="356">
                  <c:v>7379216</c:v>
                </c:pt>
                <c:pt idx="357">
                  <c:v>31745891</c:v>
                </c:pt>
                <c:pt idx="358">
                  <c:v>17044358</c:v>
                </c:pt>
                <c:pt idx="359">
                  <c:v>38451558</c:v>
                </c:pt>
                <c:pt idx="360">
                  <c:v>24447352</c:v>
                </c:pt>
                <c:pt idx="361">
                  <c:v>17403151</c:v>
                </c:pt>
                <c:pt idx="362">
                  <c:v>25114603</c:v>
                </c:pt>
                <c:pt idx="363">
                  <c:v>22192227</c:v>
                </c:pt>
                <c:pt idx="364">
                  <c:v>37876556</c:v>
                </c:pt>
                <c:pt idx="365">
                  <c:v>31326979</c:v>
                </c:pt>
                <c:pt idx="366">
                  <c:v>39515221</c:v>
                </c:pt>
                <c:pt idx="367">
                  <c:v>4205914</c:v>
                </c:pt>
                <c:pt idx="368">
                  <c:v>5623534</c:v>
                </c:pt>
                <c:pt idx="369">
                  <c:v>8204353</c:v>
                </c:pt>
                <c:pt idx="370">
                  <c:v>28775279</c:v>
                </c:pt>
                <c:pt idx="371">
                  <c:v>6131601</c:v>
                </c:pt>
                <c:pt idx="372">
                  <c:v>19085457</c:v>
                </c:pt>
                <c:pt idx="373">
                  <c:v>15431678</c:v>
                </c:pt>
                <c:pt idx="374">
                  <c:v>37876556</c:v>
                </c:pt>
                <c:pt idx="375">
                  <c:v>27556173</c:v>
                </c:pt>
                <c:pt idx="376">
                  <c:v>11266384</c:v>
                </c:pt>
                <c:pt idx="377">
                  <c:v>19371191</c:v>
                </c:pt>
                <c:pt idx="378">
                  <c:v>33481605</c:v>
                </c:pt>
                <c:pt idx="379">
                  <c:v>7401972</c:v>
                </c:pt>
                <c:pt idx="380">
                  <c:v>37480194</c:v>
                </c:pt>
                <c:pt idx="381">
                  <c:v>16270158</c:v>
                </c:pt>
                <c:pt idx="382">
                  <c:v>22121780</c:v>
                </c:pt>
                <c:pt idx="383">
                  <c:v>17131177</c:v>
                </c:pt>
                <c:pt idx="384">
                  <c:v>28891238</c:v>
                </c:pt>
                <c:pt idx="385">
                  <c:v>10637584</c:v>
                </c:pt>
                <c:pt idx="386">
                  <c:v>17566261</c:v>
                </c:pt>
                <c:pt idx="387">
                  <c:v>15400628</c:v>
                </c:pt>
                <c:pt idx="388">
                  <c:v>18502686</c:v>
                </c:pt>
                <c:pt idx="389">
                  <c:v>14581019</c:v>
                </c:pt>
                <c:pt idx="390">
                  <c:v>9373054</c:v>
                </c:pt>
                <c:pt idx="391">
                  <c:v>2619110</c:v>
                </c:pt>
                <c:pt idx="392">
                  <c:v>18646335</c:v>
                </c:pt>
                <c:pt idx="393">
                  <c:v>11810518</c:v>
                </c:pt>
                <c:pt idx="394">
                  <c:v>33047190</c:v>
                </c:pt>
                <c:pt idx="395">
                  <c:v>18663106</c:v>
                </c:pt>
                <c:pt idx="396">
                  <c:v>17065430</c:v>
                </c:pt>
                <c:pt idx="397">
                  <c:v>20372793</c:v>
                </c:pt>
                <c:pt idx="398">
                  <c:v>32929351</c:v>
                </c:pt>
                <c:pt idx="399">
                  <c:v>4760019</c:v>
                </c:pt>
                <c:pt idx="400">
                  <c:v>11810518</c:v>
                </c:pt>
                <c:pt idx="401">
                  <c:v>10556739</c:v>
                </c:pt>
                <c:pt idx="402">
                  <c:v>2606136</c:v>
                </c:pt>
                <c:pt idx="403">
                  <c:v>14017132</c:v>
                </c:pt>
                <c:pt idx="404">
                  <c:v>33955486</c:v>
                </c:pt>
                <c:pt idx="405">
                  <c:v>3682612</c:v>
                </c:pt>
                <c:pt idx="406">
                  <c:v>13127253</c:v>
                </c:pt>
                <c:pt idx="407">
                  <c:v>4153473</c:v>
                </c:pt>
                <c:pt idx="408">
                  <c:v>17876675</c:v>
                </c:pt>
                <c:pt idx="409">
                  <c:v>9189077</c:v>
                </c:pt>
                <c:pt idx="410">
                  <c:v>1903379</c:v>
                </c:pt>
                <c:pt idx="411">
                  <c:v>24447352</c:v>
                </c:pt>
                <c:pt idx="412">
                  <c:v>24870018</c:v>
                </c:pt>
                <c:pt idx="413">
                  <c:v>22413234</c:v>
                </c:pt>
                <c:pt idx="414">
                  <c:v>22809775</c:v>
                </c:pt>
                <c:pt idx="415">
                  <c:v>27389428</c:v>
                </c:pt>
                <c:pt idx="416">
                  <c:v>44189315</c:v>
                </c:pt>
                <c:pt idx="417">
                  <c:v>9451846</c:v>
                </c:pt>
                <c:pt idx="418">
                  <c:v>15443272</c:v>
                </c:pt>
                <c:pt idx="419">
                  <c:v>33955486</c:v>
                </c:pt>
                <c:pt idx="420">
                  <c:v>15769539</c:v>
                </c:pt>
                <c:pt idx="421">
                  <c:v>4078329</c:v>
                </c:pt>
                <c:pt idx="422">
                  <c:v>14953873</c:v>
                </c:pt>
                <c:pt idx="423">
                  <c:v>19085457</c:v>
                </c:pt>
                <c:pt idx="424">
                  <c:v>37220149</c:v>
                </c:pt>
                <c:pt idx="425">
                  <c:v>9296922</c:v>
                </c:pt>
                <c:pt idx="426">
                  <c:v>4048865</c:v>
                </c:pt>
                <c:pt idx="427">
                  <c:v>19733077</c:v>
                </c:pt>
                <c:pt idx="428">
                  <c:v>23433078</c:v>
                </c:pt>
                <c:pt idx="429">
                  <c:v>5029292</c:v>
                </c:pt>
                <c:pt idx="430">
                  <c:v>28731970</c:v>
                </c:pt>
                <c:pt idx="431">
                  <c:v>4494028</c:v>
                </c:pt>
                <c:pt idx="432">
                  <c:v>23184144</c:v>
                </c:pt>
                <c:pt idx="433">
                  <c:v>17211801</c:v>
                </c:pt>
                <c:pt idx="434">
                  <c:v>31063605</c:v>
                </c:pt>
                <c:pt idx="435">
                  <c:v>29609583</c:v>
                </c:pt>
                <c:pt idx="436">
                  <c:v>4083053</c:v>
                </c:pt>
                <c:pt idx="437">
                  <c:v>13050653</c:v>
                </c:pt>
                <c:pt idx="438">
                  <c:v>31563796</c:v>
                </c:pt>
                <c:pt idx="439">
                  <c:v>28406299</c:v>
                </c:pt>
                <c:pt idx="440">
                  <c:v>15229353</c:v>
                </c:pt>
                <c:pt idx="441">
                  <c:v>18646215</c:v>
                </c:pt>
                <c:pt idx="442">
                  <c:v>31878404</c:v>
                </c:pt>
                <c:pt idx="443">
                  <c:v>8861618</c:v>
                </c:pt>
                <c:pt idx="444">
                  <c:v>9274270</c:v>
                </c:pt>
                <c:pt idx="445">
                  <c:v>27891534</c:v>
                </c:pt>
                <c:pt idx="446">
                  <c:v>5753132</c:v>
                </c:pt>
                <c:pt idx="447">
                  <c:v>15788798</c:v>
                </c:pt>
                <c:pt idx="448">
                  <c:v>15240741</c:v>
                </c:pt>
                <c:pt idx="449">
                  <c:v>35994012</c:v>
                </c:pt>
                <c:pt idx="450">
                  <c:v>8999125</c:v>
                </c:pt>
                <c:pt idx="451">
                  <c:v>22328625</c:v>
                </c:pt>
                <c:pt idx="452">
                  <c:v>24103868</c:v>
                </c:pt>
                <c:pt idx="453">
                  <c:v>32628781</c:v>
                </c:pt>
                <c:pt idx="454">
                  <c:v>26021385</c:v>
                </c:pt>
                <c:pt idx="455">
                  <c:v>19457634</c:v>
                </c:pt>
                <c:pt idx="456">
                  <c:v>28832889</c:v>
                </c:pt>
                <c:pt idx="457">
                  <c:v>5275889</c:v>
                </c:pt>
                <c:pt idx="458">
                  <c:v>15285577</c:v>
                </c:pt>
                <c:pt idx="459">
                  <c:v>32390922</c:v>
                </c:pt>
                <c:pt idx="460">
                  <c:v>17033565</c:v>
                </c:pt>
                <c:pt idx="461">
                  <c:v>18160670</c:v>
                </c:pt>
                <c:pt idx="462">
                  <c:v>30735360</c:v>
                </c:pt>
                <c:pt idx="463">
                  <c:v>9162315</c:v>
                </c:pt>
                <c:pt idx="464">
                  <c:v>13165244</c:v>
                </c:pt>
                <c:pt idx="465">
                  <c:v>16923066</c:v>
                </c:pt>
                <c:pt idx="466">
                  <c:v>38135407</c:v>
                </c:pt>
                <c:pt idx="467">
                  <c:v>4091922</c:v>
                </c:pt>
                <c:pt idx="468">
                  <c:v>18648187</c:v>
                </c:pt>
                <c:pt idx="469">
                  <c:v>6518797</c:v>
                </c:pt>
                <c:pt idx="470">
                  <c:v>24424678</c:v>
                </c:pt>
                <c:pt idx="471">
                  <c:v>27763078</c:v>
                </c:pt>
                <c:pt idx="472">
                  <c:v>44545016</c:v>
                </c:pt>
                <c:pt idx="473">
                  <c:v>17893246</c:v>
                </c:pt>
                <c:pt idx="474">
                  <c:v>17403151</c:v>
                </c:pt>
                <c:pt idx="475">
                  <c:v>33955486</c:v>
                </c:pt>
                <c:pt idx="476">
                  <c:v>28760155</c:v>
                </c:pt>
                <c:pt idx="477">
                  <c:v>12470891</c:v>
                </c:pt>
                <c:pt idx="478">
                  <c:v>11233781</c:v>
                </c:pt>
                <c:pt idx="479">
                  <c:v>22541549</c:v>
                </c:pt>
                <c:pt idx="480">
                  <c:v>7655995</c:v>
                </c:pt>
                <c:pt idx="481">
                  <c:v>11683255</c:v>
                </c:pt>
                <c:pt idx="482">
                  <c:v>21680352</c:v>
                </c:pt>
                <c:pt idx="483">
                  <c:v>18695958</c:v>
                </c:pt>
                <c:pt idx="484">
                  <c:v>24196202</c:v>
                </c:pt>
                <c:pt idx="485">
                  <c:v>29895313</c:v>
                </c:pt>
                <c:pt idx="486">
                  <c:v>14900108</c:v>
                </c:pt>
                <c:pt idx="487">
                  <c:v>30290615</c:v>
                </c:pt>
                <c:pt idx="488">
                  <c:v>7515549</c:v>
                </c:pt>
                <c:pt idx="489">
                  <c:v>11278664</c:v>
                </c:pt>
                <c:pt idx="490">
                  <c:v>16782664</c:v>
                </c:pt>
                <c:pt idx="491">
                  <c:v>10168358</c:v>
                </c:pt>
                <c:pt idx="492">
                  <c:v>16277794</c:v>
                </c:pt>
                <c:pt idx="493">
                  <c:v>4039233</c:v>
                </c:pt>
                <c:pt idx="494">
                  <c:v>22180643</c:v>
                </c:pt>
                <c:pt idx="495">
                  <c:v>18288447</c:v>
                </c:pt>
                <c:pt idx="496">
                  <c:v>17107298</c:v>
                </c:pt>
                <c:pt idx="497">
                  <c:v>35402639</c:v>
                </c:pt>
                <c:pt idx="498">
                  <c:v>28361287</c:v>
                </c:pt>
                <c:pt idx="499">
                  <c:v>1218515</c:v>
                </c:pt>
                <c:pt idx="500">
                  <c:v>10875544</c:v>
                </c:pt>
                <c:pt idx="501">
                  <c:v>17672759</c:v>
                </c:pt>
                <c:pt idx="502">
                  <c:v>24293191</c:v>
                </c:pt>
                <c:pt idx="503">
                  <c:v>19133688</c:v>
                </c:pt>
                <c:pt idx="504">
                  <c:v>21145927</c:v>
                </c:pt>
                <c:pt idx="505">
                  <c:v>9578304</c:v>
                </c:pt>
                <c:pt idx="506">
                  <c:v>21079340</c:v>
                </c:pt>
                <c:pt idx="507">
                  <c:v>4062874</c:v>
                </c:pt>
                <c:pt idx="508">
                  <c:v>20372793</c:v>
                </c:pt>
                <c:pt idx="509">
                  <c:v>5011041</c:v>
                </c:pt>
                <c:pt idx="510">
                  <c:v>2606136</c:v>
                </c:pt>
                <c:pt idx="511">
                  <c:v>15344528</c:v>
                </c:pt>
                <c:pt idx="512">
                  <c:v>17937067</c:v>
                </c:pt>
                <c:pt idx="513">
                  <c:v>22654792</c:v>
                </c:pt>
                <c:pt idx="514">
                  <c:v>13585029</c:v>
                </c:pt>
                <c:pt idx="515">
                  <c:v>15773582</c:v>
                </c:pt>
                <c:pt idx="516">
                  <c:v>16098566</c:v>
                </c:pt>
                <c:pt idx="517">
                  <c:v>2069446</c:v>
                </c:pt>
                <c:pt idx="518">
                  <c:v>24015541</c:v>
                </c:pt>
                <c:pt idx="519">
                  <c:v>14900108</c:v>
                </c:pt>
                <c:pt idx="520">
                  <c:v>12881479</c:v>
                </c:pt>
                <c:pt idx="521">
                  <c:v>14415678</c:v>
                </c:pt>
                <c:pt idx="522">
                  <c:v>18624369</c:v>
                </c:pt>
                <c:pt idx="523">
                  <c:v>19760549</c:v>
                </c:pt>
                <c:pt idx="524">
                  <c:v>14752972</c:v>
                </c:pt>
                <c:pt idx="525">
                  <c:v>18864067</c:v>
                </c:pt>
                <c:pt idx="526">
                  <c:v>17721792</c:v>
                </c:pt>
                <c:pt idx="527">
                  <c:v>7539688</c:v>
                </c:pt>
                <c:pt idx="528">
                  <c:v>15227713</c:v>
                </c:pt>
                <c:pt idx="529">
                  <c:v>17638329</c:v>
                </c:pt>
                <c:pt idx="530">
                  <c:v>24447352</c:v>
                </c:pt>
                <c:pt idx="531">
                  <c:v>18857648</c:v>
                </c:pt>
                <c:pt idx="532">
                  <c:v>7082153</c:v>
                </c:pt>
                <c:pt idx="533">
                  <c:v>12077139</c:v>
                </c:pt>
                <c:pt idx="534">
                  <c:v>3003621</c:v>
                </c:pt>
                <c:pt idx="535">
                  <c:v>25388504</c:v>
                </c:pt>
                <c:pt idx="536">
                  <c:v>4154794</c:v>
                </c:pt>
                <c:pt idx="537">
                  <c:v>34440406</c:v>
                </c:pt>
                <c:pt idx="538">
                  <c:v>12416756</c:v>
                </c:pt>
                <c:pt idx="539">
                  <c:v>22902549</c:v>
                </c:pt>
                <c:pt idx="540">
                  <c:v>16786110</c:v>
                </c:pt>
                <c:pt idx="541">
                  <c:v>15804900</c:v>
                </c:pt>
                <c:pt idx="542">
                  <c:v>14203631</c:v>
                </c:pt>
                <c:pt idx="543">
                  <c:v>14900108</c:v>
                </c:pt>
                <c:pt idx="544">
                  <c:v>22394736</c:v>
                </c:pt>
                <c:pt idx="545">
                  <c:v>1912436</c:v>
                </c:pt>
                <c:pt idx="546">
                  <c:v>31341708</c:v>
                </c:pt>
                <c:pt idx="547">
                  <c:v>4164783</c:v>
                </c:pt>
                <c:pt idx="548">
                  <c:v>18075291</c:v>
                </c:pt>
                <c:pt idx="549">
                  <c:v>10160853</c:v>
                </c:pt>
                <c:pt idx="550">
                  <c:v>31361286</c:v>
                </c:pt>
                <c:pt idx="551">
                  <c:v>8914245</c:v>
                </c:pt>
                <c:pt idx="552">
                  <c:v>17765665</c:v>
                </c:pt>
                <c:pt idx="553">
                  <c:v>18493523</c:v>
                </c:pt>
                <c:pt idx="554">
                  <c:v>25960414</c:v>
                </c:pt>
                <c:pt idx="555">
                  <c:v>9933405</c:v>
                </c:pt>
                <c:pt idx="556">
                  <c:v>25665376</c:v>
                </c:pt>
                <c:pt idx="557">
                  <c:v>3961199</c:v>
                </c:pt>
                <c:pt idx="558">
                  <c:v>17638329</c:v>
                </c:pt>
                <c:pt idx="559">
                  <c:v>3958196</c:v>
                </c:pt>
                <c:pt idx="560">
                  <c:v>17403151</c:v>
                </c:pt>
                <c:pt idx="561">
                  <c:v>7395264</c:v>
                </c:pt>
                <c:pt idx="562">
                  <c:v>12445679</c:v>
                </c:pt>
                <c:pt idx="563">
                  <c:v>6239521</c:v>
                </c:pt>
                <c:pt idx="564">
                  <c:v>33549057</c:v>
                </c:pt>
                <c:pt idx="565">
                  <c:v>10473401</c:v>
                </c:pt>
                <c:pt idx="566">
                  <c:v>17527461</c:v>
                </c:pt>
                <c:pt idx="567">
                  <c:v>26921025</c:v>
                </c:pt>
                <c:pt idx="568">
                  <c:v>10086209</c:v>
                </c:pt>
                <c:pt idx="569">
                  <c:v>6061241</c:v>
                </c:pt>
                <c:pt idx="570">
                  <c:v>2619110</c:v>
                </c:pt>
                <c:pt idx="571">
                  <c:v>38517776</c:v>
                </c:pt>
                <c:pt idx="572">
                  <c:v>19085457</c:v>
                </c:pt>
                <c:pt idx="573">
                  <c:v>22983441</c:v>
                </c:pt>
                <c:pt idx="574">
                  <c:v>18275223</c:v>
                </c:pt>
                <c:pt idx="575">
                  <c:v>3285594</c:v>
                </c:pt>
                <c:pt idx="576">
                  <c:v>9466465</c:v>
                </c:pt>
                <c:pt idx="577">
                  <c:v>4946034</c:v>
                </c:pt>
                <c:pt idx="578">
                  <c:v>20513006</c:v>
                </c:pt>
                <c:pt idx="579">
                  <c:v>10347296</c:v>
                </c:pt>
                <c:pt idx="580">
                  <c:v>16161762</c:v>
                </c:pt>
                <c:pt idx="581">
                  <c:v>16826699</c:v>
                </c:pt>
                <c:pt idx="582">
                  <c:v>16762621</c:v>
                </c:pt>
                <c:pt idx="583">
                  <c:v>24015541</c:v>
                </c:pt>
                <c:pt idx="584">
                  <c:v>16140490</c:v>
                </c:pt>
                <c:pt idx="585">
                  <c:v>15725512</c:v>
                </c:pt>
                <c:pt idx="586">
                  <c:v>16923066</c:v>
                </c:pt>
                <c:pt idx="587">
                  <c:v>5185611</c:v>
                </c:pt>
                <c:pt idx="588">
                  <c:v>12142709</c:v>
                </c:pt>
                <c:pt idx="589">
                  <c:v>15752704</c:v>
                </c:pt>
                <c:pt idx="590">
                  <c:v>24193096</c:v>
                </c:pt>
                <c:pt idx="591">
                  <c:v>14720122</c:v>
                </c:pt>
                <c:pt idx="592">
                  <c:v>31041891</c:v>
                </c:pt>
                <c:pt idx="593">
                  <c:v>4078329</c:v>
                </c:pt>
                <c:pt idx="594">
                  <c:v>28347450</c:v>
                </c:pt>
                <c:pt idx="595">
                  <c:v>15089824</c:v>
                </c:pt>
                <c:pt idx="596">
                  <c:v>2606136</c:v>
                </c:pt>
                <c:pt idx="597">
                  <c:v>17206990</c:v>
                </c:pt>
                <c:pt idx="598">
                  <c:v>15089824</c:v>
                </c:pt>
                <c:pt idx="599">
                  <c:v>16041427</c:v>
                </c:pt>
                <c:pt idx="600">
                  <c:v>15544957</c:v>
                </c:pt>
                <c:pt idx="601">
                  <c:v>12470891</c:v>
                </c:pt>
                <c:pt idx="602">
                  <c:v>26021385</c:v>
                </c:pt>
                <c:pt idx="603">
                  <c:v>15089824</c:v>
                </c:pt>
                <c:pt idx="604">
                  <c:v>25557528</c:v>
                </c:pt>
                <c:pt idx="605">
                  <c:v>11491711</c:v>
                </c:pt>
                <c:pt idx="606">
                  <c:v>15422881</c:v>
                </c:pt>
                <c:pt idx="607">
                  <c:v>2823973</c:v>
                </c:pt>
                <c:pt idx="608">
                  <c:v>16409067</c:v>
                </c:pt>
                <c:pt idx="609">
                  <c:v>9924203</c:v>
                </c:pt>
                <c:pt idx="610">
                  <c:v>23792509</c:v>
                </c:pt>
                <c:pt idx="611">
                  <c:v>34016941</c:v>
                </c:pt>
                <c:pt idx="612">
                  <c:v>10570183</c:v>
                </c:pt>
                <c:pt idx="613">
                  <c:v>12972651</c:v>
                </c:pt>
                <c:pt idx="614">
                  <c:v>13073460</c:v>
                </c:pt>
                <c:pt idx="615">
                  <c:v>18687098</c:v>
                </c:pt>
                <c:pt idx="616">
                  <c:v>29609583</c:v>
                </c:pt>
                <c:pt idx="617">
                  <c:v>23136373</c:v>
                </c:pt>
                <c:pt idx="618">
                  <c:v>3658753</c:v>
                </c:pt>
                <c:pt idx="619">
                  <c:v>12358575</c:v>
                </c:pt>
                <c:pt idx="620">
                  <c:v>15494870</c:v>
                </c:pt>
                <c:pt idx="621">
                  <c:v>16762621</c:v>
                </c:pt>
                <c:pt idx="622">
                  <c:v>18640699</c:v>
                </c:pt>
                <c:pt idx="623">
                  <c:v>13299970</c:v>
                </c:pt>
                <c:pt idx="624">
                  <c:v>19559608</c:v>
                </c:pt>
                <c:pt idx="625">
                  <c:v>24833513</c:v>
                </c:pt>
                <c:pt idx="626">
                  <c:v>7256723</c:v>
                </c:pt>
                <c:pt idx="627">
                  <c:v>4105486</c:v>
                </c:pt>
                <c:pt idx="628">
                  <c:v>28656546</c:v>
                </c:pt>
                <c:pt idx="629">
                  <c:v>27783332</c:v>
                </c:pt>
                <c:pt idx="630">
                  <c:v>25505390</c:v>
                </c:pt>
                <c:pt idx="631">
                  <c:v>3873577</c:v>
                </c:pt>
                <c:pt idx="632">
                  <c:v>22978624</c:v>
                </c:pt>
                <c:pt idx="633">
                  <c:v>5141765</c:v>
                </c:pt>
                <c:pt idx="634">
                  <c:v>10536288</c:v>
                </c:pt>
                <c:pt idx="635">
                  <c:v>32732650</c:v>
                </c:pt>
                <c:pt idx="636">
                  <c:v>22700627</c:v>
                </c:pt>
                <c:pt idx="637">
                  <c:v>14160812</c:v>
                </c:pt>
                <c:pt idx="638">
                  <c:v>16179340</c:v>
                </c:pt>
                <c:pt idx="639">
                  <c:v>10913194</c:v>
                </c:pt>
                <c:pt idx="640">
                  <c:v>4064428</c:v>
                </c:pt>
                <c:pt idx="641">
                  <c:v>10641113</c:v>
                </c:pt>
                <c:pt idx="642">
                  <c:v>27957547</c:v>
                </c:pt>
                <c:pt idx="643">
                  <c:v>2284254</c:v>
                </c:pt>
                <c:pt idx="644">
                  <c:v>24267767</c:v>
                </c:pt>
                <c:pt idx="645">
                  <c:v>21254484</c:v>
                </c:pt>
                <c:pt idx="646">
                  <c:v>10601590</c:v>
                </c:pt>
                <c:pt idx="647">
                  <c:v>18640699</c:v>
                </c:pt>
                <c:pt idx="648">
                  <c:v>21684488</c:v>
                </c:pt>
                <c:pt idx="649">
                  <c:v>8977537</c:v>
                </c:pt>
                <c:pt idx="650">
                  <c:v>18695958</c:v>
                </c:pt>
                <c:pt idx="651">
                  <c:v>17275488</c:v>
                </c:pt>
                <c:pt idx="652">
                  <c:v>18640699</c:v>
                </c:pt>
                <c:pt idx="653">
                  <c:v>19712152</c:v>
                </c:pt>
                <c:pt idx="654">
                  <c:v>27179567</c:v>
                </c:pt>
                <c:pt idx="655">
                  <c:v>11491711</c:v>
                </c:pt>
                <c:pt idx="656">
                  <c:v>10890541</c:v>
                </c:pt>
                <c:pt idx="657">
                  <c:v>14849668</c:v>
                </c:pt>
                <c:pt idx="658">
                  <c:v>5737649</c:v>
                </c:pt>
                <c:pt idx="659">
                  <c:v>14203631</c:v>
                </c:pt>
                <c:pt idx="660">
                  <c:v>29446134</c:v>
                </c:pt>
                <c:pt idx="661">
                  <c:v>19791586</c:v>
                </c:pt>
                <c:pt idx="662">
                  <c:v>20822735</c:v>
                </c:pt>
                <c:pt idx="663">
                  <c:v>7140656</c:v>
                </c:pt>
                <c:pt idx="664">
                  <c:v>4078329</c:v>
                </c:pt>
                <c:pt idx="665">
                  <c:v>15773415</c:v>
                </c:pt>
                <c:pt idx="666">
                  <c:v>19866810</c:v>
                </c:pt>
                <c:pt idx="667">
                  <c:v>19630756</c:v>
                </c:pt>
                <c:pt idx="668">
                  <c:v>10641113</c:v>
                </c:pt>
                <c:pt idx="669">
                  <c:v>34013743</c:v>
                </c:pt>
                <c:pt idx="670">
                  <c:v>12470891</c:v>
                </c:pt>
                <c:pt idx="671">
                  <c:v>13127253</c:v>
                </c:pt>
                <c:pt idx="672">
                  <c:v>6812721</c:v>
                </c:pt>
                <c:pt idx="673">
                  <c:v>11705484</c:v>
                </c:pt>
                <c:pt idx="674">
                  <c:v>2966954</c:v>
                </c:pt>
                <c:pt idx="675">
                  <c:v>11925769</c:v>
                </c:pt>
                <c:pt idx="676">
                  <c:v>15452096</c:v>
                </c:pt>
                <c:pt idx="677">
                  <c:v>19423160</c:v>
                </c:pt>
                <c:pt idx="678">
                  <c:v>11555265</c:v>
                </c:pt>
                <c:pt idx="679">
                  <c:v>21723596</c:v>
                </c:pt>
                <c:pt idx="680">
                  <c:v>8220955</c:v>
                </c:pt>
                <c:pt idx="681">
                  <c:v>13911183</c:v>
                </c:pt>
                <c:pt idx="682">
                  <c:v>17649626</c:v>
                </c:pt>
                <c:pt idx="683">
                  <c:v>17763471</c:v>
                </c:pt>
                <c:pt idx="684">
                  <c:v>22587774</c:v>
                </c:pt>
                <c:pt idx="685">
                  <c:v>19368588</c:v>
                </c:pt>
                <c:pt idx="686">
                  <c:v>48325294</c:v>
                </c:pt>
                <c:pt idx="687">
                  <c:v>1175706</c:v>
                </c:pt>
                <c:pt idx="688">
                  <c:v>6821711</c:v>
                </c:pt>
                <c:pt idx="689">
                  <c:v>25163613</c:v>
                </c:pt>
                <c:pt idx="690">
                  <c:v>11795918</c:v>
                </c:pt>
                <c:pt idx="691">
                  <c:v>4078329</c:v>
                </c:pt>
                <c:pt idx="692">
                  <c:v>5018549</c:v>
                </c:pt>
                <c:pt idx="693">
                  <c:v>2749572</c:v>
                </c:pt>
                <c:pt idx="694">
                  <c:v>16861784</c:v>
                </c:pt>
                <c:pt idx="695">
                  <c:v>19415334</c:v>
                </c:pt>
                <c:pt idx="696">
                  <c:v>18160670</c:v>
                </c:pt>
                <c:pt idx="697">
                  <c:v>10840813</c:v>
                </c:pt>
                <c:pt idx="698">
                  <c:v>15227713</c:v>
                </c:pt>
                <c:pt idx="699">
                  <c:v>3795985</c:v>
                </c:pt>
                <c:pt idx="700">
                  <c:v>8583541</c:v>
                </c:pt>
                <c:pt idx="701">
                  <c:v>13928361</c:v>
                </c:pt>
                <c:pt idx="702">
                  <c:v>16392191</c:v>
                </c:pt>
                <c:pt idx="703">
                  <c:v>12912392</c:v>
                </c:pt>
                <c:pt idx="704">
                  <c:v>20542262</c:v>
                </c:pt>
                <c:pt idx="705">
                  <c:v>5500558</c:v>
                </c:pt>
                <c:pt idx="706">
                  <c:v>14634426</c:v>
                </c:pt>
                <c:pt idx="707">
                  <c:v>2518952</c:v>
                </c:pt>
                <c:pt idx="708">
                  <c:v>10691627</c:v>
                </c:pt>
                <c:pt idx="709">
                  <c:v>16762621</c:v>
                </c:pt>
                <c:pt idx="710">
                  <c:v>7384600</c:v>
                </c:pt>
                <c:pt idx="711">
                  <c:v>12055273</c:v>
                </c:pt>
                <c:pt idx="712">
                  <c:v>6925294</c:v>
                </c:pt>
                <c:pt idx="713">
                  <c:v>20417849</c:v>
                </c:pt>
                <c:pt idx="714">
                  <c:v>11388908</c:v>
                </c:pt>
                <c:pt idx="715">
                  <c:v>2805625</c:v>
                </c:pt>
                <c:pt idx="716">
                  <c:v>8464527</c:v>
                </c:pt>
                <c:pt idx="717">
                  <c:v>4627274</c:v>
                </c:pt>
                <c:pt idx="718">
                  <c:v>11173695</c:v>
                </c:pt>
                <c:pt idx="719">
                  <c:v>3438569</c:v>
                </c:pt>
                <c:pt idx="720">
                  <c:v>18387763</c:v>
                </c:pt>
                <c:pt idx="721">
                  <c:v>19679666</c:v>
                </c:pt>
                <c:pt idx="722">
                  <c:v>12502340</c:v>
                </c:pt>
                <c:pt idx="723">
                  <c:v>9190547</c:v>
                </c:pt>
                <c:pt idx="724">
                  <c:v>27138343</c:v>
                </c:pt>
                <c:pt idx="725">
                  <c:v>9405226</c:v>
                </c:pt>
                <c:pt idx="726">
                  <c:v>15210527</c:v>
                </c:pt>
                <c:pt idx="727">
                  <c:v>1036160</c:v>
                </c:pt>
                <c:pt idx="728">
                  <c:v>9191471</c:v>
                </c:pt>
                <c:pt idx="729">
                  <c:v>15752704</c:v>
                </c:pt>
                <c:pt idx="730">
                  <c:v>14960401</c:v>
                </c:pt>
                <c:pt idx="731">
                  <c:v>10608640</c:v>
                </c:pt>
                <c:pt idx="732">
                  <c:v>13687832</c:v>
                </c:pt>
                <c:pt idx="733">
                  <c:v>2741577</c:v>
                </c:pt>
                <c:pt idx="734">
                  <c:v>2991787</c:v>
                </c:pt>
                <c:pt idx="735">
                  <c:v>8404848</c:v>
                </c:pt>
                <c:pt idx="736">
                  <c:v>13857536</c:v>
                </c:pt>
                <c:pt idx="737">
                  <c:v>20290187</c:v>
                </c:pt>
                <c:pt idx="738">
                  <c:v>2950810</c:v>
                </c:pt>
                <c:pt idx="739">
                  <c:v>10655836</c:v>
                </c:pt>
                <c:pt idx="740">
                  <c:v>6225214</c:v>
                </c:pt>
                <c:pt idx="741">
                  <c:v>9401794</c:v>
                </c:pt>
                <c:pt idx="742">
                  <c:v>24267767</c:v>
                </c:pt>
                <c:pt idx="743">
                  <c:v>4291797</c:v>
                </c:pt>
                <c:pt idx="744">
                  <c:v>19990106</c:v>
                </c:pt>
                <c:pt idx="745">
                  <c:v>5333971</c:v>
                </c:pt>
                <c:pt idx="746">
                  <c:v>12489288</c:v>
                </c:pt>
                <c:pt idx="747">
                  <c:v>5500558</c:v>
                </c:pt>
                <c:pt idx="748">
                  <c:v>9933405</c:v>
                </c:pt>
                <c:pt idx="749">
                  <c:v>3993742</c:v>
                </c:pt>
                <c:pt idx="750">
                  <c:v>15462544</c:v>
                </c:pt>
                <c:pt idx="751">
                  <c:v>19354477</c:v>
                </c:pt>
                <c:pt idx="752">
                  <c:v>21145927</c:v>
                </c:pt>
                <c:pt idx="753">
                  <c:v>7830391</c:v>
                </c:pt>
                <c:pt idx="754">
                  <c:v>12146595</c:v>
                </c:pt>
                <c:pt idx="755">
                  <c:v>12876205</c:v>
                </c:pt>
                <c:pt idx="756">
                  <c:v>17707375</c:v>
                </c:pt>
                <c:pt idx="757">
                  <c:v>13545221</c:v>
                </c:pt>
                <c:pt idx="758">
                  <c:v>20845875</c:v>
                </c:pt>
                <c:pt idx="759">
                  <c:v>7519321</c:v>
                </c:pt>
                <c:pt idx="760">
                  <c:v>4253066</c:v>
                </c:pt>
                <c:pt idx="761">
                  <c:v>19354477</c:v>
                </c:pt>
                <c:pt idx="762">
                  <c:v>28522414</c:v>
                </c:pt>
                <c:pt idx="763">
                  <c:v>6639039</c:v>
                </c:pt>
                <c:pt idx="764">
                  <c:v>18929658</c:v>
                </c:pt>
                <c:pt idx="765">
                  <c:v>16099602</c:v>
                </c:pt>
                <c:pt idx="766">
                  <c:v>19636398</c:v>
                </c:pt>
                <c:pt idx="767">
                  <c:v>9057890</c:v>
                </c:pt>
                <c:pt idx="768">
                  <c:v>6061717</c:v>
                </c:pt>
                <c:pt idx="769">
                  <c:v>19838339</c:v>
                </c:pt>
                <c:pt idx="770">
                  <c:v>8479832</c:v>
                </c:pt>
                <c:pt idx="771">
                  <c:v>21475931</c:v>
                </c:pt>
                <c:pt idx="772">
                  <c:v>2881021</c:v>
                </c:pt>
                <c:pt idx="773">
                  <c:v>16773870</c:v>
                </c:pt>
                <c:pt idx="774">
                  <c:v>9855383</c:v>
                </c:pt>
                <c:pt idx="775">
                  <c:v>10837431</c:v>
                </c:pt>
                <c:pt idx="776">
                  <c:v>8830729</c:v>
                </c:pt>
                <c:pt idx="777">
                  <c:v>25657344</c:v>
                </c:pt>
                <c:pt idx="778">
                  <c:v>32628781</c:v>
                </c:pt>
                <c:pt idx="779">
                  <c:v>6896379</c:v>
                </c:pt>
                <c:pt idx="780">
                  <c:v>19396067</c:v>
                </c:pt>
                <c:pt idx="781">
                  <c:v>1460061</c:v>
                </c:pt>
                <c:pt idx="782">
                  <c:v>10641113</c:v>
                </c:pt>
                <c:pt idx="783">
                  <c:v>7837189</c:v>
                </c:pt>
                <c:pt idx="784">
                  <c:v>9924203</c:v>
                </c:pt>
                <c:pt idx="785">
                  <c:v>23679692</c:v>
                </c:pt>
                <c:pt idx="786">
                  <c:v>5111683</c:v>
                </c:pt>
                <c:pt idx="787">
                  <c:v>21626997</c:v>
                </c:pt>
                <c:pt idx="788">
                  <c:v>24473283</c:v>
                </c:pt>
                <c:pt idx="789">
                  <c:v>23033526</c:v>
                </c:pt>
                <c:pt idx="790">
                  <c:v>10543288</c:v>
                </c:pt>
                <c:pt idx="791">
                  <c:v>31072000</c:v>
                </c:pt>
                <c:pt idx="792">
                  <c:v>8056303</c:v>
                </c:pt>
                <c:pt idx="793">
                  <c:v>11492029</c:v>
                </c:pt>
                <c:pt idx="794">
                  <c:v>14268193</c:v>
                </c:pt>
                <c:pt idx="795">
                  <c:v>9007870</c:v>
                </c:pt>
                <c:pt idx="796">
                  <c:v>19539742</c:v>
                </c:pt>
                <c:pt idx="797">
                  <c:v>4486161</c:v>
                </c:pt>
                <c:pt idx="798">
                  <c:v>15494870</c:v>
                </c:pt>
                <c:pt idx="799">
                  <c:v>13328874</c:v>
                </c:pt>
                <c:pt idx="800">
                  <c:v>19074000</c:v>
                </c:pt>
                <c:pt idx="801">
                  <c:v>11703043</c:v>
                </c:pt>
                <c:pt idx="802">
                  <c:v>17211801</c:v>
                </c:pt>
                <c:pt idx="803">
                  <c:v>34372128</c:v>
                </c:pt>
                <c:pt idx="804">
                  <c:v>15498305</c:v>
                </c:pt>
                <c:pt idx="805">
                  <c:v>5887468</c:v>
                </c:pt>
                <c:pt idx="806">
                  <c:v>13958737</c:v>
                </c:pt>
                <c:pt idx="807">
                  <c:v>20372793</c:v>
                </c:pt>
                <c:pt idx="808">
                  <c:v>89645</c:v>
                </c:pt>
                <c:pt idx="809">
                  <c:v>7424625</c:v>
                </c:pt>
                <c:pt idx="810">
                  <c:v>6595242</c:v>
                </c:pt>
                <c:pt idx="811">
                  <c:v>13073460</c:v>
                </c:pt>
                <c:pt idx="812">
                  <c:v>2834086</c:v>
                </c:pt>
                <c:pt idx="813">
                  <c:v>19004782</c:v>
                </c:pt>
                <c:pt idx="814">
                  <c:v>2607940</c:v>
                </c:pt>
                <c:pt idx="815">
                  <c:v>14849668</c:v>
                </c:pt>
                <c:pt idx="816">
                  <c:v>16462440</c:v>
                </c:pt>
                <c:pt idx="817">
                  <c:v>6595242</c:v>
                </c:pt>
                <c:pt idx="818">
                  <c:v>12544643</c:v>
                </c:pt>
                <c:pt idx="819">
                  <c:v>18624482</c:v>
                </c:pt>
                <c:pt idx="820">
                  <c:v>16984879</c:v>
                </c:pt>
                <c:pt idx="821">
                  <c:v>14536245</c:v>
                </c:pt>
                <c:pt idx="822">
                  <c:v>8444520</c:v>
                </c:pt>
                <c:pt idx="823">
                  <c:v>17107298</c:v>
                </c:pt>
                <c:pt idx="824">
                  <c:v>9714650</c:v>
                </c:pt>
                <c:pt idx="825">
                  <c:v>14681984</c:v>
                </c:pt>
                <c:pt idx="826">
                  <c:v>8456685</c:v>
                </c:pt>
                <c:pt idx="827">
                  <c:v>3823972</c:v>
                </c:pt>
                <c:pt idx="828">
                  <c:v>6595242</c:v>
                </c:pt>
                <c:pt idx="829">
                  <c:v>7135263</c:v>
                </c:pt>
                <c:pt idx="830">
                  <c:v>14900108</c:v>
                </c:pt>
                <c:pt idx="831">
                  <c:v>35109446</c:v>
                </c:pt>
                <c:pt idx="832">
                  <c:v>3064645</c:v>
                </c:pt>
                <c:pt idx="833">
                  <c:v>3084686</c:v>
                </c:pt>
                <c:pt idx="834">
                  <c:v>5912667</c:v>
                </c:pt>
                <c:pt idx="835">
                  <c:v>13594430</c:v>
                </c:pt>
                <c:pt idx="836">
                  <c:v>4115375</c:v>
                </c:pt>
                <c:pt idx="837">
                  <c:v>19872517</c:v>
                </c:pt>
                <c:pt idx="838">
                  <c:v>14217427</c:v>
                </c:pt>
                <c:pt idx="839">
                  <c:v>16923066</c:v>
                </c:pt>
                <c:pt idx="840">
                  <c:v>1830980</c:v>
                </c:pt>
                <c:pt idx="841">
                  <c:v>2582152</c:v>
                </c:pt>
                <c:pt idx="842">
                  <c:v>9254549</c:v>
                </c:pt>
                <c:pt idx="843">
                  <c:v>7548170</c:v>
                </c:pt>
                <c:pt idx="844">
                  <c:v>10811804</c:v>
                </c:pt>
                <c:pt idx="845">
                  <c:v>17352279</c:v>
                </c:pt>
                <c:pt idx="846">
                  <c:v>7728600</c:v>
                </c:pt>
                <c:pt idx="847">
                  <c:v>10641113</c:v>
                </c:pt>
                <c:pt idx="848">
                  <c:v>18161744</c:v>
                </c:pt>
                <c:pt idx="849">
                  <c:v>18332411</c:v>
                </c:pt>
                <c:pt idx="850">
                  <c:v>9380156</c:v>
                </c:pt>
                <c:pt idx="851">
                  <c:v>17648658</c:v>
                </c:pt>
                <c:pt idx="852">
                  <c:v>1987063</c:v>
                </c:pt>
                <c:pt idx="853">
                  <c:v>2619110</c:v>
                </c:pt>
                <c:pt idx="854">
                  <c:v>12294144</c:v>
                </c:pt>
                <c:pt idx="855">
                  <c:v>5461861</c:v>
                </c:pt>
                <c:pt idx="856">
                  <c:v>7205115</c:v>
                </c:pt>
                <c:pt idx="857">
                  <c:v>24015541</c:v>
                </c:pt>
                <c:pt idx="858">
                  <c:v>5019150</c:v>
                </c:pt>
                <c:pt idx="859">
                  <c:v>7259476</c:v>
                </c:pt>
                <c:pt idx="860">
                  <c:v>11188912</c:v>
                </c:pt>
                <c:pt idx="861">
                  <c:v>6447425</c:v>
                </c:pt>
                <c:pt idx="862">
                  <c:v>22700627</c:v>
                </c:pt>
                <c:pt idx="863">
                  <c:v>4492361</c:v>
                </c:pt>
                <c:pt idx="864">
                  <c:v>1944122</c:v>
                </c:pt>
                <c:pt idx="865">
                  <c:v>2859438</c:v>
                </c:pt>
                <c:pt idx="866">
                  <c:v>31608407</c:v>
                </c:pt>
                <c:pt idx="867">
                  <c:v>12019420</c:v>
                </c:pt>
                <c:pt idx="868">
                  <c:v>11758886</c:v>
                </c:pt>
                <c:pt idx="869">
                  <c:v>13658432</c:v>
                </c:pt>
                <c:pt idx="870">
                  <c:v>6775508</c:v>
                </c:pt>
                <c:pt idx="871">
                  <c:v>13523558</c:v>
                </c:pt>
                <c:pt idx="872">
                  <c:v>21446411</c:v>
                </c:pt>
                <c:pt idx="873">
                  <c:v>7638816</c:v>
                </c:pt>
                <c:pt idx="874">
                  <c:v>12502340</c:v>
                </c:pt>
                <c:pt idx="875">
                  <c:v>23518364</c:v>
                </c:pt>
                <c:pt idx="876">
                  <c:v>17649626</c:v>
                </c:pt>
                <c:pt idx="877">
                  <c:v>7966156</c:v>
                </c:pt>
                <c:pt idx="878">
                  <c:v>16762621</c:v>
                </c:pt>
                <c:pt idx="879">
                  <c:v>8220741</c:v>
                </c:pt>
                <c:pt idx="880">
                  <c:v>2569476</c:v>
                </c:pt>
                <c:pt idx="881">
                  <c:v>2012363</c:v>
                </c:pt>
                <c:pt idx="882">
                  <c:v>17672759</c:v>
                </c:pt>
                <c:pt idx="883">
                  <c:v>13951772</c:v>
                </c:pt>
                <c:pt idx="884">
                  <c:v>16963292</c:v>
                </c:pt>
                <c:pt idx="885">
                  <c:v>12268755</c:v>
                </c:pt>
                <c:pt idx="886">
                  <c:v>15973227</c:v>
                </c:pt>
                <c:pt idx="887">
                  <c:v>14969155</c:v>
                </c:pt>
                <c:pt idx="888">
                  <c:v>15475579</c:v>
                </c:pt>
                <c:pt idx="889">
                  <c:v>4418274</c:v>
                </c:pt>
                <c:pt idx="890">
                  <c:v>11822791</c:v>
                </c:pt>
                <c:pt idx="891">
                  <c:v>14922960</c:v>
                </c:pt>
                <c:pt idx="892">
                  <c:v>8218185</c:v>
                </c:pt>
                <c:pt idx="893">
                  <c:v>10151808</c:v>
                </c:pt>
                <c:pt idx="894">
                  <c:v>14918550</c:v>
                </c:pt>
                <c:pt idx="895">
                  <c:v>10024911</c:v>
                </c:pt>
                <c:pt idx="896">
                  <c:v>16786110</c:v>
                </c:pt>
                <c:pt idx="897">
                  <c:v>27934540</c:v>
                </c:pt>
                <c:pt idx="898">
                  <c:v>4388128</c:v>
                </c:pt>
                <c:pt idx="899">
                  <c:v>6769731</c:v>
                </c:pt>
                <c:pt idx="900">
                  <c:v>2904863</c:v>
                </c:pt>
                <c:pt idx="901">
                  <c:v>3122243</c:v>
                </c:pt>
                <c:pt idx="902">
                  <c:v>8462507</c:v>
                </c:pt>
                <c:pt idx="903">
                  <c:v>1745989</c:v>
                </c:pt>
                <c:pt idx="904">
                  <c:v>15424249</c:v>
                </c:pt>
                <c:pt idx="905">
                  <c:v>14113187</c:v>
                </c:pt>
                <c:pt idx="906">
                  <c:v>15540156</c:v>
                </c:pt>
                <c:pt idx="907">
                  <c:v>11147432</c:v>
                </c:pt>
                <c:pt idx="908">
                  <c:v>13951412</c:v>
                </c:pt>
                <c:pt idx="909">
                  <c:v>9091148</c:v>
                </c:pt>
                <c:pt idx="910">
                  <c:v>17099011</c:v>
                </c:pt>
                <c:pt idx="911">
                  <c:v>7678766</c:v>
                </c:pt>
                <c:pt idx="912">
                  <c:v>14358382</c:v>
                </c:pt>
                <c:pt idx="913">
                  <c:v>14203631</c:v>
                </c:pt>
                <c:pt idx="914">
                  <c:v>2527495</c:v>
                </c:pt>
                <c:pt idx="915">
                  <c:v>5500558</c:v>
                </c:pt>
                <c:pt idx="916">
                  <c:v>6896379</c:v>
                </c:pt>
                <c:pt idx="917">
                  <c:v>22341883</c:v>
                </c:pt>
                <c:pt idx="918">
                  <c:v>13989435</c:v>
                </c:pt>
                <c:pt idx="919">
                  <c:v>1855753</c:v>
                </c:pt>
                <c:pt idx="920">
                  <c:v>14663215</c:v>
                </c:pt>
                <c:pt idx="921">
                  <c:v>17352279</c:v>
                </c:pt>
                <c:pt idx="922">
                  <c:v>21145927</c:v>
                </c:pt>
                <c:pt idx="923">
                  <c:v>12209157</c:v>
                </c:pt>
                <c:pt idx="924">
                  <c:v>15874937</c:v>
                </c:pt>
                <c:pt idx="925">
                  <c:v>1912436</c:v>
                </c:pt>
                <c:pt idx="926">
                  <c:v>12055273</c:v>
                </c:pt>
                <c:pt idx="927">
                  <c:v>4039150</c:v>
                </c:pt>
                <c:pt idx="928">
                  <c:v>17895714</c:v>
                </c:pt>
                <c:pt idx="929">
                  <c:v>9945700</c:v>
                </c:pt>
                <c:pt idx="930">
                  <c:v>14478068</c:v>
                </c:pt>
                <c:pt idx="931">
                  <c:v>12789259</c:v>
                </c:pt>
                <c:pt idx="932">
                  <c:v>7737172</c:v>
                </c:pt>
                <c:pt idx="933">
                  <c:v>11868236</c:v>
                </c:pt>
                <c:pt idx="934">
                  <c:v>12502340</c:v>
                </c:pt>
                <c:pt idx="935">
                  <c:v>27934540</c:v>
                </c:pt>
                <c:pt idx="936">
                  <c:v>16886789</c:v>
                </c:pt>
                <c:pt idx="937">
                  <c:v>15060326</c:v>
                </c:pt>
                <c:pt idx="938">
                  <c:v>25534890</c:v>
                </c:pt>
                <c:pt idx="939">
                  <c:v>31817869</c:v>
                </c:pt>
                <c:pt idx="940">
                  <c:v>12077139</c:v>
                </c:pt>
                <c:pt idx="941">
                  <c:v>17112467</c:v>
                </c:pt>
                <c:pt idx="942">
                  <c:v>15982387</c:v>
                </c:pt>
                <c:pt idx="943">
                  <c:v>18147033</c:v>
                </c:pt>
                <c:pt idx="944">
                  <c:v>27934540</c:v>
                </c:pt>
                <c:pt idx="945">
                  <c:v>11423416</c:v>
                </c:pt>
                <c:pt idx="946">
                  <c:v>1965319</c:v>
                </c:pt>
                <c:pt idx="947">
                  <c:v>6048274</c:v>
                </c:pt>
                <c:pt idx="948">
                  <c:v>12188007</c:v>
                </c:pt>
                <c:pt idx="949">
                  <c:v>6057661</c:v>
                </c:pt>
                <c:pt idx="950">
                  <c:v>12151242</c:v>
                </c:pt>
                <c:pt idx="951">
                  <c:v>17207958</c:v>
                </c:pt>
                <c:pt idx="952">
                  <c:v>5449963</c:v>
                </c:pt>
                <c:pt idx="953">
                  <c:v>13519660</c:v>
                </c:pt>
                <c:pt idx="954">
                  <c:v>5514554</c:v>
                </c:pt>
                <c:pt idx="955">
                  <c:v>10959334</c:v>
                </c:pt>
                <c:pt idx="956">
                  <c:v>19869398</c:v>
                </c:pt>
                <c:pt idx="957">
                  <c:v>27190650</c:v>
                </c:pt>
                <c:pt idx="958">
                  <c:v>24558998</c:v>
                </c:pt>
                <c:pt idx="959">
                  <c:v>14515858</c:v>
                </c:pt>
                <c:pt idx="960">
                  <c:v>1804303</c:v>
                </c:pt>
                <c:pt idx="961">
                  <c:v>4741482</c:v>
                </c:pt>
                <c:pt idx="962">
                  <c:v>7879394</c:v>
                </c:pt>
                <c:pt idx="963">
                  <c:v>7082153</c:v>
                </c:pt>
                <c:pt idx="964">
                  <c:v>8199677</c:v>
                </c:pt>
                <c:pt idx="965">
                  <c:v>16128162</c:v>
                </c:pt>
                <c:pt idx="966">
                  <c:v>13951772</c:v>
                </c:pt>
                <c:pt idx="967">
                  <c:v>8583541</c:v>
                </c:pt>
                <c:pt idx="968">
                  <c:v>16463955</c:v>
                </c:pt>
                <c:pt idx="969">
                  <c:v>17352279</c:v>
                </c:pt>
                <c:pt idx="970">
                  <c:v>12912392</c:v>
                </c:pt>
                <c:pt idx="971">
                  <c:v>9542728</c:v>
                </c:pt>
                <c:pt idx="972">
                  <c:v>18472446</c:v>
                </c:pt>
                <c:pt idx="973">
                  <c:v>15973227</c:v>
                </c:pt>
                <c:pt idx="974">
                  <c:v>7774455</c:v>
                </c:pt>
                <c:pt idx="975">
                  <c:v>7351262</c:v>
                </c:pt>
                <c:pt idx="976">
                  <c:v>3874545</c:v>
                </c:pt>
                <c:pt idx="977">
                  <c:v>29946649</c:v>
                </c:pt>
                <c:pt idx="978">
                  <c:v>4075250</c:v>
                </c:pt>
                <c:pt idx="979">
                  <c:v>17056133</c:v>
                </c:pt>
                <c:pt idx="980">
                  <c:v>3874651</c:v>
                </c:pt>
                <c:pt idx="981">
                  <c:v>20689139</c:v>
                </c:pt>
                <c:pt idx="982">
                  <c:v>10501803</c:v>
                </c:pt>
                <c:pt idx="983">
                  <c:v>27190650</c:v>
                </c:pt>
                <c:pt idx="984">
                  <c:v>35889432</c:v>
                </c:pt>
                <c:pt idx="985">
                  <c:v>8868943</c:v>
                </c:pt>
                <c:pt idx="986">
                  <c:v>14358382</c:v>
                </c:pt>
                <c:pt idx="987">
                  <c:v>18108684</c:v>
                </c:pt>
                <c:pt idx="988">
                  <c:v>25384588</c:v>
                </c:pt>
                <c:pt idx="989">
                  <c:v>7837189</c:v>
                </c:pt>
                <c:pt idx="990">
                  <c:v>4367058</c:v>
                </c:pt>
                <c:pt idx="991">
                  <c:v>13675337</c:v>
                </c:pt>
                <c:pt idx="992">
                  <c:v>7966156</c:v>
                </c:pt>
                <c:pt idx="993">
                  <c:v>6209125</c:v>
                </c:pt>
                <c:pt idx="994">
                  <c:v>24229353</c:v>
                </c:pt>
                <c:pt idx="995">
                  <c:v>6781361</c:v>
                </c:pt>
                <c:pt idx="996">
                  <c:v>9835315</c:v>
                </c:pt>
                <c:pt idx="997">
                  <c:v>9933405</c:v>
                </c:pt>
                <c:pt idx="998">
                  <c:v>3527665</c:v>
                </c:pt>
                <c:pt idx="999">
                  <c:v>7459275</c:v>
                </c:pt>
                <c:pt idx="1000">
                  <c:v>7519321</c:v>
                </c:pt>
                <c:pt idx="1001">
                  <c:v>16984879</c:v>
                </c:pt>
                <c:pt idx="1002">
                  <c:v>1741623</c:v>
                </c:pt>
                <c:pt idx="1003">
                  <c:v>2947918</c:v>
                </c:pt>
                <c:pt idx="1004">
                  <c:v>5746983</c:v>
                </c:pt>
                <c:pt idx="1005">
                  <c:v>13951772</c:v>
                </c:pt>
                <c:pt idx="1006">
                  <c:v>5452987</c:v>
                </c:pt>
                <c:pt idx="1007">
                  <c:v>2703462</c:v>
                </c:pt>
                <c:pt idx="1008">
                  <c:v>14752057</c:v>
                </c:pt>
                <c:pt idx="1009">
                  <c:v>2896268</c:v>
                </c:pt>
                <c:pt idx="1010">
                  <c:v>5523000</c:v>
                </c:pt>
                <c:pt idx="1011">
                  <c:v>11158165</c:v>
                </c:pt>
                <c:pt idx="1012">
                  <c:v>14110663</c:v>
                </c:pt>
                <c:pt idx="1013">
                  <c:v>10361158</c:v>
                </c:pt>
                <c:pt idx="1014">
                  <c:v>20564132</c:v>
                </c:pt>
                <c:pt idx="1015">
                  <c:v>18580778</c:v>
                </c:pt>
                <c:pt idx="1016">
                  <c:v>17056133</c:v>
                </c:pt>
                <c:pt idx="1017">
                  <c:v>24267767</c:v>
                </c:pt>
                <c:pt idx="1018">
                  <c:v>14203631</c:v>
                </c:pt>
                <c:pt idx="1019">
                  <c:v>25402751</c:v>
                </c:pt>
                <c:pt idx="1020">
                  <c:v>14507483</c:v>
                </c:pt>
                <c:pt idx="1021">
                  <c:v>256333</c:v>
                </c:pt>
                <c:pt idx="1022">
                  <c:v>5601020</c:v>
                </c:pt>
                <c:pt idx="1023">
                  <c:v>2990774</c:v>
                </c:pt>
                <c:pt idx="1024">
                  <c:v>27961050</c:v>
                </c:pt>
                <c:pt idx="1025">
                  <c:v>17352279</c:v>
                </c:pt>
                <c:pt idx="1026">
                  <c:v>3091187</c:v>
                </c:pt>
                <c:pt idx="1027">
                  <c:v>12115804</c:v>
                </c:pt>
                <c:pt idx="1028">
                  <c:v>2947918</c:v>
                </c:pt>
                <c:pt idx="1029">
                  <c:v>1830776</c:v>
                </c:pt>
                <c:pt idx="1030">
                  <c:v>2817684</c:v>
                </c:pt>
                <c:pt idx="1031">
                  <c:v>2814944</c:v>
                </c:pt>
                <c:pt idx="1032">
                  <c:v>9380156</c:v>
                </c:pt>
                <c:pt idx="1033">
                  <c:v>16741375</c:v>
                </c:pt>
                <c:pt idx="1034">
                  <c:v>28818648</c:v>
                </c:pt>
                <c:pt idx="1035">
                  <c:v>10875544</c:v>
                </c:pt>
                <c:pt idx="1036">
                  <c:v>8053780</c:v>
                </c:pt>
                <c:pt idx="1037">
                  <c:v>6784515</c:v>
                </c:pt>
                <c:pt idx="1038">
                  <c:v>15222623</c:v>
                </c:pt>
                <c:pt idx="1039">
                  <c:v>12233287</c:v>
                </c:pt>
                <c:pt idx="1040">
                  <c:v>34090178</c:v>
                </c:pt>
                <c:pt idx="1041">
                  <c:v>4343930</c:v>
                </c:pt>
                <c:pt idx="1042">
                  <c:v>18695958</c:v>
                </c:pt>
                <c:pt idx="1043">
                  <c:v>22329985</c:v>
                </c:pt>
                <c:pt idx="1044">
                  <c:v>6797215</c:v>
                </c:pt>
                <c:pt idx="1045">
                  <c:v>20900044</c:v>
                </c:pt>
                <c:pt idx="1046">
                  <c:v>2286032</c:v>
                </c:pt>
                <c:pt idx="1047">
                  <c:v>10331767</c:v>
                </c:pt>
                <c:pt idx="1048">
                  <c:v>4030981</c:v>
                </c:pt>
                <c:pt idx="1049">
                  <c:v>8914245</c:v>
                </c:pt>
                <c:pt idx="1050">
                  <c:v>9677238</c:v>
                </c:pt>
                <c:pt idx="1051">
                  <c:v>9764996</c:v>
                </c:pt>
                <c:pt idx="1052">
                  <c:v>5879443</c:v>
                </c:pt>
                <c:pt idx="1053">
                  <c:v>10601590</c:v>
                </c:pt>
                <c:pt idx="1054">
                  <c:v>3445904</c:v>
                </c:pt>
                <c:pt idx="1055">
                  <c:v>8248344</c:v>
                </c:pt>
                <c:pt idx="1056">
                  <c:v>14712276</c:v>
                </c:pt>
                <c:pt idx="1057">
                  <c:v>12304606</c:v>
                </c:pt>
                <c:pt idx="1058">
                  <c:v>7972268</c:v>
                </c:pt>
                <c:pt idx="1059">
                  <c:v>1965319</c:v>
                </c:pt>
                <c:pt idx="1060">
                  <c:v>9298779</c:v>
                </c:pt>
                <c:pt idx="1061">
                  <c:v>10151808</c:v>
                </c:pt>
                <c:pt idx="1062">
                  <c:v>12735458</c:v>
                </c:pt>
                <c:pt idx="1063">
                  <c:v>16708216</c:v>
                </c:pt>
                <c:pt idx="1064">
                  <c:v>25477587</c:v>
                </c:pt>
                <c:pt idx="1065">
                  <c:v>3920918</c:v>
                </c:pt>
                <c:pt idx="1066">
                  <c:v>4101004</c:v>
                </c:pt>
                <c:pt idx="1067">
                  <c:v>16786110</c:v>
                </c:pt>
                <c:pt idx="1068">
                  <c:v>3989929</c:v>
                </c:pt>
                <c:pt idx="1069">
                  <c:v>22700627</c:v>
                </c:pt>
                <c:pt idx="1070">
                  <c:v>6366646</c:v>
                </c:pt>
                <c:pt idx="1071">
                  <c:v>2933073</c:v>
                </c:pt>
                <c:pt idx="1072">
                  <c:v>8951445</c:v>
                </c:pt>
                <c:pt idx="1073">
                  <c:v>15093090</c:v>
                </c:pt>
                <c:pt idx="1074">
                  <c:v>27183255</c:v>
                </c:pt>
                <c:pt idx="1075">
                  <c:v>8679177</c:v>
                </c:pt>
                <c:pt idx="1076">
                  <c:v>15156104</c:v>
                </c:pt>
                <c:pt idx="1077">
                  <c:v>16329986</c:v>
                </c:pt>
                <c:pt idx="1078">
                  <c:v>9927485</c:v>
                </c:pt>
                <c:pt idx="1079">
                  <c:v>18444482</c:v>
                </c:pt>
                <c:pt idx="1080">
                  <c:v>1691052</c:v>
                </c:pt>
                <c:pt idx="1081">
                  <c:v>10411367</c:v>
                </c:pt>
                <c:pt idx="1082">
                  <c:v>12233287</c:v>
                </c:pt>
                <c:pt idx="1083">
                  <c:v>12605009</c:v>
                </c:pt>
                <c:pt idx="1084">
                  <c:v>15544750</c:v>
                </c:pt>
                <c:pt idx="1085">
                  <c:v>2426184</c:v>
                </c:pt>
                <c:pt idx="1086">
                  <c:v>5438273</c:v>
                </c:pt>
                <c:pt idx="1087">
                  <c:v>14663215</c:v>
                </c:pt>
                <c:pt idx="1088">
                  <c:v>4118019</c:v>
                </c:pt>
                <c:pt idx="1089">
                  <c:v>7041715</c:v>
                </c:pt>
                <c:pt idx="1090">
                  <c:v>15430309</c:v>
                </c:pt>
                <c:pt idx="1091">
                  <c:v>14995716</c:v>
                </c:pt>
                <c:pt idx="1092">
                  <c:v>25295308</c:v>
                </c:pt>
                <c:pt idx="1093">
                  <c:v>11802112</c:v>
                </c:pt>
                <c:pt idx="1094">
                  <c:v>3273569</c:v>
                </c:pt>
                <c:pt idx="1095">
                  <c:v>5393934</c:v>
                </c:pt>
                <c:pt idx="1096">
                  <c:v>8594833</c:v>
                </c:pt>
                <c:pt idx="1097">
                  <c:v>4351243</c:v>
                </c:pt>
                <c:pt idx="1098">
                  <c:v>13250832</c:v>
                </c:pt>
                <c:pt idx="1099">
                  <c:v>2881021</c:v>
                </c:pt>
                <c:pt idx="1100">
                  <c:v>7150412</c:v>
                </c:pt>
                <c:pt idx="1101">
                  <c:v>12912392</c:v>
                </c:pt>
                <c:pt idx="1102">
                  <c:v>14460233</c:v>
                </c:pt>
                <c:pt idx="1103">
                  <c:v>10913194</c:v>
                </c:pt>
                <c:pt idx="1104">
                  <c:v>7880341</c:v>
                </c:pt>
                <c:pt idx="1105">
                  <c:v>15656586</c:v>
                </c:pt>
                <c:pt idx="1106">
                  <c:v>16161762</c:v>
                </c:pt>
                <c:pt idx="1107">
                  <c:v>19838339</c:v>
                </c:pt>
                <c:pt idx="1108">
                  <c:v>7408098</c:v>
                </c:pt>
                <c:pt idx="1109">
                  <c:v>9945700</c:v>
                </c:pt>
                <c:pt idx="1110">
                  <c:v>9805733</c:v>
                </c:pt>
                <c:pt idx="1111">
                  <c:v>17071084</c:v>
                </c:pt>
                <c:pt idx="1112">
                  <c:v>13748852</c:v>
                </c:pt>
                <c:pt idx="1113">
                  <c:v>11491711</c:v>
                </c:pt>
                <c:pt idx="1114">
                  <c:v>16613399</c:v>
                </c:pt>
                <c:pt idx="1115">
                  <c:v>8583541</c:v>
                </c:pt>
                <c:pt idx="1116">
                  <c:v>1137841</c:v>
                </c:pt>
                <c:pt idx="1117">
                  <c:v>3232454</c:v>
                </c:pt>
                <c:pt idx="1118">
                  <c:v>2887626</c:v>
                </c:pt>
                <c:pt idx="1119">
                  <c:v>25867470</c:v>
                </c:pt>
                <c:pt idx="1120">
                  <c:v>13186923</c:v>
                </c:pt>
                <c:pt idx="1121">
                  <c:v>14888059</c:v>
                </c:pt>
                <c:pt idx="1122">
                  <c:v>4035344</c:v>
                </c:pt>
                <c:pt idx="1123">
                  <c:v>14113187</c:v>
                </c:pt>
                <c:pt idx="1124">
                  <c:v>6429166</c:v>
                </c:pt>
                <c:pt idx="1125">
                  <c:v>15626797</c:v>
                </c:pt>
                <c:pt idx="1126">
                  <c:v>5810576</c:v>
                </c:pt>
                <c:pt idx="1127">
                  <c:v>12647709</c:v>
                </c:pt>
                <c:pt idx="1128">
                  <c:v>3876714</c:v>
                </c:pt>
                <c:pt idx="1129">
                  <c:v>3761750</c:v>
                </c:pt>
                <c:pt idx="1130">
                  <c:v>8565588</c:v>
                </c:pt>
                <c:pt idx="1131">
                  <c:v>1947379</c:v>
                </c:pt>
                <c:pt idx="1132">
                  <c:v>6595242</c:v>
                </c:pt>
                <c:pt idx="1133">
                  <c:v>7613856</c:v>
                </c:pt>
                <c:pt idx="1134">
                  <c:v>16474152</c:v>
                </c:pt>
                <c:pt idx="1135">
                  <c:v>14358382</c:v>
                </c:pt>
                <c:pt idx="1136">
                  <c:v>17043757</c:v>
                </c:pt>
                <c:pt idx="1137">
                  <c:v>29532</c:v>
                </c:pt>
                <c:pt idx="1138">
                  <c:v>8045776</c:v>
                </c:pt>
                <c:pt idx="1139">
                  <c:v>93331</c:v>
                </c:pt>
                <c:pt idx="1140">
                  <c:v>2340117</c:v>
                </c:pt>
                <c:pt idx="1141">
                  <c:v>12912392</c:v>
                </c:pt>
                <c:pt idx="1142">
                  <c:v>17275488</c:v>
                </c:pt>
                <c:pt idx="1143">
                  <c:v>3995744</c:v>
                </c:pt>
                <c:pt idx="1144">
                  <c:v>12416756</c:v>
                </c:pt>
                <c:pt idx="1145">
                  <c:v>27700968</c:v>
                </c:pt>
                <c:pt idx="1146">
                  <c:v>5390355</c:v>
                </c:pt>
                <c:pt idx="1147">
                  <c:v>20198941</c:v>
                </c:pt>
                <c:pt idx="1148">
                  <c:v>22129459</c:v>
                </c:pt>
                <c:pt idx="1149">
                  <c:v>10249402</c:v>
                </c:pt>
                <c:pt idx="1150">
                  <c:v>17067852</c:v>
                </c:pt>
                <c:pt idx="1151">
                  <c:v>4274113</c:v>
                </c:pt>
                <c:pt idx="1152">
                  <c:v>20146834</c:v>
                </c:pt>
                <c:pt idx="1153">
                  <c:v>23683172</c:v>
                </c:pt>
                <c:pt idx="1154">
                  <c:v>6079297</c:v>
                </c:pt>
                <c:pt idx="1155">
                  <c:v>1339417</c:v>
                </c:pt>
                <c:pt idx="1156">
                  <c:v>11437555</c:v>
                </c:pt>
                <c:pt idx="1157">
                  <c:v>8724819</c:v>
                </c:pt>
                <c:pt idx="1158">
                  <c:v>13951412</c:v>
                </c:pt>
                <c:pt idx="1159">
                  <c:v>18252632</c:v>
                </c:pt>
                <c:pt idx="1160">
                  <c:v>2960866</c:v>
                </c:pt>
                <c:pt idx="1161">
                  <c:v>6739744</c:v>
                </c:pt>
                <c:pt idx="1162">
                  <c:v>15060326</c:v>
                </c:pt>
                <c:pt idx="1163">
                  <c:v>593125</c:v>
                </c:pt>
                <c:pt idx="1164">
                  <c:v>2990774</c:v>
                </c:pt>
                <c:pt idx="1165">
                  <c:v>7069103</c:v>
                </c:pt>
                <c:pt idx="1166">
                  <c:v>12689761</c:v>
                </c:pt>
                <c:pt idx="1167">
                  <c:v>4446062</c:v>
                </c:pt>
                <c:pt idx="1168">
                  <c:v>3127628</c:v>
                </c:pt>
                <c:pt idx="1169">
                  <c:v>22929828</c:v>
                </c:pt>
                <c:pt idx="1170">
                  <c:v>5361552</c:v>
                </c:pt>
                <c:pt idx="1171">
                  <c:v>15918624</c:v>
                </c:pt>
                <c:pt idx="1172">
                  <c:v>26609344</c:v>
                </c:pt>
                <c:pt idx="1173">
                  <c:v>22492602</c:v>
                </c:pt>
                <c:pt idx="1174">
                  <c:v>27240752</c:v>
                </c:pt>
                <c:pt idx="1175">
                  <c:v>13305290</c:v>
                </c:pt>
                <c:pt idx="1176">
                  <c:v>6146294</c:v>
                </c:pt>
                <c:pt idx="1177">
                  <c:v>29609583</c:v>
                </c:pt>
                <c:pt idx="1178">
                  <c:v>3527665</c:v>
                </c:pt>
                <c:pt idx="1179">
                  <c:v>10181740</c:v>
                </c:pt>
                <c:pt idx="1180">
                  <c:v>16993037</c:v>
                </c:pt>
                <c:pt idx="1181">
                  <c:v>9596631</c:v>
                </c:pt>
                <c:pt idx="1182">
                  <c:v>23449361</c:v>
                </c:pt>
                <c:pt idx="1183">
                  <c:v>14005306</c:v>
                </c:pt>
                <c:pt idx="1184">
                  <c:v>13087170</c:v>
                </c:pt>
                <c:pt idx="1185">
                  <c:v>18352480</c:v>
                </c:pt>
                <c:pt idx="1186">
                  <c:v>9271097</c:v>
                </c:pt>
                <c:pt idx="1187">
                  <c:v>14880580</c:v>
                </c:pt>
                <c:pt idx="1188">
                  <c:v>18847457</c:v>
                </c:pt>
                <c:pt idx="1189">
                  <c:v>2909240</c:v>
                </c:pt>
                <c:pt idx="1190">
                  <c:v>15929642</c:v>
                </c:pt>
                <c:pt idx="1191">
                  <c:v>6745882</c:v>
                </c:pt>
                <c:pt idx="1192">
                  <c:v>2881021</c:v>
                </c:pt>
                <c:pt idx="1193">
                  <c:v>4851645</c:v>
                </c:pt>
                <c:pt idx="1194">
                  <c:v>4083728</c:v>
                </c:pt>
                <c:pt idx="1195">
                  <c:v>17718787</c:v>
                </c:pt>
                <c:pt idx="1196">
                  <c:v>8578993</c:v>
                </c:pt>
                <c:pt idx="1197">
                  <c:v>13951412</c:v>
                </c:pt>
                <c:pt idx="1198">
                  <c:v>14594664</c:v>
                </c:pt>
                <c:pt idx="1199">
                  <c:v>9589432</c:v>
                </c:pt>
                <c:pt idx="1200">
                  <c:v>12974812</c:v>
                </c:pt>
                <c:pt idx="1201">
                  <c:v>10531272</c:v>
                </c:pt>
                <c:pt idx="1202">
                  <c:v>15973227</c:v>
                </c:pt>
                <c:pt idx="1203">
                  <c:v>1655506</c:v>
                </c:pt>
                <c:pt idx="1204">
                  <c:v>7519321</c:v>
                </c:pt>
                <c:pt idx="1205">
                  <c:v>2634633</c:v>
                </c:pt>
                <c:pt idx="1206">
                  <c:v>1513856</c:v>
                </c:pt>
                <c:pt idx="1207">
                  <c:v>11608905</c:v>
                </c:pt>
                <c:pt idx="1208">
                  <c:v>9882150</c:v>
                </c:pt>
                <c:pt idx="1209">
                  <c:v>6456196</c:v>
                </c:pt>
                <c:pt idx="1210">
                  <c:v>1744762</c:v>
                </c:pt>
                <c:pt idx="1211">
                  <c:v>7219989</c:v>
                </c:pt>
                <c:pt idx="1212">
                  <c:v>10399938</c:v>
                </c:pt>
                <c:pt idx="1213">
                  <c:v>13951412</c:v>
                </c:pt>
                <c:pt idx="1214">
                  <c:v>3323804</c:v>
                </c:pt>
                <c:pt idx="1215">
                  <c:v>13632469</c:v>
                </c:pt>
                <c:pt idx="1216">
                  <c:v>1770981</c:v>
                </c:pt>
                <c:pt idx="1217">
                  <c:v>3108031</c:v>
                </c:pt>
                <c:pt idx="1218">
                  <c:v>8667892</c:v>
                </c:pt>
                <c:pt idx="1219">
                  <c:v>21979554</c:v>
                </c:pt>
                <c:pt idx="1220">
                  <c:v>8625478</c:v>
                </c:pt>
                <c:pt idx="1221">
                  <c:v>17403151</c:v>
                </c:pt>
                <c:pt idx="1222">
                  <c:v>26203473</c:v>
                </c:pt>
                <c:pt idx="1223">
                  <c:v>13523558</c:v>
                </c:pt>
                <c:pt idx="1224">
                  <c:v>6728535</c:v>
                </c:pt>
                <c:pt idx="1225">
                  <c:v>14636823</c:v>
                </c:pt>
                <c:pt idx="1226">
                  <c:v>8020713</c:v>
                </c:pt>
                <c:pt idx="1227">
                  <c:v>8807287</c:v>
                </c:pt>
                <c:pt idx="1228">
                  <c:v>4450710</c:v>
                </c:pt>
                <c:pt idx="1229">
                  <c:v>9298779</c:v>
                </c:pt>
                <c:pt idx="1230">
                  <c:v>14647389</c:v>
                </c:pt>
                <c:pt idx="1231">
                  <c:v>8635033</c:v>
                </c:pt>
                <c:pt idx="1232">
                  <c:v>3948572</c:v>
                </c:pt>
                <c:pt idx="1233">
                  <c:v>15630371</c:v>
                </c:pt>
                <c:pt idx="1234">
                  <c:v>1816690</c:v>
                </c:pt>
                <c:pt idx="1235">
                  <c:v>7082153</c:v>
                </c:pt>
                <c:pt idx="1236">
                  <c:v>16184984</c:v>
                </c:pt>
                <c:pt idx="1237">
                  <c:v>6607266</c:v>
                </c:pt>
                <c:pt idx="1238">
                  <c:v>13218061</c:v>
                </c:pt>
                <c:pt idx="1239">
                  <c:v>12233287</c:v>
                </c:pt>
                <c:pt idx="1240">
                  <c:v>19670630</c:v>
                </c:pt>
                <c:pt idx="1241">
                  <c:v>7070936</c:v>
                </c:pt>
                <c:pt idx="1242">
                  <c:v>18300471</c:v>
                </c:pt>
                <c:pt idx="1243">
                  <c:v>19839439</c:v>
                </c:pt>
                <c:pt idx="1244">
                  <c:v>11423416</c:v>
                </c:pt>
                <c:pt idx="1245">
                  <c:v>10166842</c:v>
                </c:pt>
                <c:pt idx="1246">
                  <c:v>13073460</c:v>
                </c:pt>
                <c:pt idx="1247">
                  <c:v>10380440</c:v>
                </c:pt>
                <c:pt idx="1248">
                  <c:v>5487766</c:v>
                </c:pt>
                <c:pt idx="1249">
                  <c:v>5686041</c:v>
                </c:pt>
                <c:pt idx="1250">
                  <c:v>18619958</c:v>
                </c:pt>
                <c:pt idx="1251">
                  <c:v>4380737</c:v>
                </c:pt>
                <c:pt idx="1252">
                  <c:v>15227114</c:v>
                </c:pt>
                <c:pt idx="1253">
                  <c:v>16496689</c:v>
                </c:pt>
                <c:pt idx="1254">
                  <c:v>13218061</c:v>
                </c:pt>
                <c:pt idx="1255">
                  <c:v>17895714</c:v>
                </c:pt>
                <c:pt idx="1256">
                  <c:v>3872069</c:v>
                </c:pt>
                <c:pt idx="1257">
                  <c:v>2026151</c:v>
                </c:pt>
                <c:pt idx="1258">
                  <c:v>16262244</c:v>
                </c:pt>
                <c:pt idx="1259">
                  <c:v>2470661</c:v>
                </c:pt>
                <c:pt idx="1260">
                  <c:v>2973928</c:v>
                </c:pt>
                <c:pt idx="1261">
                  <c:v>18254776</c:v>
                </c:pt>
                <c:pt idx="1262">
                  <c:v>20021924</c:v>
                </c:pt>
                <c:pt idx="1263">
                  <c:v>5753437</c:v>
                </c:pt>
                <c:pt idx="1264">
                  <c:v>1907631</c:v>
                </c:pt>
                <c:pt idx="1265">
                  <c:v>6456196</c:v>
                </c:pt>
                <c:pt idx="1266">
                  <c:v>2947918</c:v>
                </c:pt>
                <c:pt idx="1267">
                  <c:v>9816903</c:v>
                </c:pt>
                <c:pt idx="1268">
                  <c:v>13218061</c:v>
                </c:pt>
                <c:pt idx="1269">
                  <c:v>5710392</c:v>
                </c:pt>
                <c:pt idx="1270">
                  <c:v>14177768</c:v>
                </c:pt>
                <c:pt idx="1271">
                  <c:v>39656633</c:v>
                </c:pt>
                <c:pt idx="1272">
                  <c:v>15516854</c:v>
                </c:pt>
                <c:pt idx="1273">
                  <c:v>6308098</c:v>
                </c:pt>
                <c:pt idx="1274">
                  <c:v>5437772</c:v>
                </c:pt>
                <c:pt idx="1275">
                  <c:v>12096548</c:v>
                </c:pt>
                <c:pt idx="1276">
                  <c:v>15469195</c:v>
                </c:pt>
                <c:pt idx="1277">
                  <c:v>2834086</c:v>
                </c:pt>
                <c:pt idx="1278">
                  <c:v>12077139</c:v>
                </c:pt>
                <c:pt idx="1279">
                  <c:v>15367680</c:v>
                </c:pt>
                <c:pt idx="1280">
                  <c:v>4362390</c:v>
                </c:pt>
                <c:pt idx="1281">
                  <c:v>8259845</c:v>
                </c:pt>
                <c:pt idx="1282">
                  <c:v>8231220</c:v>
                </c:pt>
                <c:pt idx="1283">
                  <c:v>15630371</c:v>
                </c:pt>
                <c:pt idx="1284">
                  <c:v>6320401</c:v>
                </c:pt>
                <c:pt idx="1285">
                  <c:v>8702487</c:v>
                </c:pt>
                <c:pt idx="1286">
                  <c:v>9835315</c:v>
                </c:pt>
                <c:pt idx="1287">
                  <c:v>6604010</c:v>
                </c:pt>
                <c:pt idx="1288">
                  <c:v>3169024</c:v>
                </c:pt>
                <c:pt idx="1289">
                  <c:v>3873717</c:v>
                </c:pt>
                <c:pt idx="1290">
                  <c:v>37828768</c:v>
                </c:pt>
                <c:pt idx="1291">
                  <c:v>1912436</c:v>
                </c:pt>
                <c:pt idx="1292">
                  <c:v>12068664</c:v>
                </c:pt>
                <c:pt idx="1293">
                  <c:v>24949068</c:v>
                </c:pt>
                <c:pt idx="1294">
                  <c:v>10641113</c:v>
                </c:pt>
                <c:pt idx="1295">
                  <c:v>12577129</c:v>
                </c:pt>
                <c:pt idx="1296">
                  <c:v>13600593</c:v>
                </c:pt>
                <c:pt idx="1297">
                  <c:v>22732866</c:v>
                </c:pt>
                <c:pt idx="1298">
                  <c:v>6630400</c:v>
                </c:pt>
                <c:pt idx="1299">
                  <c:v>2971282</c:v>
                </c:pt>
                <c:pt idx="1300">
                  <c:v>6669448</c:v>
                </c:pt>
                <c:pt idx="1301">
                  <c:v>9931411</c:v>
                </c:pt>
                <c:pt idx="1302">
                  <c:v>284214</c:v>
                </c:pt>
                <c:pt idx="1303">
                  <c:v>2110737</c:v>
                </c:pt>
                <c:pt idx="1304">
                  <c:v>5589549</c:v>
                </c:pt>
                <c:pt idx="1305">
                  <c:v>18125856</c:v>
                </c:pt>
                <c:pt idx="1306">
                  <c:v>2606136</c:v>
                </c:pt>
                <c:pt idx="1307">
                  <c:v>1729195</c:v>
                </c:pt>
                <c:pt idx="1308">
                  <c:v>4041604</c:v>
                </c:pt>
                <c:pt idx="1309">
                  <c:v>16251936</c:v>
                </c:pt>
                <c:pt idx="1310">
                  <c:v>10975533</c:v>
                </c:pt>
                <c:pt idx="1311">
                  <c:v>11014783</c:v>
                </c:pt>
                <c:pt idx="1312">
                  <c:v>3398107</c:v>
                </c:pt>
                <c:pt idx="1313">
                  <c:v>972221</c:v>
                </c:pt>
                <c:pt idx="1314">
                  <c:v>17638329</c:v>
                </c:pt>
                <c:pt idx="1315">
                  <c:v>2109116</c:v>
                </c:pt>
                <c:pt idx="1316">
                  <c:v>9945700</c:v>
                </c:pt>
                <c:pt idx="1317">
                  <c:v>3365324</c:v>
                </c:pt>
                <c:pt idx="1318">
                  <c:v>6630400</c:v>
                </c:pt>
                <c:pt idx="1319">
                  <c:v>20885969</c:v>
                </c:pt>
                <c:pt idx="1320">
                  <c:v>10709827</c:v>
                </c:pt>
                <c:pt idx="1321">
                  <c:v>2829402</c:v>
                </c:pt>
                <c:pt idx="1322">
                  <c:v>3663330</c:v>
                </c:pt>
                <c:pt idx="1323">
                  <c:v>1932275</c:v>
                </c:pt>
                <c:pt idx="1324">
                  <c:v>7994549</c:v>
                </c:pt>
                <c:pt idx="1325">
                  <c:v>8532715</c:v>
                </c:pt>
                <c:pt idx="1326">
                  <c:v>16048742</c:v>
                </c:pt>
                <c:pt idx="1327">
                  <c:v>6891808</c:v>
                </c:pt>
                <c:pt idx="1328">
                  <c:v>16935167</c:v>
                </c:pt>
                <c:pt idx="1329">
                  <c:v>2679925</c:v>
                </c:pt>
                <c:pt idx="1330">
                  <c:v>1838213</c:v>
                </c:pt>
                <c:pt idx="1331">
                  <c:v>1161493</c:v>
                </c:pt>
                <c:pt idx="1332">
                  <c:v>21695485</c:v>
                </c:pt>
                <c:pt idx="1333">
                  <c:v>1248711</c:v>
                </c:pt>
                <c:pt idx="1334">
                  <c:v>8050592</c:v>
                </c:pt>
                <c:pt idx="1335">
                  <c:v>1861504</c:v>
                </c:pt>
                <c:pt idx="1336">
                  <c:v>28221327</c:v>
                </c:pt>
                <c:pt idx="1337">
                  <c:v>9030530</c:v>
                </c:pt>
                <c:pt idx="1338">
                  <c:v>8254383</c:v>
                </c:pt>
                <c:pt idx="1339">
                  <c:v>4016644</c:v>
                </c:pt>
                <c:pt idx="1340">
                  <c:v>4842147</c:v>
                </c:pt>
                <c:pt idx="1341">
                  <c:v>16957137</c:v>
                </c:pt>
                <c:pt idx="1342">
                  <c:v>4963425</c:v>
                </c:pt>
                <c:pt idx="1343">
                  <c:v>15974446</c:v>
                </c:pt>
                <c:pt idx="1344">
                  <c:v>1692276</c:v>
                </c:pt>
                <c:pt idx="1345">
                  <c:v>2862728</c:v>
                </c:pt>
                <c:pt idx="1346">
                  <c:v>6658447</c:v>
                </c:pt>
                <c:pt idx="1347">
                  <c:v>11814528</c:v>
                </c:pt>
                <c:pt idx="1348">
                  <c:v>2096502</c:v>
                </c:pt>
                <c:pt idx="1349">
                  <c:v>7055331</c:v>
                </c:pt>
                <c:pt idx="1350">
                  <c:v>2272369</c:v>
                </c:pt>
                <c:pt idx="1351">
                  <c:v>13476850</c:v>
                </c:pt>
                <c:pt idx="1352">
                  <c:v>18522546</c:v>
                </c:pt>
                <c:pt idx="1353">
                  <c:v>21446411</c:v>
                </c:pt>
                <c:pt idx="1354">
                  <c:v>8397792</c:v>
                </c:pt>
                <c:pt idx="1355">
                  <c:v>16420280</c:v>
                </c:pt>
                <c:pt idx="1356">
                  <c:v>4762200</c:v>
                </c:pt>
                <c:pt idx="1357">
                  <c:v>1122146</c:v>
                </c:pt>
                <c:pt idx="1358">
                  <c:v>8045776</c:v>
                </c:pt>
                <c:pt idx="1359">
                  <c:v>5115115</c:v>
                </c:pt>
                <c:pt idx="1360">
                  <c:v>8393055</c:v>
                </c:pt>
                <c:pt idx="1361">
                  <c:v>5065549</c:v>
                </c:pt>
                <c:pt idx="1362">
                  <c:v>10195822</c:v>
                </c:pt>
                <c:pt idx="1363">
                  <c:v>3141683</c:v>
                </c:pt>
                <c:pt idx="1364">
                  <c:v>6456196</c:v>
                </c:pt>
                <c:pt idx="1365">
                  <c:v>9030530</c:v>
                </c:pt>
                <c:pt idx="1366">
                  <c:v>4518788</c:v>
                </c:pt>
                <c:pt idx="1367">
                  <c:v>13103121</c:v>
                </c:pt>
                <c:pt idx="1368">
                  <c:v>15038642</c:v>
                </c:pt>
                <c:pt idx="1369">
                  <c:v>9004889</c:v>
                </c:pt>
                <c:pt idx="1370">
                  <c:v>11577771</c:v>
                </c:pt>
                <c:pt idx="1371">
                  <c:v>16979796</c:v>
                </c:pt>
                <c:pt idx="1372">
                  <c:v>4522178</c:v>
                </c:pt>
                <c:pt idx="1373">
                  <c:v>1000552</c:v>
                </c:pt>
                <c:pt idx="1374">
                  <c:v>3976855</c:v>
                </c:pt>
                <c:pt idx="1375">
                  <c:v>11188912</c:v>
                </c:pt>
                <c:pt idx="1376">
                  <c:v>4907689</c:v>
                </c:pt>
                <c:pt idx="1377">
                  <c:v>10239258</c:v>
                </c:pt>
                <c:pt idx="1378">
                  <c:v>2978829</c:v>
                </c:pt>
                <c:pt idx="1379">
                  <c:v>6048274</c:v>
                </c:pt>
                <c:pt idx="1380">
                  <c:v>11325277</c:v>
                </c:pt>
                <c:pt idx="1381">
                  <c:v>8399924</c:v>
                </c:pt>
                <c:pt idx="1382">
                  <c:v>3080196</c:v>
                </c:pt>
                <c:pt idx="1383">
                  <c:v>1944122</c:v>
                </c:pt>
                <c:pt idx="1384">
                  <c:v>2171825</c:v>
                </c:pt>
                <c:pt idx="1385">
                  <c:v>3174541</c:v>
                </c:pt>
                <c:pt idx="1386">
                  <c:v>8951099</c:v>
                </c:pt>
                <c:pt idx="1387">
                  <c:v>2067950</c:v>
                </c:pt>
                <c:pt idx="1388">
                  <c:v>9254549</c:v>
                </c:pt>
                <c:pt idx="1389">
                  <c:v>3037478</c:v>
                </c:pt>
                <c:pt idx="1390">
                  <c:v>9030530</c:v>
                </c:pt>
                <c:pt idx="1391">
                  <c:v>4115610</c:v>
                </c:pt>
                <c:pt idx="1392">
                  <c:v>2672284</c:v>
                </c:pt>
                <c:pt idx="1393">
                  <c:v>1779864</c:v>
                </c:pt>
                <c:pt idx="1394">
                  <c:v>7046509</c:v>
                </c:pt>
                <c:pt idx="1395">
                  <c:v>1339417</c:v>
                </c:pt>
                <c:pt idx="1396">
                  <c:v>9485502</c:v>
                </c:pt>
                <c:pt idx="1397">
                  <c:v>16929054</c:v>
                </c:pt>
                <c:pt idx="1398">
                  <c:v>21633678</c:v>
                </c:pt>
                <c:pt idx="1399">
                  <c:v>6216062</c:v>
                </c:pt>
                <c:pt idx="1400">
                  <c:v>4078329</c:v>
                </c:pt>
                <c:pt idx="1401">
                  <c:v>1036160</c:v>
                </c:pt>
                <c:pt idx="1402">
                  <c:v>8476590</c:v>
                </c:pt>
                <c:pt idx="1403">
                  <c:v>20021924</c:v>
                </c:pt>
                <c:pt idx="1404">
                  <c:v>3363037</c:v>
                </c:pt>
                <c:pt idx="1405">
                  <c:v>12437922</c:v>
                </c:pt>
                <c:pt idx="1406">
                  <c:v>4078329</c:v>
                </c:pt>
                <c:pt idx="1407">
                  <c:v>1241675</c:v>
                </c:pt>
                <c:pt idx="1408">
                  <c:v>5065549</c:v>
                </c:pt>
                <c:pt idx="1409">
                  <c:v>8248344</c:v>
                </c:pt>
                <c:pt idx="1410">
                  <c:v>2834086</c:v>
                </c:pt>
                <c:pt idx="1411">
                  <c:v>6896379</c:v>
                </c:pt>
                <c:pt idx="1412">
                  <c:v>27961050</c:v>
                </c:pt>
                <c:pt idx="1413">
                  <c:v>27190650</c:v>
                </c:pt>
                <c:pt idx="1414">
                  <c:v>1951358</c:v>
                </c:pt>
                <c:pt idx="1415">
                  <c:v>2946544</c:v>
                </c:pt>
                <c:pt idx="1416">
                  <c:v>7497899</c:v>
                </c:pt>
                <c:pt idx="1417">
                  <c:v>20041231</c:v>
                </c:pt>
                <c:pt idx="1418">
                  <c:v>2978829</c:v>
                </c:pt>
                <c:pt idx="1419">
                  <c:v>6496854</c:v>
                </c:pt>
                <c:pt idx="1420">
                  <c:v>4004553</c:v>
                </c:pt>
                <c:pt idx="1421">
                  <c:v>4508074</c:v>
                </c:pt>
                <c:pt idx="1422">
                  <c:v>5304320</c:v>
                </c:pt>
                <c:pt idx="1423">
                  <c:v>7861549</c:v>
                </c:pt>
                <c:pt idx="1424">
                  <c:v>4012726</c:v>
                </c:pt>
                <c:pt idx="1425">
                  <c:v>6146294</c:v>
                </c:pt>
                <c:pt idx="1426">
                  <c:v>8248344</c:v>
                </c:pt>
                <c:pt idx="1427">
                  <c:v>9924203</c:v>
                </c:pt>
                <c:pt idx="1428">
                  <c:v>14151017</c:v>
                </c:pt>
                <c:pt idx="1429">
                  <c:v>4028025</c:v>
                </c:pt>
                <c:pt idx="1430">
                  <c:v>4522094</c:v>
                </c:pt>
                <c:pt idx="1431">
                  <c:v>35341704</c:v>
                </c:pt>
                <c:pt idx="1432">
                  <c:v>2978829</c:v>
                </c:pt>
                <c:pt idx="1433">
                  <c:v>2554027</c:v>
                </c:pt>
                <c:pt idx="1434">
                  <c:v>6344880</c:v>
                </c:pt>
                <c:pt idx="1435">
                  <c:v>3562842</c:v>
                </c:pt>
                <c:pt idx="1436">
                  <c:v>21896005</c:v>
                </c:pt>
                <c:pt idx="1437">
                  <c:v>6044785</c:v>
                </c:pt>
                <c:pt idx="1438">
                  <c:v>2009561</c:v>
                </c:pt>
                <c:pt idx="1439">
                  <c:v>2411054</c:v>
                </c:pt>
                <c:pt idx="1440">
                  <c:v>4002173</c:v>
                </c:pt>
                <c:pt idx="1441">
                  <c:v>6622602</c:v>
                </c:pt>
                <c:pt idx="1442">
                  <c:v>7895287</c:v>
                </c:pt>
                <c:pt idx="1443">
                  <c:v>10501803</c:v>
                </c:pt>
                <c:pt idx="1444">
                  <c:v>5512194</c:v>
                </c:pt>
                <c:pt idx="1445">
                  <c:v>4966702</c:v>
                </c:pt>
                <c:pt idx="1446">
                  <c:v>4638700</c:v>
                </c:pt>
                <c:pt idx="1447">
                  <c:v>21305447</c:v>
                </c:pt>
                <c:pt idx="1448">
                  <c:v>13232801</c:v>
                </c:pt>
                <c:pt idx="1449">
                  <c:v>1626927</c:v>
                </c:pt>
                <c:pt idx="1450">
                  <c:v>23517772</c:v>
                </c:pt>
                <c:pt idx="1451">
                  <c:v>4922720</c:v>
                </c:pt>
                <c:pt idx="1452">
                  <c:v>3729637</c:v>
                </c:pt>
                <c:pt idx="1453">
                  <c:v>18740462</c:v>
                </c:pt>
                <c:pt idx="1454">
                  <c:v>21466406</c:v>
                </c:pt>
                <c:pt idx="1455">
                  <c:v>4318226</c:v>
                </c:pt>
                <c:pt idx="1456">
                  <c:v>5099448</c:v>
                </c:pt>
                <c:pt idx="1457">
                  <c:v>12912392</c:v>
                </c:pt>
                <c:pt idx="1458">
                  <c:v>12234987</c:v>
                </c:pt>
                <c:pt idx="1459">
                  <c:v>5065549</c:v>
                </c:pt>
                <c:pt idx="1460">
                  <c:v>3124726</c:v>
                </c:pt>
                <c:pt idx="1461">
                  <c:v>7830391</c:v>
                </c:pt>
                <c:pt idx="1462">
                  <c:v>1885879</c:v>
                </c:pt>
                <c:pt idx="1463">
                  <c:v>13941669</c:v>
                </c:pt>
                <c:pt idx="1464">
                  <c:v>10358032</c:v>
                </c:pt>
                <c:pt idx="1465">
                  <c:v>2497605</c:v>
                </c:pt>
                <c:pt idx="1466">
                  <c:v>4293466</c:v>
                </c:pt>
                <c:pt idx="1467">
                  <c:v>4083728</c:v>
                </c:pt>
                <c:pt idx="1468">
                  <c:v>3249434</c:v>
                </c:pt>
                <c:pt idx="1469">
                  <c:v>20021924</c:v>
                </c:pt>
                <c:pt idx="1470">
                  <c:v>4830829</c:v>
                </c:pt>
                <c:pt idx="1471">
                  <c:v>5514554</c:v>
                </c:pt>
                <c:pt idx="1472">
                  <c:v>21271693</c:v>
                </c:pt>
                <c:pt idx="1473">
                  <c:v>26215113</c:v>
                </c:pt>
                <c:pt idx="1474">
                  <c:v>5746983</c:v>
                </c:pt>
                <c:pt idx="1475">
                  <c:v>9097666</c:v>
                </c:pt>
                <c:pt idx="1476">
                  <c:v>1725619</c:v>
                </c:pt>
                <c:pt idx="1477">
                  <c:v>2331659</c:v>
                </c:pt>
                <c:pt idx="1478">
                  <c:v>17040587</c:v>
                </c:pt>
                <c:pt idx="1479">
                  <c:v>4597586</c:v>
                </c:pt>
                <c:pt idx="1480">
                  <c:v>14698607</c:v>
                </c:pt>
                <c:pt idx="1481">
                  <c:v>4393269</c:v>
                </c:pt>
                <c:pt idx="1482">
                  <c:v>8774433</c:v>
                </c:pt>
                <c:pt idx="1483">
                  <c:v>15725512</c:v>
                </c:pt>
                <c:pt idx="1484">
                  <c:v>8481782</c:v>
                </c:pt>
                <c:pt idx="1485">
                  <c:v>2683870</c:v>
                </c:pt>
                <c:pt idx="1486">
                  <c:v>11158165</c:v>
                </c:pt>
                <c:pt idx="1487">
                  <c:v>15278514</c:v>
                </c:pt>
                <c:pt idx="1488">
                  <c:v>9380156</c:v>
                </c:pt>
                <c:pt idx="1489">
                  <c:v>2913913</c:v>
                </c:pt>
                <c:pt idx="1490">
                  <c:v>14718298</c:v>
                </c:pt>
                <c:pt idx="1491">
                  <c:v>10786771</c:v>
                </c:pt>
                <c:pt idx="1492">
                  <c:v>10554243</c:v>
                </c:pt>
                <c:pt idx="1493">
                  <c:v>2291042</c:v>
                </c:pt>
                <c:pt idx="1494">
                  <c:v>2881021</c:v>
                </c:pt>
                <c:pt idx="1495">
                  <c:v>6253437</c:v>
                </c:pt>
                <c:pt idx="1496">
                  <c:v>2891314</c:v>
                </c:pt>
                <c:pt idx="1497">
                  <c:v>5927224</c:v>
                </c:pt>
                <c:pt idx="1498">
                  <c:v>1800780</c:v>
                </c:pt>
                <c:pt idx="1499">
                  <c:v>7459275</c:v>
                </c:pt>
                <c:pt idx="1500">
                  <c:v>18417537</c:v>
                </c:pt>
                <c:pt idx="1501">
                  <c:v>7236237</c:v>
                </c:pt>
                <c:pt idx="1502">
                  <c:v>5671107</c:v>
                </c:pt>
                <c:pt idx="1503">
                  <c:v>9298779</c:v>
                </c:pt>
                <c:pt idx="1504">
                  <c:v>11823405</c:v>
                </c:pt>
                <c:pt idx="1505">
                  <c:v>6303940</c:v>
                </c:pt>
                <c:pt idx="1506">
                  <c:v>11911929</c:v>
                </c:pt>
                <c:pt idx="1507">
                  <c:v>16243001</c:v>
                </c:pt>
                <c:pt idx="1508">
                  <c:v>3944071</c:v>
                </c:pt>
                <c:pt idx="1509">
                  <c:v>2313637</c:v>
                </c:pt>
                <c:pt idx="1510">
                  <c:v>5905259</c:v>
                </c:pt>
                <c:pt idx="1511">
                  <c:v>11023405</c:v>
                </c:pt>
                <c:pt idx="1512">
                  <c:v>16638454</c:v>
                </c:pt>
                <c:pt idx="1513">
                  <c:v>11440158</c:v>
                </c:pt>
                <c:pt idx="1514">
                  <c:v>27746592</c:v>
                </c:pt>
                <c:pt idx="1515">
                  <c:v>4191897</c:v>
                </c:pt>
                <c:pt idx="1516">
                  <c:v>6280527</c:v>
                </c:pt>
                <c:pt idx="1517">
                  <c:v>16685016</c:v>
                </c:pt>
                <c:pt idx="1518">
                  <c:v>6919144</c:v>
                </c:pt>
                <c:pt idx="1519">
                  <c:v>7559612</c:v>
                </c:pt>
                <c:pt idx="1520">
                  <c:v>8393055</c:v>
                </c:pt>
                <c:pt idx="1521">
                  <c:v>1573093</c:v>
                </c:pt>
                <c:pt idx="1522">
                  <c:v>10603655</c:v>
                </c:pt>
                <c:pt idx="1523">
                  <c:v>699040</c:v>
                </c:pt>
                <c:pt idx="1524">
                  <c:v>2740715</c:v>
                </c:pt>
                <c:pt idx="1525">
                  <c:v>4812365</c:v>
                </c:pt>
                <c:pt idx="1526">
                  <c:v>5481063</c:v>
                </c:pt>
                <c:pt idx="1527">
                  <c:v>13299970</c:v>
                </c:pt>
                <c:pt idx="1528">
                  <c:v>10322387</c:v>
                </c:pt>
                <c:pt idx="1529">
                  <c:v>11548505</c:v>
                </c:pt>
                <c:pt idx="1530">
                  <c:v>3940552</c:v>
                </c:pt>
                <c:pt idx="1531">
                  <c:v>13231489</c:v>
                </c:pt>
                <c:pt idx="1532">
                  <c:v>15707197</c:v>
                </c:pt>
                <c:pt idx="1533">
                  <c:v>211830</c:v>
                </c:pt>
                <c:pt idx="1534">
                  <c:v>3498896</c:v>
                </c:pt>
                <c:pt idx="1535">
                  <c:v>6535227</c:v>
                </c:pt>
                <c:pt idx="1536">
                  <c:v>17383459</c:v>
                </c:pt>
                <c:pt idx="1537">
                  <c:v>22765471</c:v>
                </c:pt>
                <c:pt idx="1538">
                  <c:v>29574319</c:v>
                </c:pt>
                <c:pt idx="1539">
                  <c:v>17275488</c:v>
                </c:pt>
                <c:pt idx="1540">
                  <c:v>3979981</c:v>
                </c:pt>
                <c:pt idx="1541">
                  <c:v>19339102</c:v>
                </c:pt>
                <c:pt idx="1542">
                  <c:v>11419321</c:v>
                </c:pt>
                <c:pt idx="1543">
                  <c:v>14918550</c:v>
                </c:pt>
                <c:pt idx="1544">
                  <c:v>10329913</c:v>
                </c:pt>
                <c:pt idx="1545">
                  <c:v>12489288</c:v>
                </c:pt>
                <c:pt idx="1546">
                  <c:v>35341704</c:v>
                </c:pt>
                <c:pt idx="1547">
                  <c:v>38964821</c:v>
                </c:pt>
                <c:pt idx="1548">
                  <c:v>17487575</c:v>
                </c:pt>
                <c:pt idx="1549">
                  <c:v>11423416</c:v>
                </c:pt>
                <c:pt idx="1550">
                  <c:v>3586917</c:v>
                </c:pt>
                <c:pt idx="1551">
                  <c:v>2754970</c:v>
                </c:pt>
                <c:pt idx="1552">
                  <c:v>8565588</c:v>
                </c:pt>
                <c:pt idx="1553">
                  <c:v>16984879</c:v>
                </c:pt>
                <c:pt idx="1554">
                  <c:v>3453872</c:v>
                </c:pt>
                <c:pt idx="1555">
                  <c:v>7747435</c:v>
                </c:pt>
                <c:pt idx="1556">
                  <c:v>9041154</c:v>
                </c:pt>
                <c:pt idx="1557">
                  <c:v>2558255</c:v>
                </c:pt>
                <c:pt idx="1558">
                  <c:v>10399938</c:v>
                </c:pt>
                <c:pt idx="1559">
                  <c:v>10554243</c:v>
                </c:pt>
                <c:pt idx="1560">
                  <c:v>10601590</c:v>
                </c:pt>
                <c:pt idx="1561">
                  <c:v>5049929</c:v>
                </c:pt>
                <c:pt idx="1562">
                  <c:v>17920812</c:v>
                </c:pt>
                <c:pt idx="1563">
                  <c:v>4758050</c:v>
                </c:pt>
                <c:pt idx="1564">
                  <c:v>15769281</c:v>
                </c:pt>
                <c:pt idx="1565">
                  <c:v>1911275</c:v>
                </c:pt>
                <c:pt idx="1566">
                  <c:v>5165181</c:v>
                </c:pt>
                <c:pt idx="1567">
                  <c:v>9741136</c:v>
                </c:pt>
                <c:pt idx="1568">
                  <c:v>17706295</c:v>
                </c:pt>
                <c:pt idx="1569">
                  <c:v>5709660</c:v>
                </c:pt>
                <c:pt idx="1570">
                  <c:v>4809504</c:v>
                </c:pt>
                <c:pt idx="1571">
                  <c:v>6538410</c:v>
                </c:pt>
                <c:pt idx="1572">
                  <c:v>7161783</c:v>
                </c:pt>
                <c:pt idx="1573">
                  <c:v>11040092</c:v>
                </c:pt>
                <c:pt idx="1574">
                  <c:v>19354477</c:v>
                </c:pt>
                <c:pt idx="1575">
                  <c:v>10875544</c:v>
                </c:pt>
                <c:pt idx="1576">
                  <c:v>1821669</c:v>
                </c:pt>
                <c:pt idx="1577">
                  <c:v>18125856</c:v>
                </c:pt>
                <c:pt idx="1578">
                  <c:v>35341704</c:v>
                </c:pt>
                <c:pt idx="1579">
                  <c:v>5164956</c:v>
                </c:pt>
                <c:pt idx="1580">
                  <c:v>9933405</c:v>
                </c:pt>
                <c:pt idx="1581">
                  <c:v>7055331</c:v>
                </c:pt>
                <c:pt idx="1582">
                  <c:v>5349575</c:v>
                </c:pt>
                <c:pt idx="1583">
                  <c:v>14663215</c:v>
                </c:pt>
                <c:pt idx="1584">
                  <c:v>14727204</c:v>
                </c:pt>
                <c:pt idx="1585">
                  <c:v>3806928</c:v>
                </c:pt>
                <c:pt idx="1586">
                  <c:v>4078329</c:v>
                </c:pt>
                <c:pt idx="1587">
                  <c:v>3860996</c:v>
                </c:pt>
                <c:pt idx="1588">
                  <c:v>10665629</c:v>
                </c:pt>
                <c:pt idx="1589">
                  <c:v>5010219</c:v>
                </c:pt>
                <c:pt idx="1590">
                  <c:v>5671107</c:v>
                </c:pt>
                <c:pt idx="1591">
                  <c:v>10495873</c:v>
                </c:pt>
                <c:pt idx="1592">
                  <c:v>4712526</c:v>
                </c:pt>
                <c:pt idx="1593">
                  <c:v>2223664</c:v>
                </c:pt>
                <c:pt idx="1594">
                  <c:v>1837295</c:v>
                </c:pt>
                <c:pt idx="1595">
                  <c:v>13116613</c:v>
                </c:pt>
                <c:pt idx="1596">
                  <c:v>14409080</c:v>
                </c:pt>
                <c:pt idx="1597">
                  <c:v>6938507</c:v>
                </c:pt>
                <c:pt idx="1598">
                  <c:v>15263179</c:v>
                </c:pt>
                <c:pt idx="1599">
                  <c:v>19767081</c:v>
                </c:pt>
                <c:pt idx="1600">
                  <c:v>14113187</c:v>
                </c:pt>
                <c:pt idx="1601">
                  <c:v>14900108</c:v>
                </c:pt>
                <c:pt idx="1602">
                  <c:v>8196096</c:v>
                </c:pt>
                <c:pt idx="1603">
                  <c:v>27961050</c:v>
                </c:pt>
                <c:pt idx="1604">
                  <c:v>14124586</c:v>
                </c:pt>
                <c:pt idx="1605">
                  <c:v>9945700</c:v>
                </c:pt>
                <c:pt idx="1606">
                  <c:v>10160853</c:v>
                </c:pt>
                <c:pt idx="1607">
                  <c:v>17759275</c:v>
                </c:pt>
                <c:pt idx="1608">
                  <c:v>8939954</c:v>
                </c:pt>
                <c:pt idx="1609">
                  <c:v>6779006</c:v>
                </c:pt>
                <c:pt idx="1610">
                  <c:v>2614279</c:v>
                </c:pt>
                <c:pt idx="1611">
                  <c:v>4075250</c:v>
                </c:pt>
                <c:pt idx="1612">
                  <c:v>3938176</c:v>
                </c:pt>
                <c:pt idx="1613">
                  <c:v>3448189</c:v>
                </c:pt>
                <c:pt idx="1614">
                  <c:v>13986634</c:v>
                </c:pt>
                <c:pt idx="1615">
                  <c:v>5732516</c:v>
                </c:pt>
                <c:pt idx="1616">
                  <c:v>8180780</c:v>
                </c:pt>
                <c:pt idx="1617">
                  <c:v>5479173</c:v>
                </c:pt>
                <c:pt idx="1618">
                  <c:v>8640326</c:v>
                </c:pt>
                <c:pt idx="1619">
                  <c:v>14698607</c:v>
                </c:pt>
                <c:pt idx="1620">
                  <c:v>11003258</c:v>
                </c:pt>
                <c:pt idx="1621">
                  <c:v>5579082</c:v>
                </c:pt>
                <c:pt idx="1622">
                  <c:v>3913872</c:v>
                </c:pt>
                <c:pt idx="1623">
                  <c:v>6595242</c:v>
                </c:pt>
                <c:pt idx="1624">
                  <c:v>10554243</c:v>
                </c:pt>
                <c:pt idx="1625">
                  <c:v>10811804</c:v>
                </c:pt>
                <c:pt idx="1626">
                  <c:v>18456860</c:v>
                </c:pt>
                <c:pt idx="1627">
                  <c:v>9597258</c:v>
                </c:pt>
                <c:pt idx="1628">
                  <c:v>14900108</c:v>
                </c:pt>
                <c:pt idx="1629">
                  <c:v>8481782</c:v>
                </c:pt>
                <c:pt idx="1630">
                  <c:v>7747435</c:v>
                </c:pt>
                <c:pt idx="1631">
                  <c:v>19263394</c:v>
                </c:pt>
                <c:pt idx="1632">
                  <c:v>11451274</c:v>
                </c:pt>
                <c:pt idx="1633">
                  <c:v>3573975</c:v>
                </c:pt>
                <c:pt idx="1634">
                  <c:v>984176</c:v>
                </c:pt>
                <c:pt idx="1635">
                  <c:v>5164956</c:v>
                </c:pt>
                <c:pt idx="1636">
                  <c:v>9731848</c:v>
                </c:pt>
                <c:pt idx="1637">
                  <c:v>2486425</c:v>
                </c:pt>
                <c:pt idx="1638">
                  <c:v>5514554</c:v>
                </c:pt>
                <c:pt idx="1639">
                  <c:v>15951185</c:v>
                </c:pt>
                <c:pt idx="1640">
                  <c:v>5250901</c:v>
                </c:pt>
                <c:pt idx="1641">
                  <c:v>6188960</c:v>
                </c:pt>
                <c:pt idx="1642">
                  <c:v>2708204</c:v>
                </c:pt>
                <c:pt idx="1643">
                  <c:v>3527665</c:v>
                </c:pt>
                <c:pt idx="1644">
                  <c:v>5579082</c:v>
                </c:pt>
                <c:pt idx="1645">
                  <c:v>6186674</c:v>
                </c:pt>
                <c:pt idx="1646">
                  <c:v>11164524</c:v>
                </c:pt>
                <c:pt idx="1647">
                  <c:v>11795918</c:v>
                </c:pt>
                <c:pt idx="1648">
                  <c:v>3325853</c:v>
                </c:pt>
                <c:pt idx="1649">
                  <c:v>6397659</c:v>
                </c:pt>
                <c:pt idx="1650">
                  <c:v>2035762</c:v>
                </c:pt>
                <c:pt idx="1651">
                  <c:v>3010185</c:v>
                </c:pt>
                <c:pt idx="1652">
                  <c:v>3729637</c:v>
                </c:pt>
                <c:pt idx="1653">
                  <c:v>5514554</c:v>
                </c:pt>
                <c:pt idx="1654">
                  <c:v>2253575</c:v>
                </c:pt>
                <c:pt idx="1655">
                  <c:v>11861423</c:v>
                </c:pt>
                <c:pt idx="1656">
                  <c:v>16565331</c:v>
                </c:pt>
                <c:pt idx="1657">
                  <c:v>22630411</c:v>
                </c:pt>
                <c:pt idx="1658">
                  <c:v>2939721</c:v>
                </c:pt>
                <c:pt idx="1659">
                  <c:v>16935167</c:v>
                </c:pt>
                <c:pt idx="1660">
                  <c:v>4830680</c:v>
                </c:pt>
                <c:pt idx="1661">
                  <c:v>10641113</c:v>
                </c:pt>
                <c:pt idx="1662">
                  <c:v>16666250</c:v>
                </c:pt>
                <c:pt idx="1663">
                  <c:v>5506422</c:v>
                </c:pt>
                <c:pt idx="1664">
                  <c:v>2354010</c:v>
                </c:pt>
                <c:pt idx="1665">
                  <c:v>5231528</c:v>
                </c:pt>
                <c:pt idx="1666">
                  <c:v>4124172</c:v>
                </c:pt>
                <c:pt idx="1667">
                  <c:v>12184717</c:v>
                </c:pt>
                <c:pt idx="1668">
                  <c:v>1915509</c:v>
                </c:pt>
                <c:pt idx="1669">
                  <c:v>6550587</c:v>
                </c:pt>
                <c:pt idx="1670">
                  <c:v>3761907</c:v>
                </c:pt>
                <c:pt idx="1671">
                  <c:v>2738817</c:v>
                </c:pt>
                <c:pt idx="1672">
                  <c:v>12667648</c:v>
                </c:pt>
                <c:pt idx="1673">
                  <c:v>8467583</c:v>
                </c:pt>
                <c:pt idx="1674">
                  <c:v>13286093</c:v>
                </c:pt>
                <c:pt idx="1675">
                  <c:v>9799071</c:v>
                </c:pt>
                <c:pt idx="1676">
                  <c:v>4758050</c:v>
                </c:pt>
                <c:pt idx="1677">
                  <c:v>14210891</c:v>
                </c:pt>
                <c:pt idx="1678">
                  <c:v>17895714</c:v>
                </c:pt>
                <c:pt idx="1679">
                  <c:v>27746592</c:v>
                </c:pt>
                <c:pt idx="1680">
                  <c:v>1944122</c:v>
                </c:pt>
                <c:pt idx="1681">
                  <c:v>14028082</c:v>
                </c:pt>
                <c:pt idx="1682">
                  <c:v>1470830</c:v>
                </c:pt>
                <c:pt idx="1683">
                  <c:v>2002303</c:v>
                </c:pt>
                <c:pt idx="1684">
                  <c:v>14654445</c:v>
                </c:pt>
                <c:pt idx="1685">
                  <c:v>5164956</c:v>
                </c:pt>
                <c:pt idx="1686">
                  <c:v>1850256</c:v>
                </c:pt>
                <c:pt idx="1687">
                  <c:v>1587806</c:v>
                </c:pt>
                <c:pt idx="1688">
                  <c:v>6423619</c:v>
                </c:pt>
                <c:pt idx="1689">
                  <c:v>9461557</c:v>
                </c:pt>
                <c:pt idx="1690">
                  <c:v>18522546</c:v>
                </c:pt>
                <c:pt idx="1691">
                  <c:v>13523558</c:v>
                </c:pt>
                <c:pt idx="1692">
                  <c:v>1951358</c:v>
                </c:pt>
                <c:pt idx="1693">
                  <c:v>5092647</c:v>
                </c:pt>
                <c:pt idx="1694">
                  <c:v>7497899</c:v>
                </c:pt>
                <c:pt idx="1695">
                  <c:v>3572681</c:v>
                </c:pt>
                <c:pt idx="1696">
                  <c:v>1779864</c:v>
                </c:pt>
                <c:pt idx="1697">
                  <c:v>8481782</c:v>
                </c:pt>
                <c:pt idx="1698">
                  <c:v>4594538</c:v>
                </c:pt>
                <c:pt idx="1699">
                  <c:v>19263394</c:v>
                </c:pt>
                <c:pt idx="1700">
                  <c:v>4863423</c:v>
                </c:pt>
                <c:pt idx="1701">
                  <c:v>3955982</c:v>
                </c:pt>
                <c:pt idx="1702">
                  <c:v>10582997</c:v>
                </c:pt>
                <c:pt idx="1703">
                  <c:v>2966954</c:v>
                </c:pt>
                <c:pt idx="1704">
                  <c:v>5078594</c:v>
                </c:pt>
                <c:pt idx="1705">
                  <c:v>5911225</c:v>
                </c:pt>
                <c:pt idx="1706">
                  <c:v>6678953</c:v>
                </c:pt>
                <c:pt idx="1707">
                  <c:v>5964515</c:v>
                </c:pt>
                <c:pt idx="1708">
                  <c:v>5301828</c:v>
                </c:pt>
                <c:pt idx="1709">
                  <c:v>5846206</c:v>
                </c:pt>
                <c:pt idx="1710">
                  <c:v>7624143</c:v>
                </c:pt>
                <c:pt idx="1711">
                  <c:v>22972693</c:v>
                </c:pt>
                <c:pt idx="1712">
                  <c:v>1885879</c:v>
                </c:pt>
                <c:pt idx="1713">
                  <c:v>21079340</c:v>
                </c:pt>
                <c:pt idx="1714">
                  <c:v>9373054</c:v>
                </c:pt>
                <c:pt idx="1715">
                  <c:v>14752972</c:v>
                </c:pt>
                <c:pt idx="1716">
                  <c:v>15367680</c:v>
                </c:pt>
                <c:pt idx="1717">
                  <c:v>4362390</c:v>
                </c:pt>
                <c:pt idx="1718">
                  <c:v>4627274</c:v>
                </c:pt>
                <c:pt idx="1719">
                  <c:v>4422040</c:v>
                </c:pt>
                <c:pt idx="1720">
                  <c:v>14105675</c:v>
                </c:pt>
                <c:pt idx="1721">
                  <c:v>21041705</c:v>
                </c:pt>
                <c:pt idx="1722">
                  <c:v>2681731</c:v>
                </c:pt>
                <c:pt idx="1723">
                  <c:v>1779864</c:v>
                </c:pt>
                <c:pt idx="1724">
                  <c:v>9997289</c:v>
                </c:pt>
                <c:pt idx="1725">
                  <c:v>5775428</c:v>
                </c:pt>
                <c:pt idx="1726">
                  <c:v>5291498</c:v>
                </c:pt>
                <c:pt idx="1727">
                  <c:v>4774522</c:v>
                </c:pt>
                <c:pt idx="1728">
                  <c:v>8691729</c:v>
                </c:pt>
                <c:pt idx="1729">
                  <c:v>24137328</c:v>
                </c:pt>
                <c:pt idx="1730">
                  <c:v>941919</c:v>
                </c:pt>
                <c:pt idx="1731">
                  <c:v>12698132</c:v>
                </c:pt>
                <c:pt idx="1732">
                  <c:v>2991575</c:v>
                </c:pt>
                <c:pt idx="1733">
                  <c:v>1049289</c:v>
                </c:pt>
                <c:pt idx="1734">
                  <c:v>1205355</c:v>
                </c:pt>
                <c:pt idx="1735">
                  <c:v>5780938</c:v>
                </c:pt>
                <c:pt idx="1736">
                  <c:v>10701145</c:v>
                </c:pt>
                <c:pt idx="1737">
                  <c:v>2947918</c:v>
                </c:pt>
                <c:pt idx="1738">
                  <c:v>5671107</c:v>
                </c:pt>
                <c:pt idx="1739">
                  <c:v>10086672</c:v>
                </c:pt>
                <c:pt idx="1740">
                  <c:v>9443088</c:v>
                </c:pt>
                <c:pt idx="1741">
                  <c:v>18441216</c:v>
                </c:pt>
                <c:pt idx="1742">
                  <c:v>5514554</c:v>
                </c:pt>
                <c:pt idx="1743">
                  <c:v>4519337</c:v>
                </c:pt>
                <c:pt idx="1744">
                  <c:v>10905975</c:v>
                </c:pt>
                <c:pt idx="1745">
                  <c:v>16883114</c:v>
                </c:pt>
                <c:pt idx="1746">
                  <c:v>2881021</c:v>
                </c:pt>
                <c:pt idx="1747">
                  <c:v>6563626</c:v>
                </c:pt>
                <c:pt idx="1748">
                  <c:v>6456196</c:v>
                </c:pt>
                <c:pt idx="1749">
                  <c:v>3940552</c:v>
                </c:pt>
                <c:pt idx="1750">
                  <c:v>5514554</c:v>
                </c:pt>
                <c:pt idx="1751">
                  <c:v>5514554</c:v>
                </c:pt>
                <c:pt idx="1752">
                  <c:v>14281712</c:v>
                </c:pt>
                <c:pt idx="1753">
                  <c:v>9543290</c:v>
                </c:pt>
                <c:pt idx="1754">
                  <c:v>25570575</c:v>
                </c:pt>
                <c:pt idx="1755">
                  <c:v>4563848</c:v>
                </c:pt>
                <c:pt idx="1756">
                  <c:v>15325287</c:v>
                </c:pt>
                <c:pt idx="1757">
                  <c:v>2014047</c:v>
                </c:pt>
                <c:pt idx="1758">
                  <c:v>2631437</c:v>
                </c:pt>
                <c:pt idx="1759">
                  <c:v>11104657</c:v>
                </c:pt>
                <c:pt idx="1760">
                  <c:v>16679325</c:v>
                </c:pt>
                <c:pt idx="1761">
                  <c:v>4712526</c:v>
                </c:pt>
                <c:pt idx="1762">
                  <c:v>7376486</c:v>
                </c:pt>
                <c:pt idx="1763">
                  <c:v>10633075</c:v>
                </c:pt>
                <c:pt idx="1764">
                  <c:v>4094355</c:v>
                </c:pt>
                <c:pt idx="1765">
                  <c:v>6777391</c:v>
                </c:pt>
                <c:pt idx="1766">
                  <c:v>9254549</c:v>
                </c:pt>
                <c:pt idx="1767">
                  <c:v>5393148</c:v>
                </c:pt>
                <c:pt idx="1768">
                  <c:v>8270169</c:v>
                </c:pt>
                <c:pt idx="1769">
                  <c:v>1137841</c:v>
                </c:pt>
                <c:pt idx="1770">
                  <c:v>2881021</c:v>
                </c:pt>
                <c:pt idx="1771">
                  <c:v>2307992</c:v>
                </c:pt>
                <c:pt idx="1772">
                  <c:v>20154334</c:v>
                </c:pt>
                <c:pt idx="1773">
                  <c:v>8490190</c:v>
                </c:pt>
                <c:pt idx="1774">
                  <c:v>2610746</c:v>
                </c:pt>
                <c:pt idx="1775">
                  <c:v>2156123</c:v>
                </c:pt>
                <c:pt idx="1776">
                  <c:v>10975533</c:v>
                </c:pt>
                <c:pt idx="1777">
                  <c:v>8173290</c:v>
                </c:pt>
                <c:pt idx="1778">
                  <c:v>9598571</c:v>
                </c:pt>
                <c:pt idx="1779">
                  <c:v>15052035</c:v>
                </c:pt>
                <c:pt idx="1780">
                  <c:v>9189077</c:v>
                </c:pt>
                <c:pt idx="1781">
                  <c:v>11158165</c:v>
                </c:pt>
                <c:pt idx="1782">
                  <c:v>2386422</c:v>
                </c:pt>
                <c:pt idx="1783">
                  <c:v>6716998</c:v>
                </c:pt>
                <c:pt idx="1784">
                  <c:v>18522546</c:v>
                </c:pt>
                <c:pt idx="1785">
                  <c:v>1778650</c:v>
                </c:pt>
                <c:pt idx="1786">
                  <c:v>6614689</c:v>
                </c:pt>
                <c:pt idx="1787">
                  <c:v>3444613</c:v>
                </c:pt>
                <c:pt idx="1788">
                  <c:v>3876714</c:v>
                </c:pt>
                <c:pt idx="1789">
                  <c:v>11325310</c:v>
                </c:pt>
                <c:pt idx="1790">
                  <c:v>24013463</c:v>
                </c:pt>
                <c:pt idx="1791">
                  <c:v>1049289</c:v>
                </c:pt>
                <c:pt idx="1792">
                  <c:v>6146294</c:v>
                </c:pt>
                <c:pt idx="1793">
                  <c:v>2966954</c:v>
                </c:pt>
                <c:pt idx="1794">
                  <c:v>3168401</c:v>
                </c:pt>
                <c:pt idx="1795">
                  <c:v>3725027</c:v>
                </c:pt>
                <c:pt idx="1796">
                  <c:v>12234987</c:v>
                </c:pt>
                <c:pt idx="1797">
                  <c:v>5458822</c:v>
                </c:pt>
                <c:pt idx="1798">
                  <c:v>9125261</c:v>
                </c:pt>
                <c:pt idx="1799">
                  <c:v>2069446</c:v>
                </c:pt>
                <c:pt idx="1800">
                  <c:v>504542</c:v>
                </c:pt>
                <c:pt idx="1801">
                  <c:v>8594833</c:v>
                </c:pt>
                <c:pt idx="1802">
                  <c:v>12701375</c:v>
                </c:pt>
                <c:pt idx="1803">
                  <c:v>1587806</c:v>
                </c:pt>
                <c:pt idx="1804">
                  <c:v>7783661</c:v>
                </c:pt>
                <c:pt idx="1805">
                  <c:v>1137841</c:v>
                </c:pt>
                <c:pt idx="1806">
                  <c:v>3160096</c:v>
                </c:pt>
                <c:pt idx="1807">
                  <c:v>6784515</c:v>
                </c:pt>
                <c:pt idx="1808">
                  <c:v>9182254</c:v>
                </c:pt>
                <c:pt idx="1809">
                  <c:v>9214539</c:v>
                </c:pt>
                <c:pt idx="1810">
                  <c:v>2391898</c:v>
                </c:pt>
                <c:pt idx="1811">
                  <c:v>2582152</c:v>
                </c:pt>
                <c:pt idx="1812">
                  <c:v>16293443</c:v>
                </c:pt>
                <c:pt idx="1813">
                  <c:v>9415673</c:v>
                </c:pt>
                <c:pt idx="1814">
                  <c:v>2679925</c:v>
                </c:pt>
                <c:pt idx="1815">
                  <c:v>14524530</c:v>
                </c:pt>
                <c:pt idx="1816">
                  <c:v>3806928</c:v>
                </c:pt>
                <c:pt idx="1817">
                  <c:v>4387253</c:v>
                </c:pt>
                <c:pt idx="1818">
                  <c:v>6405219</c:v>
                </c:pt>
                <c:pt idx="1819">
                  <c:v>2827641</c:v>
                </c:pt>
                <c:pt idx="1820">
                  <c:v>2926547</c:v>
                </c:pt>
                <c:pt idx="1821">
                  <c:v>9597258</c:v>
                </c:pt>
                <c:pt idx="1822">
                  <c:v>10361190</c:v>
                </c:pt>
                <c:pt idx="1823">
                  <c:v>6162763</c:v>
                </c:pt>
                <c:pt idx="1824">
                  <c:v>4827465</c:v>
                </c:pt>
                <c:pt idx="1825">
                  <c:v>9845440</c:v>
                </c:pt>
                <c:pt idx="1826">
                  <c:v>2881021</c:v>
                </c:pt>
                <c:pt idx="1827">
                  <c:v>3281813</c:v>
                </c:pt>
                <c:pt idx="1828">
                  <c:v>10175052</c:v>
                </c:pt>
                <c:pt idx="1829">
                  <c:v>4941697</c:v>
                </c:pt>
                <c:pt idx="1830">
                  <c:v>2887281</c:v>
                </c:pt>
                <c:pt idx="1831">
                  <c:v>8530821</c:v>
                </c:pt>
                <c:pt idx="1832">
                  <c:v>6775508</c:v>
                </c:pt>
                <c:pt idx="1833">
                  <c:v>8734000</c:v>
                </c:pt>
                <c:pt idx="1834">
                  <c:v>4972850</c:v>
                </c:pt>
                <c:pt idx="1835">
                  <c:v>1519422</c:v>
                </c:pt>
                <c:pt idx="1836">
                  <c:v>11158165</c:v>
                </c:pt>
                <c:pt idx="1837">
                  <c:v>14080108</c:v>
                </c:pt>
                <c:pt idx="1838">
                  <c:v>6589026</c:v>
                </c:pt>
                <c:pt idx="1839">
                  <c:v>1944122</c:v>
                </c:pt>
                <c:pt idx="1840">
                  <c:v>7966156</c:v>
                </c:pt>
                <c:pt idx="1841">
                  <c:v>8914245</c:v>
                </c:pt>
                <c:pt idx="1842">
                  <c:v>6716792</c:v>
                </c:pt>
                <c:pt idx="1843">
                  <c:v>8298547</c:v>
                </c:pt>
                <c:pt idx="1844">
                  <c:v>1480195</c:v>
                </c:pt>
                <c:pt idx="1845">
                  <c:v>2655944</c:v>
                </c:pt>
                <c:pt idx="1846">
                  <c:v>4206695</c:v>
                </c:pt>
                <c:pt idx="1847">
                  <c:v>2688426</c:v>
                </c:pt>
                <c:pt idx="1848">
                  <c:v>22378614</c:v>
                </c:pt>
                <c:pt idx="1849">
                  <c:v>3498947</c:v>
                </c:pt>
                <c:pt idx="1850">
                  <c:v>3821646</c:v>
                </c:pt>
                <c:pt idx="1851">
                  <c:v>5781024</c:v>
                </c:pt>
                <c:pt idx="1852">
                  <c:v>19412636</c:v>
                </c:pt>
                <c:pt idx="1853">
                  <c:v>1757616</c:v>
                </c:pt>
                <c:pt idx="1854">
                  <c:v>4398636</c:v>
                </c:pt>
                <c:pt idx="1855">
                  <c:v>10023750</c:v>
                </c:pt>
                <c:pt idx="1856">
                  <c:v>10847749</c:v>
                </c:pt>
                <c:pt idx="1857">
                  <c:v>14780424</c:v>
                </c:pt>
                <c:pt idx="1858">
                  <c:v>2386422</c:v>
                </c:pt>
                <c:pt idx="1859">
                  <c:v>6042371</c:v>
                </c:pt>
                <c:pt idx="1860">
                  <c:v>12176728</c:v>
                </c:pt>
                <c:pt idx="1861">
                  <c:v>4572811</c:v>
                </c:pt>
                <c:pt idx="1862">
                  <c:v>8467583</c:v>
                </c:pt>
                <c:pt idx="1863">
                  <c:v>1535448</c:v>
                </c:pt>
                <c:pt idx="1864">
                  <c:v>4152163</c:v>
                </c:pt>
                <c:pt idx="1865">
                  <c:v>11158165</c:v>
                </c:pt>
                <c:pt idx="1866">
                  <c:v>22341883</c:v>
                </c:pt>
                <c:pt idx="1867">
                  <c:v>2814944</c:v>
                </c:pt>
                <c:pt idx="1868">
                  <c:v>14522205</c:v>
                </c:pt>
                <c:pt idx="1869">
                  <c:v>1861504</c:v>
                </c:pt>
                <c:pt idx="1870">
                  <c:v>19389478</c:v>
                </c:pt>
                <c:pt idx="1871">
                  <c:v>4362390</c:v>
                </c:pt>
                <c:pt idx="1872">
                  <c:v>7236237</c:v>
                </c:pt>
                <c:pt idx="1873">
                  <c:v>18441216</c:v>
                </c:pt>
                <c:pt idx="1874">
                  <c:v>10161332</c:v>
                </c:pt>
                <c:pt idx="1875">
                  <c:v>13641493</c:v>
                </c:pt>
                <c:pt idx="1876">
                  <c:v>13523558</c:v>
                </c:pt>
                <c:pt idx="1877">
                  <c:v>27746592</c:v>
                </c:pt>
                <c:pt idx="1878">
                  <c:v>14698607</c:v>
                </c:pt>
                <c:pt idx="1879">
                  <c:v>2814944</c:v>
                </c:pt>
                <c:pt idx="1880">
                  <c:v>4563848</c:v>
                </c:pt>
                <c:pt idx="1881">
                  <c:v>2357261</c:v>
                </c:pt>
                <c:pt idx="1882">
                  <c:v>7249577</c:v>
                </c:pt>
                <c:pt idx="1883">
                  <c:v>5481976</c:v>
                </c:pt>
                <c:pt idx="1884">
                  <c:v>9933405</c:v>
                </c:pt>
                <c:pt idx="1885">
                  <c:v>2966954</c:v>
                </c:pt>
                <c:pt idx="1886">
                  <c:v>4222260</c:v>
                </c:pt>
                <c:pt idx="1887">
                  <c:v>2655944</c:v>
                </c:pt>
                <c:pt idx="1888">
                  <c:v>6456196</c:v>
                </c:pt>
                <c:pt idx="1889">
                  <c:v>432490</c:v>
                </c:pt>
                <c:pt idx="1890">
                  <c:v>4265938</c:v>
                </c:pt>
                <c:pt idx="1891">
                  <c:v>7450054</c:v>
                </c:pt>
                <c:pt idx="1892">
                  <c:v>7822556</c:v>
                </c:pt>
                <c:pt idx="1893">
                  <c:v>4627274</c:v>
                </c:pt>
                <c:pt idx="1894">
                  <c:v>4962101</c:v>
                </c:pt>
                <c:pt idx="1895">
                  <c:v>3079138</c:v>
                </c:pt>
                <c:pt idx="1896">
                  <c:v>1137841</c:v>
                </c:pt>
                <c:pt idx="1897">
                  <c:v>9590463</c:v>
                </c:pt>
                <c:pt idx="1898">
                  <c:v>6344880</c:v>
                </c:pt>
                <c:pt idx="1899">
                  <c:v>10812840</c:v>
                </c:pt>
                <c:pt idx="1900">
                  <c:v>16141783</c:v>
                </c:pt>
                <c:pt idx="1901">
                  <c:v>1788727</c:v>
                </c:pt>
                <c:pt idx="1902">
                  <c:v>2223664</c:v>
                </c:pt>
                <c:pt idx="1903">
                  <c:v>6208378</c:v>
                </c:pt>
                <c:pt idx="1904">
                  <c:v>17638329</c:v>
                </c:pt>
                <c:pt idx="1905">
                  <c:v>2744056</c:v>
                </c:pt>
                <c:pt idx="1906">
                  <c:v>1036160</c:v>
                </c:pt>
                <c:pt idx="1907">
                  <c:v>1896619</c:v>
                </c:pt>
                <c:pt idx="1908">
                  <c:v>17994860</c:v>
                </c:pt>
                <c:pt idx="1909">
                  <c:v>6511732</c:v>
                </c:pt>
                <c:pt idx="1910">
                  <c:v>14734862</c:v>
                </c:pt>
                <c:pt idx="1911">
                  <c:v>4002841</c:v>
                </c:pt>
                <c:pt idx="1912">
                  <c:v>5034659</c:v>
                </c:pt>
                <c:pt idx="1913">
                  <c:v>7497899</c:v>
                </c:pt>
                <c:pt idx="1914">
                  <c:v>3938176</c:v>
                </c:pt>
                <c:pt idx="1915">
                  <c:v>2733725</c:v>
                </c:pt>
                <c:pt idx="1916">
                  <c:v>14939665</c:v>
                </c:pt>
                <c:pt idx="1917">
                  <c:v>1503910</c:v>
                </c:pt>
                <c:pt idx="1918">
                  <c:v>8054111</c:v>
                </c:pt>
                <c:pt idx="1919">
                  <c:v>6556221</c:v>
                </c:pt>
                <c:pt idx="1920">
                  <c:v>5437772</c:v>
                </c:pt>
                <c:pt idx="1921">
                  <c:v>1049289</c:v>
                </c:pt>
                <c:pt idx="1922">
                  <c:v>2404184</c:v>
                </c:pt>
                <c:pt idx="1923">
                  <c:v>5354834</c:v>
                </c:pt>
                <c:pt idx="1924">
                  <c:v>5489436</c:v>
                </c:pt>
                <c:pt idx="1925">
                  <c:v>8853506</c:v>
                </c:pt>
                <c:pt idx="1926">
                  <c:v>2740063</c:v>
                </c:pt>
                <c:pt idx="1927">
                  <c:v>4097587</c:v>
                </c:pt>
                <c:pt idx="1928">
                  <c:v>6344880</c:v>
                </c:pt>
                <c:pt idx="1929">
                  <c:v>3213197</c:v>
                </c:pt>
                <c:pt idx="1930">
                  <c:v>9897949</c:v>
                </c:pt>
                <c:pt idx="1931">
                  <c:v>11586104</c:v>
                </c:pt>
                <c:pt idx="1932">
                  <c:v>14681984</c:v>
                </c:pt>
                <c:pt idx="1933">
                  <c:v>11637176</c:v>
                </c:pt>
                <c:pt idx="1934">
                  <c:v>211830</c:v>
                </c:pt>
                <c:pt idx="1935">
                  <c:v>2666650</c:v>
                </c:pt>
                <c:pt idx="1936">
                  <c:v>2399416</c:v>
                </c:pt>
                <c:pt idx="1937">
                  <c:v>2829828</c:v>
                </c:pt>
                <c:pt idx="1938">
                  <c:v>4043418</c:v>
                </c:pt>
                <c:pt idx="1939">
                  <c:v>5164369</c:v>
                </c:pt>
                <c:pt idx="1940">
                  <c:v>90837</c:v>
                </c:pt>
                <c:pt idx="1941">
                  <c:v>9542728</c:v>
                </c:pt>
                <c:pt idx="1942">
                  <c:v>7488703</c:v>
                </c:pt>
                <c:pt idx="1943">
                  <c:v>8988052</c:v>
                </c:pt>
                <c:pt idx="1944">
                  <c:v>9312241</c:v>
                </c:pt>
                <c:pt idx="1945">
                  <c:v>14117677</c:v>
                </c:pt>
                <c:pt idx="1946">
                  <c:v>1547782</c:v>
                </c:pt>
                <c:pt idx="1947">
                  <c:v>3740687</c:v>
                </c:pt>
                <c:pt idx="1948">
                  <c:v>2228396</c:v>
                </c:pt>
                <c:pt idx="1949">
                  <c:v>3803824</c:v>
                </c:pt>
                <c:pt idx="1950">
                  <c:v>10554243</c:v>
                </c:pt>
                <c:pt idx="1951">
                  <c:v>14515858</c:v>
                </c:pt>
                <c:pt idx="1952">
                  <c:v>6622602</c:v>
                </c:pt>
                <c:pt idx="1953">
                  <c:v>2156123</c:v>
                </c:pt>
                <c:pt idx="1954">
                  <c:v>5867853</c:v>
                </c:pt>
                <c:pt idx="1955">
                  <c:v>11499715</c:v>
                </c:pt>
                <c:pt idx="1956">
                  <c:v>14942156</c:v>
                </c:pt>
                <c:pt idx="1957">
                  <c:v>20900044</c:v>
                </c:pt>
                <c:pt idx="1958">
                  <c:v>5071278</c:v>
                </c:pt>
                <c:pt idx="1959">
                  <c:v>9195172</c:v>
                </c:pt>
                <c:pt idx="1960">
                  <c:v>22341883</c:v>
                </c:pt>
                <c:pt idx="1961">
                  <c:v>2386422</c:v>
                </c:pt>
                <c:pt idx="1962">
                  <c:v>14712276</c:v>
                </c:pt>
                <c:pt idx="1963">
                  <c:v>3262663</c:v>
                </c:pt>
                <c:pt idx="1964">
                  <c:v>7830391</c:v>
                </c:pt>
                <c:pt idx="1965">
                  <c:v>4949006</c:v>
                </c:pt>
                <c:pt idx="1966">
                  <c:v>3270657</c:v>
                </c:pt>
                <c:pt idx="1967">
                  <c:v>5967420</c:v>
                </c:pt>
                <c:pt idx="1968">
                  <c:v>11723092</c:v>
                </c:pt>
                <c:pt idx="1969">
                  <c:v>22291505</c:v>
                </c:pt>
                <c:pt idx="1970">
                  <c:v>5452987</c:v>
                </c:pt>
                <c:pt idx="1971">
                  <c:v>8988052</c:v>
                </c:pt>
                <c:pt idx="1972">
                  <c:v>8001460</c:v>
                </c:pt>
                <c:pt idx="1973">
                  <c:v>3228098</c:v>
                </c:pt>
                <c:pt idx="1974">
                  <c:v>4124172</c:v>
                </c:pt>
                <c:pt idx="1975">
                  <c:v>5832821</c:v>
                </c:pt>
                <c:pt idx="1976">
                  <c:v>8651302</c:v>
                </c:pt>
                <c:pt idx="1977">
                  <c:v>9998023</c:v>
                </c:pt>
                <c:pt idx="1978">
                  <c:v>10329913</c:v>
                </c:pt>
                <c:pt idx="1979">
                  <c:v>6006606</c:v>
                </c:pt>
                <c:pt idx="1980">
                  <c:v>6784515</c:v>
                </c:pt>
                <c:pt idx="1981">
                  <c:v>1176209</c:v>
                </c:pt>
                <c:pt idx="1982">
                  <c:v>15568577</c:v>
                </c:pt>
                <c:pt idx="1983">
                  <c:v>2994828</c:v>
                </c:pt>
                <c:pt idx="1984">
                  <c:v>5283653</c:v>
                </c:pt>
                <c:pt idx="1985">
                  <c:v>3817091</c:v>
                </c:pt>
                <c:pt idx="1986">
                  <c:v>1454409</c:v>
                </c:pt>
                <c:pt idx="1987">
                  <c:v>1912436</c:v>
                </c:pt>
                <c:pt idx="1988">
                  <c:v>2679925</c:v>
                </c:pt>
                <c:pt idx="1989">
                  <c:v>6761359</c:v>
                </c:pt>
                <c:pt idx="1990">
                  <c:v>8702487</c:v>
                </c:pt>
                <c:pt idx="1991">
                  <c:v>9976712</c:v>
                </c:pt>
                <c:pt idx="1992">
                  <c:v>7104154</c:v>
                </c:pt>
                <c:pt idx="1993">
                  <c:v>8988052</c:v>
                </c:pt>
                <c:pt idx="1994">
                  <c:v>2806659</c:v>
                </c:pt>
                <c:pt idx="1995">
                  <c:v>3590628</c:v>
                </c:pt>
                <c:pt idx="1996">
                  <c:v>3938176</c:v>
                </c:pt>
                <c:pt idx="1997">
                  <c:v>143959</c:v>
                </c:pt>
                <c:pt idx="1998">
                  <c:v>1218515</c:v>
                </c:pt>
                <c:pt idx="1999">
                  <c:v>5437772</c:v>
                </c:pt>
                <c:pt idx="2000">
                  <c:v>9097666</c:v>
                </c:pt>
                <c:pt idx="2001">
                  <c:v>434252</c:v>
                </c:pt>
                <c:pt idx="2002">
                  <c:v>2538515</c:v>
                </c:pt>
                <c:pt idx="2003">
                  <c:v>2869340</c:v>
                </c:pt>
                <c:pt idx="2004">
                  <c:v>3979764</c:v>
                </c:pt>
                <c:pt idx="2005">
                  <c:v>10276678</c:v>
                </c:pt>
                <c:pt idx="2006">
                  <c:v>1526646</c:v>
                </c:pt>
                <c:pt idx="2007">
                  <c:v>3962519</c:v>
                </c:pt>
                <c:pt idx="2008">
                  <c:v>4164263</c:v>
                </c:pt>
                <c:pt idx="2009">
                  <c:v>8467583</c:v>
                </c:pt>
                <c:pt idx="2010">
                  <c:v>1996668</c:v>
                </c:pt>
                <c:pt idx="2011">
                  <c:v>1951358</c:v>
                </c:pt>
                <c:pt idx="2012">
                  <c:v>5514554</c:v>
                </c:pt>
                <c:pt idx="2013">
                  <c:v>10218214</c:v>
                </c:pt>
                <c:pt idx="2014">
                  <c:v>17457684</c:v>
                </c:pt>
                <c:pt idx="2015">
                  <c:v>3600859</c:v>
                </c:pt>
                <c:pt idx="2016">
                  <c:v>5594456</c:v>
                </c:pt>
                <c:pt idx="2017">
                  <c:v>3919473</c:v>
                </c:pt>
                <c:pt idx="2018">
                  <c:v>8254452</c:v>
                </c:pt>
                <c:pt idx="2019">
                  <c:v>8976742</c:v>
                </c:pt>
                <c:pt idx="2020">
                  <c:v>20215228</c:v>
                </c:pt>
                <c:pt idx="2021">
                  <c:v>9769871</c:v>
                </c:pt>
                <c:pt idx="2022">
                  <c:v>8428908</c:v>
                </c:pt>
                <c:pt idx="2023">
                  <c:v>4083728</c:v>
                </c:pt>
                <c:pt idx="2024">
                  <c:v>2333183</c:v>
                </c:pt>
                <c:pt idx="2025">
                  <c:v>2344394</c:v>
                </c:pt>
                <c:pt idx="2026">
                  <c:v>9945700</c:v>
                </c:pt>
                <c:pt idx="2027">
                  <c:v>1855753</c:v>
                </c:pt>
                <c:pt idx="2028">
                  <c:v>14220151</c:v>
                </c:pt>
                <c:pt idx="2029">
                  <c:v>3806928</c:v>
                </c:pt>
                <c:pt idx="2030">
                  <c:v>1687138</c:v>
                </c:pt>
                <c:pt idx="2031">
                  <c:v>2331659</c:v>
                </c:pt>
                <c:pt idx="2032">
                  <c:v>12701375</c:v>
                </c:pt>
                <c:pt idx="2033">
                  <c:v>2410918</c:v>
                </c:pt>
                <c:pt idx="2034">
                  <c:v>5479173</c:v>
                </c:pt>
                <c:pt idx="2035">
                  <c:v>3300671</c:v>
                </c:pt>
                <c:pt idx="2036">
                  <c:v>14110663</c:v>
                </c:pt>
                <c:pt idx="2037">
                  <c:v>1593616</c:v>
                </c:pt>
                <c:pt idx="2038">
                  <c:v>1951358</c:v>
                </c:pt>
                <c:pt idx="2039">
                  <c:v>2814944</c:v>
                </c:pt>
                <c:pt idx="2040">
                  <c:v>3562842</c:v>
                </c:pt>
                <c:pt idx="2041">
                  <c:v>6456196</c:v>
                </c:pt>
                <c:pt idx="2042">
                  <c:v>6480515</c:v>
                </c:pt>
                <c:pt idx="2043">
                  <c:v>7088884</c:v>
                </c:pt>
                <c:pt idx="2044">
                  <c:v>4078329</c:v>
                </c:pt>
                <c:pt idx="2045">
                  <c:v>9805733</c:v>
                </c:pt>
                <c:pt idx="2046">
                  <c:v>9189077</c:v>
                </c:pt>
                <c:pt idx="2047">
                  <c:v>7747435</c:v>
                </c:pt>
                <c:pt idx="2048">
                  <c:v>2841207</c:v>
                </c:pt>
                <c:pt idx="2049">
                  <c:v>10633075</c:v>
                </c:pt>
                <c:pt idx="2050">
                  <c:v>14304168</c:v>
                </c:pt>
                <c:pt idx="2051">
                  <c:v>6925294</c:v>
                </c:pt>
                <c:pt idx="2052">
                  <c:v>10218214</c:v>
                </c:pt>
                <c:pt idx="2053">
                  <c:v>10601590</c:v>
                </c:pt>
                <c:pt idx="2054">
                  <c:v>4519337</c:v>
                </c:pt>
                <c:pt idx="2055">
                  <c:v>3465720</c:v>
                </c:pt>
                <c:pt idx="2056">
                  <c:v>21045802</c:v>
                </c:pt>
                <c:pt idx="2057">
                  <c:v>3271792</c:v>
                </c:pt>
                <c:pt idx="2058">
                  <c:v>8179481</c:v>
                </c:pt>
                <c:pt idx="2059">
                  <c:v>1360966</c:v>
                </c:pt>
                <c:pt idx="2060">
                  <c:v>7747435</c:v>
                </c:pt>
                <c:pt idx="2061">
                  <c:v>7816797</c:v>
                </c:pt>
                <c:pt idx="2062">
                  <c:v>4039150</c:v>
                </c:pt>
                <c:pt idx="2063">
                  <c:v>8590836</c:v>
                </c:pt>
                <c:pt idx="2064">
                  <c:v>5164956</c:v>
                </c:pt>
                <c:pt idx="2065">
                  <c:v>3527665</c:v>
                </c:pt>
                <c:pt idx="2066">
                  <c:v>4253372</c:v>
                </c:pt>
                <c:pt idx="2067">
                  <c:v>8438573</c:v>
                </c:pt>
                <c:pt idx="2068">
                  <c:v>20215228</c:v>
                </c:pt>
                <c:pt idx="2069">
                  <c:v>3558087</c:v>
                </c:pt>
                <c:pt idx="2070">
                  <c:v>4339342</c:v>
                </c:pt>
                <c:pt idx="2071">
                  <c:v>5710392</c:v>
                </c:pt>
                <c:pt idx="2072">
                  <c:v>6173415</c:v>
                </c:pt>
                <c:pt idx="2073">
                  <c:v>1294347</c:v>
                </c:pt>
                <c:pt idx="2074">
                  <c:v>1775042</c:v>
                </c:pt>
                <c:pt idx="2075">
                  <c:v>1872334</c:v>
                </c:pt>
                <c:pt idx="2076">
                  <c:v>6614689</c:v>
                </c:pt>
                <c:pt idx="2077">
                  <c:v>1146943</c:v>
                </c:pt>
                <c:pt idx="2078">
                  <c:v>9799071</c:v>
                </c:pt>
                <c:pt idx="2079">
                  <c:v>6456196</c:v>
                </c:pt>
                <c:pt idx="2080">
                  <c:v>1489879</c:v>
                </c:pt>
                <c:pt idx="2081">
                  <c:v>10105439</c:v>
                </c:pt>
                <c:pt idx="2082">
                  <c:v>14542437</c:v>
                </c:pt>
                <c:pt idx="2083">
                  <c:v>1205355</c:v>
                </c:pt>
                <c:pt idx="2084">
                  <c:v>1614490</c:v>
                </c:pt>
                <c:pt idx="2085">
                  <c:v>7873045</c:v>
                </c:pt>
                <c:pt idx="2086">
                  <c:v>2406383</c:v>
                </c:pt>
                <c:pt idx="2087">
                  <c:v>1161493</c:v>
                </c:pt>
                <c:pt idx="2088">
                  <c:v>4002173</c:v>
                </c:pt>
                <c:pt idx="2089">
                  <c:v>2181195</c:v>
                </c:pt>
                <c:pt idx="2090">
                  <c:v>2619110</c:v>
                </c:pt>
                <c:pt idx="2091">
                  <c:v>9603776</c:v>
                </c:pt>
                <c:pt idx="2092">
                  <c:v>4075250</c:v>
                </c:pt>
                <c:pt idx="2093">
                  <c:v>20215228</c:v>
                </c:pt>
                <c:pt idx="2094">
                  <c:v>1775940</c:v>
                </c:pt>
                <c:pt idx="2095">
                  <c:v>211830</c:v>
                </c:pt>
                <c:pt idx="2096">
                  <c:v>1103220</c:v>
                </c:pt>
                <c:pt idx="2097">
                  <c:v>5003930</c:v>
                </c:pt>
                <c:pt idx="2098">
                  <c:v>5065549</c:v>
                </c:pt>
                <c:pt idx="2099">
                  <c:v>10959334</c:v>
                </c:pt>
                <c:pt idx="2100">
                  <c:v>1843662</c:v>
                </c:pt>
                <c:pt idx="2101">
                  <c:v>4695211</c:v>
                </c:pt>
                <c:pt idx="2102">
                  <c:v>5514554</c:v>
                </c:pt>
                <c:pt idx="2103">
                  <c:v>11795918</c:v>
                </c:pt>
                <c:pt idx="2104">
                  <c:v>2217359</c:v>
                </c:pt>
                <c:pt idx="2105">
                  <c:v>6456196</c:v>
                </c:pt>
                <c:pt idx="2106">
                  <c:v>8094415</c:v>
                </c:pt>
                <c:pt idx="2107">
                  <c:v>1121578</c:v>
                </c:pt>
                <c:pt idx="2108">
                  <c:v>2966954</c:v>
                </c:pt>
                <c:pt idx="2109">
                  <c:v>8860896</c:v>
                </c:pt>
                <c:pt idx="2110">
                  <c:v>3172440</c:v>
                </c:pt>
                <c:pt idx="2111">
                  <c:v>8467583</c:v>
                </c:pt>
                <c:pt idx="2112">
                  <c:v>6575008</c:v>
                </c:pt>
                <c:pt idx="2113">
                  <c:v>15189903</c:v>
                </c:pt>
                <c:pt idx="2114">
                  <c:v>1907631</c:v>
                </c:pt>
                <c:pt idx="2115">
                  <c:v>4917657</c:v>
                </c:pt>
                <c:pt idx="2116">
                  <c:v>7236237</c:v>
                </c:pt>
                <c:pt idx="2117">
                  <c:v>441164</c:v>
                </c:pt>
                <c:pt idx="2118">
                  <c:v>3325927</c:v>
                </c:pt>
                <c:pt idx="2119">
                  <c:v>5319988</c:v>
                </c:pt>
                <c:pt idx="2120">
                  <c:v>1540809</c:v>
                </c:pt>
                <c:pt idx="2121">
                  <c:v>4838981</c:v>
                </c:pt>
                <c:pt idx="2122">
                  <c:v>14110663</c:v>
                </c:pt>
                <c:pt idx="2123">
                  <c:v>8889718</c:v>
                </c:pt>
                <c:pt idx="2124">
                  <c:v>4813522</c:v>
                </c:pt>
                <c:pt idx="2125">
                  <c:v>8567109</c:v>
                </c:pt>
                <c:pt idx="2126">
                  <c:v>1760918</c:v>
                </c:pt>
                <c:pt idx="2127">
                  <c:v>4365847</c:v>
                </c:pt>
                <c:pt idx="2128">
                  <c:v>4519337</c:v>
                </c:pt>
                <c:pt idx="2129">
                  <c:v>2686306</c:v>
                </c:pt>
                <c:pt idx="2130">
                  <c:v>4078329</c:v>
                </c:pt>
                <c:pt idx="2131">
                  <c:v>6103572</c:v>
                </c:pt>
                <c:pt idx="2132">
                  <c:v>1816690</c:v>
                </c:pt>
                <c:pt idx="2133">
                  <c:v>3556962</c:v>
                </c:pt>
                <c:pt idx="2134">
                  <c:v>22341883</c:v>
                </c:pt>
                <c:pt idx="2135">
                  <c:v>8466276</c:v>
                </c:pt>
                <c:pt idx="2136">
                  <c:v>6456713</c:v>
                </c:pt>
                <c:pt idx="2137">
                  <c:v>22744166</c:v>
                </c:pt>
                <c:pt idx="2138">
                  <c:v>4737613</c:v>
                </c:pt>
                <c:pt idx="2139">
                  <c:v>1955805</c:v>
                </c:pt>
                <c:pt idx="2140">
                  <c:v>2134678</c:v>
                </c:pt>
                <c:pt idx="2141">
                  <c:v>9182254</c:v>
                </c:pt>
                <c:pt idx="2142">
                  <c:v>12701375</c:v>
                </c:pt>
                <c:pt idx="2143">
                  <c:v>4261089</c:v>
                </c:pt>
                <c:pt idx="2144">
                  <c:v>13306203</c:v>
                </c:pt>
                <c:pt idx="2145">
                  <c:v>1219695</c:v>
                </c:pt>
                <c:pt idx="2146">
                  <c:v>4070110</c:v>
                </c:pt>
                <c:pt idx="2147">
                  <c:v>4867878</c:v>
                </c:pt>
                <c:pt idx="2148">
                  <c:v>6137673</c:v>
                </c:pt>
                <c:pt idx="2149">
                  <c:v>5067004</c:v>
                </c:pt>
                <c:pt idx="2150">
                  <c:v>16762621</c:v>
                </c:pt>
                <c:pt idx="2151">
                  <c:v>1355101</c:v>
                </c:pt>
                <c:pt idx="2152">
                  <c:v>13471278</c:v>
                </c:pt>
                <c:pt idx="2153">
                  <c:v>6690658</c:v>
                </c:pt>
                <c:pt idx="2154">
                  <c:v>22540488</c:v>
                </c:pt>
                <c:pt idx="2155">
                  <c:v>13513670</c:v>
                </c:pt>
                <c:pt idx="2156">
                  <c:v>4343721</c:v>
                </c:pt>
                <c:pt idx="2157">
                  <c:v>1614491</c:v>
                </c:pt>
                <c:pt idx="2158">
                  <c:v>2164160</c:v>
                </c:pt>
                <c:pt idx="2159">
                  <c:v>5594456</c:v>
                </c:pt>
                <c:pt idx="2160">
                  <c:v>1969467</c:v>
                </c:pt>
                <c:pt idx="2161">
                  <c:v>2526955</c:v>
                </c:pt>
                <c:pt idx="2162">
                  <c:v>265165</c:v>
                </c:pt>
                <c:pt idx="2163">
                  <c:v>6511732</c:v>
                </c:pt>
                <c:pt idx="2164">
                  <c:v>2924254</c:v>
                </c:pt>
                <c:pt idx="2165">
                  <c:v>10329913</c:v>
                </c:pt>
                <c:pt idx="2166">
                  <c:v>10786297</c:v>
                </c:pt>
                <c:pt idx="2167">
                  <c:v>7249577</c:v>
                </c:pt>
                <c:pt idx="2168">
                  <c:v>3104189</c:v>
                </c:pt>
                <c:pt idx="2169">
                  <c:v>3473486</c:v>
                </c:pt>
                <c:pt idx="2170">
                  <c:v>1744762</c:v>
                </c:pt>
                <c:pt idx="2171">
                  <c:v>4022888</c:v>
                </c:pt>
                <c:pt idx="2172">
                  <c:v>10218214</c:v>
                </c:pt>
                <c:pt idx="2173">
                  <c:v>23450563</c:v>
                </c:pt>
                <c:pt idx="2174">
                  <c:v>1944122</c:v>
                </c:pt>
                <c:pt idx="2175">
                  <c:v>3939861</c:v>
                </c:pt>
                <c:pt idx="2176">
                  <c:v>6441439</c:v>
                </c:pt>
                <c:pt idx="2177">
                  <c:v>8346618</c:v>
                </c:pt>
                <c:pt idx="2178">
                  <c:v>15431678</c:v>
                </c:pt>
                <c:pt idx="2179">
                  <c:v>2560784</c:v>
                </c:pt>
                <c:pt idx="2180">
                  <c:v>5832911</c:v>
                </c:pt>
                <c:pt idx="2181">
                  <c:v>8565588</c:v>
                </c:pt>
                <c:pt idx="2182">
                  <c:v>13675337</c:v>
                </c:pt>
                <c:pt idx="2183">
                  <c:v>1946283</c:v>
                </c:pt>
                <c:pt idx="2184">
                  <c:v>5231528</c:v>
                </c:pt>
                <c:pt idx="2185">
                  <c:v>13821076</c:v>
                </c:pt>
                <c:pt idx="2186">
                  <c:v>5220252</c:v>
                </c:pt>
                <c:pt idx="2187">
                  <c:v>1705394</c:v>
                </c:pt>
                <c:pt idx="2188">
                  <c:v>12871968</c:v>
                </c:pt>
                <c:pt idx="2189">
                  <c:v>5164956</c:v>
                </c:pt>
                <c:pt idx="2190">
                  <c:v>18441216</c:v>
                </c:pt>
                <c:pt idx="2191">
                  <c:v>7643276</c:v>
                </c:pt>
                <c:pt idx="2192">
                  <c:v>5420406</c:v>
                </c:pt>
                <c:pt idx="2193">
                  <c:v>3111291</c:v>
                </c:pt>
                <c:pt idx="2194">
                  <c:v>1587806</c:v>
                </c:pt>
                <c:pt idx="2195">
                  <c:v>1981222</c:v>
                </c:pt>
                <c:pt idx="2196">
                  <c:v>5093265</c:v>
                </c:pt>
                <c:pt idx="2197">
                  <c:v>20455398</c:v>
                </c:pt>
                <c:pt idx="2198">
                  <c:v>21258450</c:v>
                </c:pt>
                <c:pt idx="2199">
                  <c:v>23014602</c:v>
                </c:pt>
                <c:pt idx="2200">
                  <c:v>1779864</c:v>
                </c:pt>
                <c:pt idx="2201">
                  <c:v>13685064</c:v>
                </c:pt>
                <c:pt idx="2202">
                  <c:v>5513039</c:v>
                </c:pt>
                <c:pt idx="2203">
                  <c:v>1907631</c:v>
                </c:pt>
                <c:pt idx="2204">
                  <c:v>4416920</c:v>
                </c:pt>
                <c:pt idx="2205">
                  <c:v>6208378</c:v>
                </c:pt>
                <c:pt idx="2206">
                  <c:v>17107298</c:v>
                </c:pt>
                <c:pt idx="2207">
                  <c:v>2614279</c:v>
                </c:pt>
                <c:pt idx="2208">
                  <c:v>9254549</c:v>
                </c:pt>
                <c:pt idx="2209">
                  <c:v>8942900</c:v>
                </c:pt>
                <c:pt idx="2210">
                  <c:v>2679925</c:v>
                </c:pt>
                <c:pt idx="2211">
                  <c:v>18444482</c:v>
                </c:pt>
                <c:pt idx="2212">
                  <c:v>4441416</c:v>
                </c:pt>
                <c:pt idx="2213">
                  <c:v>1775940</c:v>
                </c:pt>
                <c:pt idx="2214">
                  <c:v>3940552</c:v>
                </c:pt>
                <c:pt idx="2215">
                  <c:v>7584535</c:v>
                </c:pt>
                <c:pt idx="2216">
                  <c:v>2881021</c:v>
                </c:pt>
                <c:pt idx="2217">
                  <c:v>8166538</c:v>
                </c:pt>
                <c:pt idx="2218">
                  <c:v>1366590</c:v>
                </c:pt>
                <c:pt idx="2219">
                  <c:v>7620824</c:v>
                </c:pt>
                <c:pt idx="2220">
                  <c:v>183556</c:v>
                </c:pt>
                <c:pt idx="2221">
                  <c:v>5594456</c:v>
                </c:pt>
                <c:pt idx="2222">
                  <c:v>1247968</c:v>
                </c:pt>
                <c:pt idx="2223">
                  <c:v>3049697</c:v>
                </c:pt>
                <c:pt idx="2224">
                  <c:v>7257929</c:v>
                </c:pt>
                <c:pt idx="2225">
                  <c:v>1121578</c:v>
                </c:pt>
                <c:pt idx="2226">
                  <c:v>16011366</c:v>
                </c:pt>
                <c:pt idx="2227">
                  <c:v>265165</c:v>
                </c:pt>
                <c:pt idx="2228">
                  <c:v>2983109</c:v>
                </c:pt>
                <c:pt idx="2229">
                  <c:v>10344569</c:v>
                </c:pt>
                <c:pt idx="2230">
                  <c:v>4758050</c:v>
                </c:pt>
                <c:pt idx="2231">
                  <c:v>13958737</c:v>
                </c:pt>
                <c:pt idx="2232">
                  <c:v>182647</c:v>
                </c:pt>
                <c:pt idx="2233">
                  <c:v>3825739</c:v>
                </c:pt>
                <c:pt idx="2234">
                  <c:v>5075904</c:v>
                </c:pt>
                <c:pt idx="2235">
                  <c:v>6595242</c:v>
                </c:pt>
                <c:pt idx="2236">
                  <c:v>3630972</c:v>
                </c:pt>
                <c:pt idx="2237">
                  <c:v>7564983</c:v>
                </c:pt>
                <c:pt idx="2238">
                  <c:v>15907527</c:v>
                </c:pt>
                <c:pt idx="2239">
                  <c:v>10175960</c:v>
                </c:pt>
                <c:pt idx="2240">
                  <c:v>2610746</c:v>
                </c:pt>
                <c:pt idx="2241">
                  <c:v>4362390</c:v>
                </c:pt>
                <c:pt idx="2242">
                  <c:v>6834632</c:v>
                </c:pt>
                <c:pt idx="2243">
                  <c:v>7046509</c:v>
                </c:pt>
                <c:pt idx="2244">
                  <c:v>2278746</c:v>
                </c:pt>
                <c:pt idx="2245">
                  <c:v>4712526</c:v>
                </c:pt>
                <c:pt idx="2246">
                  <c:v>6208378</c:v>
                </c:pt>
                <c:pt idx="2247">
                  <c:v>1779864</c:v>
                </c:pt>
                <c:pt idx="2248">
                  <c:v>15286552</c:v>
                </c:pt>
                <c:pt idx="2249">
                  <c:v>8173290</c:v>
                </c:pt>
                <c:pt idx="2250">
                  <c:v>13821076</c:v>
                </c:pt>
                <c:pt idx="2251">
                  <c:v>19880142</c:v>
                </c:pt>
                <c:pt idx="2252">
                  <c:v>6762939</c:v>
                </c:pt>
                <c:pt idx="2253">
                  <c:v>13124155</c:v>
                </c:pt>
                <c:pt idx="2254">
                  <c:v>1137841</c:v>
                </c:pt>
                <c:pt idx="2255">
                  <c:v>1993256</c:v>
                </c:pt>
                <c:pt idx="2256">
                  <c:v>5930229</c:v>
                </c:pt>
                <c:pt idx="2257">
                  <c:v>4206695</c:v>
                </c:pt>
                <c:pt idx="2258">
                  <c:v>3979764</c:v>
                </c:pt>
                <c:pt idx="2259">
                  <c:v>5816521</c:v>
                </c:pt>
                <c:pt idx="2260">
                  <c:v>5879443</c:v>
                </c:pt>
                <c:pt idx="2261">
                  <c:v>1216725</c:v>
                </c:pt>
                <c:pt idx="2262">
                  <c:v>2812754</c:v>
                </c:pt>
                <c:pt idx="2263">
                  <c:v>3475738</c:v>
                </c:pt>
                <c:pt idx="2264">
                  <c:v>11880539</c:v>
                </c:pt>
                <c:pt idx="2265">
                  <c:v>8275379</c:v>
                </c:pt>
                <c:pt idx="2266">
                  <c:v>3860549</c:v>
                </c:pt>
                <c:pt idx="2267">
                  <c:v>14542437</c:v>
                </c:pt>
                <c:pt idx="2268">
                  <c:v>1245308</c:v>
                </c:pt>
                <c:pt idx="2269">
                  <c:v>1800780</c:v>
                </c:pt>
                <c:pt idx="2270">
                  <c:v>4563848</c:v>
                </c:pt>
                <c:pt idx="2271">
                  <c:v>18472350</c:v>
                </c:pt>
                <c:pt idx="2272">
                  <c:v>3825739</c:v>
                </c:pt>
                <c:pt idx="2273">
                  <c:v>4028666</c:v>
                </c:pt>
                <c:pt idx="2274">
                  <c:v>579020</c:v>
                </c:pt>
                <c:pt idx="2275">
                  <c:v>12083957</c:v>
                </c:pt>
                <c:pt idx="2276">
                  <c:v>5851749</c:v>
                </c:pt>
                <c:pt idx="2277">
                  <c:v>6208378</c:v>
                </c:pt>
                <c:pt idx="2278">
                  <c:v>9358133</c:v>
                </c:pt>
                <c:pt idx="2279">
                  <c:v>13123759</c:v>
                </c:pt>
                <c:pt idx="2280">
                  <c:v>2744056</c:v>
                </c:pt>
                <c:pt idx="2281">
                  <c:v>4427330</c:v>
                </c:pt>
                <c:pt idx="2282">
                  <c:v>7376486</c:v>
                </c:pt>
                <c:pt idx="2283">
                  <c:v>2793770</c:v>
                </c:pt>
                <c:pt idx="2284">
                  <c:v>3228098</c:v>
                </c:pt>
                <c:pt idx="2285">
                  <c:v>3873717</c:v>
                </c:pt>
                <c:pt idx="2286">
                  <c:v>4040440</c:v>
                </c:pt>
                <c:pt idx="2287">
                  <c:v>9351364</c:v>
                </c:pt>
                <c:pt idx="2288">
                  <c:v>1936858</c:v>
                </c:pt>
                <c:pt idx="2289">
                  <c:v>3825739</c:v>
                </c:pt>
                <c:pt idx="2290">
                  <c:v>24877807</c:v>
                </c:pt>
                <c:pt idx="2291">
                  <c:v>6630400</c:v>
                </c:pt>
                <c:pt idx="2292">
                  <c:v>14540588</c:v>
                </c:pt>
                <c:pt idx="2293">
                  <c:v>8870194</c:v>
                </c:pt>
                <c:pt idx="2294">
                  <c:v>4480755</c:v>
                </c:pt>
                <c:pt idx="2295">
                  <c:v>13821076</c:v>
                </c:pt>
                <c:pt idx="2296">
                  <c:v>4199375</c:v>
                </c:pt>
                <c:pt idx="2297">
                  <c:v>5558079</c:v>
                </c:pt>
                <c:pt idx="2298">
                  <c:v>3993678</c:v>
                </c:pt>
                <c:pt idx="2299">
                  <c:v>21489518</c:v>
                </c:pt>
                <c:pt idx="2300">
                  <c:v>1281787</c:v>
                </c:pt>
                <c:pt idx="2301">
                  <c:v>3985515</c:v>
                </c:pt>
                <c:pt idx="2302">
                  <c:v>4135084</c:v>
                </c:pt>
                <c:pt idx="2303">
                  <c:v>5231528</c:v>
                </c:pt>
                <c:pt idx="2304">
                  <c:v>13124155</c:v>
                </c:pt>
                <c:pt idx="2305">
                  <c:v>1620659</c:v>
                </c:pt>
                <c:pt idx="2306">
                  <c:v>1816690</c:v>
                </c:pt>
                <c:pt idx="2307">
                  <c:v>2947918</c:v>
                </c:pt>
                <c:pt idx="2308">
                  <c:v>6775508</c:v>
                </c:pt>
                <c:pt idx="2309">
                  <c:v>1504386</c:v>
                </c:pt>
                <c:pt idx="2310">
                  <c:v>3181251</c:v>
                </c:pt>
                <c:pt idx="2311">
                  <c:v>2151721</c:v>
                </c:pt>
                <c:pt idx="2312">
                  <c:v>265165</c:v>
                </c:pt>
                <c:pt idx="2313">
                  <c:v>1613674</c:v>
                </c:pt>
                <c:pt idx="2314">
                  <c:v>3103538</c:v>
                </c:pt>
                <c:pt idx="2315">
                  <c:v>3989929</c:v>
                </c:pt>
                <c:pt idx="2316">
                  <c:v>22828544</c:v>
                </c:pt>
                <c:pt idx="2317">
                  <c:v>2619110</c:v>
                </c:pt>
                <c:pt idx="2318">
                  <c:v>2663933</c:v>
                </c:pt>
                <c:pt idx="2319">
                  <c:v>2526955</c:v>
                </c:pt>
                <c:pt idx="2320">
                  <c:v>2679925</c:v>
                </c:pt>
                <c:pt idx="2321">
                  <c:v>29215494</c:v>
                </c:pt>
                <c:pt idx="2322">
                  <c:v>5514554</c:v>
                </c:pt>
                <c:pt idx="2323">
                  <c:v>5981549</c:v>
                </c:pt>
                <c:pt idx="2324">
                  <c:v>6797215</c:v>
                </c:pt>
                <c:pt idx="2325">
                  <c:v>14738296</c:v>
                </c:pt>
                <c:pt idx="2326">
                  <c:v>3047096</c:v>
                </c:pt>
                <c:pt idx="2327">
                  <c:v>5777632</c:v>
                </c:pt>
                <c:pt idx="2328">
                  <c:v>9097666</c:v>
                </c:pt>
                <c:pt idx="2329">
                  <c:v>345060</c:v>
                </c:pt>
                <c:pt idx="2330">
                  <c:v>5234754</c:v>
                </c:pt>
                <c:pt idx="2331">
                  <c:v>7019808</c:v>
                </c:pt>
                <c:pt idx="2332">
                  <c:v>18692948</c:v>
                </c:pt>
                <c:pt idx="2333">
                  <c:v>2881021</c:v>
                </c:pt>
                <c:pt idx="2334">
                  <c:v>5927224</c:v>
                </c:pt>
                <c:pt idx="2335">
                  <c:v>4045475</c:v>
                </c:pt>
                <c:pt idx="2336">
                  <c:v>5452987</c:v>
                </c:pt>
                <c:pt idx="2337">
                  <c:v>7785306</c:v>
                </c:pt>
                <c:pt idx="2338">
                  <c:v>3806928</c:v>
                </c:pt>
                <c:pt idx="2339">
                  <c:v>6433192</c:v>
                </c:pt>
                <c:pt idx="2340">
                  <c:v>18019460</c:v>
                </c:pt>
                <c:pt idx="2341">
                  <c:v>5164956</c:v>
                </c:pt>
                <c:pt idx="2342">
                  <c:v>17902891</c:v>
                </c:pt>
                <c:pt idx="2343">
                  <c:v>6380263</c:v>
                </c:pt>
                <c:pt idx="2344">
                  <c:v>8691729</c:v>
                </c:pt>
                <c:pt idx="2345">
                  <c:v>2580610</c:v>
                </c:pt>
                <c:pt idx="2346">
                  <c:v>2849816</c:v>
                </c:pt>
                <c:pt idx="2347">
                  <c:v>1219695</c:v>
                </c:pt>
                <c:pt idx="2348">
                  <c:v>4446062</c:v>
                </c:pt>
                <c:pt idx="2349">
                  <c:v>4944464</c:v>
                </c:pt>
                <c:pt idx="2350">
                  <c:v>9254549</c:v>
                </c:pt>
                <c:pt idx="2351">
                  <c:v>8594833</c:v>
                </c:pt>
                <c:pt idx="2352">
                  <c:v>11327189</c:v>
                </c:pt>
                <c:pt idx="2353">
                  <c:v>2560784</c:v>
                </c:pt>
                <c:pt idx="2354">
                  <c:v>3281813</c:v>
                </c:pt>
                <c:pt idx="2355">
                  <c:v>5709660</c:v>
                </c:pt>
                <c:pt idx="2356">
                  <c:v>2537952</c:v>
                </c:pt>
                <c:pt idx="2357">
                  <c:v>5339205</c:v>
                </c:pt>
                <c:pt idx="2358">
                  <c:v>6190448</c:v>
                </c:pt>
                <c:pt idx="2359">
                  <c:v>9731848</c:v>
                </c:pt>
                <c:pt idx="2360">
                  <c:v>1692276</c:v>
                </c:pt>
                <c:pt idx="2361">
                  <c:v>14358415</c:v>
                </c:pt>
                <c:pt idx="2362">
                  <c:v>5075904</c:v>
                </c:pt>
                <c:pt idx="2363">
                  <c:v>15618433</c:v>
                </c:pt>
                <c:pt idx="2364">
                  <c:v>3985805</c:v>
                </c:pt>
                <c:pt idx="2365">
                  <c:v>4351684</c:v>
                </c:pt>
                <c:pt idx="2366">
                  <c:v>2924435</c:v>
                </c:pt>
                <c:pt idx="2367">
                  <c:v>11795918</c:v>
                </c:pt>
                <c:pt idx="2368">
                  <c:v>2814944</c:v>
                </c:pt>
                <c:pt idx="2369">
                  <c:v>1816690</c:v>
                </c:pt>
                <c:pt idx="2370">
                  <c:v>1709477</c:v>
                </c:pt>
                <c:pt idx="2371">
                  <c:v>1942129</c:v>
                </c:pt>
                <c:pt idx="2372">
                  <c:v>4418189</c:v>
                </c:pt>
                <c:pt idx="2373">
                  <c:v>1907631</c:v>
                </c:pt>
                <c:pt idx="2374">
                  <c:v>4399926</c:v>
                </c:pt>
                <c:pt idx="2375">
                  <c:v>10554243</c:v>
                </c:pt>
                <c:pt idx="2376">
                  <c:v>3938176</c:v>
                </c:pt>
                <c:pt idx="2377">
                  <c:v>4124172</c:v>
                </c:pt>
                <c:pt idx="2378">
                  <c:v>6899684</c:v>
                </c:pt>
                <c:pt idx="2379">
                  <c:v>1513856</c:v>
                </c:pt>
                <c:pt idx="2380">
                  <c:v>6321681</c:v>
                </c:pt>
                <c:pt idx="2381">
                  <c:v>6919144</c:v>
                </c:pt>
                <c:pt idx="2382">
                  <c:v>875648</c:v>
                </c:pt>
                <c:pt idx="2383">
                  <c:v>3745163</c:v>
                </c:pt>
                <c:pt idx="2384">
                  <c:v>5753437</c:v>
                </c:pt>
                <c:pt idx="2385">
                  <c:v>10215564</c:v>
                </c:pt>
                <c:pt idx="2386">
                  <c:v>3654524</c:v>
                </c:pt>
                <c:pt idx="2387">
                  <c:v>1775042</c:v>
                </c:pt>
                <c:pt idx="2388">
                  <c:v>4907689</c:v>
                </c:pt>
                <c:pt idx="2389">
                  <c:v>5810576</c:v>
                </c:pt>
                <c:pt idx="2390">
                  <c:v>9097666</c:v>
                </c:pt>
                <c:pt idx="2391">
                  <c:v>2026151</c:v>
                </c:pt>
                <c:pt idx="2392">
                  <c:v>7424625</c:v>
                </c:pt>
                <c:pt idx="2393">
                  <c:v>12294144</c:v>
                </c:pt>
                <c:pt idx="2394">
                  <c:v>13876688</c:v>
                </c:pt>
                <c:pt idx="2395">
                  <c:v>1586724</c:v>
                </c:pt>
                <c:pt idx="2396">
                  <c:v>1744762</c:v>
                </c:pt>
                <c:pt idx="2397">
                  <c:v>2766367</c:v>
                </c:pt>
                <c:pt idx="2398">
                  <c:v>5514554</c:v>
                </c:pt>
                <c:pt idx="2399">
                  <c:v>1248711</c:v>
                </c:pt>
                <c:pt idx="2400">
                  <c:v>7972268</c:v>
                </c:pt>
                <c:pt idx="2401">
                  <c:v>2051300</c:v>
                </c:pt>
                <c:pt idx="2402">
                  <c:v>4055552</c:v>
                </c:pt>
                <c:pt idx="2403">
                  <c:v>15227614</c:v>
                </c:pt>
                <c:pt idx="2404">
                  <c:v>2666532</c:v>
                </c:pt>
                <c:pt idx="2405">
                  <c:v>5479173</c:v>
                </c:pt>
                <c:pt idx="2406">
                  <c:v>9229666</c:v>
                </c:pt>
                <c:pt idx="2407">
                  <c:v>13124155</c:v>
                </c:pt>
                <c:pt idx="2408">
                  <c:v>3272164</c:v>
                </c:pt>
                <c:pt idx="2409">
                  <c:v>4727208</c:v>
                </c:pt>
                <c:pt idx="2410">
                  <c:v>2696070</c:v>
                </c:pt>
                <c:pt idx="2411">
                  <c:v>5250901</c:v>
                </c:pt>
                <c:pt idx="2412">
                  <c:v>6464705</c:v>
                </c:pt>
                <c:pt idx="2413">
                  <c:v>1907631</c:v>
                </c:pt>
                <c:pt idx="2414">
                  <c:v>4627274</c:v>
                </c:pt>
                <c:pt idx="2415">
                  <c:v>9312567</c:v>
                </c:pt>
                <c:pt idx="2416">
                  <c:v>8590836</c:v>
                </c:pt>
                <c:pt idx="2417">
                  <c:v>1903379</c:v>
                </c:pt>
                <c:pt idx="2418">
                  <c:v>1778650</c:v>
                </c:pt>
                <c:pt idx="2419">
                  <c:v>2307992</c:v>
                </c:pt>
                <c:pt idx="2420">
                  <c:v>6171838</c:v>
                </c:pt>
                <c:pt idx="2421">
                  <c:v>354232</c:v>
                </c:pt>
                <c:pt idx="2422">
                  <c:v>5056357</c:v>
                </c:pt>
                <c:pt idx="2423">
                  <c:v>1205355</c:v>
                </c:pt>
                <c:pt idx="2424">
                  <c:v>1882033</c:v>
                </c:pt>
                <c:pt idx="2425">
                  <c:v>3573975</c:v>
                </c:pt>
                <c:pt idx="2426">
                  <c:v>2661050</c:v>
                </c:pt>
                <c:pt idx="2427">
                  <c:v>3521623</c:v>
                </c:pt>
                <c:pt idx="2428">
                  <c:v>2619100</c:v>
                </c:pt>
                <c:pt idx="2429">
                  <c:v>4070110</c:v>
                </c:pt>
                <c:pt idx="2430">
                  <c:v>13817325</c:v>
                </c:pt>
                <c:pt idx="2431">
                  <c:v>416851</c:v>
                </c:pt>
                <c:pt idx="2432">
                  <c:v>9580769</c:v>
                </c:pt>
                <c:pt idx="2433">
                  <c:v>20564132</c:v>
                </c:pt>
                <c:pt idx="2434">
                  <c:v>1639040</c:v>
                </c:pt>
                <c:pt idx="2435">
                  <c:v>6563626</c:v>
                </c:pt>
                <c:pt idx="2436">
                  <c:v>10642891</c:v>
                </c:pt>
                <c:pt idx="2437">
                  <c:v>284214</c:v>
                </c:pt>
                <c:pt idx="2438">
                  <c:v>1579399</c:v>
                </c:pt>
                <c:pt idx="2439">
                  <c:v>4090423</c:v>
                </c:pt>
                <c:pt idx="2440">
                  <c:v>3470455</c:v>
                </c:pt>
                <c:pt idx="2441">
                  <c:v>10804328</c:v>
                </c:pt>
                <c:pt idx="2442">
                  <c:v>1910577</c:v>
                </c:pt>
                <c:pt idx="2443">
                  <c:v>12404893</c:v>
                </c:pt>
                <c:pt idx="2444">
                  <c:v>13998008</c:v>
                </c:pt>
                <c:pt idx="2445">
                  <c:v>1390516</c:v>
                </c:pt>
                <c:pt idx="2446">
                  <c:v>4350217</c:v>
                </c:pt>
                <c:pt idx="2447">
                  <c:v>6344880</c:v>
                </c:pt>
                <c:pt idx="2448">
                  <c:v>6147072</c:v>
                </c:pt>
                <c:pt idx="2449">
                  <c:v>3979764</c:v>
                </c:pt>
                <c:pt idx="2450">
                  <c:v>6216062</c:v>
                </c:pt>
                <c:pt idx="2451">
                  <c:v>6045100</c:v>
                </c:pt>
                <c:pt idx="2452">
                  <c:v>2783667</c:v>
                </c:pt>
                <c:pt idx="2453">
                  <c:v>5777632</c:v>
                </c:pt>
                <c:pt idx="2454">
                  <c:v>8605900</c:v>
                </c:pt>
                <c:pt idx="2455">
                  <c:v>7837189</c:v>
                </c:pt>
                <c:pt idx="2456">
                  <c:v>16495293</c:v>
                </c:pt>
                <c:pt idx="2457">
                  <c:v>1843882</c:v>
                </c:pt>
                <c:pt idx="2458">
                  <c:v>5033065</c:v>
                </c:pt>
                <c:pt idx="2459">
                  <c:v>6213931</c:v>
                </c:pt>
                <c:pt idx="2460">
                  <c:v>1404682</c:v>
                </c:pt>
                <c:pt idx="2461">
                  <c:v>17128982</c:v>
                </c:pt>
                <c:pt idx="2462">
                  <c:v>6456196</c:v>
                </c:pt>
                <c:pt idx="2463">
                  <c:v>6525326</c:v>
                </c:pt>
                <c:pt idx="2464">
                  <c:v>14539867</c:v>
                </c:pt>
                <c:pt idx="2465">
                  <c:v>3565220</c:v>
                </c:pt>
                <c:pt idx="2466">
                  <c:v>1137841</c:v>
                </c:pt>
                <c:pt idx="2467">
                  <c:v>1453936</c:v>
                </c:pt>
                <c:pt idx="2468">
                  <c:v>8623184</c:v>
                </c:pt>
                <c:pt idx="2469">
                  <c:v>4144041</c:v>
                </c:pt>
                <c:pt idx="2470">
                  <c:v>1655506</c:v>
                </c:pt>
                <c:pt idx="2471">
                  <c:v>1944122</c:v>
                </c:pt>
                <c:pt idx="2472">
                  <c:v>2101953</c:v>
                </c:pt>
                <c:pt idx="2473">
                  <c:v>7471078</c:v>
                </c:pt>
                <c:pt idx="2474">
                  <c:v>4295892</c:v>
                </c:pt>
                <c:pt idx="2475">
                  <c:v>20542262</c:v>
                </c:pt>
                <c:pt idx="2476">
                  <c:v>1339417</c:v>
                </c:pt>
                <c:pt idx="2477">
                  <c:v>6216062</c:v>
                </c:pt>
                <c:pt idx="2478">
                  <c:v>5124010</c:v>
                </c:pt>
                <c:pt idx="2479">
                  <c:v>9677238</c:v>
                </c:pt>
                <c:pt idx="2480">
                  <c:v>4917657</c:v>
                </c:pt>
                <c:pt idx="2481">
                  <c:v>2683870</c:v>
                </c:pt>
                <c:pt idx="2482">
                  <c:v>10554243</c:v>
                </c:pt>
                <c:pt idx="2483">
                  <c:v>3718237</c:v>
                </c:pt>
                <c:pt idx="2484">
                  <c:v>4344316</c:v>
                </c:pt>
                <c:pt idx="2485">
                  <c:v>5075904</c:v>
                </c:pt>
                <c:pt idx="2486">
                  <c:v>1862513</c:v>
                </c:pt>
                <c:pt idx="2487">
                  <c:v>2582152</c:v>
                </c:pt>
                <c:pt idx="2488">
                  <c:v>13558011</c:v>
                </c:pt>
                <c:pt idx="2489">
                  <c:v>2102460</c:v>
                </c:pt>
                <c:pt idx="2490">
                  <c:v>2402284</c:v>
                </c:pt>
                <c:pt idx="2491">
                  <c:v>10152633</c:v>
                </c:pt>
                <c:pt idx="2492">
                  <c:v>6350687</c:v>
                </c:pt>
                <c:pt idx="2493">
                  <c:v>7832238</c:v>
                </c:pt>
                <c:pt idx="2494">
                  <c:v>227069</c:v>
                </c:pt>
                <c:pt idx="2495">
                  <c:v>6144314</c:v>
                </c:pt>
                <c:pt idx="2496">
                  <c:v>14556998</c:v>
                </c:pt>
                <c:pt idx="2497">
                  <c:v>1182584</c:v>
                </c:pt>
                <c:pt idx="2498">
                  <c:v>5423204</c:v>
                </c:pt>
                <c:pt idx="2499">
                  <c:v>90837</c:v>
                </c:pt>
                <c:pt idx="2500">
                  <c:v>251578</c:v>
                </c:pt>
                <c:pt idx="2501">
                  <c:v>1578125</c:v>
                </c:pt>
                <c:pt idx="2502">
                  <c:v>3729637</c:v>
                </c:pt>
                <c:pt idx="2503">
                  <c:v>4696160</c:v>
                </c:pt>
                <c:pt idx="2504">
                  <c:v>11200508</c:v>
                </c:pt>
                <c:pt idx="2505">
                  <c:v>6208378</c:v>
                </c:pt>
                <c:pt idx="2506">
                  <c:v>17661459</c:v>
                </c:pt>
                <c:pt idx="2507">
                  <c:v>11758886</c:v>
                </c:pt>
                <c:pt idx="2508">
                  <c:v>14539867</c:v>
                </c:pt>
                <c:pt idx="2509">
                  <c:v>694456</c:v>
                </c:pt>
                <c:pt idx="2510">
                  <c:v>4519337</c:v>
                </c:pt>
                <c:pt idx="2511">
                  <c:v>2198812</c:v>
                </c:pt>
                <c:pt idx="2512">
                  <c:v>2691087</c:v>
                </c:pt>
                <c:pt idx="2513">
                  <c:v>1587262</c:v>
                </c:pt>
                <c:pt idx="2514">
                  <c:v>1944122</c:v>
                </c:pt>
                <c:pt idx="2515">
                  <c:v>9892482</c:v>
                </c:pt>
                <c:pt idx="2516">
                  <c:v>383207</c:v>
                </c:pt>
                <c:pt idx="2517">
                  <c:v>20722775</c:v>
                </c:pt>
                <c:pt idx="2518">
                  <c:v>2625450</c:v>
                </c:pt>
                <c:pt idx="2519">
                  <c:v>2966954</c:v>
                </c:pt>
                <c:pt idx="2520">
                  <c:v>1420525</c:v>
                </c:pt>
                <c:pt idx="2521">
                  <c:v>7742546</c:v>
                </c:pt>
                <c:pt idx="2522">
                  <c:v>10890673</c:v>
                </c:pt>
                <c:pt idx="2523">
                  <c:v>6147072</c:v>
                </c:pt>
                <c:pt idx="2524">
                  <c:v>2442441</c:v>
                </c:pt>
                <c:pt idx="2525">
                  <c:v>3271792</c:v>
                </c:pt>
                <c:pt idx="2526">
                  <c:v>9598002</c:v>
                </c:pt>
                <c:pt idx="2527">
                  <c:v>1974737</c:v>
                </c:pt>
                <c:pt idx="2528">
                  <c:v>6456196</c:v>
                </c:pt>
                <c:pt idx="2529">
                  <c:v>4627274</c:v>
                </c:pt>
                <c:pt idx="2530">
                  <c:v>7329600</c:v>
                </c:pt>
                <c:pt idx="2531">
                  <c:v>1000552</c:v>
                </c:pt>
                <c:pt idx="2532">
                  <c:v>5080426</c:v>
                </c:pt>
                <c:pt idx="2533">
                  <c:v>7724772</c:v>
                </c:pt>
                <c:pt idx="2534">
                  <c:v>4109744</c:v>
                </c:pt>
                <c:pt idx="2535">
                  <c:v>460672</c:v>
                </c:pt>
                <c:pt idx="2536">
                  <c:v>1606494</c:v>
                </c:pt>
                <c:pt idx="2537">
                  <c:v>2328288</c:v>
                </c:pt>
                <c:pt idx="2538">
                  <c:v>2954419</c:v>
                </c:pt>
                <c:pt idx="2539">
                  <c:v>1906603</c:v>
                </c:pt>
                <c:pt idx="2540">
                  <c:v>3393970</c:v>
                </c:pt>
                <c:pt idx="2541">
                  <c:v>2892046</c:v>
                </c:pt>
                <c:pt idx="2542">
                  <c:v>2083979</c:v>
                </c:pt>
                <c:pt idx="2543">
                  <c:v>1569599</c:v>
                </c:pt>
                <c:pt idx="2544">
                  <c:v>15081971</c:v>
                </c:pt>
                <c:pt idx="2545">
                  <c:v>9677238</c:v>
                </c:pt>
                <c:pt idx="2546">
                  <c:v>1838213</c:v>
                </c:pt>
                <c:pt idx="2547">
                  <c:v>1049289</c:v>
                </c:pt>
                <c:pt idx="2548">
                  <c:v>9397617</c:v>
                </c:pt>
                <c:pt idx="2549">
                  <c:v>4602412</c:v>
                </c:pt>
                <c:pt idx="2550">
                  <c:v>12989866</c:v>
                </c:pt>
                <c:pt idx="2551">
                  <c:v>875648</c:v>
                </c:pt>
                <c:pt idx="2552">
                  <c:v>1775042</c:v>
                </c:pt>
                <c:pt idx="2553">
                  <c:v>5514554</c:v>
                </c:pt>
                <c:pt idx="2554">
                  <c:v>2223664</c:v>
                </c:pt>
                <c:pt idx="2555">
                  <c:v>7505895</c:v>
                </c:pt>
                <c:pt idx="2556">
                  <c:v>16935167</c:v>
                </c:pt>
                <c:pt idx="2557">
                  <c:v>4433866</c:v>
                </c:pt>
                <c:pt idx="2558">
                  <c:v>251578</c:v>
                </c:pt>
                <c:pt idx="2559">
                  <c:v>2346715</c:v>
                </c:pt>
                <c:pt idx="2560">
                  <c:v>6380263</c:v>
                </c:pt>
                <c:pt idx="2561">
                  <c:v>1255084</c:v>
                </c:pt>
                <c:pt idx="2562">
                  <c:v>3873717</c:v>
                </c:pt>
                <c:pt idx="2563">
                  <c:v>12824088</c:v>
                </c:pt>
                <c:pt idx="2564">
                  <c:v>10134394</c:v>
                </c:pt>
                <c:pt idx="2565">
                  <c:v>3398607</c:v>
                </c:pt>
                <c:pt idx="2566">
                  <c:v>3710384</c:v>
                </c:pt>
                <c:pt idx="2567">
                  <c:v>9618838</c:v>
                </c:pt>
                <c:pt idx="2568">
                  <c:v>2782206</c:v>
                </c:pt>
                <c:pt idx="2569">
                  <c:v>5150774</c:v>
                </c:pt>
                <c:pt idx="2570">
                  <c:v>5777632</c:v>
                </c:pt>
                <c:pt idx="2571">
                  <c:v>1484141</c:v>
                </c:pt>
                <c:pt idx="2572">
                  <c:v>3791698</c:v>
                </c:pt>
                <c:pt idx="2573">
                  <c:v>1122146</c:v>
                </c:pt>
                <c:pt idx="2574">
                  <c:v>6208378</c:v>
                </c:pt>
                <c:pt idx="2575">
                  <c:v>88755</c:v>
                </c:pt>
                <c:pt idx="2576">
                  <c:v>18012620</c:v>
                </c:pt>
                <c:pt idx="2577">
                  <c:v>578097</c:v>
                </c:pt>
                <c:pt idx="2578">
                  <c:v>2876018</c:v>
                </c:pt>
                <c:pt idx="2579">
                  <c:v>1094675</c:v>
                </c:pt>
                <c:pt idx="2580">
                  <c:v>1671102</c:v>
                </c:pt>
                <c:pt idx="2581">
                  <c:v>5437772</c:v>
                </c:pt>
                <c:pt idx="2582">
                  <c:v>7643276</c:v>
                </c:pt>
                <c:pt idx="2583">
                  <c:v>251578</c:v>
                </c:pt>
                <c:pt idx="2584">
                  <c:v>1061549</c:v>
                </c:pt>
                <c:pt idx="2585">
                  <c:v>8590836</c:v>
                </c:pt>
                <c:pt idx="2586">
                  <c:v>1605681</c:v>
                </c:pt>
                <c:pt idx="2587">
                  <c:v>4516035</c:v>
                </c:pt>
                <c:pt idx="2588">
                  <c:v>9342435</c:v>
                </c:pt>
                <c:pt idx="2589">
                  <c:v>102011</c:v>
                </c:pt>
                <c:pt idx="2590">
                  <c:v>2606136</c:v>
                </c:pt>
                <c:pt idx="2591">
                  <c:v>2666650</c:v>
                </c:pt>
                <c:pt idx="2592">
                  <c:v>2966954</c:v>
                </c:pt>
                <c:pt idx="2593">
                  <c:v>7742546</c:v>
                </c:pt>
                <c:pt idx="2594">
                  <c:v>5479173</c:v>
                </c:pt>
                <c:pt idx="2595">
                  <c:v>1761624</c:v>
                </c:pt>
                <c:pt idx="2596">
                  <c:v>3945070</c:v>
                </c:pt>
                <c:pt idx="2597">
                  <c:v>14539867</c:v>
                </c:pt>
                <c:pt idx="2598">
                  <c:v>2237472</c:v>
                </c:pt>
                <c:pt idx="2599">
                  <c:v>4412812</c:v>
                </c:pt>
                <c:pt idx="2600">
                  <c:v>11161130</c:v>
                </c:pt>
                <c:pt idx="2601">
                  <c:v>8304492</c:v>
                </c:pt>
                <c:pt idx="2602">
                  <c:v>5534661</c:v>
                </c:pt>
                <c:pt idx="2603">
                  <c:v>3126718</c:v>
                </c:pt>
                <c:pt idx="2604">
                  <c:v>4605332</c:v>
                </c:pt>
                <c:pt idx="2605">
                  <c:v>2953632</c:v>
                </c:pt>
                <c:pt idx="2606">
                  <c:v>3332931</c:v>
                </c:pt>
                <c:pt idx="2607">
                  <c:v>11818111</c:v>
                </c:pt>
                <c:pt idx="2608">
                  <c:v>22828544</c:v>
                </c:pt>
                <c:pt idx="2609">
                  <c:v>1687288</c:v>
                </c:pt>
                <c:pt idx="2610">
                  <c:v>611090</c:v>
                </c:pt>
                <c:pt idx="2611">
                  <c:v>3494075</c:v>
                </c:pt>
                <c:pt idx="2612">
                  <c:v>18814218</c:v>
                </c:pt>
                <c:pt idx="2613">
                  <c:v>5452987</c:v>
                </c:pt>
                <c:pt idx="2614">
                  <c:v>6280527</c:v>
                </c:pt>
                <c:pt idx="2615">
                  <c:v>2072796</c:v>
                </c:pt>
                <c:pt idx="2616">
                  <c:v>4922720</c:v>
                </c:pt>
                <c:pt idx="2617">
                  <c:v>4758050</c:v>
                </c:pt>
                <c:pt idx="2618">
                  <c:v>3108031</c:v>
                </c:pt>
                <c:pt idx="2619">
                  <c:v>10360677</c:v>
                </c:pt>
                <c:pt idx="2620">
                  <c:v>2548101</c:v>
                </c:pt>
                <c:pt idx="2621">
                  <c:v>3396456</c:v>
                </c:pt>
                <c:pt idx="2622">
                  <c:v>3725027</c:v>
                </c:pt>
                <c:pt idx="2623">
                  <c:v>3978055</c:v>
                </c:pt>
                <c:pt idx="2624">
                  <c:v>5250901</c:v>
                </c:pt>
                <c:pt idx="2625">
                  <c:v>1885879</c:v>
                </c:pt>
                <c:pt idx="2626">
                  <c:v>9182254</c:v>
                </c:pt>
                <c:pt idx="2627">
                  <c:v>11702377</c:v>
                </c:pt>
                <c:pt idx="2628">
                  <c:v>1617230</c:v>
                </c:pt>
                <c:pt idx="2629">
                  <c:v>1989140</c:v>
                </c:pt>
                <c:pt idx="2630">
                  <c:v>13056451</c:v>
                </c:pt>
                <c:pt idx="2631">
                  <c:v>3770087</c:v>
                </c:pt>
                <c:pt idx="2632">
                  <c:v>6614689</c:v>
                </c:pt>
                <c:pt idx="2633">
                  <c:v>3881280</c:v>
                </c:pt>
                <c:pt idx="2634">
                  <c:v>2660738</c:v>
                </c:pt>
                <c:pt idx="2635">
                  <c:v>2134678</c:v>
                </c:pt>
                <c:pt idx="2636">
                  <c:v>11703043</c:v>
                </c:pt>
                <c:pt idx="2637">
                  <c:v>5395080</c:v>
                </c:pt>
                <c:pt idx="2638">
                  <c:v>2486425</c:v>
                </c:pt>
                <c:pt idx="2639">
                  <c:v>8914245</c:v>
                </c:pt>
                <c:pt idx="2640">
                  <c:v>1587806</c:v>
                </c:pt>
                <c:pt idx="2641">
                  <c:v>1912436</c:v>
                </c:pt>
                <c:pt idx="2642">
                  <c:v>2925582</c:v>
                </c:pt>
                <c:pt idx="2643">
                  <c:v>5777632</c:v>
                </c:pt>
                <c:pt idx="2644">
                  <c:v>4071231</c:v>
                </c:pt>
                <c:pt idx="2645">
                  <c:v>2411597</c:v>
                </c:pt>
                <c:pt idx="2646">
                  <c:v>4703554</c:v>
                </c:pt>
                <c:pt idx="2647">
                  <c:v>4058779</c:v>
                </c:pt>
                <c:pt idx="2648">
                  <c:v>3795429</c:v>
                </c:pt>
                <c:pt idx="2649">
                  <c:v>1733066</c:v>
                </c:pt>
                <c:pt idx="2650">
                  <c:v>9351364</c:v>
                </c:pt>
                <c:pt idx="2651">
                  <c:v>2285322</c:v>
                </c:pt>
                <c:pt idx="2652">
                  <c:v>2936969</c:v>
                </c:pt>
                <c:pt idx="2653">
                  <c:v>5277121</c:v>
                </c:pt>
                <c:pt idx="2654">
                  <c:v>7204413</c:v>
                </c:pt>
                <c:pt idx="2655">
                  <c:v>3993678</c:v>
                </c:pt>
                <c:pt idx="2656">
                  <c:v>1202871</c:v>
                </c:pt>
                <c:pt idx="2657">
                  <c:v>1637041</c:v>
                </c:pt>
                <c:pt idx="2658">
                  <c:v>1715770</c:v>
                </c:pt>
                <c:pt idx="2659">
                  <c:v>6399073</c:v>
                </c:pt>
                <c:pt idx="2660">
                  <c:v>2278746</c:v>
                </c:pt>
                <c:pt idx="2661">
                  <c:v>2169746</c:v>
                </c:pt>
                <c:pt idx="2662">
                  <c:v>5939700</c:v>
                </c:pt>
                <c:pt idx="2663">
                  <c:v>2427847</c:v>
                </c:pt>
                <c:pt idx="2664">
                  <c:v>3882161</c:v>
                </c:pt>
                <c:pt idx="2665">
                  <c:v>5049063</c:v>
                </c:pt>
                <c:pt idx="2666">
                  <c:v>6392954</c:v>
                </c:pt>
                <c:pt idx="2667">
                  <c:v>5172807</c:v>
                </c:pt>
                <c:pt idx="2668">
                  <c:v>6237147</c:v>
                </c:pt>
                <c:pt idx="2669">
                  <c:v>5514554</c:v>
                </c:pt>
                <c:pt idx="2670">
                  <c:v>1209654</c:v>
                </c:pt>
                <c:pt idx="2671">
                  <c:v>4687198</c:v>
                </c:pt>
                <c:pt idx="2672">
                  <c:v>8263931</c:v>
                </c:pt>
                <c:pt idx="2673">
                  <c:v>2442742</c:v>
                </c:pt>
                <c:pt idx="2674">
                  <c:v>3979764</c:v>
                </c:pt>
                <c:pt idx="2675">
                  <c:v>4143708</c:v>
                </c:pt>
                <c:pt idx="2676">
                  <c:v>7525307</c:v>
                </c:pt>
                <c:pt idx="2677">
                  <c:v>4260238</c:v>
                </c:pt>
                <c:pt idx="2678">
                  <c:v>20793966</c:v>
                </c:pt>
                <c:pt idx="2679">
                  <c:v>1176209</c:v>
                </c:pt>
                <c:pt idx="2680">
                  <c:v>6238071</c:v>
                </c:pt>
                <c:pt idx="2681">
                  <c:v>1862670</c:v>
                </c:pt>
                <c:pt idx="2682">
                  <c:v>3774255</c:v>
                </c:pt>
                <c:pt idx="2683">
                  <c:v>9921589</c:v>
                </c:pt>
                <c:pt idx="2684">
                  <c:v>11001693</c:v>
                </c:pt>
                <c:pt idx="2685">
                  <c:v>2881021</c:v>
                </c:pt>
                <c:pt idx="2686">
                  <c:v>5784093</c:v>
                </c:pt>
                <c:pt idx="2687">
                  <c:v>1744762</c:v>
                </c:pt>
                <c:pt idx="2688">
                  <c:v>8993166</c:v>
                </c:pt>
                <c:pt idx="2689">
                  <c:v>16473986</c:v>
                </c:pt>
                <c:pt idx="2690">
                  <c:v>3793008</c:v>
                </c:pt>
                <c:pt idx="2691">
                  <c:v>4163531</c:v>
                </c:pt>
                <c:pt idx="2692">
                  <c:v>1455963</c:v>
                </c:pt>
                <c:pt idx="2693">
                  <c:v>1617230</c:v>
                </c:pt>
                <c:pt idx="2694">
                  <c:v>2610746</c:v>
                </c:pt>
                <c:pt idx="2695">
                  <c:v>9516101</c:v>
                </c:pt>
                <c:pt idx="2696">
                  <c:v>1161493</c:v>
                </c:pt>
                <c:pt idx="2697">
                  <c:v>5437772</c:v>
                </c:pt>
                <c:pt idx="2698">
                  <c:v>9933405</c:v>
                </c:pt>
                <c:pt idx="2699">
                  <c:v>5929001</c:v>
                </c:pt>
                <c:pt idx="2700">
                  <c:v>3985805</c:v>
                </c:pt>
                <c:pt idx="2701">
                  <c:v>10812840</c:v>
                </c:pt>
                <c:pt idx="2702">
                  <c:v>12096548</c:v>
                </c:pt>
                <c:pt idx="2703">
                  <c:v>89645</c:v>
                </c:pt>
                <c:pt idx="2704">
                  <c:v>2284071</c:v>
                </c:pt>
                <c:pt idx="2705">
                  <c:v>10067083</c:v>
                </c:pt>
                <c:pt idx="2706">
                  <c:v>1137841</c:v>
                </c:pt>
                <c:pt idx="2707">
                  <c:v>1326080</c:v>
                </c:pt>
                <c:pt idx="2708">
                  <c:v>6676568</c:v>
                </c:pt>
                <c:pt idx="2709">
                  <c:v>1944122</c:v>
                </c:pt>
                <c:pt idx="2710">
                  <c:v>3598972</c:v>
                </c:pt>
                <c:pt idx="2711">
                  <c:v>1587262</c:v>
                </c:pt>
                <c:pt idx="2712">
                  <c:v>2346715</c:v>
                </c:pt>
                <c:pt idx="2713">
                  <c:v>3052685</c:v>
                </c:pt>
                <c:pt idx="2714">
                  <c:v>25295308</c:v>
                </c:pt>
                <c:pt idx="2715">
                  <c:v>5080426</c:v>
                </c:pt>
                <c:pt idx="2716">
                  <c:v>6598675</c:v>
                </c:pt>
                <c:pt idx="2717">
                  <c:v>11723092</c:v>
                </c:pt>
                <c:pt idx="2718">
                  <c:v>28347450</c:v>
                </c:pt>
                <c:pt idx="2719">
                  <c:v>2419309</c:v>
                </c:pt>
                <c:pt idx="2720">
                  <c:v>1965707</c:v>
                </c:pt>
                <c:pt idx="2721">
                  <c:v>2502317</c:v>
                </c:pt>
                <c:pt idx="2722">
                  <c:v>9516101</c:v>
                </c:pt>
                <c:pt idx="2723">
                  <c:v>3938176</c:v>
                </c:pt>
                <c:pt idx="2724">
                  <c:v>19990106</c:v>
                </c:pt>
                <c:pt idx="2725">
                  <c:v>5832911</c:v>
                </c:pt>
                <c:pt idx="2726">
                  <c:v>6344880</c:v>
                </c:pt>
                <c:pt idx="2727">
                  <c:v>6747953</c:v>
                </c:pt>
                <c:pt idx="2728">
                  <c:v>2178135</c:v>
                </c:pt>
                <c:pt idx="2729">
                  <c:v>9516101</c:v>
                </c:pt>
                <c:pt idx="2730">
                  <c:v>2331086</c:v>
                </c:pt>
                <c:pt idx="2731">
                  <c:v>1137841</c:v>
                </c:pt>
                <c:pt idx="2732">
                  <c:v>4101326</c:v>
                </c:pt>
                <c:pt idx="2733">
                  <c:v>4758050</c:v>
                </c:pt>
                <c:pt idx="2734">
                  <c:v>19354477</c:v>
                </c:pt>
                <c:pt idx="2735">
                  <c:v>21524411</c:v>
                </c:pt>
                <c:pt idx="2736">
                  <c:v>2047813</c:v>
                </c:pt>
                <c:pt idx="2737">
                  <c:v>2250208</c:v>
                </c:pt>
                <c:pt idx="2738">
                  <c:v>1209654</c:v>
                </c:pt>
                <c:pt idx="2739">
                  <c:v>4441416</c:v>
                </c:pt>
                <c:pt idx="2740">
                  <c:v>8438573</c:v>
                </c:pt>
                <c:pt idx="2741">
                  <c:v>14110663</c:v>
                </c:pt>
                <c:pt idx="2742">
                  <c:v>4078329</c:v>
                </c:pt>
                <c:pt idx="2743">
                  <c:v>5317882</c:v>
                </c:pt>
                <c:pt idx="2744">
                  <c:v>200695</c:v>
                </c:pt>
                <c:pt idx="2745">
                  <c:v>1470830</c:v>
                </c:pt>
                <c:pt idx="2746">
                  <c:v>4362390</c:v>
                </c:pt>
                <c:pt idx="2747">
                  <c:v>4633472</c:v>
                </c:pt>
                <c:pt idx="2748">
                  <c:v>10633075</c:v>
                </c:pt>
                <c:pt idx="2749">
                  <c:v>5437772</c:v>
                </c:pt>
                <c:pt idx="2750">
                  <c:v>2800681</c:v>
                </c:pt>
                <c:pt idx="2751">
                  <c:v>336441</c:v>
                </c:pt>
                <c:pt idx="2752">
                  <c:v>4149551</c:v>
                </c:pt>
                <c:pt idx="2753">
                  <c:v>8070891</c:v>
                </c:pt>
                <c:pt idx="2754">
                  <c:v>14918550</c:v>
                </c:pt>
                <c:pt idx="2755">
                  <c:v>5437772</c:v>
                </c:pt>
                <c:pt idx="2756">
                  <c:v>3819244</c:v>
                </c:pt>
                <c:pt idx="2757">
                  <c:v>6591089</c:v>
                </c:pt>
                <c:pt idx="2758">
                  <c:v>241191</c:v>
                </c:pt>
                <c:pt idx="2759">
                  <c:v>2515282</c:v>
                </c:pt>
                <c:pt idx="2760">
                  <c:v>2619110</c:v>
                </c:pt>
                <c:pt idx="2761">
                  <c:v>3356301</c:v>
                </c:pt>
                <c:pt idx="2762">
                  <c:v>90837</c:v>
                </c:pt>
                <c:pt idx="2763">
                  <c:v>2231566</c:v>
                </c:pt>
                <c:pt idx="2764">
                  <c:v>4441416</c:v>
                </c:pt>
                <c:pt idx="2765">
                  <c:v>18774256</c:v>
                </c:pt>
                <c:pt idx="2766">
                  <c:v>2307992</c:v>
                </c:pt>
                <c:pt idx="2767">
                  <c:v>6388845</c:v>
                </c:pt>
                <c:pt idx="2768">
                  <c:v>7742546</c:v>
                </c:pt>
                <c:pt idx="2769">
                  <c:v>8384698</c:v>
                </c:pt>
                <c:pt idx="2770">
                  <c:v>1345155</c:v>
                </c:pt>
                <c:pt idx="2771">
                  <c:v>10925129</c:v>
                </c:pt>
                <c:pt idx="2772">
                  <c:v>14712276</c:v>
                </c:pt>
                <c:pt idx="2773">
                  <c:v>2966954</c:v>
                </c:pt>
                <c:pt idx="2774">
                  <c:v>4822292</c:v>
                </c:pt>
                <c:pt idx="2775">
                  <c:v>2667566</c:v>
                </c:pt>
                <c:pt idx="2776">
                  <c:v>2814944</c:v>
                </c:pt>
                <c:pt idx="2777">
                  <c:v>3158732</c:v>
                </c:pt>
                <c:pt idx="2778">
                  <c:v>4187488</c:v>
                </c:pt>
                <c:pt idx="2779">
                  <c:v>5258882</c:v>
                </c:pt>
                <c:pt idx="2780">
                  <c:v>1614490</c:v>
                </c:pt>
                <c:pt idx="2781">
                  <c:v>2592834</c:v>
                </c:pt>
                <c:pt idx="2782">
                  <c:v>1161493</c:v>
                </c:pt>
                <c:pt idx="2783">
                  <c:v>5514554</c:v>
                </c:pt>
                <c:pt idx="2784">
                  <c:v>1167879</c:v>
                </c:pt>
                <c:pt idx="2785">
                  <c:v>7437957</c:v>
                </c:pt>
                <c:pt idx="2786">
                  <c:v>11372083</c:v>
                </c:pt>
                <c:pt idx="2787">
                  <c:v>12346830</c:v>
                </c:pt>
                <c:pt idx="2788">
                  <c:v>1807734</c:v>
                </c:pt>
                <c:pt idx="2789">
                  <c:v>6563626</c:v>
                </c:pt>
                <c:pt idx="2790">
                  <c:v>13881823</c:v>
                </c:pt>
                <c:pt idx="2791">
                  <c:v>10173084</c:v>
                </c:pt>
                <c:pt idx="2792">
                  <c:v>1620659</c:v>
                </c:pt>
                <c:pt idx="2793">
                  <c:v>3335910</c:v>
                </c:pt>
                <c:pt idx="2794">
                  <c:v>6604010</c:v>
                </c:pt>
                <c:pt idx="2795">
                  <c:v>6797215</c:v>
                </c:pt>
                <c:pt idx="2796">
                  <c:v>3172440</c:v>
                </c:pt>
                <c:pt idx="2797">
                  <c:v>3729637</c:v>
                </c:pt>
                <c:pt idx="2798">
                  <c:v>186531</c:v>
                </c:pt>
                <c:pt idx="2799">
                  <c:v>5579082</c:v>
                </c:pt>
                <c:pt idx="2800">
                  <c:v>12294144</c:v>
                </c:pt>
                <c:pt idx="2801">
                  <c:v>5784093</c:v>
                </c:pt>
                <c:pt idx="2802">
                  <c:v>2716158</c:v>
                </c:pt>
                <c:pt idx="2803">
                  <c:v>5967360</c:v>
                </c:pt>
                <c:pt idx="2804">
                  <c:v>2346715</c:v>
                </c:pt>
                <c:pt idx="2805">
                  <c:v>8386935</c:v>
                </c:pt>
                <c:pt idx="2806">
                  <c:v>5524457</c:v>
                </c:pt>
                <c:pt idx="2807">
                  <c:v>12096548</c:v>
                </c:pt>
                <c:pt idx="2808">
                  <c:v>14801983</c:v>
                </c:pt>
                <c:pt idx="2809">
                  <c:v>18483525</c:v>
                </c:pt>
                <c:pt idx="2810">
                  <c:v>3629060</c:v>
                </c:pt>
                <c:pt idx="2811">
                  <c:v>5514554</c:v>
                </c:pt>
                <c:pt idx="2812">
                  <c:v>21064111</c:v>
                </c:pt>
                <c:pt idx="2813">
                  <c:v>5242431</c:v>
                </c:pt>
                <c:pt idx="2814">
                  <c:v>3540878</c:v>
                </c:pt>
                <c:pt idx="2815">
                  <c:v>4922720</c:v>
                </c:pt>
                <c:pt idx="2816">
                  <c:v>9189077</c:v>
                </c:pt>
                <c:pt idx="2817">
                  <c:v>3365324</c:v>
                </c:pt>
                <c:pt idx="2818">
                  <c:v>2619110</c:v>
                </c:pt>
                <c:pt idx="2819">
                  <c:v>11258617</c:v>
                </c:pt>
                <c:pt idx="2820">
                  <c:v>5647738</c:v>
                </c:pt>
                <c:pt idx="2821">
                  <c:v>12464419</c:v>
                </c:pt>
                <c:pt idx="2822">
                  <c:v>2009561</c:v>
                </c:pt>
                <c:pt idx="2823">
                  <c:v>3281150</c:v>
                </c:pt>
                <c:pt idx="2824">
                  <c:v>182647</c:v>
                </c:pt>
                <c:pt idx="2825">
                  <c:v>4040440</c:v>
                </c:pt>
                <c:pt idx="2826">
                  <c:v>5354834</c:v>
                </c:pt>
                <c:pt idx="2827">
                  <c:v>6797215</c:v>
                </c:pt>
                <c:pt idx="2828">
                  <c:v>12989866</c:v>
                </c:pt>
                <c:pt idx="2829">
                  <c:v>3978240</c:v>
                </c:pt>
                <c:pt idx="2830">
                  <c:v>6048274</c:v>
                </c:pt>
                <c:pt idx="2831">
                  <c:v>6362502</c:v>
                </c:pt>
                <c:pt idx="2832">
                  <c:v>1861504</c:v>
                </c:pt>
                <c:pt idx="2833">
                  <c:v>2083979</c:v>
                </c:pt>
                <c:pt idx="2834">
                  <c:v>2737553</c:v>
                </c:pt>
                <c:pt idx="2835">
                  <c:v>9254549</c:v>
                </c:pt>
                <c:pt idx="2836">
                  <c:v>688448</c:v>
                </c:pt>
                <c:pt idx="2837">
                  <c:v>1205355</c:v>
                </c:pt>
                <c:pt idx="2838">
                  <c:v>14542437</c:v>
                </c:pt>
                <c:pt idx="2839">
                  <c:v>21011781</c:v>
                </c:pt>
                <c:pt idx="2840">
                  <c:v>8605900</c:v>
                </c:pt>
                <c:pt idx="2841">
                  <c:v>6563626</c:v>
                </c:pt>
                <c:pt idx="2842">
                  <c:v>2814944</c:v>
                </c:pt>
                <c:pt idx="2843">
                  <c:v>17756472</c:v>
                </c:pt>
                <c:pt idx="2844">
                  <c:v>2572889</c:v>
                </c:pt>
                <c:pt idx="2845">
                  <c:v>6630400</c:v>
                </c:pt>
                <c:pt idx="2846">
                  <c:v>7016238</c:v>
                </c:pt>
                <c:pt idx="2847">
                  <c:v>11758886</c:v>
                </c:pt>
                <c:pt idx="2848">
                  <c:v>1674325</c:v>
                </c:pt>
                <c:pt idx="2849">
                  <c:v>1944122</c:v>
                </c:pt>
                <c:pt idx="2850">
                  <c:v>2278746</c:v>
                </c:pt>
                <c:pt idx="2851">
                  <c:v>1366590</c:v>
                </c:pt>
                <c:pt idx="2852">
                  <c:v>1861504</c:v>
                </c:pt>
                <c:pt idx="2853">
                  <c:v>2814944</c:v>
                </c:pt>
                <c:pt idx="2854">
                  <c:v>5117999</c:v>
                </c:pt>
                <c:pt idx="2855">
                  <c:v>5810576</c:v>
                </c:pt>
                <c:pt idx="2856">
                  <c:v>1838213</c:v>
                </c:pt>
                <c:pt idx="2857">
                  <c:v>2814944</c:v>
                </c:pt>
                <c:pt idx="2858">
                  <c:v>1121578</c:v>
                </c:pt>
                <c:pt idx="2859">
                  <c:v>4295665</c:v>
                </c:pt>
                <c:pt idx="2860">
                  <c:v>2808481</c:v>
                </c:pt>
                <c:pt idx="2861">
                  <c:v>2881021</c:v>
                </c:pt>
                <c:pt idx="2862">
                  <c:v>8483336</c:v>
                </c:pt>
                <c:pt idx="2863">
                  <c:v>9407109</c:v>
                </c:pt>
                <c:pt idx="2864">
                  <c:v>3172440</c:v>
                </c:pt>
                <c:pt idx="2865">
                  <c:v>4322978</c:v>
                </c:pt>
                <c:pt idx="2866">
                  <c:v>7991193</c:v>
                </c:pt>
                <c:pt idx="2867">
                  <c:v>11161130</c:v>
                </c:pt>
                <c:pt idx="2868">
                  <c:v>2841206</c:v>
                </c:pt>
                <c:pt idx="2869">
                  <c:v>8304492</c:v>
                </c:pt>
                <c:pt idx="2870">
                  <c:v>22828544</c:v>
                </c:pt>
                <c:pt idx="2871">
                  <c:v>92206</c:v>
                </c:pt>
                <c:pt idx="2872">
                  <c:v>11811598</c:v>
                </c:pt>
                <c:pt idx="2873">
                  <c:v>1655759</c:v>
                </c:pt>
                <c:pt idx="2874">
                  <c:v>4905142</c:v>
                </c:pt>
                <c:pt idx="2875">
                  <c:v>2560784</c:v>
                </c:pt>
                <c:pt idx="2876">
                  <c:v>3489684</c:v>
                </c:pt>
                <c:pt idx="2877">
                  <c:v>5927224</c:v>
                </c:pt>
                <c:pt idx="2878">
                  <c:v>2486425</c:v>
                </c:pt>
                <c:pt idx="2879">
                  <c:v>5443446</c:v>
                </c:pt>
                <c:pt idx="2880">
                  <c:v>3172440</c:v>
                </c:pt>
                <c:pt idx="2881">
                  <c:v>5710392</c:v>
                </c:pt>
                <c:pt idx="2882">
                  <c:v>5810576</c:v>
                </c:pt>
                <c:pt idx="2883">
                  <c:v>1834223</c:v>
                </c:pt>
                <c:pt idx="2884">
                  <c:v>3562842</c:v>
                </c:pt>
                <c:pt idx="2885">
                  <c:v>1620659</c:v>
                </c:pt>
                <c:pt idx="2886">
                  <c:v>7889866</c:v>
                </c:pt>
                <c:pt idx="2887">
                  <c:v>6860794</c:v>
                </c:pt>
                <c:pt idx="2888">
                  <c:v>2559039</c:v>
                </c:pt>
                <c:pt idx="2889">
                  <c:v>7109027</c:v>
                </c:pt>
                <c:pt idx="2890">
                  <c:v>2602841</c:v>
                </c:pt>
                <c:pt idx="2891">
                  <c:v>2695013</c:v>
                </c:pt>
                <c:pt idx="2892">
                  <c:v>4124172</c:v>
                </c:pt>
                <c:pt idx="2893">
                  <c:v>4418189</c:v>
                </c:pt>
                <c:pt idx="2894">
                  <c:v>16750484</c:v>
                </c:pt>
                <c:pt idx="2895">
                  <c:v>1137841</c:v>
                </c:pt>
                <c:pt idx="2896">
                  <c:v>2533034</c:v>
                </c:pt>
                <c:pt idx="2897">
                  <c:v>6380263</c:v>
                </c:pt>
                <c:pt idx="2898">
                  <c:v>5405145</c:v>
                </c:pt>
                <c:pt idx="2899">
                  <c:v>1015060</c:v>
                </c:pt>
                <c:pt idx="2900">
                  <c:v>2716982</c:v>
                </c:pt>
                <c:pt idx="2901">
                  <c:v>11273429</c:v>
                </c:pt>
                <c:pt idx="2902">
                  <c:v>19670630</c:v>
                </c:pt>
                <c:pt idx="2903">
                  <c:v>2560784</c:v>
                </c:pt>
                <c:pt idx="2904">
                  <c:v>4350217</c:v>
                </c:pt>
                <c:pt idx="2905">
                  <c:v>4331993</c:v>
                </c:pt>
                <c:pt idx="2906">
                  <c:v>6925294</c:v>
                </c:pt>
                <c:pt idx="2907">
                  <c:v>4922720</c:v>
                </c:pt>
                <c:pt idx="2908">
                  <c:v>6476849</c:v>
                </c:pt>
                <c:pt idx="2909">
                  <c:v>2966954</c:v>
                </c:pt>
                <c:pt idx="2910">
                  <c:v>3795429</c:v>
                </c:pt>
                <c:pt idx="2911">
                  <c:v>6308456</c:v>
                </c:pt>
                <c:pt idx="2912">
                  <c:v>3380852</c:v>
                </c:pt>
                <c:pt idx="2913">
                  <c:v>3470455</c:v>
                </c:pt>
                <c:pt idx="2914">
                  <c:v>11064729</c:v>
                </c:pt>
                <c:pt idx="2915">
                  <c:v>2213064</c:v>
                </c:pt>
                <c:pt idx="2916">
                  <c:v>2920936</c:v>
                </c:pt>
                <c:pt idx="2917">
                  <c:v>3010459</c:v>
                </c:pt>
                <c:pt idx="2918">
                  <c:v>5319988</c:v>
                </c:pt>
                <c:pt idx="2919">
                  <c:v>7657584</c:v>
                </c:pt>
                <c:pt idx="2920">
                  <c:v>2606136</c:v>
                </c:pt>
                <c:pt idx="2921">
                  <c:v>4253230</c:v>
                </c:pt>
                <c:pt idx="2922">
                  <c:v>6445829</c:v>
                </c:pt>
                <c:pt idx="2923">
                  <c:v>1944122</c:v>
                </c:pt>
                <c:pt idx="2924">
                  <c:v>1639040</c:v>
                </c:pt>
                <c:pt idx="2925">
                  <c:v>1907631</c:v>
                </c:pt>
                <c:pt idx="2926">
                  <c:v>5395080</c:v>
                </c:pt>
                <c:pt idx="2927">
                  <c:v>10886893</c:v>
                </c:pt>
                <c:pt idx="2928">
                  <c:v>20900044</c:v>
                </c:pt>
                <c:pt idx="2929">
                  <c:v>9373054</c:v>
                </c:pt>
                <c:pt idx="2930">
                  <c:v>3729637</c:v>
                </c:pt>
                <c:pt idx="2931">
                  <c:v>1558676</c:v>
                </c:pt>
                <c:pt idx="2932">
                  <c:v>3979764</c:v>
                </c:pt>
                <c:pt idx="2933">
                  <c:v>8691729</c:v>
                </c:pt>
                <c:pt idx="2934">
                  <c:v>6147072</c:v>
                </c:pt>
                <c:pt idx="2935">
                  <c:v>7786290</c:v>
                </c:pt>
                <c:pt idx="2936">
                  <c:v>4293733</c:v>
                </c:pt>
                <c:pt idx="2937">
                  <c:v>1816621</c:v>
                </c:pt>
                <c:pt idx="2938">
                  <c:v>1274129</c:v>
                </c:pt>
                <c:pt idx="2939">
                  <c:v>4138918</c:v>
                </c:pt>
                <c:pt idx="2940">
                  <c:v>8620474</c:v>
                </c:pt>
                <c:pt idx="2941">
                  <c:v>1944122</c:v>
                </c:pt>
                <c:pt idx="2942">
                  <c:v>10959334</c:v>
                </c:pt>
                <c:pt idx="2943">
                  <c:v>516211</c:v>
                </c:pt>
                <c:pt idx="2944">
                  <c:v>2170846</c:v>
                </c:pt>
                <c:pt idx="2945">
                  <c:v>5339205</c:v>
                </c:pt>
                <c:pt idx="2946">
                  <c:v>6563626</c:v>
                </c:pt>
                <c:pt idx="2947">
                  <c:v>2328785</c:v>
                </c:pt>
                <c:pt idx="2948">
                  <c:v>5723482</c:v>
                </c:pt>
                <c:pt idx="2949">
                  <c:v>11601658</c:v>
                </c:pt>
                <c:pt idx="2950">
                  <c:v>3876714</c:v>
                </c:pt>
                <c:pt idx="2951">
                  <c:v>5810576</c:v>
                </c:pt>
                <c:pt idx="2952">
                  <c:v>9351364</c:v>
                </c:pt>
                <c:pt idx="2953">
                  <c:v>1784152</c:v>
                </c:pt>
                <c:pt idx="2954">
                  <c:v>1862670</c:v>
                </c:pt>
                <c:pt idx="2955">
                  <c:v>5164956</c:v>
                </c:pt>
                <c:pt idx="2956">
                  <c:v>1779864</c:v>
                </c:pt>
                <c:pt idx="2957">
                  <c:v>1885879</c:v>
                </c:pt>
                <c:pt idx="2958">
                  <c:v>1843882</c:v>
                </c:pt>
                <c:pt idx="2959">
                  <c:v>5561628</c:v>
                </c:pt>
                <c:pt idx="2960">
                  <c:v>2814944</c:v>
                </c:pt>
                <c:pt idx="2961">
                  <c:v>5197959</c:v>
                </c:pt>
                <c:pt idx="2962">
                  <c:v>18096981</c:v>
                </c:pt>
                <c:pt idx="2963">
                  <c:v>1044735</c:v>
                </c:pt>
                <c:pt idx="2964">
                  <c:v>4551463</c:v>
                </c:pt>
                <c:pt idx="2965">
                  <c:v>5582186</c:v>
                </c:pt>
                <c:pt idx="2966">
                  <c:v>1176209</c:v>
                </c:pt>
                <c:pt idx="2967">
                  <c:v>2954538</c:v>
                </c:pt>
                <c:pt idx="2968">
                  <c:v>4083159</c:v>
                </c:pt>
                <c:pt idx="2969">
                  <c:v>8064365</c:v>
                </c:pt>
                <c:pt idx="2970">
                  <c:v>10609845</c:v>
                </c:pt>
                <c:pt idx="2971">
                  <c:v>1587806</c:v>
                </c:pt>
                <c:pt idx="2972">
                  <c:v>2067950</c:v>
                </c:pt>
                <c:pt idx="2973">
                  <c:v>2586142</c:v>
                </c:pt>
                <c:pt idx="2974">
                  <c:v>3851364</c:v>
                </c:pt>
                <c:pt idx="2975">
                  <c:v>17839155</c:v>
                </c:pt>
                <c:pt idx="2976">
                  <c:v>2066540</c:v>
                </c:pt>
                <c:pt idx="2977">
                  <c:v>2655944</c:v>
                </c:pt>
                <c:pt idx="2978">
                  <c:v>5832911</c:v>
                </c:pt>
                <c:pt idx="2979">
                  <c:v>8381310</c:v>
                </c:pt>
                <c:pt idx="2980">
                  <c:v>1915509</c:v>
                </c:pt>
                <c:pt idx="2981">
                  <c:v>2744056</c:v>
                </c:pt>
                <c:pt idx="2982">
                  <c:v>8623184</c:v>
                </c:pt>
                <c:pt idx="2983">
                  <c:v>2991575</c:v>
                </c:pt>
                <c:pt idx="2984">
                  <c:v>1617230</c:v>
                </c:pt>
                <c:pt idx="2985">
                  <c:v>9135157</c:v>
                </c:pt>
                <c:pt idx="2986">
                  <c:v>11723092</c:v>
                </c:pt>
                <c:pt idx="2987">
                  <c:v>3025150</c:v>
                </c:pt>
                <c:pt idx="2988">
                  <c:v>5056357</c:v>
                </c:pt>
                <c:pt idx="2989">
                  <c:v>5676034</c:v>
                </c:pt>
                <c:pt idx="2990">
                  <c:v>1161493</c:v>
                </c:pt>
                <c:pt idx="2991">
                  <c:v>2176522</c:v>
                </c:pt>
                <c:pt idx="2992">
                  <c:v>9379139</c:v>
                </c:pt>
                <c:pt idx="2993">
                  <c:v>9652045</c:v>
                </c:pt>
                <c:pt idx="2994">
                  <c:v>13523558</c:v>
                </c:pt>
                <c:pt idx="2995">
                  <c:v>1779864</c:v>
                </c:pt>
                <c:pt idx="2996">
                  <c:v>2406383</c:v>
                </c:pt>
                <c:pt idx="2997">
                  <c:v>6182936</c:v>
                </c:pt>
                <c:pt idx="2998">
                  <c:v>410539</c:v>
                </c:pt>
                <c:pt idx="2999">
                  <c:v>1838213</c:v>
                </c:pt>
                <c:pt idx="3000">
                  <c:v>3831678</c:v>
                </c:pt>
                <c:pt idx="3001">
                  <c:v>12989866</c:v>
                </c:pt>
                <c:pt idx="3002">
                  <c:v>2583262</c:v>
                </c:pt>
                <c:pt idx="3003">
                  <c:v>4966702</c:v>
                </c:pt>
                <c:pt idx="3004">
                  <c:v>9598002</c:v>
                </c:pt>
                <c:pt idx="3005">
                  <c:v>10780555</c:v>
                </c:pt>
                <c:pt idx="3006">
                  <c:v>2278746</c:v>
                </c:pt>
                <c:pt idx="3007">
                  <c:v>3978280</c:v>
                </c:pt>
                <c:pt idx="3008">
                  <c:v>2156123</c:v>
                </c:pt>
                <c:pt idx="3009">
                  <c:v>5250901</c:v>
                </c:pt>
                <c:pt idx="3010">
                  <c:v>2966954</c:v>
                </c:pt>
                <c:pt idx="3011">
                  <c:v>1260823</c:v>
                </c:pt>
                <c:pt idx="3012">
                  <c:v>11161130</c:v>
                </c:pt>
                <c:pt idx="3013">
                  <c:v>1775042</c:v>
                </c:pt>
                <c:pt idx="3014">
                  <c:v>2666650</c:v>
                </c:pt>
                <c:pt idx="3015">
                  <c:v>3228098</c:v>
                </c:pt>
                <c:pt idx="3016">
                  <c:v>3448189</c:v>
                </c:pt>
                <c:pt idx="3017">
                  <c:v>12472818</c:v>
                </c:pt>
                <c:pt idx="3018">
                  <c:v>1880622</c:v>
                </c:pt>
                <c:pt idx="3019">
                  <c:v>460672</c:v>
                </c:pt>
                <c:pt idx="3020">
                  <c:v>2515282</c:v>
                </c:pt>
                <c:pt idx="3021">
                  <c:v>3806928</c:v>
                </c:pt>
                <c:pt idx="3022">
                  <c:v>12504297</c:v>
                </c:pt>
                <c:pt idx="3023">
                  <c:v>3670496</c:v>
                </c:pt>
                <c:pt idx="3024">
                  <c:v>5389267</c:v>
                </c:pt>
                <c:pt idx="3025">
                  <c:v>14482397</c:v>
                </c:pt>
                <c:pt idx="3026">
                  <c:v>16747925</c:v>
                </c:pt>
                <c:pt idx="3027">
                  <c:v>1606494</c:v>
                </c:pt>
                <c:pt idx="3028">
                  <c:v>2233587</c:v>
                </c:pt>
                <c:pt idx="3029">
                  <c:v>2838738</c:v>
                </c:pt>
                <c:pt idx="3030">
                  <c:v>4446062</c:v>
                </c:pt>
                <c:pt idx="3031">
                  <c:v>4164263</c:v>
                </c:pt>
                <c:pt idx="3032">
                  <c:v>1516018</c:v>
                </c:pt>
                <c:pt idx="3033">
                  <c:v>9358133</c:v>
                </c:pt>
                <c:pt idx="3034">
                  <c:v>9517320</c:v>
                </c:pt>
                <c:pt idx="3035">
                  <c:v>2679925</c:v>
                </c:pt>
                <c:pt idx="3036">
                  <c:v>2927537</c:v>
                </c:pt>
                <c:pt idx="3037">
                  <c:v>7249577</c:v>
                </c:pt>
                <c:pt idx="3038">
                  <c:v>3188412</c:v>
                </c:pt>
                <c:pt idx="3039">
                  <c:v>5463372</c:v>
                </c:pt>
                <c:pt idx="3040">
                  <c:v>9835315</c:v>
                </c:pt>
                <c:pt idx="3041">
                  <c:v>1862670</c:v>
                </c:pt>
                <c:pt idx="3042">
                  <c:v>6563626</c:v>
                </c:pt>
                <c:pt idx="3043">
                  <c:v>432490</c:v>
                </c:pt>
                <c:pt idx="3044">
                  <c:v>3795429</c:v>
                </c:pt>
                <c:pt idx="3045">
                  <c:v>10820522</c:v>
                </c:pt>
                <c:pt idx="3046">
                  <c:v>2663878</c:v>
                </c:pt>
                <c:pt idx="3047">
                  <c:v>4972850</c:v>
                </c:pt>
                <c:pt idx="3048">
                  <c:v>1137841</c:v>
                </c:pt>
                <c:pt idx="3049">
                  <c:v>2427847</c:v>
                </c:pt>
                <c:pt idx="3050">
                  <c:v>4758050</c:v>
                </c:pt>
                <c:pt idx="3051">
                  <c:v>6495155</c:v>
                </c:pt>
                <c:pt idx="3052">
                  <c:v>516211</c:v>
                </c:pt>
                <c:pt idx="3053">
                  <c:v>1124925</c:v>
                </c:pt>
                <c:pt idx="3054">
                  <c:v>4302950</c:v>
                </c:pt>
                <c:pt idx="3055">
                  <c:v>1726835</c:v>
                </c:pt>
                <c:pt idx="3056">
                  <c:v>4827465</c:v>
                </c:pt>
                <c:pt idx="3057">
                  <c:v>1907631</c:v>
                </c:pt>
                <c:pt idx="3058">
                  <c:v>10294909</c:v>
                </c:pt>
                <c:pt idx="3059">
                  <c:v>3679686</c:v>
                </c:pt>
                <c:pt idx="3060">
                  <c:v>6606893</c:v>
                </c:pt>
                <c:pt idx="3061">
                  <c:v>3892653</c:v>
                </c:pt>
                <c:pt idx="3062">
                  <c:v>1620659</c:v>
                </c:pt>
                <c:pt idx="3063">
                  <c:v>5395080</c:v>
                </c:pt>
                <c:pt idx="3064">
                  <c:v>1161493</c:v>
                </c:pt>
                <c:pt idx="3065">
                  <c:v>2990774</c:v>
                </c:pt>
                <c:pt idx="3066">
                  <c:v>1872334</c:v>
                </c:pt>
                <c:pt idx="3067">
                  <c:v>3625093</c:v>
                </c:pt>
                <c:pt idx="3068">
                  <c:v>3172440</c:v>
                </c:pt>
                <c:pt idx="3069">
                  <c:v>1904069</c:v>
                </c:pt>
                <c:pt idx="3070">
                  <c:v>182647</c:v>
                </c:pt>
                <c:pt idx="3071">
                  <c:v>4296546</c:v>
                </c:pt>
                <c:pt idx="3072">
                  <c:v>8605900</c:v>
                </c:pt>
                <c:pt idx="3073">
                  <c:v>8917632</c:v>
                </c:pt>
                <c:pt idx="3074">
                  <c:v>3782468</c:v>
                </c:pt>
                <c:pt idx="3075">
                  <c:v>11621758</c:v>
                </c:pt>
                <c:pt idx="3076">
                  <c:v>1843882</c:v>
                </c:pt>
                <c:pt idx="3077">
                  <c:v>6107095</c:v>
                </c:pt>
                <c:pt idx="3078">
                  <c:v>6622602</c:v>
                </c:pt>
                <c:pt idx="3079">
                  <c:v>1744762</c:v>
                </c:pt>
                <c:pt idx="3080">
                  <c:v>1843882</c:v>
                </c:pt>
                <c:pt idx="3081">
                  <c:v>2530186</c:v>
                </c:pt>
                <c:pt idx="3082">
                  <c:v>3725027</c:v>
                </c:pt>
                <c:pt idx="3083">
                  <c:v>3432650</c:v>
                </c:pt>
                <c:pt idx="3084">
                  <c:v>1775042</c:v>
                </c:pt>
                <c:pt idx="3085">
                  <c:v>1816690</c:v>
                </c:pt>
                <c:pt idx="3086">
                  <c:v>1001059</c:v>
                </c:pt>
                <c:pt idx="3087">
                  <c:v>4101326</c:v>
                </c:pt>
                <c:pt idx="3088">
                  <c:v>1734209</c:v>
                </c:pt>
                <c:pt idx="3089">
                  <c:v>5594456</c:v>
                </c:pt>
                <c:pt idx="3090">
                  <c:v>6208378</c:v>
                </c:pt>
                <c:pt idx="3091">
                  <c:v>9986667</c:v>
                </c:pt>
                <c:pt idx="3092">
                  <c:v>11114135</c:v>
                </c:pt>
                <c:pt idx="3093">
                  <c:v>3186947</c:v>
                </c:pt>
                <c:pt idx="3094">
                  <c:v>380605</c:v>
                </c:pt>
                <c:pt idx="3095">
                  <c:v>1424329</c:v>
                </c:pt>
                <c:pt idx="3096">
                  <c:v>2660738</c:v>
                </c:pt>
                <c:pt idx="3097">
                  <c:v>2681501</c:v>
                </c:pt>
                <c:pt idx="3098">
                  <c:v>2707418</c:v>
                </c:pt>
                <c:pt idx="3099">
                  <c:v>4594538</c:v>
                </c:pt>
                <c:pt idx="3100">
                  <c:v>7485895</c:v>
                </c:pt>
                <c:pt idx="3101">
                  <c:v>2162362</c:v>
                </c:pt>
                <c:pt idx="3102">
                  <c:v>2881021</c:v>
                </c:pt>
                <c:pt idx="3103">
                  <c:v>6919144</c:v>
                </c:pt>
                <c:pt idx="3104">
                  <c:v>1966912</c:v>
                </c:pt>
                <c:pt idx="3105">
                  <c:v>2924435</c:v>
                </c:pt>
                <c:pt idx="3106">
                  <c:v>3465595</c:v>
                </c:pt>
                <c:pt idx="3107">
                  <c:v>5029939</c:v>
                </c:pt>
                <c:pt idx="3108">
                  <c:v>2030361</c:v>
                </c:pt>
                <c:pt idx="3109">
                  <c:v>10072351</c:v>
                </c:pt>
                <c:pt idx="3110">
                  <c:v>3873717</c:v>
                </c:pt>
                <c:pt idx="3111">
                  <c:v>4039150</c:v>
                </c:pt>
                <c:pt idx="3112">
                  <c:v>4002173</c:v>
                </c:pt>
                <c:pt idx="3113">
                  <c:v>1303776</c:v>
                </c:pt>
                <c:pt idx="3114">
                  <c:v>1874698</c:v>
                </c:pt>
                <c:pt idx="3115">
                  <c:v>2281111</c:v>
                </c:pt>
                <c:pt idx="3116">
                  <c:v>1872334</c:v>
                </c:pt>
                <c:pt idx="3117">
                  <c:v>2983203</c:v>
                </c:pt>
                <c:pt idx="3118">
                  <c:v>4199375</c:v>
                </c:pt>
                <c:pt idx="3119">
                  <c:v>1380991</c:v>
                </c:pt>
                <c:pt idx="3120">
                  <c:v>1861504</c:v>
                </c:pt>
                <c:pt idx="3121">
                  <c:v>2195410</c:v>
                </c:pt>
                <c:pt idx="3122">
                  <c:v>3891527</c:v>
                </c:pt>
                <c:pt idx="3123">
                  <c:v>5753132</c:v>
                </c:pt>
                <c:pt idx="3124">
                  <c:v>10296345</c:v>
                </c:pt>
                <c:pt idx="3125">
                  <c:v>1699874</c:v>
                </c:pt>
                <c:pt idx="3126">
                  <c:v>1861504</c:v>
                </c:pt>
                <c:pt idx="3127">
                  <c:v>112962</c:v>
                </c:pt>
                <c:pt idx="3128">
                  <c:v>1034279</c:v>
                </c:pt>
                <c:pt idx="3129">
                  <c:v>1885879</c:v>
                </c:pt>
                <c:pt idx="3130">
                  <c:v>4660128</c:v>
                </c:pt>
                <c:pt idx="3131">
                  <c:v>6456196</c:v>
                </c:pt>
                <c:pt idx="3132">
                  <c:v>1075290</c:v>
                </c:pt>
                <c:pt idx="3133">
                  <c:v>1744762</c:v>
                </c:pt>
                <c:pt idx="3134">
                  <c:v>15227713</c:v>
                </c:pt>
                <c:pt idx="3135">
                  <c:v>1322012</c:v>
                </c:pt>
                <c:pt idx="3136">
                  <c:v>2181195</c:v>
                </c:pt>
                <c:pt idx="3137">
                  <c:v>2966954</c:v>
                </c:pt>
                <c:pt idx="3138">
                  <c:v>926448</c:v>
                </c:pt>
                <c:pt idx="3139">
                  <c:v>1508843</c:v>
                </c:pt>
                <c:pt idx="3140">
                  <c:v>7033934</c:v>
                </c:pt>
                <c:pt idx="3141">
                  <c:v>67184</c:v>
                </c:pt>
                <c:pt idx="3142">
                  <c:v>2610746</c:v>
                </c:pt>
                <c:pt idx="3143">
                  <c:v>4966702</c:v>
                </c:pt>
                <c:pt idx="3144">
                  <c:v>13565656</c:v>
                </c:pt>
                <c:pt idx="3145">
                  <c:v>3729637</c:v>
                </c:pt>
                <c:pt idx="3146">
                  <c:v>5481146</c:v>
                </c:pt>
                <c:pt idx="3147">
                  <c:v>7109027</c:v>
                </c:pt>
                <c:pt idx="3148">
                  <c:v>8631463</c:v>
                </c:pt>
                <c:pt idx="3149">
                  <c:v>19665917</c:v>
                </c:pt>
                <c:pt idx="3150">
                  <c:v>3598972</c:v>
                </c:pt>
                <c:pt idx="3151">
                  <c:v>516211</c:v>
                </c:pt>
                <c:pt idx="3152">
                  <c:v>1844827</c:v>
                </c:pt>
                <c:pt idx="3153">
                  <c:v>4015626</c:v>
                </c:pt>
                <c:pt idx="3154">
                  <c:v>3645833</c:v>
                </c:pt>
                <c:pt idx="3155">
                  <c:v>1872334</c:v>
                </c:pt>
                <c:pt idx="3156">
                  <c:v>4362390</c:v>
                </c:pt>
                <c:pt idx="3157">
                  <c:v>1587262</c:v>
                </c:pt>
                <c:pt idx="3158">
                  <c:v>2313637</c:v>
                </c:pt>
                <c:pt idx="3159">
                  <c:v>4551463</c:v>
                </c:pt>
                <c:pt idx="3160">
                  <c:v>1910577</c:v>
                </c:pt>
                <c:pt idx="3161">
                  <c:v>11175081</c:v>
                </c:pt>
                <c:pt idx="3162">
                  <c:v>2346715</c:v>
                </c:pt>
                <c:pt idx="3163">
                  <c:v>2840725</c:v>
                </c:pt>
                <c:pt idx="3164">
                  <c:v>3978055</c:v>
                </c:pt>
                <c:pt idx="3165">
                  <c:v>5947292</c:v>
                </c:pt>
                <c:pt idx="3166">
                  <c:v>2546364</c:v>
                </c:pt>
                <c:pt idx="3167">
                  <c:v>3821646</c:v>
                </c:pt>
                <c:pt idx="3168">
                  <c:v>7972268</c:v>
                </c:pt>
                <c:pt idx="3169">
                  <c:v>1437872</c:v>
                </c:pt>
                <c:pt idx="3170">
                  <c:v>504542</c:v>
                </c:pt>
                <c:pt idx="3171">
                  <c:v>1142901</c:v>
                </c:pt>
                <c:pt idx="3172">
                  <c:v>3116659</c:v>
                </c:pt>
                <c:pt idx="3173">
                  <c:v>4656283</c:v>
                </c:pt>
                <c:pt idx="3174">
                  <c:v>1336983</c:v>
                </c:pt>
                <c:pt idx="3175">
                  <c:v>2983134</c:v>
                </c:pt>
                <c:pt idx="3176">
                  <c:v>6188047</c:v>
                </c:pt>
                <c:pt idx="3177">
                  <c:v>4266357</c:v>
                </c:pt>
                <c:pt idx="3178">
                  <c:v>7611304</c:v>
                </c:pt>
                <c:pt idx="3179">
                  <c:v>2610746</c:v>
                </c:pt>
                <c:pt idx="3180">
                  <c:v>1861504</c:v>
                </c:pt>
                <c:pt idx="3181">
                  <c:v>2030361</c:v>
                </c:pt>
                <c:pt idx="3182">
                  <c:v>15244738</c:v>
                </c:pt>
                <c:pt idx="3183">
                  <c:v>1605681</c:v>
                </c:pt>
                <c:pt idx="3184">
                  <c:v>1906603</c:v>
                </c:pt>
                <c:pt idx="3185">
                  <c:v>5049829</c:v>
                </c:pt>
                <c:pt idx="3186">
                  <c:v>4671774</c:v>
                </c:pt>
                <c:pt idx="3187">
                  <c:v>1816690</c:v>
                </c:pt>
                <c:pt idx="3188">
                  <c:v>2619110</c:v>
                </c:pt>
                <c:pt idx="3189">
                  <c:v>9718386</c:v>
                </c:pt>
                <c:pt idx="3190">
                  <c:v>1098276</c:v>
                </c:pt>
                <c:pt idx="3191">
                  <c:v>1620659</c:v>
                </c:pt>
                <c:pt idx="3192">
                  <c:v>8064365</c:v>
                </c:pt>
                <c:pt idx="3193">
                  <c:v>5879443</c:v>
                </c:pt>
                <c:pt idx="3194">
                  <c:v>2683870</c:v>
                </c:pt>
                <c:pt idx="3195">
                  <c:v>6147072</c:v>
                </c:pt>
                <c:pt idx="3196">
                  <c:v>8483336</c:v>
                </c:pt>
                <c:pt idx="3197">
                  <c:v>9560902</c:v>
                </c:pt>
                <c:pt idx="3198">
                  <c:v>10609845</c:v>
                </c:pt>
                <c:pt idx="3199">
                  <c:v>2966954</c:v>
                </c:pt>
                <c:pt idx="3200">
                  <c:v>5049829</c:v>
                </c:pt>
                <c:pt idx="3201">
                  <c:v>4191153</c:v>
                </c:pt>
                <c:pt idx="3202">
                  <c:v>9029966</c:v>
                </c:pt>
                <c:pt idx="3203">
                  <c:v>335249</c:v>
                </c:pt>
                <c:pt idx="3204">
                  <c:v>2030361</c:v>
                </c:pt>
                <c:pt idx="3205">
                  <c:v>5049829</c:v>
                </c:pt>
                <c:pt idx="3206">
                  <c:v>10609845</c:v>
                </c:pt>
                <c:pt idx="3207">
                  <c:v>3461406</c:v>
                </c:pt>
                <c:pt idx="3208">
                  <c:v>4758661</c:v>
                </c:pt>
                <c:pt idx="3209">
                  <c:v>1218515</c:v>
                </c:pt>
                <c:pt idx="3210">
                  <c:v>6869128</c:v>
                </c:pt>
                <c:pt idx="3211">
                  <c:v>8623184</c:v>
                </c:pt>
                <c:pt idx="3212">
                  <c:v>2639628</c:v>
                </c:pt>
                <c:pt idx="3213">
                  <c:v>2619057</c:v>
                </c:pt>
                <c:pt idx="3214">
                  <c:v>3883944</c:v>
                </c:pt>
                <c:pt idx="3215">
                  <c:v>6320446</c:v>
                </c:pt>
                <c:pt idx="3216">
                  <c:v>209242</c:v>
                </c:pt>
                <c:pt idx="3217">
                  <c:v>2966954</c:v>
                </c:pt>
                <c:pt idx="3218">
                  <c:v>4040440</c:v>
                </c:pt>
                <c:pt idx="3219">
                  <c:v>10812840</c:v>
                </c:pt>
                <c:pt idx="3220">
                  <c:v>3729637</c:v>
                </c:pt>
                <c:pt idx="3221">
                  <c:v>5749857</c:v>
                </c:pt>
                <c:pt idx="3222">
                  <c:v>2067413</c:v>
                </c:pt>
                <c:pt idx="3223">
                  <c:v>100487</c:v>
                </c:pt>
                <c:pt idx="3224">
                  <c:v>2118135</c:v>
                </c:pt>
                <c:pt idx="3225">
                  <c:v>1084987</c:v>
                </c:pt>
                <c:pt idx="3226">
                  <c:v>2551871</c:v>
                </c:pt>
                <c:pt idx="3227">
                  <c:v>4098047</c:v>
                </c:pt>
                <c:pt idx="3228">
                  <c:v>4778136</c:v>
                </c:pt>
                <c:pt idx="3229">
                  <c:v>6528832</c:v>
                </c:pt>
                <c:pt idx="3230">
                  <c:v>7257929</c:v>
                </c:pt>
                <c:pt idx="3231">
                  <c:v>211830</c:v>
                </c:pt>
                <c:pt idx="3232">
                  <c:v>5587540</c:v>
                </c:pt>
                <c:pt idx="3233">
                  <c:v>1922501</c:v>
                </c:pt>
                <c:pt idx="3234">
                  <c:v>3651213</c:v>
                </c:pt>
                <c:pt idx="3235">
                  <c:v>10609845</c:v>
                </c:pt>
                <c:pt idx="3236">
                  <c:v>1161493</c:v>
                </c:pt>
                <c:pt idx="3237">
                  <c:v>1532396</c:v>
                </c:pt>
                <c:pt idx="3238">
                  <c:v>2816865</c:v>
                </c:pt>
                <c:pt idx="3239">
                  <c:v>1842625</c:v>
                </c:pt>
                <c:pt idx="3240">
                  <c:v>3470455</c:v>
                </c:pt>
                <c:pt idx="3241">
                  <c:v>4407948</c:v>
                </c:pt>
                <c:pt idx="3242">
                  <c:v>10433213</c:v>
                </c:pt>
                <c:pt idx="3243">
                  <c:v>1015060</c:v>
                </c:pt>
                <c:pt idx="3244">
                  <c:v>1587806</c:v>
                </c:pt>
                <c:pt idx="3245">
                  <c:v>1745989</c:v>
                </c:pt>
                <c:pt idx="3246">
                  <c:v>1218515</c:v>
                </c:pt>
                <c:pt idx="3247">
                  <c:v>1244201</c:v>
                </c:pt>
                <c:pt idx="3248">
                  <c:v>5325561</c:v>
                </c:pt>
                <c:pt idx="3249">
                  <c:v>9358133</c:v>
                </c:pt>
                <c:pt idx="3250">
                  <c:v>2499153</c:v>
                </c:pt>
                <c:pt idx="3251">
                  <c:v>3762309</c:v>
                </c:pt>
                <c:pt idx="3252">
                  <c:v>6775508</c:v>
                </c:pt>
                <c:pt idx="3253">
                  <c:v>1219695</c:v>
                </c:pt>
                <c:pt idx="3254">
                  <c:v>3938176</c:v>
                </c:pt>
                <c:pt idx="3255">
                  <c:v>7747435</c:v>
                </c:pt>
                <c:pt idx="3256">
                  <c:v>1410033</c:v>
                </c:pt>
                <c:pt idx="3257">
                  <c:v>103935</c:v>
                </c:pt>
                <c:pt idx="3258">
                  <c:v>1862513</c:v>
                </c:pt>
                <c:pt idx="3259">
                  <c:v>2655944</c:v>
                </c:pt>
                <c:pt idx="3260">
                  <c:v>11272002</c:v>
                </c:pt>
                <c:pt idx="3261">
                  <c:v>1838213</c:v>
                </c:pt>
                <c:pt idx="3262">
                  <c:v>3725027</c:v>
                </c:pt>
                <c:pt idx="3263">
                  <c:v>1620659</c:v>
                </c:pt>
                <c:pt idx="3264">
                  <c:v>1662824</c:v>
                </c:pt>
                <c:pt idx="3265">
                  <c:v>1775940</c:v>
                </c:pt>
                <c:pt idx="3266">
                  <c:v>2881021</c:v>
                </c:pt>
                <c:pt idx="3267">
                  <c:v>1242423</c:v>
                </c:pt>
                <c:pt idx="3268">
                  <c:v>90837</c:v>
                </c:pt>
                <c:pt idx="3269">
                  <c:v>1219695</c:v>
                </c:pt>
                <c:pt idx="3270">
                  <c:v>3959205</c:v>
                </c:pt>
                <c:pt idx="3271">
                  <c:v>2467244</c:v>
                </c:pt>
                <c:pt idx="3272">
                  <c:v>1929669</c:v>
                </c:pt>
                <c:pt idx="3273">
                  <c:v>504542</c:v>
                </c:pt>
                <c:pt idx="3274">
                  <c:v>4463266</c:v>
                </c:pt>
                <c:pt idx="3275">
                  <c:v>2683900</c:v>
                </c:pt>
                <c:pt idx="3276">
                  <c:v>1912436</c:v>
                </c:pt>
                <c:pt idx="3277">
                  <c:v>2698690</c:v>
                </c:pt>
                <c:pt idx="3278">
                  <c:v>3688243</c:v>
                </c:pt>
                <c:pt idx="3279">
                  <c:v>12060404</c:v>
                </c:pt>
                <c:pt idx="3280">
                  <c:v>2559039</c:v>
                </c:pt>
                <c:pt idx="3281">
                  <c:v>6657312</c:v>
                </c:pt>
                <c:pt idx="3282">
                  <c:v>1872334</c:v>
                </c:pt>
                <c:pt idx="3283">
                  <c:v>2417856</c:v>
                </c:pt>
                <c:pt idx="3284">
                  <c:v>1268976</c:v>
                </c:pt>
                <c:pt idx="3285">
                  <c:v>1744762</c:v>
                </c:pt>
                <c:pt idx="3286">
                  <c:v>2588487</c:v>
                </c:pt>
                <c:pt idx="3287">
                  <c:v>2819867</c:v>
                </c:pt>
                <c:pt idx="3288">
                  <c:v>2873932</c:v>
                </c:pt>
                <c:pt idx="3289">
                  <c:v>3172440</c:v>
                </c:pt>
                <c:pt idx="3290">
                  <c:v>10407388</c:v>
                </c:pt>
                <c:pt idx="3291">
                  <c:v>6869128</c:v>
                </c:pt>
                <c:pt idx="3292">
                  <c:v>1757256</c:v>
                </c:pt>
                <c:pt idx="3293">
                  <c:v>1969088</c:v>
                </c:pt>
                <c:pt idx="3294">
                  <c:v>10142668</c:v>
                </c:pt>
                <c:pt idx="3295">
                  <c:v>1571624</c:v>
                </c:pt>
                <c:pt idx="3296">
                  <c:v>1775453</c:v>
                </c:pt>
                <c:pt idx="3297">
                  <c:v>7684369</c:v>
                </c:pt>
                <c:pt idx="3298">
                  <c:v>4015626</c:v>
                </c:pt>
                <c:pt idx="3299">
                  <c:v>4551463</c:v>
                </c:pt>
                <c:pt idx="3300">
                  <c:v>2890351</c:v>
                </c:pt>
                <c:pt idx="3301">
                  <c:v>9806770</c:v>
                </c:pt>
                <c:pt idx="3302">
                  <c:v>10084322</c:v>
                </c:pt>
                <c:pt idx="3303">
                  <c:v>2814944</c:v>
                </c:pt>
                <c:pt idx="3304">
                  <c:v>1202808</c:v>
                </c:pt>
                <c:pt idx="3305">
                  <c:v>1623970</c:v>
                </c:pt>
                <c:pt idx="3306">
                  <c:v>2610746</c:v>
                </c:pt>
                <c:pt idx="3307">
                  <c:v>7489187</c:v>
                </c:pt>
                <c:pt idx="3308">
                  <c:v>6549796</c:v>
                </c:pt>
                <c:pt idx="3309">
                  <c:v>7376486</c:v>
                </c:pt>
                <c:pt idx="3310">
                  <c:v>9598002</c:v>
                </c:pt>
                <c:pt idx="3311">
                  <c:v>1304987</c:v>
                </c:pt>
                <c:pt idx="3312">
                  <c:v>13179469</c:v>
                </c:pt>
                <c:pt idx="3313">
                  <c:v>2822359</c:v>
                </c:pt>
                <c:pt idx="3314">
                  <c:v>1838213</c:v>
                </c:pt>
                <c:pt idx="3315">
                  <c:v>2947918</c:v>
                </c:pt>
                <c:pt idx="3316">
                  <c:v>3379107</c:v>
                </c:pt>
                <c:pt idx="3317">
                  <c:v>3008117</c:v>
                </c:pt>
                <c:pt idx="3318">
                  <c:v>2864097</c:v>
                </c:pt>
                <c:pt idx="3319">
                  <c:v>19435966</c:v>
                </c:pt>
                <c:pt idx="3320">
                  <c:v>1532396</c:v>
                </c:pt>
                <c:pt idx="3321">
                  <c:v>10887815</c:v>
                </c:pt>
                <c:pt idx="3322">
                  <c:v>1842625</c:v>
                </c:pt>
                <c:pt idx="3323">
                  <c:v>2940546</c:v>
                </c:pt>
                <c:pt idx="3324">
                  <c:v>1000552</c:v>
                </c:pt>
                <c:pt idx="3325">
                  <c:v>8179481</c:v>
                </c:pt>
                <c:pt idx="3326">
                  <c:v>302764</c:v>
                </c:pt>
                <c:pt idx="3327">
                  <c:v>2726493</c:v>
                </c:pt>
                <c:pt idx="3328">
                  <c:v>2614279</c:v>
                </c:pt>
                <c:pt idx="3329">
                  <c:v>1017008</c:v>
                </c:pt>
                <c:pt idx="3330">
                  <c:v>2814944</c:v>
                </c:pt>
                <c:pt idx="3331">
                  <c:v>1161493</c:v>
                </c:pt>
                <c:pt idx="3332">
                  <c:v>383207</c:v>
                </c:pt>
                <c:pt idx="3333">
                  <c:v>3104189</c:v>
                </c:pt>
                <c:pt idx="3334">
                  <c:v>3562842</c:v>
                </c:pt>
                <c:pt idx="3335">
                  <c:v>1614490</c:v>
                </c:pt>
                <c:pt idx="3336">
                  <c:v>1745989</c:v>
                </c:pt>
                <c:pt idx="3337">
                  <c:v>1178768</c:v>
                </c:pt>
                <c:pt idx="3338">
                  <c:v>5283653</c:v>
                </c:pt>
                <c:pt idx="3339">
                  <c:v>2560784</c:v>
                </c:pt>
                <c:pt idx="3340">
                  <c:v>5201515</c:v>
                </c:pt>
                <c:pt idx="3341">
                  <c:v>6883508</c:v>
                </c:pt>
                <c:pt idx="3342">
                  <c:v>2270094</c:v>
                </c:pt>
                <c:pt idx="3343">
                  <c:v>3938176</c:v>
                </c:pt>
                <c:pt idx="3344">
                  <c:v>3562842</c:v>
                </c:pt>
                <c:pt idx="3345">
                  <c:v>1161493</c:v>
                </c:pt>
                <c:pt idx="3346">
                  <c:v>1248711</c:v>
                </c:pt>
                <c:pt idx="3347">
                  <c:v>10008874</c:v>
                </c:pt>
                <c:pt idx="3348">
                  <c:v>2371527</c:v>
                </c:pt>
                <c:pt idx="3349">
                  <c:v>5514554</c:v>
                </c:pt>
                <c:pt idx="3350">
                  <c:v>5448473</c:v>
                </c:pt>
                <c:pt idx="3351">
                  <c:v>1122146</c:v>
                </c:pt>
                <c:pt idx="3352">
                  <c:v>9189077</c:v>
                </c:pt>
                <c:pt idx="3353">
                  <c:v>125875</c:v>
                </c:pt>
                <c:pt idx="3354">
                  <c:v>2296228</c:v>
                </c:pt>
                <c:pt idx="3355">
                  <c:v>15431678</c:v>
                </c:pt>
                <c:pt idx="3356">
                  <c:v>4966702</c:v>
                </c:pt>
                <c:pt idx="3357">
                  <c:v>6869128</c:v>
                </c:pt>
                <c:pt idx="3358">
                  <c:v>2407410</c:v>
                </c:pt>
                <c:pt idx="3359">
                  <c:v>3301754</c:v>
                </c:pt>
                <c:pt idx="3360">
                  <c:v>6290205</c:v>
                </c:pt>
                <c:pt idx="3361">
                  <c:v>516211</c:v>
                </c:pt>
                <c:pt idx="3362">
                  <c:v>20984318</c:v>
                </c:pt>
                <c:pt idx="3363">
                  <c:v>2606136</c:v>
                </c:pt>
                <c:pt idx="3364">
                  <c:v>4441416</c:v>
                </c:pt>
                <c:pt idx="3365">
                  <c:v>7088717</c:v>
                </c:pt>
                <c:pt idx="3366">
                  <c:v>1784152</c:v>
                </c:pt>
                <c:pt idx="3367">
                  <c:v>3395204</c:v>
                </c:pt>
                <c:pt idx="3368">
                  <c:v>1587806</c:v>
                </c:pt>
                <c:pt idx="3369">
                  <c:v>5250901</c:v>
                </c:pt>
                <c:pt idx="3370">
                  <c:v>4519337</c:v>
                </c:pt>
                <c:pt idx="3371">
                  <c:v>888747</c:v>
                </c:pt>
                <c:pt idx="3372">
                  <c:v>2548101</c:v>
                </c:pt>
                <c:pt idx="3373">
                  <c:v>1725619</c:v>
                </c:pt>
                <c:pt idx="3374">
                  <c:v>8914245</c:v>
                </c:pt>
                <c:pt idx="3375">
                  <c:v>2096502</c:v>
                </c:pt>
                <c:pt idx="3376">
                  <c:v>3962519</c:v>
                </c:pt>
                <c:pt idx="3377">
                  <c:v>9060687</c:v>
                </c:pt>
                <c:pt idx="3378">
                  <c:v>2948906</c:v>
                </c:pt>
                <c:pt idx="3379">
                  <c:v>1850554</c:v>
                </c:pt>
                <c:pt idx="3380">
                  <c:v>5452987</c:v>
                </c:pt>
                <c:pt idx="3381">
                  <c:v>1000552</c:v>
                </c:pt>
                <c:pt idx="3382">
                  <c:v>5088773</c:v>
                </c:pt>
                <c:pt idx="3383">
                  <c:v>90837</c:v>
                </c:pt>
                <c:pt idx="3384">
                  <c:v>2066540</c:v>
                </c:pt>
                <c:pt idx="3385">
                  <c:v>2105752</c:v>
                </c:pt>
                <c:pt idx="3386">
                  <c:v>2399314</c:v>
                </c:pt>
                <c:pt idx="3387">
                  <c:v>5010842</c:v>
                </c:pt>
                <c:pt idx="3388">
                  <c:v>1096740</c:v>
                </c:pt>
                <c:pt idx="3389">
                  <c:v>12563725</c:v>
                </c:pt>
                <c:pt idx="3390">
                  <c:v>2278746</c:v>
                </c:pt>
                <c:pt idx="3391">
                  <c:v>4129429</c:v>
                </c:pt>
                <c:pt idx="3392">
                  <c:v>1623473</c:v>
                </c:pt>
                <c:pt idx="3393">
                  <c:v>6420351</c:v>
                </c:pt>
                <c:pt idx="3394">
                  <c:v>1969247</c:v>
                </c:pt>
                <c:pt idx="3395">
                  <c:v>5056357</c:v>
                </c:pt>
                <c:pt idx="3396">
                  <c:v>2586142</c:v>
                </c:pt>
                <c:pt idx="3397">
                  <c:v>2067950</c:v>
                </c:pt>
                <c:pt idx="3398">
                  <c:v>2834086</c:v>
                </c:pt>
                <c:pt idx="3399">
                  <c:v>1586415</c:v>
                </c:pt>
                <c:pt idx="3400">
                  <c:v>1304987</c:v>
                </c:pt>
                <c:pt idx="3401">
                  <c:v>2966954</c:v>
                </c:pt>
                <c:pt idx="3402">
                  <c:v>1176209</c:v>
                </c:pt>
                <c:pt idx="3403">
                  <c:v>4387253</c:v>
                </c:pt>
                <c:pt idx="3404">
                  <c:v>2816865</c:v>
                </c:pt>
                <c:pt idx="3405">
                  <c:v>1274129</c:v>
                </c:pt>
                <c:pt idx="3406">
                  <c:v>2331659</c:v>
                </c:pt>
                <c:pt idx="3407">
                  <c:v>2814944</c:v>
                </c:pt>
                <c:pt idx="3408">
                  <c:v>7099337</c:v>
                </c:pt>
                <c:pt idx="3409">
                  <c:v>93240</c:v>
                </c:pt>
                <c:pt idx="3410">
                  <c:v>1907903</c:v>
                </c:pt>
                <c:pt idx="3411">
                  <c:v>1935447</c:v>
                </c:pt>
                <c:pt idx="3412">
                  <c:v>4078329</c:v>
                </c:pt>
                <c:pt idx="3413">
                  <c:v>29039054</c:v>
                </c:pt>
                <c:pt idx="3414">
                  <c:v>2181195</c:v>
                </c:pt>
                <c:pt idx="3415">
                  <c:v>1137841</c:v>
                </c:pt>
                <c:pt idx="3416">
                  <c:v>5242293</c:v>
                </c:pt>
                <c:pt idx="3417">
                  <c:v>5514554</c:v>
                </c:pt>
                <c:pt idx="3418">
                  <c:v>2824078</c:v>
                </c:pt>
                <c:pt idx="3419">
                  <c:v>17240949</c:v>
                </c:pt>
                <c:pt idx="3420">
                  <c:v>4519337</c:v>
                </c:pt>
                <c:pt idx="3421">
                  <c:v>4594538</c:v>
                </c:pt>
                <c:pt idx="3422">
                  <c:v>6208378</c:v>
                </c:pt>
                <c:pt idx="3423">
                  <c:v>1001059</c:v>
                </c:pt>
                <c:pt idx="3424">
                  <c:v>3033239</c:v>
                </c:pt>
                <c:pt idx="3425">
                  <c:v>1843882</c:v>
                </c:pt>
                <c:pt idx="3426">
                  <c:v>2073154</c:v>
                </c:pt>
                <c:pt idx="3427">
                  <c:v>1725619</c:v>
                </c:pt>
                <c:pt idx="3428">
                  <c:v>5458617</c:v>
                </c:pt>
                <c:pt idx="3429">
                  <c:v>2032426</c:v>
                </c:pt>
                <c:pt idx="3430">
                  <c:v>5097911</c:v>
                </c:pt>
                <c:pt idx="3431">
                  <c:v>491625</c:v>
                </c:pt>
                <c:pt idx="3432">
                  <c:v>3757810</c:v>
                </c:pt>
                <c:pt idx="3433">
                  <c:v>2140959</c:v>
                </c:pt>
                <c:pt idx="3434">
                  <c:v>3576018</c:v>
                </c:pt>
                <c:pt idx="3435">
                  <c:v>251579</c:v>
                </c:pt>
                <c:pt idx="3436">
                  <c:v>4123132</c:v>
                </c:pt>
                <c:pt idx="3437">
                  <c:v>10757665</c:v>
                </c:pt>
                <c:pt idx="3438">
                  <c:v>1293764</c:v>
                </c:pt>
                <c:pt idx="3439">
                  <c:v>1480195</c:v>
                </c:pt>
                <c:pt idx="3440">
                  <c:v>1532396</c:v>
                </c:pt>
                <c:pt idx="3441">
                  <c:v>2822697</c:v>
                </c:pt>
                <c:pt idx="3442">
                  <c:v>2881021</c:v>
                </c:pt>
                <c:pt idx="3443">
                  <c:v>4135216</c:v>
                </c:pt>
                <c:pt idx="3444">
                  <c:v>18444482</c:v>
                </c:pt>
                <c:pt idx="3445">
                  <c:v>1017755</c:v>
                </c:pt>
                <c:pt idx="3446">
                  <c:v>2298793</c:v>
                </c:pt>
                <c:pt idx="3447">
                  <c:v>2515282</c:v>
                </c:pt>
                <c:pt idx="3448">
                  <c:v>333975</c:v>
                </c:pt>
                <c:pt idx="3449">
                  <c:v>1303776</c:v>
                </c:pt>
                <c:pt idx="3450">
                  <c:v>1907631</c:v>
                </c:pt>
                <c:pt idx="3451">
                  <c:v>3806315</c:v>
                </c:pt>
                <c:pt idx="3452">
                  <c:v>4075250</c:v>
                </c:pt>
                <c:pt idx="3453">
                  <c:v>1258920</c:v>
                </c:pt>
                <c:pt idx="3454">
                  <c:v>2924435</c:v>
                </c:pt>
                <c:pt idx="3455">
                  <c:v>1480195</c:v>
                </c:pt>
                <c:pt idx="3456">
                  <c:v>11879735</c:v>
                </c:pt>
                <c:pt idx="3457">
                  <c:v>4618855</c:v>
                </c:pt>
                <c:pt idx="3458">
                  <c:v>9643591</c:v>
                </c:pt>
                <c:pt idx="3459">
                  <c:v>336441</c:v>
                </c:pt>
                <c:pt idx="3460">
                  <c:v>1912436</c:v>
                </c:pt>
                <c:pt idx="3461">
                  <c:v>3985805</c:v>
                </c:pt>
                <c:pt idx="3462">
                  <c:v>1620659</c:v>
                </c:pt>
                <c:pt idx="3463">
                  <c:v>885961</c:v>
                </c:pt>
                <c:pt idx="3464">
                  <c:v>9358513</c:v>
                </c:pt>
                <c:pt idx="3465">
                  <c:v>1843882</c:v>
                </c:pt>
                <c:pt idx="3466">
                  <c:v>5995629</c:v>
                </c:pt>
                <c:pt idx="3467">
                  <c:v>3748828</c:v>
                </c:pt>
                <c:pt idx="3468">
                  <c:v>2499153</c:v>
                </c:pt>
                <c:pt idx="3469">
                  <c:v>3608524</c:v>
                </c:pt>
                <c:pt idx="3470">
                  <c:v>2625450</c:v>
                </c:pt>
                <c:pt idx="3471">
                  <c:v>4078329</c:v>
                </c:pt>
                <c:pt idx="3472">
                  <c:v>4191153</c:v>
                </c:pt>
                <c:pt idx="3473">
                  <c:v>219448</c:v>
                </c:pt>
                <c:pt idx="3474">
                  <c:v>336441</c:v>
                </c:pt>
                <c:pt idx="3475">
                  <c:v>1842625</c:v>
                </c:pt>
                <c:pt idx="3476">
                  <c:v>1843882</c:v>
                </c:pt>
                <c:pt idx="3477">
                  <c:v>2698071</c:v>
                </c:pt>
                <c:pt idx="3478">
                  <c:v>1194106</c:v>
                </c:pt>
                <c:pt idx="3479">
                  <c:v>1587806</c:v>
                </c:pt>
                <c:pt idx="3480">
                  <c:v>1816690</c:v>
                </c:pt>
                <c:pt idx="3481">
                  <c:v>2881021</c:v>
                </c:pt>
                <c:pt idx="3482">
                  <c:v>2757586</c:v>
                </c:pt>
                <c:pt idx="3483">
                  <c:v>2877567</c:v>
                </c:pt>
                <c:pt idx="3484">
                  <c:v>11034207</c:v>
                </c:pt>
                <c:pt idx="3485">
                  <c:v>2442066</c:v>
                </c:pt>
                <c:pt idx="3486">
                  <c:v>5507356</c:v>
                </c:pt>
                <c:pt idx="3487">
                  <c:v>9835315</c:v>
                </c:pt>
                <c:pt idx="3488">
                  <c:v>7212900</c:v>
                </c:pt>
                <c:pt idx="3489">
                  <c:v>4648461</c:v>
                </c:pt>
                <c:pt idx="3490">
                  <c:v>5749857</c:v>
                </c:pt>
                <c:pt idx="3491">
                  <c:v>3538476</c:v>
                </c:pt>
                <c:pt idx="3492">
                  <c:v>2958591</c:v>
                </c:pt>
                <c:pt idx="3493">
                  <c:v>2948906</c:v>
                </c:pt>
                <c:pt idx="3494">
                  <c:v>1779864</c:v>
                </c:pt>
                <c:pt idx="3495">
                  <c:v>3862599</c:v>
                </c:pt>
                <c:pt idx="3496">
                  <c:v>5336418</c:v>
                </c:pt>
                <c:pt idx="3497">
                  <c:v>227069</c:v>
                </c:pt>
                <c:pt idx="3498">
                  <c:v>2606136</c:v>
                </c:pt>
                <c:pt idx="3499">
                  <c:v>3862599</c:v>
                </c:pt>
                <c:pt idx="3500">
                  <c:v>1800780</c:v>
                </c:pt>
                <c:pt idx="3501">
                  <c:v>504542</c:v>
                </c:pt>
                <c:pt idx="3502">
                  <c:v>4928577</c:v>
                </c:pt>
                <c:pt idx="3503">
                  <c:v>3643978</c:v>
                </c:pt>
                <c:pt idx="3504">
                  <c:v>1162507</c:v>
                </c:pt>
                <c:pt idx="3505">
                  <c:v>1248711</c:v>
                </c:pt>
                <c:pt idx="3506">
                  <c:v>1586724</c:v>
                </c:pt>
                <c:pt idx="3507">
                  <c:v>1121578</c:v>
                </c:pt>
                <c:pt idx="3508">
                  <c:v>1617230</c:v>
                </c:pt>
                <c:pt idx="3509">
                  <c:v>1910577</c:v>
                </c:pt>
                <c:pt idx="3510">
                  <c:v>5709660</c:v>
                </c:pt>
                <c:pt idx="3511">
                  <c:v>3862599</c:v>
                </c:pt>
                <c:pt idx="3512">
                  <c:v>1587806</c:v>
                </c:pt>
                <c:pt idx="3513">
                  <c:v>2095582</c:v>
                </c:pt>
                <c:pt idx="3514">
                  <c:v>1349491</c:v>
                </c:pt>
                <c:pt idx="3515">
                  <c:v>3978055</c:v>
                </c:pt>
                <c:pt idx="3516">
                  <c:v>93240</c:v>
                </c:pt>
                <c:pt idx="3517">
                  <c:v>1775940</c:v>
                </c:pt>
                <c:pt idx="3518">
                  <c:v>1620659</c:v>
                </c:pt>
                <c:pt idx="3519">
                  <c:v>1744762</c:v>
                </c:pt>
                <c:pt idx="3520">
                  <c:v>2787286</c:v>
                </c:pt>
                <c:pt idx="3521">
                  <c:v>1990124</c:v>
                </c:pt>
                <c:pt idx="3522">
                  <c:v>2814944</c:v>
                </c:pt>
                <c:pt idx="3523">
                  <c:v>104621</c:v>
                </c:pt>
                <c:pt idx="3524">
                  <c:v>1838213</c:v>
                </c:pt>
                <c:pt idx="3525">
                  <c:v>4097529</c:v>
                </c:pt>
                <c:pt idx="3526">
                  <c:v>8050646</c:v>
                </c:pt>
                <c:pt idx="3527">
                  <c:v>5841002</c:v>
                </c:pt>
                <c:pt idx="3528">
                  <c:v>1861504</c:v>
                </c:pt>
                <c:pt idx="3529">
                  <c:v>2115050</c:v>
                </c:pt>
                <c:pt idx="3530">
                  <c:v>790844</c:v>
                </c:pt>
                <c:pt idx="3531">
                  <c:v>1922501</c:v>
                </c:pt>
                <c:pt idx="3532">
                  <c:v>2619057</c:v>
                </c:pt>
                <c:pt idx="3533">
                  <c:v>3767686</c:v>
                </c:pt>
                <c:pt idx="3534">
                  <c:v>5080329</c:v>
                </c:pt>
                <c:pt idx="3535">
                  <c:v>1075290</c:v>
                </c:pt>
                <c:pt idx="3536">
                  <c:v>2181195</c:v>
                </c:pt>
                <c:pt idx="3537">
                  <c:v>4362390</c:v>
                </c:pt>
                <c:pt idx="3538">
                  <c:v>4876140</c:v>
                </c:pt>
                <c:pt idx="3539">
                  <c:v>2407410</c:v>
                </c:pt>
                <c:pt idx="3540">
                  <c:v>3266068</c:v>
                </c:pt>
                <c:pt idx="3541">
                  <c:v>4493512</c:v>
                </c:pt>
                <c:pt idx="3542">
                  <c:v>3448189</c:v>
                </c:pt>
                <c:pt idx="3543">
                  <c:v>18814218</c:v>
                </c:pt>
                <c:pt idx="3544">
                  <c:v>1861504</c:v>
                </c:pt>
                <c:pt idx="3545">
                  <c:v>1661679</c:v>
                </c:pt>
                <c:pt idx="3546">
                  <c:v>3235841</c:v>
                </c:pt>
                <c:pt idx="3547">
                  <c:v>2772830</c:v>
                </c:pt>
                <c:pt idx="3548">
                  <c:v>4129429</c:v>
                </c:pt>
                <c:pt idx="3549">
                  <c:v>4547049</c:v>
                </c:pt>
                <c:pt idx="3550">
                  <c:v>1816690</c:v>
                </c:pt>
                <c:pt idx="3551">
                  <c:v>388352</c:v>
                </c:pt>
                <c:pt idx="3552">
                  <c:v>1303116</c:v>
                </c:pt>
                <c:pt idx="3553">
                  <c:v>1587806</c:v>
                </c:pt>
                <c:pt idx="3554">
                  <c:v>2164160</c:v>
                </c:pt>
                <c:pt idx="3555">
                  <c:v>13342461</c:v>
                </c:pt>
                <c:pt idx="3556">
                  <c:v>6883508</c:v>
                </c:pt>
                <c:pt idx="3557">
                  <c:v>4511381</c:v>
                </c:pt>
                <c:pt idx="3558">
                  <c:v>1744762</c:v>
                </c:pt>
                <c:pt idx="3559">
                  <c:v>1218517</c:v>
                </c:pt>
                <c:pt idx="3560">
                  <c:v>2814944</c:v>
                </c:pt>
                <c:pt idx="3561">
                  <c:v>3160840</c:v>
                </c:pt>
                <c:pt idx="3562">
                  <c:v>4842147</c:v>
                </c:pt>
                <c:pt idx="3563">
                  <c:v>1907064</c:v>
                </c:pt>
                <c:pt idx="3564">
                  <c:v>3494075</c:v>
                </c:pt>
                <c:pt idx="3565">
                  <c:v>5822549</c:v>
                </c:pt>
                <c:pt idx="3566">
                  <c:v>1178768</c:v>
                </c:pt>
                <c:pt idx="3567">
                  <c:v>2814944</c:v>
                </c:pt>
                <c:pt idx="3568">
                  <c:v>1001059</c:v>
                </c:pt>
                <c:pt idx="3569">
                  <c:v>1303116</c:v>
                </c:pt>
                <c:pt idx="3570">
                  <c:v>2014834</c:v>
                </c:pt>
                <c:pt idx="3571">
                  <c:v>3259934</c:v>
                </c:pt>
                <c:pt idx="3572">
                  <c:v>3538775</c:v>
                </c:pt>
                <c:pt idx="3573">
                  <c:v>4486161</c:v>
                </c:pt>
                <c:pt idx="3574">
                  <c:v>8040370</c:v>
                </c:pt>
                <c:pt idx="3575">
                  <c:v>1586724</c:v>
                </c:pt>
                <c:pt idx="3576">
                  <c:v>2198812</c:v>
                </c:pt>
                <c:pt idx="3577">
                  <c:v>4458258</c:v>
                </c:pt>
                <c:pt idx="3578">
                  <c:v>10588161</c:v>
                </c:pt>
                <c:pt idx="3579">
                  <c:v>1480195</c:v>
                </c:pt>
                <c:pt idx="3580">
                  <c:v>1303116</c:v>
                </c:pt>
                <c:pt idx="3581">
                  <c:v>1775042</c:v>
                </c:pt>
                <c:pt idx="3582">
                  <c:v>1906603</c:v>
                </c:pt>
                <c:pt idx="3583">
                  <c:v>3172033</c:v>
                </c:pt>
                <c:pt idx="3584">
                  <c:v>2050014</c:v>
                </c:pt>
                <c:pt idx="3585">
                  <c:v>6216062</c:v>
                </c:pt>
                <c:pt idx="3586">
                  <c:v>84051</c:v>
                </c:pt>
                <c:pt idx="3587">
                  <c:v>90837</c:v>
                </c:pt>
                <c:pt idx="3588">
                  <c:v>11105459</c:v>
                </c:pt>
                <c:pt idx="3589">
                  <c:v>6326159</c:v>
                </c:pt>
                <c:pt idx="3590">
                  <c:v>6235445</c:v>
                </c:pt>
                <c:pt idx="3591">
                  <c:v>1202871</c:v>
                </c:pt>
                <c:pt idx="3592">
                  <c:v>4341179</c:v>
                </c:pt>
                <c:pt idx="3593">
                  <c:v>2365734</c:v>
                </c:pt>
                <c:pt idx="3594">
                  <c:v>2606136</c:v>
                </c:pt>
                <c:pt idx="3595">
                  <c:v>4135216</c:v>
                </c:pt>
                <c:pt idx="3596">
                  <c:v>1049289</c:v>
                </c:pt>
                <c:pt idx="3597">
                  <c:v>1051752</c:v>
                </c:pt>
                <c:pt idx="3598">
                  <c:v>5843084</c:v>
                </c:pt>
                <c:pt idx="3599">
                  <c:v>1764852</c:v>
                </c:pt>
                <c:pt idx="3600">
                  <c:v>1176209</c:v>
                </c:pt>
                <c:pt idx="3601">
                  <c:v>1349491</c:v>
                </c:pt>
                <c:pt idx="3602">
                  <c:v>1605681</c:v>
                </c:pt>
                <c:pt idx="3603">
                  <c:v>2948085</c:v>
                </c:pt>
                <c:pt idx="3604">
                  <c:v>11114135</c:v>
                </c:pt>
                <c:pt idx="3605">
                  <c:v>11981020</c:v>
                </c:pt>
                <c:pt idx="3606">
                  <c:v>1465560</c:v>
                </c:pt>
                <c:pt idx="3607">
                  <c:v>554607</c:v>
                </c:pt>
                <c:pt idx="3608">
                  <c:v>3629060</c:v>
                </c:pt>
                <c:pt idx="3609">
                  <c:v>2804106</c:v>
                </c:pt>
                <c:pt idx="3610">
                  <c:v>3544909</c:v>
                </c:pt>
                <c:pt idx="3611">
                  <c:v>2679925</c:v>
                </c:pt>
                <c:pt idx="3612">
                  <c:v>2767092</c:v>
                </c:pt>
                <c:pt idx="3613">
                  <c:v>4917657</c:v>
                </c:pt>
                <c:pt idx="3614">
                  <c:v>10084578</c:v>
                </c:pt>
                <c:pt idx="3615">
                  <c:v>1398649</c:v>
                </c:pt>
                <c:pt idx="3616">
                  <c:v>224294</c:v>
                </c:pt>
                <c:pt idx="3617">
                  <c:v>1440742</c:v>
                </c:pt>
                <c:pt idx="3618">
                  <c:v>3319418</c:v>
                </c:pt>
                <c:pt idx="3619">
                  <c:v>16478233</c:v>
                </c:pt>
                <c:pt idx="3620">
                  <c:v>2673140</c:v>
                </c:pt>
                <c:pt idx="3621">
                  <c:v>1204466</c:v>
                </c:pt>
                <c:pt idx="3622">
                  <c:v>4817767</c:v>
                </c:pt>
                <c:pt idx="3623">
                  <c:v>1178768</c:v>
                </c:pt>
                <c:pt idx="3624">
                  <c:v>1874698</c:v>
                </c:pt>
                <c:pt idx="3625">
                  <c:v>2966954</c:v>
                </c:pt>
                <c:pt idx="3626">
                  <c:v>13119318</c:v>
                </c:pt>
                <c:pt idx="3627">
                  <c:v>25295308</c:v>
                </c:pt>
                <c:pt idx="3628">
                  <c:v>1049289</c:v>
                </c:pt>
                <c:pt idx="3629">
                  <c:v>1861504</c:v>
                </c:pt>
                <c:pt idx="3630">
                  <c:v>2322997</c:v>
                </c:pt>
                <c:pt idx="3631">
                  <c:v>2405422</c:v>
                </c:pt>
                <c:pt idx="3632">
                  <c:v>3674651</c:v>
                </c:pt>
                <c:pt idx="3633">
                  <c:v>2582152</c:v>
                </c:pt>
                <c:pt idx="3634">
                  <c:v>3135429</c:v>
                </c:pt>
                <c:pt idx="3635">
                  <c:v>1961668</c:v>
                </c:pt>
                <c:pt idx="3636">
                  <c:v>5437772</c:v>
                </c:pt>
                <c:pt idx="3637">
                  <c:v>1137841</c:v>
                </c:pt>
                <c:pt idx="3638">
                  <c:v>9835315</c:v>
                </c:pt>
                <c:pt idx="3639">
                  <c:v>2718886</c:v>
                </c:pt>
                <c:pt idx="3640">
                  <c:v>5587540</c:v>
                </c:pt>
                <c:pt idx="3641">
                  <c:v>7876352</c:v>
                </c:pt>
                <c:pt idx="3642">
                  <c:v>125875</c:v>
                </c:pt>
                <c:pt idx="3643">
                  <c:v>3435382</c:v>
                </c:pt>
                <c:pt idx="3644">
                  <c:v>211830</c:v>
                </c:pt>
                <c:pt idx="3645">
                  <c:v>9305037</c:v>
                </c:pt>
                <c:pt idx="3646">
                  <c:v>504542</c:v>
                </c:pt>
                <c:pt idx="3647">
                  <c:v>1504825</c:v>
                </c:pt>
                <c:pt idx="3648">
                  <c:v>1581223</c:v>
                </c:pt>
                <c:pt idx="3649">
                  <c:v>4386548</c:v>
                </c:pt>
                <c:pt idx="3650">
                  <c:v>4438010</c:v>
                </c:pt>
                <c:pt idx="3651">
                  <c:v>5753437</c:v>
                </c:pt>
                <c:pt idx="3652">
                  <c:v>1820401</c:v>
                </c:pt>
                <c:pt idx="3653">
                  <c:v>3398607</c:v>
                </c:pt>
                <c:pt idx="3654">
                  <c:v>17872907</c:v>
                </c:pt>
                <c:pt idx="3655">
                  <c:v>1243212</c:v>
                </c:pt>
                <c:pt idx="3656">
                  <c:v>1122146</c:v>
                </c:pt>
                <c:pt idx="3657">
                  <c:v>4255990</c:v>
                </c:pt>
                <c:pt idx="3658">
                  <c:v>9768920</c:v>
                </c:pt>
                <c:pt idx="3659">
                  <c:v>1775940</c:v>
                </c:pt>
                <c:pt idx="3660">
                  <c:v>1687382</c:v>
                </c:pt>
                <c:pt idx="3661">
                  <c:v>2558255</c:v>
                </c:pt>
                <c:pt idx="3662">
                  <c:v>2956915</c:v>
                </c:pt>
                <c:pt idx="3663">
                  <c:v>5179873</c:v>
                </c:pt>
                <c:pt idx="3664">
                  <c:v>102705</c:v>
                </c:pt>
                <c:pt idx="3665">
                  <c:v>1036160</c:v>
                </c:pt>
                <c:pt idx="3666">
                  <c:v>1049289</c:v>
                </c:pt>
                <c:pt idx="3667">
                  <c:v>6554904</c:v>
                </c:pt>
                <c:pt idx="3668">
                  <c:v>502873</c:v>
                </c:pt>
                <c:pt idx="3669">
                  <c:v>1472359</c:v>
                </c:pt>
                <c:pt idx="3670">
                  <c:v>803843</c:v>
                </c:pt>
                <c:pt idx="3671">
                  <c:v>1605681</c:v>
                </c:pt>
                <c:pt idx="3672">
                  <c:v>5274213</c:v>
                </c:pt>
                <c:pt idx="3673">
                  <c:v>1203270</c:v>
                </c:pt>
                <c:pt idx="3674">
                  <c:v>1219695</c:v>
                </c:pt>
                <c:pt idx="3675">
                  <c:v>1838213</c:v>
                </c:pt>
                <c:pt idx="3676">
                  <c:v>2009561</c:v>
                </c:pt>
                <c:pt idx="3677">
                  <c:v>9582514</c:v>
                </c:pt>
                <c:pt idx="3678">
                  <c:v>1176209</c:v>
                </c:pt>
                <c:pt idx="3679">
                  <c:v>1639040</c:v>
                </c:pt>
                <c:pt idx="3680">
                  <c:v>1996668</c:v>
                </c:pt>
                <c:pt idx="3681">
                  <c:v>3398607</c:v>
                </c:pt>
                <c:pt idx="3682">
                  <c:v>1903220</c:v>
                </c:pt>
                <c:pt idx="3683">
                  <c:v>2559039</c:v>
                </c:pt>
                <c:pt idx="3684">
                  <c:v>2607518</c:v>
                </c:pt>
                <c:pt idx="3685">
                  <c:v>7198076</c:v>
                </c:pt>
                <c:pt idx="3686">
                  <c:v>14581019</c:v>
                </c:pt>
                <c:pt idx="3687">
                  <c:v>1816690</c:v>
                </c:pt>
                <c:pt idx="3688">
                  <c:v>8594833</c:v>
                </c:pt>
                <c:pt idx="3689">
                  <c:v>4129429</c:v>
                </c:pt>
                <c:pt idx="3690">
                  <c:v>1075290</c:v>
                </c:pt>
                <c:pt idx="3691">
                  <c:v>1451729</c:v>
                </c:pt>
                <c:pt idx="3692">
                  <c:v>542320</c:v>
                </c:pt>
                <c:pt idx="3693">
                  <c:v>2695013</c:v>
                </c:pt>
                <c:pt idx="3694">
                  <c:v>1303116</c:v>
                </c:pt>
                <c:pt idx="3695">
                  <c:v>3612589</c:v>
                </c:pt>
                <c:pt idx="3696">
                  <c:v>491625</c:v>
                </c:pt>
                <c:pt idx="3697">
                  <c:v>1843882</c:v>
                </c:pt>
                <c:pt idx="3698">
                  <c:v>1861504</c:v>
                </c:pt>
                <c:pt idx="3699">
                  <c:v>4820327</c:v>
                </c:pt>
                <c:pt idx="3700">
                  <c:v>2272369</c:v>
                </c:pt>
                <c:pt idx="3701">
                  <c:v>2413732</c:v>
                </c:pt>
                <c:pt idx="3702">
                  <c:v>5837290</c:v>
                </c:pt>
                <c:pt idx="3703">
                  <c:v>8231220</c:v>
                </c:pt>
                <c:pt idx="3704">
                  <c:v>7620825</c:v>
                </c:pt>
                <c:pt idx="3705">
                  <c:v>18096981</c:v>
                </c:pt>
                <c:pt idx="3706">
                  <c:v>1969088</c:v>
                </c:pt>
                <c:pt idx="3707">
                  <c:v>2032426</c:v>
                </c:pt>
                <c:pt idx="3708">
                  <c:v>3324941</c:v>
                </c:pt>
                <c:pt idx="3709">
                  <c:v>4048035</c:v>
                </c:pt>
                <c:pt idx="3710">
                  <c:v>4384684</c:v>
                </c:pt>
                <c:pt idx="3711">
                  <c:v>6630400</c:v>
                </c:pt>
                <c:pt idx="3712">
                  <c:v>4519337</c:v>
                </c:pt>
                <c:pt idx="3713">
                  <c:v>2548101</c:v>
                </c:pt>
                <c:pt idx="3714">
                  <c:v>211830</c:v>
                </c:pt>
                <c:pt idx="3715">
                  <c:v>3572260</c:v>
                </c:pt>
                <c:pt idx="3716">
                  <c:v>11762038</c:v>
                </c:pt>
                <c:pt idx="3717">
                  <c:v>2494213</c:v>
                </c:pt>
                <c:pt idx="3718">
                  <c:v>3073536</c:v>
                </c:pt>
                <c:pt idx="3719">
                  <c:v>6692831</c:v>
                </c:pt>
                <c:pt idx="3720">
                  <c:v>5514554</c:v>
                </c:pt>
                <c:pt idx="3721">
                  <c:v>2427847</c:v>
                </c:pt>
                <c:pt idx="3722">
                  <c:v>3010185</c:v>
                </c:pt>
                <c:pt idx="3723">
                  <c:v>516211</c:v>
                </c:pt>
                <c:pt idx="3724">
                  <c:v>2881021</c:v>
                </c:pt>
                <c:pt idx="3725">
                  <c:v>998484</c:v>
                </c:pt>
                <c:pt idx="3726">
                  <c:v>2346715</c:v>
                </c:pt>
                <c:pt idx="3727">
                  <c:v>280738</c:v>
                </c:pt>
                <c:pt idx="3728">
                  <c:v>706692</c:v>
                </c:pt>
                <c:pt idx="3729">
                  <c:v>1597387</c:v>
                </c:pt>
                <c:pt idx="3730">
                  <c:v>3107031</c:v>
                </c:pt>
                <c:pt idx="3731">
                  <c:v>1587806</c:v>
                </c:pt>
                <c:pt idx="3732">
                  <c:v>1935447</c:v>
                </c:pt>
                <c:pt idx="3733">
                  <c:v>3116336</c:v>
                </c:pt>
                <c:pt idx="3734">
                  <c:v>9835315</c:v>
                </c:pt>
                <c:pt idx="3735">
                  <c:v>3570135</c:v>
                </c:pt>
                <c:pt idx="3736">
                  <c:v>4350217</c:v>
                </c:pt>
                <c:pt idx="3737">
                  <c:v>11272002</c:v>
                </c:pt>
                <c:pt idx="3738">
                  <c:v>1872334</c:v>
                </c:pt>
                <c:pt idx="3739">
                  <c:v>5514554</c:v>
                </c:pt>
                <c:pt idx="3740">
                  <c:v>4337275</c:v>
                </c:pt>
                <c:pt idx="3741">
                  <c:v>1273096</c:v>
                </c:pt>
                <c:pt idx="3742">
                  <c:v>3663330</c:v>
                </c:pt>
                <c:pt idx="3743">
                  <c:v>3997104</c:v>
                </c:pt>
                <c:pt idx="3744">
                  <c:v>4572982</c:v>
                </c:pt>
                <c:pt idx="3745">
                  <c:v>463141</c:v>
                </c:pt>
                <c:pt idx="3746">
                  <c:v>1424329</c:v>
                </c:pt>
                <c:pt idx="3747">
                  <c:v>2624111</c:v>
                </c:pt>
                <c:pt idx="3748">
                  <c:v>3084619</c:v>
                </c:pt>
                <c:pt idx="3749">
                  <c:v>6046519</c:v>
                </c:pt>
                <c:pt idx="3750">
                  <c:v>6883508</c:v>
                </c:pt>
                <c:pt idx="3751">
                  <c:v>2483351</c:v>
                </c:pt>
                <c:pt idx="3752">
                  <c:v>1161493</c:v>
                </c:pt>
                <c:pt idx="3753">
                  <c:v>1218024</c:v>
                </c:pt>
                <c:pt idx="3754">
                  <c:v>1861504</c:v>
                </c:pt>
                <c:pt idx="3755">
                  <c:v>2241359</c:v>
                </c:pt>
                <c:pt idx="3756">
                  <c:v>8173290</c:v>
                </c:pt>
                <c:pt idx="3757">
                  <c:v>1075290</c:v>
                </c:pt>
                <c:pt idx="3758">
                  <c:v>3873717</c:v>
                </c:pt>
                <c:pt idx="3759">
                  <c:v>5533683</c:v>
                </c:pt>
                <c:pt idx="3760">
                  <c:v>14760624</c:v>
                </c:pt>
                <c:pt idx="3761">
                  <c:v>148424</c:v>
                </c:pt>
                <c:pt idx="3762">
                  <c:v>2526085</c:v>
                </c:pt>
                <c:pt idx="3763">
                  <c:v>2953251</c:v>
                </c:pt>
                <c:pt idx="3764">
                  <c:v>3097471</c:v>
                </c:pt>
                <c:pt idx="3765">
                  <c:v>4297970</c:v>
                </c:pt>
                <c:pt idx="3766">
                  <c:v>5671748</c:v>
                </c:pt>
                <c:pt idx="3767">
                  <c:v>1617230</c:v>
                </c:pt>
                <c:pt idx="3768">
                  <c:v>4100928</c:v>
                </c:pt>
                <c:pt idx="3769">
                  <c:v>4597586</c:v>
                </c:pt>
                <c:pt idx="3770">
                  <c:v>2653752</c:v>
                </c:pt>
                <c:pt idx="3771">
                  <c:v>1764852</c:v>
                </c:pt>
                <c:pt idx="3772">
                  <c:v>1001059</c:v>
                </c:pt>
                <c:pt idx="3773">
                  <c:v>6554904</c:v>
                </c:pt>
                <c:pt idx="3774">
                  <c:v>387881</c:v>
                </c:pt>
                <c:pt idx="3775">
                  <c:v>2607518</c:v>
                </c:pt>
                <c:pt idx="3776">
                  <c:v>5749857</c:v>
                </c:pt>
                <c:pt idx="3777">
                  <c:v>9804995</c:v>
                </c:pt>
                <c:pt idx="3778">
                  <c:v>530330</c:v>
                </c:pt>
                <c:pt idx="3779">
                  <c:v>1128242</c:v>
                </c:pt>
                <c:pt idx="3780">
                  <c:v>3909903</c:v>
                </c:pt>
                <c:pt idx="3781">
                  <c:v>3960177</c:v>
                </c:pt>
                <c:pt idx="3782">
                  <c:v>2930461</c:v>
                </c:pt>
                <c:pt idx="3783">
                  <c:v>2610746</c:v>
                </c:pt>
                <c:pt idx="3784">
                  <c:v>229630</c:v>
                </c:pt>
                <c:pt idx="3785">
                  <c:v>2026151</c:v>
                </c:pt>
                <c:pt idx="3786">
                  <c:v>1015060</c:v>
                </c:pt>
                <c:pt idx="3787">
                  <c:v>1137841</c:v>
                </c:pt>
                <c:pt idx="3788">
                  <c:v>3446781</c:v>
                </c:pt>
                <c:pt idx="3789">
                  <c:v>5872998</c:v>
                </c:pt>
                <c:pt idx="3790">
                  <c:v>984176</c:v>
                </c:pt>
                <c:pt idx="3791">
                  <c:v>2228396</c:v>
                </c:pt>
                <c:pt idx="3792">
                  <c:v>3544358</c:v>
                </c:pt>
                <c:pt idx="3793">
                  <c:v>7198076</c:v>
                </c:pt>
                <c:pt idx="3794">
                  <c:v>6147072</c:v>
                </c:pt>
                <c:pt idx="3795">
                  <c:v>2569476</c:v>
                </c:pt>
                <c:pt idx="3796">
                  <c:v>2632120</c:v>
                </c:pt>
                <c:pt idx="3797">
                  <c:v>5708325</c:v>
                </c:pt>
                <c:pt idx="3798">
                  <c:v>5779332</c:v>
                </c:pt>
                <c:pt idx="3799">
                  <c:v>227069</c:v>
                </c:pt>
                <c:pt idx="3800">
                  <c:v>1929633</c:v>
                </c:pt>
                <c:pt idx="3801">
                  <c:v>2061282</c:v>
                </c:pt>
                <c:pt idx="3802">
                  <c:v>4656283</c:v>
                </c:pt>
                <c:pt idx="3803">
                  <c:v>1001059</c:v>
                </c:pt>
                <c:pt idx="3804">
                  <c:v>1587806</c:v>
                </c:pt>
                <c:pt idx="3805">
                  <c:v>4806813</c:v>
                </c:pt>
                <c:pt idx="3806">
                  <c:v>81234</c:v>
                </c:pt>
                <c:pt idx="3807">
                  <c:v>1955805</c:v>
                </c:pt>
                <c:pt idx="3808">
                  <c:v>4015626</c:v>
                </c:pt>
                <c:pt idx="3809">
                  <c:v>1838213</c:v>
                </c:pt>
                <c:pt idx="3810">
                  <c:v>6516191</c:v>
                </c:pt>
                <c:pt idx="3811">
                  <c:v>1122146</c:v>
                </c:pt>
                <c:pt idx="3812">
                  <c:v>1466567</c:v>
                </c:pt>
                <c:pt idx="3813">
                  <c:v>1904714</c:v>
                </c:pt>
                <c:pt idx="3814">
                  <c:v>3962519</c:v>
                </c:pt>
                <c:pt idx="3815">
                  <c:v>516211</c:v>
                </c:pt>
                <c:pt idx="3816">
                  <c:v>1800780</c:v>
                </c:pt>
                <c:pt idx="3817">
                  <c:v>8702487</c:v>
                </c:pt>
                <c:pt idx="3818">
                  <c:v>1085882</c:v>
                </c:pt>
                <c:pt idx="3819">
                  <c:v>4441416</c:v>
                </c:pt>
                <c:pt idx="3820">
                  <c:v>3292158</c:v>
                </c:pt>
                <c:pt idx="3821">
                  <c:v>281266</c:v>
                </c:pt>
                <c:pt idx="3822">
                  <c:v>2024017</c:v>
                </c:pt>
                <c:pt idx="3823">
                  <c:v>1744762</c:v>
                </c:pt>
                <c:pt idx="3824">
                  <c:v>888747</c:v>
                </c:pt>
                <c:pt idx="3825">
                  <c:v>1929669</c:v>
                </c:pt>
                <c:pt idx="3826">
                  <c:v>1936858</c:v>
                </c:pt>
                <c:pt idx="3827">
                  <c:v>2019385</c:v>
                </c:pt>
                <c:pt idx="3828">
                  <c:v>1907631</c:v>
                </c:pt>
                <c:pt idx="3829">
                  <c:v>3964728</c:v>
                </c:pt>
                <c:pt idx="3830">
                  <c:v>1015060</c:v>
                </c:pt>
                <c:pt idx="3831">
                  <c:v>2298793</c:v>
                </c:pt>
                <c:pt idx="3832">
                  <c:v>4097564</c:v>
                </c:pt>
                <c:pt idx="3833">
                  <c:v>1121578</c:v>
                </c:pt>
                <c:pt idx="3834">
                  <c:v>243626</c:v>
                </c:pt>
                <c:pt idx="3835">
                  <c:v>1015060</c:v>
                </c:pt>
                <c:pt idx="3836">
                  <c:v>1614491</c:v>
                </c:pt>
                <c:pt idx="3837">
                  <c:v>1850554</c:v>
                </c:pt>
                <c:pt idx="3838">
                  <c:v>9358133</c:v>
                </c:pt>
                <c:pt idx="3839">
                  <c:v>1162507</c:v>
                </c:pt>
                <c:pt idx="3840">
                  <c:v>1921807</c:v>
                </c:pt>
                <c:pt idx="3841">
                  <c:v>3399130</c:v>
                </c:pt>
                <c:pt idx="3842">
                  <c:v>1617230</c:v>
                </c:pt>
                <c:pt idx="3843">
                  <c:v>1543776</c:v>
                </c:pt>
                <c:pt idx="3844">
                  <c:v>1744762</c:v>
                </c:pt>
                <c:pt idx="3845">
                  <c:v>13986140</c:v>
                </c:pt>
                <c:pt idx="3846">
                  <c:v>27957547</c:v>
                </c:pt>
                <c:pt idx="3847">
                  <c:v>4838619</c:v>
                </c:pt>
                <c:pt idx="3848">
                  <c:v>20924</c:v>
                </c:pt>
                <c:pt idx="3849">
                  <c:v>984176</c:v>
                </c:pt>
                <c:pt idx="3850">
                  <c:v>1424329</c:v>
                </c:pt>
                <c:pt idx="3851">
                  <c:v>6039062</c:v>
                </c:pt>
                <c:pt idx="3852">
                  <c:v>1162507</c:v>
                </c:pt>
                <c:pt idx="3853">
                  <c:v>2590348</c:v>
                </c:pt>
                <c:pt idx="3854">
                  <c:v>1503420</c:v>
                </c:pt>
                <c:pt idx="3855">
                  <c:v>1639040</c:v>
                </c:pt>
                <c:pt idx="3856">
                  <c:v>1655506</c:v>
                </c:pt>
                <c:pt idx="3857">
                  <c:v>2854966</c:v>
                </c:pt>
                <c:pt idx="3858">
                  <c:v>604827</c:v>
                </c:pt>
                <c:pt idx="3859">
                  <c:v>3021410</c:v>
                </c:pt>
                <c:pt idx="3860">
                  <c:v>14395954</c:v>
                </c:pt>
                <c:pt idx="3861">
                  <c:v>2881021</c:v>
                </c:pt>
                <c:pt idx="3862">
                  <c:v>3325080</c:v>
                </c:pt>
                <c:pt idx="3863">
                  <c:v>9460598</c:v>
                </c:pt>
                <c:pt idx="3864">
                  <c:v>186662</c:v>
                </c:pt>
                <c:pt idx="3865">
                  <c:v>2625450</c:v>
                </c:pt>
                <c:pt idx="3866">
                  <c:v>4606886</c:v>
                </c:pt>
                <c:pt idx="3867">
                  <c:v>105914</c:v>
                </c:pt>
                <c:pt idx="3868">
                  <c:v>1587806</c:v>
                </c:pt>
                <c:pt idx="3869">
                  <c:v>1292066</c:v>
                </c:pt>
                <c:pt idx="3870">
                  <c:v>2351777</c:v>
                </c:pt>
                <c:pt idx="3871">
                  <c:v>1951358</c:v>
                </c:pt>
                <c:pt idx="3872">
                  <c:v>1661679</c:v>
                </c:pt>
                <c:pt idx="3873">
                  <c:v>276754</c:v>
                </c:pt>
                <c:pt idx="3874">
                  <c:v>1000552</c:v>
                </c:pt>
                <c:pt idx="3875">
                  <c:v>4297155</c:v>
                </c:pt>
                <c:pt idx="3876">
                  <c:v>8390595</c:v>
                </c:pt>
                <c:pt idx="3877">
                  <c:v>161389</c:v>
                </c:pt>
                <c:pt idx="3878">
                  <c:v>1001059</c:v>
                </c:pt>
                <c:pt idx="3879">
                  <c:v>1228285</c:v>
                </c:pt>
                <c:pt idx="3880">
                  <c:v>6077551</c:v>
                </c:pt>
                <c:pt idx="3881">
                  <c:v>125875</c:v>
                </c:pt>
                <c:pt idx="3882">
                  <c:v>5164956</c:v>
                </c:pt>
                <c:pt idx="3883">
                  <c:v>3357824</c:v>
                </c:pt>
                <c:pt idx="3884">
                  <c:v>5075904</c:v>
                </c:pt>
                <c:pt idx="3885">
                  <c:v>2816865</c:v>
                </c:pt>
                <c:pt idx="3886">
                  <c:v>10329913</c:v>
                </c:pt>
                <c:pt idx="3887">
                  <c:v>2606136</c:v>
                </c:pt>
                <c:pt idx="3888">
                  <c:v>5006110</c:v>
                </c:pt>
                <c:pt idx="3889">
                  <c:v>974419</c:v>
                </c:pt>
                <c:pt idx="3890">
                  <c:v>1000552</c:v>
                </c:pt>
                <c:pt idx="3891">
                  <c:v>146906</c:v>
                </c:pt>
                <c:pt idx="3892">
                  <c:v>1617230</c:v>
                </c:pt>
                <c:pt idx="3893">
                  <c:v>3024137</c:v>
                </c:pt>
                <c:pt idx="3894">
                  <c:v>751618</c:v>
                </c:pt>
                <c:pt idx="3895">
                  <c:v>3617293</c:v>
                </c:pt>
                <c:pt idx="3896">
                  <c:v>766474</c:v>
                </c:pt>
                <c:pt idx="3897">
                  <c:v>1903379</c:v>
                </c:pt>
                <c:pt idx="3898">
                  <c:v>2689705</c:v>
                </c:pt>
                <c:pt idx="3899">
                  <c:v>3544909</c:v>
                </c:pt>
                <c:pt idx="3900">
                  <c:v>1944122</c:v>
                </c:pt>
                <c:pt idx="3901">
                  <c:v>1672879</c:v>
                </c:pt>
                <c:pt idx="3902">
                  <c:v>6554904</c:v>
                </c:pt>
                <c:pt idx="3903">
                  <c:v>302954</c:v>
                </c:pt>
                <c:pt idx="3904">
                  <c:v>3418834</c:v>
                </c:pt>
                <c:pt idx="3905">
                  <c:v>8064365</c:v>
                </c:pt>
                <c:pt idx="3906">
                  <c:v>321862</c:v>
                </c:pt>
                <c:pt idx="3907">
                  <c:v>2625450</c:v>
                </c:pt>
                <c:pt idx="3908">
                  <c:v>1514937</c:v>
                </c:pt>
                <c:pt idx="3909">
                  <c:v>2452054</c:v>
                </c:pt>
                <c:pt idx="3910">
                  <c:v>7611304</c:v>
                </c:pt>
                <c:pt idx="3911">
                  <c:v>1961668</c:v>
                </c:pt>
                <c:pt idx="3912">
                  <c:v>2966954</c:v>
                </c:pt>
                <c:pt idx="3913">
                  <c:v>4917657</c:v>
                </c:pt>
                <c:pt idx="3914">
                  <c:v>22561707</c:v>
                </c:pt>
                <c:pt idx="3915">
                  <c:v>4302950</c:v>
                </c:pt>
                <c:pt idx="3916">
                  <c:v>899277</c:v>
                </c:pt>
                <c:pt idx="3917">
                  <c:v>1176209</c:v>
                </c:pt>
                <c:pt idx="3918">
                  <c:v>1820401</c:v>
                </c:pt>
                <c:pt idx="3919">
                  <c:v>2074001</c:v>
                </c:pt>
                <c:pt idx="3920">
                  <c:v>1079179</c:v>
                </c:pt>
                <c:pt idx="3921">
                  <c:v>1121578</c:v>
                </c:pt>
                <c:pt idx="3922">
                  <c:v>5164956</c:v>
                </c:pt>
                <c:pt idx="3923">
                  <c:v>2046100</c:v>
                </c:pt>
                <c:pt idx="3924">
                  <c:v>90837</c:v>
                </c:pt>
                <c:pt idx="3925">
                  <c:v>1382219</c:v>
                </c:pt>
                <c:pt idx="3926">
                  <c:v>1587806</c:v>
                </c:pt>
                <c:pt idx="3927">
                  <c:v>3395780</c:v>
                </c:pt>
                <c:pt idx="3928">
                  <c:v>447777</c:v>
                </c:pt>
                <c:pt idx="3929">
                  <c:v>3448189</c:v>
                </c:pt>
                <c:pt idx="3930">
                  <c:v>3911231</c:v>
                </c:pt>
                <c:pt idx="3931">
                  <c:v>1015060</c:v>
                </c:pt>
                <c:pt idx="3932">
                  <c:v>6604010</c:v>
                </c:pt>
                <c:pt idx="3933">
                  <c:v>1493025</c:v>
                </c:pt>
                <c:pt idx="3934">
                  <c:v>4651914</c:v>
                </c:pt>
                <c:pt idx="3935">
                  <c:v>19174902</c:v>
                </c:pt>
                <c:pt idx="3936">
                  <c:v>21899</c:v>
                </c:pt>
                <c:pt idx="3937">
                  <c:v>93445</c:v>
                </c:pt>
                <c:pt idx="3938">
                  <c:v>766474</c:v>
                </c:pt>
                <c:pt idx="3939">
                  <c:v>1162507</c:v>
                </c:pt>
                <c:pt idx="3940">
                  <c:v>2892973</c:v>
                </c:pt>
                <c:pt idx="3941">
                  <c:v>2388050</c:v>
                </c:pt>
                <c:pt idx="3942">
                  <c:v>920476</c:v>
                </c:pt>
                <c:pt idx="3943">
                  <c:v>9047093</c:v>
                </c:pt>
                <c:pt idx="3944">
                  <c:v>9970936</c:v>
                </c:pt>
                <c:pt idx="3945">
                  <c:v>4886663</c:v>
                </c:pt>
                <c:pt idx="3946">
                  <c:v>2019977</c:v>
                </c:pt>
                <c:pt idx="3947">
                  <c:v>1218528</c:v>
                </c:pt>
                <c:pt idx="3948">
                  <c:v>1243212</c:v>
                </c:pt>
                <c:pt idx="3949">
                  <c:v>1927418</c:v>
                </c:pt>
                <c:pt idx="3950">
                  <c:v>2320008</c:v>
                </c:pt>
                <c:pt idx="3951">
                  <c:v>1015060</c:v>
                </c:pt>
                <c:pt idx="3952">
                  <c:v>2716369</c:v>
                </c:pt>
                <c:pt idx="3953">
                  <c:v>1205355</c:v>
                </c:pt>
                <c:pt idx="3954">
                  <c:v>1639040</c:v>
                </c:pt>
                <c:pt idx="3955">
                  <c:v>2602819</c:v>
                </c:pt>
                <c:pt idx="3956">
                  <c:v>3563609</c:v>
                </c:pt>
                <c:pt idx="3957">
                  <c:v>7283543</c:v>
                </c:pt>
                <c:pt idx="3958">
                  <c:v>1587806</c:v>
                </c:pt>
                <c:pt idx="3959">
                  <c:v>227069</c:v>
                </c:pt>
                <c:pt idx="3960">
                  <c:v>1204826</c:v>
                </c:pt>
                <c:pt idx="3961">
                  <c:v>15374576</c:v>
                </c:pt>
                <c:pt idx="3962">
                  <c:v>2911655</c:v>
                </c:pt>
                <c:pt idx="3963">
                  <c:v>231612</c:v>
                </c:pt>
                <c:pt idx="3964">
                  <c:v>330562</c:v>
                </c:pt>
                <c:pt idx="3965">
                  <c:v>3073536</c:v>
                </c:pt>
                <c:pt idx="3966">
                  <c:v>4101326</c:v>
                </c:pt>
                <c:pt idx="3967">
                  <c:v>364359</c:v>
                </c:pt>
                <c:pt idx="3968">
                  <c:v>1000552</c:v>
                </c:pt>
                <c:pt idx="3969">
                  <c:v>200791</c:v>
                </c:pt>
                <c:pt idx="3970">
                  <c:v>2320008</c:v>
                </c:pt>
                <c:pt idx="3971">
                  <c:v>1178768</c:v>
                </c:pt>
                <c:pt idx="3972">
                  <c:v>2582152</c:v>
                </c:pt>
                <c:pt idx="3973">
                  <c:v>3950985</c:v>
                </c:pt>
                <c:pt idx="3974">
                  <c:v>287192</c:v>
                </c:pt>
                <c:pt idx="3975">
                  <c:v>1202871</c:v>
                </c:pt>
                <c:pt idx="3976">
                  <c:v>1500691</c:v>
                </c:pt>
                <c:pt idx="3977">
                  <c:v>1744762</c:v>
                </c:pt>
                <c:pt idx="3978">
                  <c:v>398072</c:v>
                </c:pt>
                <c:pt idx="3979">
                  <c:v>2486425</c:v>
                </c:pt>
                <c:pt idx="3980">
                  <c:v>1607274</c:v>
                </c:pt>
                <c:pt idx="3981">
                  <c:v>2331659</c:v>
                </c:pt>
                <c:pt idx="3982">
                  <c:v>1113540</c:v>
                </c:pt>
                <c:pt idx="3983">
                  <c:v>1726300</c:v>
                </c:pt>
                <c:pt idx="3984">
                  <c:v>1775042</c:v>
                </c:pt>
                <c:pt idx="3985">
                  <c:v>3073536</c:v>
                </c:pt>
                <c:pt idx="3986">
                  <c:v>2175108</c:v>
                </c:pt>
                <c:pt idx="3987">
                  <c:v>11173169</c:v>
                </c:pt>
                <c:pt idx="3988">
                  <c:v>1775940</c:v>
                </c:pt>
                <c:pt idx="3989">
                  <c:v>3361483</c:v>
                </c:pt>
                <c:pt idx="3990">
                  <c:v>2320008</c:v>
                </c:pt>
                <c:pt idx="3991">
                  <c:v>1464822</c:v>
                </c:pt>
                <c:pt idx="3992">
                  <c:v>1843882</c:v>
                </c:pt>
                <c:pt idx="3993">
                  <c:v>2273524</c:v>
                </c:pt>
                <c:pt idx="3994">
                  <c:v>1161919</c:v>
                </c:pt>
                <c:pt idx="3995">
                  <c:v>6974546</c:v>
                </c:pt>
                <c:pt idx="3996">
                  <c:v>6410474</c:v>
                </c:pt>
                <c:pt idx="3997">
                  <c:v>8391684</c:v>
                </c:pt>
                <c:pt idx="3998">
                  <c:v>1245048</c:v>
                </c:pt>
                <c:pt idx="3999">
                  <c:v>1015060</c:v>
                </c:pt>
                <c:pt idx="4000">
                  <c:v>1927418</c:v>
                </c:pt>
                <c:pt idx="4001">
                  <c:v>3365324</c:v>
                </c:pt>
                <c:pt idx="4002">
                  <c:v>1049289</c:v>
                </c:pt>
                <c:pt idx="4003">
                  <c:v>1861504</c:v>
                </c:pt>
                <c:pt idx="4004">
                  <c:v>1639011</c:v>
                </c:pt>
                <c:pt idx="4005">
                  <c:v>1359443</c:v>
                </c:pt>
                <c:pt idx="4006">
                  <c:v>4097314</c:v>
                </c:pt>
                <c:pt idx="4007">
                  <c:v>4474968</c:v>
                </c:pt>
                <c:pt idx="4008">
                  <c:v>237773</c:v>
                </c:pt>
                <c:pt idx="4009">
                  <c:v>766474</c:v>
                </c:pt>
                <c:pt idx="4010">
                  <c:v>3396456</c:v>
                </c:pt>
                <c:pt idx="4011">
                  <c:v>1587806</c:v>
                </c:pt>
                <c:pt idx="4012">
                  <c:v>3109898</c:v>
                </c:pt>
                <c:pt idx="4013">
                  <c:v>2164160</c:v>
                </c:pt>
                <c:pt idx="4014">
                  <c:v>4053852</c:v>
                </c:pt>
                <c:pt idx="4015">
                  <c:v>1671020</c:v>
                </c:pt>
                <c:pt idx="4016">
                  <c:v>16478233</c:v>
                </c:pt>
                <c:pt idx="4017">
                  <c:v>3073536</c:v>
                </c:pt>
                <c:pt idx="4018">
                  <c:v>3281813</c:v>
                </c:pt>
                <c:pt idx="4019">
                  <c:v>4972850</c:v>
                </c:pt>
                <c:pt idx="4020">
                  <c:v>2607518</c:v>
                </c:pt>
                <c:pt idx="4021">
                  <c:v>3744593</c:v>
                </c:pt>
                <c:pt idx="4022">
                  <c:v>1122146</c:v>
                </c:pt>
                <c:pt idx="4023">
                  <c:v>253795</c:v>
                </c:pt>
                <c:pt idx="4024">
                  <c:v>5594456</c:v>
                </c:pt>
                <c:pt idx="4025">
                  <c:v>2644789</c:v>
                </c:pt>
                <c:pt idx="4026">
                  <c:v>5075993</c:v>
                </c:pt>
                <c:pt idx="4027">
                  <c:v>90837</c:v>
                </c:pt>
                <c:pt idx="4028">
                  <c:v>2135929</c:v>
                </c:pt>
                <c:pt idx="4029">
                  <c:v>18814218</c:v>
                </c:pt>
                <c:pt idx="4030">
                  <c:v>4325377</c:v>
                </c:pt>
                <c:pt idx="4031">
                  <c:v>89645</c:v>
                </c:pt>
                <c:pt idx="4032">
                  <c:v>4479246</c:v>
                </c:pt>
                <c:pt idx="4033">
                  <c:v>6590016</c:v>
                </c:pt>
                <c:pt idx="4034">
                  <c:v>12459135</c:v>
                </c:pt>
                <c:pt idx="4035">
                  <c:v>1566322</c:v>
                </c:pt>
                <c:pt idx="4036">
                  <c:v>1778650</c:v>
                </c:pt>
                <c:pt idx="4037">
                  <c:v>1243212</c:v>
                </c:pt>
                <c:pt idx="4038">
                  <c:v>11297350</c:v>
                </c:pt>
                <c:pt idx="4039">
                  <c:v>1228285</c:v>
                </c:pt>
                <c:pt idx="4040">
                  <c:v>3281813</c:v>
                </c:pt>
                <c:pt idx="4041">
                  <c:v>97813</c:v>
                </c:pt>
                <c:pt idx="4042">
                  <c:v>2269309</c:v>
                </c:pt>
                <c:pt idx="4043">
                  <c:v>2542136</c:v>
                </c:pt>
                <c:pt idx="4044">
                  <c:v>2443386</c:v>
                </c:pt>
                <c:pt idx="4045">
                  <c:v>706692</c:v>
                </c:pt>
                <c:pt idx="4046">
                  <c:v>1838213</c:v>
                </c:pt>
                <c:pt idx="4047">
                  <c:v>803560</c:v>
                </c:pt>
                <c:pt idx="4048">
                  <c:v>1303116</c:v>
                </c:pt>
                <c:pt idx="4049">
                  <c:v>1083792</c:v>
                </c:pt>
                <c:pt idx="4050">
                  <c:v>4474968</c:v>
                </c:pt>
                <c:pt idx="4051">
                  <c:v>1228285</c:v>
                </c:pt>
                <c:pt idx="4052">
                  <c:v>438232</c:v>
                </c:pt>
                <c:pt idx="4053">
                  <c:v>886182</c:v>
                </c:pt>
                <c:pt idx="4054">
                  <c:v>1285134</c:v>
                </c:pt>
                <c:pt idx="4055">
                  <c:v>1587806</c:v>
                </c:pt>
                <c:pt idx="4056">
                  <c:v>5567675</c:v>
                </c:pt>
                <c:pt idx="4057">
                  <c:v>1116501</c:v>
                </c:pt>
                <c:pt idx="4058">
                  <c:v>3495306</c:v>
                </c:pt>
                <c:pt idx="4059">
                  <c:v>5617280</c:v>
                </c:pt>
                <c:pt idx="4060">
                  <c:v>1121578</c:v>
                </c:pt>
                <c:pt idx="4061">
                  <c:v>3332460</c:v>
                </c:pt>
                <c:pt idx="4062">
                  <c:v>4519337</c:v>
                </c:pt>
                <c:pt idx="4063">
                  <c:v>321862</c:v>
                </c:pt>
                <c:pt idx="4064">
                  <c:v>334390</c:v>
                </c:pt>
                <c:pt idx="4065">
                  <c:v>1075290</c:v>
                </c:pt>
                <c:pt idx="4066">
                  <c:v>5075904</c:v>
                </c:pt>
                <c:pt idx="4067">
                  <c:v>825290</c:v>
                </c:pt>
                <c:pt idx="4068">
                  <c:v>292619</c:v>
                </c:pt>
                <c:pt idx="4069">
                  <c:v>1805397</c:v>
                </c:pt>
                <c:pt idx="4070">
                  <c:v>229630</c:v>
                </c:pt>
                <c:pt idx="4071">
                  <c:v>1366590</c:v>
                </c:pt>
                <c:pt idx="4072">
                  <c:v>1398649</c:v>
                </c:pt>
                <c:pt idx="4073">
                  <c:v>2881021</c:v>
                </c:pt>
                <c:pt idx="4074">
                  <c:v>4418189</c:v>
                </c:pt>
                <c:pt idx="4075">
                  <c:v>14295579</c:v>
                </c:pt>
                <c:pt idx="4076">
                  <c:v>1842625</c:v>
                </c:pt>
                <c:pt idx="4077">
                  <c:v>3172440</c:v>
                </c:pt>
                <c:pt idx="4078">
                  <c:v>1968468</c:v>
                </c:pt>
                <c:pt idx="4079">
                  <c:v>7084061</c:v>
                </c:pt>
                <c:pt idx="4080">
                  <c:v>1986482</c:v>
                </c:pt>
                <c:pt idx="4081">
                  <c:v>11034207</c:v>
                </c:pt>
                <c:pt idx="4082">
                  <c:v>1098276</c:v>
                </c:pt>
                <c:pt idx="4083">
                  <c:v>1927418</c:v>
                </c:pt>
                <c:pt idx="4084">
                  <c:v>1605681</c:v>
                </c:pt>
                <c:pt idx="4085">
                  <c:v>2597113</c:v>
                </c:pt>
                <c:pt idx="4086">
                  <c:v>888747</c:v>
                </c:pt>
                <c:pt idx="4087">
                  <c:v>3853958</c:v>
                </c:pt>
                <c:pt idx="4088">
                  <c:v>1292066</c:v>
                </c:pt>
                <c:pt idx="4089">
                  <c:v>32849</c:v>
                </c:pt>
                <c:pt idx="4090">
                  <c:v>2482696</c:v>
                </c:pt>
                <c:pt idx="4091">
                  <c:v>4725811</c:v>
                </c:pt>
                <c:pt idx="4092">
                  <c:v>1775940</c:v>
                </c:pt>
                <c:pt idx="4093">
                  <c:v>1850554</c:v>
                </c:pt>
                <c:pt idx="4094">
                  <c:v>1631822</c:v>
                </c:pt>
                <c:pt idx="4095">
                  <c:v>1167879</c:v>
                </c:pt>
                <c:pt idx="4096">
                  <c:v>1587806</c:v>
                </c:pt>
                <c:pt idx="4097">
                  <c:v>2663111</c:v>
                </c:pt>
                <c:pt idx="4098">
                  <c:v>289204</c:v>
                </c:pt>
                <c:pt idx="4099">
                  <c:v>1907631</c:v>
                </c:pt>
                <c:pt idx="4100">
                  <c:v>1744762</c:v>
                </c:pt>
                <c:pt idx="4101">
                  <c:v>1639040</c:v>
                </c:pt>
                <c:pt idx="4102">
                  <c:v>1838213</c:v>
                </c:pt>
                <c:pt idx="4103">
                  <c:v>1838213</c:v>
                </c:pt>
                <c:pt idx="4104">
                  <c:v>4288197</c:v>
                </c:pt>
                <c:pt idx="4105">
                  <c:v>2581770</c:v>
                </c:pt>
                <c:pt idx="4106">
                  <c:v>1178768</c:v>
                </c:pt>
                <c:pt idx="4107">
                  <c:v>5395080</c:v>
                </c:pt>
                <c:pt idx="4108">
                  <c:v>155530</c:v>
                </c:pt>
                <c:pt idx="4109">
                  <c:v>4295892</c:v>
                </c:pt>
                <c:pt idx="4110">
                  <c:v>1764852</c:v>
                </c:pt>
                <c:pt idx="4111">
                  <c:v>1816690</c:v>
                </c:pt>
                <c:pt idx="4112">
                  <c:v>421108</c:v>
                </c:pt>
                <c:pt idx="4113">
                  <c:v>1587262</c:v>
                </c:pt>
                <c:pt idx="4114">
                  <c:v>1370247</c:v>
                </c:pt>
                <c:pt idx="4115">
                  <c:v>9804995</c:v>
                </c:pt>
                <c:pt idx="4116">
                  <c:v>64895</c:v>
                </c:pt>
                <c:pt idx="4117">
                  <c:v>2515291</c:v>
                </c:pt>
                <c:pt idx="4118">
                  <c:v>4078329</c:v>
                </c:pt>
                <c:pt idx="4119">
                  <c:v>885961</c:v>
                </c:pt>
                <c:pt idx="4120">
                  <c:v>1303776</c:v>
                </c:pt>
                <c:pt idx="4121">
                  <c:v>7261715</c:v>
                </c:pt>
                <c:pt idx="4122">
                  <c:v>8976102</c:v>
                </c:pt>
                <c:pt idx="4123">
                  <c:v>11014783</c:v>
                </c:pt>
                <c:pt idx="4124">
                  <c:v>3418834</c:v>
                </c:pt>
                <c:pt idx="4125">
                  <c:v>104621</c:v>
                </c:pt>
                <c:pt idx="4126">
                  <c:v>1511655</c:v>
                </c:pt>
                <c:pt idx="4127">
                  <c:v>9731848</c:v>
                </c:pt>
                <c:pt idx="4128">
                  <c:v>3578255</c:v>
                </c:pt>
                <c:pt idx="4129">
                  <c:v>387881</c:v>
                </c:pt>
                <c:pt idx="4130">
                  <c:v>1001059</c:v>
                </c:pt>
                <c:pt idx="4131">
                  <c:v>1935447</c:v>
                </c:pt>
                <c:pt idx="4132">
                  <c:v>9028659</c:v>
                </c:pt>
                <c:pt idx="4133">
                  <c:v>32849</c:v>
                </c:pt>
                <c:pt idx="4134">
                  <c:v>92045</c:v>
                </c:pt>
                <c:pt idx="4135">
                  <c:v>854153</c:v>
                </c:pt>
                <c:pt idx="4136">
                  <c:v>1015060</c:v>
                </c:pt>
                <c:pt idx="4137">
                  <c:v>4267205</c:v>
                </c:pt>
                <c:pt idx="4138">
                  <c:v>2571838</c:v>
                </c:pt>
                <c:pt idx="4139">
                  <c:v>3733943</c:v>
                </c:pt>
                <c:pt idx="4140">
                  <c:v>1779864</c:v>
                </c:pt>
                <c:pt idx="4141">
                  <c:v>3281813</c:v>
                </c:pt>
                <c:pt idx="4142">
                  <c:v>1820401</c:v>
                </c:pt>
                <c:pt idx="4143">
                  <c:v>1969088</c:v>
                </c:pt>
                <c:pt idx="4144">
                  <c:v>1036160</c:v>
                </c:pt>
                <c:pt idx="4145">
                  <c:v>2069446</c:v>
                </c:pt>
                <c:pt idx="4146">
                  <c:v>643889</c:v>
                </c:pt>
                <c:pt idx="4147">
                  <c:v>144675</c:v>
                </c:pt>
                <c:pt idx="4148">
                  <c:v>2026151</c:v>
                </c:pt>
                <c:pt idx="4149">
                  <c:v>1202262</c:v>
                </c:pt>
                <c:pt idx="4150">
                  <c:v>1527578</c:v>
                </c:pt>
                <c:pt idx="4151">
                  <c:v>4486161</c:v>
                </c:pt>
                <c:pt idx="4152">
                  <c:v>177594</c:v>
                </c:pt>
                <c:pt idx="4153">
                  <c:v>4474968</c:v>
                </c:pt>
                <c:pt idx="4154">
                  <c:v>1513856</c:v>
                </c:pt>
                <c:pt idx="4155">
                  <c:v>1620659</c:v>
                </c:pt>
                <c:pt idx="4156">
                  <c:v>2968185</c:v>
                </c:pt>
                <c:pt idx="4157">
                  <c:v>1202262</c:v>
                </c:pt>
                <c:pt idx="4158">
                  <c:v>1672409</c:v>
                </c:pt>
                <c:pt idx="4159">
                  <c:v>2444189</c:v>
                </c:pt>
                <c:pt idx="4160">
                  <c:v>3245563</c:v>
                </c:pt>
                <c:pt idx="4161">
                  <c:v>11921026</c:v>
                </c:pt>
                <c:pt idx="4162">
                  <c:v>1745989</c:v>
                </c:pt>
                <c:pt idx="4163">
                  <c:v>8179481</c:v>
                </c:pt>
                <c:pt idx="4164">
                  <c:v>984176</c:v>
                </c:pt>
                <c:pt idx="4165">
                  <c:v>1844121</c:v>
                </c:pt>
                <c:pt idx="4166">
                  <c:v>4791746</c:v>
                </c:pt>
                <c:pt idx="4167">
                  <c:v>1655506</c:v>
                </c:pt>
                <c:pt idx="4168">
                  <c:v>1427927</c:v>
                </c:pt>
                <c:pt idx="4169">
                  <c:v>1929669</c:v>
                </c:pt>
                <c:pt idx="4170">
                  <c:v>1990984</c:v>
                </c:pt>
                <c:pt idx="4171">
                  <c:v>2660738</c:v>
                </c:pt>
                <c:pt idx="4172">
                  <c:v>1522771</c:v>
                </c:pt>
                <c:pt idx="4173">
                  <c:v>4191153</c:v>
                </c:pt>
                <c:pt idx="4174">
                  <c:v>1142901</c:v>
                </c:pt>
                <c:pt idx="4175">
                  <c:v>3418049</c:v>
                </c:pt>
                <c:pt idx="4176">
                  <c:v>1218515</c:v>
                </c:pt>
                <c:pt idx="4177">
                  <c:v>11206218</c:v>
                </c:pt>
                <c:pt idx="4178">
                  <c:v>1036162</c:v>
                </c:pt>
                <c:pt idx="4179">
                  <c:v>1885879</c:v>
                </c:pt>
                <c:pt idx="4180">
                  <c:v>2966954</c:v>
                </c:pt>
                <c:pt idx="4181">
                  <c:v>1437924</c:v>
                </c:pt>
                <c:pt idx="4182">
                  <c:v>1202262</c:v>
                </c:pt>
                <c:pt idx="4183">
                  <c:v>1619924</c:v>
                </c:pt>
                <c:pt idx="4184">
                  <c:v>1202871</c:v>
                </c:pt>
                <c:pt idx="4185">
                  <c:v>1672409</c:v>
                </c:pt>
                <c:pt idx="4186">
                  <c:v>3024137</c:v>
                </c:pt>
                <c:pt idx="4187">
                  <c:v>89705</c:v>
                </c:pt>
                <c:pt idx="4188">
                  <c:v>1142901</c:v>
                </c:pt>
                <c:pt idx="4189">
                  <c:v>1775940</c:v>
                </c:pt>
                <c:pt idx="4190">
                  <c:v>4233791</c:v>
                </c:pt>
                <c:pt idx="4191">
                  <c:v>1137841</c:v>
                </c:pt>
                <c:pt idx="4192">
                  <c:v>1861530</c:v>
                </c:pt>
                <c:pt idx="4193">
                  <c:v>1984236</c:v>
                </c:pt>
                <c:pt idx="4194">
                  <c:v>1182584</c:v>
                </c:pt>
                <c:pt idx="4195">
                  <c:v>1505588</c:v>
                </c:pt>
                <c:pt idx="4196">
                  <c:v>1779864</c:v>
                </c:pt>
                <c:pt idx="4197">
                  <c:v>12947984</c:v>
                </c:pt>
                <c:pt idx="4198">
                  <c:v>1260823</c:v>
                </c:pt>
                <c:pt idx="4199">
                  <c:v>1292066</c:v>
                </c:pt>
                <c:pt idx="4200">
                  <c:v>3382561</c:v>
                </c:pt>
                <c:pt idx="4201">
                  <c:v>3689723</c:v>
                </c:pt>
                <c:pt idx="4202">
                  <c:v>4143322</c:v>
                </c:pt>
                <c:pt idx="4203">
                  <c:v>2999807</c:v>
                </c:pt>
                <c:pt idx="4204">
                  <c:v>2131657</c:v>
                </c:pt>
                <c:pt idx="4205">
                  <c:v>1202262</c:v>
                </c:pt>
                <c:pt idx="4206">
                  <c:v>155530</c:v>
                </c:pt>
                <c:pt idx="4207">
                  <c:v>1122146</c:v>
                </c:pt>
                <c:pt idx="4208">
                  <c:v>6563626</c:v>
                </c:pt>
                <c:pt idx="4209">
                  <c:v>1049289</c:v>
                </c:pt>
                <c:pt idx="4210">
                  <c:v>4389617</c:v>
                </c:pt>
                <c:pt idx="4211">
                  <c:v>1661679</c:v>
                </c:pt>
                <c:pt idx="4212">
                  <c:v>3670496</c:v>
                </c:pt>
                <c:pt idx="4213">
                  <c:v>5250901</c:v>
                </c:pt>
                <c:pt idx="4214">
                  <c:v>10847342</c:v>
                </c:pt>
                <c:pt idx="4215">
                  <c:v>1049289</c:v>
                </c:pt>
                <c:pt idx="4216">
                  <c:v>1820401</c:v>
                </c:pt>
                <c:pt idx="4217">
                  <c:v>495286</c:v>
                </c:pt>
                <c:pt idx="4218">
                  <c:v>876947</c:v>
                </c:pt>
                <c:pt idx="4219">
                  <c:v>2154353</c:v>
                </c:pt>
                <c:pt idx="4220">
                  <c:v>984176</c:v>
                </c:pt>
                <c:pt idx="4221">
                  <c:v>1284738</c:v>
                </c:pt>
                <c:pt idx="4222">
                  <c:v>1366590</c:v>
                </c:pt>
                <c:pt idx="4223">
                  <c:v>3211713</c:v>
                </c:pt>
                <c:pt idx="4224">
                  <c:v>4048035</c:v>
                </c:pt>
                <c:pt idx="4225">
                  <c:v>523105</c:v>
                </c:pt>
                <c:pt idx="4226">
                  <c:v>1639011</c:v>
                </c:pt>
                <c:pt idx="4227">
                  <c:v>1843882</c:v>
                </c:pt>
                <c:pt idx="4228">
                  <c:v>3263090</c:v>
                </c:pt>
                <c:pt idx="4229">
                  <c:v>1205355</c:v>
                </c:pt>
                <c:pt idx="4230">
                  <c:v>1639040</c:v>
                </c:pt>
                <c:pt idx="4231">
                  <c:v>1843882</c:v>
                </c:pt>
                <c:pt idx="4232">
                  <c:v>1903379</c:v>
                </c:pt>
                <c:pt idx="4233">
                  <c:v>2039164</c:v>
                </c:pt>
                <c:pt idx="4234">
                  <c:v>2331659</c:v>
                </c:pt>
                <c:pt idx="4235">
                  <c:v>8896710</c:v>
                </c:pt>
                <c:pt idx="4236">
                  <c:v>1647021</c:v>
                </c:pt>
                <c:pt idx="4237">
                  <c:v>2220708</c:v>
                </c:pt>
                <c:pt idx="4238">
                  <c:v>2228396</c:v>
                </c:pt>
                <c:pt idx="4239">
                  <c:v>718268</c:v>
                </c:pt>
                <c:pt idx="4240">
                  <c:v>310803</c:v>
                </c:pt>
                <c:pt idx="4241">
                  <c:v>8371915</c:v>
                </c:pt>
                <c:pt idx="4242">
                  <c:v>375152</c:v>
                </c:pt>
                <c:pt idx="4243">
                  <c:v>2032426</c:v>
                </c:pt>
                <c:pt idx="4244">
                  <c:v>2469366</c:v>
                </c:pt>
                <c:pt idx="4245">
                  <c:v>2845243</c:v>
                </c:pt>
                <c:pt idx="4246">
                  <c:v>1202871</c:v>
                </c:pt>
                <c:pt idx="4247">
                  <c:v>1142901</c:v>
                </c:pt>
                <c:pt idx="4248">
                  <c:v>1489831</c:v>
                </c:pt>
                <c:pt idx="4249">
                  <c:v>4606886</c:v>
                </c:pt>
                <c:pt idx="4250">
                  <c:v>1800780</c:v>
                </c:pt>
                <c:pt idx="4251">
                  <c:v>1837295</c:v>
                </c:pt>
                <c:pt idx="4252">
                  <c:v>2773121</c:v>
                </c:pt>
                <c:pt idx="4253">
                  <c:v>1137841</c:v>
                </c:pt>
                <c:pt idx="4254">
                  <c:v>1162507</c:v>
                </c:pt>
                <c:pt idx="4255">
                  <c:v>6784515</c:v>
                </c:pt>
                <c:pt idx="4256">
                  <c:v>1620659</c:v>
                </c:pt>
                <c:pt idx="4257">
                  <c:v>706692</c:v>
                </c:pt>
                <c:pt idx="4258">
                  <c:v>2695013</c:v>
                </c:pt>
                <c:pt idx="4259">
                  <c:v>1137841</c:v>
                </c:pt>
                <c:pt idx="4260">
                  <c:v>9804995</c:v>
                </c:pt>
                <c:pt idx="4261">
                  <c:v>1121578</c:v>
                </c:pt>
                <c:pt idx="4262">
                  <c:v>1861504</c:v>
                </c:pt>
                <c:pt idx="4263">
                  <c:v>1121578</c:v>
                </c:pt>
                <c:pt idx="4264">
                  <c:v>1655506</c:v>
                </c:pt>
                <c:pt idx="4265">
                  <c:v>1440542</c:v>
                </c:pt>
                <c:pt idx="4266">
                  <c:v>1001059</c:v>
                </c:pt>
                <c:pt idx="4267">
                  <c:v>1075290</c:v>
                </c:pt>
                <c:pt idx="4268">
                  <c:v>1178768</c:v>
                </c:pt>
                <c:pt idx="4269">
                  <c:v>1000552</c:v>
                </c:pt>
                <c:pt idx="4270">
                  <c:v>504542</c:v>
                </c:pt>
                <c:pt idx="4271">
                  <c:v>2067950</c:v>
                </c:pt>
                <c:pt idx="4272">
                  <c:v>1248711</c:v>
                </c:pt>
                <c:pt idx="4273">
                  <c:v>2014834</c:v>
                </c:pt>
                <c:pt idx="4274">
                  <c:v>1001059</c:v>
                </c:pt>
                <c:pt idx="4275">
                  <c:v>2966954</c:v>
                </c:pt>
                <c:pt idx="4276">
                  <c:v>1605681</c:v>
                </c:pt>
                <c:pt idx="4277">
                  <c:v>1503106</c:v>
                </c:pt>
                <c:pt idx="4278">
                  <c:v>1587806</c:v>
                </c:pt>
                <c:pt idx="4279">
                  <c:v>1775940</c:v>
                </c:pt>
                <c:pt idx="4280">
                  <c:v>4751760</c:v>
                </c:pt>
                <c:pt idx="4281">
                  <c:v>2881021</c:v>
                </c:pt>
                <c:pt idx="4282">
                  <c:v>948562</c:v>
                </c:pt>
                <c:pt idx="4283">
                  <c:v>14999719</c:v>
                </c:pt>
                <c:pt idx="4284">
                  <c:v>2872066</c:v>
                </c:pt>
                <c:pt idx="4285">
                  <c:v>7392535</c:v>
                </c:pt>
                <c:pt idx="4286">
                  <c:v>1861504</c:v>
                </c:pt>
                <c:pt idx="4287">
                  <c:v>200026</c:v>
                </c:pt>
                <c:pt idx="4288">
                  <c:v>993737</c:v>
                </c:pt>
                <c:pt idx="4289">
                  <c:v>1205355</c:v>
                </c:pt>
                <c:pt idx="4290">
                  <c:v>90837</c:v>
                </c:pt>
                <c:pt idx="4291">
                  <c:v>1303116</c:v>
                </c:pt>
                <c:pt idx="4292">
                  <c:v>1504825</c:v>
                </c:pt>
                <c:pt idx="4293">
                  <c:v>1800780</c:v>
                </c:pt>
                <c:pt idx="4294">
                  <c:v>2560784</c:v>
                </c:pt>
                <c:pt idx="4295">
                  <c:v>1838213</c:v>
                </c:pt>
                <c:pt idx="4296">
                  <c:v>2582478</c:v>
                </c:pt>
                <c:pt idx="4297">
                  <c:v>1620659</c:v>
                </c:pt>
                <c:pt idx="4298">
                  <c:v>2387118</c:v>
                </c:pt>
                <c:pt idx="4299">
                  <c:v>7109027</c:v>
                </c:pt>
                <c:pt idx="4300">
                  <c:v>1245048</c:v>
                </c:pt>
                <c:pt idx="4301">
                  <c:v>1349491</c:v>
                </c:pt>
                <c:pt idx="4302">
                  <c:v>2542136</c:v>
                </c:pt>
                <c:pt idx="4303">
                  <c:v>1744762</c:v>
                </c:pt>
                <c:pt idx="4304">
                  <c:v>3747268</c:v>
                </c:pt>
                <c:pt idx="4305">
                  <c:v>6905970</c:v>
                </c:pt>
                <c:pt idx="4306">
                  <c:v>194001</c:v>
                </c:pt>
                <c:pt idx="4307">
                  <c:v>1711496</c:v>
                </c:pt>
                <c:pt idx="4308">
                  <c:v>2955924</c:v>
                </c:pt>
                <c:pt idx="4309">
                  <c:v>4895182</c:v>
                </c:pt>
                <c:pt idx="4310">
                  <c:v>14760624</c:v>
                </c:pt>
                <c:pt idx="4311">
                  <c:v>123444</c:v>
                </c:pt>
                <c:pt idx="4312">
                  <c:v>764755</c:v>
                </c:pt>
                <c:pt idx="4313">
                  <c:v>1202262</c:v>
                </c:pt>
                <c:pt idx="4314">
                  <c:v>557193</c:v>
                </c:pt>
                <c:pt idx="4315">
                  <c:v>1036160</c:v>
                </c:pt>
                <c:pt idx="4316">
                  <c:v>1162507</c:v>
                </c:pt>
                <c:pt idx="4317">
                  <c:v>1856512</c:v>
                </c:pt>
                <c:pt idx="4318">
                  <c:v>450576</c:v>
                </c:pt>
                <c:pt idx="4319">
                  <c:v>1655506</c:v>
                </c:pt>
                <c:pt idx="4320">
                  <c:v>1027051</c:v>
                </c:pt>
                <c:pt idx="4321">
                  <c:v>2499153</c:v>
                </c:pt>
                <c:pt idx="4322">
                  <c:v>1219695</c:v>
                </c:pt>
                <c:pt idx="4323">
                  <c:v>680865</c:v>
                </c:pt>
                <c:pt idx="4324">
                  <c:v>1349491</c:v>
                </c:pt>
                <c:pt idx="4325">
                  <c:v>2665401</c:v>
                </c:pt>
                <c:pt idx="4326">
                  <c:v>11032751</c:v>
                </c:pt>
                <c:pt idx="4327">
                  <c:v>1121578</c:v>
                </c:pt>
                <c:pt idx="4328">
                  <c:v>1219695</c:v>
                </c:pt>
                <c:pt idx="4329">
                  <c:v>1593802</c:v>
                </c:pt>
                <c:pt idx="4330">
                  <c:v>32849</c:v>
                </c:pt>
                <c:pt idx="4331">
                  <c:v>1960394</c:v>
                </c:pt>
                <c:pt idx="4332">
                  <c:v>3629060</c:v>
                </c:pt>
                <c:pt idx="4333">
                  <c:v>680865</c:v>
                </c:pt>
                <c:pt idx="4334">
                  <c:v>1248711</c:v>
                </c:pt>
                <c:pt idx="4335">
                  <c:v>510503</c:v>
                </c:pt>
                <c:pt idx="4336">
                  <c:v>1745989</c:v>
                </c:pt>
                <c:pt idx="4337">
                  <c:v>1820401</c:v>
                </c:pt>
                <c:pt idx="4338">
                  <c:v>984176</c:v>
                </c:pt>
                <c:pt idx="4339">
                  <c:v>6418732</c:v>
                </c:pt>
                <c:pt idx="4340">
                  <c:v>1800780</c:v>
                </c:pt>
                <c:pt idx="4341">
                  <c:v>291416</c:v>
                </c:pt>
                <c:pt idx="4342">
                  <c:v>1137841</c:v>
                </c:pt>
                <c:pt idx="4343">
                  <c:v>2947918</c:v>
                </c:pt>
                <c:pt idx="4344">
                  <c:v>680865</c:v>
                </c:pt>
                <c:pt idx="4345">
                  <c:v>1322012</c:v>
                </c:pt>
                <c:pt idx="4346">
                  <c:v>3670496</c:v>
                </c:pt>
                <c:pt idx="4347">
                  <c:v>1075290</c:v>
                </c:pt>
                <c:pt idx="4348">
                  <c:v>1861504</c:v>
                </c:pt>
                <c:pt idx="4349">
                  <c:v>460672</c:v>
                </c:pt>
                <c:pt idx="4350">
                  <c:v>947814</c:v>
                </c:pt>
                <c:pt idx="4351">
                  <c:v>492356</c:v>
                </c:pt>
                <c:pt idx="4352">
                  <c:v>2167055</c:v>
                </c:pt>
                <c:pt idx="4353">
                  <c:v>2317774</c:v>
                </c:pt>
                <c:pt idx="4354">
                  <c:v>984176</c:v>
                </c:pt>
                <c:pt idx="4355">
                  <c:v>569306</c:v>
                </c:pt>
                <c:pt idx="4356">
                  <c:v>1744762</c:v>
                </c:pt>
                <c:pt idx="4357">
                  <c:v>4199375</c:v>
                </c:pt>
                <c:pt idx="4358">
                  <c:v>2277700</c:v>
                </c:pt>
                <c:pt idx="4359">
                  <c:v>2540902</c:v>
                </c:pt>
                <c:pt idx="4360">
                  <c:v>2670127</c:v>
                </c:pt>
                <c:pt idx="4361">
                  <c:v>4933359</c:v>
                </c:pt>
                <c:pt idx="4362">
                  <c:v>201112</c:v>
                </c:pt>
                <c:pt idx="4363">
                  <c:v>1830506</c:v>
                </c:pt>
                <c:pt idx="4364">
                  <c:v>231612</c:v>
                </c:pt>
                <c:pt idx="4365">
                  <c:v>7033934</c:v>
                </c:pt>
                <c:pt idx="4366">
                  <c:v>572530</c:v>
                </c:pt>
                <c:pt idx="4367">
                  <c:v>1472359</c:v>
                </c:pt>
                <c:pt idx="4368">
                  <c:v>90837</c:v>
                </c:pt>
                <c:pt idx="4369">
                  <c:v>4389617</c:v>
                </c:pt>
                <c:pt idx="4370">
                  <c:v>1176209</c:v>
                </c:pt>
                <c:pt idx="4371">
                  <c:v>1876031</c:v>
                </c:pt>
                <c:pt idx="4372">
                  <c:v>211830</c:v>
                </c:pt>
                <c:pt idx="4373">
                  <c:v>3275192</c:v>
                </c:pt>
                <c:pt idx="4374">
                  <c:v>4519337</c:v>
                </c:pt>
                <c:pt idx="4375">
                  <c:v>1587806</c:v>
                </c:pt>
                <c:pt idx="4376">
                  <c:v>112962</c:v>
                </c:pt>
                <c:pt idx="4377">
                  <c:v>2351997</c:v>
                </c:pt>
                <c:pt idx="4378">
                  <c:v>1453936</c:v>
                </c:pt>
                <c:pt idx="4379">
                  <c:v>1094027</c:v>
                </c:pt>
                <c:pt idx="4380">
                  <c:v>359208</c:v>
                </c:pt>
                <c:pt idx="4381">
                  <c:v>8304492</c:v>
                </c:pt>
                <c:pt idx="4382">
                  <c:v>90837</c:v>
                </c:pt>
                <c:pt idx="4383">
                  <c:v>100487</c:v>
                </c:pt>
                <c:pt idx="4384">
                  <c:v>884706</c:v>
                </c:pt>
                <c:pt idx="4385">
                  <c:v>1775042</c:v>
                </c:pt>
                <c:pt idx="4386">
                  <c:v>1903464</c:v>
                </c:pt>
                <c:pt idx="4387">
                  <c:v>1347389</c:v>
                </c:pt>
                <c:pt idx="4388">
                  <c:v>1639040</c:v>
                </c:pt>
                <c:pt idx="4389">
                  <c:v>504542</c:v>
                </c:pt>
                <c:pt idx="4390">
                  <c:v>1365843</c:v>
                </c:pt>
                <c:pt idx="4391">
                  <c:v>3885365</c:v>
                </c:pt>
                <c:pt idx="4392">
                  <c:v>2095188</c:v>
                </c:pt>
                <c:pt idx="4393">
                  <c:v>2697230</c:v>
                </c:pt>
                <c:pt idx="4394">
                  <c:v>5235386</c:v>
                </c:pt>
                <c:pt idx="4395">
                  <c:v>5968020</c:v>
                </c:pt>
                <c:pt idx="4396">
                  <c:v>90837</c:v>
                </c:pt>
                <c:pt idx="4397">
                  <c:v>35972</c:v>
                </c:pt>
                <c:pt idx="4398">
                  <c:v>43029</c:v>
                </c:pt>
                <c:pt idx="4399">
                  <c:v>2725141</c:v>
                </c:pt>
                <c:pt idx="4400">
                  <c:v>1872334</c:v>
                </c:pt>
                <c:pt idx="4401">
                  <c:v>2619057</c:v>
                </c:pt>
                <c:pt idx="4402">
                  <c:v>93445</c:v>
                </c:pt>
                <c:pt idx="4403">
                  <c:v>844915</c:v>
                </c:pt>
                <c:pt idx="4404">
                  <c:v>1613674</c:v>
                </c:pt>
                <c:pt idx="4405">
                  <c:v>2329541</c:v>
                </c:pt>
                <c:pt idx="4406">
                  <c:v>3009817</c:v>
                </c:pt>
                <c:pt idx="4407">
                  <c:v>1133678</c:v>
                </c:pt>
                <c:pt idx="4408">
                  <c:v>2949796</c:v>
                </c:pt>
                <c:pt idx="4409">
                  <c:v>1046979</c:v>
                </c:pt>
                <c:pt idx="4410">
                  <c:v>893381</c:v>
                </c:pt>
                <c:pt idx="4411">
                  <c:v>2559039</c:v>
                </c:pt>
                <c:pt idx="4412">
                  <c:v>1403835</c:v>
                </c:pt>
                <c:pt idx="4413">
                  <c:v>1775042</c:v>
                </c:pt>
                <c:pt idx="4414">
                  <c:v>228580</c:v>
                </c:pt>
                <c:pt idx="4415">
                  <c:v>334390</c:v>
                </c:pt>
                <c:pt idx="4416">
                  <c:v>6775508</c:v>
                </c:pt>
                <c:pt idx="4417">
                  <c:v>1167879</c:v>
                </c:pt>
                <c:pt idx="4418">
                  <c:v>4690703</c:v>
                </c:pt>
                <c:pt idx="4419">
                  <c:v>57892</c:v>
                </c:pt>
                <c:pt idx="4420">
                  <c:v>336441</c:v>
                </c:pt>
                <c:pt idx="4421">
                  <c:v>1137841</c:v>
                </c:pt>
                <c:pt idx="4422">
                  <c:v>2442441</c:v>
                </c:pt>
                <c:pt idx="4423">
                  <c:v>2122916</c:v>
                </c:pt>
                <c:pt idx="4424">
                  <c:v>2178135</c:v>
                </c:pt>
                <c:pt idx="4425">
                  <c:v>59709</c:v>
                </c:pt>
                <c:pt idx="4426">
                  <c:v>528907</c:v>
                </c:pt>
                <c:pt idx="4427">
                  <c:v>1142901</c:v>
                </c:pt>
                <c:pt idx="4428">
                  <c:v>1661679</c:v>
                </c:pt>
                <c:pt idx="4429">
                  <c:v>1939130</c:v>
                </c:pt>
                <c:pt idx="4430">
                  <c:v>209242</c:v>
                </c:pt>
                <c:pt idx="4431">
                  <c:v>2856429</c:v>
                </c:pt>
                <c:pt idx="4432">
                  <c:v>1049289</c:v>
                </c:pt>
                <c:pt idx="4433">
                  <c:v>2198812</c:v>
                </c:pt>
                <c:pt idx="4434">
                  <c:v>1779864</c:v>
                </c:pt>
                <c:pt idx="4435">
                  <c:v>1594151</c:v>
                </c:pt>
                <c:pt idx="4436">
                  <c:v>1606494</c:v>
                </c:pt>
                <c:pt idx="4437">
                  <c:v>5541734</c:v>
                </c:pt>
                <c:pt idx="4438">
                  <c:v>1015060</c:v>
                </c:pt>
                <c:pt idx="4439">
                  <c:v>4627274</c:v>
                </c:pt>
                <c:pt idx="4440">
                  <c:v>1178768</c:v>
                </c:pt>
                <c:pt idx="4441">
                  <c:v>1637073</c:v>
                </c:pt>
                <c:pt idx="4442">
                  <c:v>1353896</c:v>
                </c:pt>
                <c:pt idx="4443">
                  <c:v>5119629</c:v>
                </c:pt>
                <c:pt idx="4444">
                  <c:v>26868005</c:v>
                </c:pt>
                <c:pt idx="4445">
                  <c:v>1049289</c:v>
                </c:pt>
                <c:pt idx="4446">
                  <c:v>1259235</c:v>
                </c:pt>
                <c:pt idx="4447">
                  <c:v>2442441</c:v>
                </c:pt>
                <c:pt idx="4448">
                  <c:v>1166527</c:v>
                </c:pt>
                <c:pt idx="4449">
                  <c:v>2220708</c:v>
                </c:pt>
                <c:pt idx="4450">
                  <c:v>2548101</c:v>
                </c:pt>
                <c:pt idx="4451">
                  <c:v>4266357</c:v>
                </c:pt>
                <c:pt idx="4452">
                  <c:v>437267</c:v>
                </c:pt>
                <c:pt idx="4453">
                  <c:v>578062</c:v>
                </c:pt>
                <c:pt idx="4454">
                  <c:v>831480</c:v>
                </c:pt>
                <c:pt idx="4455">
                  <c:v>3418834</c:v>
                </c:pt>
                <c:pt idx="4456">
                  <c:v>1121578</c:v>
                </c:pt>
                <c:pt idx="4457">
                  <c:v>2974343</c:v>
                </c:pt>
                <c:pt idx="4458">
                  <c:v>1075290</c:v>
                </c:pt>
                <c:pt idx="4459">
                  <c:v>1672409</c:v>
                </c:pt>
                <c:pt idx="4460">
                  <c:v>1961668</c:v>
                </c:pt>
                <c:pt idx="4461">
                  <c:v>5319988</c:v>
                </c:pt>
                <c:pt idx="4462">
                  <c:v>1503106</c:v>
                </c:pt>
                <c:pt idx="4463">
                  <c:v>2665401</c:v>
                </c:pt>
                <c:pt idx="4464">
                  <c:v>1570860</c:v>
                </c:pt>
                <c:pt idx="4465">
                  <c:v>1176209</c:v>
                </c:pt>
                <c:pt idx="4466">
                  <c:v>504542</c:v>
                </c:pt>
                <c:pt idx="4467">
                  <c:v>4482589</c:v>
                </c:pt>
                <c:pt idx="4468">
                  <c:v>2346715</c:v>
                </c:pt>
                <c:pt idx="4469">
                  <c:v>3315200</c:v>
                </c:pt>
                <c:pt idx="4470">
                  <c:v>923016</c:v>
                </c:pt>
                <c:pt idx="4471">
                  <c:v>2442441</c:v>
                </c:pt>
                <c:pt idx="4472">
                  <c:v>5448473</c:v>
                </c:pt>
                <c:pt idx="4473">
                  <c:v>231612</c:v>
                </c:pt>
                <c:pt idx="4474">
                  <c:v>1671102</c:v>
                </c:pt>
                <c:pt idx="4475">
                  <c:v>1843882</c:v>
                </c:pt>
                <c:pt idx="4476">
                  <c:v>3562913</c:v>
                </c:pt>
                <c:pt idx="4477">
                  <c:v>686721</c:v>
                </c:pt>
                <c:pt idx="4478">
                  <c:v>6375609</c:v>
                </c:pt>
                <c:pt idx="4479">
                  <c:v>2198815</c:v>
                </c:pt>
                <c:pt idx="4480">
                  <c:v>3019847</c:v>
                </c:pt>
                <c:pt idx="4481">
                  <c:v>80644</c:v>
                </c:pt>
                <c:pt idx="4482">
                  <c:v>1775042</c:v>
                </c:pt>
                <c:pt idx="4483">
                  <c:v>5587540</c:v>
                </c:pt>
                <c:pt idx="4484">
                  <c:v>993452</c:v>
                </c:pt>
                <c:pt idx="4485">
                  <c:v>1291499</c:v>
                </c:pt>
                <c:pt idx="4486">
                  <c:v>1292066</c:v>
                </c:pt>
                <c:pt idx="4487">
                  <c:v>504542</c:v>
                </c:pt>
                <c:pt idx="4488">
                  <c:v>3010185</c:v>
                </c:pt>
                <c:pt idx="4489">
                  <c:v>202390</c:v>
                </c:pt>
                <c:pt idx="4490">
                  <c:v>1201794</c:v>
                </c:pt>
                <c:pt idx="4491">
                  <c:v>1907631</c:v>
                </c:pt>
                <c:pt idx="4492">
                  <c:v>93445</c:v>
                </c:pt>
                <c:pt idx="4493">
                  <c:v>8438573</c:v>
                </c:pt>
                <c:pt idx="4494">
                  <c:v>93445</c:v>
                </c:pt>
                <c:pt idx="4495">
                  <c:v>1613674</c:v>
                </c:pt>
                <c:pt idx="4496">
                  <c:v>4077733</c:v>
                </c:pt>
                <c:pt idx="4497">
                  <c:v>1907631</c:v>
                </c:pt>
                <c:pt idx="4498">
                  <c:v>1122146</c:v>
                </c:pt>
                <c:pt idx="4499">
                  <c:v>1661679</c:v>
                </c:pt>
                <c:pt idx="4500">
                  <c:v>57469</c:v>
                </c:pt>
                <c:pt idx="4501">
                  <c:v>1587806</c:v>
                </c:pt>
                <c:pt idx="4502">
                  <c:v>1105951</c:v>
                </c:pt>
                <c:pt idx="4503">
                  <c:v>1258720</c:v>
                </c:pt>
                <c:pt idx="4504">
                  <c:v>1663932</c:v>
                </c:pt>
                <c:pt idx="4505">
                  <c:v>2558255</c:v>
                </c:pt>
                <c:pt idx="4506">
                  <c:v>2708399</c:v>
                </c:pt>
                <c:pt idx="4507">
                  <c:v>983665</c:v>
                </c:pt>
                <c:pt idx="4508">
                  <c:v>1401597</c:v>
                </c:pt>
                <c:pt idx="4509">
                  <c:v>3399363</c:v>
                </c:pt>
                <c:pt idx="4510">
                  <c:v>4284044</c:v>
                </c:pt>
                <c:pt idx="4511">
                  <c:v>5753132</c:v>
                </c:pt>
                <c:pt idx="4512">
                  <c:v>1587806</c:v>
                </c:pt>
                <c:pt idx="4513">
                  <c:v>7407992</c:v>
                </c:pt>
                <c:pt idx="4514">
                  <c:v>1639040</c:v>
                </c:pt>
                <c:pt idx="4515">
                  <c:v>229630</c:v>
                </c:pt>
                <c:pt idx="4516">
                  <c:v>1162507</c:v>
                </c:pt>
                <c:pt idx="4517">
                  <c:v>1292066</c:v>
                </c:pt>
                <c:pt idx="4518">
                  <c:v>1745989</c:v>
                </c:pt>
                <c:pt idx="4519">
                  <c:v>1775042</c:v>
                </c:pt>
                <c:pt idx="4520">
                  <c:v>2795737</c:v>
                </c:pt>
                <c:pt idx="4521">
                  <c:v>312765</c:v>
                </c:pt>
                <c:pt idx="4522">
                  <c:v>2318700</c:v>
                </c:pt>
                <c:pt idx="4523">
                  <c:v>884706</c:v>
                </c:pt>
                <c:pt idx="4524">
                  <c:v>4533235</c:v>
                </c:pt>
                <c:pt idx="4525">
                  <c:v>656705</c:v>
                </c:pt>
                <c:pt idx="4526">
                  <c:v>1103220</c:v>
                </c:pt>
                <c:pt idx="4527">
                  <c:v>1587806</c:v>
                </c:pt>
                <c:pt idx="4528">
                  <c:v>1162507</c:v>
                </c:pt>
                <c:pt idx="4529">
                  <c:v>3109898</c:v>
                </c:pt>
                <c:pt idx="4530">
                  <c:v>3891255</c:v>
                </c:pt>
                <c:pt idx="4531">
                  <c:v>3160840</c:v>
                </c:pt>
                <c:pt idx="4532">
                  <c:v>1342888</c:v>
                </c:pt>
                <c:pt idx="4533">
                  <c:v>2810375</c:v>
                </c:pt>
                <c:pt idx="4534">
                  <c:v>383207</c:v>
                </c:pt>
                <c:pt idx="4535">
                  <c:v>1188758</c:v>
                </c:pt>
                <c:pt idx="4536">
                  <c:v>1717709</c:v>
                </c:pt>
                <c:pt idx="4537">
                  <c:v>1049289</c:v>
                </c:pt>
                <c:pt idx="4538">
                  <c:v>2162825</c:v>
                </c:pt>
                <c:pt idx="4539">
                  <c:v>93445</c:v>
                </c:pt>
                <c:pt idx="4540">
                  <c:v>2586144</c:v>
                </c:pt>
                <c:pt idx="4541">
                  <c:v>1312725</c:v>
                </c:pt>
                <c:pt idx="4542">
                  <c:v>1744762</c:v>
                </c:pt>
                <c:pt idx="4543">
                  <c:v>1637073</c:v>
                </c:pt>
                <c:pt idx="4544">
                  <c:v>1843882</c:v>
                </c:pt>
                <c:pt idx="4545">
                  <c:v>148512</c:v>
                </c:pt>
                <c:pt idx="4546">
                  <c:v>1380991</c:v>
                </c:pt>
                <c:pt idx="4547">
                  <c:v>3104189</c:v>
                </c:pt>
                <c:pt idx="4548">
                  <c:v>7407992</c:v>
                </c:pt>
                <c:pt idx="4549">
                  <c:v>505176</c:v>
                </c:pt>
                <c:pt idx="4550">
                  <c:v>1522761</c:v>
                </c:pt>
                <c:pt idx="4551">
                  <c:v>188973</c:v>
                </c:pt>
                <c:pt idx="4552">
                  <c:v>1744762</c:v>
                </c:pt>
                <c:pt idx="4553">
                  <c:v>30735</c:v>
                </c:pt>
                <c:pt idx="4554">
                  <c:v>1292066</c:v>
                </c:pt>
                <c:pt idx="4555">
                  <c:v>1775042</c:v>
                </c:pt>
                <c:pt idx="4556">
                  <c:v>141513</c:v>
                </c:pt>
                <c:pt idx="4557">
                  <c:v>1745989</c:v>
                </c:pt>
                <c:pt idx="4558">
                  <c:v>2499153</c:v>
                </c:pt>
                <c:pt idx="4559">
                  <c:v>2530790</c:v>
                </c:pt>
                <c:pt idx="4560">
                  <c:v>7114294</c:v>
                </c:pt>
                <c:pt idx="4561">
                  <c:v>209242</c:v>
                </c:pt>
                <c:pt idx="4562">
                  <c:v>1049289</c:v>
                </c:pt>
                <c:pt idx="4563">
                  <c:v>104621</c:v>
                </c:pt>
                <c:pt idx="4564">
                  <c:v>2331659</c:v>
                </c:pt>
                <c:pt idx="4565">
                  <c:v>2346715</c:v>
                </c:pt>
                <c:pt idx="4566">
                  <c:v>2816865</c:v>
                </c:pt>
                <c:pt idx="4567">
                  <c:v>1049289</c:v>
                </c:pt>
                <c:pt idx="4568">
                  <c:v>3820059</c:v>
                </c:pt>
                <c:pt idx="4569">
                  <c:v>1015060</c:v>
                </c:pt>
                <c:pt idx="4570">
                  <c:v>1424329</c:v>
                </c:pt>
                <c:pt idx="4571">
                  <c:v>1349491</c:v>
                </c:pt>
                <c:pt idx="4572">
                  <c:v>1767217</c:v>
                </c:pt>
                <c:pt idx="4573">
                  <c:v>9038673</c:v>
                </c:pt>
                <c:pt idx="4574">
                  <c:v>8830480</c:v>
                </c:pt>
                <c:pt idx="4575">
                  <c:v>90837</c:v>
                </c:pt>
                <c:pt idx="4576">
                  <c:v>2027818</c:v>
                </c:pt>
                <c:pt idx="4577">
                  <c:v>1631331</c:v>
                </c:pt>
                <c:pt idx="4578">
                  <c:v>1775042</c:v>
                </c:pt>
                <c:pt idx="4579">
                  <c:v>112147</c:v>
                </c:pt>
                <c:pt idx="4580">
                  <c:v>2362098</c:v>
                </c:pt>
                <c:pt idx="4581">
                  <c:v>253795</c:v>
                </c:pt>
                <c:pt idx="4582">
                  <c:v>1036160</c:v>
                </c:pt>
                <c:pt idx="4583">
                  <c:v>243626</c:v>
                </c:pt>
                <c:pt idx="4584">
                  <c:v>1303776</c:v>
                </c:pt>
                <c:pt idx="4585">
                  <c:v>1412488</c:v>
                </c:pt>
                <c:pt idx="4586">
                  <c:v>5583494</c:v>
                </c:pt>
                <c:pt idx="4587">
                  <c:v>14760624</c:v>
                </c:pt>
                <c:pt idx="4588">
                  <c:v>81234</c:v>
                </c:pt>
                <c:pt idx="4589">
                  <c:v>1594151</c:v>
                </c:pt>
                <c:pt idx="4590">
                  <c:v>6917134</c:v>
                </c:pt>
                <c:pt idx="4591">
                  <c:v>1508843</c:v>
                </c:pt>
                <c:pt idx="4592">
                  <c:v>1628963</c:v>
                </c:pt>
                <c:pt idx="4593">
                  <c:v>1122146</c:v>
                </c:pt>
                <c:pt idx="4594">
                  <c:v>1440742</c:v>
                </c:pt>
                <c:pt idx="4595">
                  <c:v>1522761</c:v>
                </c:pt>
                <c:pt idx="4596">
                  <c:v>1075290</c:v>
                </c:pt>
                <c:pt idx="4597">
                  <c:v>1655506</c:v>
                </c:pt>
                <c:pt idx="4598">
                  <c:v>205328</c:v>
                </c:pt>
                <c:pt idx="4599">
                  <c:v>1613674</c:v>
                </c:pt>
                <c:pt idx="4600">
                  <c:v>1176209</c:v>
                </c:pt>
                <c:pt idx="4601">
                  <c:v>459308</c:v>
                </c:pt>
                <c:pt idx="4602">
                  <c:v>5947292</c:v>
                </c:pt>
                <c:pt idx="4603">
                  <c:v>14017110</c:v>
                </c:pt>
                <c:pt idx="4604">
                  <c:v>104621</c:v>
                </c:pt>
                <c:pt idx="4605">
                  <c:v>1862670</c:v>
                </c:pt>
                <c:pt idx="4606">
                  <c:v>43029</c:v>
                </c:pt>
                <c:pt idx="4607">
                  <c:v>94968</c:v>
                </c:pt>
                <c:pt idx="4608">
                  <c:v>1662824</c:v>
                </c:pt>
                <c:pt idx="4609">
                  <c:v>2318700</c:v>
                </c:pt>
                <c:pt idx="4610">
                  <c:v>4627274</c:v>
                </c:pt>
                <c:pt idx="4611">
                  <c:v>5594456</c:v>
                </c:pt>
                <c:pt idx="4612">
                  <c:v>1655506</c:v>
                </c:pt>
                <c:pt idx="4613">
                  <c:v>3157699</c:v>
                </c:pt>
                <c:pt idx="4614">
                  <c:v>1015059</c:v>
                </c:pt>
                <c:pt idx="4615">
                  <c:v>1122146</c:v>
                </c:pt>
                <c:pt idx="4616">
                  <c:v>843638</c:v>
                </c:pt>
                <c:pt idx="4617">
                  <c:v>1885879</c:v>
                </c:pt>
                <c:pt idx="4618">
                  <c:v>1837295</c:v>
                </c:pt>
                <c:pt idx="4619">
                  <c:v>1110988</c:v>
                </c:pt>
                <c:pt idx="4620">
                  <c:v>2106500</c:v>
                </c:pt>
                <c:pt idx="4621">
                  <c:v>1075290</c:v>
                </c:pt>
                <c:pt idx="4622">
                  <c:v>1199083</c:v>
                </c:pt>
                <c:pt idx="4623">
                  <c:v>1775940</c:v>
                </c:pt>
                <c:pt idx="4624">
                  <c:v>1248711</c:v>
                </c:pt>
                <c:pt idx="4625">
                  <c:v>1872334</c:v>
                </c:pt>
                <c:pt idx="4626">
                  <c:v>2991575</c:v>
                </c:pt>
                <c:pt idx="4627">
                  <c:v>1480195</c:v>
                </c:pt>
                <c:pt idx="4628">
                  <c:v>386199</c:v>
                </c:pt>
                <c:pt idx="4629">
                  <c:v>444940</c:v>
                </c:pt>
                <c:pt idx="4630">
                  <c:v>2892973</c:v>
                </c:pt>
                <c:pt idx="4631">
                  <c:v>2881667</c:v>
                </c:pt>
                <c:pt idx="4632">
                  <c:v>1000552</c:v>
                </c:pt>
                <c:pt idx="4633">
                  <c:v>1586724</c:v>
                </c:pt>
                <c:pt idx="4634">
                  <c:v>5448473</c:v>
                </c:pt>
                <c:pt idx="4635">
                  <c:v>3806928</c:v>
                </c:pt>
                <c:pt idx="4636">
                  <c:v>5637207</c:v>
                </c:pt>
                <c:pt idx="4637">
                  <c:v>1555074</c:v>
                </c:pt>
                <c:pt idx="4638">
                  <c:v>3725027</c:v>
                </c:pt>
                <c:pt idx="4639">
                  <c:v>1744762</c:v>
                </c:pt>
                <c:pt idx="4640">
                  <c:v>243626</c:v>
                </c:pt>
                <c:pt idx="4641">
                  <c:v>516211</c:v>
                </c:pt>
                <c:pt idx="4642">
                  <c:v>1000552</c:v>
                </c:pt>
                <c:pt idx="4643">
                  <c:v>667566</c:v>
                </c:pt>
                <c:pt idx="4644">
                  <c:v>9853684</c:v>
                </c:pt>
                <c:pt idx="4645">
                  <c:v>1775940</c:v>
                </c:pt>
                <c:pt idx="4646">
                  <c:v>5339986</c:v>
                </c:pt>
                <c:pt idx="4647">
                  <c:v>7476936</c:v>
                </c:pt>
                <c:pt idx="4648">
                  <c:v>1001059</c:v>
                </c:pt>
                <c:pt idx="4649">
                  <c:v>1036160</c:v>
                </c:pt>
                <c:pt idx="4650">
                  <c:v>1779864</c:v>
                </c:pt>
                <c:pt idx="4651">
                  <c:v>112147</c:v>
                </c:pt>
                <c:pt idx="4652">
                  <c:v>1620659</c:v>
                </c:pt>
                <c:pt idx="4653">
                  <c:v>2073907</c:v>
                </c:pt>
                <c:pt idx="4654">
                  <c:v>998484</c:v>
                </c:pt>
                <c:pt idx="4655">
                  <c:v>1863103</c:v>
                </c:pt>
                <c:pt idx="4656">
                  <c:v>1706543</c:v>
                </c:pt>
                <c:pt idx="4657">
                  <c:v>100487</c:v>
                </c:pt>
                <c:pt idx="4658">
                  <c:v>1098276</c:v>
                </c:pt>
                <c:pt idx="4659">
                  <c:v>5524115</c:v>
                </c:pt>
                <c:pt idx="4660">
                  <c:v>1322012</c:v>
                </c:pt>
                <c:pt idx="4661">
                  <c:v>7407992</c:v>
                </c:pt>
                <c:pt idx="4662">
                  <c:v>1380991</c:v>
                </c:pt>
                <c:pt idx="4663">
                  <c:v>1838213</c:v>
                </c:pt>
                <c:pt idx="4664">
                  <c:v>1000552</c:v>
                </c:pt>
                <c:pt idx="4665">
                  <c:v>3993678</c:v>
                </c:pt>
                <c:pt idx="4666">
                  <c:v>482137</c:v>
                </c:pt>
                <c:pt idx="4667">
                  <c:v>1744762</c:v>
                </c:pt>
                <c:pt idx="4668">
                  <c:v>2057187</c:v>
                </c:pt>
                <c:pt idx="4669">
                  <c:v>2331659</c:v>
                </c:pt>
                <c:pt idx="4670">
                  <c:v>4451336</c:v>
                </c:pt>
                <c:pt idx="4671">
                  <c:v>3976692</c:v>
                </c:pt>
                <c:pt idx="4672">
                  <c:v>625540</c:v>
                </c:pt>
                <c:pt idx="4673">
                  <c:v>2850766</c:v>
                </c:pt>
                <c:pt idx="4674">
                  <c:v>262088</c:v>
                </c:pt>
                <c:pt idx="4675">
                  <c:v>71676</c:v>
                </c:pt>
                <c:pt idx="4676">
                  <c:v>1162507</c:v>
                </c:pt>
                <c:pt idx="4677">
                  <c:v>1049289</c:v>
                </c:pt>
                <c:pt idx="4678">
                  <c:v>1164699</c:v>
                </c:pt>
                <c:pt idx="4679">
                  <c:v>1820401</c:v>
                </c:pt>
                <c:pt idx="4680">
                  <c:v>1775042</c:v>
                </c:pt>
                <c:pt idx="4681">
                  <c:v>5405705</c:v>
                </c:pt>
                <c:pt idx="4682">
                  <c:v>523105</c:v>
                </c:pt>
                <c:pt idx="4683">
                  <c:v>1122146</c:v>
                </c:pt>
                <c:pt idx="4684">
                  <c:v>1885879</c:v>
                </c:pt>
                <c:pt idx="4685">
                  <c:v>1900046</c:v>
                </c:pt>
                <c:pt idx="4686">
                  <c:v>194001</c:v>
                </c:pt>
                <c:pt idx="4687">
                  <c:v>1061549</c:v>
                </c:pt>
                <c:pt idx="4688">
                  <c:v>2451565</c:v>
                </c:pt>
                <c:pt idx="4689">
                  <c:v>1361468</c:v>
                </c:pt>
                <c:pt idx="4690">
                  <c:v>473136</c:v>
                </c:pt>
                <c:pt idx="4691">
                  <c:v>1049289</c:v>
                </c:pt>
                <c:pt idx="4692">
                  <c:v>1639040</c:v>
                </c:pt>
                <c:pt idx="4693">
                  <c:v>2205075</c:v>
                </c:pt>
                <c:pt idx="4694">
                  <c:v>321862</c:v>
                </c:pt>
                <c:pt idx="4695">
                  <c:v>2610746</c:v>
                </c:pt>
                <c:pt idx="4696">
                  <c:v>2665401</c:v>
                </c:pt>
                <c:pt idx="4697">
                  <c:v>1819998</c:v>
                </c:pt>
                <c:pt idx="4698">
                  <c:v>1744762</c:v>
                </c:pt>
                <c:pt idx="4699">
                  <c:v>1671102</c:v>
                </c:pt>
                <c:pt idx="4700">
                  <c:v>3225464</c:v>
                </c:pt>
                <c:pt idx="4701">
                  <c:v>1205355</c:v>
                </c:pt>
                <c:pt idx="4702">
                  <c:v>1587806</c:v>
                </c:pt>
                <c:pt idx="4703">
                  <c:v>1659856</c:v>
                </c:pt>
                <c:pt idx="4704">
                  <c:v>1921199</c:v>
                </c:pt>
                <c:pt idx="4705">
                  <c:v>714449</c:v>
                </c:pt>
                <c:pt idx="4706">
                  <c:v>1103220</c:v>
                </c:pt>
                <c:pt idx="4707">
                  <c:v>1843882</c:v>
                </c:pt>
                <c:pt idx="4708">
                  <c:v>1903379</c:v>
                </c:pt>
                <c:pt idx="4709">
                  <c:v>1015060</c:v>
                </c:pt>
                <c:pt idx="4710">
                  <c:v>1543055</c:v>
                </c:pt>
                <c:pt idx="4711">
                  <c:v>2491519</c:v>
                </c:pt>
                <c:pt idx="4712">
                  <c:v>2647106</c:v>
                </c:pt>
                <c:pt idx="4713">
                  <c:v>4127205</c:v>
                </c:pt>
                <c:pt idx="4714">
                  <c:v>18246912</c:v>
                </c:pt>
                <c:pt idx="4715">
                  <c:v>984176</c:v>
                </c:pt>
                <c:pt idx="4716">
                  <c:v>1382800</c:v>
                </c:pt>
                <c:pt idx="4717">
                  <c:v>983044</c:v>
                </c:pt>
                <c:pt idx="4718">
                  <c:v>1504825</c:v>
                </c:pt>
                <c:pt idx="4719">
                  <c:v>432490</c:v>
                </c:pt>
                <c:pt idx="4720">
                  <c:v>1000552</c:v>
                </c:pt>
                <c:pt idx="4721">
                  <c:v>1579399</c:v>
                </c:pt>
                <c:pt idx="4722">
                  <c:v>244747</c:v>
                </c:pt>
                <c:pt idx="4723">
                  <c:v>2172733</c:v>
                </c:pt>
                <c:pt idx="4724">
                  <c:v>146906</c:v>
                </c:pt>
                <c:pt idx="4725">
                  <c:v>2828962</c:v>
                </c:pt>
                <c:pt idx="4726">
                  <c:v>468660</c:v>
                </c:pt>
                <c:pt idx="4727">
                  <c:v>1801190</c:v>
                </c:pt>
                <c:pt idx="4728">
                  <c:v>1049289</c:v>
                </c:pt>
                <c:pt idx="4729">
                  <c:v>2007679</c:v>
                </c:pt>
                <c:pt idx="4730">
                  <c:v>4610304</c:v>
                </c:pt>
                <c:pt idx="4731">
                  <c:v>1601136</c:v>
                </c:pt>
                <c:pt idx="4732">
                  <c:v>209242</c:v>
                </c:pt>
                <c:pt idx="4733">
                  <c:v>393670</c:v>
                </c:pt>
                <c:pt idx="4734">
                  <c:v>5993624</c:v>
                </c:pt>
                <c:pt idx="4735">
                  <c:v>155530</c:v>
                </c:pt>
                <c:pt idx="4736">
                  <c:v>354996</c:v>
                </c:pt>
                <c:pt idx="4737">
                  <c:v>4149025</c:v>
                </c:pt>
                <c:pt idx="4738">
                  <c:v>14999719</c:v>
                </c:pt>
                <c:pt idx="4739">
                  <c:v>57892</c:v>
                </c:pt>
                <c:pt idx="4740">
                  <c:v>1639011</c:v>
                </c:pt>
                <c:pt idx="4741">
                  <c:v>1820401</c:v>
                </c:pt>
                <c:pt idx="4742">
                  <c:v>1475539</c:v>
                </c:pt>
                <c:pt idx="4743">
                  <c:v>1478394</c:v>
                </c:pt>
                <c:pt idx="4744">
                  <c:v>3440777</c:v>
                </c:pt>
                <c:pt idx="4745">
                  <c:v>694853</c:v>
                </c:pt>
                <c:pt idx="4746">
                  <c:v>1178768</c:v>
                </c:pt>
                <c:pt idx="4747">
                  <c:v>1522761</c:v>
                </c:pt>
                <c:pt idx="4748">
                  <c:v>1620659</c:v>
                </c:pt>
                <c:pt idx="4749">
                  <c:v>491625</c:v>
                </c:pt>
                <c:pt idx="4750">
                  <c:v>1001059</c:v>
                </c:pt>
                <c:pt idx="4751">
                  <c:v>161214</c:v>
                </c:pt>
                <c:pt idx="4752">
                  <c:v>2030361</c:v>
                </c:pt>
                <c:pt idx="4753">
                  <c:v>1303116</c:v>
                </c:pt>
                <c:pt idx="4754">
                  <c:v>1443220</c:v>
                </c:pt>
                <c:pt idx="4755">
                  <c:v>57892</c:v>
                </c:pt>
                <c:pt idx="4756">
                  <c:v>586865</c:v>
                </c:pt>
                <c:pt idx="4757">
                  <c:v>6408593</c:v>
                </c:pt>
                <c:pt idx="4758">
                  <c:v>887541</c:v>
                </c:pt>
                <c:pt idx="4759">
                  <c:v>1678611</c:v>
                </c:pt>
                <c:pt idx="4760">
                  <c:v>1121578</c:v>
                </c:pt>
                <c:pt idx="4761">
                  <c:v>176879</c:v>
                </c:pt>
                <c:pt idx="4762">
                  <c:v>516211</c:v>
                </c:pt>
                <c:pt idx="4763">
                  <c:v>2619100</c:v>
                </c:pt>
                <c:pt idx="4764">
                  <c:v>2816865</c:v>
                </c:pt>
                <c:pt idx="4765">
                  <c:v>5056357</c:v>
                </c:pt>
                <c:pt idx="4766">
                  <c:v>1821669</c:v>
                </c:pt>
                <c:pt idx="4767">
                  <c:v>3136800</c:v>
                </c:pt>
                <c:pt idx="4768">
                  <c:v>334390</c:v>
                </c:pt>
                <c:pt idx="4769">
                  <c:v>1000552</c:v>
                </c:pt>
                <c:pt idx="4770">
                  <c:v>2085838</c:v>
                </c:pt>
                <c:pt idx="4771">
                  <c:v>2892956</c:v>
                </c:pt>
                <c:pt idx="4772">
                  <c:v>1845392</c:v>
                </c:pt>
                <c:pt idx="4773">
                  <c:v>186890</c:v>
                </c:pt>
                <c:pt idx="4774">
                  <c:v>1800780</c:v>
                </c:pt>
                <c:pt idx="4775">
                  <c:v>2064111</c:v>
                </c:pt>
                <c:pt idx="4776">
                  <c:v>1015059</c:v>
                </c:pt>
                <c:pt idx="4777">
                  <c:v>1838213</c:v>
                </c:pt>
                <c:pt idx="4778">
                  <c:v>1814139</c:v>
                </c:pt>
                <c:pt idx="4779">
                  <c:v>1454200</c:v>
                </c:pt>
                <c:pt idx="4780">
                  <c:v>1514622</c:v>
                </c:pt>
                <c:pt idx="4781">
                  <c:v>1161493</c:v>
                </c:pt>
                <c:pt idx="4782">
                  <c:v>1470830</c:v>
                </c:pt>
                <c:pt idx="4783">
                  <c:v>743772</c:v>
                </c:pt>
                <c:pt idx="4784">
                  <c:v>1845392</c:v>
                </c:pt>
                <c:pt idx="4785">
                  <c:v>4389617</c:v>
                </c:pt>
                <c:pt idx="4786">
                  <c:v>1586724</c:v>
                </c:pt>
                <c:pt idx="4787">
                  <c:v>776253</c:v>
                </c:pt>
                <c:pt idx="4788">
                  <c:v>1137841</c:v>
                </c:pt>
                <c:pt idx="4789">
                  <c:v>1176209</c:v>
                </c:pt>
                <c:pt idx="4790">
                  <c:v>62083</c:v>
                </c:pt>
                <c:pt idx="4791">
                  <c:v>1094970</c:v>
                </c:pt>
                <c:pt idx="4792">
                  <c:v>1744057</c:v>
                </c:pt>
                <c:pt idx="4793">
                  <c:v>665319</c:v>
                </c:pt>
                <c:pt idx="4794">
                  <c:v>1587262</c:v>
                </c:pt>
                <c:pt idx="4795">
                  <c:v>401420</c:v>
                </c:pt>
                <c:pt idx="4796">
                  <c:v>1775940</c:v>
                </c:pt>
                <c:pt idx="4797">
                  <c:v>1745989</c:v>
                </c:pt>
                <c:pt idx="4798">
                  <c:v>1951358</c:v>
                </c:pt>
                <c:pt idx="4799">
                  <c:v>2892973</c:v>
                </c:pt>
                <c:pt idx="4800">
                  <c:v>1775042</c:v>
                </c:pt>
                <c:pt idx="4801">
                  <c:v>3806928</c:v>
                </c:pt>
                <c:pt idx="4802">
                  <c:v>1349491</c:v>
                </c:pt>
                <c:pt idx="4803">
                  <c:v>1446756</c:v>
                </c:pt>
                <c:pt idx="4804">
                  <c:v>2486651</c:v>
                </c:pt>
                <c:pt idx="4805">
                  <c:v>983044</c:v>
                </c:pt>
                <c:pt idx="4806">
                  <c:v>1464822</c:v>
                </c:pt>
                <c:pt idx="4807">
                  <c:v>1001059</c:v>
                </c:pt>
                <c:pt idx="4808">
                  <c:v>1744762</c:v>
                </c:pt>
                <c:pt idx="4809">
                  <c:v>148331</c:v>
                </c:pt>
                <c:pt idx="4810">
                  <c:v>15008415</c:v>
                </c:pt>
                <c:pt idx="4811">
                  <c:v>797398</c:v>
                </c:pt>
                <c:pt idx="4812">
                  <c:v>1000552</c:v>
                </c:pt>
                <c:pt idx="4813">
                  <c:v>1821669</c:v>
                </c:pt>
                <c:pt idx="4814">
                  <c:v>1001059</c:v>
                </c:pt>
                <c:pt idx="4815">
                  <c:v>1142901</c:v>
                </c:pt>
                <c:pt idx="4816">
                  <c:v>93445</c:v>
                </c:pt>
                <c:pt idx="4817">
                  <c:v>2406383</c:v>
                </c:pt>
                <c:pt idx="4818">
                  <c:v>1655506</c:v>
                </c:pt>
                <c:pt idx="4819">
                  <c:v>1779864</c:v>
                </c:pt>
                <c:pt idx="4820">
                  <c:v>2683870</c:v>
                </c:pt>
                <c:pt idx="4821">
                  <c:v>1122146</c:v>
                </c:pt>
                <c:pt idx="4822">
                  <c:v>2064111</c:v>
                </c:pt>
                <c:pt idx="4823">
                  <c:v>2816865</c:v>
                </c:pt>
                <c:pt idx="4824">
                  <c:v>1380991</c:v>
                </c:pt>
                <c:pt idx="4825">
                  <c:v>1587806</c:v>
                </c:pt>
                <c:pt idx="4826">
                  <c:v>1417160</c:v>
                </c:pt>
                <c:pt idx="4827">
                  <c:v>537872</c:v>
                </c:pt>
                <c:pt idx="4828">
                  <c:v>796693</c:v>
                </c:pt>
                <c:pt idx="4829">
                  <c:v>922025</c:v>
                </c:pt>
                <c:pt idx="4830">
                  <c:v>3010507</c:v>
                </c:pt>
                <c:pt idx="4831">
                  <c:v>240628</c:v>
                </c:pt>
                <c:pt idx="4832">
                  <c:v>1419086</c:v>
                </c:pt>
                <c:pt idx="4833">
                  <c:v>1587806</c:v>
                </c:pt>
                <c:pt idx="4834">
                  <c:v>1613674</c:v>
                </c:pt>
                <c:pt idx="4835">
                  <c:v>1205355</c:v>
                </c:pt>
                <c:pt idx="4836">
                  <c:v>1820401</c:v>
                </c:pt>
                <c:pt idx="4837">
                  <c:v>1944122</c:v>
                </c:pt>
                <c:pt idx="4838">
                  <c:v>984176</c:v>
                </c:pt>
                <c:pt idx="4839">
                  <c:v>1142901</c:v>
                </c:pt>
                <c:pt idx="4840">
                  <c:v>5644854</c:v>
                </c:pt>
                <c:pt idx="4841">
                  <c:v>92045</c:v>
                </c:pt>
                <c:pt idx="4842">
                  <c:v>1570860</c:v>
                </c:pt>
                <c:pt idx="4843">
                  <c:v>1779864</c:v>
                </c:pt>
                <c:pt idx="4844">
                  <c:v>1292066</c:v>
                </c:pt>
                <c:pt idx="4845">
                  <c:v>1775042</c:v>
                </c:pt>
                <c:pt idx="4846">
                  <c:v>791913</c:v>
                </c:pt>
                <c:pt idx="4847">
                  <c:v>10567306</c:v>
                </c:pt>
                <c:pt idx="4848">
                  <c:v>1260823</c:v>
                </c:pt>
                <c:pt idx="4849">
                  <c:v>20924</c:v>
                </c:pt>
                <c:pt idx="4850">
                  <c:v>247611</c:v>
                </c:pt>
                <c:pt idx="4851">
                  <c:v>87598</c:v>
                </c:pt>
                <c:pt idx="4852">
                  <c:v>1526646</c:v>
                </c:pt>
                <c:pt idx="4853">
                  <c:v>679267</c:v>
                </c:pt>
                <c:pt idx="4854">
                  <c:v>417785</c:v>
                </c:pt>
                <c:pt idx="4855">
                  <c:v>1586724</c:v>
                </c:pt>
                <c:pt idx="4856">
                  <c:v>1655506</c:v>
                </c:pt>
                <c:pt idx="4857">
                  <c:v>62083</c:v>
                </c:pt>
                <c:pt idx="4858">
                  <c:v>796693</c:v>
                </c:pt>
                <c:pt idx="4859">
                  <c:v>1648344</c:v>
                </c:pt>
                <c:pt idx="4860">
                  <c:v>1862670</c:v>
                </c:pt>
                <c:pt idx="4861">
                  <c:v>796693</c:v>
                </c:pt>
                <c:pt idx="4862">
                  <c:v>4295892</c:v>
                </c:pt>
                <c:pt idx="4863">
                  <c:v>14999719</c:v>
                </c:pt>
                <c:pt idx="4864">
                  <c:v>4666237</c:v>
                </c:pt>
                <c:pt idx="4865">
                  <c:v>884561</c:v>
                </c:pt>
                <c:pt idx="4866">
                  <c:v>1605113</c:v>
                </c:pt>
                <c:pt idx="4867">
                  <c:v>1907631</c:v>
                </c:pt>
                <c:pt idx="4868">
                  <c:v>4822109</c:v>
                </c:pt>
                <c:pt idx="4869">
                  <c:v>829425</c:v>
                </c:pt>
                <c:pt idx="4870">
                  <c:v>5406413</c:v>
                </c:pt>
                <c:pt idx="4871">
                  <c:v>100487</c:v>
                </c:pt>
                <c:pt idx="4872">
                  <c:v>856677</c:v>
                </c:pt>
                <c:pt idx="4873">
                  <c:v>2198815</c:v>
                </c:pt>
                <c:pt idx="4874">
                  <c:v>209242</c:v>
                </c:pt>
                <c:pt idx="4875">
                  <c:v>1703201</c:v>
                </c:pt>
                <c:pt idx="4876">
                  <c:v>1955805</c:v>
                </c:pt>
                <c:pt idx="4877">
                  <c:v>2726915</c:v>
                </c:pt>
                <c:pt idx="4878">
                  <c:v>8999094</c:v>
                </c:pt>
                <c:pt idx="4879">
                  <c:v>1031989</c:v>
                </c:pt>
                <c:pt idx="4880">
                  <c:v>1142078</c:v>
                </c:pt>
                <c:pt idx="4881">
                  <c:v>540219</c:v>
                </c:pt>
                <c:pt idx="4882">
                  <c:v>1000552</c:v>
                </c:pt>
                <c:pt idx="4883">
                  <c:v>1587806</c:v>
                </c:pt>
                <c:pt idx="4884">
                  <c:v>71676</c:v>
                </c:pt>
                <c:pt idx="4885">
                  <c:v>260970</c:v>
                </c:pt>
                <c:pt idx="4886">
                  <c:v>143674</c:v>
                </c:pt>
                <c:pt idx="4887">
                  <c:v>1526646</c:v>
                </c:pt>
                <c:pt idx="4888">
                  <c:v>940710</c:v>
                </c:pt>
                <c:pt idx="4889">
                  <c:v>93445</c:v>
                </c:pt>
                <c:pt idx="4890">
                  <c:v>1637073</c:v>
                </c:pt>
                <c:pt idx="4891">
                  <c:v>43029</c:v>
                </c:pt>
                <c:pt idx="4892">
                  <c:v>1907631</c:v>
                </c:pt>
                <c:pt idx="4893">
                  <c:v>2154153</c:v>
                </c:pt>
                <c:pt idx="4894">
                  <c:v>1744762</c:v>
                </c:pt>
                <c:pt idx="4895">
                  <c:v>2822697</c:v>
                </c:pt>
                <c:pt idx="4896">
                  <c:v>891116</c:v>
                </c:pt>
                <c:pt idx="4897">
                  <c:v>1820401</c:v>
                </c:pt>
                <c:pt idx="4898">
                  <c:v>998484</c:v>
                </c:pt>
                <c:pt idx="4899">
                  <c:v>1274129</c:v>
                </c:pt>
                <c:pt idx="4900">
                  <c:v>387881</c:v>
                </c:pt>
                <c:pt idx="4901">
                  <c:v>4387253</c:v>
                </c:pt>
                <c:pt idx="4902">
                  <c:v>4070110</c:v>
                </c:pt>
                <c:pt idx="4903">
                  <c:v>23824881</c:v>
                </c:pt>
                <c:pt idx="4904">
                  <c:v>59709</c:v>
                </c:pt>
                <c:pt idx="4905">
                  <c:v>2226518</c:v>
                </c:pt>
                <c:pt idx="4906">
                  <c:v>1606494</c:v>
                </c:pt>
                <c:pt idx="4907">
                  <c:v>1393541</c:v>
                </c:pt>
                <c:pt idx="4908">
                  <c:v>2313637</c:v>
                </c:pt>
                <c:pt idx="4909">
                  <c:v>1838213</c:v>
                </c:pt>
                <c:pt idx="4910">
                  <c:v>1632238</c:v>
                </c:pt>
                <c:pt idx="4911">
                  <c:v>2947918</c:v>
                </c:pt>
                <c:pt idx="4912">
                  <c:v>7150670</c:v>
                </c:pt>
                <c:pt idx="4913">
                  <c:v>984176</c:v>
                </c:pt>
                <c:pt idx="4914">
                  <c:v>3109898</c:v>
                </c:pt>
                <c:pt idx="4915">
                  <c:v>1161493</c:v>
                </c:pt>
                <c:pt idx="4916">
                  <c:v>298702</c:v>
                </c:pt>
                <c:pt idx="4917">
                  <c:v>1036160</c:v>
                </c:pt>
                <c:pt idx="4918">
                  <c:v>7094313</c:v>
                </c:pt>
                <c:pt idx="4919">
                  <c:v>1403971</c:v>
                </c:pt>
                <c:pt idx="4920">
                  <c:v>2486170</c:v>
                </c:pt>
                <c:pt idx="4921">
                  <c:v>2822697</c:v>
                </c:pt>
                <c:pt idx="4922">
                  <c:v>606569</c:v>
                </c:pt>
                <c:pt idx="4923">
                  <c:v>1631331</c:v>
                </c:pt>
                <c:pt idx="4924">
                  <c:v>1620659</c:v>
                </c:pt>
                <c:pt idx="4925">
                  <c:v>1744762</c:v>
                </c:pt>
                <c:pt idx="4926">
                  <c:v>146906</c:v>
                </c:pt>
                <c:pt idx="4927">
                  <c:v>2064111</c:v>
                </c:pt>
                <c:pt idx="4928">
                  <c:v>16478233</c:v>
                </c:pt>
                <c:pt idx="4929">
                  <c:v>1587806</c:v>
                </c:pt>
                <c:pt idx="4930">
                  <c:v>1784152</c:v>
                </c:pt>
                <c:pt idx="4931">
                  <c:v>2860050</c:v>
                </c:pt>
                <c:pt idx="4932">
                  <c:v>290047</c:v>
                </c:pt>
                <c:pt idx="4933">
                  <c:v>1779864</c:v>
                </c:pt>
                <c:pt idx="4934">
                  <c:v>4293927</c:v>
                </c:pt>
                <c:pt idx="4935">
                  <c:v>885961</c:v>
                </c:pt>
                <c:pt idx="4936">
                  <c:v>1015060</c:v>
                </c:pt>
                <c:pt idx="4937">
                  <c:v>516211</c:v>
                </c:pt>
                <c:pt idx="4938">
                  <c:v>1971135</c:v>
                </c:pt>
                <c:pt idx="4939">
                  <c:v>1349491</c:v>
                </c:pt>
                <c:pt idx="4940">
                  <c:v>1996698</c:v>
                </c:pt>
                <c:pt idx="4941">
                  <c:v>62083</c:v>
                </c:pt>
                <c:pt idx="4942">
                  <c:v>1015060</c:v>
                </c:pt>
                <c:pt idx="4943">
                  <c:v>1292066</c:v>
                </c:pt>
                <c:pt idx="4944">
                  <c:v>2067950</c:v>
                </c:pt>
                <c:pt idx="4945">
                  <c:v>983044</c:v>
                </c:pt>
                <c:pt idx="4946">
                  <c:v>2679011</c:v>
                </c:pt>
                <c:pt idx="4947">
                  <c:v>336441</c:v>
                </c:pt>
                <c:pt idx="4948">
                  <c:v>3440777</c:v>
                </c:pt>
                <c:pt idx="4949">
                  <c:v>1001059</c:v>
                </c:pt>
                <c:pt idx="4950">
                  <c:v>4537626</c:v>
                </c:pt>
                <c:pt idx="4951">
                  <c:v>1015058</c:v>
                </c:pt>
                <c:pt idx="4952">
                  <c:v>1049289</c:v>
                </c:pt>
                <c:pt idx="4953">
                  <c:v>93445</c:v>
                </c:pt>
                <c:pt idx="4954">
                  <c:v>1492750</c:v>
                </c:pt>
                <c:pt idx="4955">
                  <c:v>2582152</c:v>
                </c:pt>
                <c:pt idx="4956">
                  <c:v>4372477</c:v>
                </c:pt>
                <c:pt idx="4957">
                  <c:v>321747</c:v>
                </c:pt>
                <c:pt idx="4958">
                  <c:v>1907631</c:v>
                </c:pt>
                <c:pt idx="4959">
                  <c:v>816097</c:v>
                </c:pt>
                <c:pt idx="4960">
                  <c:v>8807287</c:v>
                </c:pt>
                <c:pt idx="4961">
                  <c:v>1171809</c:v>
                </c:pt>
                <c:pt idx="4962">
                  <c:v>1454072</c:v>
                </c:pt>
                <c:pt idx="4963">
                  <c:v>8777905</c:v>
                </c:pt>
                <c:pt idx="4964">
                  <c:v>818689</c:v>
                </c:pt>
                <c:pt idx="4965">
                  <c:v>2966954</c:v>
                </c:pt>
                <c:pt idx="4966">
                  <c:v>1122146</c:v>
                </c:pt>
                <c:pt idx="4967">
                  <c:v>4173689</c:v>
                </c:pt>
                <c:pt idx="4968">
                  <c:v>2955734</c:v>
                </c:pt>
                <c:pt idx="4969">
                  <c:v>7033934</c:v>
                </c:pt>
                <c:pt idx="4970">
                  <c:v>1049289</c:v>
                </c:pt>
                <c:pt idx="4971">
                  <c:v>1243212</c:v>
                </c:pt>
                <c:pt idx="4972">
                  <c:v>243626</c:v>
                </c:pt>
                <c:pt idx="4973">
                  <c:v>1655506</c:v>
                </c:pt>
                <c:pt idx="4974">
                  <c:v>4917657</c:v>
                </c:pt>
                <c:pt idx="4975">
                  <c:v>558876</c:v>
                </c:pt>
                <c:pt idx="4976">
                  <c:v>656705</c:v>
                </c:pt>
                <c:pt idx="4977">
                  <c:v>1639040</c:v>
                </c:pt>
                <c:pt idx="4978">
                  <c:v>341651</c:v>
                </c:pt>
                <c:pt idx="4979">
                  <c:v>848250</c:v>
                </c:pt>
                <c:pt idx="4980">
                  <c:v>2046046</c:v>
                </c:pt>
                <c:pt idx="4981">
                  <c:v>1176209</c:v>
                </c:pt>
                <c:pt idx="4982">
                  <c:v>1838213</c:v>
                </c:pt>
                <c:pt idx="4983">
                  <c:v>4594538</c:v>
                </c:pt>
                <c:pt idx="4984">
                  <c:v>495463</c:v>
                </c:pt>
                <c:pt idx="4985">
                  <c:v>1744762</c:v>
                </c:pt>
                <c:pt idx="4986">
                  <c:v>92045</c:v>
                </c:pt>
                <c:pt idx="4987">
                  <c:v>1049289</c:v>
                </c:pt>
                <c:pt idx="4988">
                  <c:v>1861504</c:v>
                </c:pt>
                <c:pt idx="4989">
                  <c:v>1748837</c:v>
                </c:pt>
                <c:pt idx="4990">
                  <c:v>1885879</c:v>
                </c:pt>
                <c:pt idx="4991">
                  <c:v>1566448</c:v>
                </c:pt>
                <c:pt idx="4992">
                  <c:v>829425</c:v>
                </c:pt>
                <c:pt idx="4993">
                  <c:v>4519337</c:v>
                </c:pt>
                <c:pt idx="4994">
                  <c:v>1063307</c:v>
                </c:pt>
                <c:pt idx="4995">
                  <c:v>984176</c:v>
                </c:pt>
                <c:pt idx="4996">
                  <c:v>1587806</c:v>
                </c:pt>
                <c:pt idx="4997">
                  <c:v>71676</c:v>
                </c:pt>
                <c:pt idx="4998">
                  <c:v>1555074</c:v>
                </c:pt>
                <c:pt idx="4999">
                  <c:v>2581256</c:v>
                </c:pt>
                <c:pt idx="5000">
                  <c:v>1516018</c:v>
                </c:pt>
                <c:pt idx="5001">
                  <c:v>2558255</c:v>
                </c:pt>
                <c:pt idx="5002">
                  <c:v>112214</c:v>
                </c:pt>
                <c:pt idx="5003">
                  <c:v>1748837</c:v>
                </c:pt>
                <c:pt idx="5004">
                  <c:v>1800780</c:v>
                </c:pt>
                <c:pt idx="5005">
                  <c:v>3440777</c:v>
                </c:pt>
                <c:pt idx="5006">
                  <c:v>67076</c:v>
                </c:pt>
                <c:pt idx="5007">
                  <c:v>2351997</c:v>
                </c:pt>
                <c:pt idx="5008">
                  <c:v>11272002</c:v>
                </c:pt>
                <c:pt idx="5009">
                  <c:v>1094436</c:v>
                </c:pt>
                <c:pt idx="5010">
                  <c:v>4861884</c:v>
                </c:pt>
                <c:pt idx="5011">
                  <c:v>1398649</c:v>
                </c:pt>
                <c:pt idx="5012">
                  <c:v>2619100</c:v>
                </c:pt>
                <c:pt idx="5013">
                  <c:v>1000552</c:v>
                </c:pt>
                <c:pt idx="5014">
                  <c:v>3000890</c:v>
                </c:pt>
                <c:pt idx="5015">
                  <c:v>1142078</c:v>
                </c:pt>
                <c:pt idx="5016">
                  <c:v>1619706</c:v>
                </c:pt>
                <c:pt idx="5017">
                  <c:v>1613674</c:v>
                </c:pt>
                <c:pt idx="5018">
                  <c:v>1303116</c:v>
                </c:pt>
                <c:pt idx="5019">
                  <c:v>327179</c:v>
                </c:pt>
                <c:pt idx="5020">
                  <c:v>484954</c:v>
                </c:pt>
                <c:pt idx="5021">
                  <c:v>2483351</c:v>
                </c:pt>
                <c:pt idx="5022">
                  <c:v>495463</c:v>
                </c:pt>
                <c:pt idx="5023">
                  <c:v>1161493</c:v>
                </c:pt>
                <c:pt idx="5024">
                  <c:v>1103220</c:v>
                </c:pt>
                <c:pt idx="5025">
                  <c:v>5644116</c:v>
                </c:pt>
                <c:pt idx="5026">
                  <c:v>11114135</c:v>
                </c:pt>
                <c:pt idx="5027">
                  <c:v>1558379</c:v>
                </c:pt>
                <c:pt idx="5028">
                  <c:v>1049289</c:v>
                </c:pt>
                <c:pt idx="5029">
                  <c:v>1178768</c:v>
                </c:pt>
                <c:pt idx="5030">
                  <c:v>1349491</c:v>
                </c:pt>
                <c:pt idx="5031">
                  <c:v>7198076</c:v>
                </c:pt>
                <c:pt idx="5032">
                  <c:v>1373692</c:v>
                </c:pt>
                <c:pt idx="5033">
                  <c:v>1838213</c:v>
                </c:pt>
                <c:pt idx="5034">
                  <c:v>9519273</c:v>
                </c:pt>
                <c:pt idx="5035">
                  <c:v>5164956</c:v>
                </c:pt>
                <c:pt idx="5036">
                  <c:v>1503106</c:v>
                </c:pt>
                <c:pt idx="5037">
                  <c:v>1472063</c:v>
                </c:pt>
                <c:pt idx="5038">
                  <c:v>1587806</c:v>
                </c:pt>
                <c:pt idx="5039">
                  <c:v>891116</c:v>
                </c:pt>
                <c:pt idx="5040">
                  <c:v>1526646</c:v>
                </c:pt>
                <c:pt idx="5041">
                  <c:v>1181797</c:v>
                </c:pt>
                <c:pt idx="5042">
                  <c:v>3821646</c:v>
                </c:pt>
                <c:pt idx="5043">
                  <c:v>377882</c:v>
                </c:pt>
                <c:pt idx="5044">
                  <c:v>2175621</c:v>
                </c:pt>
                <c:pt idx="5045">
                  <c:v>1001059</c:v>
                </c:pt>
                <c:pt idx="5046">
                  <c:v>4302950</c:v>
                </c:pt>
                <c:pt idx="5047">
                  <c:v>59709</c:v>
                </c:pt>
                <c:pt idx="5048">
                  <c:v>1845392</c:v>
                </c:pt>
                <c:pt idx="5049">
                  <c:v>3136800</c:v>
                </c:pt>
                <c:pt idx="5050">
                  <c:v>36704534</c:v>
                </c:pt>
                <c:pt idx="5051">
                  <c:v>1944122</c:v>
                </c:pt>
                <c:pt idx="5052">
                  <c:v>2175108</c:v>
                </c:pt>
                <c:pt idx="5053">
                  <c:v>504542</c:v>
                </c:pt>
                <c:pt idx="5054">
                  <c:v>1489689</c:v>
                </c:pt>
                <c:pt idx="5055">
                  <c:v>1671102</c:v>
                </c:pt>
                <c:pt idx="5056">
                  <c:v>56575</c:v>
                </c:pt>
                <c:pt idx="5057">
                  <c:v>1639040</c:v>
                </c:pt>
                <c:pt idx="5058">
                  <c:v>1049289</c:v>
                </c:pt>
                <c:pt idx="5059">
                  <c:v>1443058</c:v>
                </c:pt>
                <c:pt idx="5060">
                  <c:v>999115</c:v>
                </c:pt>
                <c:pt idx="5061">
                  <c:v>127996</c:v>
                </c:pt>
                <c:pt idx="5062">
                  <c:v>5644116</c:v>
                </c:pt>
                <c:pt idx="5063">
                  <c:v>504542</c:v>
                </c:pt>
                <c:pt idx="5064">
                  <c:v>1365843</c:v>
                </c:pt>
                <c:pt idx="5065">
                  <c:v>2356947</c:v>
                </c:pt>
                <c:pt idx="5066">
                  <c:v>1907631</c:v>
                </c:pt>
                <c:pt idx="5067">
                  <c:v>6511732</c:v>
                </c:pt>
                <c:pt idx="5068">
                  <c:v>984176</c:v>
                </c:pt>
                <c:pt idx="5069">
                  <c:v>1248711</c:v>
                </c:pt>
                <c:pt idx="5070">
                  <c:v>504542</c:v>
                </c:pt>
                <c:pt idx="5071">
                  <c:v>2156123</c:v>
                </c:pt>
                <c:pt idx="5072">
                  <c:v>209242</c:v>
                </c:pt>
                <c:pt idx="5073">
                  <c:v>397935</c:v>
                </c:pt>
                <c:pt idx="5074">
                  <c:v>1071649</c:v>
                </c:pt>
                <c:pt idx="5075">
                  <c:v>262088</c:v>
                </c:pt>
                <c:pt idx="5076">
                  <c:v>1393541</c:v>
                </c:pt>
                <c:pt idx="5077">
                  <c:v>231612</c:v>
                </c:pt>
                <c:pt idx="5078">
                  <c:v>1613674</c:v>
                </c:pt>
                <c:pt idx="5079">
                  <c:v>4666237</c:v>
                </c:pt>
                <c:pt idx="5080">
                  <c:v>112147</c:v>
                </c:pt>
                <c:pt idx="5081">
                  <c:v>354996</c:v>
                </c:pt>
                <c:pt idx="5082">
                  <c:v>9091148</c:v>
                </c:pt>
                <c:pt idx="5083">
                  <c:v>1775042</c:v>
                </c:pt>
                <c:pt idx="5084">
                  <c:v>1219695</c:v>
                </c:pt>
                <c:pt idx="5085">
                  <c:v>7865406</c:v>
                </c:pt>
                <c:pt idx="5086">
                  <c:v>1579399</c:v>
                </c:pt>
                <c:pt idx="5087">
                  <c:v>4606886</c:v>
                </c:pt>
                <c:pt idx="5088">
                  <c:v>1104623</c:v>
                </c:pt>
                <c:pt idx="5089">
                  <c:v>1424329</c:v>
                </c:pt>
                <c:pt idx="5090">
                  <c:v>2351997</c:v>
                </c:pt>
                <c:pt idx="5091">
                  <c:v>2619100</c:v>
                </c:pt>
                <c:pt idx="5092">
                  <c:v>136764</c:v>
                </c:pt>
                <c:pt idx="5093">
                  <c:v>1001059</c:v>
                </c:pt>
                <c:pt idx="5094">
                  <c:v>1427542</c:v>
                </c:pt>
                <c:pt idx="5095">
                  <c:v>18096981</c:v>
                </c:pt>
                <c:pt idx="5096">
                  <c:v>112962</c:v>
                </c:pt>
                <c:pt idx="5097">
                  <c:v>1779864</c:v>
                </c:pt>
                <c:pt idx="5098">
                  <c:v>90837</c:v>
                </c:pt>
                <c:pt idx="5099">
                  <c:v>6731288</c:v>
                </c:pt>
                <c:pt idx="5100">
                  <c:v>1015060</c:v>
                </c:pt>
                <c:pt idx="5101">
                  <c:v>2965134</c:v>
                </c:pt>
                <c:pt idx="5102">
                  <c:v>184412</c:v>
                </c:pt>
                <c:pt idx="5103">
                  <c:v>367642</c:v>
                </c:pt>
                <c:pt idx="5104">
                  <c:v>1176209</c:v>
                </c:pt>
                <c:pt idx="5105">
                  <c:v>1363794</c:v>
                </c:pt>
                <c:pt idx="5106">
                  <c:v>656705</c:v>
                </c:pt>
                <c:pt idx="5107">
                  <c:v>1594151</c:v>
                </c:pt>
                <c:pt idx="5108">
                  <c:v>1620659</c:v>
                </c:pt>
                <c:pt idx="5109">
                  <c:v>1526646</c:v>
                </c:pt>
                <c:pt idx="5110">
                  <c:v>1575270</c:v>
                </c:pt>
                <c:pt idx="5111">
                  <c:v>5644116</c:v>
                </c:pt>
                <c:pt idx="5112">
                  <c:v>1303776</c:v>
                </c:pt>
                <c:pt idx="5113">
                  <c:v>7865406</c:v>
                </c:pt>
                <c:pt idx="5114">
                  <c:v>887541</c:v>
                </c:pt>
                <c:pt idx="5115">
                  <c:v>1142078</c:v>
                </c:pt>
                <c:pt idx="5116">
                  <c:v>1176209</c:v>
                </c:pt>
                <c:pt idx="5117">
                  <c:v>1816690</c:v>
                </c:pt>
                <c:pt idx="5118">
                  <c:v>1176209</c:v>
                </c:pt>
                <c:pt idx="5119">
                  <c:v>553674</c:v>
                </c:pt>
                <c:pt idx="5120">
                  <c:v>912731</c:v>
                </c:pt>
                <c:pt idx="5121">
                  <c:v>1176209</c:v>
                </c:pt>
                <c:pt idx="5122">
                  <c:v>230166</c:v>
                </c:pt>
                <c:pt idx="5123">
                  <c:v>459308</c:v>
                </c:pt>
                <c:pt idx="5124">
                  <c:v>6731288</c:v>
                </c:pt>
                <c:pt idx="5125">
                  <c:v>438667</c:v>
                </c:pt>
                <c:pt idx="5126">
                  <c:v>2486425</c:v>
                </c:pt>
                <c:pt idx="5127">
                  <c:v>1696487</c:v>
                </c:pt>
                <c:pt idx="5128">
                  <c:v>116617</c:v>
                </c:pt>
                <c:pt idx="5129">
                  <c:v>7865406</c:v>
                </c:pt>
                <c:pt idx="5130">
                  <c:v>268298</c:v>
                </c:pt>
                <c:pt idx="5131">
                  <c:v>1210142</c:v>
                </c:pt>
                <c:pt idx="5132">
                  <c:v>1639040</c:v>
                </c:pt>
                <c:pt idx="5133">
                  <c:v>1049289</c:v>
                </c:pt>
                <c:pt idx="5134">
                  <c:v>1903464</c:v>
                </c:pt>
                <c:pt idx="5135">
                  <c:v>1074769</c:v>
                </c:pt>
                <c:pt idx="5136">
                  <c:v>227626</c:v>
                </c:pt>
                <c:pt idx="5137">
                  <c:v>104929</c:v>
                </c:pt>
                <c:pt idx="5138">
                  <c:v>7456280</c:v>
                </c:pt>
                <c:pt idx="5139">
                  <c:v>2546364</c:v>
                </c:pt>
                <c:pt idx="5140">
                  <c:v>1121578</c:v>
                </c:pt>
                <c:pt idx="5141">
                  <c:v>553674</c:v>
                </c:pt>
                <c:pt idx="5142">
                  <c:v>759463</c:v>
                </c:pt>
                <c:pt idx="5143">
                  <c:v>1587806</c:v>
                </c:pt>
                <c:pt idx="5144">
                  <c:v>1719269</c:v>
                </c:pt>
                <c:pt idx="5145">
                  <c:v>11034207</c:v>
                </c:pt>
                <c:pt idx="5146">
                  <c:v>1775940</c:v>
                </c:pt>
                <c:pt idx="5147">
                  <c:v>437999</c:v>
                </c:pt>
                <c:pt idx="5148">
                  <c:v>2343804</c:v>
                </c:pt>
                <c:pt idx="5149">
                  <c:v>1745989</c:v>
                </c:pt>
                <c:pt idx="5150">
                  <c:v>1844326</c:v>
                </c:pt>
                <c:pt idx="5151">
                  <c:v>12548194</c:v>
                </c:pt>
                <c:pt idx="5152">
                  <c:v>1586724</c:v>
                </c:pt>
                <c:pt idx="5153">
                  <c:v>1651201</c:v>
                </c:pt>
                <c:pt idx="5154">
                  <c:v>1775042</c:v>
                </c:pt>
                <c:pt idx="5155">
                  <c:v>984176</c:v>
                </c:pt>
                <c:pt idx="5156">
                  <c:v>4724207</c:v>
                </c:pt>
                <c:pt idx="5157">
                  <c:v>967207</c:v>
                </c:pt>
                <c:pt idx="5158">
                  <c:v>1558379</c:v>
                </c:pt>
                <c:pt idx="5159">
                  <c:v>495463</c:v>
                </c:pt>
                <c:pt idx="5160">
                  <c:v>1671102</c:v>
                </c:pt>
                <c:pt idx="5161">
                  <c:v>59709</c:v>
                </c:pt>
                <c:pt idx="5162">
                  <c:v>1248711</c:v>
                </c:pt>
                <c:pt idx="5163">
                  <c:v>2530777</c:v>
                </c:pt>
                <c:pt idx="5164">
                  <c:v>1097553</c:v>
                </c:pt>
                <c:pt idx="5165">
                  <c:v>1586724</c:v>
                </c:pt>
                <c:pt idx="5166">
                  <c:v>2263949</c:v>
                </c:pt>
                <c:pt idx="5167">
                  <c:v>268298</c:v>
                </c:pt>
                <c:pt idx="5168">
                  <c:v>253795</c:v>
                </c:pt>
                <c:pt idx="5169">
                  <c:v>184412</c:v>
                </c:pt>
                <c:pt idx="5170">
                  <c:v>165575</c:v>
                </c:pt>
                <c:pt idx="5171">
                  <c:v>59709</c:v>
                </c:pt>
                <c:pt idx="5172">
                  <c:v>1122146</c:v>
                </c:pt>
                <c:pt idx="5173">
                  <c:v>1838837</c:v>
                </c:pt>
                <c:pt idx="5174">
                  <c:v>1504376</c:v>
                </c:pt>
                <c:pt idx="5175">
                  <c:v>2277067</c:v>
                </c:pt>
                <c:pt idx="5176">
                  <c:v>4758050</c:v>
                </c:pt>
                <c:pt idx="5177">
                  <c:v>380701</c:v>
                </c:pt>
                <c:pt idx="5178">
                  <c:v>1862670</c:v>
                </c:pt>
                <c:pt idx="5179">
                  <c:v>5382069</c:v>
                </c:pt>
                <c:pt idx="5180">
                  <c:v>1291239</c:v>
                </c:pt>
                <c:pt idx="5181">
                  <c:v>307604</c:v>
                </c:pt>
                <c:pt idx="5182">
                  <c:v>1958246</c:v>
                </c:pt>
                <c:pt idx="5183">
                  <c:v>1566168</c:v>
                </c:pt>
                <c:pt idx="5184">
                  <c:v>194001</c:v>
                </c:pt>
                <c:pt idx="5185">
                  <c:v>2407410</c:v>
                </c:pt>
                <c:pt idx="5186">
                  <c:v>1639040</c:v>
                </c:pt>
                <c:pt idx="5187">
                  <c:v>1393541</c:v>
                </c:pt>
                <c:pt idx="5188">
                  <c:v>874870</c:v>
                </c:pt>
                <c:pt idx="5189">
                  <c:v>90837</c:v>
                </c:pt>
                <c:pt idx="5190">
                  <c:v>1948764</c:v>
                </c:pt>
                <c:pt idx="5191">
                  <c:v>1290191</c:v>
                </c:pt>
                <c:pt idx="5192">
                  <c:v>2046046</c:v>
                </c:pt>
                <c:pt idx="5193">
                  <c:v>60482</c:v>
                </c:pt>
                <c:pt idx="5194">
                  <c:v>1219834</c:v>
                </c:pt>
                <c:pt idx="5195">
                  <c:v>2067950</c:v>
                </c:pt>
                <c:pt idx="5196">
                  <c:v>188973</c:v>
                </c:pt>
                <c:pt idx="5197">
                  <c:v>688028</c:v>
                </c:pt>
                <c:pt idx="5198">
                  <c:v>1049289</c:v>
                </c:pt>
                <c:pt idx="5199">
                  <c:v>19693728</c:v>
                </c:pt>
                <c:pt idx="5200">
                  <c:v>1001059</c:v>
                </c:pt>
                <c:pt idx="5201">
                  <c:v>1436745</c:v>
                </c:pt>
                <c:pt idx="5202">
                  <c:v>1639325</c:v>
                </c:pt>
                <c:pt idx="5203">
                  <c:v>1843882</c:v>
                </c:pt>
                <c:pt idx="5204">
                  <c:v>459308</c:v>
                </c:pt>
                <c:pt idx="5205">
                  <c:v>891116</c:v>
                </c:pt>
                <c:pt idx="5206">
                  <c:v>387881</c:v>
                </c:pt>
                <c:pt idx="5207">
                  <c:v>1655506</c:v>
                </c:pt>
                <c:pt idx="5208">
                  <c:v>2569476</c:v>
                </c:pt>
                <c:pt idx="5209">
                  <c:v>1516018</c:v>
                </c:pt>
                <c:pt idx="5210">
                  <c:v>5845605</c:v>
                </c:pt>
                <c:pt idx="5211">
                  <c:v>421108</c:v>
                </c:pt>
                <c:pt idx="5212">
                  <c:v>307353</c:v>
                </c:pt>
                <c:pt idx="5213">
                  <c:v>2954527</c:v>
                </c:pt>
                <c:pt idx="5214">
                  <c:v>354996</c:v>
                </c:pt>
                <c:pt idx="5215">
                  <c:v>394534</c:v>
                </c:pt>
                <c:pt idx="5216">
                  <c:v>268298</c:v>
                </c:pt>
                <c:pt idx="5217">
                  <c:v>1049289</c:v>
                </c:pt>
                <c:pt idx="5218">
                  <c:v>279993</c:v>
                </c:pt>
                <c:pt idx="5219">
                  <c:v>887541</c:v>
                </c:pt>
                <c:pt idx="5220">
                  <c:v>1001060</c:v>
                </c:pt>
                <c:pt idx="5221">
                  <c:v>2227893</c:v>
                </c:pt>
                <c:pt idx="5222">
                  <c:v>1194187</c:v>
                </c:pt>
                <c:pt idx="5223">
                  <c:v>1744762</c:v>
                </c:pt>
                <c:pt idx="5224">
                  <c:v>4724207</c:v>
                </c:pt>
                <c:pt idx="5225">
                  <c:v>15675182</c:v>
                </c:pt>
                <c:pt idx="5226">
                  <c:v>40840</c:v>
                </c:pt>
                <c:pt idx="5227">
                  <c:v>1775042</c:v>
                </c:pt>
                <c:pt idx="5228">
                  <c:v>1558379</c:v>
                </c:pt>
                <c:pt idx="5229">
                  <c:v>1663932</c:v>
                </c:pt>
                <c:pt idx="5230">
                  <c:v>90837</c:v>
                </c:pt>
                <c:pt idx="5231">
                  <c:v>1578125</c:v>
                </c:pt>
                <c:pt idx="5232">
                  <c:v>1938244</c:v>
                </c:pt>
                <c:pt idx="5233">
                  <c:v>1639040</c:v>
                </c:pt>
                <c:pt idx="5234">
                  <c:v>604713</c:v>
                </c:pt>
                <c:pt idx="5235">
                  <c:v>1906889</c:v>
                </c:pt>
                <c:pt idx="5236">
                  <c:v>1161493</c:v>
                </c:pt>
                <c:pt idx="5237">
                  <c:v>9397824</c:v>
                </c:pt>
                <c:pt idx="5238">
                  <c:v>1610244</c:v>
                </c:pt>
                <c:pt idx="5239">
                  <c:v>1876135</c:v>
                </c:pt>
                <c:pt idx="5240">
                  <c:v>57892</c:v>
                </c:pt>
                <c:pt idx="5241">
                  <c:v>262088</c:v>
                </c:pt>
                <c:pt idx="5242">
                  <c:v>984176</c:v>
                </c:pt>
                <c:pt idx="5243">
                  <c:v>2287166</c:v>
                </c:pt>
                <c:pt idx="5244">
                  <c:v>482714</c:v>
                </c:pt>
                <c:pt idx="5245">
                  <c:v>2243927</c:v>
                </c:pt>
                <c:pt idx="5246">
                  <c:v>1631331</c:v>
                </c:pt>
                <c:pt idx="5247">
                  <c:v>1365843</c:v>
                </c:pt>
                <c:pt idx="5248">
                  <c:v>618246</c:v>
                </c:pt>
                <c:pt idx="5249">
                  <c:v>1161493</c:v>
                </c:pt>
                <c:pt idx="5250">
                  <c:v>1912436</c:v>
                </c:pt>
                <c:pt idx="5251">
                  <c:v>1912436</c:v>
                </c:pt>
                <c:pt idx="5252">
                  <c:v>211830</c:v>
                </c:pt>
                <c:pt idx="5253">
                  <c:v>1912436</c:v>
                </c:pt>
                <c:pt idx="5254">
                  <c:v>1558379</c:v>
                </c:pt>
                <c:pt idx="5255">
                  <c:v>1558379</c:v>
                </c:pt>
                <c:pt idx="5256">
                  <c:v>1885879</c:v>
                </c:pt>
                <c:pt idx="5257">
                  <c:v>1094436</c:v>
                </c:pt>
                <c:pt idx="5258">
                  <c:v>553674</c:v>
                </c:pt>
                <c:pt idx="5259">
                  <c:v>1303776</c:v>
                </c:pt>
                <c:pt idx="5260">
                  <c:v>2321948</c:v>
                </c:pt>
                <c:pt idx="5261">
                  <c:v>1558379</c:v>
                </c:pt>
                <c:pt idx="5262">
                  <c:v>92045</c:v>
                </c:pt>
                <c:pt idx="5263">
                  <c:v>1974928</c:v>
                </c:pt>
                <c:pt idx="5264">
                  <c:v>1167879</c:v>
                </c:pt>
                <c:pt idx="5265">
                  <c:v>1201910</c:v>
                </c:pt>
                <c:pt idx="5266">
                  <c:v>516211</c:v>
                </c:pt>
                <c:pt idx="5267">
                  <c:v>1778650</c:v>
                </c:pt>
                <c:pt idx="5268">
                  <c:v>1561443</c:v>
                </c:pt>
                <c:pt idx="5269">
                  <c:v>81234</c:v>
                </c:pt>
                <c:pt idx="5270">
                  <c:v>1201910</c:v>
                </c:pt>
                <c:pt idx="5271">
                  <c:v>1423182</c:v>
                </c:pt>
                <c:pt idx="5272">
                  <c:v>2038804</c:v>
                </c:pt>
                <c:pt idx="5273">
                  <c:v>1620659</c:v>
                </c:pt>
                <c:pt idx="5274">
                  <c:v>1176209</c:v>
                </c:pt>
                <c:pt idx="5275">
                  <c:v>59709</c:v>
                </c:pt>
                <c:pt idx="5276">
                  <c:v>2001223</c:v>
                </c:pt>
                <c:pt idx="5277">
                  <c:v>1164895</c:v>
                </c:pt>
                <c:pt idx="5278">
                  <c:v>706291</c:v>
                </c:pt>
                <c:pt idx="5279">
                  <c:v>1775042</c:v>
                </c:pt>
                <c:pt idx="5280">
                  <c:v>1655506</c:v>
                </c:pt>
                <c:pt idx="5281">
                  <c:v>20924</c:v>
                </c:pt>
                <c:pt idx="5282">
                  <c:v>1639040</c:v>
                </c:pt>
                <c:pt idx="5283">
                  <c:v>1639040</c:v>
                </c:pt>
                <c:pt idx="5284">
                  <c:v>200026</c:v>
                </c:pt>
                <c:pt idx="5285">
                  <c:v>1001059</c:v>
                </c:pt>
                <c:pt idx="5286">
                  <c:v>706291</c:v>
                </c:pt>
                <c:pt idx="5287">
                  <c:v>4666237</c:v>
                </c:pt>
                <c:pt idx="5288">
                  <c:v>155570</c:v>
                </c:pt>
                <c:pt idx="5289">
                  <c:v>1587806</c:v>
                </c:pt>
                <c:pt idx="5290">
                  <c:v>2198815</c:v>
                </c:pt>
                <c:pt idx="5291">
                  <c:v>1075290</c:v>
                </c:pt>
                <c:pt idx="5292">
                  <c:v>59709</c:v>
                </c:pt>
                <c:pt idx="5293">
                  <c:v>984176</c:v>
                </c:pt>
                <c:pt idx="5294">
                  <c:v>1816690</c:v>
                </c:pt>
                <c:pt idx="5295">
                  <c:v>1578125</c:v>
                </c:pt>
                <c:pt idx="5296">
                  <c:v>431392</c:v>
                </c:pt>
                <c:pt idx="5297">
                  <c:v>336441</c:v>
                </c:pt>
                <c:pt idx="5298">
                  <c:v>1570860</c:v>
                </c:pt>
                <c:pt idx="5299">
                  <c:v>90837</c:v>
                </c:pt>
                <c:pt idx="5300">
                  <c:v>449091</c:v>
                </c:pt>
                <c:pt idx="5301">
                  <c:v>1558379</c:v>
                </c:pt>
                <c:pt idx="5302">
                  <c:v>706692</c:v>
                </c:pt>
                <c:pt idx="5303">
                  <c:v>4627274</c:v>
                </c:pt>
                <c:pt idx="5304">
                  <c:v>998484</c:v>
                </c:pt>
                <c:pt idx="5305">
                  <c:v>90837</c:v>
                </c:pt>
                <c:pt idx="5306">
                  <c:v>4724207</c:v>
                </c:pt>
                <c:pt idx="5307">
                  <c:v>1201910</c:v>
                </c:pt>
                <c:pt idx="5308">
                  <c:v>1587806</c:v>
                </c:pt>
                <c:pt idx="5309">
                  <c:v>2351777</c:v>
                </c:pt>
                <c:pt idx="5310">
                  <c:v>5799175</c:v>
                </c:pt>
                <c:pt idx="5311">
                  <c:v>6269519</c:v>
                </c:pt>
                <c:pt idx="5312">
                  <c:v>1227785</c:v>
                </c:pt>
                <c:pt idx="5313">
                  <c:v>6048274</c:v>
                </c:pt>
                <c:pt idx="5314">
                  <c:v>1205355</c:v>
                </c:pt>
                <c:pt idx="5315">
                  <c:v>122982</c:v>
                </c:pt>
                <c:pt idx="5316">
                  <c:v>214410</c:v>
                </c:pt>
                <c:pt idx="5317">
                  <c:v>1349491</c:v>
                </c:pt>
                <c:pt idx="5318">
                  <c:v>136764</c:v>
                </c:pt>
                <c:pt idx="5319">
                  <c:v>1838213</c:v>
                </c:pt>
                <c:pt idx="5320">
                  <c:v>504542</c:v>
                </c:pt>
                <c:pt idx="5321">
                  <c:v>394534</c:v>
                </c:pt>
                <c:pt idx="5322">
                  <c:v>2814944</c:v>
                </c:pt>
                <c:pt idx="5323">
                  <c:v>1161493</c:v>
                </c:pt>
                <c:pt idx="5324">
                  <c:v>1161493</c:v>
                </c:pt>
                <c:pt idx="5325">
                  <c:v>1605681</c:v>
                </c:pt>
                <c:pt idx="5326">
                  <c:v>504542</c:v>
                </c:pt>
                <c:pt idx="5327">
                  <c:v>504542</c:v>
                </c:pt>
                <c:pt idx="5328">
                  <c:v>92045</c:v>
                </c:pt>
                <c:pt idx="5329">
                  <c:v>1089562</c:v>
                </c:pt>
                <c:pt idx="5330">
                  <c:v>231570</c:v>
                </c:pt>
                <c:pt idx="5331">
                  <c:v>1049289</c:v>
                </c:pt>
                <c:pt idx="5332">
                  <c:v>1779864</c:v>
                </c:pt>
                <c:pt idx="5333">
                  <c:v>200026</c:v>
                </c:pt>
                <c:pt idx="5334">
                  <c:v>1892313</c:v>
                </c:pt>
                <c:pt idx="5335">
                  <c:v>194228</c:v>
                </c:pt>
                <c:pt idx="5336">
                  <c:v>90837</c:v>
                </c:pt>
                <c:pt idx="5337">
                  <c:v>523105</c:v>
                </c:pt>
                <c:pt idx="5338">
                  <c:v>604827</c:v>
                </c:pt>
                <c:pt idx="5339">
                  <c:v>598245</c:v>
                </c:pt>
                <c:pt idx="5340">
                  <c:v>1000552</c:v>
                </c:pt>
                <c:pt idx="5341">
                  <c:v>1555074</c:v>
                </c:pt>
                <c:pt idx="5342">
                  <c:v>211169</c:v>
                </c:pt>
                <c:pt idx="5343">
                  <c:v>2542136</c:v>
                </c:pt>
                <c:pt idx="5344">
                  <c:v>89645</c:v>
                </c:pt>
                <c:pt idx="5345">
                  <c:v>136764</c:v>
                </c:pt>
                <c:pt idx="5346">
                  <c:v>394534</c:v>
                </c:pt>
                <c:pt idx="5347">
                  <c:v>1015060</c:v>
                </c:pt>
                <c:pt idx="5348">
                  <c:v>1121578</c:v>
                </c:pt>
                <c:pt idx="5349">
                  <c:v>480637</c:v>
                </c:pt>
                <c:pt idx="5350">
                  <c:v>1954326</c:v>
                </c:pt>
                <c:pt idx="5351">
                  <c:v>6731288</c:v>
                </c:pt>
                <c:pt idx="5352">
                  <c:v>59709</c:v>
                </c:pt>
                <c:pt idx="5353">
                  <c:v>92789</c:v>
                </c:pt>
                <c:pt idx="5354">
                  <c:v>504542</c:v>
                </c:pt>
                <c:pt idx="5355">
                  <c:v>1661679</c:v>
                </c:pt>
                <c:pt idx="5356">
                  <c:v>2318700</c:v>
                </c:pt>
                <c:pt idx="5357">
                  <c:v>284214</c:v>
                </c:pt>
                <c:pt idx="5358">
                  <c:v>829425</c:v>
                </c:pt>
                <c:pt idx="5359">
                  <c:v>537872</c:v>
                </c:pt>
                <c:pt idx="5360">
                  <c:v>1176209</c:v>
                </c:pt>
                <c:pt idx="5361">
                  <c:v>1000552</c:v>
                </c:pt>
                <c:pt idx="5362">
                  <c:v>58885</c:v>
                </c:pt>
                <c:pt idx="5363">
                  <c:v>85912</c:v>
                </c:pt>
                <c:pt idx="5364">
                  <c:v>780856</c:v>
                </c:pt>
                <c:pt idx="5365">
                  <c:v>2990774</c:v>
                </c:pt>
                <c:pt idx="5366">
                  <c:v>1122146</c:v>
                </c:pt>
                <c:pt idx="5367">
                  <c:v>1094436</c:v>
                </c:pt>
                <c:pt idx="5368">
                  <c:v>706291</c:v>
                </c:pt>
                <c:pt idx="5369">
                  <c:v>516211</c:v>
                </c:pt>
                <c:pt idx="5370">
                  <c:v>176656</c:v>
                </c:pt>
                <c:pt idx="5371">
                  <c:v>9097207</c:v>
                </c:pt>
                <c:pt idx="5372">
                  <c:v>59709</c:v>
                </c:pt>
                <c:pt idx="5373">
                  <c:v>1015059</c:v>
                </c:pt>
                <c:pt idx="5374">
                  <c:v>93240</c:v>
                </c:pt>
                <c:pt idx="5375">
                  <c:v>2115281</c:v>
                </c:pt>
                <c:pt idx="5376">
                  <c:v>184412</c:v>
                </c:pt>
                <c:pt idx="5377">
                  <c:v>1304987</c:v>
                </c:pt>
                <c:pt idx="5378">
                  <c:v>2204367</c:v>
                </c:pt>
                <c:pt idx="5379">
                  <c:v>261163</c:v>
                </c:pt>
                <c:pt idx="5380">
                  <c:v>3889226</c:v>
                </c:pt>
                <c:pt idx="5381">
                  <c:v>1281787</c:v>
                </c:pt>
                <c:pt idx="5382">
                  <c:v>92045</c:v>
                </c:pt>
                <c:pt idx="5383">
                  <c:v>884706</c:v>
                </c:pt>
                <c:pt idx="5384">
                  <c:v>884706</c:v>
                </c:pt>
                <c:pt idx="5385">
                  <c:v>602234</c:v>
                </c:pt>
                <c:pt idx="5386">
                  <c:v>1744762</c:v>
                </c:pt>
                <c:pt idx="5387">
                  <c:v>89645</c:v>
                </c:pt>
                <c:pt idx="5388">
                  <c:v>875648</c:v>
                </c:pt>
                <c:pt idx="5389">
                  <c:v>136765</c:v>
                </c:pt>
                <c:pt idx="5390">
                  <c:v>1035572</c:v>
                </c:pt>
                <c:pt idx="5391">
                  <c:v>1122146</c:v>
                </c:pt>
                <c:pt idx="5392">
                  <c:v>1049289</c:v>
                </c:pt>
                <c:pt idx="5393">
                  <c:v>1862670</c:v>
                </c:pt>
              </c:numCache>
            </c:numRef>
          </c:yVal>
          <c:smooth val="0"/>
          <c:extLst>
            <c:ext xmlns:c16="http://schemas.microsoft.com/office/drawing/2014/chart" uri="{C3380CC4-5D6E-409C-BE32-E72D297353CC}">
              <c16:uniqueId val="{00000000-2A8A-7F42-901C-AE652172EF30}"/>
            </c:ext>
          </c:extLst>
        </c:ser>
        <c:dLbls>
          <c:showLegendKey val="0"/>
          <c:showVal val="0"/>
          <c:showCatName val="0"/>
          <c:showSerName val="0"/>
          <c:showPercent val="0"/>
          <c:showBubbleSize val="0"/>
        </c:dLbls>
        <c:axId val="1872851808"/>
        <c:axId val="1872853664"/>
      </c:scatterChart>
      <c:valAx>
        <c:axId val="187285180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53664"/>
        <c:crosses val="autoZero"/>
        <c:crossBetween val="midCat"/>
      </c:valAx>
      <c:valAx>
        <c:axId val="1872853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51808"/>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88900</xdr:colOff>
      <xdr:row>25</xdr:row>
      <xdr:rowOff>38100</xdr:rowOff>
    </xdr:from>
    <xdr:to>
      <xdr:col>14</xdr:col>
      <xdr:colOff>444500</xdr:colOff>
      <xdr:row>40</xdr:row>
      <xdr:rowOff>177800</xdr:rowOff>
    </xdr:to>
    <xdr:sp macro="" textlink="">
      <xdr:nvSpPr>
        <xdr:cNvPr id="21" name="Rounded Rectangle 20">
          <a:extLst>
            <a:ext uri="{FF2B5EF4-FFF2-40B4-BE49-F238E27FC236}">
              <a16:creationId xmlns:a16="http://schemas.microsoft.com/office/drawing/2014/main" id="{FC50C22A-883C-21C0-07D7-8AC40045D9B5}"/>
            </a:ext>
          </a:extLst>
        </xdr:cNvPr>
        <xdr:cNvSpPr/>
      </xdr:nvSpPr>
      <xdr:spPr>
        <a:xfrm>
          <a:off x="8026400" y="4800600"/>
          <a:ext cx="4483100" cy="2997200"/>
        </a:xfrm>
        <a:prstGeom prst="roundRect">
          <a:avLst>
            <a:gd name="adj" fmla="val 4546"/>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7</xdr:row>
      <xdr:rowOff>25400</xdr:rowOff>
    </xdr:from>
    <xdr:to>
      <xdr:col>14</xdr:col>
      <xdr:colOff>444500</xdr:colOff>
      <xdr:row>24</xdr:row>
      <xdr:rowOff>139700</xdr:rowOff>
    </xdr:to>
    <xdr:sp macro="" textlink="">
      <xdr:nvSpPr>
        <xdr:cNvPr id="20" name="Rounded Rectangle 19">
          <a:extLst>
            <a:ext uri="{FF2B5EF4-FFF2-40B4-BE49-F238E27FC236}">
              <a16:creationId xmlns:a16="http://schemas.microsoft.com/office/drawing/2014/main" id="{F908D67C-435B-EC5B-ED85-57A2FAE6ED92}"/>
            </a:ext>
          </a:extLst>
        </xdr:cNvPr>
        <xdr:cNvSpPr/>
      </xdr:nvSpPr>
      <xdr:spPr>
        <a:xfrm>
          <a:off x="2667000" y="1358900"/>
          <a:ext cx="9842500" cy="3352800"/>
        </a:xfrm>
        <a:prstGeom prst="roundRect">
          <a:avLst>
            <a:gd name="adj" fmla="val 909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88900</xdr:colOff>
      <xdr:row>0</xdr:row>
      <xdr:rowOff>114300</xdr:rowOff>
    </xdr:from>
    <xdr:to>
      <xdr:col>2</xdr:col>
      <xdr:colOff>787400</xdr:colOff>
      <xdr:row>28</xdr:row>
      <xdr:rowOff>101600</xdr:rowOff>
    </xdr:to>
    <xdr:sp macro="" textlink="">
      <xdr:nvSpPr>
        <xdr:cNvPr id="19" name="Rounded Rectangle 18">
          <a:extLst>
            <a:ext uri="{FF2B5EF4-FFF2-40B4-BE49-F238E27FC236}">
              <a16:creationId xmlns:a16="http://schemas.microsoft.com/office/drawing/2014/main" id="{90157886-AA01-5128-D5F6-9FC847662EE9}"/>
            </a:ext>
          </a:extLst>
        </xdr:cNvPr>
        <xdr:cNvSpPr/>
      </xdr:nvSpPr>
      <xdr:spPr>
        <a:xfrm>
          <a:off x="88900" y="114300"/>
          <a:ext cx="2349500" cy="5321300"/>
        </a:xfrm>
        <a:prstGeom prst="roundRect">
          <a:avLst>
            <a:gd name="adj" fmla="val 423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558800</xdr:colOff>
      <xdr:row>8</xdr:row>
      <xdr:rowOff>50800</xdr:rowOff>
    </xdr:from>
    <xdr:to>
      <xdr:col>14</xdr:col>
      <xdr:colOff>139700</xdr:colOff>
      <xdr:row>23</xdr:row>
      <xdr:rowOff>114300</xdr:rowOff>
    </xdr:to>
    <xdr:graphicFrame macro="">
      <xdr:nvGraphicFramePr>
        <xdr:cNvPr id="2" name="Chart 1">
          <a:extLst>
            <a:ext uri="{FF2B5EF4-FFF2-40B4-BE49-F238E27FC236}">
              <a16:creationId xmlns:a16="http://schemas.microsoft.com/office/drawing/2014/main" id="{5B1A4517-4D17-2F4C-8DB3-63A6598B6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431800</xdr:colOff>
      <xdr:row>8</xdr:row>
      <xdr:rowOff>50800</xdr:rowOff>
    </xdr:from>
    <xdr:to>
      <xdr:col>8</xdr:col>
      <xdr:colOff>292100</xdr:colOff>
      <xdr:row>23</xdr:row>
      <xdr:rowOff>114300</xdr:rowOff>
    </xdr:to>
    <xdr:graphicFrame macro="">
      <xdr:nvGraphicFramePr>
        <xdr:cNvPr id="3" name="Chart 2">
          <a:extLst>
            <a:ext uri="{FF2B5EF4-FFF2-40B4-BE49-F238E27FC236}">
              <a16:creationId xmlns:a16="http://schemas.microsoft.com/office/drawing/2014/main" id="{7F75294D-791E-0C4A-A493-AE68B303B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152400</xdr:colOff>
      <xdr:row>7</xdr:row>
      <xdr:rowOff>139700</xdr:rowOff>
    </xdr:from>
    <xdr:to>
      <xdr:col>2</xdr:col>
      <xdr:colOff>698500</xdr:colOff>
      <xdr:row>13</xdr:row>
      <xdr:rowOff>114300</xdr:rowOff>
    </xdr:to>
    <mc:AlternateContent xmlns:mc="http://schemas.openxmlformats.org/markup-compatibility/2006">
      <mc:Choice xmlns:a14="http://schemas.microsoft.com/office/drawing/2010/main" Requires="a14">
        <xdr:graphicFrame macro="">
          <xdr:nvGraphicFramePr>
            <xdr:cNvPr id="4" name="SeasonStartYear">
              <a:extLst>
                <a:ext uri="{FF2B5EF4-FFF2-40B4-BE49-F238E27FC236}">
                  <a16:creationId xmlns:a16="http://schemas.microsoft.com/office/drawing/2014/main" id="{F60A6F1F-4BDD-0243-B433-E4C1DA4EA7EF}"/>
                </a:ext>
              </a:extLst>
            </xdr:cNvPr>
            <xdr:cNvGraphicFramePr/>
          </xdr:nvGraphicFramePr>
          <xdr:xfrm>
            <a:off x="0" y="0"/>
            <a:ext cx="0" cy="0"/>
          </xdr:xfrm>
          <a:graphic>
            <a:graphicData uri="http://schemas.microsoft.com/office/drawing/2010/slicer">
              <sle:slicer xmlns:sle="http://schemas.microsoft.com/office/drawing/2010/slicer" name="SeasonStartYear"/>
            </a:graphicData>
          </a:graphic>
        </xdr:graphicFrame>
      </mc:Choice>
      <mc:Fallback>
        <xdr:sp macro="" textlink="">
          <xdr:nvSpPr>
            <xdr:cNvPr id="0" name=""/>
            <xdr:cNvSpPr>
              <a:spLocks noTextEdit="1"/>
            </xdr:cNvSpPr>
          </xdr:nvSpPr>
          <xdr:spPr>
            <a:xfrm>
              <a:off x="152400" y="1473200"/>
              <a:ext cx="21971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14</xdr:row>
      <xdr:rowOff>50800</xdr:rowOff>
    </xdr:from>
    <xdr:to>
      <xdr:col>2</xdr:col>
      <xdr:colOff>708660</xdr:colOff>
      <xdr:row>18</xdr:row>
      <xdr:rowOff>177799</xdr:rowOff>
    </xdr:to>
    <mc:AlternateContent xmlns:mc="http://schemas.openxmlformats.org/markup-compatibility/2006">
      <mc:Choice xmlns:a14="http://schemas.microsoft.com/office/drawing/2010/main" Requires="a14">
        <xdr:graphicFrame macro="">
          <xdr:nvGraphicFramePr>
            <xdr:cNvPr id="5" name="position">
              <a:extLst>
                <a:ext uri="{FF2B5EF4-FFF2-40B4-BE49-F238E27FC236}">
                  <a16:creationId xmlns:a16="http://schemas.microsoft.com/office/drawing/2014/main" id="{F374FA7C-096E-F24B-ABA6-A41A03938374}"/>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dr:sp macro="" textlink="">
          <xdr:nvSpPr>
            <xdr:cNvPr id="0" name=""/>
            <xdr:cNvSpPr>
              <a:spLocks noTextEdit="1"/>
            </xdr:cNvSpPr>
          </xdr:nvSpPr>
          <xdr:spPr>
            <a:xfrm>
              <a:off x="165100" y="2717800"/>
              <a:ext cx="2194560" cy="888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19</xdr:row>
      <xdr:rowOff>88900</xdr:rowOff>
    </xdr:from>
    <xdr:to>
      <xdr:col>2</xdr:col>
      <xdr:colOff>721360</xdr:colOff>
      <xdr:row>28</xdr:row>
      <xdr:rowOff>38100</xdr:rowOff>
    </xdr:to>
    <mc:AlternateContent xmlns:mc="http://schemas.openxmlformats.org/markup-compatibility/2006">
      <mc:Choice xmlns:a14="http://schemas.microsoft.com/office/drawing/2010/main" Requires="a14">
        <xdr:graphicFrame macro="">
          <xdr:nvGraphicFramePr>
            <xdr:cNvPr id="6" name="Age">
              <a:extLst>
                <a:ext uri="{FF2B5EF4-FFF2-40B4-BE49-F238E27FC236}">
                  <a16:creationId xmlns:a16="http://schemas.microsoft.com/office/drawing/2014/main" id="{8FC16F6E-CB5A-CF45-B288-9E41526565B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77800" y="3708400"/>
              <a:ext cx="219456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203200</xdr:colOff>
      <xdr:row>1</xdr:row>
      <xdr:rowOff>63500</xdr:rowOff>
    </xdr:from>
    <xdr:to>
      <xdr:col>13</xdr:col>
      <xdr:colOff>254000</xdr:colOff>
      <xdr:row>6</xdr:row>
      <xdr:rowOff>152400</xdr:rowOff>
    </xdr:to>
    <xdr:sp macro="" textlink="">
      <xdr:nvSpPr>
        <xdr:cNvPr id="7" name="Rounded Rectangle 6">
          <a:extLst>
            <a:ext uri="{FF2B5EF4-FFF2-40B4-BE49-F238E27FC236}">
              <a16:creationId xmlns:a16="http://schemas.microsoft.com/office/drawing/2014/main" id="{81FFAA5C-2972-3128-35B5-630758863AFA}"/>
            </a:ext>
          </a:extLst>
        </xdr:cNvPr>
        <xdr:cNvSpPr/>
      </xdr:nvSpPr>
      <xdr:spPr>
        <a:xfrm>
          <a:off x="2679700" y="254000"/>
          <a:ext cx="8813800" cy="1041400"/>
        </a:xfrm>
        <a:prstGeom prst="roundRect">
          <a:avLst>
            <a:gd name="adj" fmla="val 813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304800</xdr:colOff>
      <xdr:row>1</xdr:row>
      <xdr:rowOff>139700</xdr:rowOff>
    </xdr:from>
    <xdr:to>
      <xdr:col>4</xdr:col>
      <xdr:colOff>685800</xdr:colOff>
      <xdr:row>6</xdr:row>
      <xdr:rowOff>76200</xdr:rowOff>
    </xdr:to>
    <xdr:sp macro="" textlink="">
      <xdr:nvSpPr>
        <xdr:cNvPr id="8" name="Rounded Rectangle 7">
          <a:extLst>
            <a:ext uri="{FF2B5EF4-FFF2-40B4-BE49-F238E27FC236}">
              <a16:creationId xmlns:a16="http://schemas.microsoft.com/office/drawing/2014/main" id="{2F91B4E8-ED7A-8987-343F-82FF1F390D63}"/>
            </a:ext>
          </a:extLst>
        </xdr:cNvPr>
        <xdr:cNvSpPr/>
      </xdr:nvSpPr>
      <xdr:spPr>
        <a:xfrm>
          <a:off x="2781300" y="330200"/>
          <a:ext cx="2044700" cy="8890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Average Performance</a:t>
          </a:r>
        </a:p>
        <a:p>
          <a:pPr algn="ctr"/>
          <a:endParaRPr lang="en-US" sz="1100">
            <a:solidFill>
              <a:schemeClr val="tx1"/>
            </a:solidFill>
          </a:endParaRPr>
        </a:p>
      </xdr:txBody>
    </xdr:sp>
    <xdr:clientData/>
  </xdr:twoCellAnchor>
  <xdr:twoCellAnchor>
    <xdr:from>
      <xdr:col>5</xdr:col>
      <xdr:colOff>76200</xdr:colOff>
      <xdr:row>1</xdr:row>
      <xdr:rowOff>139700</xdr:rowOff>
    </xdr:from>
    <xdr:to>
      <xdr:col>8</xdr:col>
      <xdr:colOff>215900</xdr:colOff>
      <xdr:row>6</xdr:row>
      <xdr:rowOff>76200</xdr:rowOff>
    </xdr:to>
    <xdr:sp macro="" textlink="">
      <xdr:nvSpPr>
        <xdr:cNvPr id="9" name="Rounded Rectangle 8">
          <a:extLst>
            <a:ext uri="{FF2B5EF4-FFF2-40B4-BE49-F238E27FC236}">
              <a16:creationId xmlns:a16="http://schemas.microsoft.com/office/drawing/2014/main" id="{739D43BF-8910-7242-83F0-27EF092C518D}"/>
            </a:ext>
          </a:extLst>
        </xdr:cNvPr>
        <xdr:cNvSpPr/>
      </xdr:nvSpPr>
      <xdr:spPr>
        <a:xfrm>
          <a:off x="4927600" y="330200"/>
          <a:ext cx="2260600" cy="8890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Max Performance</a:t>
          </a:r>
        </a:p>
      </xdr:txBody>
    </xdr:sp>
    <xdr:clientData/>
  </xdr:twoCellAnchor>
  <xdr:twoCellAnchor>
    <xdr:from>
      <xdr:col>8</xdr:col>
      <xdr:colOff>317500</xdr:colOff>
      <xdr:row>1</xdr:row>
      <xdr:rowOff>152400</xdr:rowOff>
    </xdr:from>
    <xdr:to>
      <xdr:col>10</xdr:col>
      <xdr:colOff>584200</xdr:colOff>
      <xdr:row>6</xdr:row>
      <xdr:rowOff>88900</xdr:rowOff>
    </xdr:to>
    <xdr:sp macro="" textlink="">
      <xdr:nvSpPr>
        <xdr:cNvPr id="10" name="Rounded Rectangle 9">
          <a:extLst>
            <a:ext uri="{FF2B5EF4-FFF2-40B4-BE49-F238E27FC236}">
              <a16:creationId xmlns:a16="http://schemas.microsoft.com/office/drawing/2014/main" id="{F45A28CF-82E1-504D-9290-ADD6D885E543}"/>
            </a:ext>
          </a:extLst>
        </xdr:cNvPr>
        <xdr:cNvSpPr/>
      </xdr:nvSpPr>
      <xdr:spPr>
        <a:xfrm>
          <a:off x="7289800" y="342900"/>
          <a:ext cx="2057400" cy="8890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Average Performance/</a:t>
          </a:r>
          <a:r>
            <a:rPr lang="en-US" sz="1100" baseline="0">
              <a:solidFill>
                <a:schemeClr val="tx1"/>
              </a:solidFill>
            </a:rPr>
            <a:t> Million</a:t>
          </a:r>
          <a:endParaRPr lang="en-US" sz="1100">
            <a:solidFill>
              <a:schemeClr val="tx1"/>
            </a:solidFill>
          </a:endParaRPr>
        </a:p>
      </xdr:txBody>
    </xdr:sp>
    <xdr:clientData/>
  </xdr:twoCellAnchor>
  <xdr:twoCellAnchor>
    <xdr:from>
      <xdr:col>10</xdr:col>
      <xdr:colOff>698500</xdr:colOff>
      <xdr:row>1</xdr:row>
      <xdr:rowOff>152400</xdr:rowOff>
    </xdr:from>
    <xdr:to>
      <xdr:col>13</xdr:col>
      <xdr:colOff>101600</xdr:colOff>
      <xdr:row>6</xdr:row>
      <xdr:rowOff>88900</xdr:rowOff>
    </xdr:to>
    <xdr:sp macro="" textlink="">
      <xdr:nvSpPr>
        <xdr:cNvPr id="11" name="Rounded Rectangle 10">
          <a:extLst>
            <a:ext uri="{FF2B5EF4-FFF2-40B4-BE49-F238E27FC236}">
              <a16:creationId xmlns:a16="http://schemas.microsoft.com/office/drawing/2014/main" id="{FBBDB8E2-47EA-FD45-902A-405E9B600E8D}"/>
            </a:ext>
          </a:extLst>
        </xdr:cNvPr>
        <xdr:cNvSpPr/>
      </xdr:nvSpPr>
      <xdr:spPr>
        <a:xfrm>
          <a:off x="9461500" y="342900"/>
          <a:ext cx="1879600" cy="8890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Entries</a:t>
          </a:r>
        </a:p>
      </xdr:txBody>
    </xdr:sp>
    <xdr:clientData/>
  </xdr:twoCellAnchor>
  <xdr:twoCellAnchor>
    <xdr:from>
      <xdr:col>3</xdr:col>
      <xdr:colOff>165100</xdr:colOff>
      <xdr:row>2</xdr:row>
      <xdr:rowOff>152400</xdr:rowOff>
    </xdr:from>
    <xdr:to>
      <xdr:col>5</xdr:col>
      <xdr:colOff>127000</xdr:colOff>
      <xdr:row>5</xdr:row>
      <xdr:rowOff>127000</xdr:rowOff>
    </xdr:to>
    <xdr:sp macro="" textlink="Tables!J27">
      <xdr:nvSpPr>
        <xdr:cNvPr id="13" name="TextBox 12">
          <a:extLst>
            <a:ext uri="{FF2B5EF4-FFF2-40B4-BE49-F238E27FC236}">
              <a16:creationId xmlns:a16="http://schemas.microsoft.com/office/drawing/2014/main" id="{A049CC5C-E685-82E2-F0C6-49E155C57B9B}"/>
            </a:ext>
          </a:extLst>
        </xdr:cNvPr>
        <xdr:cNvSpPr txBox="1"/>
      </xdr:nvSpPr>
      <xdr:spPr>
        <a:xfrm>
          <a:off x="2641600" y="533400"/>
          <a:ext cx="23368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E2E4A4-C3DC-C44F-9638-DF901C2587E8}" type="TxLink">
            <a:rPr lang="en-US" sz="3200" b="0" i="0" u="none" strike="noStrike">
              <a:solidFill>
                <a:srgbClr val="000000"/>
              </a:solidFill>
              <a:latin typeface="Aptos Narrow"/>
            </a:rPr>
            <a:pPr algn="ctr"/>
            <a:t>30.45</a:t>
          </a:fld>
          <a:endParaRPr lang="en-US" sz="3200"/>
        </a:p>
      </xdr:txBody>
    </xdr:sp>
    <xdr:clientData/>
  </xdr:twoCellAnchor>
  <xdr:twoCellAnchor>
    <xdr:from>
      <xdr:col>5</xdr:col>
      <xdr:colOff>571500</xdr:colOff>
      <xdr:row>2</xdr:row>
      <xdr:rowOff>127000</xdr:rowOff>
    </xdr:from>
    <xdr:to>
      <xdr:col>7</xdr:col>
      <xdr:colOff>533400</xdr:colOff>
      <xdr:row>5</xdr:row>
      <xdr:rowOff>101600</xdr:rowOff>
    </xdr:to>
    <xdr:sp macro="" textlink="Tables!K27">
      <xdr:nvSpPr>
        <xdr:cNvPr id="14" name="TextBox 13">
          <a:extLst>
            <a:ext uri="{FF2B5EF4-FFF2-40B4-BE49-F238E27FC236}">
              <a16:creationId xmlns:a16="http://schemas.microsoft.com/office/drawing/2014/main" id="{5CF955CE-2261-CE47-8D92-C47408848787}"/>
            </a:ext>
          </a:extLst>
        </xdr:cNvPr>
        <xdr:cNvSpPr txBox="1"/>
      </xdr:nvSpPr>
      <xdr:spPr>
        <a:xfrm>
          <a:off x="5422900" y="508000"/>
          <a:ext cx="12319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4FDDDC-E42C-B545-8A35-36F85209E996}" type="TxLink">
            <a:rPr lang="en-US" sz="3200" b="0" i="0" u="none" strike="noStrike">
              <a:solidFill>
                <a:srgbClr val="000000"/>
              </a:solidFill>
              <a:latin typeface="Aptos Narrow"/>
            </a:rPr>
            <a:t>106.64</a:t>
          </a:fld>
          <a:endParaRPr lang="en-US" sz="3200"/>
        </a:p>
      </xdr:txBody>
    </xdr:sp>
    <xdr:clientData/>
  </xdr:twoCellAnchor>
  <xdr:oneCellAnchor>
    <xdr:from>
      <xdr:col>5</xdr:col>
      <xdr:colOff>12700</xdr:colOff>
      <xdr:row>4</xdr:row>
      <xdr:rowOff>165100</xdr:rowOff>
    </xdr:from>
    <xdr:ext cx="2413000" cy="280205"/>
    <xdr:sp macro="" textlink="Tables!K30">
      <xdr:nvSpPr>
        <xdr:cNvPr id="15" name="TextBox 14">
          <a:extLst>
            <a:ext uri="{FF2B5EF4-FFF2-40B4-BE49-F238E27FC236}">
              <a16:creationId xmlns:a16="http://schemas.microsoft.com/office/drawing/2014/main" id="{2A2E9718-4779-722C-E311-213ABC8E2A1B}"/>
            </a:ext>
          </a:extLst>
        </xdr:cNvPr>
        <xdr:cNvSpPr txBox="1"/>
      </xdr:nvSpPr>
      <xdr:spPr>
        <a:xfrm>
          <a:off x="4864100" y="927100"/>
          <a:ext cx="24130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820EC26-4551-A646-A4F0-9DBAC1366FBD}" type="TxLink">
            <a:rPr lang="en-US" sz="1200" b="0" i="0" u="none" strike="noStrike">
              <a:solidFill>
                <a:srgbClr val="000000"/>
              </a:solidFill>
              <a:latin typeface="Aptos Narrow"/>
            </a:rPr>
            <a:pPr algn="ctr"/>
            <a:t>Giannis Antetokounmpo 2019-2020</a:t>
          </a:fld>
          <a:endParaRPr lang="en-US" sz="1200"/>
        </a:p>
      </xdr:txBody>
    </xdr:sp>
    <xdr:clientData/>
  </xdr:oneCellAnchor>
  <xdr:twoCellAnchor>
    <xdr:from>
      <xdr:col>8</xdr:col>
      <xdr:colOff>558800</xdr:colOff>
      <xdr:row>2</xdr:row>
      <xdr:rowOff>152400</xdr:rowOff>
    </xdr:from>
    <xdr:to>
      <xdr:col>10</xdr:col>
      <xdr:colOff>381000</xdr:colOff>
      <xdr:row>5</xdr:row>
      <xdr:rowOff>127000</xdr:rowOff>
    </xdr:to>
    <xdr:sp macro="" textlink="Tables!N27">
      <xdr:nvSpPr>
        <xdr:cNvPr id="16" name="TextBox 15">
          <a:extLst>
            <a:ext uri="{FF2B5EF4-FFF2-40B4-BE49-F238E27FC236}">
              <a16:creationId xmlns:a16="http://schemas.microsoft.com/office/drawing/2014/main" id="{A0C75372-7A0B-9F4C-B1F6-9344BB97063B}"/>
            </a:ext>
          </a:extLst>
        </xdr:cNvPr>
        <xdr:cNvSpPr txBox="1"/>
      </xdr:nvSpPr>
      <xdr:spPr>
        <a:xfrm>
          <a:off x="7531100" y="533400"/>
          <a:ext cx="16129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079E05-4D05-1B4D-9C9A-08CF99014854}" type="TxLink">
            <a:rPr lang="en-US" sz="3200" b="0" i="0" u="none" strike="noStrike">
              <a:solidFill>
                <a:srgbClr val="000000"/>
              </a:solidFill>
              <a:latin typeface="Aptos Narrow"/>
            </a:rPr>
            <a:t>11.33</a:t>
          </a:fld>
          <a:endParaRPr lang="en-US" sz="3200"/>
        </a:p>
      </xdr:txBody>
    </xdr:sp>
    <xdr:clientData/>
  </xdr:twoCellAnchor>
  <xdr:twoCellAnchor>
    <xdr:from>
      <xdr:col>11</xdr:col>
      <xdr:colOff>12700</xdr:colOff>
      <xdr:row>2</xdr:row>
      <xdr:rowOff>152400</xdr:rowOff>
    </xdr:from>
    <xdr:to>
      <xdr:col>12</xdr:col>
      <xdr:colOff>800100</xdr:colOff>
      <xdr:row>5</xdr:row>
      <xdr:rowOff>127000</xdr:rowOff>
    </xdr:to>
    <xdr:sp macro="" textlink="Tables!O27">
      <xdr:nvSpPr>
        <xdr:cNvPr id="17" name="TextBox 16">
          <a:extLst>
            <a:ext uri="{FF2B5EF4-FFF2-40B4-BE49-F238E27FC236}">
              <a16:creationId xmlns:a16="http://schemas.microsoft.com/office/drawing/2014/main" id="{71D80DFF-50BE-724D-AF89-098060F23DD7}"/>
            </a:ext>
          </a:extLst>
        </xdr:cNvPr>
        <xdr:cNvSpPr txBox="1"/>
      </xdr:nvSpPr>
      <xdr:spPr>
        <a:xfrm>
          <a:off x="9601200" y="533400"/>
          <a:ext cx="16129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A7085F-736A-EB44-A3E9-ECFFF7105DE5}" type="TxLink">
            <a:rPr lang="en-US" sz="3200" b="0" i="0" u="none" strike="noStrike">
              <a:solidFill>
                <a:srgbClr val="000000"/>
              </a:solidFill>
              <a:latin typeface="Aptos Narrow"/>
            </a:rPr>
            <a:t>4438</a:t>
          </a:fld>
          <a:endParaRPr lang="en-US" sz="3200"/>
        </a:p>
      </xdr:txBody>
    </xdr:sp>
    <xdr:clientData/>
  </xdr:twoCellAnchor>
  <xdr:twoCellAnchor>
    <xdr:from>
      <xdr:col>9</xdr:col>
      <xdr:colOff>203200</xdr:colOff>
      <xdr:row>25</xdr:row>
      <xdr:rowOff>165100</xdr:rowOff>
    </xdr:from>
    <xdr:to>
      <xdr:col>14</xdr:col>
      <xdr:colOff>368300</xdr:colOff>
      <xdr:row>40</xdr:row>
      <xdr:rowOff>25400</xdr:rowOff>
    </xdr:to>
    <xdr:graphicFrame macro="">
      <xdr:nvGraphicFramePr>
        <xdr:cNvPr id="18" name="Chart 17">
          <a:extLst>
            <a:ext uri="{FF2B5EF4-FFF2-40B4-BE49-F238E27FC236}">
              <a16:creationId xmlns:a16="http://schemas.microsoft.com/office/drawing/2014/main" id="{2C5EF80F-3D3B-624C-9160-2B7E52A30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39</xdr:row>
      <xdr:rowOff>76200</xdr:rowOff>
    </xdr:from>
    <xdr:ext cx="3810000" cy="233205"/>
    <xdr:sp macro="" textlink="">
      <xdr:nvSpPr>
        <xdr:cNvPr id="24" name="TextBox 23">
          <a:extLst>
            <a:ext uri="{FF2B5EF4-FFF2-40B4-BE49-F238E27FC236}">
              <a16:creationId xmlns:a16="http://schemas.microsoft.com/office/drawing/2014/main" id="{805B3DD2-91B5-6D73-61F1-C95D7A9A37A9}"/>
            </a:ext>
          </a:extLst>
        </xdr:cNvPr>
        <xdr:cNvSpPr txBox="1"/>
      </xdr:nvSpPr>
      <xdr:spPr>
        <a:xfrm>
          <a:off x="0" y="7505700"/>
          <a:ext cx="3810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0</xdr:col>
      <xdr:colOff>88900</xdr:colOff>
      <xdr:row>0</xdr:row>
      <xdr:rowOff>114301</xdr:rowOff>
    </xdr:from>
    <xdr:to>
      <xdr:col>2</xdr:col>
      <xdr:colOff>740833</xdr:colOff>
      <xdr:row>7</xdr:row>
      <xdr:rowOff>76201</xdr:rowOff>
    </xdr:to>
    <xdr:pic>
      <xdr:nvPicPr>
        <xdr:cNvPr id="30" name="Picture 29">
          <a:extLst>
            <a:ext uri="{FF2B5EF4-FFF2-40B4-BE49-F238E27FC236}">
              <a16:creationId xmlns:a16="http://schemas.microsoft.com/office/drawing/2014/main" id="{33891068-5E31-9ADD-FB9B-B5FD3A220F8E}"/>
            </a:ext>
          </a:extLst>
        </xdr:cNvPr>
        <xdr:cNvPicPr>
          <a:picLocks noChangeAspect="1"/>
        </xdr:cNvPicPr>
      </xdr:nvPicPr>
      <xdr:blipFill>
        <a:blip xmlns:r="http://schemas.openxmlformats.org/officeDocument/2006/relationships" r:embed="rId4"/>
        <a:stretch>
          <a:fillRect/>
        </a:stretch>
      </xdr:blipFill>
      <xdr:spPr>
        <a:xfrm>
          <a:off x="88900" y="114301"/>
          <a:ext cx="2302933" cy="1295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107950</xdr:colOff>
      <xdr:row>5362</xdr:row>
      <xdr:rowOff>19050</xdr:rowOff>
    </xdr:from>
    <xdr:to>
      <xdr:col>21</xdr:col>
      <xdr:colOff>539750</xdr:colOff>
      <xdr:row>5376</xdr:row>
      <xdr:rowOff>95250</xdr:rowOff>
    </xdr:to>
    <xdr:graphicFrame macro="">
      <xdr:nvGraphicFramePr>
        <xdr:cNvPr id="9" name="Chart 8">
          <a:extLst>
            <a:ext uri="{FF2B5EF4-FFF2-40B4-BE49-F238E27FC236}">
              <a16:creationId xmlns:a16="http://schemas.microsoft.com/office/drawing/2014/main" id="{5365D3CA-5993-63FA-079E-ED5FE9079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iffin Davis" refreshedDate="46111.132402430558" createdVersion="8" refreshedVersion="8" minRefreshableVersion="3" recordCount="5394" xr:uid="{DD3CE40D-B68B-634A-9700-685BDC160147}">
  <cacheSource type="worksheet">
    <worksheetSource name="Table1"/>
  </cacheSource>
  <cacheFields count="15">
    <cacheField name="PlayerName" numFmtId="0">
      <sharedItems count="1042">
        <s v="Giannis Antetokounmpo"/>
        <s v="James Harden"/>
        <s v="Stephen Curry"/>
        <s v="Kevin Durant"/>
        <s v="Anthony Davis"/>
        <s v="LeBron James"/>
        <s v="Russell Westbrook"/>
        <s v="Joel Embiid"/>
        <s v="Karl-Anthony Towns"/>
        <s v="Damian Lillard"/>
        <s v="Kevin Love"/>
        <s v="Zion Williamson"/>
        <s v="Paul George"/>
        <s v="DeMarcus Cousins"/>
        <s v="Dwight Howard"/>
        <s v="Kawhi Leonard"/>
        <s v="Kyrie Irving"/>
        <s v="Bradley Beal"/>
        <s v="John Collins"/>
        <s v="Rudy Gobert"/>
        <s v="Trae Young"/>
        <s v="Isaiah Thomas"/>
        <s v="Jimmy Butler"/>
        <s v="Domantas Sabonis"/>
        <s v="Chris Bosh"/>
        <s v="Zach LaVine"/>
        <s v="Carmelo Anthony"/>
        <s v="Jayson Tatum"/>
        <s v="Clint Capela"/>
        <s v="Julius Randle"/>
        <s v="Blake Griffin"/>
        <s v="Dirk Nowitzki"/>
        <s v="Hassan Whiteside"/>
        <s v="Dwyane Wade"/>
        <s v="Kelly Olynyk"/>
        <s v="Devin Booker"/>
        <s v="David Lee"/>
        <s v="Kobe Bryant"/>
        <s v="Bam Adebayo"/>
        <s v="Kyle Lowry"/>
        <s v="Chris Paul"/>
        <s v="Andre Drummond"/>
        <s v="Shai Gilgeous-Alexander"/>
        <s v="LaMarcus Aldridge"/>
        <s v="Pau Gasol"/>
        <s v="DeAndre Jordan"/>
        <s v="JaKarr Sampson"/>
        <s v="Kemba Walker"/>
        <s v="Donovan Mitchell"/>
        <s v="DeMar DeRozan"/>
        <s v="Christian Wood"/>
        <s v="De'Aaron Fox"/>
        <s v="Carlos Boozer"/>
        <s v="Al Jefferson"/>
        <s v="Jaylen Brown"/>
        <s v="CJ McCollum"/>
        <s v="John Wall"/>
        <s v="Zach Randolph"/>
        <s v="Brandon Ingram"/>
        <s v="Andrew Bynum"/>
        <s v="Tobias Harris"/>
        <s v="Derrick Rose"/>
        <s v="Khris Middleton"/>
        <s v="Victor Oladipo"/>
        <s v="Deron Williams"/>
        <s v="Pascal Siakam"/>
        <s v="Danilo Gallinari"/>
        <s v="Gordon Hayward"/>
        <s v="Deandre Ayton"/>
        <s v="Ben Simmons"/>
        <s v="Brook Lopez"/>
        <s v="Danny Granger"/>
        <s v="Jrue Holiday"/>
        <s v="Gerald Wallace"/>
        <s v="Tim Duncan"/>
        <s v="Mike Conley"/>
        <s v="Malcolm Brogdon"/>
        <s v="Al Horford"/>
        <s v="Jamal Murray"/>
        <s v="Draymond Green"/>
        <s v="Richaun Holmes"/>
        <s v="D'Angelo Russell"/>
        <s v="Jarrett Allen"/>
        <s v="Brandon Roy"/>
        <s v="Collin Sexton"/>
        <s v="Monta Ellis"/>
        <s v="Paul Millsap"/>
        <s v="Tony Parker"/>
        <s v="Montrezl Harrell"/>
        <s v="Marc Gasol"/>
        <s v="Terry Rozier"/>
        <s v="Klay Thompson"/>
        <s v="Kevin Martin"/>
        <s v="Paul Pierce"/>
        <s v="Fred VanVleet"/>
        <s v="Eric Bledsoe"/>
        <s v="Jerami Grant"/>
        <s v="Tyson Chandler"/>
        <s v="Antawn Jamison"/>
        <s v="MarShon Brooks"/>
        <s v="Josh Smith"/>
        <s v="Joe Johnson"/>
        <s v="Buddy Hield"/>
        <s v="Jabari Parker"/>
        <s v="Lauri Markkanen"/>
        <s v="Caris LeVert"/>
        <s v="Malik Beasley"/>
        <s v="David West"/>
        <s v="Troy Murphy"/>
        <s v="Harrison Barnes"/>
        <s v="Rudy Gay"/>
        <s v="Tyreke Evans"/>
        <s v="Marcin Gortat"/>
        <s v="NenÃª"/>
        <s v="Ryan Anderson"/>
        <s v="Steve Nash"/>
        <s v="Andrew Wiggins"/>
        <s v="Chauncey Billups"/>
        <s v="Marcus Thornton"/>
        <s v="Thomas Bryant"/>
        <s v="Raja Bell"/>
        <s v="Andrew Bogut"/>
        <s v="Eric Gordon"/>
        <s v="Corey Maggette"/>
        <s v="Steven Adams"/>
        <s v="Serge Ibaka"/>
        <s v="Kevin Garnett"/>
        <s v="Joakim Noah"/>
        <s v="Gilbert Arenas"/>
        <s v="Spencer Dinwiddie"/>
        <s v="Norman Powell"/>
        <s v="Chris Boucher"/>
        <s v="Lamar Odom"/>
        <s v="Evan Fournier"/>
        <s v="Luis Scola"/>
        <s v="Andre Iguodala"/>
        <s v="Marcus Morris"/>
        <s v="John Salmons"/>
        <s v="Greg Monroe"/>
        <s v="Derrick Favors"/>
        <s v="Ty Lawson"/>
        <s v="Jason Richardson"/>
        <s v="Luol Deng"/>
        <s v="Myles Turner"/>
        <s v="Aaron Gordon"/>
        <s v="Elton Brand"/>
        <s v="Mitchell Robinson"/>
        <s v="George Hill"/>
        <s v="Ja Morant"/>
        <s v="OG Anunoby"/>
        <s v="Mason Plumlee"/>
        <s v="Mikal Bridges"/>
        <s v="Jeff Teague"/>
        <s v="Chandler Parsons"/>
        <s v="Dejounte Murray"/>
        <s v="Andrea Bargnani"/>
        <s v="Carl Landry"/>
        <s v="Chris Kaman"/>
        <s v="Stephen Jackson"/>
        <s v="Raymond Felton"/>
        <s v="Robert Covington"/>
        <s v="Kris Humphries"/>
        <s v="Rajon Rondo"/>
        <s v="Brandon Jennings"/>
        <s v="Nicolas Batum"/>
        <s v="Thaddeus Young"/>
        <s v="Kyle Kuzma"/>
        <s v="LaMelo Ball"/>
        <s v="Reggie Jackson"/>
        <s v="Will Barton"/>
        <s v="Jae Crowder"/>
        <s v="Ray Allen"/>
        <s v="Jason Kidd"/>
        <s v="Gary Harris"/>
        <s v="Dorell Wright"/>
        <s v="Willie Cauley-Stein"/>
        <s v="Trevor Ariza"/>
        <s v="Brandon Knight"/>
        <s v="Khem Birch"/>
        <s v="JaVale McGee"/>
        <s v="Anthony Edwards"/>
        <s v="Greg Oden"/>
        <s v="RJ Barrett"/>
        <s v="Reggie Williams"/>
        <s v="Aaron Brooks"/>
        <s v="Brandon Clarke"/>
        <s v="Lonzo Ball"/>
        <s v="Kenneth Faried"/>
        <s v="Avery Bradley"/>
        <s v="Darren Collison"/>
        <s v="Arron Afflalo"/>
        <s v="Robert Williams"/>
        <s v="Drew Gooden"/>
        <s v="Jeremy Lamb"/>
        <s v="Jordan Clarkson"/>
        <s v="Joe Harris"/>
        <s v="Robin Lopez"/>
        <s v="Luke Kennard"/>
        <s v="De'Andre Hunter"/>
        <s v="Kyle Anderson"/>
        <s v="Alec Burks"/>
        <s v="Al Harrington"/>
        <s v="Wesley Matthews"/>
        <s v="Ricky Rubio"/>
        <s v="Kelenna Azubuike"/>
        <s v="Josh Richardson"/>
        <s v="Jahlil Okafor"/>
        <s v="Andre Ingram"/>
        <s v="Spencer Hawes"/>
        <s v="Taj Gibson"/>
        <s v="Wilson Chandler"/>
        <s v="Jamal Crawford"/>
        <s v="Andray Blatche"/>
        <s v="Kyle Korver"/>
        <s v="Miles Bridges"/>
        <s v="Joe Ingles"/>
        <s v="Ramon Sessions"/>
        <s v="Bobby Portis"/>
        <s v="Tristan Thompson"/>
        <s v="Brendan Haywood"/>
        <s v="Jarrett Jack"/>
        <s v="Lance Stephenson"/>
        <s v="Daniel Gafford"/>
        <s v="Michael Carter-Williams"/>
        <s v="Vince Carter"/>
        <s v="Roy Hibbert"/>
        <s v="Michael Beasley"/>
        <s v="Tim Frazier"/>
        <s v="Terrence Jones"/>
        <s v="Baron Davis"/>
        <s v="Marcus Camby"/>
        <s v="Shawn Marion"/>
        <s v="Nemanja Bjelica"/>
        <s v="Tyrese Haliburton"/>
        <s v="Rondae Hollis-Jefferson"/>
        <s v="Jonathan Isaac"/>
        <s v="Dewayne Dedmon"/>
        <s v="Beno Udrih"/>
        <s v="Derrick White"/>
        <s v="Caron Butler"/>
        <s v="Darius Garland"/>
        <s v="Oshae Brissett"/>
        <s v="Devin Harris"/>
        <s v="Duncan Robinson"/>
        <s v="Andrei Kirilenko"/>
        <s v="Jason Terry"/>
        <s v="Dwight Powell"/>
        <s v="DeMarre Carroll"/>
        <s v="Marvin Williams"/>
        <s v="Michael Kidd-Gilchrist"/>
        <s v="Jeff Green"/>
        <s v="Mehmet Okur"/>
        <s v="Delon Wright"/>
        <s v="Jeremy Lin"/>
        <s v="Ivica Zubac"/>
        <s v="Emeka Okafor"/>
        <s v="Jakob Poeltl"/>
        <s v="Channing Frye"/>
        <s v="Evan Turner"/>
        <s v="Larry Sanders"/>
        <s v="Jermaine O'Neal"/>
        <s v="Tyler Herro"/>
        <s v="Nick Young"/>
        <s v="Markieff Morris"/>
        <s v="Elfrid Payton"/>
        <s v="Jodie Meeks"/>
        <s v="Daniel Theis"/>
        <s v="Kendrick Nunn"/>
        <s v="Rodney Stuckey"/>
        <s v="Kentavious Caldwell-Pope"/>
        <s v="Earl Barron"/>
        <s v="Anthony Tolliver"/>
        <s v="Gorgui Dieng"/>
        <s v="Jared Sullinger"/>
        <s v="Cody Zeller"/>
        <s v="Brandan Wright"/>
        <s v="Mike Miller"/>
        <s v="Amir Johnson"/>
        <s v="Cory Joseph"/>
        <s v="Jalen Brunson"/>
        <s v="Coby White"/>
        <s v="Marcus Smart"/>
        <s v="Tayshaun Prince"/>
        <s v="James Johnson"/>
        <s v="Tyler Johnson"/>
        <s v="Doug McDermott"/>
        <s v="Rui Hachimura"/>
        <s v="Gerald Green"/>
        <s v="Terrence Ross"/>
        <s v="Jameer Nelson"/>
        <s v="Henry Sims"/>
        <s v="Glen Davis"/>
        <s v="Gerald Henderson"/>
        <s v="Dahntay Jones"/>
        <s v="Cameron Oliver"/>
        <s v="Keldon Johnson"/>
        <s v="Danny Green"/>
        <s v="Nerlens Noel"/>
        <s v="Andre Miller"/>
        <s v="Glenn Robinson III"/>
        <s v="Jason Thompson"/>
        <s v="Tiago Splitter"/>
        <s v="Rashard Lewis"/>
        <s v="Kenyon Martin"/>
        <s v="Dillon Brooks"/>
        <s v="Timofey Mozgov"/>
        <s v="Richard Hamilton"/>
        <s v="Josh Hart"/>
        <s v="Rodney Hood"/>
        <s v="Jae'Sean Tate"/>
        <s v="Jeff Adrien"/>
        <s v="Eric Paschall"/>
        <s v="Ed Davis"/>
        <s v="Dion Waiters"/>
        <s v="Ian Mahinmi"/>
        <s v="Jared Dudley"/>
        <s v="Omri Casspi"/>
        <s v="Damion Lee"/>
        <s v="John Henson"/>
        <s v="Samuel Dalembert"/>
        <s v="Kendrick Perkins"/>
        <s v="Austin Rivers"/>
        <s v="Anthony Morrow"/>
        <s v="Dorian Finney-Smith"/>
        <s v="Allen Crabbe"/>
        <s v="Taurean Prince"/>
        <s v="Patrick Beverley"/>
        <s v="Tyler Zeller"/>
        <s v="Trey Burke"/>
        <s v="Moses Brown"/>
        <s v="Josh McRoberts"/>
        <s v="Al-Farouq Aminu"/>
        <s v="Seth Curry"/>
        <s v="Grant Hill"/>
        <s v="Chuck Hayes"/>
        <s v="Shaquille O'Neal"/>
        <s v="Henry Walker"/>
        <s v="Mike Dunleavy"/>
        <s v="Kris Dunn"/>
        <s v="Boris Diaw"/>
        <s v="Marquese Chriss"/>
        <s v="Cameron Payne"/>
        <s v="Aron Baynes"/>
        <s v="Alex Len"/>
        <s v="Brandon Bass"/>
        <s v="Justise Winslow"/>
        <s v="Trevor Booker"/>
        <s v="Landry Fields"/>
        <s v="Jordan Hill"/>
        <s v="Saddiq Bey"/>
        <s v="Naz Reid"/>
        <s v="Kevin Huerter"/>
        <s v="Jordan Crawford"/>
        <s v="Anthony Randolph"/>
        <s v="JaMychal Green"/>
        <s v="Josh Howard"/>
        <s v="Cedi Osman"/>
        <s v="Tony Bradley"/>
        <s v="Shabazz Muhammad"/>
        <s v="Zaza Pachulia"/>
        <s v="Emmanuel Mudiay"/>
        <s v="Randy Foye"/>
        <s v="Donte DiVincenzo"/>
        <s v="Isaiah Hartenstein"/>
        <s v="E'Twaun Moore"/>
        <s v="Luke Ridnour"/>
        <s v="Kent Bazemore"/>
        <s v="Justin Holiday"/>
        <s v="Tony Wroten"/>
        <s v="Marco Belinelli"/>
        <s v="Hamidou Diallo"/>
        <s v="Metta World Peace"/>
        <s v="Noah Vonleh"/>
        <s v="Darius Bazley"/>
        <s v="Patrick Patterson"/>
        <s v="Martell Webster"/>
        <s v="Richard Jefferson"/>
        <s v="Nate Robinson"/>
        <s v="Reggie Bullock"/>
        <s v="Udonis Haslem"/>
        <s v="Maxi Kleber"/>
        <s v="Bruce Brown"/>
        <s v="DeAndre Liggins"/>
        <s v="Jonathon Simmons"/>
        <s v="Kosta Koufos"/>
        <s v="Monte Morris"/>
        <s v="Courtney Lee"/>
        <s v="Markelle Fultz"/>
        <s v="Shane Battier"/>
        <s v="Royce O'Neale"/>
        <s v="Isaiah Stewart"/>
        <s v="Bryn Forbes"/>
        <s v="Corey Brewer"/>
        <s v="Yi Jianlian"/>
        <s v="Kyle O'Quinn"/>
        <s v="Matt Barnes"/>
        <s v="Cole Anthony"/>
        <s v="Carlos Delfino"/>
        <s v="Luguentz Dort"/>
        <s v="Brandon Rush"/>
        <s v="Yogi Ferrell"/>
        <s v="Trey Lyles"/>
        <s v="Moritz Wagner"/>
        <s v="Grayson Allen"/>
        <s v="Denzel Valentine"/>
        <s v="Josh Huestis"/>
        <s v="James Wiseman"/>
        <s v="Sean Kilpatrick"/>
        <s v="Jon Leuer"/>
        <s v="Alex Poythress"/>
        <s v="Shelvin Mack"/>
        <s v="Langston Galloway"/>
        <s v="Charlie Villanueva"/>
        <s v="Shake Milton"/>
        <s v="Ty Jerome"/>
        <s v="Kirk Hinrich"/>
        <s v="Wayne Ellington"/>
        <s v="Landry Shamet"/>
        <s v="Steve Blake"/>
        <s v="Damian Jones"/>
        <s v="Frank Kaminsky"/>
        <s v="Josh Jackson"/>
        <s v="Ignas Brazdeikis"/>
        <s v="Ben Wallace"/>
        <s v="Chris Andersen"/>
        <s v="Mario Chalmers"/>
        <s v="Derrick Williams"/>
        <s v="Gary Neal"/>
        <s v="Daniel Gibson"/>
        <s v="Erick Dampier"/>
        <s v="Terence Davis"/>
        <s v="Jordan Poole"/>
        <s v="Donta Hall"/>
        <s v="Quentin Richardson"/>
        <s v="Tyrus Thomas"/>
        <s v="Jonas Jerebko"/>
        <s v="Armoni Brooks"/>
        <s v="Ronnie Brewer"/>
        <s v="Jerryd Bayless"/>
        <s v="Toney Douglas"/>
        <s v="Ryan Gomes"/>
        <s v="Tarik Black"/>
        <s v="Ben Gordon"/>
        <s v="Kevon Looney"/>
        <s v="Troy Williams"/>
        <s v="Bismack Biyombo"/>
        <s v="Jaxson Hayes"/>
        <s v="David Nwaba"/>
        <s v="Rasual Butler"/>
        <s v="Thabo Sefolosha"/>
        <s v="Jason Smith"/>
        <s v="Isaiah Canaan"/>
        <s v="Mike Muscala"/>
        <s v="Miles Plumlee"/>
        <s v="Leandro Barbosa"/>
        <s v="Tyler Hansbrough"/>
        <s v="Thomas Robinson"/>
        <s v="Ben McLemore"/>
        <s v="Mo Bamba"/>
        <s v="Juan Toscano-Anderson"/>
        <s v="Garrett Temple"/>
        <s v="Immanuel Quickley"/>
        <s v="Malik Monk"/>
        <s v="Alonzo Gee"/>
        <s v="Sterling Brown"/>
        <s v="DeJuan Blair"/>
        <s v="Jonny Flynn"/>
        <s v="Mike Bibby"/>
        <s v="Damyean Dotson"/>
        <s v="Kenrich Williams"/>
        <s v="De'Anthony Melton"/>
        <s v="Gabriel Deck"/>
        <s v="Desmond Bane"/>
        <s v="Patrick Williams"/>
        <s v="Kwame Brown"/>
        <s v="Torrey Craig"/>
        <s v="Cameron Johnson"/>
        <s v="Quinn Cook"/>
        <s v="Nickeil Alexander-Walker"/>
        <s v="Marreese Speights"/>
        <s v="Bruno Caboclo"/>
        <s v="Tony Allen"/>
        <s v="Wesley Johnson"/>
        <s v="Kevin Knox"/>
        <s v="Kyle Singler"/>
        <s v="Mychal Mulder"/>
        <s v="Isaiah Roby"/>
        <s v="Mario Hezonja"/>
        <s v="Cam Reddish"/>
        <s v="Jarred Vanderbilt"/>
        <s v="Alan Williams"/>
        <s v="Chase Budinger"/>
        <s v="Shaun Livingston"/>
        <s v="Al Thornton"/>
        <s v="Jordan Farmar"/>
        <s v="Raul Neto"/>
        <s v="Kendall Marshall"/>
        <s v="Pat Connaughton"/>
        <s v="Tony Snell"/>
        <s v="Jordan McLaughlin"/>
        <s v="Nazr Mohammed"/>
        <s v="Michael Redd"/>
        <s v="Quincy Pondexter"/>
        <s v="Alex Caruso"/>
        <s v="Reggie Evans"/>
        <s v="Jerian Grant"/>
        <s v="Brad Miller"/>
        <s v="Hakim Warrick"/>
        <s v="Josh Okogie"/>
        <s v="Festus Ezeli"/>
        <s v="Louis King"/>
        <s v="Steve Novak"/>
        <s v="Rasheed Wallace"/>
        <s v="Meyers Leonard"/>
        <s v="Luc Mbah a Moute"/>
        <s v="Matt Bonner"/>
        <s v="Dante Cunningham"/>
        <s v="Cheick Diallo"/>
        <s v="Will Bynum"/>
        <s v="Chris Wilcox"/>
        <s v="Furkan Korkmaz"/>
        <s v="Tyrone Wallace"/>
        <s v="Ryan Kelly"/>
        <s v="Aaron Holiday"/>
        <s v="Norris Cole"/>
        <s v="Chuma Okeke"/>
        <s v="Darrell Arthur"/>
        <s v="Andrew Harrison"/>
        <s v="Delonte West"/>
        <s v="Ryan Arcidiacono"/>
        <s v="Justin Anderson"/>
        <s v="Hollis Thompson"/>
        <s v="Linas Kleiza"/>
        <s v="Zach Collins"/>
        <s v="Lucas Nogueira"/>
        <s v="Mike Scott"/>
        <s v="Terance Mann"/>
        <s v="Joffrey Lauvergne"/>
        <s v="Naji Marshall"/>
        <s v="Jerome Robinson"/>
        <s v="Cartier Martin"/>
        <s v="Johnathan Motley"/>
        <s v="Andre Roberson"/>
        <s v="Shannon Brown"/>
        <s v="Terrence Williams"/>
        <s v="Sindarius Thornwell"/>
        <s v="Frank Jackson"/>
        <s v="Isaac Okoro"/>
        <s v="Tracy McGrady"/>
        <s v="Cole Aldrich"/>
        <s v="Tyus Jones"/>
        <s v="Greg Smith"/>
        <s v="Nick Collison"/>
        <s v="Rodrigue Beaubois"/>
        <s v="Alize Johnson"/>
        <s v="Earl Watson"/>
        <s v="Maurice Evans"/>
        <s v="Iman Shumpert"/>
        <s v="Earl Clark"/>
        <s v="Craig Smith"/>
        <s v="Nik Stauskas"/>
        <s v="Anthony Parker"/>
        <s v="Solomon Hill"/>
        <s v="Chris Duhon"/>
        <s v="Talen Horton-Tucker"/>
        <s v="Brian Roberts"/>
        <s v="Ronny Turiaf"/>
        <s v="Shabazz Napier"/>
        <s v="Justin Jackson"/>
        <s v="Omari Spellman"/>
        <s v="Alan Anderson"/>
        <s v="Drew Eubanks"/>
        <s v="Jake Layman"/>
        <s v="Harry Giles"/>
        <s v="Travis Outlaw"/>
        <s v="Jonathan Gibson"/>
        <s v="Joel Przybilla"/>
        <s v="Jaylen Nowell"/>
        <s v="Rodions Kurucs"/>
        <s v="Shawne Williams"/>
        <s v="Payton Pritchard"/>
        <s v="Deyonta Davis"/>
        <s v="Jaden McDaniels"/>
        <s v="Justin Hamilton"/>
        <s v="Stanley Johnson"/>
        <s v="Freddie Gillespie"/>
        <s v="Jeremy Evans"/>
        <s v="Xavier Henry"/>
        <s v="Darius Miller"/>
        <s v="Chris Douglas-Roberts"/>
        <s v="Acie Law"/>
        <s v="Jordan Bell"/>
        <s v="Johnathan Williams"/>
        <s v="Dante Exum"/>
        <s v="Jason Maxiell"/>
        <s v="PJ Dozier"/>
        <s v="Jarrett Culver"/>
        <s v="Jalen McDaniels"/>
        <s v="Deni Avdija"/>
        <s v="Zydrunas Ilgauskas"/>
        <s v="Anfernee Simons"/>
        <s v="Chandler Hutchison"/>
        <s v="Jarell Martin"/>
        <s v="Matthew Dellavedova"/>
        <s v="Luke Kornet"/>
        <s v="Austin Daye"/>
        <s v="Willie Green"/>
        <s v="Troy Daniels"/>
        <s v="Facundo Campazzo"/>
        <s v="Shaquille Harrison"/>
        <s v="Mitch McGary"/>
        <s v="Dean Wade"/>
        <s v="Devontae Cacok"/>
        <s v="Sam Dekker"/>
        <s v="Willie Reed"/>
        <s v="Rodney McGruder"/>
        <s v="Ekpe Udoh"/>
        <s v="Quincy Acy"/>
        <s v="Brad Wanamaker"/>
        <s v="Donald Sloan"/>
        <s v="Andrew Nicholson"/>
        <s v="Chris Copeland"/>
        <s v="Sebastian Telfair"/>
        <s v="Malachi Flynn"/>
        <s v="Tyrese Maxey"/>
        <s v="Christian Eyenga"/>
        <s v="Jared Jeffries"/>
        <s v="Keita Bates-Diop"/>
        <s v="Lavoy Allen"/>
        <s v="Nate Wolters"/>
        <s v="Antonio McDyess"/>
        <s v="Ivan Rabb"/>
        <s v="Sonny Weems"/>
        <s v="Dwayne Bacon"/>
        <s v="Tyler Ennis"/>
        <s v="Edmond Sumner"/>
        <s v="Kurt Thomas"/>
        <s v="Wayne Selden"/>
        <s v="Derek Fisher"/>
        <s v="Alexey Shved"/>
        <s v="Larry Owens"/>
        <s v="Abdel Nader"/>
        <s v="Luke Babbitt"/>
        <s v="Jeremiah Martin"/>
        <s v="Dragan Bender"/>
        <s v="Georges Niang"/>
        <s v="Tyler Cook"/>
        <s v="Ray McCallum"/>
        <s v="Lance Thomas"/>
        <s v="James Posey"/>
        <s v="Jaylen Hoard"/>
        <s v="Pablo Prigioni"/>
        <s v="Jason Williams"/>
        <s v="Chimezie Metu"/>
        <s v="Jordan Hamilton"/>
        <s v="Sam Young"/>
        <s v="Jonah Bolden"/>
        <s v="Shane Larkin"/>
        <s v="Juwan Howard"/>
        <s v="Carlos Arroyo"/>
        <s v="Ivan Johnson"/>
        <s v="Tyler Ulis"/>
        <s v="Salah Mejri"/>
        <s v="Isaac Bonga"/>
        <s v="Onyeka Okongwu"/>
        <s v="Caleb Martin"/>
        <s v="James Jones"/>
        <s v="Archie Goodwin"/>
        <s v="Saben Lee"/>
        <s v="Darius Songaila"/>
        <s v="Goga Bitadze"/>
        <s v="Theo Ratliff"/>
        <s v="Georgios Papagiannis"/>
        <s v="Terrance Ferguson"/>
        <s v="Samardo Samuels"/>
        <s v="Jerry Stackhouse"/>
        <s v="Jeff Foster"/>
        <s v="Adreian Payne"/>
        <s v="Chris Chiozza"/>
        <s v="Aleksej Pokusevski"/>
        <s v="Morris Peterson"/>
        <s v="Keyon Dooling"/>
        <s v="Luke Harangody"/>
        <s v="Ian Clark"/>
        <s v="John Konchar"/>
        <s v="Thon Maker"/>
        <s v="Frank Ntilikina"/>
        <s v="Jarvis Varnado"/>
        <s v="Jamario Moon"/>
        <s v="Robert Sacre"/>
        <s v="Rakeem Christmas"/>
        <s v="Damien Wilkins"/>
        <s v="Devin Vassell"/>
        <s v="Tyler Dorsey"/>
        <s v="Wade Baldwin"/>
        <s v="Dylan Windler"/>
        <s v="Zhaire Smith"/>
        <s v="Jeff Withey"/>
        <s v="Luther Head"/>
        <s v="Jannero Pargo"/>
        <s v="DaQuan Jeffries"/>
        <s v="Eddie House"/>
        <s v="Garrison Mathews"/>
        <s v="Yuta Watanabe"/>
        <s v="Kelan Martin"/>
        <s v="Isaiah Whitehead"/>
        <s v="Shavlik Randolph"/>
        <s v="Shelden Williams"/>
        <s v="Jevon Carter"/>
        <s v="Cody Martin"/>
        <s v="Joel Anthony"/>
        <s v="John Jenkins"/>
        <s v="Ryan Hollins"/>
        <s v="Antonio Blakeney"/>
        <s v="Ike Diogu"/>
        <s v="Tyler Cavanaugh"/>
        <s v="Bol Bol"/>
        <s v="Marquis Daniels"/>
        <s v="Antoine Wright"/>
        <s v="Alfonzo McKinnie"/>
        <s v="Aaron Gray"/>
        <s v="Josh Childress"/>
        <s v="Jay Scrubb"/>
        <s v="Daequan Cook"/>
        <s v="Max Strus"/>
        <s v="Precious Achiuwa"/>
        <s v="Eric Maynor"/>
        <s v="Greg Stiemsma"/>
        <s v="David Andersen"/>
        <s v="Roger Mason"/>
        <s v="Jordan McRae"/>
        <s v="Jordan Williams"/>
        <s v="Ronnie Price"/>
        <s v="Darius Morris"/>
        <s v="Jimmer Fredette"/>
        <s v="Matisse Thybulle"/>
        <s v="Mindaugas Kuzminskas"/>
        <s v="Josh Harrellson"/>
        <s v="Charlie Bell"/>
        <s v="Gary Payton II"/>
        <s v="Anthony Lamb"/>
        <s v="Nassir Little"/>
        <s v="Patrick McCaw"/>
        <s v="Mike James"/>
        <s v="Aaron Nesmith"/>
        <s v="Charles Jenkins"/>
        <s v="Anthony Bennett"/>
        <s v="Chris Singleton"/>
        <s v="Chasson Randle"/>
        <s v="Brandon Goodwin"/>
        <s v="Solomon Jones"/>
        <s v="Hasheem Thabeet"/>
        <s v="Earl Boykins"/>
        <s v="Bruno Fernando"/>
        <s v="Gary Forbes"/>
        <s v="Sekou Doumbouya"/>
        <s v="Sundiata Gaines"/>
        <s v="Chris Johnson"/>
        <s v="Dominic McGuire"/>
        <s v="Matt Thomas"/>
        <s v="Mfiondu Kabengele"/>
        <s v="Jordan Nwora"/>
        <s v="Grant Williams"/>
        <s v="Dakota Mathias"/>
        <s v="Semi Ojeleye"/>
        <s v="Paul Watson"/>
        <s v="Semih Erden"/>
        <s v="Lorenzo Brown"/>
        <s v="Manny Harris"/>
        <s v="Killian Hayes"/>
        <s v="Tacko Fall"/>
        <s v="Treveon Graham"/>
        <s v="Briante Weber"/>
        <s v="Mason Jones"/>
        <s v="Javonte Green"/>
        <s v="Derrick Brown"/>
        <s v="Paul Zipser"/>
        <s v="Arnett Moultrie"/>
        <s v="Jalen Jones"/>
        <s v="Nick Calathes"/>
        <s v="Anthony Brown"/>
        <s v="Gary Clark"/>
        <s v="Elie Okobo"/>
        <s v="Eric Moreland"/>
        <s v="Elliot Williams"/>
        <s v="Keith Bogans"/>
        <s v="Anthony Carter"/>
        <s v="Chris McCullough"/>
        <s v="Jeff Ayres"/>
        <s v="James Michael McAdoo"/>
        <s v="Jon Brockman"/>
        <s v="DeShawn Stevenson"/>
        <s v="Hamed Haddadi"/>
        <s v="Marcus Banks"/>
        <s v="Kobi Simmons"/>
        <s v="Bobby Simmons"/>
        <s v="Elijah Millsap"/>
        <s v="Rodney Carney"/>
        <s v="Obi Toppin"/>
        <s v="Furkan Aldemir"/>
        <s v="Johan Petro"/>
        <s v="Sergey Karasev"/>
        <s v="Brian Cook"/>
        <s v="Joel Freeland"/>
        <s v="Damion James"/>
        <s v="Chinanu Onuaku"/>
        <s v="Chris Silva"/>
        <s v="Jason Kapono"/>
        <s v="Jamaal Tinsley"/>
        <s v="Marcelo Huertas"/>
        <s v="Lamar Stevens"/>
        <s v="Malcolm Delaney"/>
        <s v="Miroslav Raduljica"/>
        <s v="Joey Dorsey"/>
        <s v="Markel Brown"/>
        <s v="Cleanthony Early"/>
        <s v="Quincy Miller"/>
        <s v="Jeremy Tyler"/>
        <s v="Ryan Broekhoff"/>
        <s v="Johnny O'Bryant"/>
        <s v="James Anderson"/>
        <s v="Paul Reed"/>
        <s v="Bernard James"/>
        <s v="Orlando Johnson"/>
        <s v="Demetrius Jackson"/>
        <s v="Kostas Papanikolaou"/>
        <s v="Leon Powe"/>
        <s v="Stephen Graham"/>
        <s v="Chris Clemons"/>
        <s v="Jawun Evans"/>
        <s v="Bryce Cotton"/>
        <s v="Skylar Mays"/>
        <s v="Nando De Colo"/>
        <s v="Anthony Gill"/>
        <s v="Cory Jefferson"/>
        <s v="Joey Graham"/>
        <s v="Gabe Vincent"/>
        <s v="Okaro White"/>
        <s v="Mamadi Diakite"/>
        <s v="Daniel Orton"/>
        <s v="Wenyen Gabriel"/>
        <s v="Jarell Eddie"/>
        <s v="Caleb Swanigan"/>
        <s v="Robbie Hummel"/>
        <s v="Ime Udoka"/>
        <s v="Jamaal Magloire"/>
        <s v="Isaiah Hicks"/>
        <s v="Brodric Thomas"/>
        <s v="Julian Wright"/>
        <s v="Ron Baker"/>
        <s v="Jaylen Morris"/>
        <s v="Zeke Nnaji"/>
        <s v="Chris Wright"/>
        <s v="Phil Pressey"/>
        <s v="Perry Jones"/>
        <s v="DaJuan Summers"/>
        <s v="Justin Dentmon"/>
        <s v="Zylan Cheatham"/>
        <s v="Tremont Waters"/>
        <s v="Matt Carroll"/>
        <s v="Norvel Pelle"/>
        <s v="Jawad Williams"/>
        <s v="Theo Pinson"/>
        <s v="Nathan Knight"/>
        <s v="Renaldo Balkman"/>
        <s v="Brian Cardinal"/>
        <s v="Ben Uzoh"/>
        <s v="Devin Cannady"/>
        <s v="Axel Toupane"/>
        <s v="Victor Claver"/>
        <s v="Marcus Georges-Hunt"/>
        <s v="Jacob Evans"/>
        <s v="Marko Guduric"/>
        <s v="Devin Ebanks"/>
        <s v="Jarnell Stokes"/>
        <s v="Henry Ellenson"/>
        <s v="Miye Oni"/>
        <s v="Trent Forrest"/>
        <s v="Jaylen Adams"/>
        <s v="Russ Smith"/>
        <s v="Hilton Armstrong"/>
        <s v="Devin Robinson"/>
        <s v="Carsen Edwards"/>
        <s v="Tony Battie"/>
        <s v="Royal Ivey"/>
        <s v="Lazar Hayward"/>
        <s v="Isaiah Joe"/>
        <s v="Darrun Hilliard"/>
        <s v="Reggie Perry"/>
        <s v="Maalik Wayns"/>
        <s v="Justin James"/>
        <s v="Etan Thomas"/>
        <s v="Sam Merrill"/>
        <s v="Thanasis Antetokounmpo"/>
        <s v="Malcolm Miller"/>
        <s v="Jabari Bird"/>
        <s v="Kay Felder"/>
        <s v="Dan Gadzuric"/>
        <s v="Killian Tillie"/>
        <s v="Joe Smith"/>
        <s v="Amir Coffey"/>
        <s v="Lester Hudson"/>
        <s v="Jermaine Taylor"/>
        <s v="Shayne Whittington"/>
        <s v="Malachi Richardson"/>
        <s v="Admiral Schofield"/>
        <s v="Josh Green"/>
        <s v="Sheldon Mac"/>
        <s v="Dexter Pittman"/>
        <s v="Malcolm Lee"/>
        <s v="James Young"/>
        <s v="Rashad Vaughn"/>
        <s v="Jordan Adams"/>
        <s v="Terrel Harris"/>
        <s v="Romeo Langford"/>
        <s v="Andrew Goudelock"/>
        <s v="Kyrylo Fesenko"/>
        <s v="Brandon Davies"/>
        <s v="Von Wafer"/>
        <s v="Jarrell Brantley"/>
        <s v="Malcolm Thomas"/>
        <s v="Grant Riller"/>
        <s v="Adam Mokoka"/>
        <s v="Guerschon Yabusele"/>
        <s v="Nolan Smith"/>
        <s v="Francisco Elson"/>
        <s v="Fabricio Oberto"/>
        <s v="JaJuan Johnson"/>
        <s v="Doron Lamb"/>
        <s v="Rayjon Tucker"/>
        <s v="Marshall Plumlee"/>
        <s v="Jahmi'us Ramsey"/>
        <s v="Julyan Stone"/>
        <s v="Vincent Poirier"/>
        <s v="KZ Okpala"/>
        <s v="Jason Collins"/>
        <s v="Erick Green"/>
        <s v="Tre Jones"/>
        <s v="Daniel Hamilton"/>
        <s v="Kyle Guy"/>
        <s v="Dominique Jones"/>
        <s v="Davon Reed"/>
        <s v="Joel Bolomboy"/>
        <s v="Dakari Johnson"/>
        <s v="Devon Dotson"/>
        <s v="Juwan Morgan"/>
        <s v="Dwight Buycks"/>
        <s v="Marquis Teague"/>
        <s v="Luke Walton"/>
        <s v="Lamar Patterson"/>
        <s v="Justin Robinson"/>
        <s v="Carrick Felix"/>
        <s v="Kostas Antetokounmpo"/>
        <s v="Tony Mitchell"/>
        <s v="Devyn Marble"/>
        <s v="DeSagana Diop"/>
        <s v="Josh Powell"/>
        <s v="Chris Quinn"/>
        <s v="CJ Elleby"/>
        <s v="Justin Patton"/>
        <s v="Deonte Burton"/>
        <s v="Pops Mensah-Bonsu"/>
        <s v="Daniel Oturu"/>
        <s v="Cory Higgins"/>
        <s v="Deividas Sirvydis"/>
        <s v="Garret Siler"/>
        <s v="Jalen Smith"/>
        <s v="Armon Johnson"/>
        <s v="Jontay Porter"/>
        <s v="Quinton Ross"/>
        <s v="Gigi Datome"/>
        <s v="Quinndary Weatherspoon"/>
        <s v="Bobby Brown"/>
        <s v="Malik Allen"/>
        <s v="Khyri Thomas"/>
        <s v="Nick Johnson"/>
        <s v="Markus Howard"/>
        <s v="Trey Thompkins"/>
        <s v="Cassius Winston"/>
        <s v="Derrick Caracter"/>
        <s v="Gal Mekel"/>
        <s v="Jordan Mickey"/>
        <s v="John Holland"/>
        <s v="Brian Skinner"/>
        <s v="Diante Garrett"/>
        <s v="Jeremy Pargo"/>
        <s v="Tim Quarterman"/>
        <s v="Jamaal Franklin"/>
        <s v="Nate Hinton"/>
        <s v="Sean Marks"/>
        <s v="Craig Brackins"/>
        <s v="Jared Cunningham"/>
        <s v="Brian Scalabrine"/>
        <s v="Arinze Onuaku"/>
        <s v="Tyler Honeycutt"/>
        <s v="Ike Anigbogu"/>
        <s v="Udoka Azubuike"/>
        <s v="Chris Babb"/>
        <s v="Travis Leslie"/>
        <s v="Jarron Collins"/>
        <s v="Didi Louzada"/>
        <s v="Daniel Ochefu"/>
        <s v="Joe Chealey"/>
        <s v="Malik Fitts"/>
        <s v="Tornike Shengelia"/>
        <s v="Sasha Kaun"/>
        <s v="Elijah Hughes"/>
        <s v="Hamady N'Diaye"/>
        <s v="Cassius Stanley"/>
        <s v="Jalen Lecque"/>
        <s v="Ricky Ledo"/>
        <s v="Eddy Curry"/>
        <s v="Fab Melo"/>
        <s v="Brice Johnson"/>
        <s v="Josh Selby"/>
        <s v="Darnell Jackson"/>
        <s v="Tyrell Terry"/>
        <s v="Zhou Qi"/>
        <s v="Vander Blue"/>
        <s v="Nick Richards"/>
        <s v="Melvin Frazier"/>
        <s v="Jordan Bone"/>
        <s v="Diamond Stone"/>
        <s v="Justin Harper"/>
        <s v="Brian Bowen"/>
        <s v="Kadeem Allen"/>
        <s v="Aaron Harrison"/>
        <s v="Isaiah Taylor"/>
        <s v="Joe Alexander"/>
        <s v="Keljin Blevins"/>
        <s v="Solomon Alabi"/>
        <s v="Cameron Bairstow"/>
        <s v="Michael Gbinije"/>
        <s v="Jared Harper"/>
        <s v="Charles Cooke"/>
        <s v="Darius Johnson-Odom"/>
        <s v="Marques Bolden"/>
        <s v="Tyler Lydon"/>
        <s v="Ben Moore"/>
        <s v="Scotty Hopson"/>
        <s v="Andy Rautins"/>
        <s v="Josh Gray"/>
      </sharedItems>
    </cacheField>
    <cacheField name="SeasonStartYear" numFmtId="0">
      <sharedItems containsSemiMixedTypes="0" containsString="0" containsNumber="1" containsInteger="1" minValue="2010" maxValue="2021" count="12">
        <n v="2019"/>
        <n v="2020"/>
        <n v="2021"/>
        <n v="2016"/>
        <n v="2014"/>
        <n v="2018"/>
        <n v="2010"/>
        <n v="2013"/>
        <n v="2017"/>
        <n v="2015"/>
        <n v="2012"/>
        <n v="2011"/>
      </sharedItems>
    </cacheField>
    <cacheField name="PPG" numFmtId="0">
      <sharedItems containsSemiMixedTypes="0" containsString="0" containsNumber="1" minValue="0" maxValue="36.130000000000003"/>
    </cacheField>
    <cacheField name="REB" numFmtId="0">
      <sharedItems containsSemiMixedTypes="0" containsString="0" containsNumber="1" minValue="0" maxValue="15.99"/>
    </cacheField>
    <cacheField name="AST" numFmtId="0">
      <sharedItems containsSemiMixedTypes="0" containsString="0" containsNumber="1" minValue="0" maxValue="12.75"/>
    </cacheField>
    <cacheField name="STL" numFmtId="0">
      <sharedItems containsSemiMixedTypes="0" containsString="0" containsNumber="1" minValue="0" maxValue="2.5299999999999998"/>
    </cacheField>
    <cacheField name="BLK" numFmtId="0">
      <sharedItems containsSemiMixedTypes="0" containsString="0" containsNumber="1" minValue="0" maxValue="3.68"/>
    </cacheField>
    <cacheField name="TOV" numFmtId="0">
      <sharedItems containsSemiMixedTypes="0" containsString="0" containsNumber="1" minValue="0" maxValue="5.73"/>
    </cacheField>
    <cacheField name="TS%" numFmtId="0">
      <sharedItems containsSemiMixedTypes="0" containsString="0" containsNumber="1" minValue="0" maxValue="1"/>
    </cacheField>
    <cacheField name="PerformanceMetric" numFmtId="2">
      <sharedItems containsSemiMixedTypes="0" containsString="0" containsNumber="1" minValue="-4" maxValue="106.64"/>
    </cacheField>
    <cacheField name="InflationAdjSalary" numFmtId="164">
      <sharedItems containsSemiMixedTypes="0" containsString="0" containsNumber="1" containsInteger="1" minValue="20924" maxValue="49928610"/>
    </cacheField>
    <cacheField name="Performance per Million" numFmtId="2">
      <sharedItems containsSemiMixedTypes="0" containsString="0" containsNumber="1" minValue="-2.1474549973962112" maxValue="1446.2278206691046"/>
    </cacheField>
    <cacheField name="Team" numFmtId="0">
      <sharedItems/>
    </cacheField>
    <cacheField name="Age" numFmtId="0">
      <sharedItems containsSemiMixedTypes="0" containsString="0" containsNumber="1" containsInteger="1" minValue="19" maxValue="42" count="24">
        <n v="24"/>
        <n v="25"/>
        <n v="29"/>
        <n v="30"/>
        <n v="26"/>
        <n v="27"/>
        <n v="28"/>
        <n v="32"/>
        <n v="33"/>
        <n v="31"/>
        <n v="23"/>
        <n v="34"/>
        <n v="21"/>
        <n v="22"/>
        <n v="20"/>
        <n v="35"/>
        <n v="36"/>
        <n v="19"/>
        <n v="37"/>
        <n v="38"/>
        <n v="39"/>
        <n v="40"/>
        <n v="42"/>
        <n v="41"/>
      </sharedItems>
    </cacheField>
    <cacheField name="position" numFmtId="0">
      <sharedItems count="5">
        <s v="PF"/>
        <s v="PG"/>
        <s v="SG"/>
        <s v="SF"/>
        <s v="C"/>
      </sharedItems>
    </cacheField>
  </cacheFields>
  <extLst>
    <ext xmlns:x14="http://schemas.microsoft.com/office/spreadsheetml/2009/9/main" uri="{725AE2AE-9491-48be-B2B4-4EB974FC3084}">
      <x14:pivotCacheDefinition pivotCacheId="2129661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94">
  <r>
    <x v="0"/>
    <x v="0"/>
    <n v="27.69"/>
    <n v="12.47"/>
    <n v="5.89"/>
    <n v="1.28"/>
    <n v="1.53"/>
    <n v="3.72"/>
    <n v="0.64"/>
    <n v="106.64"/>
    <n v="29895313"/>
    <n v="3.5671143499986102"/>
    <s v="MIL"/>
    <x v="0"/>
    <x v="0"/>
  </r>
  <r>
    <x v="0"/>
    <x v="1"/>
    <n v="29.48"/>
    <n v="13.59"/>
    <n v="5.62"/>
    <n v="0.97"/>
    <n v="1.05"/>
    <n v="3.65"/>
    <n v="0.61"/>
    <n v="106.4"/>
    <n v="31640691"/>
    <n v="3.3627584176337995"/>
    <s v="MIL"/>
    <x v="1"/>
    <x v="0"/>
  </r>
  <r>
    <x v="1"/>
    <x v="0"/>
    <n v="36.130000000000003"/>
    <n v="6.64"/>
    <n v="7.51"/>
    <n v="2.0299999999999998"/>
    <n v="0.74"/>
    <n v="4.96"/>
    <n v="0.62"/>
    <n v="106.31"/>
    <n v="44189315"/>
    <n v="2.4057851994311297"/>
    <s v="HOU"/>
    <x v="2"/>
    <x v="1"/>
  </r>
  <r>
    <x v="1"/>
    <x v="1"/>
    <n v="34.340000000000003"/>
    <n v="6.56"/>
    <n v="7.53"/>
    <n v="1.84"/>
    <n v="0.88"/>
    <n v="4.53"/>
    <n v="0.63"/>
    <n v="105.33"/>
    <n v="47418265"/>
    <n v="2.2212959499888911"/>
    <s v="HOU"/>
    <x v="3"/>
    <x v="2"/>
  </r>
  <r>
    <x v="0"/>
    <x v="2"/>
    <n v="28.15"/>
    <n v="11"/>
    <n v="5.85"/>
    <n v="1.18"/>
    <n v="1.2"/>
    <n v="3.39"/>
    <n v="0.63"/>
    <n v="102.82"/>
    <n v="42909452"/>
    <n v="2.3962086488543362"/>
    <s v="MIL"/>
    <x v="4"/>
    <x v="0"/>
  </r>
  <r>
    <x v="2"/>
    <x v="3"/>
    <n v="30.06"/>
    <n v="5.44"/>
    <n v="6.67"/>
    <n v="2.14"/>
    <n v="0.19"/>
    <n v="3.32"/>
    <n v="0.67"/>
    <n v="101.41"/>
    <n v="14891108"/>
    <n v="6.810104392500544"/>
    <s v="GSW"/>
    <x v="5"/>
    <x v="1"/>
  </r>
  <r>
    <x v="3"/>
    <x v="4"/>
    <n v="32.01"/>
    <n v="7.38"/>
    <n v="5.49"/>
    <n v="1.27"/>
    <n v="0.73"/>
    <n v="3.52"/>
    <n v="0.63"/>
    <n v="101.2"/>
    <n v="24861158"/>
    <n v="4.0706068478387056"/>
    <s v="OKC"/>
    <x v="1"/>
    <x v="3"/>
  </r>
  <r>
    <x v="4"/>
    <x v="5"/>
    <n v="28.13"/>
    <n v="11.09"/>
    <n v="2.3199999999999998"/>
    <n v="1.53"/>
    <n v="2.57"/>
    <n v="2.16"/>
    <n v="0.61"/>
    <n v="101.11"/>
    <n v="29907860"/>
    <n v="3.380716641043525"/>
    <s v="NOP"/>
    <x v="0"/>
    <x v="0"/>
  </r>
  <r>
    <x v="5"/>
    <x v="6"/>
    <n v="29.71"/>
    <n v="7.29"/>
    <n v="8.57"/>
    <n v="1.64"/>
    <n v="1.01"/>
    <n v="3.43"/>
    <n v="0.6"/>
    <n v="99.97"/>
    <n v="19711923"/>
    <n v="5.0715498432091071"/>
    <s v="CLE"/>
    <x v="1"/>
    <x v="3"/>
  </r>
  <r>
    <x v="4"/>
    <x v="0"/>
    <n v="25.93"/>
    <n v="12"/>
    <n v="3.89"/>
    <n v="1.57"/>
    <n v="2.41"/>
    <n v="2"/>
    <n v="0.6"/>
    <n v="99.79"/>
    <n v="31341709"/>
    <n v="3.1839361408147848"/>
    <s v="NOP"/>
    <x v="1"/>
    <x v="4"/>
  </r>
  <r>
    <x v="5"/>
    <x v="7"/>
    <n v="26.79"/>
    <n v="8.0299999999999994"/>
    <n v="7.25"/>
    <n v="1.7"/>
    <n v="0.88"/>
    <n v="2.97"/>
    <n v="0.64"/>
    <n v="99.14"/>
    <n v="24196202"/>
    <n v="4.0973372597897804"/>
    <s v="MIA"/>
    <x v="6"/>
    <x v="0"/>
  </r>
  <r>
    <x v="2"/>
    <x v="2"/>
    <n v="31.98"/>
    <n v="5.48"/>
    <n v="5.76"/>
    <n v="1.22"/>
    <n v="0.13"/>
    <n v="3.38"/>
    <n v="0.65"/>
    <n v="99.02"/>
    <n v="49928610"/>
    <n v="1.983231658161523"/>
    <s v="GSW"/>
    <x v="7"/>
    <x v="1"/>
  </r>
  <r>
    <x v="6"/>
    <x v="8"/>
    <n v="31.58"/>
    <n v="10.67"/>
    <n v="10.37"/>
    <n v="1.63"/>
    <n v="0.38"/>
    <n v="5.41"/>
    <n v="0.55000000000000004"/>
    <n v="97.01"/>
    <n v="34232504"/>
    <n v="2.83385638397939"/>
    <s v="OKC"/>
    <x v="6"/>
    <x v="1"/>
  </r>
  <r>
    <x v="5"/>
    <x v="5"/>
    <n v="27.45"/>
    <n v="8.65"/>
    <n v="9.11"/>
    <n v="1.41"/>
    <n v="0.87"/>
    <n v="4.2300000000000004"/>
    <n v="0.62"/>
    <n v="96.87"/>
    <n v="41925309"/>
    <n v="2.310537532353071"/>
    <s v="CLE"/>
    <x v="8"/>
    <x v="0"/>
  </r>
  <r>
    <x v="7"/>
    <x v="2"/>
    <n v="28.45"/>
    <n v="10.57"/>
    <n v="2.84"/>
    <n v="0.98"/>
    <n v="1.35"/>
    <n v="3.12"/>
    <n v="0.64"/>
    <n v="96.62"/>
    <n v="34440406"/>
    <n v="2.8054256967818558"/>
    <s v="PHI"/>
    <x v="4"/>
    <x v="4"/>
  </r>
  <r>
    <x v="8"/>
    <x v="1"/>
    <n v="26.46"/>
    <n v="10.8"/>
    <n v="4.37"/>
    <n v="0.94"/>
    <n v="1.2"/>
    <n v="3.14"/>
    <n v="0.64"/>
    <n v="96.23"/>
    <n v="33870189"/>
    <n v="2.8411415123783335"/>
    <s v="MIN"/>
    <x v="0"/>
    <x v="4"/>
  </r>
  <r>
    <x v="7"/>
    <x v="0"/>
    <n v="27.52"/>
    <n v="13.61"/>
    <n v="3.66"/>
    <n v="0.72"/>
    <n v="1.91"/>
    <n v="3.53"/>
    <n v="0.59"/>
    <n v="95.71"/>
    <n v="31817869"/>
    <n v="3.0080581449373622"/>
    <s v="PHI"/>
    <x v="0"/>
    <x v="4"/>
  </r>
  <r>
    <x v="1"/>
    <x v="8"/>
    <n v="29.09"/>
    <n v="8.14"/>
    <n v="11.2"/>
    <n v="1.49"/>
    <n v="0.47"/>
    <n v="5.73"/>
    <n v="0.61"/>
    <n v="95.5"/>
    <n v="34232504"/>
    <n v="2.7897462598704434"/>
    <s v="HOU"/>
    <x v="5"/>
    <x v="1"/>
  </r>
  <r>
    <x v="9"/>
    <x v="1"/>
    <n v="29.97"/>
    <n v="4.3"/>
    <n v="8.0299999999999994"/>
    <n v="1.06"/>
    <n v="0.33"/>
    <n v="2.94"/>
    <n v="0.63"/>
    <n v="94.87"/>
    <n v="36351912"/>
    <n v="2.6097664408958741"/>
    <s v="POR"/>
    <x v="2"/>
    <x v="1"/>
  </r>
  <r>
    <x v="1"/>
    <x v="5"/>
    <n v="30.43"/>
    <n v="5.4"/>
    <n v="8.75"/>
    <n v="1.75"/>
    <n v="0.69"/>
    <n v="4.38"/>
    <n v="0.62"/>
    <n v="94.82"/>
    <n v="35946915"/>
    <n v="2.6377785131213622"/>
    <s v="HOU"/>
    <x v="6"/>
    <x v="2"/>
  </r>
  <r>
    <x v="3"/>
    <x v="8"/>
    <n v="25.08"/>
    <n v="8.27"/>
    <n v="4.84"/>
    <n v="1.06"/>
    <n v="1.6"/>
    <n v="2.23"/>
    <n v="0.65"/>
    <n v="94.74"/>
    <n v="30241370"/>
    <n v="3.132794579081569"/>
    <s v="GSW"/>
    <x v="6"/>
    <x v="0"/>
  </r>
  <r>
    <x v="3"/>
    <x v="7"/>
    <n v="28.15"/>
    <n v="7.9"/>
    <n v="4.62"/>
    <n v="1.43"/>
    <n v="1.3"/>
    <n v="3.46"/>
    <n v="0.65"/>
    <n v="94.36"/>
    <n v="23822712"/>
    <n v="3.9609260272298128"/>
    <s v="OKC"/>
    <x v="0"/>
    <x v="3"/>
  </r>
  <r>
    <x v="1"/>
    <x v="2"/>
    <n v="24.58"/>
    <n v="8.5299999999999994"/>
    <n v="10.89"/>
    <n v="1.28"/>
    <n v="0.75"/>
    <n v="3.97"/>
    <n v="0.62"/>
    <n v="94.31"/>
    <n v="48325294"/>
    <n v="1.9515659852995413"/>
    <s v="BRK"/>
    <x v="9"/>
    <x v="1"/>
  </r>
  <r>
    <x v="4"/>
    <x v="8"/>
    <n v="27.99"/>
    <n v="11.79"/>
    <n v="2.09"/>
    <n v="1.25"/>
    <n v="2.23"/>
    <n v="2.41"/>
    <n v="0.57999999999999996"/>
    <n v="93.94"/>
    <n v="28760155"/>
    <n v="3.2663245382370159"/>
    <s v="NOP"/>
    <x v="10"/>
    <x v="4"/>
  </r>
  <r>
    <x v="3"/>
    <x v="3"/>
    <n v="28.18"/>
    <n v="8.18"/>
    <n v="5.01"/>
    <n v="0.96"/>
    <n v="1.18"/>
    <n v="3.47"/>
    <n v="0.63"/>
    <n v="92.74"/>
    <n v="32628781"/>
    <n v="2.842275964891241"/>
    <s v="OKC"/>
    <x v="5"/>
    <x v="3"/>
  </r>
  <r>
    <x v="5"/>
    <x v="8"/>
    <n v="26.41"/>
    <n v="8.64"/>
    <n v="8.73"/>
    <n v="1.24"/>
    <n v="0.59"/>
    <n v="4.09"/>
    <n v="0.62"/>
    <n v="92.69"/>
    <n v="40264218"/>
    <n v="2.3020439636999779"/>
    <s v="CLE"/>
    <x v="7"/>
    <x v="3"/>
  </r>
  <r>
    <x v="10"/>
    <x v="4"/>
    <n v="26.1"/>
    <n v="12.51"/>
    <n v="4.43"/>
    <n v="0.77"/>
    <n v="0.45"/>
    <n v="2.5499999999999998"/>
    <n v="0.59"/>
    <n v="92.65"/>
    <n v="19542135"/>
    <n v="4.7410377627623594"/>
    <s v="MIN"/>
    <x v="1"/>
    <x v="0"/>
  </r>
  <r>
    <x v="3"/>
    <x v="2"/>
    <n v="26.94"/>
    <n v="7.06"/>
    <n v="5.57"/>
    <n v="0.71"/>
    <n v="1.29"/>
    <n v="3.43"/>
    <n v="0.67"/>
    <n v="92.51"/>
    <n v="45825710"/>
    <n v="2.018735770815117"/>
    <s v="BRK"/>
    <x v="7"/>
    <x v="0"/>
  </r>
  <r>
    <x v="0"/>
    <x v="5"/>
    <n v="26.85"/>
    <n v="10.039999999999999"/>
    <n v="4.8099999999999996"/>
    <n v="1.45"/>
    <n v="1.41"/>
    <n v="2.97"/>
    <n v="0.6"/>
    <n v="92.39"/>
    <n v="28406299"/>
    <n v="3.2524476349418134"/>
    <s v="MIL"/>
    <x v="10"/>
    <x v="0"/>
  </r>
  <r>
    <x v="1"/>
    <x v="2"/>
    <n v="24.61"/>
    <n v="7.91"/>
    <n v="10.8"/>
    <n v="1.2"/>
    <n v="0.75"/>
    <n v="4.0199999999999996"/>
    <n v="0.62"/>
    <n v="92.04"/>
    <n v="48325294"/>
    <n v="1.9045926549355292"/>
    <s v="TOT"/>
    <x v="9"/>
    <x v="1"/>
  </r>
  <r>
    <x v="5"/>
    <x v="4"/>
    <n v="27.13"/>
    <n v="6.92"/>
    <n v="6.34"/>
    <n v="1.57"/>
    <n v="0.34"/>
    <n v="3.51"/>
    <n v="0.65"/>
    <n v="91.54"/>
    <n v="25665376"/>
    <n v="3.5666728591858541"/>
    <s v="MIA"/>
    <x v="2"/>
    <x v="0"/>
  </r>
  <r>
    <x v="5"/>
    <x v="0"/>
    <n v="27.36"/>
    <n v="8.4499999999999993"/>
    <n v="8.25"/>
    <n v="1.31"/>
    <n v="0.6"/>
    <n v="3.58"/>
    <n v="0.59"/>
    <n v="91.36"/>
    <n v="43307655"/>
    <n v="2.1095577675586452"/>
    <s v="LAL"/>
    <x v="11"/>
    <x v="3"/>
  </r>
  <r>
    <x v="4"/>
    <x v="1"/>
    <n v="26.1"/>
    <n v="9.31"/>
    <n v="3.23"/>
    <n v="1.47"/>
    <n v="2.31"/>
    <n v="2.48"/>
    <n v="0.61"/>
    <n v="91.29"/>
    <n v="37633544"/>
    <n v="2.4257614430360319"/>
    <s v="LAL"/>
    <x v="4"/>
    <x v="0"/>
  </r>
  <r>
    <x v="8"/>
    <x v="8"/>
    <n v="25.13"/>
    <n v="12.28"/>
    <n v="2.68"/>
    <n v="0.68"/>
    <n v="1.26"/>
    <n v="2.59"/>
    <n v="0.62"/>
    <n v="91.09"/>
    <n v="7520230"/>
    <n v="12.112661447854654"/>
    <s v="MIN"/>
    <x v="12"/>
    <x v="4"/>
  </r>
  <r>
    <x v="4"/>
    <x v="9"/>
    <n v="24.35"/>
    <n v="10.24"/>
    <n v="2.19"/>
    <n v="1.47"/>
    <n v="2.94"/>
    <n v="1.4"/>
    <n v="0.59"/>
    <n v="90.72"/>
    <n v="8779553"/>
    <n v="10.333100102021138"/>
    <s v="NOP"/>
    <x v="12"/>
    <x v="0"/>
  </r>
  <r>
    <x v="8"/>
    <x v="0"/>
    <n v="24.42"/>
    <n v="12.39"/>
    <n v="3.36"/>
    <n v="0.87"/>
    <n v="1.62"/>
    <n v="3.12"/>
    <n v="0.62"/>
    <n v="90.59"/>
    <n v="31563796"/>
    <n v="2.8700603691647228"/>
    <s v="MIN"/>
    <x v="10"/>
    <x v="4"/>
  </r>
  <r>
    <x v="2"/>
    <x v="5"/>
    <n v="26.39"/>
    <n v="5.12"/>
    <n v="6.08"/>
    <n v="1.57"/>
    <n v="0.16"/>
    <n v="3"/>
    <n v="0.68"/>
    <n v="89.96"/>
    <n v="44045441"/>
    <n v="2.0424361286336081"/>
    <s v="GSW"/>
    <x v="2"/>
    <x v="1"/>
  </r>
  <r>
    <x v="5"/>
    <x v="10"/>
    <n v="27.15"/>
    <n v="7.94"/>
    <n v="6.24"/>
    <n v="1.85"/>
    <n v="0.81"/>
    <n v="3.44"/>
    <n v="0.61"/>
    <n v="89.88"/>
    <n v="22654792"/>
    <n v="3.9673725541157028"/>
    <s v="MIA"/>
    <x v="5"/>
    <x v="3"/>
  </r>
  <r>
    <x v="3"/>
    <x v="5"/>
    <n v="26.35"/>
    <n v="6.82"/>
    <n v="5.38"/>
    <n v="0.74"/>
    <n v="1.75"/>
    <n v="3.04"/>
    <n v="0.64"/>
    <n v="89.5"/>
    <n v="35276658"/>
    <n v="2.5370884055966978"/>
    <s v="GSW"/>
    <x v="2"/>
    <x v="3"/>
  </r>
  <r>
    <x v="9"/>
    <x v="2"/>
    <n v="28.78"/>
    <n v="4.22"/>
    <n v="7.54"/>
    <n v="0.93"/>
    <n v="0.25"/>
    <n v="3.03"/>
    <n v="0.62"/>
    <n v="88.88"/>
    <n v="42909452"/>
    <n v="2.0713385013632895"/>
    <s v="POR"/>
    <x v="3"/>
    <x v="1"/>
  </r>
  <r>
    <x v="8"/>
    <x v="5"/>
    <n v="21.26"/>
    <n v="12.34"/>
    <n v="2.4300000000000002"/>
    <n v="0.78"/>
    <n v="1.4"/>
    <n v="1.94"/>
    <n v="0.65"/>
    <n v="88.72"/>
    <n v="9218302"/>
    <n v="9.6243321166956779"/>
    <s v="MIN"/>
    <x v="13"/>
    <x v="4"/>
  </r>
  <r>
    <x v="11"/>
    <x v="2"/>
    <n v="27"/>
    <n v="7.23"/>
    <n v="3.7"/>
    <n v="0.93"/>
    <n v="0.64"/>
    <n v="2.74"/>
    <n v="0.65"/>
    <n v="88.29"/>
    <n v="11705820"/>
    <n v="7.5424019846537877"/>
    <s v="NOP"/>
    <x v="14"/>
    <x v="0"/>
  </r>
  <r>
    <x v="3"/>
    <x v="6"/>
    <n v="30.15"/>
    <n v="7.6"/>
    <n v="2.82"/>
    <n v="1.37"/>
    <n v="1.02"/>
    <n v="3.3"/>
    <n v="0.61"/>
    <n v="88.18"/>
    <n v="8229609"/>
    <n v="10.71496835390357"/>
    <s v="OKC"/>
    <x v="12"/>
    <x v="3"/>
  </r>
  <r>
    <x v="12"/>
    <x v="0"/>
    <n v="28.04"/>
    <n v="8.16"/>
    <n v="4.13"/>
    <n v="2.21"/>
    <n v="0.44"/>
    <n v="2.66"/>
    <n v="0.57999999999999996"/>
    <n v="87.8"/>
    <n v="38181442"/>
    <n v="2.2995464655316056"/>
    <s v="OKC"/>
    <x v="6"/>
    <x v="3"/>
  </r>
  <r>
    <x v="2"/>
    <x v="0"/>
    <n v="27.26"/>
    <n v="5.35"/>
    <n v="5.23"/>
    <n v="1.33"/>
    <n v="0.36"/>
    <n v="2.78"/>
    <n v="0.64"/>
    <n v="87.16"/>
    <n v="46540848"/>
    <n v="1.8727634700596774"/>
    <s v="GSW"/>
    <x v="3"/>
    <x v="1"/>
  </r>
  <r>
    <x v="8"/>
    <x v="2"/>
    <n v="24.78"/>
    <n v="10.58"/>
    <n v="4.5"/>
    <n v="0.78"/>
    <n v="1.1399999999999999"/>
    <n v="3.2"/>
    <n v="0.61"/>
    <n v="86.65"/>
    <n v="34518067"/>
    <n v="2.5102796167583779"/>
    <s v="MIN"/>
    <x v="1"/>
    <x v="4"/>
  </r>
  <r>
    <x v="10"/>
    <x v="10"/>
    <n v="26.04"/>
    <n v="13.35"/>
    <n v="2.02"/>
    <n v="0.85"/>
    <n v="0.51"/>
    <n v="2.33"/>
    <n v="0.56999999999999995"/>
    <n v="86.53"/>
    <n v="17649626"/>
    <n v="4.9026534613254693"/>
    <s v="MIN"/>
    <x v="10"/>
    <x v="0"/>
  </r>
  <r>
    <x v="3"/>
    <x v="0"/>
    <n v="25.99"/>
    <n v="6.37"/>
    <n v="5.86"/>
    <n v="0.74"/>
    <n v="1.08"/>
    <n v="2.88"/>
    <n v="0.63"/>
    <n v="86.52"/>
    <n v="43032497"/>
    <n v="2.0105735439893251"/>
    <s v="GSW"/>
    <x v="3"/>
    <x v="3"/>
  </r>
  <r>
    <x v="13"/>
    <x v="8"/>
    <n v="27.78"/>
    <n v="10.6"/>
    <n v="4.84"/>
    <n v="1.36"/>
    <n v="1.35"/>
    <n v="3.76"/>
    <n v="0.56000000000000005"/>
    <n v="86.31"/>
    <n v="21851023"/>
    <n v="3.9499294838507102"/>
    <s v="SAC"/>
    <x v="4"/>
    <x v="4"/>
  </r>
  <r>
    <x v="5"/>
    <x v="1"/>
    <n v="25.34"/>
    <n v="7.84"/>
    <n v="10.210000000000001"/>
    <n v="1.1599999999999999"/>
    <n v="0.54"/>
    <n v="3.9"/>
    <n v="0.57999999999999996"/>
    <n v="86.13"/>
    <n v="45078836"/>
    <n v="1.9106527062943686"/>
    <s v="LAL"/>
    <x v="15"/>
    <x v="1"/>
  </r>
  <r>
    <x v="14"/>
    <x v="11"/>
    <n v="22.87"/>
    <n v="14.08"/>
    <n v="1.37"/>
    <n v="1.37"/>
    <n v="2.38"/>
    <n v="3.58"/>
    <n v="0.62"/>
    <n v="86.11"/>
    <n v="23749525"/>
    <n v="3.6257567256608292"/>
    <s v="ORL"/>
    <x v="1"/>
    <x v="4"/>
  </r>
  <r>
    <x v="5"/>
    <x v="11"/>
    <n v="26.72"/>
    <n v="7.47"/>
    <n v="7.01"/>
    <n v="1.57"/>
    <n v="0.63"/>
    <n v="3.59"/>
    <n v="0.59"/>
    <n v="86.06"/>
    <n v="21033142"/>
    <n v="4.0916378542017169"/>
    <s v="MIA"/>
    <x v="4"/>
    <x v="3"/>
  </r>
  <r>
    <x v="15"/>
    <x v="0"/>
    <n v="26.6"/>
    <n v="7.32"/>
    <n v="3.32"/>
    <n v="1.77"/>
    <n v="0.4"/>
    <n v="2.02"/>
    <n v="0.61"/>
    <n v="85.75"/>
    <n v="37876556"/>
    <n v="2.2639333945779021"/>
    <s v="TOR"/>
    <x v="5"/>
    <x v="3"/>
  </r>
  <r>
    <x v="16"/>
    <x v="2"/>
    <n v="26.87"/>
    <n v="4.76"/>
    <n v="6"/>
    <n v="1.41"/>
    <n v="0.69"/>
    <n v="2.41"/>
    <n v="0.61"/>
    <n v="85.71"/>
    <n v="38529394"/>
    <n v="2.2245353768086771"/>
    <s v="BRK"/>
    <x v="6"/>
    <x v="1"/>
  </r>
  <r>
    <x v="15"/>
    <x v="2"/>
    <n v="24.85"/>
    <n v="6.48"/>
    <n v="5.17"/>
    <n v="1.56"/>
    <n v="0.4"/>
    <n v="2.02"/>
    <n v="0.62"/>
    <n v="85.71"/>
    <n v="42909452"/>
    <n v="1.9974620044087252"/>
    <s v="LAC"/>
    <x v="2"/>
    <x v="3"/>
  </r>
  <r>
    <x v="1"/>
    <x v="3"/>
    <n v="28.98"/>
    <n v="6.11"/>
    <n v="7.46"/>
    <n v="1.7"/>
    <n v="0.62"/>
    <n v="4.5599999999999996"/>
    <n v="0.6"/>
    <n v="85.56"/>
    <n v="32628781"/>
    <n v="2.622224838862353"/>
    <s v="HOU"/>
    <x v="4"/>
    <x v="2"/>
  </r>
  <r>
    <x v="13"/>
    <x v="5"/>
    <n v="25.21"/>
    <n v="12.85"/>
    <n v="5.35"/>
    <n v="1.65"/>
    <n v="1.58"/>
    <n v="5.04"/>
    <n v="0.57999999999999996"/>
    <n v="85.29"/>
    <n v="6275717"/>
    <n v="13.590478984313666"/>
    <s v="NOP"/>
    <x v="5"/>
    <x v="4"/>
  </r>
  <r>
    <x v="15"/>
    <x v="1"/>
    <n v="27.07"/>
    <n v="7.05"/>
    <n v="4.91"/>
    <n v="1.81"/>
    <n v="0.57999999999999996"/>
    <n v="2.61"/>
    <n v="0.59"/>
    <n v="85.27"/>
    <n v="39515221"/>
    <n v="2.1579026471849923"/>
    <s v="LAC"/>
    <x v="6"/>
    <x v="3"/>
  </r>
  <r>
    <x v="13"/>
    <x v="8"/>
    <n v="26.97"/>
    <n v="11.03"/>
    <n v="4.6100000000000003"/>
    <n v="1.39"/>
    <n v="1.29"/>
    <n v="3.74"/>
    <n v="0.56000000000000005"/>
    <n v="85.07"/>
    <n v="21851023"/>
    <n v="3.8931815686615678"/>
    <s v="TOT"/>
    <x v="4"/>
    <x v="4"/>
  </r>
  <r>
    <x v="17"/>
    <x v="2"/>
    <n v="31.3"/>
    <n v="4.72"/>
    <n v="4.42"/>
    <n v="1.1499999999999999"/>
    <n v="0.37"/>
    <n v="3.12"/>
    <n v="0.59"/>
    <n v="84.69"/>
    <n v="36779530"/>
    <n v="2.3026395388956846"/>
    <s v="WAS"/>
    <x v="5"/>
    <x v="2"/>
  </r>
  <r>
    <x v="16"/>
    <x v="1"/>
    <n v="27.4"/>
    <n v="5.15"/>
    <n v="6.4"/>
    <n v="1.35"/>
    <n v="0.5"/>
    <n v="2.6"/>
    <n v="0.59"/>
    <n v="84.66"/>
    <n v="38760929"/>
    <n v="2.1841581763945852"/>
    <s v="BRK"/>
    <x v="5"/>
    <x v="1"/>
  </r>
  <r>
    <x v="18"/>
    <x v="1"/>
    <n v="21.59"/>
    <n v="10.15"/>
    <n v="1.46"/>
    <n v="0.76"/>
    <n v="1.61"/>
    <n v="1.83"/>
    <n v="0.66"/>
    <n v="84.15"/>
    <n v="4755400"/>
    <n v="17.695672288345882"/>
    <s v="ATL"/>
    <x v="13"/>
    <x v="0"/>
  </r>
  <r>
    <x v="3"/>
    <x v="10"/>
    <n v="28.03"/>
    <n v="7.98"/>
    <n v="3.5"/>
    <n v="1.33"/>
    <n v="1.17"/>
    <n v="3.76"/>
    <n v="0.61"/>
    <n v="84.12"/>
    <n v="22659748"/>
    <n v="3.7123095985003896"/>
    <s v="OKC"/>
    <x v="10"/>
    <x v="3"/>
  </r>
  <r>
    <x v="1"/>
    <x v="9"/>
    <n v="27.37"/>
    <n v="5.67"/>
    <n v="6.98"/>
    <n v="1.9"/>
    <n v="0.74"/>
    <n v="3.96"/>
    <n v="0.6"/>
    <n v="84.03"/>
    <n v="19517976"/>
    <n v="4.3052619800331753"/>
    <s v="HOU"/>
    <x v="1"/>
    <x v="2"/>
  </r>
  <r>
    <x v="19"/>
    <x v="0"/>
    <n v="15.85"/>
    <n v="12.85"/>
    <n v="1.99"/>
    <n v="0.81"/>
    <n v="2.31"/>
    <n v="1.6"/>
    <n v="0.68"/>
    <n v="83.46"/>
    <n v="29219419"/>
    <n v="2.8563196277105987"/>
    <s v="UTA"/>
    <x v="4"/>
    <x v="4"/>
  </r>
  <r>
    <x v="5"/>
    <x v="2"/>
    <n v="25.02"/>
    <n v="7.69"/>
    <n v="7.78"/>
    <n v="1.07"/>
    <n v="0.56000000000000005"/>
    <n v="3.73"/>
    <n v="0.6"/>
    <n v="83.43"/>
    <n v="44911401"/>
    <n v="1.8576574798902401"/>
    <s v="LAL"/>
    <x v="16"/>
    <x v="1"/>
  </r>
  <r>
    <x v="0"/>
    <x v="8"/>
    <n v="22.9"/>
    <n v="8.75"/>
    <n v="5.42"/>
    <n v="1.64"/>
    <n v="1.89"/>
    <n v="2.92"/>
    <n v="0.6"/>
    <n v="83.31"/>
    <n v="27183255"/>
    <n v="3.0647543864779991"/>
    <s v="MIL"/>
    <x v="13"/>
    <x v="3"/>
  </r>
  <r>
    <x v="20"/>
    <x v="1"/>
    <n v="29.63"/>
    <n v="4.25"/>
    <n v="9.33"/>
    <n v="1.08"/>
    <n v="0.13"/>
    <n v="4.82"/>
    <n v="0.59"/>
    <n v="82.78"/>
    <n v="7553604"/>
    <n v="10.959007117661979"/>
    <s v="ATL"/>
    <x v="12"/>
    <x v="1"/>
  </r>
  <r>
    <x v="21"/>
    <x v="8"/>
    <n v="28.93"/>
    <n v="2.7"/>
    <n v="5.89"/>
    <n v="0.92"/>
    <n v="0.17"/>
    <n v="2.76"/>
    <n v="0.63"/>
    <n v="82.76"/>
    <n v="7574125"/>
    <n v="10.926674698397505"/>
    <s v="BOS"/>
    <x v="5"/>
    <x v="1"/>
  </r>
  <r>
    <x v="17"/>
    <x v="1"/>
    <n v="30.54"/>
    <n v="4.25"/>
    <n v="6.09"/>
    <n v="1.25"/>
    <n v="0.4"/>
    <n v="3.4"/>
    <n v="0.57999999999999996"/>
    <n v="82.69"/>
    <n v="33047191"/>
    <n v="2.5021793834156738"/>
    <s v="WAS"/>
    <x v="4"/>
    <x v="2"/>
  </r>
  <r>
    <x v="10"/>
    <x v="11"/>
    <n v="20.22"/>
    <n v="15.23"/>
    <n v="2.52"/>
    <n v="0.62"/>
    <n v="0.38"/>
    <n v="2.12"/>
    <n v="0.59"/>
    <n v="82.3"/>
    <n v="6051271"/>
    <n v="13.6004485669209"/>
    <s v="MIN"/>
    <x v="13"/>
    <x v="0"/>
  </r>
  <r>
    <x v="5"/>
    <x v="3"/>
    <n v="25.26"/>
    <n v="7.43"/>
    <n v="6.76"/>
    <n v="1.37"/>
    <n v="0.64"/>
    <n v="3.28"/>
    <n v="0.59"/>
    <n v="82.17"/>
    <n v="38066911"/>
    <n v="2.158567581173056"/>
    <s v="CLE"/>
    <x v="9"/>
    <x v="3"/>
  </r>
  <r>
    <x v="3"/>
    <x v="9"/>
    <n v="25.41"/>
    <n v="6.59"/>
    <n v="4.07"/>
    <n v="0.89"/>
    <n v="0.93"/>
    <n v="2.74"/>
    <n v="0.63"/>
    <n v="82"/>
    <n v="27281911"/>
    <n v="3.0056545525714822"/>
    <s v="OKC"/>
    <x v="4"/>
    <x v="3"/>
  </r>
  <r>
    <x v="1"/>
    <x v="2"/>
    <n v="24.75"/>
    <n v="5.13"/>
    <n v="10.38"/>
    <n v="0.88"/>
    <n v="0.75"/>
    <n v="4.25"/>
    <n v="0.61"/>
    <n v="81.89"/>
    <n v="48325294"/>
    <n v="1.6945577196074586"/>
    <s v="HOU"/>
    <x v="9"/>
    <x v="1"/>
  </r>
  <r>
    <x v="22"/>
    <x v="2"/>
    <n v="21.46"/>
    <n v="6.9"/>
    <n v="7.1"/>
    <n v="2.08"/>
    <n v="0.35"/>
    <n v="2.1"/>
    <n v="0.61"/>
    <n v="81.83"/>
    <n v="39279180"/>
    <n v="2.0832919628159243"/>
    <s v="MIA"/>
    <x v="9"/>
    <x v="3"/>
  </r>
  <r>
    <x v="23"/>
    <x v="2"/>
    <n v="20.32"/>
    <n v="11.97"/>
    <n v="6.69"/>
    <n v="1.23"/>
    <n v="0.53"/>
    <n v="3.44"/>
    <n v="0.6"/>
    <n v="81.42"/>
    <n v="20176055"/>
    <n v="4.0354767074138129"/>
    <s v="IND"/>
    <x v="0"/>
    <x v="0"/>
  </r>
  <r>
    <x v="15"/>
    <x v="8"/>
    <n v="25.51"/>
    <n v="5.81"/>
    <n v="3.51"/>
    <n v="1.8"/>
    <n v="0.74"/>
    <n v="2.08"/>
    <n v="0.61"/>
    <n v="81.099999999999994"/>
    <n v="22824523"/>
    <n v="3.5531958323948323"/>
    <s v="SAS"/>
    <x v="1"/>
    <x v="3"/>
  </r>
  <r>
    <x v="2"/>
    <x v="9"/>
    <n v="23.75"/>
    <n v="4.26"/>
    <n v="7.74"/>
    <n v="2.04"/>
    <n v="0.2"/>
    <n v="3.11"/>
    <n v="0.64"/>
    <n v="81.040000000000006"/>
    <n v="14118828"/>
    <n v="5.7398531946136044"/>
    <s v="GSW"/>
    <x v="4"/>
    <x v="1"/>
  </r>
  <r>
    <x v="13"/>
    <x v="8"/>
    <n v="24.35"/>
    <n v="12.41"/>
    <n v="3.88"/>
    <n v="1.47"/>
    <n v="1.1200000000000001"/>
    <n v="3.65"/>
    <n v="0.56000000000000005"/>
    <n v="81.040000000000006"/>
    <n v="21851023"/>
    <n v="3.7087508442968553"/>
    <s v="NOP"/>
    <x v="4"/>
    <x v="4"/>
  </r>
  <r>
    <x v="19"/>
    <x v="1"/>
    <n v="15.09"/>
    <n v="13.47"/>
    <n v="1.49"/>
    <n v="0.75"/>
    <n v="1.99"/>
    <n v="1.91"/>
    <n v="0.7"/>
    <n v="80.91"/>
    <n v="31637464"/>
    <n v="2.5574110491283371"/>
    <s v="UTA"/>
    <x v="5"/>
    <x v="4"/>
  </r>
  <r>
    <x v="2"/>
    <x v="8"/>
    <n v="25.3"/>
    <n v="4.47"/>
    <n v="6.63"/>
    <n v="1.8"/>
    <n v="0.22"/>
    <n v="3.03"/>
    <n v="0.62"/>
    <n v="80.760000000000005"/>
    <n v="41953914"/>
    <n v="1.9249693842629323"/>
    <s v="GSW"/>
    <x v="6"/>
    <x v="1"/>
  </r>
  <r>
    <x v="6"/>
    <x v="9"/>
    <n v="28.15"/>
    <n v="7.28"/>
    <n v="8.57"/>
    <n v="2.09"/>
    <n v="0.21"/>
    <n v="4.37"/>
    <n v="0.54"/>
    <n v="80.540000000000006"/>
    <n v="20790888"/>
    <n v="3.8738124124376023"/>
    <s v="OKC"/>
    <x v="4"/>
    <x v="1"/>
  </r>
  <r>
    <x v="24"/>
    <x v="6"/>
    <n v="23.97"/>
    <n v="10.84"/>
    <n v="2.37"/>
    <n v="0.61"/>
    <n v="0.97"/>
    <n v="2.41"/>
    <n v="0.59"/>
    <n v="80.36"/>
    <n v="19711923"/>
    <n v="4.0767204701438819"/>
    <s v="TOR"/>
    <x v="1"/>
    <x v="4"/>
  </r>
  <r>
    <x v="4"/>
    <x v="3"/>
    <n v="24.28"/>
    <n v="10.28"/>
    <n v="1.9"/>
    <n v="1.28"/>
    <n v="2.0499999999999998"/>
    <n v="1.98"/>
    <n v="0.56000000000000005"/>
    <n v="80.06"/>
    <n v="27190650"/>
    <n v="2.9443944885466147"/>
    <s v="NOP"/>
    <x v="13"/>
    <x v="4"/>
  </r>
  <r>
    <x v="9"/>
    <x v="5"/>
    <n v="26.88"/>
    <n v="4.45"/>
    <n v="6.59"/>
    <n v="1.05"/>
    <n v="0.37"/>
    <n v="2.82"/>
    <n v="0.59"/>
    <n v="80.06"/>
    <n v="32898646"/>
    <n v="2.4335348026177126"/>
    <s v="POR"/>
    <x v="5"/>
    <x v="1"/>
  </r>
  <r>
    <x v="6"/>
    <x v="5"/>
    <n v="25.35"/>
    <n v="10.050000000000001"/>
    <n v="10.25"/>
    <n v="1.84"/>
    <n v="0.25"/>
    <n v="4.76"/>
    <n v="0.52"/>
    <n v="80.06"/>
    <n v="41938067"/>
    <n v="1.9090054865905002"/>
    <s v="OKC"/>
    <x v="2"/>
    <x v="1"/>
  </r>
  <r>
    <x v="25"/>
    <x v="2"/>
    <n v="27.43"/>
    <n v="4.9800000000000004"/>
    <n v="4.8600000000000003"/>
    <n v="0.79"/>
    <n v="0.47"/>
    <n v="3.5"/>
    <n v="0.63"/>
    <n v="80.010000000000005"/>
    <n v="21266652"/>
    <n v="3.7622282999693608"/>
    <s v="CHI"/>
    <x v="1"/>
    <x v="2"/>
  </r>
  <r>
    <x v="13"/>
    <x v="3"/>
    <n v="26.89"/>
    <n v="11.49"/>
    <n v="3.29"/>
    <n v="1.55"/>
    <n v="1.42"/>
    <n v="3.83"/>
    <n v="0.54"/>
    <n v="79.63"/>
    <n v="19371191"/>
    <n v="4.1107436295476099"/>
    <s v="SAC"/>
    <x v="1"/>
    <x v="4"/>
  </r>
  <r>
    <x v="3"/>
    <x v="11"/>
    <n v="27.71"/>
    <n v="6.83"/>
    <n v="2.74"/>
    <n v="1.1299999999999999"/>
    <n v="0.97"/>
    <n v="2.79"/>
    <n v="0.59"/>
    <n v="79.599999999999994"/>
    <n v="20355949"/>
    <n v="3.9104047666851587"/>
    <s v="OKC"/>
    <x v="13"/>
    <x v="3"/>
  </r>
  <r>
    <x v="26"/>
    <x v="4"/>
    <n v="27.43"/>
    <n v="8.08"/>
    <n v="3.14"/>
    <n v="1.23"/>
    <n v="0.66"/>
    <n v="2.57"/>
    <n v="0.56000000000000005"/>
    <n v="79.5"/>
    <n v="27920565"/>
    <n v="2.8473635830793542"/>
    <s v="NYK"/>
    <x v="2"/>
    <x v="0"/>
  </r>
  <r>
    <x v="27"/>
    <x v="2"/>
    <n v="26.44"/>
    <n v="7.38"/>
    <n v="4.3099999999999996"/>
    <n v="1.17"/>
    <n v="0.48"/>
    <n v="2.67"/>
    <n v="0.57999999999999996"/>
    <n v="79.41"/>
    <n v="30649609"/>
    <n v="2.5908976522343234"/>
    <s v="BOS"/>
    <x v="13"/>
    <x v="3"/>
  </r>
  <r>
    <x v="28"/>
    <x v="0"/>
    <n v="16.63"/>
    <n v="12.66"/>
    <n v="1.43"/>
    <n v="0.66"/>
    <n v="1.52"/>
    <n v="1.4"/>
    <n v="0.66"/>
    <n v="79.16"/>
    <n v="19546246"/>
    <n v="4.0498825196408559"/>
    <s v="HOU"/>
    <x v="0"/>
    <x v="4"/>
  </r>
  <r>
    <x v="7"/>
    <x v="1"/>
    <n v="22.98"/>
    <n v="11.63"/>
    <n v="2.98"/>
    <n v="0.88"/>
    <n v="1.27"/>
    <n v="3.12"/>
    <n v="0.59"/>
    <n v="79.150000000000006"/>
    <n v="33955486"/>
    <n v="2.3309929947696819"/>
    <s v="PHI"/>
    <x v="1"/>
    <x v="4"/>
  </r>
  <r>
    <x v="19"/>
    <x v="2"/>
    <n v="14.3"/>
    <n v="13.52"/>
    <n v="1.25"/>
    <n v="0.56000000000000005"/>
    <n v="2.68"/>
    <n v="1.66"/>
    <n v="0.68"/>
    <n v="79.13"/>
    <n v="38546983"/>
    <n v="2.0528195423231956"/>
    <s v="UTA"/>
    <x v="6"/>
    <x v="4"/>
  </r>
  <r>
    <x v="22"/>
    <x v="8"/>
    <n v="23.89"/>
    <n v="6.18"/>
    <n v="5.49"/>
    <n v="1.88"/>
    <n v="0.42"/>
    <n v="2.09"/>
    <n v="0.59"/>
    <n v="78.959999999999994"/>
    <n v="22616817"/>
    <n v="3.4912074497485652"/>
    <s v="CHI"/>
    <x v="5"/>
    <x v="3"/>
  </r>
  <r>
    <x v="9"/>
    <x v="0"/>
    <n v="25.84"/>
    <n v="4.6399999999999997"/>
    <n v="6.89"/>
    <n v="1.1000000000000001"/>
    <n v="0.42"/>
    <n v="2.65"/>
    <n v="0.59"/>
    <n v="78.95"/>
    <n v="34475880"/>
    <n v="2.2900068105585705"/>
    <s v="POR"/>
    <x v="6"/>
    <x v="1"/>
  </r>
  <r>
    <x v="9"/>
    <x v="8"/>
    <n v="26.99"/>
    <n v="4.91"/>
    <n v="5.87"/>
    <n v="0.91"/>
    <n v="0.27"/>
    <n v="2.63"/>
    <n v="0.59"/>
    <n v="78.91"/>
    <n v="31636171"/>
    <n v="2.4942967971692909"/>
    <s v="POR"/>
    <x v="4"/>
    <x v="1"/>
  </r>
  <r>
    <x v="29"/>
    <x v="2"/>
    <n v="24.11"/>
    <n v="10.18"/>
    <n v="6.01"/>
    <n v="0.9"/>
    <n v="0.25"/>
    <n v="3.39"/>
    <n v="0.56999999999999995"/>
    <n v="78.64"/>
    <n v="21593832"/>
    <n v="3.6417806714435863"/>
    <s v="NYK"/>
    <x v="4"/>
    <x v="0"/>
  </r>
  <r>
    <x v="6"/>
    <x v="3"/>
    <n v="23.48"/>
    <n v="7.83"/>
    <n v="10.43"/>
    <n v="2.04"/>
    <n v="0.25"/>
    <n v="4.28"/>
    <n v="0.55000000000000004"/>
    <n v="78.53"/>
    <n v="32628781"/>
    <n v="2.4067708812045416"/>
    <s v="OKC"/>
    <x v="5"/>
    <x v="1"/>
  </r>
  <r>
    <x v="30"/>
    <x v="4"/>
    <n v="24.13"/>
    <n v="9.4600000000000009"/>
    <n v="3.86"/>
    <n v="1.1499999999999999"/>
    <n v="0.64"/>
    <n v="2.8"/>
    <n v="0.57999999999999996"/>
    <n v="78.430000000000007"/>
    <n v="21921178"/>
    <n v="3.5778186737957243"/>
    <s v="LAC"/>
    <x v="0"/>
    <x v="0"/>
  </r>
  <r>
    <x v="14"/>
    <x v="10"/>
    <n v="20.61"/>
    <n v="14.54"/>
    <n v="1.93"/>
    <n v="1.5"/>
    <n v="2.15"/>
    <n v="3.24"/>
    <n v="0.56999999999999995"/>
    <n v="77.959999999999994"/>
    <n v="24870817"/>
    <n v="3.1345974681893241"/>
    <s v="ORL"/>
    <x v="4"/>
    <x v="4"/>
  </r>
  <r>
    <x v="31"/>
    <x v="6"/>
    <n v="25.02"/>
    <n v="7.65"/>
    <n v="2.69"/>
    <n v="0.86"/>
    <n v="0.98"/>
    <n v="1.84"/>
    <n v="0.57999999999999996"/>
    <n v="77.510000000000005"/>
    <n v="23489296"/>
    <n v="3.2998008965445367"/>
    <s v="DAL"/>
    <x v="9"/>
    <x v="0"/>
  </r>
  <r>
    <x v="4"/>
    <x v="4"/>
    <n v="20.81"/>
    <n v="10.039999999999999"/>
    <n v="1.57"/>
    <n v="1.33"/>
    <n v="2.82"/>
    <n v="1.63"/>
    <n v="0.57999999999999996"/>
    <n v="77.489999999999995"/>
    <n v="6970990"/>
    <n v="11.116068162484812"/>
    <s v="NOP"/>
    <x v="14"/>
    <x v="0"/>
  </r>
  <r>
    <x v="16"/>
    <x v="0"/>
    <n v="23.82"/>
    <n v="5"/>
    <n v="6.93"/>
    <n v="1.54"/>
    <n v="0.51"/>
    <n v="2.57"/>
    <n v="0.59"/>
    <n v="77.28"/>
    <n v="36719737"/>
    <n v="2.1045902371250644"/>
    <s v="BOS"/>
    <x v="4"/>
    <x v="1"/>
  </r>
  <r>
    <x v="32"/>
    <x v="1"/>
    <n v="15.52"/>
    <n v="13.51"/>
    <n v="1.1599999999999999"/>
    <n v="0.39"/>
    <n v="2.93"/>
    <n v="1.79"/>
    <n v="0.64"/>
    <n v="77.12"/>
    <n v="2666650"/>
    <n v="28.920180751129696"/>
    <s v="POR"/>
    <x v="3"/>
    <x v="4"/>
  </r>
  <r>
    <x v="33"/>
    <x v="6"/>
    <n v="26.56"/>
    <n v="4.84"/>
    <n v="6.51"/>
    <n v="1.84"/>
    <n v="1.06"/>
    <n v="3.27"/>
    <n v="0.56000000000000005"/>
    <n v="77.02"/>
    <n v="19304091"/>
    <n v="3.9898278556602329"/>
    <s v="MIA"/>
    <x v="6"/>
    <x v="2"/>
  </r>
  <r>
    <x v="6"/>
    <x v="0"/>
    <n v="22.95"/>
    <n v="11.05"/>
    <n v="10.74"/>
    <n v="1.95"/>
    <n v="0.45"/>
    <n v="4.45"/>
    <n v="0.5"/>
    <n v="76.63"/>
    <n v="44545016"/>
    <n v="1.7202822421255837"/>
    <s v="OKC"/>
    <x v="3"/>
    <x v="1"/>
  </r>
  <r>
    <x v="6"/>
    <x v="2"/>
    <n v="22.23"/>
    <n v="11.54"/>
    <n v="11.74"/>
    <n v="1.37"/>
    <n v="0.35"/>
    <n v="4.8"/>
    <n v="0.51"/>
    <n v="76.599999999999994"/>
    <n v="48216568"/>
    <n v="1.5886655391980615"/>
    <s v="WAS"/>
    <x v="7"/>
    <x v="1"/>
  </r>
  <r>
    <x v="34"/>
    <x v="2"/>
    <n v="19"/>
    <n v="8.44"/>
    <n v="4.1500000000000004"/>
    <n v="1.44"/>
    <n v="0.59"/>
    <n v="2.63"/>
    <n v="0.67"/>
    <n v="76.52"/>
    <n v="13299970"/>
    <n v="5.7533964362325625"/>
    <s v="HOU"/>
    <x v="2"/>
    <x v="0"/>
  </r>
  <r>
    <x v="26"/>
    <x v="7"/>
    <n v="28.66"/>
    <n v="6.87"/>
    <n v="2.5499999999999998"/>
    <n v="0.78"/>
    <n v="0.48"/>
    <n v="2.61"/>
    <n v="0.56000000000000005"/>
    <n v="76.39"/>
    <n v="27270296"/>
    <n v="2.8012163857700703"/>
    <s v="NYK"/>
    <x v="6"/>
    <x v="0"/>
  </r>
  <r>
    <x v="1"/>
    <x v="4"/>
    <n v="25.36"/>
    <n v="4.71"/>
    <n v="6.11"/>
    <n v="1.58"/>
    <n v="0.4"/>
    <n v="3.63"/>
    <n v="0.62"/>
    <n v="76.36"/>
    <n v="18267647"/>
    <n v="4.1800676354212456"/>
    <s v="HOU"/>
    <x v="0"/>
    <x v="2"/>
  </r>
  <r>
    <x v="5"/>
    <x v="9"/>
    <n v="25.26"/>
    <n v="6.03"/>
    <n v="7.41"/>
    <n v="1.58"/>
    <n v="0.71"/>
    <n v="3.94"/>
    <n v="0.57999999999999996"/>
    <n v="76.349999999999994"/>
    <n v="28521911"/>
    <n v="2.6768893570981271"/>
    <s v="CLE"/>
    <x v="3"/>
    <x v="3"/>
  </r>
  <r>
    <x v="14"/>
    <x v="6"/>
    <n v="18.329999999999998"/>
    <n v="13.2"/>
    <n v="1.76"/>
    <n v="0.91"/>
    <n v="2.78"/>
    <n v="3.34"/>
    <n v="0.63"/>
    <n v="76.33"/>
    <n v="22630892"/>
    <n v="3.3728233071855938"/>
    <s v="ORL"/>
    <x v="0"/>
    <x v="4"/>
  </r>
  <r>
    <x v="33"/>
    <x v="11"/>
    <n v="25.54"/>
    <n v="6.38"/>
    <n v="4.55"/>
    <n v="1.46"/>
    <n v="1.1399999999999999"/>
    <n v="3.12"/>
    <n v="0.57999999999999996"/>
    <n v="76.3"/>
    <n v="20597974"/>
    <n v="3.7042478061191844"/>
    <s v="MIA"/>
    <x v="2"/>
    <x v="2"/>
  </r>
  <r>
    <x v="17"/>
    <x v="0"/>
    <n v="25.6"/>
    <n v="5.01"/>
    <n v="5.46"/>
    <n v="1.48"/>
    <n v="0.71"/>
    <n v="2.73"/>
    <n v="0.57999999999999996"/>
    <n v="76.22"/>
    <n v="31341708"/>
    <n v="2.4319032006807033"/>
    <s v="WAS"/>
    <x v="1"/>
    <x v="2"/>
  </r>
  <r>
    <x v="13"/>
    <x v="9"/>
    <n v="24.08"/>
    <n v="12.66"/>
    <n v="3.56"/>
    <n v="1.53"/>
    <n v="1.75"/>
    <n v="4.3099999999999996"/>
    <n v="0.54"/>
    <n v="76.2"/>
    <n v="18288447"/>
    <n v="4.1665648264174644"/>
    <s v="SAC"/>
    <x v="0"/>
    <x v="4"/>
  </r>
  <r>
    <x v="35"/>
    <x v="1"/>
    <n v="26.61"/>
    <n v="4.24"/>
    <n v="6.51"/>
    <n v="0.7"/>
    <n v="0.26"/>
    <n v="3.77"/>
    <n v="0.62"/>
    <n v="76.12"/>
    <n v="33870189"/>
    <n v="2.2474040519821132"/>
    <s v="PHO"/>
    <x v="10"/>
    <x v="2"/>
  </r>
  <r>
    <x v="36"/>
    <x v="6"/>
    <n v="20.25"/>
    <n v="11.72"/>
    <n v="3.64"/>
    <n v="1.05"/>
    <n v="0.49"/>
    <n v="2.33"/>
    <n v="0.57999999999999996"/>
    <n v="75.930000000000007"/>
    <n v="14681984"/>
    <n v="5.1716443772176843"/>
    <s v="NYK"/>
    <x v="4"/>
    <x v="4"/>
  </r>
  <r>
    <x v="2"/>
    <x v="4"/>
    <n v="24.01"/>
    <n v="4.28"/>
    <n v="8.5399999999999991"/>
    <n v="1.64"/>
    <n v="0.18"/>
    <n v="3.77"/>
    <n v="0.61"/>
    <n v="75.88"/>
    <n v="13214370"/>
    <n v="5.7422336441313506"/>
    <s v="GSW"/>
    <x v="1"/>
    <x v="1"/>
  </r>
  <r>
    <x v="37"/>
    <x v="7"/>
    <n v="27.35"/>
    <n v="5.55"/>
    <n v="6.01"/>
    <n v="1.36"/>
    <n v="0.32"/>
    <n v="3.68"/>
    <n v="0.56999999999999995"/>
    <n v="75.790000000000006"/>
    <n v="38644129"/>
    <n v="1.9612293500003586"/>
    <s v="LAL"/>
    <x v="11"/>
    <x v="2"/>
  </r>
  <r>
    <x v="6"/>
    <x v="1"/>
    <n v="27.25"/>
    <n v="7.91"/>
    <n v="7.04"/>
    <n v="1.63"/>
    <n v="0.35"/>
    <n v="4.47"/>
    <n v="0.54"/>
    <n v="75.55"/>
    <n v="47537680"/>
    <n v="1.5892656099330047"/>
    <s v="HOU"/>
    <x v="9"/>
    <x v="1"/>
  </r>
  <r>
    <x v="26"/>
    <x v="11"/>
    <n v="26.33"/>
    <n v="6.7"/>
    <n v="3"/>
    <n v="0.93"/>
    <n v="0.56000000000000005"/>
    <n v="2.37"/>
    <n v="0.56999999999999995"/>
    <n v="75.33"/>
    <n v="24309802"/>
    <n v="3.098750043295293"/>
    <s v="NYK"/>
    <x v="4"/>
    <x v="3"/>
  </r>
  <r>
    <x v="1"/>
    <x v="7"/>
    <n v="25.94"/>
    <n v="4.8600000000000003"/>
    <n v="5.83"/>
    <n v="1.82"/>
    <n v="0.49"/>
    <n v="3.78"/>
    <n v="0.6"/>
    <n v="75.31"/>
    <n v="17345317"/>
    <n v="4.3418059179892765"/>
    <s v="HOU"/>
    <x v="10"/>
    <x v="2"/>
  </r>
  <r>
    <x v="19"/>
    <x v="8"/>
    <n v="14.04"/>
    <n v="12.78"/>
    <n v="1.2"/>
    <n v="0.6"/>
    <n v="2.64"/>
    <n v="1.81"/>
    <n v="0.68"/>
    <n v="75.3"/>
    <n v="25674583"/>
    <n v="2.9328616554356501"/>
    <s v="UTA"/>
    <x v="0"/>
    <x v="4"/>
  </r>
  <r>
    <x v="30"/>
    <x v="11"/>
    <n v="22.5"/>
    <n v="12.06"/>
    <n v="3.8"/>
    <n v="0.77"/>
    <n v="0.55000000000000004"/>
    <n v="2.72"/>
    <n v="0.55000000000000004"/>
    <n v="75.13"/>
    <n v="7523334"/>
    <n v="9.9862640685632194"/>
    <s v="LAC"/>
    <x v="12"/>
    <x v="0"/>
  </r>
  <r>
    <x v="38"/>
    <x v="2"/>
    <n v="18.7"/>
    <n v="8.9499999999999993"/>
    <n v="5.41"/>
    <n v="1.17"/>
    <n v="1.03"/>
    <n v="2.64"/>
    <n v="0.63"/>
    <n v="75.11"/>
    <n v="30649609"/>
    <n v="2.4506022246482817"/>
    <s v="MIA"/>
    <x v="10"/>
    <x v="4"/>
  </r>
  <r>
    <x v="39"/>
    <x v="8"/>
    <n v="22.4"/>
    <n v="4.7699999999999996"/>
    <n v="6.95"/>
    <n v="1.47"/>
    <n v="0.32"/>
    <n v="2.88"/>
    <n v="0.62"/>
    <n v="75.099999999999994"/>
    <n v="34963505"/>
    <n v="2.1479539880226537"/>
    <s v="TOR"/>
    <x v="3"/>
    <x v="1"/>
  </r>
  <r>
    <x v="15"/>
    <x v="3"/>
    <n v="21.15"/>
    <n v="6.85"/>
    <n v="2.58"/>
    <n v="1.78"/>
    <n v="0.99"/>
    <n v="1.46"/>
    <n v="0.62"/>
    <n v="74.930000000000007"/>
    <n v="21684488"/>
    <n v="3.4554654921988477"/>
    <s v="SAS"/>
    <x v="0"/>
    <x v="3"/>
  </r>
  <r>
    <x v="40"/>
    <x v="9"/>
    <n v="19.07"/>
    <n v="4.59"/>
    <n v="10.220000000000001"/>
    <n v="1.9"/>
    <n v="0.18"/>
    <n v="2.3199999999999998"/>
    <n v="0.6"/>
    <n v="74.739999999999995"/>
    <n v="26657156"/>
    <n v="2.8037499574223141"/>
    <s v="LAC"/>
    <x v="2"/>
    <x v="1"/>
  </r>
  <r>
    <x v="23"/>
    <x v="1"/>
    <n v="18.5"/>
    <n v="12.44"/>
    <n v="5"/>
    <n v="0.76"/>
    <n v="0.48"/>
    <n v="2.74"/>
    <n v="0.59"/>
    <n v="74.319999999999993"/>
    <n v="22758053"/>
    <n v="3.2656572159314328"/>
    <s v="IND"/>
    <x v="10"/>
    <x v="0"/>
  </r>
  <r>
    <x v="40"/>
    <x v="4"/>
    <n v="19.11"/>
    <n v="4.32"/>
    <n v="10.69"/>
    <n v="2.48"/>
    <n v="0.06"/>
    <n v="2.34"/>
    <n v="0.57999999999999996"/>
    <n v="74.22"/>
    <n v="24949488"/>
    <n v="2.9748105452103868"/>
    <s v="LAC"/>
    <x v="6"/>
    <x v="1"/>
  </r>
  <r>
    <x v="41"/>
    <x v="0"/>
    <n v="17.34"/>
    <n v="15.59"/>
    <n v="1.42"/>
    <n v="1.72"/>
    <n v="1.75"/>
    <n v="2.2200000000000002"/>
    <n v="0.56000000000000005"/>
    <n v="74.19"/>
    <n v="31341708"/>
    <n v="2.3671332781225578"/>
    <s v="DET"/>
    <x v="1"/>
    <x v="4"/>
  </r>
  <r>
    <x v="42"/>
    <x v="2"/>
    <n v="23.71"/>
    <n v="4.74"/>
    <n v="5.91"/>
    <n v="0.77"/>
    <n v="0.66"/>
    <n v="3.03"/>
    <n v="0.62"/>
    <n v="74.16"/>
    <n v="5993413"/>
    <n v="12.373584133114138"/>
    <s v="OKC"/>
    <x v="13"/>
    <x v="2"/>
  </r>
  <r>
    <x v="20"/>
    <x v="2"/>
    <n v="25.3"/>
    <n v="3.89"/>
    <n v="9.43"/>
    <n v="0.84"/>
    <n v="0.19"/>
    <n v="4.1399999999999997"/>
    <n v="0.59"/>
    <n v="73.95"/>
    <n v="9080829"/>
    <n v="8.14352962708581"/>
    <s v="ATL"/>
    <x v="13"/>
    <x v="1"/>
  </r>
  <r>
    <x v="43"/>
    <x v="5"/>
    <n v="23.13"/>
    <n v="8.4700000000000006"/>
    <n v="2.0299999999999998"/>
    <n v="0.56999999999999995"/>
    <n v="1.2"/>
    <n v="1.48"/>
    <n v="0.56999999999999995"/>
    <n v="73.930000000000007"/>
    <n v="26277600"/>
    <n v="2.8134228392242826"/>
    <s v="SAS"/>
    <x v="7"/>
    <x v="4"/>
  </r>
  <r>
    <x v="28"/>
    <x v="2"/>
    <n v="15.17"/>
    <n v="14.33"/>
    <n v="0.78"/>
    <n v="0.7"/>
    <n v="2.0499999999999998"/>
    <n v="1.1599999999999999"/>
    <n v="0.6"/>
    <n v="73.88"/>
    <n v="19198277"/>
    <n v="3.8482620080958303"/>
    <s v="ATL"/>
    <x v="4"/>
    <x v="4"/>
  </r>
  <r>
    <x v="30"/>
    <x v="0"/>
    <n v="24.55"/>
    <n v="7.53"/>
    <n v="5.36"/>
    <n v="0.69"/>
    <n v="0.37"/>
    <n v="3.37"/>
    <n v="0.57999999999999996"/>
    <n v="73.87"/>
    <n v="39852360"/>
    <n v="1.8535916066200346"/>
    <s v="DET"/>
    <x v="2"/>
    <x v="0"/>
  </r>
  <r>
    <x v="26"/>
    <x v="6"/>
    <n v="28.16"/>
    <n v="6.58"/>
    <n v="3.22"/>
    <n v="1.28"/>
    <n v="0.43"/>
    <n v="3.03"/>
    <n v="0.55000000000000004"/>
    <n v="73.73"/>
    <n v="23313418"/>
    <n v="3.1625564299494826"/>
    <s v="DEN"/>
    <x v="1"/>
    <x v="3"/>
  </r>
  <r>
    <x v="31"/>
    <x v="11"/>
    <n v="23.03"/>
    <n v="7.03"/>
    <n v="2.6"/>
    <n v="0.52"/>
    <n v="0.64"/>
    <n v="1.88"/>
    <n v="0.61"/>
    <n v="73.58"/>
    <n v="25063699"/>
    <n v="2.9357199031156571"/>
    <s v="DAL"/>
    <x v="7"/>
    <x v="0"/>
  </r>
  <r>
    <x v="13"/>
    <x v="4"/>
    <n v="22.73"/>
    <n v="11.7"/>
    <n v="2.92"/>
    <n v="1.54"/>
    <n v="1.28"/>
    <n v="3.54"/>
    <n v="0.56000000000000005"/>
    <n v="73.540000000000006"/>
    <n v="17033565"/>
    <n v="4.3173581102957606"/>
    <s v="SAC"/>
    <x v="10"/>
    <x v="4"/>
  </r>
  <r>
    <x v="7"/>
    <x v="5"/>
    <n v="22.94"/>
    <n v="10.95"/>
    <n v="3.16"/>
    <n v="0.63"/>
    <n v="1.76"/>
    <n v="3.71"/>
    <n v="0.56999999999999995"/>
    <n v="73.349999999999994"/>
    <n v="29946649"/>
    <n v="2.4493558528034303"/>
    <s v="PHI"/>
    <x v="10"/>
    <x v="4"/>
  </r>
  <r>
    <x v="22"/>
    <x v="5"/>
    <n v="22.15"/>
    <n v="5.32"/>
    <n v="4.88"/>
    <n v="1.97"/>
    <n v="0.41"/>
    <n v="1.83"/>
    <n v="0.59"/>
    <n v="73.3"/>
    <n v="23331543"/>
    <n v="3.1416696272509705"/>
    <s v="MIN"/>
    <x v="6"/>
    <x v="2"/>
  </r>
  <r>
    <x v="16"/>
    <x v="5"/>
    <n v="24.43"/>
    <n v="3.78"/>
    <n v="5.0999999999999996"/>
    <n v="1.08"/>
    <n v="0.28000000000000003"/>
    <n v="2.33"/>
    <n v="0.61"/>
    <n v="73.23"/>
    <n v="23634407"/>
    <n v="3.0984487996673664"/>
    <s v="BOS"/>
    <x v="1"/>
    <x v="1"/>
  </r>
  <r>
    <x v="44"/>
    <x v="6"/>
    <n v="18.309999999999999"/>
    <n v="11.29"/>
    <n v="3.35"/>
    <n v="0.56999999999999995"/>
    <n v="1.74"/>
    <n v="2.2000000000000002"/>
    <n v="0.59"/>
    <n v="73.209999999999994"/>
    <n v="24229353"/>
    <n v="3.0215416812822031"/>
    <s v="LAL"/>
    <x v="2"/>
    <x v="4"/>
  </r>
  <r>
    <x v="44"/>
    <x v="11"/>
    <n v="18.79"/>
    <n v="10.199999999999999"/>
    <n v="3.33"/>
    <n v="0.59"/>
    <n v="1.59"/>
    <n v="1.73"/>
    <n v="0.59"/>
    <n v="73.03"/>
    <n v="24566539"/>
    <n v="2.9727427213088506"/>
    <s v="LAL"/>
    <x v="3"/>
    <x v="4"/>
  </r>
  <r>
    <x v="45"/>
    <x v="8"/>
    <n v="12.7"/>
    <n v="13.75"/>
    <n v="1.19"/>
    <n v="0.63"/>
    <n v="1.65"/>
    <n v="1.42"/>
    <n v="0.67"/>
    <n v="72.959999999999994"/>
    <n v="27389428"/>
    <n v="2.6638015222515783"/>
    <s v="LAC"/>
    <x v="6"/>
    <x v="4"/>
  </r>
  <r>
    <x v="22"/>
    <x v="0"/>
    <n v="21.3"/>
    <n v="5.2"/>
    <n v="4.3"/>
    <n v="2.4"/>
    <n v="1"/>
    <n v="1.4"/>
    <n v="0.57999999999999996"/>
    <n v="72.760000000000005"/>
    <n v="37876556"/>
    <n v="1.9209771870494246"/>
    <s v="MIN"/>
    <x v="2"/>
    <x v="2"/>
  </r>
  <r>
    <x v="46"/>
    <x v="0"/>
    <n v="20"/>
    <n v="8"/>
    <n v="1"/>
    <n v="1"/>
    <n v="0.75"/>
    <n v="1"/>
    <n v="0.63"/>
    <n v="72.739999999999995"/>
    <n v="2009561"/>
    <n v="36.196960430661221"/>
    <s v="CHI"/>
    <x v="1"/>
    <x v="3"/>
  </r>
  <r>
    <x v="40"/>
    <x v="8"/>
    <n v="18.100000000000001"/>
    <n v="4.9800000000000004"/>
    <n v="9.23"/>
    <n v="1.95"/>
    <n v="0.13"/>
    <n v="2.41"/>
    <n v="0.61"/>
    <n v="72.599999999999994"/>
    <n v="29357063"/>
    <n v="2.4729994277697327"/>
    <s v="LAC"/>
    <x v="9"/>
    <x v="1"/>
  </r>
  <r>
    <x v="47"/>
    <x v="0"/>
    <n v="25.63"/>
    <n v="4.4000000000000004"/>
    <n v="5.9"/>
    <n v="1.24"/>
    <n v="0.41"/>
    <n v="2.57"/>
    <n v="0.56000000000000005"/>
    <n v="72.489999999999995"/>
    <n v="37876556"/>
    <n v="1.9138487670315114"/>
    <s v="CHO"/>
    <x v="6"/>
    <x v="1"/>
  </r>
  <r>
    <x v="48"/>
    <x v="2"/>
    <n v="26.43"/>
    <n v="4.43"/>
    <n v="5.23"/>
    <n v="0.98"/>
    <n v="0.28000000000000003"/>
    <n v="2.77"/>
    <n v="0.56999999999999995"/>
    <n v="72.47"/>
    <n v="30649609"/>
    <n v="2.3644673574791768"/>
    <s v="UTA"/>
    <x v="0"/>
    <x v="1"/>
  </r>
  <r>
    <x v="41"/>
    <x v="1"/>
    <n v="17.760000000000002"/>
    <n v="15.82"/>
    <n v="2.82"/>
    <n v="1.98"/>
    <n v="1.67"/>
    <n v="3.55"/>
    <n v="0.55000000000000004"/>
    <n v="72.44"/>
    <n v="33047190"/>
    <n v="2.1920169309402708"/>
    <s v="DET"/>
    <x v="4"/>
    <x v="4"/>
  </r>
  <r>
    <x v="49"/>
    <x v="8"/>
    <n v="27.3"/>
    <n v="5.22"/>
    <n v="3.92"/>
    <n v="1.05"/>
    <n v="0.18"/>
    <n v="2.4300000000000002"/>
    <n v="0.55000000000000004"/>
    <n v="72.42"/>
    <n v="33555794"/>
    <n v="2.1581965844706281"/>
    <s v="TOR"/>
    <x v="5"/>
    <x v="2"/>
  </r>
  <r>
    <x v="40"/>
    <x v="6"/>
    <n v="18.690000000000001"/>
    <n v="4.24"/>
    <n v="10.67"/>
    <n v="2.13"/>
    <n v="0.18"/>
    <n v="2.4900000000000002"/>
    <n v="0.57999999999999996"/>
    <n v="72.2"/>
    <n v="20310286"/>
    <n v="3.5548490060652029"/>
    <s v="NOH"/>
    <x v="0"/>
    <x v="1"/>
  </r>
  <r>
    <x v="50"/>
    <x v="2"/>
    <n v="20.98"/>
    <n v="9.6300000000000008"/>
    <n v="1.73"/>
    <n v="0.83"/>
    <n v="1.17"/>
    <n v="1.95"/>
    <n v="0.59"/>
    <n v="72"/>
    <n v="14904833"/>
    <n v="4.830647884481496"/>
    <s v="HOU"/>
    <x v="1"/>
    <x v="4"/>
  </r>
  <r>
    <x v="12"/>
    <x v="2"/>
    <n v="23.31"/>
    <n v="6.65"/>
    <n v="5.19"/>
    <n v="1.1499999999999999"/>
    <n v="0.44"/>
    <n v="3.31"/>
    <n v="0.6"/>
    <n v="71.98"/>
    <n v="42909529"/>
    <n v="1.677482873326342"/>
    <s v="LAC"/>
    <x v="3"/>
    <x v="3"/>
  </r>
  <r>
    <x v="51"/>
    <x v="2"/>
    <n v="25.19"/>
    <n v="3.5"/>
    <n v="7.19"/>
    <n v="1.5"/>
    <n v="0.47"/>
    <n v="3"/>
    <n v="0.56000000000000005"/>
    <n v="71.94"/>
    <n v="30649609"/>
    <n v="2.3471751303581065"/>
    <s v="SAC"/>
    <x v="10"/>
    <x v="1"/>
  </r>
  <r>
    <x v="43"/>
    <x v="0"/>
    <n v="21.32"/>
    <n v="9.19"/>
    <n v="2.4"/>
    <n v="0.53"/>
    <n v="1.32"/>
    <n v="1.78"/>
    <n v="0.57999999999999996"/>
    <n v="71.819999999999993"/>
    <n v="30077284"/>
    <n v="2.3878485836686578"/>
    <s v="SAS"/>
    <x v="8"/>
    <x v="4"/>
  </r>
  <r>
    <x v="52"/>
    <x v="6"/>
    <n v="19.47"/>
    <n v="11.21"/>
    <n v="3.17"/>
    <n v="1.08"/>
    <n v="0.46"/>
    <n v="2.72"/>
    <n v="0.6"/>
    <n v="71.81"/>
    <n v="19575979"/>
    <n v="3.668271201149123"/>
    <s v="UTA"/>
    <x v="6"/>
    <x v="0"/>
  </r>
  <r>
    <x v="40"/>
    <x v="10"/>
    <n v="19.82"/>
    <n v="3.55"/>
    <n v="9.0500000000000007"/>
    <n v="2.5299999999999998"/>
    <n v="7.0000000000000007E-2"/>
    <n v="2.0699999999999998"/>
    <n v="0.57999999999999996"/>
    <n v="71.8"/>
    <n v="22957532"/>
    <n v="3.127513880847471"/>
    <s v="LAC"/>
    <x v="4"/>
    <x v="1"/>
  </r>
  <r>
    <x v="49"/>
    <x v="1"/>
    <n v="22.12"/>
    <n v="5.51"/>
    <n v="5.59"/>
    <n v="1.03"/>
    <n v="0.28999999999999998"/>
    <n v="2.41"/>
    <n v="0.6"/>
    <n v="71.67"/>
    <n v="31884233"/>
    <n v="2.2478194786746166"/>
    <s v="SAS"/>
    <x v="3"/>
    <x v="3"/>
  </r>
  <r>
    <x v="22"/>
    <x v="1"/>
    <n v="19.95"/>
    <n v="6.66"/>
    <n v="6.03"/>
    <n v="1.78"/>
    <n v="0.55000000000000004"/>
    <n v="2.19"/>
    <n v="0.57999999999999996"/>
    <n v="71.56"/>
    <n v="39515221"/>
    <n v="1.8109477358104615"/>
    <s v="MIA"/>
    <x v="3"/>
    <x v="3"/>
  </r>
  <r>
    <x v="37"/>
    <x v="6"/>
    <n v="26.99"/>
    <n v="5.36"/>
    <n v="5"/>
    <n v="1.55"/>
    <n v="0.27"/>
    <n v="3.19"/>
    <n v="0.55000000000000004"/>
    <n v="71.47"/>
    <n v="33722683"/>
    <n v="2.1193450117833148"/>
    <s v="LAL"/>
    <x v="9"/>
    <x v="2"/>
  </r>
  <r>
    <x v="43"/>
    <x v="4"/>
    <n v="23.23"/>
    <n v="11.09"/>
    <n v="2.58"/>
    <n v="0.91"/>
    <n v="0.99"/>
    <n v="1.78"/>
    <n v="0.51"/>
    <n v="71.430000000000007"/>
    <n v="18896830"/>
    <n v="3.7799990792106404"/>
    <s v="POR"/>
    <x v="6"/>
    <x v="0"/>
  </r>
  <r>
    <x v="16"/>
    <x v="8"/>
    <n v="25.22"/>
    <n v="3.19"/>
    <n v="5.81"/>
    <n v="1.1499999999999999"/>
    <n v="0.33"/>
    <n v="2.5"/>
    <n v="0.57999999999999996"/>
    <n v="71.3"/>
    <n v="22824524"/>
    <n v="3.1238329438984138"/>
    <s v="CLE"/>
    <x v="0"/>
    <x v="1"/>
  </r>
  <r>
    <x v="30"/>
    <x v="8"/>
    <n v="21.57"/>
    <n v="8.15"/>
    <n v="4.92"/>
    <n v="0.93"/>
    <n v="0.36"/>
    <n v="2.33"/>
    <n v="0.56999999999999995"/>
    <n v="71.2"/>
    <n v="35700422"/>
    <n v="1.9943741841482996"/>
    <s v="LAC"/>
    <x v="5"/>
    <x v="0"/>
  </r>
  <r>
    <x v="53"/>
    <x v="4"/>
    <n v="21.84"/>
    <n v="10.85"/>
    <n v="2.12"/>
    <n v="0.92"/>
    <n v="1.08"/>
    <n v="1.7"/>
    <n v="0.53"/>
    <n v="71.11"/>
    <n v="16783368"/>
    <n v="4.2369326585700797"/>
    <s v="CHA"/>
    <x v="2"/>
    <x v="4"/>
  </r>
  <r>
    <x v="32"/>
    <x v="8"/>
    <n v="17"/>
    <n v="14.13"/>
    <n v="0.74"/>
    <n v="0.74"/>
    <n v="2.09"/>
    <n v="2"/>
    <n v="0.57999999999999996"/>
    <n v="71.099999999999994"/>
    <n v="28760155"/>
    <n v="2.472170264729102"/>
    <s v="MIA"/>
    <x v="5"/>
    <x v="4"/>
  </r>
  <r>
    <x v="54"/>
    <x v="2"/>
    <n v="24.66"/>
    <n v="5.98"/>
    <n v="3.36"/>
    <n v="1.24"/>
    <n v="0.55000000000000004"/>
    <n v="2.72"/>
    <n v="0.59"/>
    <n v="71.08"/>
    <n v="29183222"/>
    <n v="2.4356460708827834"/>
    <s v="BOS"/>
    <x v="0"/>
    <x v="2"/>
  </r>
  <r>
    <x v="28"/>
    <x v="1"/>
    <n v="13.92"/>
    <n v="13.77"/>
    <n v="1.23"/>
    <n v="0.85"/>
    <n v="1.85"/>
    <n v="1.62"/>
    <n v="0.63"/>
    <n v="71.069999999999993"/>
    <n v="20689139"/>
    <n v="3.4351357009105112"/>
    <s v="HOU"/>
    <x v="1"/>
    <x v="4"/>
  </r>
  <r>
    <x v="41"/>
    <x v="5"/>
    <n v="15.01"/>
    <n v="15.99"/>
    <n v="3.04"/>
    <n v="1.46"/>
    <n v="1.63"/>
    <n v="2.56"/>
    <n v="0.56000000000000005"/>
    <n v="71.05"/>
    <n v="29907859"/>
    <n v="2.3756297634009842"/>
    <s v="DET"/>
    <x v="0"/>
    <x v="4"/>
  </r>
  <r>
    <x v="26"/>
    <x v="11"/>
    <n v="25.58"/>
    <n v="7.31"/>
    <n v="2.87"/>
    <n v="0.88"/>
    <n v="0.6"/>
    <n v="2.68"/>
    <n v="0.56000000000000005"/>
    <n v="71.03"/>
    <n v="24309802"/>
    <n v="2.9218666610283375"/>
    <s v="TOT"/>
    <x v="4"/>
    <x v="3"/>
  </r>
  <r>
    <x v="40"/>
    <x v="5"/>
    <n v="18.64"/>
    <n v="5.4"/>
    <n v="7.88"/>
    <n v="1.66"/>
    <n v="0.24"/>
    <n v="2.21"/>
    <n v="0.6"/>
    <n v="70.989999999999995"/>
    <n v="41925309"/>
    <n v="1.6932492972204449"/>
    <s v="HOU"/>
    <x v="7"/>
    <x v="1"/>
  </r>
  <r>
    <x v="45"/>
    <x v="9"/>
    <n v="11.54"/>
    <n v="14.95"/>
    <n v="0.74"/>
    <n v="0.99"/>
    <n v="2.23"/>
    <n v="1.33"/>
    <n v="0.64"/>
    <n v="70.94"/>
    <n v="24447352"/>
    <n v="2.9017457596225555"/>
    <s v="LAC"/>
    <x v="4"/>
    <x v="4"/>
  </r>
  <r>
    <x v="49"/>
    <x v="2"/>
    <n v="21.57"/>
    <n v="4.25"/>
    <n v="6.92"/>
    <n v="0.92"/>
    <n v="0.25"/>
    <n v="1.95"/>
    <n v="0.59"/>
    <n v="70.91"/>
    <n v="28355537"/>
    <n v="2.5007461505666422"/>
    <s v="SAS"/>
    <x v="9"/>
    <x v="0"/>
  </r>
  <r>
    <x v="18"/>
    <x v="0"/>
    <n v="19.48"/>
    <n v="9.75"/>
    <n v="1.98"/>
    <n v="0.36"/>
    <n v="0.64"/>
    <n v="1.97"/>
    <n v="0.63"/>
    <n v="70.87"/>
    <n v="3107862"/>
    <n v="22.803457811189816"/>
    <s v="ATL"/>
    <x v="12"/>
    <x v="0"/>
  </r>
  <r>
    <x v="43"/>
    <x v="9"/>
    <n v="23.39"/>
    <n v="10.23"/>
    <n v="1.75"/>
    <n v="0.68"/>
    <n v="0.96"/>
    <n v="1.72"/>
    <n v="0.53"/>
    <n v="70.819999999999993"/>
    <n v="24447352"/>
    <n v="2.8968372525580679"/>
    <s v="POR"/>
    <x v="2"/>
    <x v="0"/>
  </r>
  <r>
    <x v="35"/>
    <x v="0"/>
    <n v="26.56"/>
    <n v="4.1399999999999997"/>
    <n v="6.77"/>
    <n v="0.88"/>
    <n v="0.2"/>
    <n v="4.13"/>
    <n v="0.57999999999999996"/>
    <n v="70.81"/>
    <n v="31563796"/>
    <n v="2.2433930316873165"/>
    <s v="PHO"/>
    <x v="13"/>
    <x v="2"/>
  </r>
  <r>
    <x v="30"/>
    <x v="10"/>
    <n v="20.73"/>
    <n v="10.86"/>
    <n v="3.18"/>
    <n v="0.82"/>
    <n v="0.73"/>
    <n v="2.27"/>
    <n v="0.56000000000000005"/>
    <n v="70.790000000000006"/>
    <n v="9331645"/>
    <n v="7.5860151130909932"/>
    <s v="LAC"/>
    <x v="13"/>
    <x v="0"/>
  </r>
  <r>
    <x v="41"/>
    <x v="1"/>
    <n v="17.72"/>
    <n v="15.16"/>
    <n v="2.67"/>
    <n v="1.91"/>
    <n v="1.63"/>
    <n v="3.56"/>
    <n v="0.55000000000000004"/>
    <n v="70.69"/>
    <n v="33047190"/>
    <n v="2.1390623529564841"/>
    <s v="TOT"/>
    <x v="4"/>
    <x v="4"/>
  </r>
  <r>
    <x v="40"/>
    <x v="3"/>
    <n v="19.54"/>
    <n v="4.1900000000000004"/>
    <n v="9.9700000000000006"/>
    <n v="2.0499999999999998"/>
    <n v="0.18"/>
    <n v="2.62"/>
    <n v="0.56999999999999995"/>
    <n v="70.53"/>
    <n v="28115265"/>
    <n v="2.5086016439823702"/>
    <s v="LAC"/>
    <x v="3"/>
    <x v="1"/>
  </r>
  <r>
    <x v="27"/>
    <x v="1"/>
    <n v="23.44"/>
    <n v="6.97"/>
    <n v="3.03"/>
    <n v="1.41"/>
    <n v="0.86"/>
    <n v="2.35"/>
    <n v="0.56999999999999995"/>
    <n v="70.37"/>
    <n v="11375716"/>
    <n v="6.185984249255168"/>
    <s v="BOS"/>
    <x v="12"/>
    <x v="0"/>
  </r>
  <r>
    <x v="31"/>
    <x v="4"/>
    <n v="21.69"/>
    <n v="6.22"/>
    <n v="2.7"/>
    <n v="0.91"/>
    <n v="0.56000000000000005"/>
    <n v="1.46"/>
    <n v="0.6"/>
    <n v="70.349999999999994"/>
    <n v="9913975"/>
    <n v="7.0960437160674701"/>
    <s v="DAL"/>
    <x v="15"/>
    <x v="0"/>
  </r>
  <r>
    <x v="4"/>
    <x v="2"/>
    <n v="21.83"/>
    <n v="7.94"/>
    <n v="3.06"/>
    <n v="1.25"/>
    <n v="1.64"/>
    <n v="2.06"/>
    <n v="0.56000000000000005"/>
    <n v="70.27"/>
    <n v="38565013"/>
    <n v="1.8221178870081023"/>
    <s v="LAL"/>
    <x v="5"/>
    <x v="0"/>
  </r>
  <r>
    <x v="55"/>
    <x v="2"/>
    <n v="23.13"/>
    <n v="3.94"/>
    <n v="4.74"/>
    <n v="0.94"/>
    <n v="0.45"/>
    <n v="1.38"/>
    <n v="0.57999999999999996"/>
    <n v="70.180000000000007"/>
    <n v="33660419"/>
    <n v="2.0849413668914818"/>
    <s v="POR"/>
    <x v="2"/>
    <x v="2"/>
  </r>
  <r>
    <x v="56"/>
    <x v="8"/>
    <n v="23.14"/>
    <n v="4.18"/>
    <n v="10.65"/>
    <n v="2.0099999999999998"/>
    <n v="0.63"/>
    <n v="4.13"/>
    <n v="0.54"/>
    <n v="70.08"/>
    <n v="21851023"/>
    <n v="3.2071724971412094"/>
    <s v="WAS"/>
    <x v="4"/>
    <x v="1"/>
  </r>
  <r>
    <x v="30"/>
    <x v="9"/>
    <n v="21.93"/>
    <n v="7.58"/>
    <n v="5.28"/>
    <n v="0.94"/>
    <n v="0.52"/>
    <n v="2.27"/>
    <n v="0.55000000000000004"/>
    <n v="69.959999999999994"/>
    <n v="23421574"/>
    <n v="2.986989687371139"/>
    <s v="LAC"/>
    <x v="1"/>
    <x v="0"/>
  </r>
  <r>
    <x v="45"/>
    <x v="3"/>
    <n v="12.73"/>
    <n v="13.75"/>
    <n v="1.17"/>
    <n v="0.66"/>
    <n v="2.2999999999999998"/>
    <n v="1.39"/>
    <n v="0.63"/>
    <n v="69.900000000000006"/>
    <n v="26021385"/>
    <n v="2.6862520961124865"/>
    <s v="LAC"/>
    <x v="5"/>
    <x v="4"/>
  </r>
  <r>
    <x v="57"/>
    <x v="11"/>
    <n v="20.05"/>
    <n v="12.19"/>
    <n v="2.17"/>
    <n v="0.84"/>
    <n v="0.33"/>
    <n v="2.0099999999999998"/>
    <n v="0.55000000000000004"/>
    <n v="69.69"/>
    <n v="19953425"/>
    <n v="3.4926334701937134"/>
    <s v="MEM"/>
    <x v="2"/>
    <x v="0"/>
  </r>
  <r>
    <x v="12"/>
    <x v="8"/>
    <n v="23.67"/>
    <n v="6.56"/>
    <n v="3.35"/>
    <n v="1.59"/>
    <n v="0.36"/>
    <n v="2.93"/>
    <n v="0.59"/>
    <n v="69.599999999999994"/>
    <n v="23346338"/>
    <n v="2.9811955947866426"/>
    <s v="IND"/>
    <x v="4"/>
    <x v="3"/>
  </r>
  <r>
    <x v="58"/>
    <x v="1"/>
    <n v="23.82"/>
    <n v="6.13"/>
    <n v="4.18"/>
    <n v="0.98"/>
    <n v="0.61"/>
    <n v="3.05"/>
    <n v="0.59"/>
    <n v="69.58"/>
    <n v="31361286"/>
    <n v="2.2186590180007286"/>
    <s v="NOP"/>
    <x v="13"/>
    <x v="0"/>
  </r>
  <r>
    <x v="59"/>
    <x v="10"/>
    <n v="18.72"/>
    <n v="11.82"/>
    <n v="1.42"/>
    <n v="0.45"/>
    <n v="1.93"/>
    <n v="2.5299999999999998"/>
    <n v="0.59"/>
    <n v="69.58"/>
    <n v="21270586"/>
    <n v="3.2711839720823863"/>
    <s v="LAL"/>
    <x v="0"/>
    <x v="4"/>
  </r>
  <r>
    <x v="60"/>
    <x v="0"/>
    <n v="20.95"/>
    <n v="7.85"/>
    <n v="2.73"/>
    <n v="0.73"/>
    <n v="0.44"/>
    <n v="1.98"/>
    <n v="0.61"/>
    <n v="69.569999999999993"/>
    <n v="37876556"/>
    <n v="1.8367562246155642"/>
    <s v="LAC"/>
    <x v="4"/>
    <x v="0"/>
  </r>
  <r>
    <x v="61"/>
    <x v="11"/>
    <n v="25.01"/>
    <n v="4.07"/>
    <n v="7.69"/>
    <n v="1.05"/>
    <n v="0.63"/>
    <n v="3.43"/>
    <n v="0.55000000000000004"/>
    <n v="69.53"/>
    <n v="9180818"/>
    <n v="7.5733992330530899"/>
    <s v="CHI"/>
    <x v="13"/>
    <x v="1"/>
  </r>
  <r>
    <x v="58"/>
    <x v="2"/>
    <n v="23.77"/>
    <n v="4.9000000000000004"/>
    <n v="4.8499999999999996"/>
    <n v="0.69"/>
    <n v="0.59"/>
    <n v="2.52"/>
    <n v="0.57999999999999996"/>
    <n v="69.489999999999995"/>
    <n v="32137511"/>
    <n v="2.1622707495922753"/>
    <s v="NOP"/>
    <x v="10"/>
    <x v="3"/>
  </r>
  <r>
    <x v="2"/>
    <x v="7"/>
    <n v="22.9"/>
    <n v="4.03"/>
    <n v="6.91"/>
    <n v="1.62"/>
    <n v="0.15"/>
    <n v="3.08"/>
    <n v="0.59"/>
    <n v="69.39"/>
    <n v="12547181"/>
    <n v="5.5303258955139007"/>
    <s v="GSW"/>
    <x v="0"/>
    <x v="1"/>
  </r>
  <r>
    <x v="29"/>
    <x v="0"/>
    <n v="21.44"/>
    <n v="8.68"/>
    <n v="3.14"/>
    <n v="0.71"/>
    <n v="0.62"/>
    <n v="2.85"/>
    <n v="0.6"/>
    <n v="69.38"/>
    <n v="20822735"/>
    <n v="3.3319350219843837"/>
    <s v="NOP"/>
    <x v="0"/>
    <x v="0"/>
  </r>
  <r>
    <x v="62"/>
    <x v="1"/>
    <n v="20.92"/>
    <n v="6.16"/>
    <n v="4.2699999999999996"/>
    <n v="0.85"/>
    <n v="0.11"/>
    <n v="2.21"/>
    <n v="0.62"/>
    <n v="69.14"/>
    <n v="37989539"/>
    <n v="1.8199747040889334"/>
    <s v="MIL"/>
    <x v="6"/>
    <x v="3"/>
  </r>
  <r>
    <x v="45"/>
    <x v="5"/>
    <n v="12.04"/>
    <n v="15.21"/>
    <n v="1.52"/>
    <n v="0.51"/>
    <n v="0.92"/>
    <n v="1.78"/>
    <n v="0.65"/>
    <n v="69.040000000000006"/>
    <n v="26924557"/>
    <n v="2.5642018919754186"/>
    <s v="LAC"/>
    <x v="2"/>
    <x v="4"/>
  </r>
  <r>
    <x v="63"/>
    <x v="5"/>
    <n v="23.13"/>
    <n v="5.2"/>
    <n v="4.3099999999999996"/>
    <n v="2.36"/>
    <n v="0.76"/>
    <n v="2.92"/>
    <n v="0.57999999999999996"/>
    <n v="69.03"/>
    <n v="24693661"/>
    <n v="2.7954542665828286"/>
    <s v="IND"/>
    <x v="1"/>
    <x v="2"/>
  </r>
  <r>
    <x v="30"/>
    <x v="5"/>
    <n v="22.61"/>
    <n v="7.94"/>
    <n v="5.42"/>
    <n v="0.91"/>
    <n v="0.27"/>
    <n v="3"/>
    <n v="0.55000000000000004"/>
    <n v="68.92"/>
    <n v="37480194"/>
    <n v="1.8388378672746466"/>
    <s v="LAC"/>
    <x v="6"/>
    <x v="0"/>
  </r>
  <r>
    <x v="26"/>
    <x v="11"/>
    <n v="25.18"/>
    <n v="7.64"/>
    <n v="2.8"/>
    <n v="0.86"/>
    <n v="0.62"/>
    <n v="2.84"/>
    <n v="0.55000000000000004"/>
    <n v="68.77"/>
    <n v="24309802"/>
    <n v="2.8289000461624489"/>
    <s v="DEN"/>
    <x v="4"/>
    <x v="3"/>
  </r>
  <r>
    <x v="9"/>
    <x v="3"/>
    <n v="25.05"/>
    <n v="4.03"/>
    <n v="6.83"/>
    <n v="0.87"/>
    <n v="0.37"/>
    <n v="3.23"/>
    <n v="0.56000000000000005"/>
    <n v="68.73"/>
    <n v="29909716"/>
    <n v="2.2979155001003688"/>
    <s v="POR"/>
    <x v="1"/>
    <x v="1"/>
  </r>
  <r>
    <x v="64"/>
    <x v="11"/>
    <n v="21.3"/>
    <n v="3.87"/>
    <n v="9.6999999999999993"/>
    <n v="1.21"/>
    <n v="0.23"/>
    <n v="3.53"/>
    <n v="0.59"/>
    <n v="68.66"/>
    <n v="21475931"/>
    <n v="3.197067451930256"/>
    <s v="UTA"/>
    <x v="4"/>
    <x v="1"/>
  </r>
  <r>
    <x v="44"/>
    <x v="9"/>
    <n v="18.54"/>
    <n v="11.78"/>
    <n v="2.69"/>
    <n v="0.32"/>
    <n v="1.88"/>
    <n v="2.0299999999999998"/>
    <n v="0.55000000000000004"/>
    <n v="68.59"/>
    <n v="9248944"/>
    <n v="7.4159817596473721"/>
    <s v="CHI"/>
    <x v="11"/>
    <x v="0"/>
  </r>
  <r>
    <x v="57"/>
    <x v="6"/>
    <n v="20.75"/>
    <n v="11.73"/>
    <n v="1.84"/>
    <n v="0.99"/>
    <n v="0.42"/>
    <n v="2.15"/>
    <n v="0.55000000000000004"/>
    <n v="68.59"/>
    <n v="24016825"/>
    <n v="2.8559145515695765"/>
    <s v="MEM"/>
    <x v="6"/>
    <x v="0"/>
  </r>
  <r>
    <x v="14"/>
    <x v="4"/>
    <n v="18.27"/>
    <n v="12.2"/>
    <n v="1.85"/>
    <n v="0.85"/>
    <n v="1.8"/>
    <n v="3.23"/>
    <n v="0.6"/>
    <n v="68.42"/>
    <n v="26649840"/>
    <n v="2.5673700104766106"/>
    <s v="HOU"/>
    <x v="6"/>
    <x v="4"/>
  </r>
  <r>
    <x v="43"/>
    <x v="11"/>
    <n v="21.84"/>
    <n v="8.75"/>
    <n v="2.1"/>
    <n v="1.01"/>
    <n v="1.1599999999999999"/>
    <n v="1.89"/>
    <n v="0.55000000000000004"/>
    <n v="68.3"/>
    <n v="16241038"/>
    <n v="4.205396231447768"/>
    <s v="POR"/>
    <x v="1"/>
    <x v="0"/>
  </r>
  <r>
    <x v="32"/>
    <x v="3"/>
    <n v="14.25"/>
    <n v="11.85"/>
    <n v="0.41"/>
    <n v="0.6"/>
    <n v="3.68"/>
    <n v="1.88"/>
    <n v="0.63"/>
    <n v="68.03"/>
    <n v="27190650"/>
    <n v="2.5019629909546115"/>
    <s v="MIA"/>
    <x v="4"/>
    <x v="4"/>
  </r>
  <r>
    <x v="37"/>
    <x v="10"/>
    <n v="27.86"/>
    <n v="5.4"/>
    <n v="4.55"/>
    <n v="1.19"/>
    <n v="0.31"/>
    <n v="3.52"/>
    <n v="0.53"/>
    <n v="67.98"/>
    <n v="35959721"/>
    <n v="1.8904484826230994"/>
    <s v="LAL"/>
    <x v="8"/>
    <x v="2"/>
  </r>
  <r>
    <x v="30"/>
    <x v="3"/>
    <n v="21.4"/>
    <n v="8.4"/>
    <n v="4.8600000000000003"/>
    <n v="0.8"/>
    <n v="0.49"/>
    <n v="2.37"/>
    <n v="0.54"/>
    <n v="67.900000000000006"/>
    <n v="24702702"/>
    <n v="2.7486871679057621"/>
    <s v="LAC"/>
    <x v="4"/>
    <x v="0"/>
  </r>
  <r>
    <x v="35"/>
    <x v="2"/>
    <n v="25.55"/>
    <n v="4.1900000000000004"/>
    <n v="4.3099999999999996"/>
    <n v="0.79"/>
    <n v="0.24"/>
    <n v="3.09"/>
    <n v="0.59"/>
    <n v="67.83"/>
    <n v="34518067"/>
    <n v="1.9650578927261484"/>
    <s v="PHO"/>
    <x v="0"/>
    <x v="2"/>
  </r>
  <r>
    <x v="65"/>
    <x v="1"/>
    <n v="22.85"/>
    <n v="7.32"/>
    <n v="3.45"/>
    <n v="1.02"/>
    <n v="0.88"/>
    <n v="2.4700000000000002"/>
    <n v="0.55000000000000004"/>
    <n v="67.78"/>
    <n v="35124641"/>
    <n v="1.9296994380668544"/>
    <s v="TOR"/>
    <x v="1"/>
    <x v="0"/>
  </r>
  <r>
    <x v="8"/>
    <x v="3"/>
    <n v="18.329999999999998"/>
    <n v="10.46"/>
    <n v="1.96"/>
    <n v="0.71"/>
    <n v="1.68"/>
    <n v="2.23"/>
    <n v="0.59"/>
    <n v="67.680000000000007"/>
    <n v="7327506"/>
    <n v="9.236430512646459"/>
    <s v="MIN"/>
    <x v="14"/>
    <x v="4"/>
  </r>
  <r>
    <x v="66"/>
    <x v="0"/>
    <n v="19.79"/>
    <n v="6.13"/>
    <n v="2.62"/>
    <n v="0.72"/>
    <n v="0.34"/>
    <n v="1.46"/>
    <n v="0.63"/>
    <n v="67.62"/>
    <n v="26162100"/>
    <n v="2.584654901556068"/>
    <s v="LAC"/>
    <x v="3"/>
    <x v="3"/>
  </r>
  <r>
    <x v="47"/>
    <x v="8"/>
    <n v="23.16"/>
    <n v="3.9"/>
    <n v="5.49"/>
    <n v="1.08"/>
    <n v="0.28000000000000003"/>
    <n v="2.13"/>
    <n v="0.56999999999999995"/>
    <n v="67.55"/>
    <n v="14515858"/>
    <n v="4.6535313310449853"/>
    <s v="CHO"/>
    <x v="4"/>
    <x v="1"/>
  </r>
  <r>
    <x v="40"/>
    <x v="7"/>
    <n v="16.940000000000001"/>
    <n v="3.74"/>
    <n v="9.69"/>
    <n v="2.41"/>
    <n v="0.14000000000000001"/>
    <n v="2.27"/>
    <n v="0.59"/>
    <n v="67.459999999999994"/>
    <n v="23689793"/>
    <n v="2.8476399097282106"/>
    <s v="LAC"/>
    <x v="5"/>
    <x v="1"/>
  </r>
  <r>
    <x v="25"/>
    <x v="1"/>
    <n v="25.5"/>
    <n v="4.82"/>
    <n v="4.2300000000000004"/>
    <n v="1.47"/>
    <n v="0.47"/>
    <n v="3.43"/>
    <n v="0.56999999999999995"/>
    <n v="67.33"/>
    <n v="22413234"/>
    <n v="3.0040287804963799"/>
    <s v="CHI"/>
    <x v="0"/>
    <x v="3"/>
  </r>
  <r>
    <x v="67"/>
    <x v="8"/>
    <n v="21.93"/>
    <n v="5.4"/>
    <n v="3.45"/>
    <n v="1"/>
    <n v="0.27"/>
    <n v="1.92"/>
    <n v="0.6"/>
    <n v="67.19"/>
    <n v="35960497"/>
    <n v="1.8684391375347231"/>
    <s v="UTA"/>
    <x v="4"/>
    <x v="3"/>
  </r>
  <r>
    <x v="37"/>
    <x v="11"/>
    <n v="25.34"/>
    <n v="5.1100000000000003"/>
    <n v="4.7300000000000004"/>
    <n v="1.21"/>
    <n v="0.15"/>
    <n v="2.96"/>
    <n v="0.55000000000000004"/>
    <n v="67.11"/>
    <n v="33139086"/>
    <n v="2.0251011147380469"/>
    <s v="LAL"/>
    <x v="7"/>
    <x v="2"/>
  </r>
  <r>
    <x v="68"/>
    <x v="1"/>
    <n v="18.16"/>
    <n v="11.47"/>
    <n v="1.89"/>
    <n v="0.68"/>
    <n v="1.53"/>
    <n v="2.11"/>
    <n v="0.56999999999999995"/>
    <n v="67.11"/>
    <n v="11514885"/>
    <n v="5.8281085742497645"/>
    <s v="PHO"/>
    <x v="12"/>
    <x v="4"/>
  </r>
  <r>
    <x v="69"/>
    <x v="1"/>
    <n v="16.440000000000001"/>
    <n v="7.79"/>
    <n v="7.98"/>
    <n v="2.09"/>
    <n v="0.57999999999999996"/>
    <n v="3.51"/>
    <n v="0.6"/>
    <n v="67.099999999999994"/>
    <n v="35124641"/>
    <n v="1.9103398095940678"/>
    <s v="PHI"/>
    <x v="10"/>
    <x v="1"/>
  </r>
  <r>
    <x v="70"/>
    <x v="4"/>
    <n v="20.71"/>
    <n v="6"/>
    <n v="0.94"/>
    <n v="0.53"/>
    <n v="1.76"/>
    <n v="1.65"/>
    <n v="0.63"/>
    <n v="67.09"/>
    <n v="19542057"/>
    <n v="3.4331083979542174"/>
    <s v="BRK"/>
    <x v="1"/>
    <x v="4"/>
  </r>
  <r>
    <x v="39"/>
    <x v="3"/>
    <n v="21.22"/>
    <n v="4.74"/>
    <n v="6.42"/>
    <n v="2.0499999999999998"/>
    <n v="0.44"/>
    <n v="2.92"/>
    <n v="0.57999999999999996"/>
    <n v="67.08"/>
    <n v="14752972"/>
    <n v="4.5468804522912398"/>
    <s v="TOR"/>
    <x v="2"/>
    <x v="1"/>
  </r>
  <r>
    <x v="60"/>
    <x v="2"/>
    <n v="19.52"/>
    <n v="6.76"/>
    <n v="3.55"/>
    <n v="0.89"/>
    <n v="0.82"/>
    <n v="1.73"/>
    <n v="0.6"/>
    <n v="67.03"/>
    <n v="39257095"/>
    <n v="1.7074620524009736"/>
    <s v="PHI"/>
    <x v="6"/>
    <x v="0"/>
  </r>
  <r>
    <x v="10"/>
    <x v="8"/>
    <n v="19.03"/>
    <n v="11.1"/>
    <n v="1.93"/>
    <n v="0.88"/>
    <n v="0.35"/>
    <n v="2.0299999999999998"/>
    <n v="0.56999999999999995"/>
    <n v="66.98"/>
    <n v="27389428"/>
    <n v="2.445469105817033"/>
    <s v="CLE"/>
    <x v="6"/>
    <x v="0"/>
  </r>
  <r>
    <x v="38"/>
    <x v="1"/>
    <n v="15.92"/>
    <n v="10.210000000000001"/>
    <n v="5.1100000000000003"/>
    <n v="1.1399999999999999"/>
    <n v="1.29"/>
    <n v="2.83"/>
    <n v="0.6"/>
    <n v="66.98"/>
    <n v="5879729"/>
    <n v="11.391681487361069"/>
    <s v="MIA"/>
    <x v="13"/>
    <x v="0"/>
  </r>
  <r>
    <x v="71"/>
    <x v="6"/>
    <n v="24.15"/>
    <n v="5.52"/>
    <n v="2.76"/>
    <n v="1.52"/>
    <n v="0.82"/>
    <n v="2.5299999999999998"/>
    <n v="0.56000000000000005"/>
    <n v="66.98"/>
    <n v="14917442"/>
    <n v="4.4900459475558883"/>
    <s v="IND"/>
    <x v="4"/>
    <x v="3"/>
  </r>
  <r>
    <x v="69"/>
    <x v="0"/>
    <n v="16.920000000000002"/>
    <n v="8.82"/>
    <n v="7.72"/>
    <n v="1.42"/>
    <n v="0.77"/>
    <n v="3.47"/>
    <n v="0.57999999999999996"/>
    <n v="66.88"/>
    <n v="9386344"/>
    <n v="7.1252449302944791"/>
    <s v="PHI"/>
    <x v="13"/>
    <x v="1"/>
  </r>
  <r>
    <x v="72"/>
    <x v="0"/>
    <n v="21.19"/>
    <n v="4.99"/>
    <n v="7.73"/>
    <n v="1.63"/>
    <n v="0.81"/>
    <n v="3.13"/>
    <n v="0.56000000000000005"/>
    <n v="66.819999999999993"/>
    <n v="30228956"/>
    <n v="2.210463371609658"/>
    <s v="NOP"/>
    <x v="6"/>
    <x v="2"/>
  </r>
  <r>
    <x v="43"/>
    <x v="10"/>
    <n v="21.65"/>
    <n v="8.0399999999999991"/>
    <n v="2.44"/>
    <n v="0.93"/>
    <n v="0.82"/>
    <n v="2.02"/>
    <n v="0.56000000000000005"/>
    <n v="66.819999999999993"/>
    <n v="16786110"/>
    <n v="3.9806721152190705"/>
    <s v="POR"/>
    <x v="4"/>
    <x v="0"/>
  </r>
  <r>
    <x v="22"/>
    <x v="9"/>
    <n v="20.02"/>
    <n v="5.83"/>
    <n v="3.26"/>
    <n v="1.75"/>
    <n v="0.55000000000000004"/>
    <n v="1.43"/>
    <n v="0.57999999999999996"/>
    <n v="66.59"/>
    <n v="20372793"/>
    <n v="3.2685749077212929"/>
    <s v="CHI"/>
    <x v="1"/>
    <x v="2"/>
  </r>
  <r>
    <x v="12"/>
    <x v="3"/>
    <n v="23.14"/>
    <n v="6.95"/>
    <n v="4.0599999999999996"/>
    <n v="1.88"/>
    <n v="0.36"/>
    <n v="3.27"/>
    <n v="0.56000000000000005"/>
    <n v="66.52"/>
    <n v="22252400"/>
    <n v="2.9893404756340889"/>
    <s v="IND"/>
    <x v="1"/>
    <x v="3"/>
  </r>
  <r>
    <x v="60"/>
    <x v="0"/>
    <n v="20.05"/>
    <n v="7.87"/>
    <n v="2.79"/>
    <n v="0.62"/>
    <n v="0.45"/>
    <n v="1.84"/>
    <n v="0.59"/>
    <n v="66.510000000000005"/>
    <n v="37876556"/>
    <n v="1.7559674644125514"/>
    <s v="TOT"/>
    <x v="4"/>
    <x v="0"/>
  </r>
  <r>
    <x v="6"/>
    <x v="7"/>
    <n v="23.21"/>
    <n v="5.22"/>
    <n v="7.4"/>
    <n v="1.77"/>
    <n v="0.28999999999999998"/>
    <n v="3.33"/>
    <n v="0.53"/>
    <n v="66.48"/>
    <n v="18646215"/>
    <n v="3.5653348414141961"/>
    <s v="OKC"/>
    <x v="0"/>
    <x v="1"/>
  </r>
  <r>
    <x v="73"/>
    <x v="6"/>
    <n v="18.239999999999998"/>
    <n v="10.029999999999999"/>
    <n v="2.12"/>
    <n v="1.54"/>
    <n v="1.0900000000000001"/>
    <n v="2.34"/>
    <n v="0.59"/>
    <n v="66.42"/>
    <n v="14274151"/>
    <n v="4.6531664124892611"/>
    <s v="CHA"/>
    <x v="5"/>
    <x v="3"/>
  </r>
  <r>
    <x v="11"/>
    <x v="1"/>
    <n v="22.5"/>
    <n v="6.25"/>
    <n v="2.08"/>
    <n v="0.67"/>
    <n v="0.38"/>
    <n v="2.46"/>
    <n v="0.62"/>
    <n v="66.42"/>
    <n v="11776120"/>
    <n v="5.6402278509390191"/>
    <s v="NOP"/>
    <x v="17"/>
    <x v="0"/>
  </r>
  <r>
    <x v="74"/>
    <x v="6"/>
    <n v="17.88"/>
    <n v="10.1"/>
    <n v="3.15"/>
    <n v="0.57999999999999996"/>
    <n v="1.5"/>
    <n v="1.79"/>
    <n v="0.56000000000000005"/>
    <n v="66.31"/>
    <n v="25421584"/>
    <n v="2.6084133860423488"/>
    <s v="SAS"/>
    <x v="8"/>
    <x v="4"/>
  </r>
  <r>
    <x v="28"/>
    <x v="5"/>
    <n v="13.86"/>
    <n v="10.84"/>
    <n v="0.92"/>
    <n v="0.78"/>
    <n v="1.85"/>
    <n v="1.39"/>
    <n v="0.65"/>
    <n v="66.239999999999995"/>
    <n v="18570931"/>
    <n v="3.5668647953083235"/>
    <s v="HOU"/>
    <x v="10"/>
    <x v="4"/>
  </r>
  <r>
    <x v="75"/>
    <x v="8"/>
    <n v="20.51"/>
    <n v="3.49"/>
    <n v="6.28"/>
    <n v="1.33"/>
    <n v="0.28000000000000003"/>
    <n v="2.2599999999999998"/>
    <n v="0.6"/>
    <n v="66.13"/>
    <n v="34512187"/>
    <n v="1.9161347265532604"/>
    <s v="MEM"/>
    <x v="2"/>
    <x v="1"/>
  </r>
  <r>
    <x v="65"/>
    <x v="2"/>
    <n v="21.36"/>
    <n v="7.23"/>
    <n v="4.46"/>
    <n v="1.1399999999999999"/>
    <n v="0.66"/>
    <n v="2.3199999999999998"/>
    <n v="0.55000000000000004"/>
    <n v="66.099999999999994"/>
    <n v="35994012"/>
    <n v="1.8364165684003215"/>
    <s v="TOR"/>
    <x v="4"/>
    <x v="0"/>
  </r>
  <r>
    <x v="22"/>
    <x v="3"/>
    <n v="20.88"/>
    <n v="5.34"/>
    <n v="4.79"/>
    <n v="1.64"/>
    <n v="0.64"/>
    <n v="1.97"/>
    <n v="0.56000000000000005"/>
    <n v="66.03"/>
    <n v="21578938"/>
    <n v="3.0599281577249076"/>
    <s v="CHI"/>
    <x v="4"/>
    <x v="2"/>
  </r>
  <r>
    <x v="68"/>
    <x v="2"/>
    <n v="14.45"/>
    <n v="10.54"/>
    <n v="1.43"/>
    <n v="0.59"/>
    <n v="1.17"/>
    <n v="1.49"/>
    <n v="0.65"/>
    <n v="65.849999999999994"/>
    <n v="13777464"/>
    <n v="4.7795443341387056"/>
    <s v="PHO"/>
    <x v="13"/>
    <x v="4"/>
  </r>
  <r>
    <x v="76"/>
    <x v="2"/>
    <n v="21.18"/>
    <n v="5.25"/>
    <n v="5.88"/>
    <n v="0.88"/>
    <n v="0.27"/>
    <n v="2.0499999999999998"/>
    <n v="0.56000000000000005"/>
    <n v="65.790000000000006"/>
    <n v="23665967"/>
    <n v="2.7799413393925549"/>
    <s v="IND"/>
    <x v="6"/>
    <x v="1"/>
  </r>
  <r>
    <x v="75"/>
    <x v="0"/>
    <n v="21.11"/>
    <n v="3.41"/>
    <n v="6.41"/>
    <n v="1.34"/>
    <n v="0.31"/>
    <n v="1.86"/>
    <n v="0.56999999999999995"/>
    <n v="65.75"/>
    <n v="37610051"/>
    <n v="1.7482028939551293"/>
    <s v="MEM"/>
    <x v="9"/>
    <x v="1"/>
  </r>
  <r>
    <x v="43"/>
    <x v="7"/>
    <n v="21.08"/>
    <n v="9.0500000000000007"/>
    <n v="2.59"/>
    <n v="0.84"/>
    <n v="1.23"/>
    <n v="1.93"/>
    <n v="0.53"/>
    <n v="65.599999999999994"/>
    <n v="17892563"/>
    <n v="3.6663277362779159"/>
    <s v="POR"/>
    <x v="5"/>
    <x v="0"/>
  </r>
  <r>
    <x v="10"/>
    <x v="5"/>
    <n v="17.61"/>
    <n v="9.25"/>
    <n v="1.75"/>
    <n v="0.73"/>
    <n v="0.41"/>
    <n v="1.53"/>
    <n v="0.61"/>
    <n v="65.569999999999993"/>
    <n v="28361287"/>
    <n v="2.3119543199855492"/>
    <s v="CLE"/>
    <x v="2"/>
    <x v="4"/>
  </r>
  <r>
    <x v="41"/>
    <x v="4"/>
    <n v="13.52"/>
    <n v="13.22"/>
    <n v="0.43"/>
    <n v="1.25"/>
    <n v="1.62"/>
    <n v="1.36"/>
    <n v="0.6"/>
    <n v="65.510000000000005"/>
    <n v="3193017"/>
    <n v="20.516646168811505"/>
    <s v="DET"/>
    <x v="14"/>
    <x v="4"/>
  </r>
  <r>
    <x v="19"/>
    <x v="5"/>
    <n v="13.5"/>
    <n v="10.73"/>
    <n v="1.43"/>
    <n v="0.79"/>
    <n v="2.2999999999999998"/>
    <n v="1.91"/>
    <n v="0.66"/>
    <n v="65.489999999999995"/>
    <n v="27623473"/>
    <n v="2.3708097819560918"/>
    <s v="UTA"/>
    <x v="1"/>
    <x v="4"/>
  </r>
  <r>
    <x v="14"/>
    <x v="7"/>
    <n v="17.05"/>
    <n v="12.43"/>
    <n v="1.42"/>
    <n v="1.1100000000000001"/>
    <n v="2.4500000000000002"/>
    <n v="2.96"/>
    <n v="0.56999999999999995"/>
    <n v="65.45"/>
    <n v="26030733"/>
    <n v="2.5143356508631545"/>
    <s v="LAL"/>
    <x v="5"/>
    <x v="4"/>
  </r>
  <r>
    <x v="74"/>
    <x v="7"/>
    <n v="17.78"/>
    <n v="9.94"/>
    <n v="2.67"/>
    <n v="0.72"/>
    <n v="2.65"/>
    <n v="2.13"/>
    <n v="0.55000000000000004"/>
    <n v="65.349999999999994"/>
    <n v="13148427"/>
    <n v="4.9701762804022103"/>
    <s v="SAS"/>
    <x v="16"/>
    <x v="4"/>
  </r>
  <r>
    <x v="26"/>
    <x v="9"/>
    <n v="24.15"/>
    <n v="6.6"/>
    <n v="3.05"/>
    <n v="1"/>
    <n v="0.42"/>
    <n v="2.23"/>
    <n v="0.53"/>
    <n v="65.319999999999993"/>
    <n v="28403331"/>
    <n v="2.2997302675520697"/>
    <s v="NYK"/>
    <x v="3"/>
    <x v="3"/>
  </r>
  <r>
    <x v="33"/>
    <x v="10"/>
    <n v="22.08"/>
    <n v="4.84"/>
    <n v="4.59"/>
    <n v="1.67"/>
    <n v="1.29"/>
    <n v="2.63"/>
    <n v="0.56000000000000005"/>
    <n v="65.31"/>
    <n v="21982056"/>
    <n v="2.9710596679400689"/>
    <s v="MIA"/>
    <x v="3"/>
    <x v="2"/>
  </r>
  <r>
    <x v="62"/>
    <x v="2"/>
    <n v="20.37"/>
    <n v="5.97"/>
    <n v="5.44"/>
    <n v="1.0900000000000001"/>
    <n v="0.13"/>
    <n v="2.62"/>
    <n v="0.59"/>
    <n v="65.3"/>
    <n v="38716214"/>
    <n v="1.686631859199869"/>
    <s v="MIL"/>
    <x v="2"/>
    <x v="3"/>
  </r>
  <r>
    <x v="36"/>
    <x v="7"/>
    <n v="18.47"/>
    <n v="11.22"/>
    <n v="3.53"/>
    <n v="0.85"/>
    <n v="0.28000000000000003"/>
    <n v="2.62"/>
    <n v="0.56000000000000005"/>
    <n v="65.28"/>
    <n v="17610850"/>
    <n v="3.7068057475931031"/>
    <s v="GSW"/>
    <x v="2"/>
    <x v="0"/>
  </r>
  <r>
    <x v="39"/>
    <x v="1"/>
    <n v="19.41"/>
    <n v="5.03"/>
    <n v="7.47"/>
    <n v="1.41"/>
    <n v="0.45"/>
    <n v="3.07"/>
    <n v="0.59"/>
    <n v="65.25"/>
    <n v="35056596"/>
    <n v="1.8612759778502168"/>
    <s v="TOR"/>
    <x v="8"/>
    <x v="1"/>
  </r>
  <r>
    <x v="17"/>
    <x v="8"/>
    <n v="23.1"/>
    <n v="3.12"/>
    <n v="3.47"/>
    <n v="1.08"/>
    <n v="0.27"/>
    <n v="2.0299999999999998"/>
    <n v="0.6"/>
    <n v="65.209999999999994"/>
    <n v="28760155"/>
    <n v="2.267373037454075"/>
    <s v="WAS"/>
    <x v="10"/>
    <x v="2"/>
  </r>
  <r>
    <x v="53"/>
    <x v="10"/>
    <n v="19.18"/>
    <n v="9.59"/>
    <n v="2.2000000000000002"/>
    <n v="0.77"/>
    <n v="1.66"/>
    <n v="1.02"/>
    <n v="0.52"/>
    <n v="65.180000000000007"/>
    <n v="19368588"/>
    <n v="3.3652427322012324"/>
    <s v="UTA"/>
    <x v="5"/>
    <x v="4"/>
  </r>
  <r>
    <x v="64"/>
    <x v="11"/>
    <n v="20.14"/>
    <n v="4"/>
    <n v="10.26"/>
    <n v="1.22"/>
    <n v="0.23"/>
    <n v="3.54"/>
    <n v="0.56999999999999995"/>
    <n v="65.14"/>
    <n v="21475931"/>
    <n v="3.0331630326061303"/>
    <s v="TOT"/>
    <x v="4"/>
    <x v="1"/>
  </r>
  <r>
    <x v="12"/>
    <x v="1"/>
    <n v="21.52"/>
    <n v="5.67"/>
    <n v="3.85"/>
    <n v="1.42"/>
    <n v="0.42"/>
    <n v="2.6"/>
    <n v="0.59"/>
    <n v="65.14"/>
    <n v="40746583"/>
    <n v="1.5986616595556"/>
    <s v="LAC"/>
    <x v="2"/>
    <x v="3"/>
  </r>
  <r>
    <x v="30"/>
    <x v="5"/>
    <n v="21.41"/>
    <n v="7.38"/>
    <n v="5.76"/>
    <n v="0.71"/>
    <n v="0.31"/>
    <n v="2.84"/>
    <n v="0.54"/>
    <n v="65.040000000000006"/>
    <n v="37480194"/>
    <n v="1.7353165247757256"/>
    <s v="TOT"/>
    <x v="6"/>
    <x v="0"/>
  </r>
  <r>
    <x v="77"/>
    <x v="7"/>
    <n v="17.420000000000002"/>
    <n v="10.23"/>
    <n v="3.24"/>
    <n v="1.05"/>
    <n v="1.05"/>
    <n v="1.99"/>
    <n v="0.56000000000000005"/>
    <n v="64.989999999999995"/>
    <n v="15227713"/>
    <n v="4.2678766010365443"/>
    <s v="ATL"/>
    <x v="4"/>
    <x v="4"/>
  </r>
  <r>
    <x v="77"/>
    <x v="4"/>
    <n v="18.55"/>
    <n v="8.41"/>
    <n v="2.62"/>
    <n v="0.93"/>
    <n v="1.52"/>
    <n v="2.21"/>
    <n v="0.59"/>
    <n v="64.98"/>
    <n v="14918550"/>
    <n v="4.3556511859396529"/>
    <s v="ATL"/>
    <x v="5"/>
    <x v="4"/>
  </r>
  <r>
    <x v="18"/>
    <x v="2"/>
    <n v="17.63"/>
    <n v="7.41"/>
    <n v="1.24"/>
    <n v="0.54"/>
    <n v="1"/>
    <n v="1.33"/>
    <n v="0.65"/>
    <n v="64.95"/>
    <n v="25083744"/>
    <n v="2.5893263780717906"/>
    <s v="ATL"/>
    <x v="10"/>
    <x v="0"/>
  </r>
  <r>
    <x v="33"/>
    <x v="7"/>
    <n v="21.2"/>
    <n v="4.99"/>
    <n v="5.0999999999999996"/>
    <n v="1.86"/>
    <n v="0.81"/>
    <n v="2.81"/>
    <n v="0.56999999999999995"/>
    <n v="64.77"/>
    <n v="23521741"/>
    <n v="2.7536227016529091"/>
    <s v="MIA"/>
    <x v="9"/>
    <x v="2"/>
  </r>
  <r>
    <x v="68"/>
    <x v="0"/>
    <n v="16.32"/>
    <n v="10.27"/>
    <n v="1.76"/>
    <n v="0.86"/>
    <n v="0.94"/>
    <n v="1.77"/>
    <n v="0.61"/>
    <n v="64.7"/>
    <n v="11062564"/>
    <n v="5.8485537349207659"/>
    <s v="PHO"/>
    <x v="14"/>
    <x v="4"/>
  </r>
  <r>
    <x v="49"/>
    <x v="0"/>
    <n v="21.23"/>
    <n v="6"/>
    <n v="6.17"/>
    <n v="1.1200000000000001"/>
    <n v="0.47"/>
    <n v="2.58"/>
    <n v="0.54"/>
    <n v="64.7"/>
    <n v="32090120"/>
    <n v="2.0161968855211514"/>
    <s v="SAS"/>
    <x v="2"/>
    <x v="2"/>
  </r>
  <r>
    <x v="40"/>
    <x v="2"/>
    <n v="16.41"/>
    <n v="4.46"/>
    <n v="8.89"/>
    <n v="1.41"/>
    <n v="0.27"/>
    <n v="2.23"/>
    <n v="0.6"/>
    <n v="64.69"/>
    <n v="33590405"/>
    <n v="1.9258475746273378"/>
    <s v="PHO"/>
    <x v="15"/>
    <x v="1"/>
  </r>
  <r>
    <x v="40"/>
    <x v="1"/>
    <n v="17.600000000000001"/>
    <n v="4.99"/>
    <n v="6.74"/>
    <n v="1.59"/>
    <n v="0.16"/>
    <n v="2.2999999999999998"/>
    <n v="0.61"/>
    <n v="64.599999999999994"/>
    <n v="47537680"/>
    <n v="1.35892201722928"/>
    <s v="OKC"/>
    <x v="11"/>
    <x v="1"/>
  </r>
  <r>
    <x v="49"/>
    <x v="5"/>
    <n v="23"/>
    <n v="3.94"/>
    <n v="5.21"/>
    <n v="1.06"/>
    <n v="0.28000000000000003"/>
    <n v="2.19"/>
    <n v="0.55000000000000004"/>
    <n v="64.58"/>
    <n v="32619121"/>
    <n v="1.9798203636449923"/>
    <s v="TOR"/>
    <x v="6"/>
    <x v="2"/>
  </r>
  <r>
    <x v="45"/>
    <x v="0"/>
    <n v="11.02"/>
    <n v="13.72"/>
    <n v="1.98"/>
    <n v="0.66"/>
    <n v="1.06"/>
    <n v="2.2200000000000002"/>
    <n v="0.67"/>
    <n v="64.489999999999995"/>
    <n v="11431216"/>
    <n v="5.6415695408082565"/>
    <s v="DAL"/>
    <x v="3"/>
    <x v="4"/>
  </r>
  <r>
    <x v="43"/>
    <x v="1"/>
    <n v="18.89"/>
    <n v="7.4"/>
    <n v="2.4300000000000002"/>
    <n v="0.68"/>
    <n v="1.64"/>
    <n v="1.4"/>
    <n v="0.56999999999999995"/>
    <n v="64.47"/>
    <n v="20261954"/>
    <n v="3.1818254053878516"/>
    <s v="SAS"/>
    <x v="11"/>
    <x v="4"/>
  </r>
  <r>
    <x v="78"/>
    <x v="2"/>
    <n v="21.21"/>
    <n v="4.04"/>
    <n v="4.8099999999999996"/>
    <n v="1.33"/>
    <n v="0.27"/>
    <n v="2.25"/>
    <n v="0.59"/>
    <n v="64.37"/>
    <n v="32137511"/>
    <n v="2.0029553626601637"/>
    <s v="DEN"/>
    <x v="10"/>
    <x v="1"/>
  </r>
  <r>
    <x v="64"/>
    <x v="6"/>
    <n v="18.670000000000002"/>
    <n v="3.99"/>
    <n v="10.5"/>
    <n v="1.26"/>
    <n v="0.21"/>
    <n v="3.32"/>
    <n v="0.56999999999999995"/>
    <n v="64.239999999999995"/>
    <n v="20310285"/>
    <n v="3.1629295206837318"/>
    <s v="UTA"/>
    <x v="1"/>
    <x v="1"/>
  </r>
  <r>
    <x v="79"/>
    <x v="3"/>
    <n v="13.96"/>
    <n v="9.49"/>
    <n v="7.38"/>
    <n v="1.47"/>
    <n v="1.4"/>
    <n v="3.2"/>
    <n v="0.59"/>
    <n v="64.09"/>
    <n v="18847457"/>
    <n v="3.4004587462382858"/>
    <s v="GSW"/>
    <x v="1"/>
    <x v="0"/>
  </r>
  <r>
    <x v="12"/>
    <x v="5"/>
    <n v="21.95"/>
    <n v="5.66"/>
    <n v="3.33"/>
    <n v="2.04"/>
    <n v="0.49"/>
    <n v="2.68"/>
    <n v="0.56999999999999995"/>
    <n v="64.08"/>
    <n v="35935979"/>
    <n v="1.7831711221781381"/>
    <s v="OKC"/>
    <x v="5"/>
    <x v="3"/>
  </r>
  <r>
    <x v="26"/>
    <x v="3"/>
    <n v="21.85"/>
    <n v="7.72"/>
    <n v="4.1500000000000004"/>
    <n v="0.86"/>
    <n v="0.53"/>
    <n v="2.44"/>
    <n v="0.53"/>
    <n v="64.06"/>
    <n v="30193655"/>
    <n v="2.1216378076784674"/>
    <s v="NYK"/>
    <x v="9"/>
    <x v="3"/>
  </r>
  <r>
    <x v="40"/>
    <x v="11"/>
    <n v="15.85"/>
    <n v="4.09"/>
    <n v="9.7799999999999994"/>
    <n v="2.35"/>
    <n v="0.06"/>
    <n v="2.21"/>
    <n v="0.57999999999999996"/>
    <n v="64.040000000000006"/>
    <n v="21475931"/>
    <n v="2.9819429015673409"/>
    <s v="NOH"/>
    <x v="1"/>
    <x v="1"/>
  </r>
  <r>
    <x v="80"/>
    <x v="2"/>
    <n v="14.25"/>
    <n v="8.26"/>
    <n v="1.66"/>
    <n v="0.64"/>
    <n v="1.57"/>
    <n v="1.23"/>
    <n v="0.67"/>
    <n v="63.97"/>
    <n v="11325310"/>
    <n v="5.6484105070854573"/>
    <s v="SAC"/>
    <x v="5"/>
    <x v="4"/>
  </r>
  <r>
    <x v="45"/>
    <x v="4"/>
    <n v="10.44"/>
    <n v="13.59"/>
    <n v="0.9"/>
    <n v="0.98"/>
    <n v="2.48"/>
    <n v="1.5"/>
    <n v="0.63"/>
    <n v="63.93"/>
    <n v="14222504"/>
    <n v="4.4949890680290894"/>
    <s v="LAC"/>
    <x v="1"/>
    <x v="4"/>
  </r>
  <r>
    <x v="81"/>
    <x v="1"/>
    <n v="23.61"/>
    <n v="3.7"/>
    <n v="6.24"/>
    <n v="0.94"/>
    <n v="0.27"/>
    <n v="3.06"/>
    <n v="0.56000000000000005"/>
    <n v="63.89"/>
    <n v="32929351"/>
    <n v="1.9402143698489531"/>
    <s v="GSW"/>
    <x v="10"/>
    <x v="1"/>
  </r>
  <r>
    <x v="55"/>
    <x v="8"/>
    <n v="22.96"/>
    <n v="3.61"/>
    <n v="3.56"/>
    <n v="0.9"/>
    <n v="0.53"/>
    <n v="2.15"/>
    <n v="0.57999999999999996"/>
    <n v="63.78"/>
    <n v="28986442"/>
    <n v="2.2003390412662585"/>
    <s v="POR"/>
    <x v="1"/>
    <x v="2"/>
  </r>
  <r>
    <x v="48"/>
    <x v="1"/>
    <n v="23.99"/>
    <n v="4.41"/>
    <n v="4.26"/>
    <n v="1.01"/>
    <n v="0.2"/>
    <n v="2.67"/>
    <n v="0.56000000000000005"/>
    <n v="63.66"/>
    <n v="5971691"/>
    <n v="10.660297058236937"/>
    <s v="UTA"/>
    <x v="10"/>
    <x v="2"/>
  </r>
  <r>
    <x v="10"/>
    <x v="1"/>
    <n v="17.63"/>
    <n v="9.77"/>
    <n v="3.18"/>
    <n v="0.59"/>
    <n v="0.34"/>
    <n v="2.5"/>
    <n v="0.6"/>
    <n v="63.53"/>
    <n v="35928133"/>
    <n v="1.7682521939005291"/>
    <s v="CLE"/>
    <x v="9"/>
    <x v="0"/>
  </r>
  <r>
    <x v="45"/>
    <x v="0"/>
    <n v="10.99"/>
    <n v="13.07"/>
    <n v="2.2599999999999998"/>
    <n v="0.61"/>
    <n v="1.06"/>
    <n v="2.2200000000000002"/>
    <n v="0.67"/>
    <n v="63.51"/>
    <n v="11431216"/>
    <n v="5.5558393787677529"/>
    <s v="TOT"/>
    <x v="3"/>
    <x v="4"/>
  </r>
  <r>
    <x v="82"/>
    <x v="2"/>
    <n v="11.17"/>
    <n v="10.42"/>
    <n v="1.67"/>
    <n v="0.57999999999999996"/>
    <n v="1.58"/>
    <n v="1.83"/>
    <n v="0.73"/>
    <n v="63.47"/>
    <n v="21811951"/>
    <n v="2.909872665677637"/>
    <s v="BRK"/>
    <x v="13"/>
    <x v="4"/>
  </r>
  <r>
    <x v="14"/>
    <x v="5"/>
    <n v="16.63"/>
    <n v="12.49"/>
    <n v="1.3"/>
    <n v="0.59"/>
    <n v="1.62"/>
    <n v="2.57"/>
    <n v="0.57999999999999996"/>
    <n v="63.46"/>
    <n v="28523206"/>
    <n v="2.224855088169261"/>
    <s v="CHO"/>
    <x v="7"/>
    <x v="4"/>
  </r>
  <r>
    <x v="44"/>
    <x v="10"/>
    <n v="17.37"/>
    <n v="10.43"/>
    <n v="3.65"/>
    <n v="0.56999999999999995"/>
    <n v="1.35"/>
    <n v="2.1800000000000002"/>
    <n v="0.55000000000000004"/>
    <n v="63.46"/>
    <n v="24533545"/>
    <n v="2.586662465615956"/>
    <s v="LAL"/>
    <x v="9"/>
    <x v="0"/>
  </r>
  <r>
    <x v="47"/>
    <x v="5"/>
    <n v="22.13"/>
    <n v="3.1"/>
    <n v="5.55"/>
    <n v="1.1399999999999999"/>
    <n v="0.3"/>
    <n v="2.2400000000000002"/>
    <n v="0.56999999999999995"/>
    <n v="63.44"/>
    <n v="14110663"/>
    <n v="4.4958908025795816"/>
    <s v="CHO"/>
    <x v="5"/>
    <x v="1"/>
  </r>
  <r>
    <x v="12"/>
    <x v="4"/>
    <n v="21.71"/>
    <n v="6.78"/>
    <n v="3.54"/>
    <n v="1.89"/>
    <n v="0.28000000000000003"/>
    <n v="2.8"/>
    <n v="0.55000000000000004"/>
    <n v="63.41"/>
    <n v="19642757"/>
    <n v="3.2281619123018217"/>
    <s v="IND"/>
    <x v="10"/>
    <x v="3"/>
  </r>
  <r>
    <x v="53"/>
    <x v="11"/>
    <n v="18.63"/>
    <n v="9.68"/>
    <n v="1.82"/>
    <n v="0.56000000000000005"/>
    <n v="1.87"/>
    <n v="1.28"/>
    <n v="0.53"/>
    <n v="63.4"/>
    <n v="18378155"/>
    <n v="3.4497478120083325"/>
    <s v="UTA"/>
    <x v="4"/>
    <x v="4"/>
  </r>
  <r>
    <x v="49"/>
    <x v="3"/>
    <n v="23.46"/>
    <n v="4.47"/>
    <n v="4.04"/>
    <n v="1.04"/>
    <n v="0.27"/>
    <n v="2.2400000000000002"/>
    <n v="0.55000000000000004"/>
    <n v="63.32"/>
    <n v="32628781"/>
    <n v="1.9406180083773279"/>
    <s v="TOR"/>
    <x v="4"/>
    <x v="2"/>
  </r>
  <r>
    <x v="70"/>
    <x v="3"/>
    <n v="20.56"/>
    <n v="7.85"/>
    <n v="2.0099999999999998"/>
    <n v="0.79"/>
    <n v="1.7"/>
    <n v="2.4"/>
    <n v="0.56000000000000005"/>
    <n v="63.27"/>
    <n v="26021385"/>
    <n v="2.4314616612451645"/>
    <s v="BRK"/>
    <x v="5"/>
    <x v="4"/>
  </r>
  <r>
    <x v="17"/>
    <x v="5"/>
    <n v="22.65"/>
    <n v="4.43"/>
    <n v="4.55"/>
    <n v="1.17"/>
    <n v="0.44"/>
    <n v="2.61"/>
    <n v="0.56000000000000005"/>
    <n v="63.19"/>
    <n v="29907859"/>
    <n v="2.1128225861971597"/>
    <s v="WAS"/>
    <x v="0"/>
    <x v="2"/>
  </r>
  <r>
    <x v="83"/>
    <x v="6"/>
    <n v="21.51"/>
    <n v="4.38"/>
    <n v="4.6900000000000004"/>
    <n v="0.94"/>
    <n v="0.25"/>
    <n v="1.98"/>
    <n v="0.56999999999999995"/>
    <n v="63.11"/>
    <n v="18380349"/>
    <n v="3.433558307298735"/>
    <s v="POR"/>
    <x v="1"/>
    <x v="2"/>
  </r>
  <r>
    <x v="14"/>
    <x v="8"/>
    <n v="13.54"/>
    <n v="12.7"/>
    <n v="1.41"/>
    <n v="0.86"/>
    <n v="1.24"/>
    <n v="2.2999999999999998"/>
    <n v="0.63"/>
    <n v="63.07"/>
    <n v="28426888"/>
    <n v="2.2186740947514196"/>
    <s v="ATL"/>
    <x v="9"/>
    <x v="4"/>
  </r>
  <r>
    <x v="31"/>
    <x v="10"/>
    <n v="21.65"/>
    <n v="6.74"/>
    <n v="2.19"/>
    <n v="0.68"/>
    <n v="0.48"/>
    <n v="1.89"/>
    <n v="0.56000000000000005"/>
    <n v="63.07"/>
    <n v="26996104"/>
    <n v="2.3362630400297761"/>
    <s v="DAL"/>
    <x v="8"/>
    <x v="0"/>
  </r>
  <r>
    <x v="35"/>
    <x v="5"/>
    <n v="24.93"/>
    <n v="4.5199999999999996"/>
    <n v="4.6900000000000004"/>
    <n v="0.87"/>
    <n v="0.26"/>
    <n v="3.59"/>
    <n v="0.56000000000000005"/>
    <n v="63.04"/>
    <n v="3897324"/>
    <n v="16.175201240646146"/>
    <s v="PHO"/>
    <x v="12"/>
    <x v="2"/>
  </r>
  <r>
    <x v="84"/>
    <x v="2"/>
    <n v="24.33"/>
    <n v="3.12"/>
    <n v="4.37"/>
    <n v="1.03"/>
    <n v="0.17"/>
    <n v="2.78"/>
    <n v="0.56999999999999995"/>
    <n v="62.94"/>
    <n v="6924935"/>
    <n v="9.0888939751781059"/>
    <s v="CLE"/>
    <x v="13"/>
    <x v="2"/>
  </r>
  <r>
    <x v="22"/>
    <x v="0"/>
    <n v="18.690000000000001"/>
    <n v="5.26"/>
    <n v="4.05"/>
    <n v="1.89"/>
    <n v="0.6"/>
    <n v="1.46"/>
    <n v="0.56999999999999995"/>
    <n v="62.93"/>
    <n v="37876556"/>
    <n v="1.6614498952861501"/>
    <s v="TOT"/>
    <x v="2"/>
    <x v="3"/>
  </r>
  <r>
    <x v="67"/>
    <x v="2"/>
    <n v="19.61"/>
    <n v="5.86"/>
    <n v="4.1100000000000003"/>
    <n v="1.18"/>
    <n v="0.32"/>
    <n v="2.0699999999999998"/>
    <n v="0.57999999999999996"/>
    <n v="62.92"/>
    <n v="32636132"/>
    <n v="1.9279245469407957"/>
    <s v="CHO"/>
    <x v="3"/>
    <x v="3"/>
  </r>
  <r>
    <x v="77"/>
    <x v="11"/>
    <n v="15.3"/>
    <n v="9.32"/>
    <n v="3.45"/>
    <n v="0.77"/>
    <n v="1.04"/>
    <n v="1.55"/>
    <n v="0.59"/>
    <n v="62.89"/>
    <n v="15752704"/>
    <n v="3.9923304595833198"/>
    <s v="ATL"/>
    <x v="0"/>
    <x v="4"/>
  </r>
  <r>
    <x v="85"/>
    <x v="11"/>
    <n v="24.11"/>
    <n v="3.51"/>
    <n v="5.63"/>
    <n v="2.1"/>
    <n v="0.28999999999999998"/>
    <n v="3.15"/>
    <n v="0.54"/>
    <n v="62.86"/>
    <n v="14439979"/>
    <n v="4.3531919263871508"/>
    <s v="GSW"/>
    <x v="1"/>
    <x v="2"/>
  </r>
  <r>
    <x v="25"/>
    <x v="0"/>
    <n v="23.68"/>
    <n v="4.67"/>
    <n v="4.49"/>
    <n v="0.95"/>
    <n v="0.41"/>
    <n v="3.41"/>
    <n v="0.56999999999999995"/>
    <n v="62.85"/>
    <n v="22557963"/>
    <n v="2.7861558244421269"/>
    <s v="CHI"/>
    <x v="10"/>
    <x v="2"/>
  </r>
  <r>
    <x v="36"/>
    <x v="10"/>
    <n v="20.12"/>
    <n v="9.56"/>
    <n v="2.84"/>
    <n v="0.95"/>
    <n v="0.39"/>
    <n v="2.61"/>
    <n v="0.55000000000000004"/>
    <n v="62.84"/>
    <n v="16455552"/>
    <n v="3.8187719257305983"/>
    <s v="GSW"/>
    <x v="6"/>
    <x v="0"/>
  </r>
  <r>
    <x v="6"/>
    <x v="11"/>
    <n v="21.87"/>
    <n v="4.62"/>
    <n v="8.17"/>
    <n v="1.89"/>
    <n v="0.37"/>
    <n v="3.85"/>
    <n v="0.54"/>
    <n v="62.81"/>
    <n v="6671816"/>
    <n v="9.4142284499452629"/>
    <s v="OKC"/>
    <x v="13"/>
    <x v="1"/>
  </r>
  <r>
    <x v="86"/>
    <x v="3"/>
    <n v="17.100000000000001"/>
    <n v="9.0399999999999991"/>
    <n v="3.27"/>
    <n v="1.81"/>
    <n v="1.72"/>
    <n v="2.36"/>
    <n v="0.56000000000000005"/>
    <n v="62.77"/>
    <n v="24676846"/>
    <n v="2.5436800148608945"/>
    <s v="ATL"/>
    <x v="3"/>
    <x v="0"/>
  </r>
  <r>
    <x v="6"/>
    <x v="4"/>
    <n v="21.78"/>
    <n v="5.72"/>
    <n v="6.93"/>
    <n v="1.91"/>
    <n v="0.15"/>
    <n v="3.85"/>
    <n v="0.54"/>
    <n v="62.75"/>
    <n v="19542134"/>
    <n v="3.2110106296477139"/>
    <s v="OKC"/>
    <x v="1"/>
    <x v="1"/>
  </r>
  <r>
    <x v="81"/>
    <x v="1"/>
    <n v="23.09"/>
    <n v="3.93"/>
    <n v="6.33"/>
    <n v="1.07"/>
    <n v="0.28999999999999998"/>
    <n v="3.27"/>
    <n v="0.56000000000000005"/>
    <n v="62.72"/>
    <n v="32929351"/>
    <n v="1.9046837576604532"/>
    <s v="TOT"/>
    <x v="10"/>
    <x v="1"/>
  </r>
  <r>
    <x v="16"/>
    <x v="9"/>
    <n v="21.71"/>
    <n v="3.16"/>
    <n v="5.19"/>
    <n v="1.52"/>
    <n v="0.27"/>
    <n v="2.48"/>
    <n v="0.57999999999999996"/>
    <n v="62.71"/>
    <n v="20372793"/>
    <n v="3.0781248305031128"/>
    <s v="CLE"/>
    <x v="13"/>
    <x v="1"/>
  </r>
  <r>
    <x v="44"/>
    <x v="3"/>
    <n v="16.489999999999998"/>
    <n v="11.01"/>
    <n v="4.08"/>
    <n v="0.57999999999999996"/>
    <n v="2.0299999999999998"/>
    <n v="2.2799999999999998"/>
    <n v="0.53"/>
    <n v="62.7"/>
    <n v="19055923"/>
    <n v="3.2903155622532694"/>
    <s v="CHI"/>
    <x v="15"/>
    <x v="4"/>
  </r>
  <r>
    <x v="47"/>
    <x v="3"/>
    <n v="20.85"/>
    <n v="4.41"/>
    <n v="5.2"/>
    <n v="1.56"/>
    <n v="0.48"/>
    <n v="2.11"/>
    <n v="0.55000000000000004"/>
    <n v="62.68"/>
    <n v="14752972"/>
    <n v="4.2486354613836452"/>
    <s v="CHO"/>
    <x v="1"/>
    <x v="1"/>
  </r>
  <r>
    <x v="87"/>
    <x v="7"/>
    <n v="20.32"/>
    <n v="3"/>
    <n v="7.56"/>
    <n v="0.82"/>
    <n v="0.09"/>
    <n v="2.58"/>
    <n v="0.59"/>
    <n v="62.65"/>
    <n v="15862201"/>
    <n v="3.9496410365749366"/>
    <s v="SAS"/>
    <x v="3"/>
    <x v="1"/>
  </r>
  <r>
    <x v="88"/>
    <x v="1"/>
    <n v="18.62"/>
    <n v="7.06"/>
    <n v="1.7"/>
    <n v="0.62"/>
    <n v="1.1399999999999999"/>
    <n v="1.71"/>
    <n v="0.61"/>
    <n v="62.42"/>
    <n v="10641113"/>
    <n v="5.8659277464678743"/>
    <s v="LAC"/>
    <x v="4"/>
    <x v="4"/>
  </r>
  <r>
    <x v="60"/>
    <x v="1"/>
    <n v="19.600000000000001"/>
    <n v="6.88"/>
    <n v="3.15"/>
    <n v="0.74"/>
    <n v="0.56000000000000005"/>
    <n v="1.44"/>
    <n v="0.56000000000000005"/>
    <n v="62.38"/>
    <n v="39491945"/>
    <n v="1.5795626171362287"/>
    <s v="PHI"/>
    <x v="5"/>
    <x v="0"/>
  </r>
  <r>
    <x v="89"/>
    <x v="8"/>
    <n v="19.54"/>
    <n v="6.27"/>
    <n v="4.57"/>
    <n v="0.91"/>
    <n v="1.34"/>
    <n v="2.2400000000000002"/>
    <n v="0.55000000000000004"/>
    <n v="62.3"/>
    <n v="27389428"/>
    <n v="2.2746002581726059"/>
    <s v="MEM"/>
    <x v="7"/>
    <x v="4"/>
  </r>
  <r>
    <x v="9"/>
    <x v="9"/>
    <n v="20.98"/>
    <n v="4.6100000000000003"/>
    <n v="6.18"/>
    <n v="1.18"/>
    <n v="0.26"/>
    <n v="2.71"/>
    <n v="0.56000000000000005"/>
    <n v="62.28"/>
    <n v="5260093"/>
    <n v="11.840094842429592"/>
    <s v="POR"/>
    <x v="0"/>
    <x v="1"/>
  </r>
  <r>
    <x v="30"/>
    <x v="7"/>
    <n v="18"/>
    <n v="8.2799999999999994"/>
    <n v="3.74"/>
    <n v="1.21"/>
    <n v="0.63"/>
    <n v="2.31"/>
    <n v="0.56999999999999995"/>
    <n v="62.26"/>
    <n v="20814380"/>
    <n v="2.9912012752721915"/>
    <s v="LAC"/>
    <x v="10"/>
    <x v="0"/>
  </r>
  <r>
    <x v="72"/>
    <x v="2"/>
    <n v="17.73"/>
    <n v="4.54"/>
    <n v="6.05"/>
    <n v="1.63"/>
    <n v="0.63"/>
    <n v="2.15"/>
    <n v="0.59"/>
    <n v="62.25"/>
    <n v="33995380"/>
    <n v="1.8311311713532838"/>
    <s v="MIL"/>
    <x v="3"/>
    <x v="1"/>
  </r>
  <r>
    <x v="24"/>
    <x v="3"/>
    <n v="19.059999999999999"/>
    <n v="7.36"/>
    <n v="2.42"/>
    <n v="0.68"/>
    <n v="0.64"/>
    <n v="1.47"/>
    <n v="0.56999999999999995"/>
    <n v="62.11"/>
    <n v="29187601"/>
    <n v="2.1279583752018536"/>
    <s v="MIA"/>
    <x v="9"/>
    <x v="0"/>
  </r>
  <r>
    <x v="55"/>
    <x v="1"/>
    <n v="22.23"/>
    <n v="4.24"/>
    <n v="4.43"/>
    <n v="0.77"/>
    <n v="0.6"/>
    <n v="1.81"/>
    <n v="0.54"/>
    <n v="62.01"/>
    <n v="33739563"/>
    <n v="1.8379016942217064"/>
    <s v="POR"/>
    <x v="6"/>
    <x v="2"/>
  </r>
  <r>
    <x v="90"/>
    <x v="2"/>
    <n v="20.39"/>
    <n v="4.38"/>
    <n v="4.25"/>
    <n v="1.26"/>
    <n v="0.38"/>
    <n v="1.86"/>
    <n v="0.57999999999999996"/>
    <n v="62"/>
    <n v="19527436"/>
    <n v="3.1750200077470487"/>
    <s v="CHO"/>
    <x v="4"/>
    <x v="2"/>
  </r>
  <r>
    <x v="69"/>
    <x v="5"/>
    <n v="15.79"/>
    <n v="8.14"/>
    <n v="8.16"/>
    <n v="1.73"/>
    <n v="0.86"/>
    <n v="3.43"/>
    <n v="0.56000000000000005"/>
    <n v="61.98"/>
    <n v="7566278"/>
    <n v="8.191610194602946"/>
    <s v="PHI"/>
    <x v="12"/>
    <x v="1"/>
  </r>
  <r>
    <x v="91"/>
    <x v="3"/>
    <n v="22.14"/>
    <n v="3.83"/>
    <n v="2.08"/>
    <n v="0.75"/>
    <n v="0.61"/>
    <n v="1.73"/>
    <n v="0.6"/>
    <n v="61.97"/>
    <n v="20486439"/>
    <n v="3.0249278559343575"/>
    <s v="GSW"/>
    <x v="1"/>
    <x v="2"/>
  </r>
  <r>
    <x v="92"/>
    <x v="11"/>
    <n v="23.45"/>
    <n v="3.23"/>
    <n v="2.48"/>
    <n v="1"/>
    <n v="0.19"/>
    <n v="2.2999999999999998"/>
    <n v="0.6"/>
    <n v="61.85"/>
    <n v="15122386"/>
    <n v="4.0899630521268273"/>
    <s v="HOU"/>
    <x v="5"/>
    <x v="2"/>
  </r>
  <r>
    <x v="70"/>
    <x v="6"/>
    <n v="18.8"/>
    <n v="8.65"/>
    <n v="2.2799999999999998"/>
    <n v="0.67"/>
    <n v="1.7"/>
    <n v="2.4900000000000002"/>
    <n v="0.56999999999999995"/>
    <n v="61.82"/>
    <n v="3280771"/>
    <n v="18.843131690690999"/>
    <s v="NJN"/>
    <x v="12"/>
    <x v="4"/>
  </r>
  <r>
    <x v="91"/>
    <x v="8"/>
    <n v="22.33"/>
    <n v="3.65"/>
    <n v="2.0499999999999998"/>
    <n v="0.85"/>
    <n v="0.51"/>
    <n v="1.64"/>
    <n v="0.59"/>
    <n v="61.81"/>
    <n v="21563488"/>
    <n v="2.8664193844706389"/>
    <s v="GSW"/>
    <x v="4"/>
    <x v="2"/>
  </r>
  <r>
    <x v="65"/>
    <x v="0"/>
    <n v="16.93"/>
    <n v="6.86"/>
    <n v="3.1"/>
    <n v="0.91"/>
    <n v="0.65"/>
    <n v="1.93"/>
    <n v="0.63"/>
    <n v="61.8"/>
    <n v="2720650"/>
    <n v="22.715159980151803"/>
    <s v="TOR"/>
    <x v="0"/>
    <x v="0"/>
  </r>
  <r>
    <x v="93"/>
    <x v="11"/>
    <n v="18.89"/>
    <n v="5.38"/>
    <n v="3.25"/>
    <n v="1"/>
    <n v="0.64"/>
    <n v="2.14"/>
    <n v="0.62"/>
    <n v="61.69"/>
    <n v="20128456"/>
    <n v="3.0648153042637745"/>
    <s v="BOS"/>
    <x v="8"/>
    <x v="3"/>
  </r>
  <r>
    <x v="85"/>
    <x v="6"/>
    <n v="25.48"/>
    <n v="4.0199999999999996"/>
    <n v="5.31"/>
    <n v="2.23"/>
    <n v="0.39"/>
    <n v="3.81"/>
    <n v="0.52"/>
    <n v="61.68"/>
    <n v="14953873"/>
    <n v="4.124683953113685"/>
    <s v="GSW"/>
    <x v="0"/>
    <x v="2"/>
  </r>
  <r>
    <x v="94"/>
    <x v="2"/>
    <n v="19.600000000000001"/>
    <n v="4.2300000000000004"/>
    <n v="6.31"/>
    <n v="1.67"/>
    <n v="0.71"/>
    <n v="1.83"/>
    <n v="0.53"/>
    <n v="61.66"/>
    <n v="21458517"/>
    <n v="2.8734511336454425"/>
    <s v="TOR"/>
    <x v="4"/>
    <x v="2"/>
  </r>
  <r>
    <x v="89"/>
    <x v="6"/>
    <n v="14.61"/>
    <n v="9.2799999999999994"/>
    <n v="2.39"/>
    <n v="1"/>
    <n v="1.58"/>
    <n v="1.96"/>
    <n v="0.62"/>
    <n v="61.59"/>
    <n v="4730861"/>
    <n v="13.018771847238803"/>
    <s v="MEM"/>
    <x v="1"/>
    <x v="4"/>
  </r>
  <r>
    <x v="41"/>
    <x v="3"/>
    <n v="16.22"/>
    <n v="14.79"/>
    <n v="0.83"/>
    <n v="1.47"/>
    <n v="1.38"/>
    <n v="1.91"/>
    <n v="0.5"/>
    <n v="61.55"/>
    <n v="27190650"/>
    <n v="2.2636457752940808"/>
    <s v="DET"/>
    <x v="13"/>
    <x v="4"/>
  </r>
  <r>
    <x v="82"/>
    <x v="2"/>
    <n v="12.79"/>
    <n v="10.02"/>
    <n v="1.68"/>
    <n v="0.51"/>
    <n v="1.43"/>
    <n v="1.59"/>
    <n v="0.66"/>
    <n v="61.49"/>
    <n v="21811951"/>
    <n v="2.8190967419649895"/>
    <s v="TOT"/>
    <x v="13"/>
    <x v="4"/>
  </r>
  <r>
    <x v="2"/>
    <x v="1"/>
    <n v="20.8"/>
    <n v="5.2"/>
    <n v="6.6"/>
    <n v="1"/>
    <n v="0.4"/>
    <n v="3.2"/>
    <n v="0.56000000000000005"/>
    <n v="61.44"/>
    <n v="49431367"/>
    <n v="1.2429354826460697"/>
    <s v="GSW"/>
    <x v="9"/>
    <x v="1"/>
  </r>
  <r>
    <x v="95"/>
    <x v="8"/>
    <n v="21.06"/>
    <n v="4.8499999999999996"/>
    <n v="6.33"/>
    <n v="1.38"/>
    <n v="0.47"/>
    <n v="3.39"/>
    <n v="0.56000000000000005"/>
    <n v="61.43"/>
    <n v="17539995"/>
    <n v="3.5022815000802452"/>
    <s v="PHO"/>
    <x v="5"/>
    <x v="1"/>
  </r>
  <r>
    <x v="51"/>
    <x v="1"/>
    <n v="21.12"/>
    <n v="3.84"/>
    <n v="6.82"/>
    <n v="1.45"/>
    <n v="0.49"/>
    <n v="3.1"/>
    <n v="0.56000000000000005"/>
    <n v="61.42"/>
    <n v="9309683"/>
    <n v="6.5974319426343522"/>
    <s v="SAC"/>
    <x v="13"/>
    <x v="1"/>
  </r>
  <r>
    <x v="21"/>
    <x v="3"/>
    <n v="22.23"/>
    <n v="2.96"/>
    <n v="6.21"/>
    <n v="1.1100000000000001"/>
    <n v="0.11"/>
    <n v="2.68"/>
    <n v="0.56000000000000005"/>
    <n v="61.29"/>
    <n v="8098313"/>
    <n v="7.5682429167655041"/>
    <s v="BOS"/>
    <x v="4"/>
    <x v="1"/>
  </r>
  <r>
    <x v="82"/>
    <x v="2"/>
    <n v="13.18"/>
    <n v="9.92"/>
    <n v="1.69"/>
    <n v="0.49"/>
    <n v="1.39"/>
    <n v="1.53"/>
    <n v="0.65"/>
    <n v="61.28"/>
    <n v="21811951"/>
    <n v="2.8094689924803151"/>
    <s v="CLE"/>
    <x v="13"/>
    <x v="4"/>
  </r>
  <r>
    <x v="88"/>
    <x v="0"/>
    <n v="16.600000000000001"/>
    <n v="6.52"/>
    <n v="1.98"/>
    <n v="0.87"/>
    <n v="1.34"/>
    <n v="1.61"/>
    <n v="0.64"/>
    <n v="61.26"/>
    <n v="6940911"/>
    <n v="8.8259307747931075"/>
    <s v="LAC"/>
    <x v="1"/>
    <x v="4"/>
  </r>
  <r>
    <x v="67"/>
    <x v="1"/>
    <n v="17.48"/>
    <n v="6.69"/>
    <n v="4.08"/>
    <n v="0.73"/>
    <n v="0.42"/>
    <n v="1.85"/>
    <n v="0.6"/>
    <n v="61.2"/>
    <n v="32757803"/>
    <n v="1.8682571599810891"/>
    <s v="BOS"/>
    <x v="2"/>
    <x v="3"/>
  </r>
  <r>
    <x v="6"/>
    <x v="10"/>
    <n v="23.61"/>
    <n v="4.5599999999999996"/>
    <n v="5.48"/>
    <n v="1.7"/>
    <n v="0.32"/>
    <n v="3.62"/>
    <n v="0.54"/>
    <n v="61.18"/>
    <n v="17649626"/>
    <n v="3.4663624033733065"/>
    <s v="OKC"/>
    <x v="10"/>
    <x v="1"/>
  </r>
  <r>
    <x v="22"/>
    <x v="0"/>
    <n v="18.22"/>
    <n v="5.27"/>
    <n v="4"/>
    <n v="1.8"/>
    <n v="0.53"/>
    <n v="1.47"/>
    <n v="0.56999999999999995"/>
    <n v="61.14"/>
    <n v="37876556"/>
    <n v="1.6141911107229494"/>
    <s v="PHI"/>
    <x v="2"/>
    <x v="3"/>
  </r>
  <r>
    <x v="96"/>
    <x v="2"/>
    <n v="22.31"/>
    <n v="4.63"/>
    <n v="2.81"/>
    <n v="0.65"/>
    <n v="1.07"/>
    <n v="2.02"/>
    <n v="0.56000000000000005"/>
    <n v="61.08"/>
    <n v="21814678"/>
    <n v="2.7999496485806481"/>
    <s v="DET"/>
    <x v="4"/>
    <x v="3"/>
  </r>
  <r>
    <x v="39"/>
    <x v="2"/>
    <n v="17.2"/>
    <n v="5.37"/>
    <n v="7.35"/>
    <n v="0.98"/>
    <n v="0.3"/>
    <n v="2.74"/>
    <n v="0.59"/>
    <n v="61.05"/>
    <n v="29428824"/>
    <n v="2.0744967586880128"/>
    <s v="TOR"/>
    <x v="11"/>
    <x v="1"/>
  </r>
  <r>
    <x v="97"/>
    <x v="9"/>
    <n v="10.28"/>
    <n v="11.52"/>
    <n v="1.1200000000000001"/>
    <n v="0.56000000000000005"/>
    <n v="1.21"/>
    <n v="1.4"/>
    <n v="0.7"/>
    <n v="61.04"/>
    <n v="16141783"/>
    <n v="3.7814905577655207"/>
    <s v="DAL"/>
    <x v="7"/>
    <x v="4"/>
  </r>
  <r>
    <x v="62"/>
    <x v="5"/>
    <n v="20.149999999999999"/>
    <n v="5.23"/>
    <n v="4"/>
    <n v="1.45"/>
    <n v="0.26"/>
    <n v="2.33"/>
    <n v="0.57999999999999996"/>
    <n v="61"/>
    <n v="15286552"/>
    <n v="3.9904355148237487"/>
    <s v="MIL"/>
    <x v="4"/>
    <x v="3"/>
  </r>
  <r>
    <x v="98"/>
    <x v="6"/>
    <n v="20.49"/>
    <n v="8.83"/>
    <n v="1.27"/>
    <n v="1.05"/>
    <n v="0.22"/>
    <n v="1.49"/>
    <n v="0.53"/>
    <n v="60.99"/>
    <n v="18160670"/>
    <n v="3.358356272097891"/>
    <s v="WAS"/>
    <x v="8"/>
    <x v="0"/>
  </r>
  <r>
    <x v="91"/>
    <x v="9"/>
    <n v="21.66"/>
    <n v="3.21"/>
    <n v="2.88"/>
    <n v="1.1299999999999999"/>
    <n v="0.78"/>
    <n v="1.94"/>
    <n v="0.59"/>
    <n v="60.95"/>
    <n v="19247214"/>
    <n v="3.1666920729410504"/>
    <s v="GSW"/>
    <x v="0"/>
    <x v="2"/>
  </r>
  <r>
    <x v="45"/>
    <x v="0"/>
    <n v="10.89"/>
    <n v="11.37"/>
    <n v="3"/>
    <n v="0.47"/>
    <n v="1.05"/>
    <n v="2.21"/>
    <n v="0.68"/>
    <n v="60.91"/>
    <n v="11431216"/>
    <n v="5.3283920100888649"/>
    <s v="NYK"/>
    <x v="3"/>
    <x v="4"/>
  </r>
  <r>
    <x v="43"/>
    <x v="3"/>
    <n v="17.989999999999998"/>
    <n v="8.5399999999999991"/>
    <n v="1.49"/>
    <n v="0.51"/>
    <n v="1.0900000000000001"/>
    <n v="1.34"/>
    <n v="0.56000000000000005"/>
    <n v="60.9"/>
    <n v="25295207"/>
    <n v="2.4075707306921821"/>
    <s v="SAS"/>
    <x v="3"/>
    <x v="0"/>
  </r>
  <r>
    <x v="61"/>
    <x v="10"/>
    <n v="21.85"/>
    <n v="3.36"/>
    <n v="7.87"/>
    <n v="0.9"/>
    <n v="0.72"/>
    <n v="3.05"/>
    <n v="0.53"/>
    <n v="60.88"/>
    <n v="21179551"/>
    <n v="2.8744707571940502"/>
    <s v="CHI"/>
    <x v="10"/>
    <x v="1"/>
  </r>
  <r>
    <x v="39"/>
    <x v="4"/>
    <n v="17.940000000000001"/>
    <n v="4.67"/>
    <n v="7.42"/>
    <n v="1.53"/>
    <n v="0.19"/>
    <n v="2.46"/>
    <n v="0.56999999999999995"/>
    <n v="60.87"/>
    <n v="14918550"/>
    <n v="4.0801552429693233"/>
    <s v="TOR"/>
    <x v="5"/>
    <x v="1"/>
  </r>
  <r>
    <x v="24"/>
    <x v="11"/>
    <n v="18.68"/>
    <n v="8.32"/>
    <n v="1.87"/>
    <n v="0.77"/>
    <n v="0.64"/>
    <n v="1.79"/>
    <n v="0.56999999999999995"/>
    <n v="60.76"/>
    <n v="21033142"/>
    <n v="2.8887742972495505"/>
    <s v="MIA"/>
    <x v="4"/>
    <x v="0"/>
  </r>
  <r>
    <x v="16"/>
    <x v="7"/>
    <n v="22.46"/>
    <n v="3.66"/>
    <n v="5.93"/>
    <n v="1.51"/>
    <n v="0.36"/>
    <n v="3.24"/>
    <n v="0.55000000000000004"/>
    <n v="60.72"/>
    <n v="7507110"/>
    <n v="8.0883322610165571"/>
    <s v="CLE"/>
    <x v="14"/>
    <x v="1"/>
  </r>
  <r>
    <x v="99"/>
    <x v="5"/>
    <n v="20.14"/>
    <n v="3"/>
    <n v="3.57"/>
    <n v="1.57"/>
    <n v="0.43"/>
    <n v="2.29"/>
    <n v="0.63"/>
    <n v="60.72"/>
    <n v="1947379"/>
    <n v="31.180371155281019"/>
    <s v="MEM"/>
    <x v="2"/>
    <x v="2"/>
  </r>
  <r>
    <x v="26"/>
    <x v="8"/>
    <n v="22.42"/>
    <n v="5.92"/>
    <n v="2.88"/>
    <n v="0.81"/>
    <n v="0.46"/>
    <n v="2.0699999999999998"/>
    <n v="0.54"/>
    <n v="60.71"/>
    <n v="31745891"/>
    <n v="1.9123734785078168"/>
    <s v="NYK"/>
    <x v="7"/>
    <x v="3"/>
  </r>
  <r>
    <x v="7"/>
    <x v="8"/>
    <n v="20.23"/>
    <n v="7.84"/>
    <n v="2.13"/>
    <n v="0.87"/>
    <n v="2.4500000000000002"/>
    <n v="3.77"/>
    <n v="0.57999999999999996"/>
    <n v="60.71"/>
    <n v="7379216"/>
    <n v="8.2271612594075041"/>
    <s v="PHI"/>
    <x v="13"/>
    <x v="4"/>
  </r>
  <r>
    <x v="100"/>
    <x v="10"/>
    <n v="18.77"/>
    <n v="9.58"/>
    <n v="3.89"/>
    <n v="1.41"/>
    <n v="1.74"/>
    <n v="2.48"/>
    <n v="0.5"/>
    <n v="60.67"/>
    <n v="17044358"/>
    <n v="3.5595356539683105"/>
    <s v="ATL"/>
    <x v="4"/>
    <x v="0"/>
  </r>
  <r>
    <x v="39"/>
    <x v="5"/>
    <n v="16.239999999999998"/>
    <n v="5.56"/>
    <n v="6.88"/>
    <n v="1.0900000000000001"/>
    <n v="0.24"/>
    <n v="2.35"/>
    <n v="0.6"/>
    <n v="60.63"/>
    <n v="38451558"/>
    <n v="1.5767891641737899"/>
    <s v="TOR"/>
    <x v="9"/>
    <x v="1"/>
  </r>
  <r>
    <x v="89"/>
    <x v="9"/>
    <n v="17.440000000000001"/>
    <n v="7.78"/>
    <n v="3.79"/>
    <n v="0.86"/>
    <n v="1.62"/>
    <n v="2.17"/>
    <n v="0.56000000000000005"/>
    <n v="60.62"/>
    <n v="24447352"/>
    <n v="2.4796141520766746"/>
    <s v="MEM"/>
    <x v="3"/>
    <x v="4"/>
  </r>
  <r>
    <x v="60"/>
    <x v="5"/>
    <n v="19.309999999999999"/>
    <n v="6.03"/>
    <n v="3.06"/>
    <n v="1.1599999999999999"/>
    <n v="0.63"/>
    <n v="1.69"/>
    <n v="0.56000000000000005"/>
    <n v="60.56"/>
    <n v="17403151"/>
    <n v="3.4798296009728356"/>
    <s v="LAC"/>
    <x v="1"/>
    <x v="0"/>
  </r>
  <r>
    <x v="26"/>
    <x v="10"/>
    <n v="22.64"/>
    <n v="6.25"/>
    <n v="3.64"/>
    <n v="1.1299999999999999"/>
    <n v="0.44"/>
    <n v="2.62"/>
    <n v="0.52"/>
    <n v="60.56"/>
    <n v="25114603"/>
    <n v="2.4113461001155385"/>
    <s v="NYK"/>
    <x v="5"/>
    <x v="3"/>
  </r>
  <r>
    <x v="101"/>
    <x v="6"/>
    <n v="21.3"/>
    <n v="4.6399999999999997"/>
    <n v="4.8600000000000003"/>
    <n v="1.08"/>
    <n v="7.0000000000000007E-2"/>
    <n v="1.91"/>
    <n v="0.54"/>
    <n v="60.55"/>
    <n v="22192227"/>
    <n v="2.7284327976637948"/>
    <s v="ATL"/>
    <x v="6"/>
    <x v="2"/>
  </r>
  <r>
    <x v="91"/>
    <x v="0"/>
    <n v="21.54"/>
    <n v="3.83"/>
    <n v="2.38"/>
    <n v="1.08"/>
    <n v="0.6"/>
    <n v="1.47"/>
    <n v="0.56999999999999995"/>
    <n v="60.48"/>
    <n v="37876556"/>
    <n v="1.5967660840124958"/>
    <s v="GSW"/>
    <x v="6"/>
    <x v="2"/>
  </r>
  <r>
    <x v="47"/>
    <x v="1"/>
    <n v="20.45"/>
    <n v="3.88"/>
    <n v="4.79"/>
    <n v="0.86"/>
    <n v="0.5"/>
    <n v="2.09"/>
    <n v="0.57999999999999996"/>
    <n v="60.47"/>
    <n v="39515221"/>
    <n v="1.5302963888269787"/>
    <s v="BOS"/>
    <x v="2"/>
    <x v="1"/>
  </r>
  <r>
    <x v="72"/>
    <x v="5"/>
    <n v="18.98"/>
    <n v="4.51"/>
    <n v="6"/>
    <n v="1.52"/>
    <n v="0.79"/>
    <n v="2.63"/>
    <n v="0.56999999999999995"/>
    <n v="60.47"/>
    <n v="31326979"/>
    <n v="1.9302850747274418"/>
    <s v="NOP"/>
    <x v="5"/>
    <x v="2"/>
  </r>
  <r>
    <x v="48"/>
    <x v="0"/>
    <n v="23.75"/>
    <n v="4.0999999999999996"/>
    <n v="4.18"/>
    <n v="1.38"/>
    <n v="0.4"/>
    <n v="2.83"/>
    <n v="0.54"/>
    <n v="60.43"/>
    <n v="4205914"/>
    <n v="14.367863917331643"/>
    <s v="UTA"/>
    <x v="13"/>
    <x v="2"/>
  </r>
  <r>
    <x v="102"/>
    <x v="0"/>
    <n v="20.67"/>
    <n v="5.0199999999999996"/>
    <n v="2.5"/>
    <n v="0.71"/>
    <n v="0.4"/>
    <n v="1.78"/>
    <n v="0.59"/>
    <n v="60.4"/>
    <n v="5623534"/>
    <n v="10.740577010826287"/>
    <s v="SAC"/>
    <x v="4"/>
    <x v="2"/>
  </r>
  <r>
    <x v="103"/>
    <x v="8"/>
    <n v="20.100000000000001"/>
    <n v="6.16"/>
    <n v="2.78"/>
    <n v="0.98"/>
    <n v="0.43"/>
    <n v="1.82"/>
    <n v="0.56000000000000005"/>
    <n v="60.39"/>
    <n v="8204353"/>
    <n v="7.3607266776551423"/>
    <s v="MIL"/>
    <x v="12"/>
    <x v="0"/>
  </r>
  <r>
    <x v="54"/>
    <x v="1"/>
    <n v="20.329999999999998"/>
    <n v="6.39"/>
    <n v="2.0699999999999998"/>
    <n v="1.1399999999999999"/>
    <n v="0.35"/>
    <n v="2.19"/>
    <n v="0.57999999999999996"/>
    <n v="60.39"/>
    <n v="28775279"/>
    <n v="2.0986764368123065"/>
    <s v="BOS"/>
    <x v="10"/>
    <x v="2"/>
  </r>
  <r>
    <x v="104"/>
    <x v="0"/>
    <n v="18.73"/>
    <n v="9.0399999999999991"/>
    <n v="1.44"/>
    <n v="0.71"/>
    <n v="0.63"/>
    <n v="1.63"/>
    <n v="0.55000000000000004"/>
    <n v="60.35"/>
    <n v="6131601"/>
    <n v="9.842453871346164"/>
    <s v="CHI"/>
    <x v="12"/>
    <x v="0"/>
  </r>
  <r>
    <x v="105"/>
    <x v="2"/>
    <n v="20.74"/>
    <n v="4.63"/>
    <n v="4.9400000000000004"/>
    <n v="1.51"/>
    <n v="0.69"/>
    <n v="2.17"/>
    <n v="0.54"/>
    <n v="60.31"/>
    <n v="19085457"/>
    <n v="3.1599976882921901"/>
    <s v="IND"/>
    <x v="4"/>
    <x v="2"/>
  </r>
  <r>
    <x v="106"/>
    <x v="1"/>
    <n v="20.71"/>
    <n v="5.07"/>
    <n v="1.93"/>
    <n v="0.64"/>
    <n v="0.14000000000000001"/>
    <n v="1.5"/>
    <n v="0.59"/>
    <n v="60.29"/>
    <n v="15431678"/>
    <n v="3.9068985239323939"/>
    <s v="MIN"/>
    <x v="10"/>
    <x v="2"/>
  </r>
  <r>
    <x v="60"/>
    <x v="0"/>
    <n v="18.22"/>
    <n v="7.89"/>
    <n v="2.93"/>
    <n v="0.41"/>
    <n v="0.48"/>
    <n v="1.56"/>
    <n v="0.56000000000000005"/>
    <n v="60.28"/>
    <n v="37876556"/>
    <n v="1.591485772888116"/>
    <s v="PHI"/>
    <x v="4"/>
    <x v="0"/>
  </r>
  <r>
    <x v="24"/>
    <x v="9"/>
    <n v="21.09"/>
    <n v="7.05"/>
    <n v="2.16"/>
    <n v="0.93"/>
    <n v="0.56999999999999995"/>
    <n v="2.16"/>
    <n v="0.55000000000000004"/>
    <n v="60.2"/>
    <n v="27556173"/>
    <n v="2.1846284678209851"/>
    <s v="MIA"/>
    <x v="3"/>
    <x v="4"/>
  </r>
  <r>
    <x v="107"/>
    <x v="6"/>
    <n v="19.02"/>
    <n v="7.47"/>
    <n v="2.95"/>
    <n v="0.94"/>
    <n v="0.74"/>
    <n v="2.14"/>
    <n v="0.56000000000000005"/>
    <n v="60.12"/>
    <n v="11266384"/>
    <n v="5.3362285538998133"/>
    <s v="NOH"/>
    <x v="2"/>
    <x v="0"/>
  </r>
  <r>
    <x v="56"/>
    <x v="3"/>
    <n v="19.88"/>
    <n v="4.92"/>
    <n v="10.25"/>
    <n v="1.88"/>
    <n v="0.77"/>
    <n v="4.13"/>
    <n v="0.51"/>
    <n v="60.09"/>
    <n v="19371191"/>
    <n v="3.1020291937651128"/>
    <s v="WAS"/>
    <x v="1"/>
    <x v="1"/>
  </r>
  <r>
    <x v="10"/>
    <x v="0"/>
    <n v="17"/>
    <n v="10.86"/>
    <n v="2.1800000000000002"/>
    <n v="0.27"/>
    <n v="0.23"/>
    <n v="1.91"/>
    <n v="0.56000000000000005"/>
    <n v="60.01"/>
    <n v="33481605"/>
    <n v="1.7923274586149618"/>
    <s v="CLE"/>
    <x v="3"/>
    <x v="0"/>
  </r>
  <r>
    <x v="77"/>
    <x v="6"/>
    <n v="14.17"/>
    <n v="9.86"/>
    <n v="2.33"/>
    <n v="0.73"/>
    <n v="1.1200000000000001"/>
    <n v="1.51"/>
    <n v="0.59"/>
    <n v="59.93"/>
    <n v="7401972"/>
    <n v="8.0964910431976769"/>
    <s v="ATL"/>
    <x v="10"/>
    <x v="4"/>
  </r>
  <r>
    <x v="30"/>
    <x v="5"/>
    <n v="19.84"/>
    <n v="6.64"/>
    <n v="6.2"/>
    <n v="0.44"/>
    <n v="0.36"/>
    <n v="2.64"/>
    <n v="0.53"/>
    <n v="59.92"/>
    <n v="37480194"/>
    <n v="1.5987110418905515"/>
    <s v="DET"/>
    <x v="6"/>
    <x v="0"/>
  </r>
  <r>
    <x v="108"/>
    <x v="6"/>
    <n v="14.58"/>
    <n v="10.24"/>
    <n v="2.08"/>
    <n v="1"/>
    <n v="0.47"/>
    <n v="1.39"/>
    <n v="0.57999999999999996"/>
    <n v="59.87"/>
    <n v="16270158"/>
    <n v="3.6797429994226234"/>
    <s v="IND"/>
    <x v="2"/>
    <x v="0"/>
  </r>
  <r>
    <x v="109"/>
    <x v="2"/>
    <n v="16.09"/>
    <n v="6.64"/>
    <n v="3.47"/>
    <n v="0.74"/>
    <n v="0.19"/>
    <n v="1.6"/>
    <n v="0.63"/>
    <n v="59.86"/>
    <n v="22121780"/>
    <n v="2.7059305354270768"/>
    <s v="SAC"/>
    <x v="6"/>
    <x v="0"/>
  </r>
  <r>
    <x v="53"/>
    <x v="7"/>
    <n v="17.829999999999998"/>
    <n v="9.23"/>
    <n v="2.1"/>
    <n v="1.03"/>
    <n v="1.1399999999999999"/>
    <n v="1.35"/>
    <n v="0.52"/>
    <n v="59.84"/>
    <n v="17131177"/>
    <n v="3.4930466248758041"/>
    <s v="UTA"/>
    <x v="6"/>
    <x v="4"/>
  </r>
  <r>
    <x v="14"/>
    <x v="3"/>
    <n v="13.75"/>
    <n v="11.76"/>
    <n v="1.38"/>
    <n v="0.97"/>
    <n v="1.59"/>
    <n v="2.34"/>
    <n v="0.6"/>
    <n v="59.81"/>
    <n v="28891238"/>
    <n v="2.0701778165407796"/>
    <s v="HOU"/>
    <x v="3"/>
    <x v="4"/>
  </r>
  <r>
    <x v="86"/>
    <x v="11"/>
    <n v="17.3"/>
    <n v="7.62"/>
    <n v="2.46"/>
    <n v="1.36"/>
    <n v="0.91"/>
    <n v="1.91"/>
    <n v="0.57999999999999996"/>
    <n v="59.76"/>
    <n v="10637584"/>
    <n v="5.6178169779904907"/>
    <s v="UTA"/>
    <x v="1"/>
    <x v="0"/>
  </r>
  <r>
    <x v="97"/>
    <x v="10"/>
    <n v="11.27"/>
    <n v="9.8699999999999992"/>
    <n v="0.9"/>
    <n v="0.9"/>
    <n v="1.44"/>
    <n v="1.65"/>
    <n v="0.71"/>
    <n v="59.75"/>
    <n v="17566261"/>
    <n v="3.4014068218615221"/>
    <s v="NYK"/>
    <x v="2"/>
    <x v="4"/>
  </r>
  <r>
    <x v="110"/>
    <x v="9"/>
    <n v="21.06"/>
    <n v="5.87"/>
    <n v="3.68"/>
    <n v="1.04"/>
    <n v="0.6"/>
    <n v="2.69"/>
    <n v="0.56000000000000005"/>
    <n v="59.7"/>
    <n v="15400628"/>
    <n v="3.8764652973891716"/>
    <s v="SAC"/>
    <x v="6"/>
    <x v="3"/>
  </r>
  <r>
    <x v="66"/>
    <x v="3"/>
    <n v="19.55"/>
    <n v="5.3"/>
    <n v="2.5499999999999998"/>
    <n v="0.79"/>
    <n v="0.36"/>
    <n v="1.45"/>
    <n v="0.57999999999999996"/>
    <n v="59.69"/>
    <n v="18502686"/>
    <n v="3.2260181035337245"/>
    <s v="DEN"/>
    <x v="5"/>
    <x v="3"/>
  </r>
  <r>
    <x v="111"/>
    <x v="5"/>
    <n v="19.420000000000002"/>
    <n v="5.0999999999999996"/>
    <n v="5.17"/>
    <n v="1.1000000000000001"/>
    <n v="0.33"/>
    <n v="2.25"/>
    <n v="0.56000000000000005"/>
    <n v="59.67"/>
    <n v="14581019"/>
    <n v="4.0923065802191196"/>
    <s v="MEM"/>
    <x v="6"/>
    <x v="1"/>
  </r>
  <r>
    <x v="112"/>
    <x v="10"/>
    <n v="15.41"/>
    <n v="9.98"/>
    <n v="0.89"/>
    <n v="0.73"/>
    <n v="1.5"/>
    <n v="1.36"/>
    <n v="0.57999999999999996"/>
    <n v="59.64"/>
    <n v="9373054"/>
    <n v="6.3629207726745207"/>
    <s v="PHO"/>
    <x v="5"/>
    <x v="4"/>
  </r>
  <r>
    <x v="41"/>
    <x v="2"/>
    <n v="17.48"/>
    <n v="13.48"/>
    <n v="2.56"/>
    <n v="1.6"/>
    <n v="1.1599999999999999"/>
    <n v="3.24"/>
    <n v="0.5"/>
    <n v="59.63"/>
    <n v="2619110"/>
    <n v="22.767275906701133"/>
    <s v="CLE"/>
    <x v="5"/>
    <x v="4"/>
  </r>
  <r>
    <x v="70"/>
    <x v="7"/>
    <n v="19.420000000000002"/>
    <n v="6.92"/>
    <n v="0.95"/>
    <n v="0.45"/>
    <n v="2.08"/>
    <n v="1.77"/>
    <n v="0.56999999999999995"/>
    <n v="59.61"/>
    <n v="18646335"/>
    <n v="3.1968748818467545"/>
    <s v="BRK"/>
    <x v="0"/>
    <x v="4"/>
  </r>
  <r>
    <x v="41"/>
    <x v="1"/>
    <n v="17.5"/>
    <n v="11.13"/>
    <n v="1.75"/>
    <n v="1.5"/>
    <n v="1.38"/>
    <n v="3.63"/>
    <n v="0.56999999999999995"/>
    <n v="59.59"/>
    <n v="33047190"/>
    <n v="1.8031790297450405"/>
    <s v="CLE"/>
    <x v="4"/>
    <x v="4"/>
  </r>
  <r>
    <x v="86"/>
    <x v="4"/>
    <n v="17.95"/>
    <n v="8.4700000000000006"/>
    <n v="3.14"/>
    <n v="1.74"/>
    <n v="1.05"/>
    <n v="2.5"/>
    <n v="0.54"/>
    <n v="59.59"/>
    <n v="11810518"/>
    <n v="5.0455026612719278"/>
    <s v="ATL"/>
    <x v="6"/>
    <x v="0"/>
  </r>
  <r>
    <x v="36"/>
    <x v="4"/>
    <n v="18.22"/>
    <n v="9.32"/>
    <n v="2.13"/>
    <n v="0.7"/>
    <n v="0.38"/>
    <n v="2.2000000000000002"/>
    <n v="0.56999999999999995"/>
    <n v="59.57"/>
    <n v="18663106"/>
    <n v="3.1918588470750797"/>
    <s v="GSW"/>
    <x v="3"/>
    <x v="0"/>
  </r>
  <r>
    <x v="113"/>
    <x v="11"/>
    <n v="14.55"/>
    <n v="7.61"/>
    <n v="1.99"/>
    <n v="1.1200000000000001"/>
    <n v="0.97"/>
    <n v="1.79"/>
    <n v="0.66"/>
    <n v="59.53"/>
    <n v="17065430"/>
    <n v="3.4883387057929394"/>
    <s v="DEN"/>
    <x v="6"/>
    <x v="4"/>
  </r>
  <r>
    <x v="15"/>
    <x v="9"/>
    <n v="16.52"/>
    <n v="7.2"/>
    <n v="2.52"/>
    <n v="2.31"/>
    <n v="0.75"/>
    <n v="1.52"/>
    <n v="0.56999999999999995"/>
    <n v="59.52"/>
    <n v="20372793"/>
    <n v="2.921543452584042"/>
    <s v="SAS"/>
    <x v="10"/>
    <x v="3"/>
  </r>
  <r>
    <x v="81"/>
    <x v="1"/>
    <n v="21.67"/>
    <n v="4.58"/>
    <n v="6.58"/>
    <n v="1.42"/>
    <n v="0.33"/>
    <n v="3.83"/>
    <n v="0.55000000000000004"/>
    <n v="59.51"/>
    <n v="32929351"/>
    <n v="1.8072023344766193"/>
    <s v="MIN"/>
    <x v="10"/>
    <x v="1"/>
  </r>
  <r>
    <x v="49"/>
    <x v="4"/>
    <n v="22.67"/>
    <n v="4.34"/>
    <n v="3.96"/>
    <n v="1.0900000000000001"/>
    <n v="0.35"/>
    <n v="2.23"/>
    <n v="0.53"/>
    <n v="59.47"/>
    <n v="11810518"/>
    <n v="5.0353422263104806"/>
    <s v="TOR"/>
    <x v="0"/>
    <x v="2"/>
  </r>
  <r>
    <x v="42"/>
    <x v="1"/>
    <n v="19.010000000000002"/>
    <n v="5.89"/>
    <n v="3.31"/>
    <n v="1.1299999999999999"/>
    <n v="0.67"/>
    <n v="1.91"/>
    <n v="0.56999999999999995"/>
    <n v="59.47"/>
    <n v="4760019"/>
    <n v="12.493647609389793"/>
    <s v="OKC"/>
    <x v="12"/>
    <x v="2"/>
  </r>
  <r>
    <x v="114"/>
    <x v="4"/>
    <n v="19.82"/>
    <n v="6.45"/>
    <n v="0.77"/>
    <n v="0.45"/>
    <n v="0.32"/>
    <n v="0.91"/>
    <n v="0.56999999999999995"/>
    <n v="59.46"/>
    <n v="10556739"/>
    <n v="5.6324211482352649"/>
    <s v="NOP"/>
    <x v="1"/>
    <x v="0"/>
  </r>
  <r>
    <x v="63"/>
    <x v="2"/>
    <n v="20"/>
    <n v="5.67"/>
    <n v="4.22"/>
    <n v="1.67"/>
    <n v="0.22"/>
    <n v="2"/>
    <n v="0.53"/>
    <n v="59.42"/>
    <n v="2606136"/>
    <n v="22.80003806401508"/>
    <s v="IND"/>
    <x v="6"/>
    <x v="2"/>
  </r>
  <r>
    <x v="115"/>
    <x v="6"/>
    <n v="16.46"/>
    <n v="3.31"/>
    <n v="11.01"/>
    <n v="0.52"/>
    <n v="0.15"/>
    <n v="3.64"/>
    <n v="0.61"/>
    <n v="59.42"/>
    <n v="14017132"/>
    <n v="4.2390982691751784"/>
    <s v="PHO"/>
    <x v="15"/>
    <x v="1"/>
  </r>
  <r>
    <x v="116"/>
    <x v="1"/>
    <n v="22.43"/>
    <n v="5.21"/>
    <n v="3.69"/>
    <n v="0.69"/>
    <n v="0.86"/>
    <n v="2.5499999999999998"/>
    <n v="0.53"/>
    <n v="59.41"/>
    <n v="33955486"/>
    <n v="1.7496436363773442"/>
    <s v="MIN"/>
    <x v="0"/>
    <x v="3"/>
  </r>
  <r>
    <x v="0"/>
    <x v="3"/>
    <n v="16.88"/>
    <n v="7.65"/>
    <n v="4.3099999999999996"/>
    <n v="1.18"/>
    <n v="1.41"/>
    <n v="2.6"/>
    <n v="0.56999999999999995"/>
    <n v="59.35"/>
    <n v="3682612"/>
    <n v="16.116278337223687"/>
    <s v="MIL"/>
    <x v="12"/>
    <x v="1"/>
  </r>
  <r>
    <x v="107"/>
    <x v="11"/>
    <n v="18.89"/>
    <n v="7.56"/>
    <n v="2.34"/>
    <n v="0.96"/>
    <n v="0.89"/>
    <n v="2.0299999999999998"/>
    <n v="0.56000000000000005"/>
    <n v="59.34"/>
    <n v="13127253"/>
    <n v="4.5203669038754724"/>
    <s v="NOH"/>
    <x v="3"/>
    <x v="0"/>
  </r>
  <r>
    <x v="9"/>
    <x v="4"/>
    <n v="20.67"/>
    <n v="3.51"/>
    <n v="5.57"/>
    <n v="0.78"/>
    <n v="0.27"/>
    <n v="2.35"/>
    <n v="0.56999999999999995"/>
    <n v="59.32"/>
    <n v="4153473"/>
    <n v="14.282023742540279"/>
    <s v="POR"/>
    <x v="10"/>
    <x v="1"/>
  </r>
  <r>
    <x v="117"/>
    <x v="6"/>
    <n v="19.55"/>
    <n v="3.12"/>
    <n v="5.6"/>
    <n v="1.1200000000000001"/>
    <n v="0.12"/>
    <n v="2.42"/>
    <n v="0.6"/>
    <n v="59.31"/>
    <n v="17876675"/>
    <n v="3.3177310657602717"/>
    <s v="DEN"/>
    <x v="8"/>
    <x v="1"/>
  </r>
  <r>
    <x v="118"/>
    <x v="11"/>
    <n v="21.26"/>
    <n v="4.7"/>
    <n v="3.41"/>
    <n v="1.67"/>
    <n v="0.19"/>
    <n v="2.0699999999999998"/>
    <n v="0.55000000000000004"/>
    <n v="59.21"/>
    <n v="9189077"/>
    <n v="6.443519844267275"/>
    <s v="SAC"/>
    <x v="10"/>
    <x v="2"/>
  </r>
  <r>
    <x v="50"/>
    <x v="0"/>
    <n v="16.88"/>
    <n v="7.88"/>
    <n v="0.75"/>
    <n v="0.88"/>
    <n v="1.25"/>
    <n v="1.75"/>
    <n v="0.61"/>
    <n v="59.19"/>
    <n v="1903379"/>
    <n v="31.097327437152558"/>
    <s v="NOP"/>
    <x v="10"/>
    <x v="0"/>
  </r>
  <r>
    <x v="10"/>
    <x v="9"/>
    <n v="16.37"/>
    <n v="9.75"/>
    <n v="2.2400000000000002"/>
    <n v="0.68"/>
    <n v="0.52"/>
    <n v="1.63"/>
    <n v="0.56000000000000005"/>
    <n v="59.1"/>
    <n v="24447352"/>
    <n v="2.4174397292598395"/>
    <s v="CLE"/>
    <x v="4"/>
    <x v="0"/>
  </r>
  <r>
    <x v="66"/>
    <x v="8"/>
    <n v="18.170000000000002"/>
    <n v="5.16"/>
    <n v="2.14"/>
    <n v="0.63"/>
    <n v="0.24"/>
    <n v="1.3"/>
    <n v="0.62"/>
    <n v="59.09"/>
    <n v="24870018"/>
    <n v="2.3759532461938706"/>
    <s v="DEN"/>
    <x v="6"/>
    <x v="3"/>
  </r>
  <r>
    <x v="66"/>
    <x v="1"/>
    <n v="18.71"/>
    <n v="5.19"/>
    <n v="1.92"/>
    <n v="0.68"/>
    <n v="0.08"/>
    <n v="1.23"/>
    <n v="0.61"/>
    <n v="59.04"/>
    <n v="22413234"/>
    <n v="2.6341580157508728"/>
    <s v="OKC"/>
    <x v="9"/>
    <x v="0"/>
  </r>
  <r>
    <x v="29"/>
    <x v="1"/>
    <n v="19.5"/>
    <n v="9.7200000000000006"/>
    <n v="3.09"/>
    <n v="0.8"/>
    <n v="0.34"/>
    <n v="3.02"/>
    <n v="0.54"/>
    <n v="58.96"/>
    <n v="22809775"/>
    <n v="2.5848567116510357"/>
    <s v="NYK"/>
    <x v="1"/>
    <x v="0"/>
  </r>
  <r>
    <x v="70"/>
    <x v="8"/>
    <n v="20.52"/>
    <n v="5.37"/>
    <n v="2.35"/>
    <n v="0.51"/>
    <n v="1.65"/>
    <n v="2.4500000000000002"/>
    <n v="0.57999999999999996"/>
    <n v="58.9"/>
    <n v="27389428"/>
    <n v="2.1504647705676803"/>
    <s v="BRK"/>
    <x v="6"/>
    <x v="4"/>
  </r>
  <r>
    <x v="56"/>
    <x v="0"/>
    <n v="20.72"/>
    <n v="3.63"/>
    <n v="8.7200000000000006"/>
    <n v="1.53"/>
    <n v="0.91"/>
    <n v="3.78"/>
    <n v="0.53"/>
    <n v="58.9"/>
    <n v="44189315"/>
    <n v="1.3329014038801008"/>
    <s v="WAS"/>
    <x v="6"/>
    <x v="1"/>
  </r>
  <r>
    <x v="119"/>
    <x v="2"/>
    <n v="14.3"/>
    <n v="6.1"/>
    <n v="1.5"/>
    <n v="0.4"/>
    <n v="0.8"/>
    <n v="1.1000000000000001"/>
    <n v="0.7"/>
    <n v="58.86"/>
    <n v="9451846"/>
    <n v="6.2273549526727372"/>
    <s v="WAS"/>
    <x v="10"/>
    <x v="4"/>
  </r>
  <r>
    <x v="113"/>
    <x v="6"/>
    <n v="13.84"/>
    <n v="7.65"/>
    <n v="2.48"/>
    <n v="1.4"/>
    <n v="1"/>
    <n v="1.52"/>
    <n v="0.63"/>
    <n v="58.81"/>
    <n v="15443272"/>
    <n v="3.8081308158012113"/>
    <s v="DEN"/>
    <x v="5"/>
    <x v="4"/>
  </r>
  <r>
    <x v="116"/>
    <x v="1"/>
    <n v="21.76"/>
    <n v="5.07"/>
    <n v="3.67"/>
    <n v="0.83"/>
    <n v="0.98"/>
    <n v="2.44"/>
    <n v="0.54"/>
    <n v="58.81"/>
    <n v="33955486"/>
    <n v="1.7319734431131395"/>
    <s v="TOT"/>
    <x v="0"/>
    <x v="3"/>
  </r>
  <r>
    <x v="100"/>
    <x v="6"/>
    <n v="15.67"/>
    <n v="8.6999999999999993"/>
    <n v="4.22"/>
    <n v="1.6"/>
    <n v="2.12"/>
    <n v="2.44"/>
    <n v="0.54"/>
    <n v="58.77"/>
    <n v="15769539"/>
    <n v="3.7268052033734151"/>
    <s v="ATL"/>
    <x v="0"/>
    <x v="0"/>
  </r>
  <r>
    <x v="120"/>
    <x v="6"/>
    <n v="11"/>
    <n v="2"/>
    <n v="3"/>
    <n v="0"/>
    <n v="0"/>
    <n v="0"/>
    <n v="0.92"/>
    <n v="58.67"/>
    <n v="4078329"/>
    <n v="14.385793789564303"/>
    <s v="GSW"/>
    <x v="8"/>
    <x v="2"/>
  </r>
  <r>
    <x v="105"/>
    <x v="2"/>
    <n v="20.170000000000002"/>
    <n v="4.55"/>
    <n v="5.21"/>
    <n v="1.4"/>
    <n v="0.64"/>
    <n v="2.17"/>
    <n v="0.53"/>
    <n v="58.67"/>
    <n v="19085457"/>
    <n v="3.0740683862063141"/>
    <s v="TOT"/>
    <x v="4"/>
    <x v="2"/>
  </r>
  <r>
    <x v="121"/>
    <x v="6"/>
    <n v="15.87"/>
    <n v="10.16"/>
    <n v="1.84"/>
    <n v="0.56999999999999995"/>
    <n v="2.54"/>
    <n v="1.9"/>
    <n v="0.54"/>
    <n v="58.67"/>
    <n v="14953873"/>
    <n v="3.9233983062448101"/>
    <s v="MIL"/>
    <x v="1"/>
    <x v="4"/>
  </r>
  <r>
    <x v="86"/>
    <x v="8"/>
    <n v="18.059999999999999"/>
    <n v="7.72"/>
    <n v="3.65"/>
    <n v="1.3"/>
    <n v="0.9"/>
    <n v="2.29"/>
    <n v="0.54"/>
    <n v="58.62"/>
    <n v="37220149"/>
    <n v="1.5749533941951708"/>
    <s v="ATL"/>
    <x v="9"/>
    <x v="0"/>
  </r>
  <r>
    <x v="86"/>
    <x v="10"/>
    <n v="16.579999999999998"/>
    <n v="8.8000000000000007"/>
    <n v="2.34"/>
    <n v="1.84"/>
    <n v="0.81"/>
    <n v="1.75"/>
    <n v="0.55000000000000004"/>
    <n v="58.6"/>
    <n v="9296922"/>
    <n v="6.3031614119167614"/>
    <s v="UTA"/>
    <x v="4"/>
    <x v="0"/>
  </r>
  <r>
    <x v="13"/>
    <x v="0"/>
    <n v="16.27"/>
    <n v="8.23"/>
    <n v="3.57"/>
    <n v="1.33"/>
    <n v="1.47"/>
    <n v="2.4"/>
    <n v="0.56000000000000005"/>
    <n v="58.57"/>
    <n v="4048865"/>
    <n v="14.465782385927907"/>
    <s v="GSW"/>
    <x v="6"/>
    <x v="4"/>
  </r>
  <r>
    <x v="110"/>
    <x v="11"/>
    <n v="19.8"/>
    <n v="6.22"/>
    <n v="2.83"/>
    <n v="1.69"/>
    <n v="1.07"/>
    <n v="2.5"/>
    <n v="0.55000000000000004"/>
    <n v="58.35"/>
    <n v="19733077"/>
    <n v="2.9569640862395663"/>
    <s v="MEM"/>
    <x v="0"/>
    <x v="3"/>
  </r>
  <r>
    <x v="64"/>
    <x v="7"/>
    <n v="18.920000000000002"/>
    <n v="2.97"/>
    <n v="7.74"/>
    <n v="0.96"/>
    <n v="0.38"/>
    <n v="2.79"/>
    <n v="0.56999999999999995"/>
    <n v="58.28"/>
    <n v="23433078"/>
    <n v="2.4870825761771456"/>
    <s v="BRK"/>
    <x v="6"/>
    <x v="1"/>
  </r>
  <r>
    <x v="122"/>
    <x v="11"/>
    <n v="22.27"/>
    <n v="2.93"/>
    <n v="4.3600000000000003"/>
    <n v="1.27"/>
    <n v="0.32"/>
    <n v="2.7"/>
    <n v="0.56999999999999995"/>
    <n v="58.27"/>
    <n v="5029292"/>
    <n v="11.586123852025295"/>
    <s v="LAC"/>
    <x v="13"/>
    <x v="2"/>
  </r>
  <r>
    <x v="32"/>
    <x v="5"/>
    <n v="13.96"/>
    <n v="11.44"/>
    <n v="1"/>
    <n v="0.69"/>
    <n v="1.74"/>
    <n v="1.7"/>
    <n v="0.56999999999999995"/>
    <n v="58.26"/>
    <n v="28731970"/>
    <n v="2.027706419016865"/>
    <s v="MIA"/>
    <x v="6"/>
    <x v="4"/>
  </r>
  <r>
    <x v="82"/>
    <x v="1"/>
    <n v="11.07"/>
    <n v="9.59"/>
    <n v="1.57"/>
    <n v="0.56999999999999995"/>
    <n v="1.31"/>
    <n v="1.1000000000000001"/>
    <n v="0.66"/>
    <n v="58.18"/>
    <n v="4494028"/>
    <n v="12.946069761915147"/>
    <s v="BRK"/>
    <x v="12"/>
    <x v="4"/>
  </r>
  <r>
    <x v="86"/>
    <x v="9"/>
    <n v="16.68"/>
    <n v="7.81"/>
    <n v="3.05"/>
    <n v="1.78"/>
    <n v="0.95"/>
    <n v="2.27"/>
    <n v="0.56000000000000005"/>
    <n v="58.12"/>
    <n v="23184144"/>
    <n v="2.5068857405302518"/>
    <s v="ATL"/>
    <x v="2"/>
    <x v="0"/>
  </r>
  <r>
    <x v="95"/>
    <x v="3"/>
    <n v="20.39"/>
    <n v="4.03"/>
    <n v="6.13"/>
    <n v="2.0299999999999998"/>
    <n v="0.61"/>
    <n v="3.55"/>
    <n v="0.56000000000000005"/>
    <n v="58.11"/>
    <n v="17211801"/>
    <n v="3.3761719648048452"/>
    <s v="PHO"/>
    <x v="4"/>
    <x v="1"/>
  </r>
  <r>
    <x v="72"/>
    <x v="1"/>
    <n v="19.13"/>
    <n v="4.8"/>
    <n v="6.69"/>
    <n v="1.62"/>
    <n v="0.79"/>
    <n v="3.02"/>
    <n v="0.54"/>
    <n v="58.02"/>
    <n v="31063605"/>
    <n v="1.8677806391112688"/>
    <s v="NOP"/>
    <x v="2"/>
    <x v="2"/>
  </r>
  <r>
    <x v="89"/>
    <x v="0"/>
    <n v="15.74"/>
    <n v="8.58"/>
    <n v="4.68"/>
    <n v="1.1299999999999999"/>
    <n v="1.19"/>
    <n v="2.25"/>
    <n v="0.54"/>
    <n v="58.01"/>
    <n v="29609583"/>
    <n v="1.9591630182701325"/>
    <s v="MEM"/>
    <x v="11"/>
    <x v="4"/>
  </r>
  <r>
    <x v="123"/>
    <x v="6"/>
    <n v="19.809999999999999"/>
    <n v="5.33"/>
    <n v="2.46"/>
    <n v="0.73"/>
    <n v="0.06"/>
    <n v="2.4"/>
    <n v="0.61"/>
    <n v="57.98"/>
    <n v="13050653"/>
    <n v="4.4426895726980096"/>
    <s v="GSW"/>
    <x v="3"/>
    <x v="0"/>
  </r>
  <r>
    <x v="23"/>
    <x v="0"/>
    <n v="14.09"/>
    <n v="9.32"/>
    <n v="2.86"/>
    <n v="0.65"/>
    <n v="0.41"/>
    <n v="2.16"/>
    <n v="0.63"/>
    <n v="57.98"/>
    <n v="4083053"/>
    <n v="14.200158557824254"/>
    <s v="IND"/>
    <x v="13"/>
    <x v="4"/>
  </r>
  <r>
    <x v="81"/>
    <x v="0"/>
    <n v="21.14"/>
    <n v="3.89"/>
    <n v="6.95"/>
    <n v="1.23"/>
    <n v="0.25"/>
    <n v="3.12"/>
    <n v="0.53"/>
    <n v="57.97"/>
    <n v="31563796"/>
    <n v="1.8365978540730652"/>
    <s v="BRK"/>
    <x v="13"/>
    <x v="1"/>
  </r>
  <r>
    <x v="124"/>
    <x v="5"/>
    <n v="13.89"/>
    <n v="9.01"/>
    <n v="1.1599999999999999"/>
    <n v="1.21"/>
    <n v="1.03"/>
    <n v="1.68"/>
    <n v="0.63"/>
    <n v="57.81"/>
    <n v="28406299"/>
    <n v="2.0351120010389248"/>
    <s v="OKC"/>
    <x v="0"/>
    <x v="4"/>
  </r>
  <r>
    <x v="125"/>
    <x v="4"/>
    <n v="15.15"/>
    <n v="8.75"/>
    <n v="1.05"/>
    <n v="0.48"/>
    <n v="2.7"/>
    <n v="1.52"/>
    <n v="0.57999999999999996"/>
    <n v="57.8"/>
    <n v="15229353"/>
    <n v="3.7953024005681657"/>
    <s v="OKC"/>
    <x v="0"/>
    <x v="0"/>
  </r>
  <r>
    <x v="10"/>
    <x v="7"/>
    <n v="18.329999999999998"/>
    <n v="14"/>
    <n v="2.33"/>
    <n v="0.72"/>
    <n v="0.5"/>
    <n v="2.17"/>
    <n v="0.46"/>
    <n v="57.77"/>
    <n v="18646215"/>
    <n v="3.0982159113793335"/>
    <s v="MIN"/>
    <x v="0"/>
    <x v="0"/>
  </r>
  <r>
    <x v="55"/>
    <x v="0"/>
    <n v="20.97"/>
    <n v="4.03"/>
    <n v="2.96"/>
    <n v="0.79"/>
    <n v="0.4"/>
    <n v="1.51"/>
    <n v="0.55000000000000004"/>
    <n v="57.76"/>
    <n v="31878404"/>
    <n v="1.8118849362722174"/>
    <s v="POR"/>
    <x v="5"/>
    <x v="2"/>
  </r>
  <r>
    <x v="44"/>
    <x v="4"/>
    <n v="17.350000000000001"/>
    <n v="9.67"/>
    <n v="3.35"/>
    <n v="0.45"/>
    <n v="1.53"/>
    <n v="2.35"/>
    <n v="0.52"/>
    <n v="57.75"/>
    <n v="8861618"/>
    <n v="6.5168685899121357"/>
    <s v="LAL"/>
    <x v="8"/>
    <x v="4"/>
  </r>
  <r>
    <x v="16"/>
    <x v="4"/>
    <n v="20.82"/>
    <n v="3.65"/>
    <n v="6.1"/>
    <n v="1.52"/>
    <n v="0.32"/>
    <n v="2.68"/>
    <n v="0.53"/>
    <n v="57.72"/>
    <n v="9274270"/>
    <n v="6.2236704344385059"/>
    <s v="CLE"/>
    <x v="12"/>
    <x v="1"/>
  </r>
  <r>
    <x v="126"/>
    <x v="11"/>
    <n v="14.87"/>
    <n v="8.89"/>
    <n v="2.41"/>
    <n v="1.34"/>
    <n v="0.8"/>
    <n v="1.62"/>
    <n v="0.57999999999999996"/>
    <n v="57.71"/>
    <n v="27891534"/>
    <n v="2.0690866267878993"/>
    <s v="BOS"/>
    <x v="11"/>
    <x v="0"/>
  </r>
  <r>
    <x v="80"/>
    <x v="1"/>
    <n v="12.25"/>
    <n v="8.14"/>
    <n v="0.95"/>
    <n v="0.93"/>
    <n v="1.27"/>
    <n v="1.18"/>
    <n v="0.68"/>
    <n v="57.67"/>
    <n v="5753132"/>
    <n v="10.024105130909563"/>
    <s v="SAC"/>
    <x v="4"/>
    <x v="4"/>
  </r>
  <r>
    <x v="127"/>
    <x v="4"/>
    <n v="12.59"/>
    <n v="11.25"/>
    <n v="5.39"/>
    <n v="1.24"/>
    <n v="1.51"/>
    <n v="2.42"/>
    <n v="0.53"/>
    <n v="57.66"/>
    <n v="15788798"/>
    <n v="3.6519562793823823"/>
    <s v="CHI"/>
    <x v="6"/>
    <x v="4"/>
  </r>
  <r>
    <x v="36"/>
    <x v="11"/>
    <n v="16.48"/>
    <n v="9.7799999999999994"/>
    <n v="3.19"/>
    <n v="1.01"/>
    <n v="0.42"/>
    <n v="2.33"/>
    <n v="0.55000000000000004"/>
    <n v="57.62"/>
    <n v="15240741"/>
    <n v="3.7806560717749877"/>
    <s v="GSW"/>
    <x v="5"/>
    <x v="0"/>
  </r>
  <r>
    <x v="69"/>
    <x v="2"/>
    <n v="14.29"/>
    <n v="7.19"/>
    <n v="6.91"/>
    <n v="1.6"/>
    <n v="0.6"/>
    <n v="2.98"/>
    <n v="0.57999999999999996"/>
    <n v="57.59"/>
    <n v="35994012"/>
    <n v="1.5999883536183741"/>
    <s v="PHI"/>
    <x v="0"/>
    <x v="1"/>
  </r>
  <r>
    <x v="21"/>
    <x v="4"/>
    <n v="20.350000000000001"/>
    <n v="2.92"/>
    <n v="6.31"/>
    <n v="1.29"/>
    <n v="0.11"/>
    <n v="2.96"/>
    <n v="0.56999999999999995"/>
    <n v="57.58"/>
    <n v="8999125"/>
    <n v="6.3983998444293189"/>
    <s v="SAC"/>
    <x v="0"/>
    <x v="1"/>
  </r>
  <r>
    <x v="91"/>
    <x v="5"/>
    <n v="20.010000000000002"/>
    <n v="3.79"/>
    <n v="2.5299999999999998"/>
    <n v="0.75"/>
    <n v="0.47"/>
    <n v="1.75"/>
    <n v="0.6"/>
    <n v="57.51"/>
    <n v="22328625"/>
    <n v="2.5756176208790289"/>
    <s v="GSW"/>
    <x v="5"/>
    <x v="2"/>
  </r>
  <r>
    <x v="128"/>
    <x v="6"/>
    <n v="22.56"/>
    <n v="4.16"/>
    <n v="7.19"/>
    <n v="1.28"/>
    <n v="0.28000000000000003"/>
    <n v="3.66"/>
    <n v="0.51"/>
    <n v="57.5"/>
    <n v="24103868"/>
    <n v="2.3855092468976347"/>
    <s v="WAS"/>
    <x v="6"/>
    <x v="1"/>
  </r>
  <r>
    <x v="77"/>
    <x v="3"/>
    <n v="15.23"/>
    <n v="7.27"/>
    <n v="3.21"/>
    <n v="0.83"/>
    <n v="1.48"/>
    <n v="1.3"/>
    <n v="0.56999999999999995"/>
    <n v="57.44"/>
    <n v="32628781"/>
    <n v="1.7604090082311075"/>
    <s v="ATL"/>
    <x v="2"/>
    <x v="4"/>
  </r>
  <r>
    <x v="10"/>
    <x v="3"/>
    <n v="16.03"/>
    <n v="9.9"/>
    <n v="2.42"/>
    <n v="0.75"/>
    <n v="0.53"/>
    <n v="1.84"/>
    <n v="0.55000000000000004"/>
    <n v="57.4"/>
    <n v="26021385"/>
    <n v="2.2058779730594664"/>
    <s v="CLE"/>
    <x v="5"/>
    <x v="0"/>
  </r>
  <r>
    <x v="93"/>
    <x v="7"/>
    <n v="18.57"/>
    <n v="6.32"/>
    <n v="4.8099999999999996"/>
    <n v="1.0900000000000001"/>
    <n v="0.39"/>
    <n v="2.78"/>
    <n v="0.56000000000000005"/>
    <n v="57.34"/>
    <n v="19457634"/>
    <n v="2.946915334104856"/>
    <s v="BOS"/>
    <x v="15"/>
    <x v="3"/>
  </r>
  <r>
    <x v="31"/>
    <x v="7"/>
    <n v="17.3"/>
    <n v="6.85"/>
    <n v="2.4900000000000002"/>
    <n v="0.72"/>
    <n v="0.7"/>
    <n v="1.32"/>
    <n v="0.56000000000000005"/>
    <n v="57.34"/>
    <n v="28832889"/>
    <n v="1.988701166920873"/>
    <s v="DAL"/>
    <x v="11"/>
    <x v="0"/>
  </r>
  <r>
    <x v="111"/>
    <x v="6"/>
    <n v="20.14"/>
    <n v="5.28"/>
    <n v="5.75"/>
    <n v="1.51"/>
    <n v="0.36"/>
    <n v="3"/>
    <n v="0.53"/>
    <n v="57.26"/>
    <n v="5275889"/>
    <n v="10.853147213673372"/>
    <s v="SAC"/>
    <x v="14"/>
    <x v="2"/>
  </r>
  <r>
    <x v="43"/>
    <x v="6"/>
    <n v="17.86"/>
    <n v="8.0399999999999991"/>
    <n v="2.0499999999999998"/>
    <n v="0.86"/>
    <n v="0.62"/>
    <n v="1.33"/>
    <n v="0.53"/>
    <n v="57.22"/>
    <n v="15285577"/>
    <n v="3.7433981065942095"/>
    <s v="POR"/>
    <x v="0"/>
    <x v="0"/>
  </r>
  <r>
    <x v="77"/>
    <x v="0"/>
    <n v="13.6"/>
    <n v="6.74"/>
    <n v="4.16"/>
    <n v="0.87"/>
    <n v="1.26"/>
    <n v="1.5"/>
    <n v="0.6"/>
    <n v="57.17"/>
    <n v="32390922"/>
    <n v="1.7650006998874563"/>
    <s v="BOS"/>
    <x v="7"/>
    <x v="4"/>
  </r>
  <r>
    <x v="56"/>
    <x v="4"/>
    <n v="19.3"/>
    <n v="4.0599999999999996"/>
    <n v="8.7899999999999991"/>
    <n v="1.82"/>
    <n v="0.49"/>
    <n v="3.6"/>
    <n v="0.52"/>
    <n v="57.16"/>
    <n v="17033565"/>
    <n v="3.3557273536103565"/>
    <s v="WAS"/>
    <x v="10"/>
    <x v="1"/>
  </r>
  <r>
    <x v="98"/>
    <x v="6"/>
    <n v="18.71"/>
    <n v="8.41"/>
    <n v="1.27"/>
    <n v="1.08"/>
    <n v="0.32"/>
    <n v="1.38"/>
    <n v="0.53"/>
    <n v="57.16"/>
    <n v="18160670"/>
    <n v="3.1474609692263553"/>
    <s v="TOT"/>
    <x v="8"/>
    <x v="0"/>
  </r>
  <r>
    <x v="31"/>
    <x v="3"/>
    <n v="18.29"/>
    <n v="6.52"/>
    <n v="1.76"/>
    <n v="0.69"/>
    <n v="0.69"/>
    <n v="1.1200000000000001"/>
    <n v="0.56000000000000005"/>
    <n v="57.14"/>
    <n v="30735360"/>
    <n v="1.8590964934199565"/>
    <s v="DAL"/>
    <x v="18"/>
    <x v="0"/>
  </r>
  <r>
    <x v="116"/>
    <x v="8"/>
    <n v="23.57"/>
    <n v="4"/>
    <n v="2.2999999999999998"/>
    <n v="1"/>
    <n v="0.37"/>
    <n v="2.2799999999999998"/>
    <n v="0.53"/>
    <n v="57.04"/>
    <n v="9162315"/>
    <n v="6.2255008695946383"/>
    <s v="MIN"/>
    <x v="12"/>
    <x v="3"/>
  </r>
  <r>
    <x v="129"/>
    <x v="1"/>
    <n v="20.59"/>
    <n v="3.45"/>
    <n v="6.75"/>
    <n v="0.63"/>
    <n v="0.33"/>
    <n v="2.72"/>
    <n v="0.54"/>
    <n v="56.98"/>
    <n v="13165244"/>
    <n v="4.3280625866106242"/>
    <s v="BRK"/>
    <x v="4"/>
    <x v="1"/>
  </r>
  <r>
    <x v="130"/>
    <x v="2"/>
    <n v="19.600000000000001"/>
    <n v="3"/>
    <n v="1.83"/>
    <n v="1.1200000000000001"/>
    <n v="0.19"/>
    <n v="1.83"/>
    <n v="0.65"/>
    <n v="56.97"/>
    <n v="16923066"/>
    <n v="3.3664112637745429"/>
    <s v="TOR"/>
    <x v="5"/>
    <x v="2"/>
  </r>
  <r>
    <x v="47"/>
    <x v="2"/>
    <n v="19.28"/>
    <n v="3.95"/>
    <n v="4.93"/>
    <n v="1.1200000000000001"/>
    <n v="0.28000000000000003"/>
    <n v="2.0499999999999998"/>
    <n v="0.56000000000000005"/>
    <n v="56.94"/>
    <n v="38135407"/>
    <n v="1.4931006243095819"/>
    <s v="BOS"/>
    <x v="3"/>
    <x v="1"/>
  </r>
  <r>
    <x v="2"/>
    <x v="11"/>
    <n v="18.55"/>
    <n v="3.86"/>
    <n v="5.84"/>
    <n v="1.47"/>
    <n v="0.27"/>
    <n v="3.05"/>
    <n v="0.6"/>
    <n v="56.91"/>
    <n v="4091922"/>
    <n v="13.907889739833749"/>
    <s v="GSW"/>
    <x v="13"/>
    <x v="1"/>
  </r>
  <r>
    <x v="33"/>
    <x v="4"/>
    <n v="19.04"/>
    <n v="4.46"/>
    <n v="4.67"/>
    <n v="1.46"/>
    <n v="0.54"/>
    <n v="2.98"/>
    <n v="0.59"/>
    <n v="56.9"/>
    <n v="18648187"/>
    <n v="3.0512349538322407"/>
    <s v="MIA"/>
    <x v="7"/>
    <x v="2"/>
  </r>
  <r>
    <x v="74"/>
    <x v="9"/>
    <n v="13.9"/>
    <n v="9.14"/>
    <n v="2.99"/>
    <n v="0.82"/>
    <n v="1.96"/>
    <n v="1.7"/>
    <n v="0.56000000000000005"/>
    <n v="56.87"/>
    <n v="6518797"/>
    <n v="8.7240022967427873"/>
    <s v="SAS"/>
    <x v="19"/>
    <x v="4"/>
  </r>
  <r>
    <x v="94"/>
    <x v="1"/>
    <n v="17.63"/>
    <n v="3.76"/>
    <n v="6.61"/>
    <n v="1.85"/>
    <n v="0.31"/>
    <n v="2.2400000000000002"/>
    <n v="0.55000000000000004"/>
    <n v="56.86"/>
    <n v="24424678"/>
    <n v="2.3279733718495694"/>
    <s v="TOR"/>
    <x v="1"/>
    <x v="2"/>
  </r>
  <r>
    <x v="14"/>
    <x v="9"/>
    <n v="15.76"/>
    <n v="10.51"/>
    <n v="1.22"/>
    <n v="0.68"/>
    <n v="1.29"/>
    <n v="2.8"/>
    <n v="0.6"/>
    <n v="56.84"/>
    <n v="27763078"/>
    <n v="2.0473234271790757"/>
    <s v="HOU"/>
    <x v="2"/>
    <x v="4"/>
  </r>
  <r>
    <x v="40"/>
    <x v="0"/>
    <n v="15.62"/>
    <n v="4.57"/>
    <n v="8.16"/>
    <n v="1.97"/>
    <n v="0.31"/>
    <n v="2.62"/>
    <n v="0.56000000000000005"/>
    <n v="56.82"/>
    <n v="44545016"/>
    <n v="1.2755635782014312"/>
    <s v="HOU"/>
    <x v="8"/>
    <x v="1"/>
  </r>
  <r>
    <x v="97"/>
    <x v="7"/>
    <n v="10.44"/>
    <n v="10.65"/>
    <n v="0.94"/>
    <n v="0.64"/>
    <n v="1.1399999999999999"/>
    <n v="1.32"/>
    <n v="0.67"/>
    <n v="56.8"/>
    <n v="17893246"/>
    <n v="3.1743821104342942"/>
    <s v="NYK"/>
    <x v="3"/>
    <x v="4"/>
  </r>
  <r>
    <x v="60"/>
    <x v="5"/>
    <n v="18.57"/>
    <n v="5.46"/>
    <n v="2.4"/>
    <n v="0.89"/>
    <n v="0.44"/>
    <n v="1.31"/>
    <n v="0.56000000000000005"/>
    <n v="56.77"/>
    <n v="17403151"/>
    <n v="3.2620529466186903"/>
    <s v="TOT"/>
    <x v="1"/>
    <x v="0"/>
  </r>
  <r>
    <x v="116"/>
    <x v="1"/>
    <n v="19.420000000000002"/>
    <n v="4.58"/>
    <n v="3.58"/>
    <n v="1.33"/>
    <n v="1.42"/>
    <n v="2.08"/>
    <n v="0.54"/>
    <n v="56.76"/>
    <n v="33955486"/>
    <n v="1.671600282793773"/>
    <s v="GSW"/>
    <x v="0"/>
    <x v="3"/>
  </r>
  <r>
    <x v="41"/>
    <x v="8"/>
    <n v="13.64"/>
    <n v="13.77"/>
    <n v="1.1100000000000001"/>
    <n v="1.53"/>
    <n v="1.1000000000000001"/>
    <n v="1.88"/>
    <n v="0.52"/>
    <n v="56.73"/>
    <n v="28760155"/>
    <n v="1.9725206627015746"/>
    <s v="DET"/>
    <x v="10"/>
    <x v="4"/>
  </r>
  <r>
    <x v="73"/>
    <x v="11"/>
    <n v="15.83"/>
    <n v="7.61"/>
    <n v="2.48"/>
    <n v="2"/>
    <n v="0.65"/>
    <n v="2.2599999999999998"/>
    <n v="0.59"/>
    <n v="56.72"/>
    <n v="12470891"/>
    <n v="4.54819146442704"/>
    <s v="POR"/>
    <x v="6"/>
    <x v="0"/>
  </r>
  <r>
    <x v="114"/>
    <x v="10"/>
    <n v="16.07"/>
    <n v="7.72"/>
    <n v="0.89"/>
    <n v="0.82"/>
    <n v="0.43"/>
    <n v="0.93"/>
    <n v="0.59"/>
    <n v="56.64"/>
    <n v="11233781"/>
    <n v="5.0419355691552115"/>
    <s v="ORL"/>
    <x v="10"/>
    <x v="0"/>
  </r>
  <r>
    <x v="56"/>
    <x v="5"/>
    <n v="19.440000000000001"/>
    <n v="3.66"/>
    <n v="9.59"/>
    <n v="1.39"/>
    <n v="1.1000000000000001"/>
    <n v="3.85"/>
    <n v="0.52"/>
    <n v="56.63"/>
    <n v="22541549"/>
    <n v="2.5122497127415691"/>
    <s v="WAS"/>
    <x v="5"/>
    <x v="1"/>
  </r>
  <r>
    <x v="131"/>
    <x v="2"/>
    <n v="13.63"/>
    <n v="6.73"/>
    <n v="1.05"/>
    <n v="0.57999999999999996"/>
    <n v="1.85"/>
    <n v="0.77"/>
    <n v="0.63"/>
    <n v="56.61"/>
    <n v="7655995"/>
    <n v="7.3942054559857988"/>
    <s v="TOR"/>
    <x v="6"/>
    <x v="4"/>
  </r>
  <r>
    <x v="132"/>
    <x v="11"/>
    <n v="14.39"/>
    <n v="8.66"/>
    <n v="3.04"/>
    <n v="0.56999999999999995"/>
    <n v="0.74"/>
    <n v="1.7"/>
    <n v="0.59"/>
    <n v="56.6"/>
    <n v="11683255"/>
    <n v="4.844540327160539"/>
    <s v="LAL"/>
    <x v="9"/>
    <x v="0"/>
  </r>
  <r>
    <x v="93"/>
    <x v="10"/>
    <n v="19.36"/>
    <n v="5.2"/>
    <n v="4.49"/>
    <n v="1.1499999999999999"/>
    <n v="0.43"/>
    <n v="2.84"/>
    <n v="0.56999999999999995"/>
    <n v="56.59"/>
    <n v="21680352"/>
    <n v="2.6101974728085597"/>
    <s v="BOS"/>
    <x v="11"/>
    <x v="3"/>
  </r>
  <r>
    <x v="124"/>
    <x v="0"/>
    <n v="13.85"/>
    <n v="9.5"/>
    <n v="1.55"/>
    <n v="1.46"/>
    <n v="0.95"/>
    <n v="1.69"/>
    <n v="0.59"/>
    <n v="56.58"/>
    <n v="29895313"/>
    <n v="1.8926043691196677"/>
    <s v="OKC"/>
    <x v="1"/>
    <x v="4"/>
  </r>
  <r>
    <x v="24"/>
    <x v="7"/>
    <n v="16.649999999999999"/>
    <n v="6.77"/>
    <n v="1.66"/>
    <n v="0.89"/>
    <n v="1.36"/>
    <n v="1.73"/>
    <n v="0.59"/>
    <n v="56.58"/>
    <n v="24196202"/>
    <n v="2.3383835198598524"/>
    <s v="MIA"/>
    <x v="6"/>
    <x v="4"/>
  </r>
  <r>
    <x v="133"/>
    <x v="2"/>
    <n v="19.649999999999999"/>
    <n v="2.88"/>
    <n v="3.65"/>
    <n v="1.04"/>
    <n v="0.35"/>
    <n v="2.08"/>
    <n v="0.6"/>
    <n v="56.58"/>
    <n v="18695958"/>
    <n v="3.0263225880160833"/>
    <s v="ORL"/>
    <x v="6"/>
    <x v="3"/>
  </r>
  <r>
    <x v="77"/>
    <x v="9"/>
    <n v="15.21"/>
    <n v="7.16"/>
    <n v="3.21"/>
    <n v="0.89"/>
    <n v="1.29"/>
    <n v="1.32"/>
    <n v="0.56000000000000005"/>
    <n v="56.57"/>
    <n v="14900108"/>
    <n v="3.796616776200548"/>
    <s v="ATL"/>
    <x v="6"/>
    <x v="4"/>
  </r>
  <r>
    <x v="55"/>
    <x v="5"/>
    <n v="21.38"/>
    <n v="3.96"/>
    <n v="3.36"/>
    <n v="0.95"/>
    <n v="0.43"/>
    <n v="1.86"/>
    <n v="0.54"/>
    <n v="56.54"/>
    <n v="30290615"/>
    <n v="1.8665847491046319"/>
    <s v="POR"/>
    <x v="4"/>
    <x v="2"/>
  </r>
  <r>
    <x v="1"/>
    <x v="10"/>
    <n v="16.84"/>
    <n v="4.0599999999999996"/>
    <n v="3.69"/>
    <n v="1"/>
    <n v="0.24"/>
    <n v="2.21"/>
    <n v="0.66"/>
    <n v="56.51"/>
    <n v="7515549"/>
    <n v="7.5190781139208864"/>
    <s v="OKC"/>
    <x v="13"/>
    <x v="2"/>
  </r>
  <r>
    <x v="134"/>
    <x v="11"/>
    <n v="18.27"/>
    <n v="8.19"/>
    <n v="2.5"/>
    <n v="0.65"/>
    <n v="0.59"/>
    <n v="1.99"/>
    <n v="0.54"/>
    <n v="56.44"/>
    <n v="11278664"/>
    <n v="5.0041387880692252"/>
    <s v="HOU"/>
    <x v="3"/>
    <x v="0"/>
  </r>
  <r>
    <x v="135"/>
    <x v="6"/>
    <n v="17.09"/>
    <n v="6.45"/>
    <n v="5.76"/>
    <n v="1.72"/>
    <n v="0.67"/>
    <n v="2.66"/>
    <n v="0.54"/>
    <n v="56.43"/>
    <n v="16782664"/>
    <n v="3.3623982461902355"/>
    <s v="PHI"/>
    <x v="4"/>
    <x v="3"/>
  </r>
  <r>
    <x v="110"/>
    <x v="8"/>
    <n v="18.73"/>
    <n v="6.33"/>
    <n v="2.77"/>
    <n v="1.47"/>
    <n v="0.87"/>
    <n v="2.4700000000000002"/>
    <n v="0.56000000000000005"/>
    <n v="56.42"/>
    <n v="10168358"/>
    <n v="5.5485851304605918"/>
    <s v="SAC"/>
    <x v="3"/>
    <x v="3"/>
  </r>
  <r>
    <x v="100"/>
    <x v="11"/>
    <n v="16.55"/>
    <n v="8.5299999999999994"/>
    <n v="3.31"/>
    <n v="1.29"/>
    <n v="1.56"/>
    <n v="2.56"/>
    <n v="0.54"/>
    <n v="56.39"/>
    <n v="16277794"/>
    <n v="3.4642286295059392"/>
    <s v="ATL"/>
    <x v="1"/>
    <x v="0"/>
  </r>
  <r>
    <x v="70"/>
    <x v="11"/>
    <n v="20.399999999999999"/>
    <n v="5.95"/>
    <n v="1.57"/>
    <n v="0.56999999999999995"/>
    <n v="1.46"/>
    <n v="2.15"/>
    <n v="0.55000000000000004"/>
    <n v="56.36"/>
    <n v="4039233"/>
    <n v="13.953144074630011"/>
    <s v="NJN"/>
    <x v="13"/>
    <x v="4"/>
  </r>
  <r>
    <x v="64"/>
    <x v="10"/>
    <n v="20.98"/>
    <n v="3.33"/>
    <n v="8.75"/>
    <n v="1.22"/>
    <n v="0.36"/>
    <n v="3.98"/>
    <n v="0.53"/>
    <n v="56.21"/>
    <n v="22180643"/>
    <n v="2.5341916372757991"/>
    <s v="NJN"/>
    <x v="5"/>
    <x v="1"/>
  </r>
  <r>
    <x v="56"/>
    <x v="9"/>
    <n v="17.559999999999999"/>
    <n v="4.63"/>
    <n v="10.029999999999999"/>
    <n v="1.75"/>
    <n v="0.56999999999999995"/>
    <n v="3.85"/>
    <n v="0.52"/>
    <n v="56.17"/>
    <n v="18288447"/>
    <n v="3.0713378779510365"/>
    <s v="WAS"/>
    <x v="0"/>
    <x v="1"/>
  </r>
  <r>
    <x v="136"/>
    <x v="1"/>
    <n v="19.559999999999999"/>
    <n v="5.42"/>
    <n v="1.37"/>
    <n v="0.79"/>
    <n v="0.4"/>
    <n v="1.7"/>
    <n v="0.57999999999999996"/>
    <n v="56.15"/>
    <n v="17107298"/>
    <n v="3.2822249311375762"/>
    <s v="NYK"/>
    <x v="3"/>
    <x v="3"/>
  </r>
  <r>
    <x v="62"/>
    <x v="0"/>
    <n v="18.27"/>
    <n v="5.99"/>
    <n v="4.3"/>
    <n v="1.04"/>
    <n v="0.09"/>
    <n v="2.2599999999999998"/>
    <n v="0.56000000000000005"/>
    <n v="56.14"/>
    <n v="35402639"/>
    <n v="1.5857574911294041"/>
    <s v="MIL"/>
    <x v="5"/>
    <x v="3"/>
  </r>
  <r>
    <x v="89"/>
    <x v="5"/>
    <n v="17.23"/>
    <n v="8.11"/>
    <n v="4.18"/>
    <n v="0.74"/>
    <n v="1.38"/>
    <n v="2.66"/>
    <n v="0.53"/>
    <n v="56.08"/>
    <n v="28361287"/>
    <n v="1.9773432707761109"/>
    <s v="MEM"/>
    <x v="8"/>
    <x v="4"/>
  </r>
  <r>
    <x v="32"/>
    <x v="9"/>
    <n v="11.75"/>
    <n v="10.039999999999999"/>
    <n v="0.13"/>
    <n v="0.56000000000000005"/>
    <n v="2.56"/>
    <n v="1.21"/>
    <n v="0.62"/>
    <n v="56.01"/>
    <n v="1218515"/>
    <n v="45.965786223394872"/>
    <s v="MIA"/>
    <x v="1"/>
    <x v="4"/>
  </r>
  <r>
    <x v="137"/>
    <x v="6"/>
    <n v="19.87"/>
    <n v="3.2"/>
    <n v="3.27"/>
    <n v="1.1299999999999999"/>
    <n v="0.13"/>
    <n v="1.77"/>
    <n v="0.57999999999999996"/>
    <n v="55.97"/>
    <n v="10875544"/>
    <n v="5.1464092278970135"/>
    <s v="MIL"/>
    <x v="3"/>
    <x v="2"/>
  </r>
  <r>
    <x v="63"/>
    <x v="0"/>
    <n v="18.75"/>
    <n v="5.61"/>
    <n v="5.17"/>
    <n v="1.67"/>
    <n v="0.31"/>
    <n v="2.2799999999999998"/>
    <n v="0.52"/>
    <n v="55.96"/>
    <n v="24293191"/>
    <n v="2.3035261197263055"/>
    <s v="IND"/>
    <x v="4"/>
    <x v="2"/>
  </r>
  <r>
    <x v="53"/>
    <x v="6"/>
    <n v="17.12"/>
    <n v="9.25"/>
    <n v="1.8"/>
    <n v="0.83"/>
    <n v="1.29"/>
    <n v="1.79"/>
    <n v="0.52"/>
    <n v="55.96"/>
    <n v="17672759"/>
    <n v="3.1664552207156786"/>
    <s v="MIN"/>
    <x v="1"/>
    <x v="4"/>
  </r>
  <r>
    <x v="60"/>
    <x v="3"/>
    <n v="16.559999999999999"/>
    <n v="6.22"/>
    <n v="2.59"/>
    <n v="0.67"/>
    <n v="0.44"/>
    <n v="1.1100000000000001"/>
    <n v="0.57999999999999996"/>
    <n v="55.95"/>
    <n v="21145927"/>
    <n v="2.645899609887048"/>
    <s v="DET"/>
    <x v="10"/>
    <x v="0"/>
  </r>
  <r>
    <x v="67"/>
    <x v="9"/>
    <n v="19.25"/>
    <n v="4.91"/>
    <n v="4.12"/>
    <n v="1.42"/>
    <n v="0.39"/>
    <n v="2.71"/>
    <n v="0.56999999999999995"/>
    <n v="55.95"/>
    <n v="19133688"/>
    <n v="2.9241618238992921"/>
    <s v="UTA"/>
    <x v="0"/>
    <x v="3"/>
  </r>
  <r>
    <x v="119"/>
    <x v="1"/>
    <n v="13.24"/>
    <n v="7.2"/>
    <n v="1.8"/>
    <n v="0.54"/>
    <n v="1.07"/>
    <n v="1.1499999999999999"/>
    <n v="0.65"/>
    <n v="55.94"/>
    <n v="9578304"/>
    <n v="5.8402823714929077"/>
    <s v="WAS"/>
    <x v="13"/>
    <x v="4"/>
  </r>
  <r>
    <x v="138"/>
    <x v="3"/>
    <n v="15.32"/>
    <n v="8.81"/>
    <n v="2.25"/>
    <n v="0.91"/>
    <n v="0.85"/>
    <n v="1.63"/>
    <n v="0.56000000000000005"/>
    <n v="55.92"/>
    <n v="21079340"/>
    <n v="2.6528344815350007"/>
    <s v="MIL"/>
    <x v="1"/>
    <x v="4"/>
  </r>
  <r>
    <x v="138"/>
    <x v="9"/>
    <n v="15.91"/>
    <n v="10.199999999999999"/>
    <n v="2.06"/>
    <n v="1.1299999999999999"/>
    <n v="0.49"/>
    <n v="2.16"/>
    <n v="0.55000000000000004"/>
    <n v="55.9"/>
    <n v="20372793"/>
    <n v="2.7438554939423376"/>
    <s v="DET"/>
    <x v="0"/>
    <x v="0"/>
  </r>
  <r>
    <x v="41"/>
    <x v="9"/>
    <n v="13.78"/>
    <n v="13.46"/>
    <n v="0.67"/>
    <n v="0.89"/>
    <n v="1.87"/>
    <n v="1.46"/>
    <n v="0.5"/>
    <n v="55.9"/>
    <n v="4062874"/>
    <n v="13.758733349840531"/>
    <s v="DET"/>
    <x v="12"/>
    <x v="4"/>
  </r>
  <r>
    <x v="13"/>
    <x v="10"/>
    <n v="18.13"/>
    <n v="10.98"/>
    <n v="1.59"/>
    <n v="1.45"/>
    <n v="1.17"/>
    <n v="2.66"/>
    <n v="0.5"/>
    <n v="55.88"/>
    <n v="5011041"/>
    <n v="11.151375532549025"/>
    <s v="SAC"/>
    <x v="12"/>
    <x v="4"/>
  </r>
  <r>
    <x v="63"/>
    <x v="2"/>
    <n v="21.2"/>
    <n v="4.75"/>
    <n v="4.95"/>
    <n v="1.2"/>
    <n v="0.5"/>
    <n v="2.5499999999999998"/>
    <n v="0.51"/>
    <n v="55.85"/>
    <n v="2606136"/>
    <n v="21.430193972992967"/>
    <s v="HOU"/>
    <x v="6"/>
    <x v="2"/>
  </r>
  <r>
    <x v="115"/>
    <x v="11"/>
    <n v="14.75"/>
    <n v="3.47"/>
    <n v="11.4"/>
    <n v="0.64"/>
    <n v="0.05"/>
    <n v="3.53"/>
    <n v="0.6"/>
    <n v="55.84"/>
    <n v="15344528"/>
    <n v="3.6390822839255792"/>
    <s v="PHO"/>
    <x v="16"/>
    <x v="1"/>
  </r>
  <r>
    <x v="89"/>
    <x v="10"/>
    <n v="14.65"/>
    <n v="8.91"/>
    <n v="3.14"/>
    <n v="0.95"/>
    <n v="1.86"/>
    <n v="1.86"/>
    <n v="0.54"/>
    <n v="55.82"/>
    <n v="17937067"/>
    <n v="3.1119914978296062"/>
    <s v="MEM"/>
    <x v="5"/>
    <x v="4"/>
  </r>
  <r>
    <x v="24"/>
    <x v="10"/>
    <n v="17.98"/>
    <n v="7.93"/>
    <n v="1.81"/>
    <n v="0.89"/>
    <n v="0.79"/>
    <n v="2.0499999999999998"/>
    <n v="0.55000000000000004"/>
    <n v="55.78"/>
    <n v="22654792"/>
    <n v="2.4621722415284149"/>
    <s v="MIA"/>
    <x v="5"/>
    <x v="0"/>
  </r>
  <r>
    <x v="139"/>
    <x v="3"/>
    <n v="16.39"/>
    <n v="8.11"/>
    <n v="1.52"/>
    <n v="1.19"/>
    <n v="1.47"/>
    <n v="1.68"/>
    <n v="0.55000000000000004"/>
    <n v="55.76"/>
    <n v="13585029"/>
    <n v="4.1045182899499144"/>
    <s v="UTA"/>
    <x v="0"/>
    <x v="0"/>
  </r>
  <r>
    <x v="71"/>
    <x v="11"/>
    <n v="20.53"/>
    <n v="5.38"/>
    <n v="2.57"/>
    <n v="1.1299999999999999"/>
    <n v="0.78"/>
    <n v="2.61"/>
    <n v="0.55000000000000004"/>
    <n v="55.75"/>
    <n v="15773582"/>
    <n v="3.5343906032250634"/>
    <s v="IND"/>
    <x v="5"/>
    <x v="3"/>
  </r>
  <r>
    <x v="126"/>
    <x v="10"/>
    <n v="15.78"/>
    <n v="8.23"/>
    <n v="2.92"/>
    <n v="0.93"/>
    <n v="1.02"/>
    <n v="1.78"/>
    <n v="0.55000000000000004"/>
    <n v="55.75"/>
    <n v="16098566"/>
    <n v="3.4630413665415913"/>
    <s v="BOS"/>
    <x v="15"/>
    <x v="4"/>
  </r>
  <r>
    <x v="60"/>
    <x v="7"/>
    <n v="17.3"/>
    <n v="8.52"/>
    <n v="2.0699999999999998"/>
    <n v="0.89"/>
    <n v="1.37"/>
    <n v="1.78"/>
    <n v="0.52"/>
    <n v="55.71"/>
    <n v="2069446"/>
    <n v="26.92024822102147"/>
    <s v="ORL"/>
    <x v="14"/>
    <x v="0"/>
  </r>
  <r>
    <x v="110"/>
    <x v="4"/>
    <n v="20.13"/>
    <n v="5.53"/>
    <n v="3.07"/>
    <n v="1.22"/>
    <n v="0.6"/>
    <n v="3"/>
    <n v="0.56999999999999995"/>
    <n v="55.71"/>
    <n v="24015541"/>
    <n v="2.3197478666002156"/>
    <s v="SAC"/>
    <x v="5"/>
    <x v="3"/>
  </r>
  <r>
    <x v="139"/>
    <x v="9"/>
    <n v="16.04"/>
    <n v="8.1999999999999993"/>
    <n v="1.51"/>
    <n v="0.81"/>
    <n v="1.66"/>
    <n v="1.64"/>
    <n v="0.56000000000000005"/>
    <n v="55.69"/>
    <n v="14900108"/>
    <n v="3.7375568016017064"/>
    <s v="UTA"/>
    <x v="10"/>
    <x v="0"/>
  </r>
  <r>
    <x v="74"/>
    <x v="4"/>
    <n v="15.12"/>
    <n v="9.74"/>
    <n v="2.97"/>
    <n v="0.57999999999999996"/>
    <n v="1.88"/>
    <n v="2.15"/>
    <n v="0.54"/>
    <n v="55.68"/>
    <n v="12881479"/>
    <n v="4.322485018995101"/>
    <s v="SAS"/>
    <x v="18"/>
    <x v="4"/>
  </r>
  <r>
    <x v="140"/>
    <x v="4"/>
    <n v="17.579999999999998"/>
    <n v="3.47"/>
    <n v="8.76"/>
    <n v="1.61"/>
    <n v="0.16"/>
    <n v="3.23"/>
    <n v="0.55000000000000004"/>
    <n v="55.64"/>
    <n v="14415678"/>
    <n v="3.8596866550432107"/>
    <s v="DEN"/>
    <x v="4"/>
    <x v="1"/>
  </r>
  <r>
    <x v="59"/>
    <x v="6"/>
    <n v="15.03"/>
    <n v="8.32"/>
    <n v="1.05"/>
    <n v="0.54"/>
    <n v="1.45"/>
    <n v="1.77"/>
    <n v="0.61"/>
    <n v="55.6"/>
    <n v="18624369"/>
    <n v="2.9853360401096003"/>
    <s v="LAL"/>
    <x v="13"/>
    <x v="4"/>
  </r>
  <r>
    <x v="67"/>
    <x v="3"/>
    <n v="19.73"/>
    <n v="4.96"/>
    <n v="3.7"/>
    <n v="1.19"/>
    <n v="0.34"/>
    <n v="2.52"/>
    <n v="0.56000000000000005"/>
    <n v="55.58"/>
    <n v="19760549"/>
    <n v="2.8126748907634096"/>
    <s v="UTA"/>
    <x v="1"/>
    <x v="3"/>
  </r>
  <r>
    <x v="112"/>
    <x v="3"/>
    <n v="13.49"/>
    <n v="9.8800000000000008"/>
    <n v="1.41"/>
    <n v="0.63"/>
    <n v="1.28"/>
    <n v="1.61"/>
    <n v="0.59"/>
    <n v="55.55"/>
    <n v="14752972"/>
    <n v="3.7653430102083836"/>
    <s v="WAS"/>
    <x v="9"/>
    <x v="4"/>
  </r>
  <r>
    <x v="93"/>
    <x v="6"/>
    <n v="18.25"/>
    <n v="4.37"/>
    <n v="3.07"/>
    <n v="1.18"/>
    <n v="0.44"/>
    <n v="2.34"/>
    <n v="0.61"/>
    <n v="55.48"/>
    <n v="18864067"/>
    <n v="2.9410412929513026"/>
    <s v="BOS"/>
    <x v="7"/>
    <x v="3"/>
  </r>
  <r>
    <x v="52"/>
    <x v="11"/>
    <n v="17.510000000000002"/>
    <n v="9.58"/>
    <n v="2.46"/>
    <n v="0.76"/>
    <n v="0.31"/>
    <n v="2.5299999999999998"/>
    <n v="0.54"/>
    <n v="55.45"/>
    <n v="17721792"/>
    <n v="3.1289160825270947"/>
    <s v="CHI"/>
    <x v="2"/>
    <x v="4"/>
  </r>
  <r>
    <x v="61"/>
    <x v="6"/>
    <n v="20.76"/>
    <n v="3.76"/>
    <n v="6.01"/>
    <n v="0.73"/>
    <n v="0.35"/>
    <n v="2.78"/>
    <n v="0.53"/>
    <n v="55.41"/>
    <n v="7539688"/>
    <n v="7.3491104671705241"/>
    <s v="CHI"/>
    <x v="12"/>
    <x v="1"/>
  </r>
  <r>
    <x v="107"/>
    <x v="7"/>
    <n v="17.12"/>
    <n v="7.71"/>
    <n v="2.92"/>
    <n v="1.01"/>
    <n v="0.95"/>
    <n v="2.15"/>
    <n v="0.54"/>
    <n v="55.36"/>
    <n v="15227713"/>
    <n v="3.6354769754328835"/>
    <s v="IND"/>
    <x v="7"/>
    <x v="0"/>
  </r>
  <r>
    <x v="95"/>
    <x v="5"/>
    <n v="17.829999999999998"/>
    <n v="3.9"/>
    <n v="5.08"/>
    <n v="2.04"/>
    <n v="0.56000000000000005"/>
    <n v="2.9"/>
    <n v="0.57999999999999996"/>
    <n v="55.26"/>
    <n v="17638329"/>
    <n v="3.1329498389558328"/>
    <s v="MIL"/>
    <x v="6"/>
    <x v="1"/>
  </r>
  <r>
    <x v="70"/>
    <x v="9"/>
    <n v="17.170000000000002"/>
    <n v="7.43"/>
    <n v="0.69"/>
    <n v="0.6"/>
    <n v="1.75"/>
    <n v="1.44"/>
    <n v="0.56000000000000005"/>
    <n v="55.24"/>
    <n v="24447352"/>
    <n v="2.2595494186855083"/>
    <s v="BRK"/>
    <x v="4"/>
    <x v="4"/>
  </r>
  <r>
    <x v="89"/>
    <x v="7"/>
    <n v="14.09"/>
    <n v="7.78"/>
    <n v="3.98"/>
    <n v="1"/>
    <n v="1.74"/>
    <n v="1.96"/>
    <n v="0.56000000000000005"/>
    <n v="55.12"/>
    <n v="18857648"/>
    <n v="2.9229520033463343"/>
    <s v="MEM"/>
    <x v="6"/>
    <x v="4"/>
  </r>
  <r>
    <x v="141"/>
    <x v="11"/>
    <n v="19.32"/>
    <n v="4.4400000000000004"/>
    <n v="1.44"/>
    <n v="1.08"/>
    <n v="0.12"/>
    <n v="1.2"/>
    <n v="0.56999999999999995"/>
    <n v="55.11"/>
    <n v="7082153"/>
    <n v="7.7815319719864853"/>
    <s v="PHO"/>
    <x v="3"/>
    <x v="2"/>
  </r>
  <r>
    <x v="142"/>
    <x v="4"/>
    <n v="19.04"/>
    <n v="6.87"/>
    <n v="3.7"/>
    <n v="1.04"/>
    <n v="0.17"/>
    <n v="2.57"/>
    <n v="0.54"/>
    <n v="55.09"/>
    <n v="12077139"/>
    <n v="4.5615108015234407"/>
    <s v="CHI"/>
    <x v="6"/>
    <x v="3"/>
  </r>
  <r>
    <x v="143"/>
    <x v="8"/>
    <n v="14.48"/>
    <n v="7.27"/>
    <n v="1.31"/>
    <n v="0.91"/>
    <n v="2.12"/>
    <n v="1.3"/>
    <n v="0.59"/>
    <n v="55.02"/>
    <n v="3003621"/>
    <n v="18.317890306400173"/>
    <s v="IND"/>
    <x v="14"/>
    <x v="4"/>
  </r>
  <r>
    <x v="144"/>
    <x v="5"/>
    <n v="17.62"/>
    <n v="7.88"/>
    <n v="2.34"/>
    <n v="1.02"/>
    <n v="0.78"/>
    <n v="1.84"/>
    <n v="0.53"/>
    <n v="55.02"/>
    <n v="25388504"/>
    <n v="2.1671225685451967"/>
    <s v="ORL"/>
    <x v="13"/>
    <x v="0"/>
  </r>
  <r>
    <x v="138"/>
    <x v="10"/>
    <n v="15.38"/>
    <n v="9.65"/>
    <n v="2.2999999999999998"/>
    <n v="1.26"/>
    <n v="0.7"/>
    <n v="2.44"/>
    <n v="0.56000000000000005"/>
    <n v="55.01"/>
    <n v="4154794"/>
    <n v="13.240126947328795"/>
    <s v="DET"/>
    <x v="12"/>
    <x v="4"/>
  </r>
  <r>
    <x v="116"/>
    <x v="2"/>
    <n v="18.59"/>
    <n v="4.8899999999999997"/>
    <n v="2.35"/>
    <n v="0.94"/>
    <n v="0.99"/>
    <n v="1.77"/>
    <n v="0.56999999999999995"/>
    <n v="54.97"/>
    <n v="34440406"/>
    <n v="1.596090359678106"/>
    <s v="GSW"/>
    <x v="1"/>
    <x v="0"/>
  </r>
  <r>
    <x v="75"/>
    <x v="2"/>
    <n v="16.22"/>
    <n v="3.47"/>
    <n v="5.98"/>
    <n v="1.37"/>
    <n v="0.18"/>
    <n v="1.94"/>
    <n v="0.59"/>
    <n v="54.94"/>
    <n v="22902549"/>
    <n v="2.3988596203854859"/>
    <s v="UTA"/>
    <x v="8"/>
    <x v="1"/>
  </r>
  <r>
    <x v="57"/>
    <x v="9"/>
    <n v="16.100000000000001"/>
    <n v="10.52"/>
    <n v="2.15"/>
    <n v="0.97"/>
    <n v="0.2"/>
    <n v="2.2000000000000002"/>
    <n v="0.54"/>
    <n v="54.94"/>
    <n v="12416756"/>
    <n v="4.424666152737478"/>
    <s v="MEM"/>
    <x v="8"/>
    <x v="0"/>
  </r>
  <r>
    <x v="113"/>
    <x v="10"/>
    <n v="14.45"/>
    <n v="7.55"/>
    <n v="1.73"/>
    <n v="0.55000000000000004"/>
    <n v="1.18"/>
    <n v="1.73"/>
    <n v="0.62"/>
    <n v="54.91"/>
    <n v="16786110"/>
    <n v="3.2711569267686196"/>
    <s v="WAS"/>
    <x v="2"/>
    <x v="4"/>
  </r>
  <r>
    <x v="106"/>
    <x v="2"/>
    <n v="19.57"/>
    <n v="4.38"/>
    <n v="2.38"/>
    <n v="0.81"/>
    <n v="0.19"/>
    <n v="1.62"/>
    <n v="0.56999999999999995"/>
    <n v="54.9"/>
    <n v="15804900"/>
    <n v="3.4736062866579354"/>
    <s v="MIN"/>
    <x v="0"/>
    <x v="2"/>
  </r>
  <r>
    <x v="39"/>
    <x v="9"/>
    <n v="17.77"/>
    <n v="4.6900000000000004"/>
    <n v="6.76"/>
    <n v="1.56"/>
    <n v="0.19"/>
    <n v="2.4700000000000002"/>
    <n v="0.53"/>
    <n v="54.84"/>
    <n v="14900108"/>
    <n v="3.6805102352278252"/>
    <s v="TOR"/>
    <x v="6"/>
    <x v="1"/>
  </r>
  <r>
    <x v="85"/>
    <x v="10"/>
    <n v="21.92"/>
    <n v="3.43"/>
    <n v="6.03"/>
    <n v="1.51"/>
    <n v="0.32"/>
    <n v="3.32"/>
    <n v="0.52"/>
    <n v="54.84"/>
    <n v="14203631"/>
    <n v="3.8609845609196691"/>
    <s v="GSW"/>
    <x v="4"/>
    <x v="2"/>
  </r>
  <r>
    <x v="145"/>
    <x v="11"/>
    <n v="15.02"/>
    <n v="8.35"/>
    <n v="1.48"/>
    <n v="1.1399999999999999"/>
    <n v="1.31"/>
    <n v="1.25"/>
    <n v="0.55000000000000004"/>
    <n v="54.83"/>
    <n v="22394736"/>
    <n v="2.4483432177990401"/>
    <s v="PHI"/>
    <x v="9"/>
    <x v="0"/>
  </r>
  <r>
    <x v="146"/>
    <x v="1"/>
    <n v="9.67"/>
    <n v="7.02"/>
    <n v="0.59"/>
    <n v="0.85"/>
    <n v="1.95"/>
    <n v="0.61"/>
    <n v="0.73"/>
    <n v="54.82"/>
    <n v="1912436"/>
    <n v="28.665011535026533"/>
    <s v="NYK"/>
    <x v="12"/>
    <x v="4"/>
  </r>
  <r>
    <x v="32"/>
    <x v="0"/>
    <n v="12.32"/>
    <n v="11.35"/>
    <n v="0.78"/>
    <n v="0.64"/>
    <n v="1.89"/>
    <n v="1.35"/>
    <n v="0.56000000000000005"/>
    <n v="54.73"/>
    <n v="31341708"/>
    <n v="1.7462353998065452"/>
    <s v="MIA"/>
    <x v="2"/>
    <x v="4"/>
  </r>
  <r>
    <x v="12"/>
    <x v="7"/>
    <n v="17.43"/>
    <n v="7.63"/>
    <n v="4.1399999999999997"/>
    <n v="1.81"/>
    <n v="0.65"/>
    <n v="2.95"/>
    <n v="0.53"/>
    <n v="54.72"/>
    <n v="4164783"/>
    <n v="13.138739761471365"/>
    <s v="IND"/>
    <x v="13"/>
    <x v="3"/>
  </r>
  <r>
    <x v="95"/>
    <x v="0"/>
    <n v="15.91"/>
    <n v="4.6399999999999997"/>
    <n v="5.51"/>
    <n v="1.49"/>
    <n v="0.37"/>
    <n v="2.12"/>
    <n v="0.57999999999999996"/>
    <n v="54.71"/>
    <n v="18075291"/>
    <n v="3.0267839118053481"/>
    <s v="MIL"/>
    <x v="2"/>
    <x v="1"/>
  </r>
  <r>
    <x v="29"/>
    <x v="5"/>
    <n v="16.13"/>
    <n v="7.98"/>
    <n v="2.56"/>
    <n v="0.52"/>
    <n v="0.55000000000000004"/>
    <n v="2.6"/>
    <n v="0.61"/>
    <n v="54.69"/>
    <n v="10160853"/>
    <n v="5.3824221253865199"/>
    <s v="LAL"/>
    <x v="10"/>
    <x v="4"/>
  </r>
  <r>
    <x v="78"/>
    <x v="1"/>
    <n v="18.489999999999998"/>
    <n v="4"/>
    <n v="4.8099999999999996"/>
    <n v="1.1399999999999999"/>
    <n v="0.28999999999999998"/>
    <n v="2.15"/>
    <n v="0.56000000000000005"/>
    <n v="54.64"/>
    <n v="31361286"/>
    <n v="1.7422754921465913"/>
    <s v="DEN"/>
    <x v="13"/>
    <x v="1"/>
  </r>
  <r>
    <x v="112"/>
    <x v="11"/>
    <n v="13.04"/>
    <n v="9.33"/>
    <n v="0.96"/>
    <n v="0.53"/>
    <n v="1.27"/>
    <n v="1.1599999999999999"/>
    <n v="0.6"/>
    <n v="54.58"/>
    <n v="8914245"/>
    <n v="6.1227843748965842"/>
    <s v="PHO"/>
    <x v="4"/>
    <x v="4"/>
  </r>
  <r>
    <x v="100"/>
    <x v="7"/>
    <n v="17.46"/>
    <n v="8.41"/>
    <n v="4.22"/>
    <n v="1.24"/>
    <n v="1.79"/>
    <n v="2.97"/>
    <n v="0.5"/>
    <n v="54.5"/>
    <n v="17765665"/>
    <n v="3.0677151685568766"/>
    <s v="ATL"/>
    <x v="5"/>
    <x v="0"/>
  </r>
  <r>
    <x v="110"/>
    <x v="6"/>
    <n v="19.59"/>
    <n v="5.9"/>
    <n v="1.91"/>
    <n v="1.48"/>
    <n v="0.8"/>
    <n v="2.11"/>
    <n v="0.54"/>
    <n v="54.48"/>
    <n v="18493523"/>
    <n v="2.9458962470265941"/>
    <s v="MEM"/>
    <x v="10"/>
    <x v="3"/>
  </r>
  <r>
    <x v="43"/>
    <x v="8"/>
    <n v="17.260000000000002"/>
    <n v="7.26"/>
    <n v="1.93"/>
    <n v="0.64"/>
    <n v="1.22"/>
    <n v="1.36"/>
    <n v="0.53"/>
    <n v="54.47"/>
    <n v="25960414"/>
    <n v="2.0981945819508114"/>
    <s v="SAS"/>
    <x v="9"/>
    <x v="0"/>
  </r>
  <r>
    <x v="147"/>
    <x v="9"/>
    <n v="16.09"/>
    <n v="4.16"/>
    <n v="5.12"/>
    <n v="1.02"/>
    <n v="0.33"/>
    <n v="1.6"/>
    <n v="0.57999999999999996"/>
    <n v="54.42"/>
    <n v="9933405"/>
    <n v="5.478483963957979"/>
    <s v="IND"/>
    <x v="6"/>
    <x v="1"/>
  </r>
  <r>
    <x v="24"/>
    <x v="4"/>
    <n v="16.22"/>
    <n v="6.61"/>
    <n v="1.1000000000000001"/>
    <n v="1.01"/>
    <n v="0.99"/>
    <n v="1.58"/>
    <n v="0.6"/>
    <n v="54.36"/>
    <n v="25665376"/>
    <n v="2.1180285845023272"/>
    <s v="MIA"/>
    <x v="2"/>
    <x v="4"/>
  </r>
  <r>
    <x v="2"/>
    <x v="6"/>
    <n v="17.489999999999998"/>
    <n v="4.45"/>
    <n v="5.9"/>
    <n v="1.9"/>
    <n v="0.24"/>
    <n v="3.04"/>
    <n v="0.56999999999999995"/>
    <n v="54.32"/>
    <n v="3961199"/>
    <n v="13.713019719534413"/>
    <s v="GSW"/>
    <x v="12"/>
    <x v="1"/>
  </r>
  <r>
    <x v="95"/>
    <x v="5"/>
    <n v="17.739999999999998"/>
    <n v="3.84"/>
    <n v="5"/>
    <n v="2.0099999999999998"/>
    <n v="0.56999999999999995"/>
    <n v="2.92"/>
    <n v="0.57999999999999996"/>
    <n v="54.28"/>
    <n v="17638329"/>
    <n v="3.0773890202410898"/>
    <s v="TOT"/>
    <x v="6"/>
    <x v="1"/>
  </r>
  <r>
    <x v="55"/>
    <x v="3"/>
    <n v="20.82"/>
    <n v="3.24"/>
    <n v="4.26"/>
    <n v="1.21"/>
    <n v="0.28999999999999998"/>
    <n v="2.4500000000000002"/>
    <n v="0.54"/>
    <n v="54.27"/>
    <n v="3958196"/>
    <n v="13.710791481776042"/>
    <s v="POR"/>
    <x v="0"/>
    <x v="2"/>
  </r>
  <r>
    <x v="60"/>
    <x v="5"/>
    <n v="18.079999999999998"/>
    <n v="5.08"/>
    <n v="1.96"/>
    <n v="0.71"/>
    <n v="0.31"/>
    <n v="1.06"/>
    <n v="0.56000000000000005"/>
    <n v="54.24"/>
    <n v="17403151"/>
    <n v="3.116676974187031"/>
    <s v="DET"/>
    <x v="1"/>
    <x v="0"/>
  </r>
  <r>
    <x v="51"/>
    <x v="0"/>
    <n v="17.27"/>
    <n v="3.75"/>
    <n v="7.28"/>
    <n v="1.64"/>
    <n v="0.56000000000000005"/>
    <n v="2.8"/>
    <n v="0.54"/>
    <n v="54.2"/>
    <n v="7395264"/>
    <n v="7.3290148938563933"/>
    <s v="SAC"/>
    <x v="12"/>
    <x v="1"/>
  </r>
  <r>
    <x v="74"/>
    <x v="10"/>
    <n v="15.43"/>
    <n v="8.9700000000000006"/>
    <n v="2.2799999999999998"/>
    <n v="0.66"/>
    <n v="1.52"/>
    <n v="1.67"/>
    <n v="0.53"/>
    <n v="54.17"/>
    <n v="12445679"/>
    <n v="4.3525146358025149"/>
    <s v="SAS"/>
    <x v="15"/>
    <x v="4"/>
  </r>
  <r>
    <x v="13"/>
    <x v="7"/>
    <n v="17.07"/>
    <n v="9.9499999999999993"/>
    <n v="2.65"/>
    <n v="1.44"/>
    <n v="0.73"/>
    <n v="3"/>
    <n v="0.52"/>
    <n v="54.13"/>
    <n v="6239521"/>
    <n v="8.6753454311637075"/>
    <s v="SAC"/>
    <x v="13"/>
    <x v="4"/>
  </r>
  <r>
    <x v="77"/>
    <x v="8"/>
    <n v="14"/>
    <n v="6.84"/>
    <n v="4.96"/>
    <n v="0.76"/>
    <n v="1.26"/>
    <n v="1.69"/>
    <n v="0.55000000000000004"/>
    <n v="54.09"/>
    <n v="33549057"/>
    <n v="1.6122658827638585"/>
    <s v="BOS"/>
    <x v="3"/>
    <x v="4"/>
  </r>
  <r>
    <x v="148"/>
    <x v="2"/>
    <n v="19.11"/>
    <n v="4"/>
    <n v="7.38"/>
    <n v="0.9"/>
    <n v="0.21"/>
    <n v="3.22"/>
    <n v="0.54"/>
    <n v="54.06"/>
    <n v="10473401"/>
    <n v="5.1616471096638046"/>
    <s v="MEM"/>
    <x v="12"/>
    <x v="1"/>
  </r>
  <r>
    <x v="149"/>
    <x v="2"/>
    <n v="15.86"/>
    <n v="5.51"/>
    <n v="2.19"/>
    <n v="1.53"/>
    <n v="0.74"/>
    <n v="1.74"/>
    <n v="0.6"/>
    <n v="54.06"/>
    <n v="17527461"/>
    <n v="3.0843029689240216"/>
    <s v="TOR"/>
    <x v="10"/>
    <x v="3"/>
  </r>
  <r>
    <x v="125"/>
    <x v="0"/>
    <n v="15.03"/>
    <n v="8.1199999999999992"/>
    <n v="1.34"/>
    <n v="0.39"/>
    <n v="1.39"/>
    <n v="1.54"/>
    <n v="0.57999999999999996"/>
    <n v="54.01"/>
    <n v="26921025"/>
    <n v="2.0062386183289824"/>
    <s v="TOR"/>
    <x v="2"/>
    <x v="4"/>
  </r>
  <r>
    <x v="150"/>
    <x v="2"/>
    <n v="10.38"/>
    <n v="9.27"/>
    <n v="3.61"/>
    <n v="0.77"/>
    <n v="0.89"/>
    <n v="1.88"/>
    <n v="0.64"/>
    <n v="54"/>
    <n v="10086209"/>
    <n v="5.3538450373177877"/>
    <s v="DET"/>
    <x v="3"/>
    <x v="4"/>
  </r>
  <r>
    <x v="151"/>
    <x v="2"/>
    <n v="13.47"/>
    <n v="4.29"/>
    <n v="2.11"/>
    <n v="1.06"/>
    <n v="0.88"/>
    <n v="0.79"/>
    <n v="0.67"/>
    <n v="53.99"/>
    <n v="6061241"/>
    <n v="8.9074168144774308"/>
    <s v="PHO"/>
    <x v="0"/>
    <x v="3"/>
  </r>
  <r>
    <x v="41"/>
    <x v="2"/>
    <n v="14.93"/>
    <n v="11.98"/>
    <n v="2.04"/>
    <n v="1.37"/>
    <n v="1.07"/>
    <n v="2.7"/>
    <n v="0.52"/>
    <n v="53.95"/>
    <n v="2619110"/>
    <n v="20.598600287884054"/>
    <s v="TOT"/>
    <x v="5"/>
    <x v="4"/>
  </r>
  <r>
    <x v="39"/>
    <x v="0"/>
    <n v="14.25"/>
    <n v="4.8"/>
    <n v="8.68"/>
    <n v="1.4"/>
    <n v="0.48"/>
    <n v="2.8"/>
    <n v="0.56000000000000005"/>
    <n v="53.92"/>
    <n v="38517776"/>
    <n v="1.3998731390929737"/>
    <s v="TOR"/>
    <x v="7"/>
    <x v="1"/>
  </r>
  <r>
    <x v="105"/>
    <x v="2"/>
    <n v="18.5"/>
    <n v="4.33"/>
    <n v="6"/>
    <n v="1.08"/>
    <n v="0.5"/>
    <n v="2.17"/>
    <n v="0.52"/>
    <n v="53.88"/>
    <n v="19085457"/>
    <n v="2.8230919490164683"/>
    <s v="BRK"/>
    <x v="4"/>
    <x v="2"/>
  </r>
  <r>
    <x v="152"/>
    <x v="8"/>
    <n v="15.29"/>
    <n v="4.0199999999999996"/>
    <n v="7.79"/>
    <n v="1.22"/>
    <n v="0.39"/>
    <n v="2.63"/>
    <n v="0.56999999999999995"/>
    <n v="53.88"/>
    <n v="22983441"/>
    <n v="2.3442964871970218"/>
    <s v="IND"/>
    <x v="6"/>
    <x v="1"/>
  </r>
  <r>
    <x v="153"/>
    <x v="4"/>
    <n v="16.57"/>
    <n v="5.53"/>
    <n v="4.03"/>
    <n v="1.19"/>
    <n v="0.39"/>
    <n v="1.95"/>
    <n v="0.56999999999999995"/>
    <n v="53.85"/>
    <n v="18275223"/>
    <n v="2.9466124708847601"/>
    <s v="HOU"/>
    <x v="1"/>
    <x v="3"/>
  </r>
  <r>
    <x v="140"/>
    <x v="10"/>
    <n v="16.38"/>
    <n v="3.72"/>
    <n v="6.57"/>
    <n v="1.34"/>
    <n v="0.1"/>
    <n v="2.44"/>
    <n v="0.57999999999999996"/>
    <n v="53.84"/>
    <n v="3285594"/>
    <n v="16.386686851753442"/>
    <s v="DEN"/>
    <x v="0"/>
    <x v="1"/>
  </r>
  <r>
    <x v="56"/>
    <x v="7"/>
    <n v="18.489999999999998"/>
    <n v="4"/>
    <n v="7.61"/>
    <n v="1.33"/>
    <n v="0.76"/>
    <n v="3.2"/>
    <n v="0.52"/>
    <n v="53.71"/>
    <n v="9466465"/>
    <n v="5.6737124153525098"/>
    <s v="WAS"/>
    <x v="13"/>
    <x v="1"/>
  </r>
  <r>
    <x v="10"/>
    <x v="6"/>
    <n v="14.03"/>
    <n v="10.97"/>
    <n v="2.27"/>
    <n v="0.72"/>
    <n v="0.38"/>
    <n v="1.95"/>
    <n v="0.55000000000000004"/>
    <n v="53.69"/>
    <n v="4946034"/>
    <n v="10.855161933783714"/>
    <s v="MIN"/>
    <x v="12"/>
    <x v="0"/>
  </r>
  <r>
    <x v="57"/>
    <x v="4"/>
    <n v="17.37"/>
    <n v="10.06"/>
    <n v="2.5299999999999998"/>
    <n v="0.68"/>
    <n v="0.28999999999999998"/>
    <n v="2.3199999999999998"/>
    <n v="0.51"/>
    <n v="53.61"/>
    <n v="20513006"/>
    <n v="2.613463867752976"/>
    <s v="MEM"/>
    <x v="7"/>
    <x v="0"/>
  </r>
  <r>
    <x v="31"/>
    <x v="9"/>
    <n v="17.309999999999999"/>
    <n v="5.94"/>
    <n v="1.86"/>
    <n v="0.51"/>
    <n v="0.43"/>
    <n v="1.06"/>
    <n v="0.56000000000000005"/>
    <n v="53.6"/>
    <n v="10347296"/>
    <n v="5.1800972930512472"/>
    <s v="DAL"/>
    <x v="16"/>
    <x v="0"/>
  </r>
  <r>
    <x v="95"/>
    <x v="4"/>
    <n v="17.739999999999998"/>
    <n v="4.7"/>
    <n v="5.47"/>
    <n v="1.6"/>
    <n v="0.33"/>
    <n v="3.33"/>
    <n v="0.57999999999999996"/>
    <n v="53.59"/>
    <n v="16161762"/>
    <n v="3.3158513285865743"/>
    <s v="PHO"/>
    <x v="0"/>
    <x v="1"/>
  </r>
  <r>
    <x v="154"/>
    <x v="2"/>
    <n v="15.69"/>
    <n v="7.06"/>
    <n v="5.42"/>
    <n v="1.51"/>
    <n v="0.1"/>
    <n v="1.75"/>
    <n v="0.51"/>
    <n v="53.49"/>
    <n v="16826699"/>
    <n v="3.1788766174518246"/>
    <s v="SAS"/>
    <x v="0"/>
    <x v="1"/>
  </r>
  <r>
    <x v="53"/>
    <x v="9"/>
    <n v="16.649999999999999"/>
    <n v="8.43"/>
    <n v="1.74"/>
    <n v="0.72"/>
    <n v="1.29"/>
    <n v="1.05"/>
    <n v="0.5"/>
    <n v="53.45"/>
    <n v="16762621"/>
    <n v="3.18864215804915"/>
    <s v="CHO"/>
    <x v="3"/>
    <x v="4"/>
  </r>
  <r>
    <x v="110"/>
    <x v="4"/>
    <n v="19.96"/>
    <n v="5.99"/>
    <n v="2.86"/>
    <n v="1.3"/>
    <n v="0.77"/>
    <n v="3.07"/>
    <n v="0.54"/>
    <n v="53.43"/>
    <n v="24015541"/>
    <n v="2.2248093432498566"/>
    <s v="TOT"/>
    <x v="5"/>
    <x v="3"/>
  </r>
  <r>
    <x v="87"/>
    <x v="10"/>
    <n v="18.25"/>
    <n v="2.85"/>
    <n v="7.72"/>
    <n v="0.95"/>
    <n v="0.08"/>
    <n v="2.5499999999999998"/>
    <n v="0.54"/>
    <n v="53.4"/>
    <n v="16140490"/>
    <n v="3.308449743471233"/>
    <s v="SAS"/>
    <x v="2"/>
    <x v="1"/>
  </r>
  <r>
    <x v="130"/>
    <x v="2"/>
    <n v="18.59"/>
    <n v="3.12"/>
    <n v="1.87"/>
    <n v="1.19"/>
    <n v="0.26"/>
    <n v="1.72"/>
    <n v="0.62"/>
    <n v="53.39"/>
    <n v="16923066"/>
    <n v="3.1548656726860251"/>
    <s v="TOT"/>
    <x v="5"/>
    <x v="2"/>
  </r>
  <r>
    <x v="97"/>
    <x v="8"/>
    <n v="8.4499999999999993"/>
    <n v="11.47"/>
    <n v="0.64"/>
    <n v="0.7"/>
    <n v="0.51"/>
    <n v="1.38"/>
    <n v="0.7"/>
    <n v="53.39"/>
    <n v="15725512"/>
    <n v="3.395119980831149"/>
    <s v="PHO"/>
    <x v="11"/>
    <x v="4"/>
  </r>
  <r>
    <x v="127"/>
    <x v="11"/>
    <n v="11.69"/>
    <n v="10.38"/>
    <n v="2.23"/>
    <n v="1"/>
    <n v="1.5"/>
    <n v="1.88"/>
    <n v="0.57999999999999996"/>
    <n v="53.34"/>
    <n v="15752704"/>
    <n v="3.3860853349367832"/>
    <s v="CHI"/>
    <x v="1"/>
    <x v="4"/>
  </r>
  <r>
    <x v="138"/>
    <x v="7"/>
    <n v="16.02"/>
    <n v="9.59"/>
    <n v="3.47"/>
    <n v="1.3"/>
    <n v="0.68"/>
    <n v="2.89"/>
    <n v="0.53"/>
    <n v="53.34"/>
    <n v="5185611"/>
    <n v="10.286155286233386"/>
    <s v="DET"/>
    <x v="13"/>
    <x v="4"/>
  </r>
  <r>
    <x v="155"/>
    <x v="11"/>
    <n v="21.42"/>
    <n v="5.2"/>
    <n v="1.8"/>
    <n v="0.52"/>
    <n v="0.7"/>
    <n v="2.2999999999999998"/>
    <n v="0.53"/>
    <n v="53.34"/>
    <n v="12142709"/>
    <n v="4.3927594740185247"/>
    <s v="TOR"/>
    <x v="1"/>
    <x v="4"/>
  </r>
  <r>
    <x v="147"/>
    <x v="8"/>
    <n v="16.920000000000002"/>
    <n v="3.41"/>
    <n v="4.16"/>
    <n v="1.02"/>
    <n v="0.22"/>
    <n v="1.73"/>
    <n v="0.6"/>
    <n v="53.33"/>
    <n v="24193096"/>
    <n v="2.2043478850329863"/>
    <s v="UTA"/>
    <x v="3"/>
    <x v="1"/>
  </r>
  <r>
    <x v="127"/>
    <x v="7"/>
    <n v="11.88"/>
    <n v="11.11"/>
    <n v="3.97"/>
    <n v="1.18"/>
    <n v="2.14"/>
    <n v="2.67"/>
    <n v="0.53"/>
    <n v="53.26"/>
    <n v="14720122"/>
    <n v="3.6181765341347032"/>
    <s v="CHI"/>
    <x v="5"/>
    <x v="4"/>
  </r>
  <r>
    <x v="37"/>
    <x v="9"/>
    <n v="22.34"/>
    <n v="5.69"/>
    <n v="5.63"/>
    <n v="1.34"/>
    <n v="0.2"/>
    <n v="3.66"/>
    <n v="0.48"/>
    <n v="53.25"/>
    <n v="31041891"/>
    <n v="1.7154238445074108"/>
    <s v="LAL"/>
    <x v="16"/>
    <x v="2"/>
  </r>
  <r>
    <x v="156"/>
    <x v="6"/>
    <n v="18"/>
    <n v="6.5"/>
    <n v="0.93"/>
    <n v="0.96"/>
    <n v="0.61"/>
    <n v="1.79"/>
    <n v="0.56999999999999995"/>
    <n v="53.23"/>
    <n v="4078329"/>
    <n v="13.051914154056723"/>
    <s v="SAC"/>
    <x v="4"/>
    <x v="0"/>
  </r>
  <r>
    <x v="109"/>
    <x v="5"/>
    <n v="18.86"/>
    <n v="6.08"/>
    <n v="1.97"/>
    <n v="0.64"/>
    <n v="0.18"/>
    <n v="1.53"/>
    <n v="0.54"/>
    <n v="53.22"/>
    <n v="28347450"/>
    <n v="1.87741754549351"/>
    <s v="DAL"/>
    <x v="1"/>
    <x v="0"/>
  </r>
  <r>
    <x v="92"/>
    <x v="6"/>
    <n v="21.25"/>
    <n v="2.92"/>
    <n v="2.25"/>
    <n v="0.96"/>
    <n v="0.08"/>
    <n v="2.38"/>
    <n v="0.59"/>
    <n v="53.2"/>
    <n v="15089824"/>
    <n v="3.5255547049455318"/>
    <s v="HOU"/>
    <x v="4"/>
    <x v="2"/>
  </r>
  <r>
    <x v="63"/>
    <x v="2"/>
    <n v="19.760000000000002"/>
    <n v="4.8499999999999996"/>
    <n v="4.58"/>
    <n v="1.39"/>
    <n v="0.42"/>
    <n v="2.52"/>
    <n v="0.51"/>
    <n v="53.19"/>
    <n v="2606136"/>
    <n v="20.409525826741199"/>
    <s v="TOT"/>
    <x v="6"/>
    <x v="2"/>
  </r>
  <r>
    <x v="97"/>
    <x v="11"/>
    <n v="10.11"/>
    <n v="9.35"/>
    <n v="0.43"/>
    <n v="0.49"/>
    <n v="1.08"/>
    <n v="1.19"/>
    <n v="0.7"/>
    <n v="53.18"/>
    <n v="17206990"/>
    <n v="3.0906044578395178"/>
    <s v="DAL"/>
    <x v="6"/>
    <x v="4"/>
  </r>
  <r>
    <x v="92"/>
    <x v="6"/>
    <n v="20.57"/>
    <n v="3.57"/>
    <n v="2.41"/>
    <n v="1"/>
    <n v="0.13"/>
    <n v="2"/>
    <n v="0.56000000000000005"/>
    <n v="53.16"/>
    <n v="15089824"/>
    <n v="3.5229039119342938"/>
    <s v="TOT"/>
    <x v="4"/>
    <x v="2"/>
  </r>
  <r>
    <x v="157"/>
    <x v="6"/>
    <n v="18.53"/>
    <n v="9.26"/>
    <n v="1.58"/>
    <n v="0.49"/>
    <n v="1.24"/>
    <n v="2.93"/>
    <n v="0.53"/>
    <n v="53.12"/>
    <n v="16041427"/>
    <n v="3.3114260969426224"/>
    <s v="LAC"/>
    <x v="5"/>
    <x v="4"/>
  </r>
  <r>
    <x v="125"/>
    <x v="7"/>
    <n v="13.19"/>
    <n v="7.71"/>
    <n v="0.54"/>
    <n v="0.35"/>
    <n v="3.02"/>
    <n v="1.56"/>
    <n v="0.61"/>
    <n v="53.08"/>
    <n v="15544957"/>
    <n v="3.4146122115358697"/>
    <s v="OKC"/>
    <x v="10"/>
    <x v="0"/>
  </r>
  <r>
    <x v="73"/>
    <x v="11"/>
    <n v="15.68"/>
    <n v="8.01"/>
    <n v="2.44"/>
    <n v="1.48"/>
    <n v="0.89"/>
    <n v="2.14"/>
    <n v="0.55000000000000004"/>
    <n v="53.07"/>
    <n v="12470891"/>
    <n v="4.2555098909933537"/>
    <s v="TOT"/>
    <x v="6"/>
    <x v="3"/>
  </r>
  <r>
    <x v="89"/>
    <x v="3"/>
    <n v="16.559999999999999"/>
    <n v="6.96"/>
    <n v="3.77"/>
    <n v="0.96"/>
    <n v="1.35"/>
    <n v="2.27"/>
    <n v="0.53"/>
    <n v="52.96"/>
    <n v="26021385"/>
    <n v="2.0352490845510336"/>
    <s v="MEM"/>
    <x v="9"/>
    <x v="4"/>
  </r>
  <r>
    <x v="126"/>
    <x v="6"/>
    <n v="14.35"/>
    <n v="7.33"/>
    <n v="2.68"/>
    <n v="0.99"/>
    <n v="0.83"/>
    <n v="1.46"/>
    <n v="0.56999999999999995"/>
    <n v="52.95"/>
    <n v="25557528"/>
    <n v="2.0717966150716922"/>
    <s v="BOS"/>
    <x v="8"/>
    <x v="0"/>
  </r>
  <r>
    <x v="92"/>
    <x v="6"/>
    <n v="19.82"/>
    <n v="4.2699999999999996"/>
    <n v="2.59"/>
    <n v="1.05"/>
    <n v="0.18"/>
    <n v="1.59"/>
    <n v="0.54"/>
    <n v="52.95"/>
    <n v="15089824"/>
    <n v="3.5089872486252989"/>
    <s v="SAC"/>
    <x v="4"/>
    <x v="2"/>
  </r>
  <r>
    <x v="158"/>
    <x v="6"/>
    <n v="21.08"/>
    <n v="5.08"/>
    <n v="3.58"/>
    <n v="1.64"/>
    <n v="0.51"/>
    <n v="3.24"/>
    <n v="0.52"/>
    <n v="52.89"/>
    <n v="11491711"/>
    <n v="4.602447799113639"/>
    <s v="CHA"/>
    <x v="9"/>
    <x v="2"/>
  </r>
  <r>
    <x v="142"/>
    <x v="6"/>
    <n v="17.57"/>
    <n v="7.31"/>
    <n v="2.04"/>
    <n v="0.94"/>
    <n v="0.87"/>
    <n v="1.91"/>
    <n v="0.53"/>
    <n v="52.87"/>
    <n v="15422881"/>
    <n v="3.4280235968882855"/>
    <s v="CHI"/>
    <x v="0"/>
    <x v="3"/>
  </r>
  <r>
    <x v="87"/>
    <x v="11"/>
    <n v="17.54"/>
    <n v="3.05"/>
    <n v="6.58"/>
    <n v="1.1499999999999999"/>
    <n v="0.04"/>
    <n v="2.56"/>
    <n v="0.56999999999999995"/>
    <n v="52.86"/>
    <n v="16409067"/>
    <n v="3.2213897353213317"/>
    <s v="SAS"/>
    <x v="6"/>
    <x v="1"/>
  </r>
  <r>
    <x v="28"/>
    <x v="8"/>
    <n v="12.58"/>
    <n v="8.09"/>
    <n v="0.97"/>
    <n v="0.52"/>
    <n v="1.22"/>
    <n v="1.34"/>
    <n v="0.64"/>
    <n v="52.86"/>
    <n v="2823973"/>
    <n v="18.718309275619845"/>
    <s v="HOU"/>
    <x v="13"/>
    <x v="4"/>
  </r>
  <r>
    <x v="159"/>
    <x v="11"/>
    <n v="17.09"/>
    <n v="3.59"/>
    <n v="9.0399999999999991"/>
    <n v="1.8"/>
    <n v="0.2"/>
    <n v="3.26"/>
    <n v="0.52"/>
    <n v="52.83"/>
    <n v="9924203"/>
    <n v="5.3233493913818561"/>
    <s v="NYK"/>
    <x v="4"/>
    <x v="1"/>
  </r>
  <r>
    <x v="77"/>
    <x v="5"/>
    <n v="12.88"/>
    <n v="7.36"/>
    <n v="4.71"/>
    <n v="0.6"/>
    <n v="1.08"/>
    <n v="1.83"/>
    <n v="0.57999999999999996"/>
    <n v="52.82"/>
    <n v="34016941"/>
    <n v="1.5527557283883933"/>
    <s v="BOS"/>
    <x v="9"/>
    <x v="4"/>
  </r>
  <r>
    <x v="76"/>
    <x v="1"/>
    <n v="16.54"/>
    <n v="4.8499999999999996"/>
    <n v="7.06"/>
    <n v="0.65"/>
    <n v="0.19"/>
    <n v="2.4300000000000002"/>
    <n v="0.54"/>
    <n v="52.82"/>
    <n v="23792509"/>
    <n v="2.2200264797630211"/>
    <s v="IND"/>
    <x v="5"/>
    <x v="1"/>
  </r>
  <r>
    <x v="112"/>
    <x v="4"/>
    <n v="13.19"/>
    <n v="9.4700000000000006"/>
    <n v="1.7"/>
    <n v="0.51"/>
    <n v="1.49"/>
    <n v="1.56"/>
    <n v="0.56999999999999995"/>
    <n v="52.78"/>
    <n v="12972651"/>
    <n v="4.0685593098897055"/>
    <s v="WAS"/>
    <x v="2"/>
    <x v="4"/>
  </r>
  <r>
    <x v="134"/>
    <x v="6"/>
    <n v="16.21"/>
    <n v="8.6"/>
    <n v="2.06"/>
    <n v="0.77"/>
    <n v="0.32"/>
    <n v="1.99"/>
    <n v="0.55000000000000004"/>
    <n v="52.78"/>
    <n v="10570183"/>
    <n v="4.9932910338449208"/>
    <s v="HOU"/>
    <x v="2"/>
    <x v="0"/>
  </r>
  <r>
    <x v="160"/>
    <x v="0"/>
    <n v="14.45"/>
    <n v="5.73"/>
    <n v="1.45"/>
    <n v="2.27"/>
    <n v="1.0900000000000001"/>
    <n v="1.1399999999999999"/>
    <n v="0.57999999999999996"/>
    <n v="52.75"/>
    <n v="13073460"/>
    <n v="4.0348920637688872"/>
    <s v="MIN"/>
    <x v="6"/>
    <x v="3"/>
  </r>
  <r>
    <x v="62"/>
    <x v="3"/>
    <n v="18.149999999999999"/>
    <n v="3.82"/>
    <n v="4.1900000000000004"/>
    <n v="1.66"/>
    <n v="0.24"/>
    <n v="2.2799999999999998"/>
    <n v="0.56000000000000005"/>
    <n v="52.7"/>
    <n v="18687098"/>
    <n v="2.8201275553860747"/>
    <s v="MIL"/>
    <x v="0"/>
    <x v="2"/>
  </r>
  <r>
    <x v="89"/>
    <x v="0"/>
    <n v="13.56"/>
    <n v="7.94"/>
    <n v="4.42"/>
    <n v="1.06"/>
    <n v="1.0900000000000001"/>
    <n v="1.96"/>
    <n v="0.55000000000000004"/>
    <n v="52.69"/>
    <n v="29609583"/>
    <n v="1.7794914572082963"/>
    <s v="TOT"/>
    <x v="11"/>
    <x v="4"/>
  </r>
  <r>
    <x v="76"/>
    <x v="0"/>
    <n v="15.64"/>
    <n v="4.5"/>
    <n v="3.2"/>
    <n v="0.72"/>
    <n v="0.2"/>
    <n v="1.42"/>
    <n v="0.61"/>
    <n v="52.63"/>
    <n v="23136373"/>
    <n v="2.2747731461625382"/>
    <s v="MIL"/>
    <x v="4"/>
    <x v="2"/>
  </r>
  <r>
    <x v="48"/>
    <x v="5"/>
    <n v="20.46"/>
    <n v="3.75"/>
    <n v="3.68"/>
    <n v="1.49"/>
    <n v="0.34"/>
    <n v="2.72"/>
    <n v="0.54"/>
    <n v="52.57"/>
    <n v="3658753"/>
    <n v="14.368283401475857"/>
    <s v="UTA"/>
    <x v="12"/>
    <x v="2"/>
  </r>
  <r>
    <x v="161"/>
    <x v="10"/>
    <n v="13.79"/>
    <n v="10.98"/>
    <n v="1.45"/>
    <n v="0.81"/>
    <n v="1.19"/>
    <n v="1.92"/>
    <n v="0.54"/>
    <n v="52.57"/>
    <n v="15494870"/>
    <n v="3.3927357893289845"/>
    <s v="NJN"/>
    <x v="4"/>
    <x v="0"/>
  </r>
  <r>
    <x v="162"/>
    <x v="6"/>
    <n v="13.7"/>
    <n v="4.4400000000000004"/>
    <n v="9.8000000000000007"/>
    <n v="2.33"/>
    <n v="0.14000000000000001"/>
    <n v="3.04"/>
    <n v="0.54"/>
    <n v="52.57"/>
    <n v="12358575"/>
    <n v="4.2537266634705047"/>
    <s v="BOS"/>
    <x v="10"/>
    <x v="1"/>
  </r>
  <r>
    <x v="117"/>
    <x v="11"/>
    <n v="17.52"/>
    <n v="3.1"/>
    <n v="5.52"/>
    <n v="0.9"/>
    <n v="0.1"/>
    <n v="2.29"/>
    <n v="0.57999999999999996"/>
    <n v="52.56"/>
    <n v="18640699"/>
    <n v="2.8196367528921531"/>
    <s v="NYK"/>
    <x v="11"/>
    <x v="1"/>
  </r>
  <r>
    <x v="95"/>
    <x v="9"/>
    <n v="17"/>
    <n v="5.22"/>
    <n v="6.09"/>
    <n v="1.57"/>
    <n v="0.56000000000000005"/>
    <n v="3.38"/>
    <n v="0.56000000000000005"/>
    <n v="52.56"/>
    <n v="16762621"/>
    <n v="3.1355478358664794"/>
    <s v="PHO"/>
    <x v="1"/>
    <x v="1"/>
  </r>
  <r>
    <x v="34"/>
    <x v="2"/>
    <n v="13.5"/>
    <n v="6.99"/>
    <n v="2.9"/>
    <n v="1.1299999999999999"/>
    <n v="0.6"/>
    <n v="1.8"/>
    <n v="0.61"/>
    <n v="52.53"/>
    <n v="13299970"/>
    <n v="3.9496329690969225"/>
    <s v="TOT"/>
    <x v="2"/>
    <x v="4"/>
  </r>
  <r>
    <x v="33"/>
    <x v="9"/>
    <n v="21.47"/>
    <n v="3.53"/>
    <n v="4.82"/>
    <n v="1.18"/>
    <n v="0.34"/>
    <n v="3.37"/>
    <n v="0.53"/>
    <n v="52.52"/>
    <n v="24833513"/>
    <n v="2.1148840278860264"/>
    <s v="MIA"/>
    <x v="8"/>
    <x v="2"/>
  </r>
  <r>
    <x v="59"/>
    <x v="11"/>
    <n v="11.33"/>
    <n v="9.41"/>
    <n v="1.35"/>
    <n v="0.35"/>
    <n v="1.96"/>
    <n v="1.37"/>
    <n v="0.61"/>
    <n v="52.52"/>
    <n v="19559608"/>
    <n v="2.6851253869709457"/>
    <s v="LAL"/>
    <x v="10"/>
    <x v="4"/>
  </r>
  <r>
    <x v="20"/>
    <x v="0"/>
    <n v="19.12"/>
    <n v="3.72"/>
    <n v="8.06"/>
    <n v="0.89"/>
    <n v="0.19"/>
    <n v="3.8"/>
    <n v="0.54"/>
    <n v="52.5"/>
    <n v="7256723"/>
    <n v="7.2346705255250896"/>
    <s v="ATL"/>
    <x v="14"/>
    <x v="1"/>
  </r>
  <r>
    <x v="163"/>
    <x v="10"/>
    <n v="19.09"/>
    <n v="3.42"/>
    <n v="5.53"/>
    <n v="1.58"/>
    <n v="0.33"/>
    <n v="2.21"/>
    <n v="0.51"/>
    <n v="52.47"/>
    <n v="4105486"/>
    <n v="12.780460096563477"/>
    <s v="MIL"/>
    <x v="13"/>
    <x v="1"/>
  </r>
  <r>
    <x v="102"/>
    <x v="1"/>
    <n v="19.190000000000001"/>
    <n v="4.5599999999999996"/>
    <n v="2.96"/>
    <n v="0.92"/>
    <n v="0.24"/>
    <n v="2.33"/>
    <n v="0.56999999999999995"/>
    <n v="52.47"/>
    <n v="28656546"/>
    <n v="1.8309952636999589"/>
    <s v="SAC"/>
    <x v="5"/>
    <x v="2"/>
  </r>
  <r>
    <x v="74"/>
    <x v="11"/>
    <n v="13.45"/>
    <n v="8.92"/>
    <n v="2.67"/>
    <n v="0.66"/>
    <n v="1.92"/>
    <n v="1.61"/>
    <n v="0.54"/>
    <n v="52.46"/>
    <n v="27783332"/>
    <n v="1.8881824541419296"/>
    <s v="SAS"/>
    <x v="11"/>
    <x v="4"/>
  </r>
  <r>
    <x v="101"/>
    <x v="10"/>
    <n v="18.82"/>
    <n v="3.68"/>
    <n v="3.87"/>
    <n v="0.8"/>
    <n v="0.22"/>
    <n v="1.93"/>
    <n v="0.56000000000000005"/>
    <n v="52.43"/>
    <n v="25505390"/>
    <n v="2.0556439246763132"/>
    <s v="ATL"/>
    <x v="3"/>
    <x v="2"/>
  </r>
  <r>
    <x v="25"/>
    <x v="8"/>
    <n v="18.91"/>
    <n v="3.4"/>
    <n v="2.96"/>
    <n v="0.87"/>
    <n v="0.21"/>
    <n v="1.81"/>
    <n v="0.57999999999999996"/>
    <n v="52.41"/>
    <n v="3873577"/>
    <n v="13.530129903187673"/>
    <s v="MIN"/>
    <x v="12"/>
    <x v="2"/>
  </r>
  <r>
    <x v="144"/>
    <x v="0"/>
    <n v="15.97"/>
    <n v="7.36"/>
    <n v="3.71"/>
    <n v="0.73"/>
    <n v="0.72"/>
    <n v="2.08"/>
    <n v="0.54"/>
    <n v="52.4"/>
    <n v="22978624"/>
    <n v="2.2803802351263505"/>
    <s v="ORL"/>
    <x v="10"/>
    <x v="0"/>
  </r>
  <r>
    <x v="78"/>
    <x v="0"/>
    <n v="18.23"/>
    <n v="4.2300000000000004"/>
    <n v="4.84"/>
    <n v="0.89"/>
    <n v="0.36"/>
    <n v="2.11"/>
    <n v="0.54"/>
    <n v="52.34"/>
    <n v="5141765"/>
    <n v="10.179383927503494"/>
    <s v="DEN"/>
    <x v="12"/>
    <x v="1"/>
  </r>
  <r>
    <x v="148"/>
    <x v="1"/>
    <n v="17.809999999999999"/>
    <n v="3.87"/>
    <n v="7.28"/>
    <n v="0.87"/>
    <n v="0.27"/>
    <n v="3.28"/>
    <n v="0.56000000000000005"/>
    <n v="52.33"/>
    <n v="10536288"/>
    <n v="4.9666447993828564"/>
    <s v="MEM"/>
    <x v="14"/>
    <x v="1"/>
  </r>
  <r>
    <x v="81"/>
    <x v="2"/>
    <n v="18.95"/>
    <n v="2.64"/>
    <n v="5.81"/>
    <n v="1.07"/>
    <n v="0.43"/>
    <n v="2.67"/>
    <n v="0.55000000000000004"/>
    <n v="52.3"/>
    <n v="32732650"/>
    <n v="1.5977930292842162"/>
    <s v="MIN"/>
    <x v="0"/>
    <x v="1"/>
  </r>
  <r>
    <x v="110"/>
    <x v="7"/>
    <n v="19.48"/>
    <n v="6.42"/>
    <n v="2.85"/>
    <n v="1.73"/>
    <n v="0.67"/>
    <n v="2.85"/>
    <n v="0.51"/>
    <n v="52.28"/>
    <n v="22700627"/>
    <n v="2.3030200883878673"/>
    <s v="TOR"/>
    <x v="4"/>
    <x v="3"/>
  </r>
  <r>
    <x v="164"/>
    <x v="4"/>
    <n v="13.05"/>
    <n v="7.45"/>
    <n v="5.12"/>
    <n v="0.91"/>
    <n v="0.7"/>
    <n v="2.54"/>
    <n v="0.59"/>
    <n v="52.21"/>
    <n v="14160812"/>
    <n v="3.6869354666949894"/>
    <s v="POR"/>
    <x v="1"/>
    <x v="3"/>
  </r>
  <r>
    <x v="142"/>
    <x v="11"/>
    <n v="17.440000000000001"/>
    <n v="5.8"/>
    <n v="2.8"/>
    <n v="0.95"/>
    <n v="0.59"/>
    <n v="1.9"/>
    <n v="0.55000000000000004"/>
    <n v="52.2"/>
    <n v="16179340"/>
    <n v="3.2263367974218977"/>
    <s v="CHI"/>
    <x v="1"/>
    <x v="3"/>
  </r>
  <r>
    <x v="165"/>
    <x v="7"/>
    <n v="14.83"/>
    <n v="7.51"/>
    <n v="1.64"/>
    <n v="1.75"/>
    <n v="0.72"/>
    <n v="1.18"/>
    <n v="0.54"/>
    <n v="52.18"/>
    <n v="10913194"/>
    <n v="4.7813683143541663"/>
    <s v="PHI"/>
    <x v="0"/>
    <x v="0"/>
  </r>
  <r>
    <x v="9"/>
    <x v="7"/>
    <n v="19.05"/>
    <n v="3.13"/>
    <n v="6.48"/>
    <n v="0.9"/>
    <n v="0.23"/>
    <n v="2.96"/>
    <n v="0.55000000000000004"/>
    <n v="52.17"/>
    <n v="4064428"/>
    <n v="12.83575450223254"/>
    <s v="POR"/>
    <x v="13"/>
    <x v="1"/>
  </r>
  <r>
    <x v="125"/>
    <x v="1"/>
    <n v="15.36"/>
    <n v="8.2200000000000006"/>
    <n v="1.4"/>
    <n v="0.51"/>
    <n v="0.84"/>
    <n v="1.98"/>
    <n v="0.57999999999999996"/>
    <n v="52.16"/>
    <n v="10641113"/>
    <n v="4.9017428909926997"/>
    <s v="TOR"/>
    <x v="3"/>
    <x v="4"/>
  </r>
  <r>
    <x v="109"/>
    <x v="8"/>
    <n v="19.22"/>
    <n v="4.99"/>
    <n v="1.47"/>
    <n v="0.82"/>
    <n v="0.19"/>
    <n v="1.29"/>
    <n v="0.54"/>
    <n v="52.13"/>
    <n v="27957547"/>
    <n v="1.8646128002574762"/>
    <s v="DAL"/>
    <x v="0"/>
    <x v="0"/>
  </r>
  <r>
    <x v="166"/>
    <x v="0"/>
    <n v="18.690000000000001"/>
    <n v="5.46"/>
    <n v="2.54"/>
    <n v="0.59"/>
    <n v="0.37"/>
    <n v="1.9"/>
    <n v="0.55000000000000004"/>
    <n v="52.11"/>
    <n v="2284254"/>
    <n v="22.812699463369661"/>
    <s v="LAL"/>
    <x v="10"/>
    <x v="0"/>
  </r>
  <r>
    <x v="125"/>
    <x v="8"/>
    <n v="15.11"/>
    <n v="6.82"/>
    <n v="1.07"/>
    <n v="0.61"/>
    <n v="1.63"/>
    <n v="1.18"/>
    <n v="0.56999999999999995"/>
    <n v="52.09"/>
    <n v="24267767"/>
    <n v="2.1464686058671982"/>
    <s v="ORL"/>
    <x v="5"/>
    <x v="0"/>
  </r>
  <r>
    <x v="110"/>
    <x v="10"/>
    <n v="18.95"/>
    <n v="6.42"/>
    <n v="2.2599999999999998"/>
    <n v="1.46"/>
    <n v="0.85"/>
    <n v="2.48"/>
    <n v="0.52"/>
    <n v="52.05"/>
    <n v="21254484"/>
    <n v="2.4488950190463337"/>
    <s v="MEM"/>
    <x v="1"/>
    <x v="3"/>
  </r>
  <r>
    <x v="117"/>
    <x v="11"/>
    <n v="16.78"/>
    <n v="2.64"/>
    <n v="5.38"/>
    <n v="0.99"/>
    <n v="0.19"/>
    <n v="2.46"/>
    <n v="0.62"/>
    <n v="52"/>
    <n v="18640699"/>
    <n v="2.7895949610044126"/>
    <s v="TOT"/>
    <x v="11"/>
    <x v="1"/>
  </r>
  <r>
    <x v="88"/>
    <x v="2"/>
    <n v="13.49"/>
    <n v="6.2"/>
    <n v="1.06"/>
    <n v="0.67"/>
    <n v="0.71"/>
    <n v="1.07"/>
    <n v="0.65"/>
    <n v="52"/>
    <n v="10601590"/>
    <n v="4.9049246386626919"/>
    <s v="LAL"/>
    <x v="5"/>
    <x v="4"/>
  </r>
  <r>
    <x v="16"/>
    <x v="3"/>
    <n v="19.64"/>
    <n v="2.96"/>
    <n v="4.7"/>
    <n v="1.06"/>
    <n v="0.34"/>
    <n v="2.34"/>
    <n v="0.54"/>
    <n v="51.93"/>
    <n v="21684488"/>
    <n v="2.3947994529545729"/>
    <s v="CLE"/>
    <x v="10"/>
    <x v="1"/>
  </r>
  <r>
    <x v="167"/>
    <x v="2"/>
    <n v="15.75"/>
    <n v="5.92"/>
    <n v="6.14"/>
    <n v="1.59"/>
    <n v="0.35"/>
    <n v="2.84"/>
    <n v="0.54"/>
    <n v="51.89"/>
    <n v="8977537"/>
    <n v="5.779981747777815"/>
    <s v="CHO"/>
    <x v="17"/>
    <x v="1"/>
  </r>
  <r>
    <x v="133"/>
    <x v="2"/>
    <n v="17.12"/>
    <n v="3.05"/>
    <n v="3.43"/>
    <n v="1.1200000000000001"/>
    <n v="0.45"/>
    <n v="1.74"/>
    <n v="0.6"/>
    <n v="51.87"/>
    <n v="18695958"/>
    <n v="2.7743964765004283"/>
    <s v="TOT"/>
    <x v="6"/>
    <x v="3"/>
  </r>
  <r>
    <x v="117"/>
    <x v="11"/>
    <n v="16.47"/>
    <n v="2.4500000000000002"/>
    <n v="5.31"/>
    <n v="1.02"/>
    <n v="0.24"/>
    <n v="2.5299999999999998"/>
    <n v="0.63"/>
    <n v="51.83"/>
    <n v="18640699"/>
    <n v="2.7804751313242062"/>
    <s v="DEN"/>
    <x v="11"/>
    <x v="1"/>
  </r>
  <r>
    <x v="168"/>
    <x v="9"/>
    <n v="17.63"/>
    <n v="4.67"/>
    <n v="9.19"/>
    <n v="0.74"/>
    <n v="0.15"/>
    <n v="3.52"/>
    <n v="0.51"/>
    <n v="51.83"/>
    <n v="17275488"/>
    <n v="3.0002046830746547"/>
    <s v="DET"/>
    <x v="0"/>
    <x v="1"/>
  </r>
  <r>
    <x v="133"/>
    <x v="1"/>
    <n v="18.5"/>
    <n v="2.59"/>
    <n v="3.17"/>
    <n v="1.08"/>
    <n v="0.23"/>
    <n v="1.89"/>
    <n v="0.6"/>
    <n v="51.83"/>
    <n v="19712152"/>
    <n v="2.6293425497124816"/>
    <s v="ORL"/>
    <x v="5"/>
    <x v="3"/>
  </r>
  <r>
    <x v="15"/>
    <x v="5"/>
    <n v="16.22"/>
    <n v="4.67"/>
    <n v="2.33"/>
    <n v="2"/>
    <n v="1"/>
    <n v="1.78"/>
    <n v="0.56999999999999995"/>
    <n v="51.82"/>
    <n v="27179567"/>
    <n v="1.9065793064326595"/>
    <s v="SAS"/>
    <x v="4"/>
    <x v="3"/>
  </r>
  <r>
    <x v="158"/>
    <x v="6"/>
    <n v="20.58"/>
    <n v="4.95"/>
    <n v="3.7"/>
    <n v="1.63"/>
    <n v="0.53"/>
    <n v="3.2"/>
    <n v="0.52"/>
    <n v="51.8"/>
    <n v="11491711"/>
    <n v="4.5075968234843362"/>
    <s v="TOT"/>
    <x v="9"/>
    <x v="2"/>
  </r>
  <r>
    <x v="75"/>
    <x v="4"/>
    <n v="17.21"/>
    <n v="2.92"/>
    <n v="6.04"/>
    <n v="1.51"/>
    <n v="0.18"/>
    <n v="2.0499999999999998"/>
    <n v="0.55000000000000004"/>
    <n v="51.79"/>
    <n v="10890541"/>
    <n v="4.7555029635350534"/>
    <s v="MEM"/>
    <x v="4"/>
    <x v="1"/>
  </r>
  <r>
    <x v="165"/>
    <x v="3"/>
    <n v="15.1"/>
    <n v="9.0399999999999991"/>
    <n v="1.86"/>
    <n v="1.53"/>
    <n v="0.51"/>
    <n v="1.86"/>
    <n v="0.53"/>
    <n v="51.79"/>
    <n v="14849668"/>
    <n v="3.4876200599232252"/>
    <s v="BRK"/>
    <x v="5"/>
    <x v="0"/>
  </r>
  <r>
    <x v="85"/>
    <x v="10"/>
    <n v="20.36"/>
    <n v="3.45"/>
    <n v="5.97"/>
    <n v="1.47"/>
    <n v="0.31"/>
    <n v="3.05"/>
    <n v="0.51"/>
    <n v="51.77"/>
    <n v="14203631"/>
    <n v="3.6448426462219419"/>
    <s v="TOT"/>
    <x v="4"/>
    <x v="2"/>
  </r>
  <r>
    <x v="84"/>
    <x v="1"/>
    <n v="20.75"/>
    <n v="3.14"/>
    <n v="2.95"/>
    <n v="1"/>
    <n v="0.11"/>
    <n v="2.4300000000000002"/>
    <n v="0.56000000000000005"/>
    <n v="51.77"/>
    <n v="5737649"/>
    <n v="9.0228593627808191"/>
    <s v="CLE"/>
    <x v="12"/>
    <x v="1"/>
  </r>
  <r>
    <x v="77"/>
    <x v="2"/>
    <n v="14.21"/>
    <n v="6.71"/>
    <n v="3.36"/>
    <n v="0.89"/>
    <n v="0.93"/>
    <n v="1.04"/>
    <n v="0.54"/>
    <n v="51.75"/>
    <n v="29446134"/>
    <n v="1.7574463255515989"/>
    <s v="OKC"/>
    <x v="11"/>
    <x v="4"/>
  </r>
  <r>
    <x v="98"/>
    <x v="11"/>
    <n v="18.04"/>
    <n v="6.7"/>
    <n v="1.66"/>
    <n v="0.89"/>
    <n v="0.54"/>
    <n v="1.38"/>
    <n v="0.52"/>
    <n v="51.73"/>
    <n v="19791586"/>
    <n v="2.6137369688310979"/>
    <s v="CLE"/>
    <x v="11"/>
    <x v="0"/>
  </r>
  <r>
    <x v="143"/>
    <x v="0"/>
    <n v="13.3"/>
    <n v="7.18"/>
    <n v="1.55"/>
    <n v="0.81"/>
    <n v="2.69"/>
    <n v="1.35"/>
    <n v="0.56999999999999995"/>
    <n v="51.72"/>
    <n v="20822735"/>
    <n v="2.4838235707269001"/>
    <s v="IND"/>
    <x v="13"/>
    <x v="4"/>
  </r>
  <r>
    <x v="16"/>
    <x v="10"/>
    <n v="18.510000000000002"/>
    <n v="3.75"/>
    <n v="5.39"/>
    <n v="1.06"/>
    <n v="0.39"/>
    <n v="3.14"/>
    <n v="0.56999999999999995"/>
    <n v="51.71"/>
    <n v="7140656"/>
    <n v="7.2416315811880585"/>
    <s v="CLE"/>
    <x v="17"/>
    <x v="1"/>
  </r>
  <r>
    <x v="156"/>
    <x v="6"/>
    <n v="16.79"/>
    <n v="5.85"/>
    <n v="0.82"/>
    <n v="0.69"/>
    <n v="0.79"/>
    <n v="1.7"/>
    <n v="0.6"/>
    <n v="51.7"/>
    <n v="4078329"/>
    <n v="12.676760506570217"/>
    <s v="TOT"/>
    <x v="4"/>
    <x v="0"/>
  </r>
  <r>
    <x v="169"/>
    <x v="1"/>
    <n v="15.07"/>
    <n v="6.29"/>
    <n v="3.66"/>
    <n v="1.05"/>
    <n v="0.5"/>
    <n v="1.52"/>
    <n v="0.55000000000000004"/>
    <n v="51.65"/>
    <n v="15773415"/>
    <n v="3.2744969938342461"/>
    <s v="DEN"/>
    <x v="2"/>
    <x v="3"/>
  </r>
  <r>
    <x v="60"/>
    <x v="9"/>
    <n v="17.12"/>
    <n v="6.32"/>
    <n v="1.82"/>
    <n v="1.01"/>
    <n v="0.53"/>
    <n v="1.69"/>
    <n v="0.55000000000000004"/>
    <n v="51.61"/>
    <n v="19866810"/>
    <n v="2.5978000494291735"/>
    <s v="ORL"/>
    <x v="13"/>
    <x v="3"/>
  </r>
  <r>
    <x v="143"/>
    <x v="2"/>
    <n v="12.6"/>
    <n v="6.51"/>
    <n v="1.02"/>
    <n v="0.85"/>
    <n v="3.38"/>
    <n v="1.43"/>
    <n v="0.6"/>
    <n v="51.51"/>
    <n v="19630756"/>
    <n v="2.6239437747583434"/>
    <s v="IND"/>
    <x v="0"/>
    <x v="4"/>
  </r>
  <r>
    <x v="170"/>
    <x v="1"/>
    <n v="11.85"/>
    <n v="5.35"/>
    <n v="1.8"/>
    <n v="1.25"/>
    <n v="0.5"/>
    <n v="0.75"/>
    <n v="0.67"/>
    <n v="51.49"/>
    <n v="10641113"/>
    <n v="4.8387795524772645"/>
    <s v="MIA"/>
    <x v="2"/>
    <x v="0"/>
  </r>
  <r>
    <x v="124"/>
    <x v="1"/>
    <n v="10.86"/>
    <n v="9.25"/>
    <n v="2.3199999999999998"/>
    <n v="0.81"/>
    <n v="1.06"/>
    <n v="1.49"/>
    <n v="0.6"/>
    <n v="51.48"/>
    <n v="34013743"/>
    <n v="1.5135058790795237"/>
    <s v="OKC"/>
    <x v="4"/>
    <x v="4"/>
  </r>
  <r>
    <x v="73"/>
    <x v="11"/>
    <n v="15.6"/>
    <n v="8.2100000000000009"/>
    <n v="2.42"/>
    <n v="1.23"/>
    <n v="1"/>
    <n v="2.08"/>
    <n v="0.53"/>
    <n v="51.47"/>
    <n v="12470891"/>
    <n v="4.1272111190772174"/>
    <s v="CHA"/>
    <x v="6"/>
    <x v="3"/>
  </r>
  <r>
    <x v="171"/>
    <x v="11"/>
    <n v="16.510000000000002"/>
    <n v="3.42"/>
    <n v="2.74"/>
    <n v="0.96"/>
    <n v="0.2"/>
    <n v="1.46"/>
    <n v="0.61"/>
    <n v="51.43"/>
    <n v="13127253"/>
    <n v="3.9178036714916673"/>
    <s v="BOS"/>
    <x v="15"/>
    <x v="2"/>
  </r>
  <r>
    <x v="138"/>
    <x v="4"/>
    <n v="15.23"/>
    <n v="9.27"/>
    <n v="2.09"/>
    <n v="1.1100000000000001"/>
    <n v="0.56999999999999995"/>
    <n v="2.02"/>
    <n v="0.53"/>
    <n v="51.42"/>
    <n v="6812721"/>
    <n v="7.5476450598813605"/>
    <s v="DET"/>
    <x v="10"/>
    <x v="0"/>
  </r>
  <r>
    <x v="172"/>
    <x v="6"/>
    <n v="10.3"/>
    <n v="5.56"/>
    <n v="9.0500000000000007"/>
    <n v="1.81"/>
    <n v="0.44"/>
    <n v="2.44"/>
    <n v="0.57999999999999996"/>
    <n v="51.4"/>
    <n v="11705484"/>
    <n v="4.3911042038073775"/>
    <s v="DAL"/>
    <x v="16"/>
    <x v="1"/>
  </r>
  <r>
    <x v="14"/>
    <x v="0"/>
    <n v="12.78"/>
    <n v="9.2200000000000006"/>
    <n v="0.44"/>
    <n v="0.78"/>
    <n v="0.44"/>
    <n v="1.78"/>
    <n v="0.64"/>
    <n v="51.33"/>
    <n v="2966954"/>
    <n v="17.300571562619439"/>
    <s v="WAS"/>
    <x v="8"/>
    <x v="4"/>
  </r>
  <r>
    <x v="45"/>
    <x v="1"/>
    <n v="8.3000000000000007"/>
    <n v="10.02"/>
    <n v="1.88"/>
    <n v="0.32"/>
    <n v="0.93"/>
    <n v="1.32"/>
    <n v="0.68"/>
    <n v="51.33"/>
    <n v="11925769"/>
    <n v="4.3041249583150565"/>
    <s v="BRK"/>
    <x v="9"/>
    <x v="4"/>
  </r>
  <r>
    <x v="140"/>
    <x v="9"/>
    <n v="15.24"/>
    <n v="3.12"/>
    <n v="9.6"/>
    <n v="1.23"/>
    <n v="0.12"/>
    <n v="2.4700000000000002"/>
    <n v="0.53"/>
    <n v="51.32"/>
    <n v="15452096"/>
    <n v="3.3212322781323644"/>
    <s v="DEN"/>
    <x v="5"/>
    <x v="1"/>
  </r>
  <r>
    <x v="173"/>
    <x v="5"/>
    <n v="17.46"/>
    <n v="2.63"/>
    <n v="2.9"/>
    <n v="1.82"/>
    <n v="0.22"/>
    <n v="1.78"/>
    <n v="0.6"/>
    <n v="51.32"/>
    <n v="19423160"/>
    <n v="2.6422065204631999"/>
    <s v="DEN"/>
    <x v="10"/>
    <x v="2"/>
  </r>
  <r>
    <x v="155"/>
    <x v="6"/>
    <n v="17.2"/>
    <n v="6.16"/>
    <n v="1.1599999999999999"/>
    <n v="0.31"/>
    <n v="1.39"/>
    <n v="1.5"/>
    <n v="0.55000000000000004"/>
    <n v="51.3"/>
    <n v="11555265"/>
    <n v="4.4395347056082226"/>
    <s v="TOR"/>
    <x v="0"/>
    <x v="0"/>
  </r>
  <r>
    <x v="90"/>
    <x v="1"/>
    <n v="18"/>
    <n v="4.38"/>
    <n v="4.1100000000000003"/>
    <n v="0.97"/>
    <n v="0.16"/>
    <n v="2.2400000000000002"/>
    <n v="0.55000000000000004"/>
    <n v="51.23"/>
    <n v="21723596"/>
    <n v="2.3582651785643591"/>
    <s v="CHO"/>
    <x v="1"/>
    <x v="1"/>
  </r>
  <r>
    <x v="169"/>
    <x v="5"/>
    <n v="15.65"/>
    <n v="5.05"/>
    <n v="4.09"/>
    <n v="1.01"/>
    <n v="0.64"/>
    <n v="1.84"/>
    <n v="0.56000000000000005"/>
    <n v="51.21"/>
    <n v="13911183"/>
    <n v="3.6812110084383187"/>
    <s v="DEN"/>
    <x v="5"/>
    <x v="2"/>
  </r>
  <r>
    <x v="122"/>
    <x v="10"/>
    <n v="20.56"/>
    <n v="2.78"/>
    <n v="3.44"/>
    <n v="1.44"/>
    <n v="0.44"/>
    <n v="2.67"/>
    <n v="0.55000000000000004"/>
    <n v="51.21"/>
    <n v="17649626"/>
    <n v="2.9014779123364995"/>
    <s v="NOH"/>
    <x v="10"/>
    <x v="2"/>
  </r>
  <r>
    <x v="170"/>
    <x v="8"/>
    <n v="13.88"/>
    <n v="5.76"/>
    <n v="2.15"/>
    <n v="1.01"/>
    <n v="0.32"/>
    <n v="1.1100000000000001"/>
    <n v="0.61"/>
    <n v="51.21"/>
    <n v="8220955"/>
    <n v="6.2292032981569658"/>
    <s v="BOS"/>
    <x v="4"/>
    <x v="3"/>
  </r>
  <r>
    <x v="135"/>
    <x v="11"/>
    <n v="14.1"/>
    <n v="5.78"/>
    <n v="6.3"/>
    <n v="1.51"/>
    <n v="0.56999999999999995"/>
    <n v="2.06"/>
    <n v="0.53"/>
    <n v="51.19"/>
    <n v="17763471"/>
    <n v="2.8817566116441995"/>
    <s v="PHI"/>
    <x v="5"/>
    <x v="3"/>
  </r>
  <r>
    <x v="57"/>
    <x v="7"/>
    <n v="15.38"/>
    <n v="11.24"/>
    <n v="1.42"/>
    <n v="0.8"/>
    <n v="0.41"/>
    <n v="1.97"/>
    <n v="0.51"/>
    <n v="51.17"/>
    <n v="22587774"/>
    <n v="2.2653848050719829"/>
    <s v="MEM"/>
    <x v="9"/>
    <x v="0"/>
  </r>
  <r>
    <x v="52"/>
    <x v="10"/>
    <n v="15.02"/>
    <n v="8.5500000000000007"/>
    <n v="1.89"/>
    <n v="0.95"/>
    <n v="0.36"/>
    <n v="1.74"/>
    <n v="0.55000000000000004"/>
    <n v="51.16"/>
    <n v="19368588"/>
    <n v="2.6413902758425132"/>
    <s v="CHI"/>
    <x v="3"/>
    <x v="0"/>
  </r>
  <r>
    <x v="56"/>
    <x v="2"/>
    <n v="20.57"/>
    <n v="3.23"/>
    <n v="6.88"/>
    <n v="1.05"/>
    <n v="0.78"/>
    <n v="3.52"/>
    <n v="0.5"/>
    <n v="51.16"/>
    <n v="48325294"/>
    <n v="1.0586588464417828"/>
    <s v="HOU"/>
    <x v="3"/>
    <x v="1"/>
  </r>
  <r>
    <x v="153"/>
    <x v="7"/>
    <n v="15.49"/>
    <n v="5.32"/>
    <n v="3.54"/>
    <n v="0.99"/>
    <n v="0.42"/>
    <n v="1.93"/>
    <n v="0.57999999999999996"/>
    <n v="51.14"/>
    <n v="1175706"/>
    <n v="43.49726887504189"/>
    <s v="HOU"/>
    <x v="0"/>
    <x v="3"/>
  </r>
  <r>
    <x v="4"/>
    <x v="7"/>
    <n v="13.55"/>
    <n v="8.16"/>
    <n v="0.98"/>
    <n v="1.17"/>
    <n v="1.75"/>
    <n v="1.39"/>
    <n v="0.56000000000000005"/>
    <n v="51.08"/>
    <n v="6821711"/>
    <n v="7.4878575184436862"/>
    <s v="NOH"/>
    <x v="17"/>
    <x v="0"/>
  </r>
  <r>
    <x v="102"/>
    <x v="2"/>
    <n v="16.559999999999999"/>
    <n v="4.7"/>
    <n v="3.62"/>
    <n v="0.89"/>
    <n v="0.42"/>
    <n v="1.83"/>
    <n v="0.56999999999999995"/>
    <n v="51.07"/>
    <n v="25163613"/>
    <n v="2.0295177802964939"/>
    <s v="SAC"/>
    <x v="6"/>
    <x v="2"/>
  </r>
  <r>
    <x v="49"/>
    <x v="9"/>
    <n v="20.07"/>
    <n v="4.62"/>
    <n v="3.5"/>
    <n v="1.22"/>
    <n v="0.18"/>
    <n v="2.2799999999999998"/>
    <n v="0.51"/>
    <n v="51.01"/>
    <n v="11795918"/>
    <n v="4.3243772972989465"/>
    <s v="TOR"/>
    <x v="1"/>
    <x v="2"/>
  </r>
  <r>
    <x v="156"/>
    <x v="6"/>
    <n v="16.13"/>
    <n v="5.5"/>
    <n v="0.77"/>
    <n v="0.54"/>
    <n v="0.88"/>
    <n v="1.65"/>
    <n v="0.62"/>
    <n v="50.99"/>
    <n v="4078329"/>
    <n v="12.502669598259484"/>
    <s v="HOU"/>
    <x v="4"/>
    <x v="0"/>
  </r>
  <r>
    <x v="174"/>
    <x v="11"/>
    <n v="16.39"/>
    <n v="5.26"/>
    <n v="2.95"/>
    <n v="1.51"/>
    <n v="0.77"/>
    <n v="1.62"/>
    <n v="0.54"/>
    <n v="50.97"/>
    <n v="5018549"/>
    <n v="10.156322076361116"/>
    <s v="GSW"/>
    <x v="1"/>
    <x v="3"/>
  </r>
  <r>
    <x v="71"/>
    <x v="10"/>
    <n v="18.690000000000001"/>
    <n v="4.95"/>
    <n v="1.76"/>
    <n v="1"/>
    <n v="0.65"/>
    <n v="1.77"/>
    <n v="0.54"/>
    <n v="50.96"/>
    <n v="16861784"/>
    <n v="3.0222187640406259"/>
    <s v="IND"/>
    <x v="6"/>
    <x v="3"/>
  </r>
  <r>
    <x v="82"/>
    <x v="0"/>
    <n v="10.91"/>
    <n v="8.4"/>
    <n v="1.38"/>
    <n v="0.54"/>
    <n v="1.5"/>
    <n v="1.29"/>
    <n v="0.63"/>
    <n v="50.96"/>
    <n v="2749572"/>
    <n v="18.533793623152985"/>
    <s v="BRK"/>
    <x v="14"/>
    <x v="4"/>
  </r>
  <r>
    <x v="52"/>
    <x v="7"/>
    <n v="16.22"/>
    <n v="9.76"/>
    <n v="2.27"/>
    <n v="0.84"/>
    <n v="0.35"/>
    <n v="2.23"/>
    <n v="0.51"/>
    <n v="50.94"/>
    <n v="19415334"/>
    <n v="2.6236993914191742"/>
    <s v="CHI"/>
    <x v="9"/>
    <x v="0"/>
  </r>
  <r>
    <x v="98"/>
    <x v="6"/>
    <n v="15.8"/>
    <n v="7.72"/>
    <n v="1.28"/>
    <n v="1.1200000000000001"/>
    <n v="0.48"/>
    <n v="1.2"/>
    <n v="0.53"/>
    <n v="50.9"/>
    <n v="18160670"/>
    <n v="2.8027600303292775"/>
    <s v="CLE"/>
    <x v="8"/>
    <x v="0"/>
  </r>
  <r>
    <x v="85"/>
    <x v="4"/>
    <n v="19.02"/>
    <n v="3.6"/>
    <n v="5.74"/>
    <n v="1.72"/>
    <n v="0.28000000000000003"/>
    <n v="3.22"/>
    <n v="0.53"/>
    <n v="50.88"/>
    <n v="10840813"/>
    <n v="4.6933749341493112"/>
    <s v="DAL"/>
    <x v="6"/>
    <x v="2"/>
  </r>
  <r>
    <x v="162"/>
    <x v="7"/>
    <n v="13.74"/>
    <n v="5.58"/>
    <n v="11.05"/>
    <n v="1.84"/>
    <n v="0.24"/>
    <n v="3.89"/>
    <n v="0.52"/>
    <n v="50.88"/>
    <n v="15227713"/>
    <n v="3.3412765265539219"/>
    <s v="BOS"/>
    <x v="4"/>
    <x v="1"/>
  </r>
  <r>
    <x v="21"/>
    <x v="9"/>
    <n v="19.05"/>
    <n v="2.1"/>
    <n v="5.38"/>
    <n v="0.56999999999999995"/>
    <n v="0"/>
    <n v="2.57"/>
    <n v="0.57999999999999996"/>
    <n v="50.86"/>
    <n v="8583541"/>
    <n v="5.9252935356165946"/>
    <s v="BOS"/>
    <x v="1"/>
    <x v="1"/>
  </r>
  <r>
    <x v="15"/>
    <x v="4"/>
    <n v="12.79"/>
    <n v="6.24"/>
    <n v="2.02"/>
    <n v="1.73"/>
    <n v="0.76"/>
    <n v="1.21"/>
    <n v="0.6"/>
    <n v="50.86"/>
    <n v="3795985"/>
    <n v="13.398366958773547"/>
    <s v="SAS"/>
    <x v="13"/>
    <x v="3"/>
  </r>
  <r>
    <x v="112"/>
    <x v="9"/>
    <n v="12.21"/>
    <n v="8.74"/>
    <n v="1.18"/>
    <n v="0.6"/>
    <n v="1.34"/>
    <n v="1.22"/>
    <n v="0.59"/>
    <n v="50.84"/>
    <n v="13928361"/>
    <n v="3.6501064267360674"/>
    <s v="WAS"/>
    <x v="3"/>
    <x v="4"/>
  </r>
  <r>
    <x v="110"/>
    <x v="3"/>
    <n v="17.2"/>
    <n v="6.51"/>
    <n v="1.71"/>
    <n v="1.43"/>
    <n v="0.73"/>
    <n v="1.99"/>
    <n v="0.54"/>
    <n v="50.83"/>
    <n v="16392191"/>
    <n v="3.1008667480753487"/>
    <s v="SAC"/>
    <x v="2"/>
    <x v="3"/>
  </r>
  <r>
    <x v="79"/>
    <x v="5"/>
    <n v="11.04"/>
    <n v="7.64"/>
    <n v="7.26"/>
    <n v="1.36"/>
    <n v="1.3"/>
    <n v="2.89"/>
    <n v="0.56000000000000005"/>
    <n v="50.77"/>
    <n v="20542262"/>
    <n v="2.4714902380273407"/>
    <s v="GSW"/>
    <x v="5"/>
    <x v="0"/>
  </r>
  <r>
    <x v="155"/>
    <x v="10"/>
    <n v="19.45"/>
    <n v="5.55"/>
    <n v="1.97"/>
    <n v="0.57999999999999996"/>
    <n v="0.48"/>
    <n v="2.23"/>
    <n v="0.54"/>
    <n v="50.77"/>
    <n v="12912392"/>
    <n v="3.9318818697573623"/>
    <s v="TOR"/>
    <x v="4"/>
    <x v="4"/>
  </r>
  <r>
    <x v="66"/>
    <x v="11"/>
    <n v="15.92"/>
    <n v="4.7699999999999996"/>
    <n v="1.71"/>
    <n v="0.79"/>
    <n v="0.38"/>
    <n v="1.21"/>
    <n v="0.6"/>
    <n v="50.76"/>
    <n v="5500558"/>
    <n v="9.2281546708533924"/>
    <s v="NYK"/>
    <x v="13"/>
    <x v="0"/>
  </r>
  <r>
    <x v="126"/>
    <x v="7"/>
    <n v="14.76"/>
    <n v="7.79"/>
    <n v="2.34"/>
    <n v="1.1499999999999999"/>
    <n v="0.91"/>
    <n v="1.62"/>
    <n v="0.53"/>
    <n v="50.76"/>
    <n v="14634426"/>
    <n v="3.4685337163206809"/>
    <s v="BOS"/>
    <x v="16"/>
    <x v="4"/>
  </r>
  <r>
    <x v="175"/>
    <x v="0"/>
    <n v="11.91"/>
    <n v="8.3699999999999992"/>
    <n v="2.4"/>
    <n v="1.19"/>
    <n v="0.63"/>
    <n v="1.04"/>
    <n v="0.56999999999999995"/>
    <n v="50.74"/>
    <n v="2518952"/>
    <n v="20.143297688880139"/>
    <s v="SAC"/>
    <x v="1"/>
    <x v="4"/>
  </r>
  <r>
    <x v="176"/>
    <x v="4"/>
    <n v="14.38"/>
    <n v="6.17"/>
    <n v="2.48"/>
    <n v="1.64"/>
    <n v="0.26"/>
    <n v="1.71"/>
    <n v="0.59"/>
    <n v="50.74"/>
    <n v="10691627"/>
    <n v="4.7457697504785754"/>
    <s v="WAS"/>
    <x v="6"/>
    <x v="3"/>
  </r>
  <r>
    <x v="177"/>
    <x v="9"/>
    <n v="17.75"/>
    <n v="4.25"/>
    <n v="5.4"/>
    <n v="1.62"/>
    <n v="0.17"/>
    <n v="3.19"/>
    <n v="0.56000000000000005"/>
    <n v="50.7"/>
    <n v="16762621"/>
    <n v="3.024586668158876"/>
    <s v="MIL"/>
    <x v="10"/>
    <x v="1"/>
  </r>
  <r>
    <x v="116"/>
    <x v="3"/>
    <n v="20.68"/>
    <n v="3.59"/>
    <n v="2.02"/>
    <n v="0.96"/>
    <n v="0.56999999999999995"/>
    <n v="2.25"/>
    <n v="0.54"/>
    <n v="50.67"/>
    <n v="7384600"/>
    <n v="6.8615767949516568"/>
    <s v="MIN"/>
    <x v="14"/>
    <x v="3"/>
  </r>
  <r>
    <x v="86"/>
    <x v="7"/>
    <n v="14.55"/>
    <n v="7.1"/>
    <n v="2.58"/>
    <n v="1.31"/>
    <n v="1.03"/>
    <n v="1.77"/>
    <n v="0.55000000000000004"/>
    <n v="50.67"/>
    <n v="12055273"/>
    <n v="4.2031399869584041"/>
    <s v="UTA"/>
    <x v="5"/>
    <x v="0"/>
  </r>
  <r>
    <x v="178"/>
    <x v="2"/>
    <n v="11.95"/>
    <n v="7.58"/>
    <n v="1.89"/>
    <n v="0.84"/>
    <n v="1.1599999999999999"/>
    <n v="1.1100000000000001"/>
    <n v="0.6"/>
    <n v="50.59"/>
    <n v="6925294"/>
    <n v="7.3051050251440595"/>
    <s v="TOR"/>
    <x v="6"/>
    <x v="4"/>
  </r>
  <r>
    <x v="139"/>
    <x v="0"/>
    <n v="11.8"/>
    <n v="7.37"/>
    <n v="1.17"/>
    <n v="0.74"/>
    <n v="1.39"/>
    <n v="1.1100000000000001"/>
    <n v="0.62"/>
    <n v="50.54"/>
    <n v="20417849"/>
    <n v="2.4752852271559069"/>
    <s v="UTA"/>
    <x v="5"/>
    <x v="4"/>
  </r>
  <r>
    <x v="165"/>
    <x v="4"/>
    <n v="17.940000000000001"/>
    <n v="6.03"/>
    <n v="2.2999999999999998"/>
    <n v="2.11"/>
    <n v="0.46"/>
    <n v="2.09"/>
    <n v="0.51"/>
    <n v="50.5"/>
    <n v="11388908"/>
    <n v="4.43413890076204"/>
    <s v="PHI"/>
    <x v="1"/>
    <x v="0"/>
  </r>
  <r>
    <x v="61"/>
    <x v="0"/>
    <n v="17.98"/>
    <n v="2.75"/>
    <n v="4.3099999999999996"/>
    <n v="0.61"/>
    <n v="0.24"/>
    <n v="1.61"/>
    <n v="0.56000000000000005"/>
    <n v="50.49"/>
    <n v="8464527"/>
    <n v="5.9648932539290147"/>
    <s v="MIN"/>
    <x v="3"/>
    <x v="1"/>
  </r>
  <r>
    <x v="35"/>
    <x v="8"/>
    <n v="22.13"/>
    <n v="3.19"/>
    <n v="3.44"/>
    <n v="0.92"/>
    <n v="0.27"/>
    <n v="3.09"/>
    <n v="0.53"/>
    <n v="50.49"/>
    <n v="2805625"/>
    <n v="17.995990198262422"/>
    <s v="PHO"/>
    <x v="14"/>
    <x v="2"/>
  </r>
  <r>
    <x v="179"/>
    <x v="0"/>
    <n v="11.96"/>
    <n v="7.55"/>
    <n v="0.69"/>
    <n v="0.63"/>
    <n v="1.97"/>
    <n v="1.44"/>
    <n v="0.63"/>
    <n v="50.48"/>
    <n v="4627274"/>
    <n v="10.90923079117424"/>
    <s v="LAL"/>
    <x v="9"/>
    <x v="4"/>
  </r>
  <r>
    <x v="180"/>
    <x v="2"/>
    <n v="19.329999999999998"/>
    <n v="4.67"/>
    <n v="2.93"/>
    <n v="1.1399999999999999"/>
    <n v="0.5"/>
    <n v="2.2200000000000002"/>
    <n v="0.52"/>
    <n v="50.47"/>
    <n v="11173695"/>
    <n v="4.5168585682712843"/>
    <s v="MIN"/>
    <x v="17"/>
    <x v="2"/>
  </r>
  <r>
    <x v="47"/>
    <x v="7"/>
    <n v="17.739999999999998"/>
    <n v="3.45"/>
    <n v="5.74"/>
    <n v="1.95"/>
    <n v="0.38"/>
    <n v="2.44"/>
    <n v="0.52"/>
    <n v="50.44"/>
    <n v="3438569"/>
    <n v="14.668892786505083"/>
    <s v="CHA"/>
    <x v="13"/>
    <x v="1"/>
  </r>
  <r>
    <x v="168"/>
    <x v="3"/>
    <n v="18.850000000000001"/>
    <n v="3.2"/>
    <n v="6.23"/>
    <n v="0.75"/>
    <n v="0.14000000000000001"/>
    <n v="2.82"/>
    <n v="0.53"/>
    <n v="50.31"/>
    <n v="18387763"/>
    <n v="2.7360587582078364"/>
    <s v="DET"/>
    <x v="1"/>
    <x v="1"/>
  </r>
  <r>
    <x v="89"/>
    <x v="4"/>
    <n v="14.56"/>
    <n v="7.19"/>
    <n v="3.64"/>
    <n v="1"/>
    <n v="1.29"/>
    <n v="1.88"/>
    <n v="0.53"/>
    <n v="50.29"/>
    <n v="19679666"/>
    <n v="2.5554295484486369"/>
    <s v="MEM"/>
    <x v="2"/>
    <x v="4"/>
  </r>
  <r>
    <x v="73"/>
    <x v="10"/>
    <n v="15.19"/>
    <n v="6.81"/>
    <n v="3.06"/>
    <n v="1.44"/>
    <n v="0.69"/>
    <n v="1.69"/>
    <n v="0.53"/>
    <n v="50.28"/>
    <n v="12502340"/>
    <n v="4.021647147653959"/>
    <s v="NJN"/>
    <x v="2"/>
    <x v="3"/>
  </r>
  <r>
    <x v="181"/>
    <x v="6"/>
    <n v="11.1"/>
    <n v="8.48"/>
    <n v="0.9"/>
    <n v="0.38"/>
    <n v="2.29"/>
    <n v="1.86"/>
    <n v="0.65"/>
    <n v="50.25"/>
    <n v="9190547"/>
    <n v="5.4675744544911193"/>
    <s v="POR"/>
    <x v="13"/>
    <x v="4"/>
  </r>
  <r>
    <x v="164"/>
    <x v="8"/>
    <n v="15.12"/>
    <n v="6.25"/>
    <n v="5.92"/>
    <n v="1.1200000000000001"/>
    <n v="0.38"/>
    <n v="2.52"/>
    <n v="0.53"/>
    <n v="50.24"/>
    <n v="27138343"/>
    <n v="1.8512552516563006"/>
    <s v="CHO"/>
    <x v="6"/>
    <x v="2"/>
  </r>
  <r>
    <x v="182"/>
    <x v="2"/>
    <n v="17.559999999999999"/>
    <n v="5.75"/>
    <n v="3.01"/>
    <n v="0.74"/>
    <n v="0.28000000000000003"/>
    <n v="1.93"/>
    <n v="0.53"/>
    <n v="50.22"/>
    <n v="9405226"/>
    <n v="5.3395846096627553"/>
    <s v="NYK"/>
    <x v="14"/>
    <x v="2"/>
  </r>
  <r>
    <x v="125"/>
    <x v="9"/>
    <n v="14.33"/>
    <n v="7.8"/>
    <n v="0.86"/>
    <n v="0.47"/>
    <n v="2.42"/>
    <n v="1.52"/>
    <n v="0.55000000000000004"/>
    <n v="50.21"/>
    <n v="15210527"/>
    <n v="3.3010033117195743"/>
    <s v="OKC"/>
    <x v="1"/>
    <x v="0"/>
  </r>
  <r>
    <x v="183"/>
    <x v="6"/>
    <n v="15.21"/>
    <n v="4.58"/>
    <n v="2.75"/>
    <n v="0.96"/>
    <n v="0.25"/>
    <n v="1.21"/>
    <n v="0.59"/>
    <n v="50.19"/>
    <n v="1036160"/>
    <n v="48.438465101914758"/>
    <s v="GSW"/>
    <x v="10"/>
    <x v="3"/>
  </r>
  <r>
    <x v="92"/>
    <x v="9"/>
    <n v="19.97"/>
    <n v="3.64"/>
    <n v="2.2799999999999998"/>
    <n v="0.85"/>
    <n v="0.03"/>
    <n v="1.95"/>
    <n v="0.55000000000000004"/>
    <n v="50.19"/>
    <n v="9191471"/>
    <n v="5.4604970194651106"/>
    <s v="MIN"/>
    <x v="9"/>
    <x v="2"/>
  </r>
  <r>
    <x v="121"/>
    <x v="11"/>
    <n v="12.77"/>
    <n v="11.08"/>
    <n v="2.02"/>
    <n v="0.72"/>
    <n v="2.58"/>
    <n v="1.92"/>
    <n v="0.5"/>
    <n v="50.19"/>
    <n v="15752704"/>
    <n v="3.186119665550752"/>
    <s v="MIL"/>
    <x v="4"/>
    <x v="4"/>
  </r>
  <r>
    <x v="50"/>
    <x v="1"/>
    <n v="13.06"/>
    <n v="6.29"/>
    <n v="0.97"/>
    <n v="0.55000000000000004"/>
    <n v="0.87"/>
    <n v="1.35"/>
    <n v="0.66"/>
    <n v="50.18"/>
    <n v="14960401"/>
    <n v="3.3541881664802968"/>
    <s v="DET"/>
    <x v="0"/>
    <x v="0"/>
  </r>
  <r>
    <x v="85"/>
    <x v="7"/>
    <n v="19.23"/>
    <n v="3.85"/>
    <n v="6.05"/>
    <n v="2.06"/>
    <n v="0.44"/>
    <n v="3.1"/>
    <n v="0.49"/>
    <n v="50.13"/>
    <n v="10608640"/>
    <n v="4.7253936414092665"/>
    <s v="MIL"/>
    <x v="5"/>
    <x v="2"/>
  </r>
  <r>
    <x v="140"/>
    <x v="7"/>
    <n v="16.66"/>
    <n v="2.71"/>
    <n v="6.86"/>
    <n v="1.47"/>
    <n v="0.11"/>
    <n v="2.4900000000000002"/>
    <n v="0.55000000000000004"/>
    <n v="50.1"/>
    <n v="13687832"/>
    <n v="3.6601851922203603"/>
    <s v="DEN"/>
    <x v="1"/>
    <x v="1"/>
  </r>
  <r>
    <x v="184"/>
    <x v="6"/>
    <n v="19.559999999999999"/>
    <n v="2.62"/>
    <n v="5.29"/>
    <n v="0.84"/>
    <n v="0.17"/>
    <n v="2.83"/>
    <n v="0.55000000000000004"/>
    <n v="50.09"/>
    <n v="2741577"/>
    <n v="18.270506354554332"/>
    <s v="HOU"/>
    <x v="1"/>
    <x v="1"/>
  </r>
  <r>
    <x v="185"/>
    <x v="1"/>
    <n v="12.07"/>
    <n v="5.95"/>
    <n v="1.4"/>
    <n v="0.55000000000000004"/>
    <n v="0.83"/>
    <n v="0.95"/>
    <n v="0.66"/>
    <n v="50.08"/>
    <n v="2991787"/>
    <n v="16.739159572523043"/>
    <s v="MEM"/>
    <x v="10"/>
    <x v="0"/>
  </r>
  <r>
    <x v="58"/>
    <x v="0"/>
    <n v="18.27"/>
    <n v="5.13"/>
    <n v="2.96"/>
    <n v="0.54"/>
    <n v="0.6"/>
    <n v="2.48"/>
    <n v="0.55000000000000004"/>
    <n v="50.02"/>
    <n v="8404848"/>
    <n v="5.9513271388132187"/>
    <s v="LAL"/>
    <x v="12"/>
    <x v="3"/>
  </r>
  <r>
    <x v="164"/>
    <x v="7"/>
    <n v="14.34"/>
    <n v="5.64"/>
    <n v="4.93"/>
    <n v="1.25"/>
    <n v="1.1399999999999999"/>
    <n v="2.6"/>
    <n v="0.56999999999999995"/>
    <n v="50"/>
    <n v="13857536"/>
    <n v="3.6081450555134769"/>
    <s v="POR"/>
    <x v="0"/>
    <x v="3"/>
  </r>
  <r>
    <x v="186"/>
    <x v="2"/>
    <n v="14.58"/>
    <n v="4.78"/>
    <n v="5.75"/>
    <n v="1.49"/>
    <n v="0.56000000000000005"/>
    <n v="2.2400000000000002"/>
    <n v="0.55000000000000004"/>
    <n v="49.98"/>
    <n v="20290187"/>
    <n v="2.4632597028307326"/>
    <s v="NOP"/>
    <x v="10"/>
    <x v="1"/>
  </r>
  <r>
    <x v="187"/>
    <x v="4"/>
    <n v="13.7"/>
    <n v="8.5500000000000007"/>
    <n v="1.2"/>
    <n v="0.88"/>
    <n v="0.86"/>
    <n v="1.69"/>
    <n v="0.56999999999999995"/>
    <n v="49.97"/>
    <n v="2950810"/>
    <n v="16.934333284759099"/>
    <s v="DEN"/>
    <x v="0"/>
    <x v="0"/>
  </r>
  <r>
    <x v="188"/>
    <x v="8"/>
    <n v="16.25"/>
    <n v="6.07"/>
    <n v="2.2200000000000002"/>
    <n v="1.24"/>
    <n v="0.2"/>
    <n v="1.6"/>
    <n v="0.55000000000000004"/>
    <n v="49.92"/>
    <n v="10655836"/>
    <n v="4.6847567849204887"/>
    <s v="BOS"/>
    <x v="4"/>
    <x v="2"/>
  </r>
  <r>
    <x v="189"/>
    <x v="9"/>
    <n v="16.11"/>
    <n v="3.18"/>
    <n v="5.6"/>
    <n v="1.49"/>
    <n v="0.31"/>
    <n v="2.4900000000000002"/>
    <n v="0.56999999999999995"/>
    <n v="49.89"/>
    <n v="6225214"/>
    <n v="8.0141823236920047"/>
    <s v="SAC"/>
    <x v="5"/>
    <x v="1"/>
  </r>
  <r>
    <x v="190"/>
    <x v="4"/>
    <n v="18.22"/>
    <n v="3.59"/>
    <n v="3.4"/>
    <n v="0.48"/>
    <n v="0.04"/>
    <n v="2"/>
    <n v="0.56999999999999995"/>
    <n v="49.87"/>
    <n v="9401794"/>
    <n v="5.3043068163373919"/>
    <s v="ORL"/>
    <x v="6"/>
    <x v="2"/>
  </r>
  <r>
    <x v="125"/>
    <x v="8"/>
    <n v="14.85"/>
    <n v="6.81"/>
    <n v="0.95"/>
    <n v="0.52"/>
    <n v="1.57"/>
    <n v="1.33"/>
    <n v="0.56999999999999995"/>
    <n v="49.86"/>
    <n v="24267767"/>
    <n v="2.054577168142417"/>
    <s v="TOT"/>
    <x v="5"/>
    <x v="0"/>
  </r>
  <r>
    <x v="133"/>
    <x v="5"/>
    <n v="17.77"/>
    <n v="3.16"/>
    <n v="2.89"/>
    <n v="0.82"/>
    <n v="0.28000000000000003"/>
    <n v="1.67"/>
    <n v="0.57999999999999996"/>
    <n v="49.83"/>
    <n v="19990106"/>
    <n v="2.4927331550918237"/>
    <s v="ORL"/>
    <x v="1"/>
    <x v="3"/>
  </r>
  <r>
    <x v="47"/>
    <x v="4"/>
    <n v="17.66"/>
    <n v="4.1900000000000004"/>
    <n v="6.12"/>
    <n v="1.18"/>
    <n v="0.44"/>
    <n v="2.3199999999999998"/>
    <n v="0.5"/>
    <n v="49.83"/>
    <n v="4291797"/>
    <n v="11.610521187278893"/>
    <s v="CHA"/>
    <x v="10"/>
    <x v="1"/>
  </r>
  <r>
    <x v="104"/>
    <x v="5"/>
    <n v="15.19"/>
    <n v="7.47"/>
    <n v="1.1599999999999999"/>
    <n v="0.56999999999999995"/>
    <n v="0.59"/>
    <n v="1.22"/>
    <n v="0.55000000000000004"/>
    <n v="49.81"/>
    <n v="5333971"/>
    <n v="9.3382584944687554"/>
    <s v="CHI"/>
    <x v="14"/>
    <x v="0"/>
  </r>
  <r>
    <x v="130"/>
    <x v="1"/>
    <n v="15.96"/>
    <n v="3.65"/>
    <n v="1.75"/>
    <n v="1.1499999999999999"/>
    <n v="0.4"/>
    <n v="1.48"/>
    <n v="0.62"/>
    <n v="49.8"/>
    <n v="12489288"/>
    <n v="3.9874170569210987"/>
    <s v="TOR"/>
    <x v="4"/>
    <x v="2"/>
  </r>
  <r>
    <x v="66"/>
    <x v="11"/>
    <n v="15.65"/>
    <n v="4.92"/>
    <n v="1.68"/>
    <n v="0.82"/>
    <n v="0.44"/>
    <n v="1.34"/>
    <n v="0.6"/>
    <n v="49.75"/>
    <n v="5500558"/>
    <n v="9.0445369360708501"/>
    <s v="TOT"/>
    <x v="13"/>
    <x v="0"/>
  </r>
  <r>
    <x v="152"/>
    <x v="9"/>
    <n v="15.92"/>
    <n v="2.52"/>
    <n v="7.03"/>
    <n v="1.71"/>
    <n v="0.42"/>
    <n v="2.81"/>
    <n v="0.56999999999999995"/>
    <n v="49.74"/>
    <n v="9933405"/>
    <n v="5.0073464235073475"/>
    <s v="ATL"/>
    <x v="4"/>
    <x v="1"/>
  </r>
  <r>
    <x v="191"/>
    <x v="2"/>
    <n v="8.02"/>
    <n v="6.88"/>
    <n v="1.81"/>
    <n v="0.83"/>
    <n v="1.75"/>
    <n v="1"/>
    <n v="0.72"/>
    <n v="49.7"/>
    <n v="3993742"/>
    <n v="12.444469372333016"/>
    <s v="BOS"/>
    <x v="10"/>
    <x v="4"/>
  </r>
  <r>
    <x v="112"/>
    <x v="8"/>
    <n v="10.77"/>
    <n v="10.35"/>
    <n v="1.48"/>
    <n v="0.49"/>
    <n v="0.74"/>
    <n v="1.45"/>
    <n v="0.59"/>
    <n v="49.68"/>
    <n v="15462544"/>
    <n v="3.212925376315825"/>
    <s v="WAS"/>
    <x v="7"/>
    <x v="4"/>
  </r>
  <r>
    <x v="44"/>
    <x v="8"/>
    <n v="12.38"/>
    <n v="7.83"/>
    <n v="2.34"/>
    <n v="0.38"/>
    <n v="1.0900000000000001"/>
    <n v="1.27"/>
    <n v="0.57999999999999996"/>
    <n v="49.68"/>
    <n v="19354477"/>
    <n v="2.5668479701104814"/>
    <s v="SAS"/>
    <x v="16"/>
    <x v="4"/>
  </r>
  <r>
    <x v="60"/>
    <x v="3"/>
    <n v="14.68"/>
    <n v="6.71"/>
    <n v="2.2200000000000002"/>
    <n v="0.86"/>
    <n v="0.53"/>
    <n v="1.42"/>
    <n v="0.56000000000000005"/>
    <n v="49.66"/>
    <n v="21145927"/>
    <n v="2.3484427994100234"/>
    <s v="TOT"/>
    <x v="10"/>
    <x v="0"/>
  </r>
  <r>
    <x v="192"/>
    <x v="6"/>
    <n v="14.79"/>
    <n v="9.42"/>
    <n v="0.88"/>
    <n v="0.63"/>
    <n v="0.33"/>
    <n v="2.17"/>
    <n v="0.56999999999999995"/>
    <n v="49.65"/>
    <n v="7830391"/>
    <n v="6.3406795395019229"/>
    <s v="LAC"/>
    <x v="6"/>
    <x v="0"/>
  </r>
  <r>
    <x v="66"/>
    <x v="7"/>
    <n v="16.18"/>
    <n v="5.17"/>
    <n v="2.48"/>
    <n v="0.9"/>
    <n v="0.51"/>
    <n v="1.56"/>
    <n v="0.56000000000000005"/>
    <n v="49.62"/>
    <n v="12876205"/>
    <n v="3.853619913631384"/>
    <s v="DEN"/>
    <x v="0"/>
    <x v="3"/>
  </r>
  <r>
    <x v="193"/>
    <x v="0"/>
    <n v="15.29"/>
    <n v="5.49"/>
    <n v="2.1800000000000002"/>
    <n v="1.1100000000000001"/>
    <n v="0.41"/>
    <n v="1.01"/>
    <n v="0.55000000000000004"/>
    <n v="49.62"/>
    <n v="12146595"/>
    <n v="4.0850954526762431"/>
    <s v="CHO"/>
    <x v="4"/>
    <x v="2"/>
  </r>
  <r>
    <x v="79"/>
    <x v="9"/>
    <n v="11.66"/>
    <n v="8.19"/>
    <n v="3.68"/>
    <n v="1.56"/>
    <n v="1.25"/>
    <n v="1.68"/>
    <n v="0.54"/>
    <n v="49.61"/>
    <n v="17707375"/>
    <n v="2.8016575014647853"/>
    <s v="GSW"/>
    <x v="0"/>
    <x v="0"/>
  </r>
  <r>
    <x v="194"/>
    <x v="2"/>
    <n v="18.399999999999999"/>
    <n v="4.03"/>
    <n v="2.4700000000000002"/>
    <n v="0.9"/>
    <n v="0.15"/>
    <n v="1.69"/>
    <n v="0.55000000000000004"/>
    <n v="49.58"/>
    <n v="13545221"/>
    <n v="3.6603315663878795"/>
    <s v="UTA"/>
    <x v="6"/>
    <x v="2"/>
  </r>
  <r>
    <x v="144"/>
    <x v="1"/>
    <n v="14.42"/>
    <n v="7.66"/>
    <n v="3.68"/>
    <n v="0.82"/>
    <n v="0.63"/>
    <n v="1.61"/>
    <n v="0.52"/>
    <n v="49.54"/>
    <n v="20845875"/>
    <n v="2.3764893534092475"/>
    <s v="ORL"/>
    <x v="0"/>
    <x v="0"/>
  </r>
  <r>
    <x v="103"/>
    <x v="0"/>
    <n v="14.96"/>
    <n v="7.2"/>
    <n v="2.72"/>
    <n v="0.92"/>
    <n v="0.64"/>
    <n v="2.68"/>
    <n v="0.59"/>
    <n v="49.52"/>
    <n v="7519321"/>
    <n v="6.5857010227386228"/>
    <s v="WAS"/>
    <x v="10"/>
    <x v="0"/>
  </r>
  <r>
    <x v="33"/>
    <x v="3"/>
    <n v="19.04"/>
    <n v="4.08"/>
    <n v="4.6500000000000004"/>
    <n v="1.07"/>
    <n v="0.56999999999999995"/>
    <n v="2.74"/>
    <n v="0.52"/>
    <n v="49.5"/>
    <n v="28522414"/>
    <n v="1.7354772285403333"/>
    <s v="MIA"/>
    <x v="11"/>
    <x v="2"/>
  </r>
  <r>
    <x v="127"/>
    <x v="6"/>
    <n v="10.73"/>
    <n v="11"/>
    <n v="2.06"/>
    <n v="0.5"/>
    <n v="1.56"/>
    <n v="1.83"/>
    <n v="0.56000000000000005"/>
    <n v="49.5"/>
    <n v="4253066"/>
    <n v="11.638662555436479"/>
    <s v="CHI"/>
    <x v="0"/>
    <x v="4"/>
  </r>
  <r>
    <x v="60"/>
    <x v="8"/>
    <n v="16.11"/>
    <n v="5.07"/>
    <n v="1.73"/>
    <n v="0.73"/>
    <n v="0.48"/>
    <n v="1.17"/>
    <n v="0.56999999999999995"/>
    <n v="49.5"/>
    <n v="19354477"/>
    <n v="2.5575477963057334"/>
    <s v="DET"/>
    <x v="0"/>
    <x v="0"/>
  </r>
  <r>
    <x v="195"/>
    <x v="2"/>
    <n v="14.12"/>
    <n v="3.59"/>
    <n v="1.88"/>
    <n v="0.67"/>
    <n v="0.2"/>
    <n v="0.9"/>
    <n v="0.66"/>
    <n v="49.49"/>
    <n v="18929658"/>
    <n v="2.6144159603940018"/>
    <s v="BRK"/>
    <x v="2"/>
    <x v="3"/>
  </r>
  <r>
    <x v="196"/>
    <x v="4"/>
    <n v="11.07"/>
    <n v="8.5399999999999991"/>
    <n v="0.89"/>
    <n v="0.3"/>
    <n v="1.7"/>
    <n v="1.02"/>
    <n v="0.6"/>
    <n v="49.49"/>
    <n v="6639039"/>
    <n v="7.4543921191003699"/>
    <s v="POR"/>
    <x v="1"/>
    <x v="4"/>
  </r>
  <r>
    <x v="139"/>
    <x v="4"/>
    <n v="13.29"/>
    <n v="8.73"/>
    <n v="1.25"/>
    <n v="1.03"/>
    <n v="1.48"/>
    <n v="1.77"/>
    <n v="0.56000000000000005"/>
    <n v="49.47"/>
    <n v="16099602"/>
    <n v="3.0727467672803339"/>
    <s v="UTA"/>
    <x v="13"/>
    <x v="0"/>
  </r>
  <r>
    <x v="141"/>
    <x v="6"/>
    <n v="15.68"/>
    <n v="5.1100000000000003"/>
    <n v="1.81"/>
    <n v="0.84"/>
    <n v="0.42"/>
    <n v="1.1599999999999999"/>
    <n v="0.56999999999999995"/>
    <n v="49.45"/>
    <n v="19636398"/>
    <n v="2.5182826300424348"/>
    <s v="PHO"/>
    <x v="2"/>
    <x v="2"/>
  </r>
  <r>
    <x v="27"/>
    <x v="0"/>
    <n v="15.73"/>
    <n v="6.04"/>
    <n v="2.13"/>
    <n v="1.06"/>
    <n v="0.72"/>
    <n v="1.54"/>
    <n v="0.55000000000000004"/>
    <n v="49.43"/>
    <n v="9057890"/>
    <n v="5.4571208084885106"/>
    <s v="BOS"/>
    <x v="14"/>
    <x v="3"/>
  </r>
  <r>
    <x v="197"/>
    <x v="1"/>
    <n v="15.79"/>
    <n v="3.5"/>
    <n v="4.1100000000000003"/>
    <n v="0.43"/>
    <n v="0.21"/>
    <n v="1.54"/>
    <n v="0.59"/>
    <n v="49.42"/>
    <n v="6061717"/>
    <n v="8.1528055499786625"/>
    <s v="DET"/>
    <x v="10"/>
    <x v="2"/>
  </r>
  <r>
    <x v="79"/>
    <x v="8"/>
    <n v="10.210000000000001"/>
    <n v="7.88"/>
    <n v="7.01"/>
    <n v="2.0299999999999998"/>
    <n v="1.39"/>
    <n v="2.42"/>
    <n v="0.52"/>
    <n v="49.42"/>
    <n v="19838339"/>
    <n v="2.4911359766561101"/>
    <s v="GSW"/>
    <x v="4"/>
    <x v="0"/>
  </r>
  <r>
    <x v="198"/>
    <x v="2"/>
    <n v="14.96"/>
    <n v="4.78"/>
    <n v="1.91"/>
    <n v="0.83"/>
    <n v="0.52"/>
    <n v="1.26"/>
    <n v="0.6"/>
    <n v="49.37"/>
    <n v="8479832"/>
    <n v="5.8220493047503767"/>
    <s v="ATL"/>
    <x v="10"/>
    <x v="3"/>
  </r>
  <r>
    <x v="64"/>
    <x v="11"/>
    <n v="15"/>
    <n v="4.58"/>
    <n v="12.75"/>
    <n v="1.25"/>
    <n v="0.25"/>
    <n v="3.58"/>
    <n v="0.46"/>
    <n v="49.35"/>
    <n v="21475931"/>
    <n v="2.2979213334220532"/>
    <s v="NJN"/>
    <x v="4"/>
    <x v="1"/>
  </r>
  <r>
    <x v="43"/>
    <x v="2"/>
    <n v="12.8"/>
    <n v="4.8"/>
    <n v="2.6"/>
    <n v="0.6"/>
    <n v="2.2000000000000002"/>
    <n v="1.4"/>
    <n v="0.61"/>
    <n v="49.34"/>
    <n v="2881021"/>
    <n v="17.125873084576615"/>
    <s v="BRK"/>
    <x v="15"/>
    <x v="4"/>
  </r>
  <r>
    <x v="110"/>
    <x v="0"/>
    <n v="13.71"/>
    <n v="6.81"/>
    <n v="2.64"/>
    <n v="0.78"/>
    <n v="0.49"/>
    <n v="1.65"/>
    <n v="0.57999999999999996"/>
    <n v="49.32"/>
    <n v="16773870"/>
    <n v="2.9402874828527943"/>
    <s v="SAS"/>
    <x v="7"/>
    <x v="0"/>
  </r>
  <r>
    <x v="199"/>
    <x v="2"/>
    <n v="12.38"/>
    <n v="5.74"/>
    <n v="3.62"/>
    <n v="1.22"/>
    <n v="0.83"/>
    <n v="1.25"/>
    <n v="0.57999999999999996"/>
    <n v="49.21"/>
    <n v="10837431"/>
    <n v="4.5407440195005631"/>
    <s v="MEM"/>
    <x v="5"/>
    <x v="0"/>
  </r>
  <r>
    <x v="118"/>
    <x v="10"/>
    <n v="18.670000000000002"/>
    <n v="3.69"/>
    <n v="1.92"/>
    <n v="1.39"/>
    <n v="0.24"/>
    <n v="1.65"/>
    <n v="0.54"/>
    <n v="49.21"/>
    <n v="9855383"/>
    <n v="4.9932103095333789"/>
    <s v="SAC"/>
    <x v="0"/>
    <x v="2"/>
  </r>
  <r>
    <x v="61"/>
    <x v="1"/>
    <n v="18.079999999999998"/>
    <n v="2.42"/>
    <n v="5.56"/>
    <n v="0.8"/>
    <n v="0.32"/>
    <n v="2.52"/>
    <n v="0.56000000000000005"/>
    <n v="49.17"/>
    <n v="8830729"/>
    <n v="5.5680567255545945"/>
    <s v="DET"/>
    <x v="9"/>
    <x v="1"/>
  </r>
  <r>
    <x v="164"/>
    <x v="3"/>
    <n v="14.94"/>
    <n v="6.11"/>
    <n v="5.76"/>
    <n v="0.93"/>
    <n v="0.61"/>
    <n v="2.93"/>
    <n v="0.55000000000000004"/>
    <n v="49.16"/>
    <n v="25657344"/>
    <n v="1.9160206138250317"/>
    <s v="CHO"/>
    <x v="5"/>
    <x v="3"/>
  </r>
  <r>
    <x v="75"/>
    <x v="3"/>
    <n v="15.3"/>
    <n v="2.93"/>
    <n v="6.11"/>
    <n v="1.2"/>
    <n v="0.28999999999999998"/>
    <n v="1.5"/>
    <n v="0.54"/>
    <n v="49.09"/>
    <n v="32628781"/>
    <n v="1.504499968907818"/>
    <s v="MEM"/>
    <x v="6"/>
    <x v="1"/>
  </r>
  <r>
    <x v="200"/>
    <x v="1"/>
    <n v="16.100000000000001"/>
    <n v="4.71"/>
    <n v="3.15"/>
    <n v="1.04"/>
    <n v="0.35"/>
    <n v="1.58"/>
    <n v="0.55000000000000004"/>
    <n v="49.03"/>
    <n v="6896379"/>
    <n v="7.1095280581302163"/>
    <s v="GSW"/>
    <x v="6"/>
    <x v="3"/>
  </r>
  <r>
    <x v="95"/>
    <x v="1"/>
    <n v="14.93"/>
    <n v="4.62"/>
    <n v="5.38"/>
    <n v="0.93"/>
    <n v="0.43"/>
    <n v="2.4300000000000002"/>
    <n v="0.56999999999999995"/>
    <n v="49.01"/>
    <n v="19396067"/>
    <n v="2.5268009230943571"/>
    <s v="MIL"/>
    <x v="3"/>
    <x v="1"/>
  </r>
  <r>
    <x v="19"/>
    <x v="9"/>
    <n v="8.3699999999999992"/>
    <n v="9.4499999999999993"/>
    <n v="1.33"/>
    <n v="0.78"/>
    <n v="2.2999999999999998"/>
    <n v="1.35"/>
    <n v="0.63"/>
    <n v="48.96"/>
    <n v="1460061"/>
    <n v="33.532845545494332"/>
    <s v="UTA"/>
    <x v="13"/>
    <x v="4"/>
  </r>
  <r>
    <x v="139"/>
    <x v="1"/>
    <n v="9"/>
    <n v="9.82"/>
    <n v="1.59"/>
    <n v="0.59"/>
    <n v="0.9"/>
    <n v="1.08"/>
    <n v="0.62"/>
    <n v="48.96"/>
    <n v="10641113"/>
    <n v="4.6010224682324115"/>
    <s v="NOP"/>
    <x v="6"/>
    <x v="4"/>
  </r>
  <r>
    <x v="101"/>
    <x v="11"/>
    <n v="18.22"/>
    <n v="4.04"/>
    <n v="4.6900000000000004"/>
    <n v="0.65"/>
    <n v="0.1"/>
    <n v="2.0299999999999998"/>
    <n v="0.52"/>
    <n v="48.95"/>
    <n v="23679692"/>
    <n v="2.0671721574756972"/>
    <s v="ATL"/>
    <x v="2"/>
    <x v="2"/>
  </r>
  <r>
    <x v="159"/>
    <x v="11"/>
    <n v="15.52"/>
    <n v="3.59"/>
    <n v="8.33"/>
    <n v="1.67"/>
    <n v="0.15"/>
    <n v="2.95"/>
    <n v="0.52"/>
    <n v="48.95"/>
    <n v="9924203"/>
    <n v="4.9323860062112796"/>
    <s v="TOT"/>
    <x v="4"/>
    <x v="1"/>
  </r>
  <r>
    <x v="201"/>
    <x v="6"/>
    <n v="17.72"/>
    <n v="5.63"/>
    <n v="1.53"/>
    <n v="0.86"/>
    <n v="0.36"/>
    <n v="1.83"/>
    <n v="0.55000000000000004"/>
    <n v="48.95"/>
    <n v="7837189"/>
    <n v="6.2458618772623709"/>
    <s v="NYK"/>
    <x v="2"/>
    <x v="0"/>
  </r>
  <r>
    <x v="33"/>
    <x v="8"/>
    <n v="18.27"/>
    <n v="4.5"/>
    <n v="3.8"/>
    <n v="1.43"/>
    <n v="0.68"/>
    <n v="2.2999999999999998"/>
    <n v="0.51"/>
    <n v="48.94"/>
    <n v="21626997"/>
    <n v="2.2629124145159865"/>
    <s v="CHI"/>
    <x v="15"/>
    <x v="2"/>
  </r>
  <r>
    <x v="2"/>
    <x v="10"/>
    <n v="14.73"/>
    <n v="3.38"/>
    <n v="5.31"/>
    <n v="1.5"/>
    <n v="0.31"/>
    <n v="2.5"/>
    <n v="0.6"/>
    <n v="48.94"/>
    <n v="5111683"/>
    <n v="9.5741461276061131"/>
    <s v="GSW"/>
    <x v="10"/>
    <x v="1"/>
  </r>
  <r>
    <x v="44"/>
    <x v="7"/>
    <n v="13.73"/>
    <n v="8.59"/>
    <n v="4.08"/>
    <n v="0.49"/>
    <n v="1.24"/>
    <n v="2.12"/>
    <n v="0.51"/>
    <n v="48.94"/>
    <n v="24473283"/>
    <n v="1.9997317074296896"/>
    <s v="LAL"/>
    <x v="7"/>
    <x v="0"/>
  </r>
  <r>
    <x v="114"/>
    <x v="3"/>
    <n v="17.03"/>
    <n v="6"/>
    <n v="1.1100000000000001"/>
    <n v="0.57999999999999996"/>
    <n v="0.38"/>
    <n v="1.36"/>
    <n v="0.55000000000000004"/>
    <n v="48.84"/>
    <n v="23033526"/>
    <n v="2.1203874734593393"/>
    <s v="NOP"/>
    <x v="5"/>
    <x v="0"/>
  </r>
  <r>
    <x v="72"/>
    <x v="8"/>
    <n v="15.36"/>
    <n v="3.94"/>
    <n v="7.28"/>
    <n v="1.49"/>
    <n v="0.66"/>
    <n v="2.9"/>
    <n v="0.53"/>
    <n v="48.83"/>
    <n v="31072000"/>
    <n v="1.5715113285272915"/>
    <s v="NOP"/>
    <x v="4"/>
    <x v="1"/>
  </r>
  <r>
    <x v="114"/>
    <x v="7"/>
    <n v="16.16"/>
    <n v="6.41"/>
    <n v="1.2"/>
    <n v="0.52"/>
    <n v="0.38"/>
    <n v="1.2"/>
    <n v="0.55000000000000004"/>
    <n v="48.83"/>
    <n v="10543288"/>
    <n v="4.6313825440412888"/>
    <s v="NOH"/>
    <x v="0"/>
    <x v="0"/>
  </r>
  <r>
    <x v="63"/>
    <x v="3"/>
    <n v="16.010000000000002"/>
    <n v="4.79"/>
    <n v="3.92"/>
    <n v="1.61"/>
    <n v="0.75"/>
    <n v="2.13"/>
    <n v="0.53"/>
    <n v="48.81"/>
    <n v="8056303"/>
    <n v="6.0586102583281694"/>
    <s v="ORL"/>
    <x v="10"/>
    <x v="2"/>
  </r>
  <r>
    <x v="115"/>
    <x v="10"/>
    <n v="12.45"/>
    <n v="3"/>
    <n v="10.71"/>
    <n v="0.61"/>
    <n v="0.13"/>
    <n v="3.69"/>
    <n v="0.63"/>
    <n v="48.8"/>
    <n v="11492029"/>
    <n v="4.2464215849089832"/>
    <s v="PHO"/>
    <x v="18"/>
    <x v="1"/>
  </r>
  <r>
    <x v="127"/>
    <x v="10"/>
    <n v="10.19"/>
    <n v="9.83"/>
    <n v="2.5"/>
    <n v="0.64"/>
    <n v="1.44"/>
    <n v="1.44"/>
    <n v="0.56000000000000005"/>
    <n v="48.78"/>
    <n v="14268193"/>
    <n v="3.4187931155683131"/>
    <s v="CHI"/>
    <x v="4"/>
    <x v="4"/>
  </r>
  <r>
    <x v="202"/>
    <x v="4"/>
    <n v="16.38"/>
    <n v="3.52"/>
    <n v="2.4"/>
    <n v="0.93"/>
    <n v="0.17"/>
    <n v="1.34"/>
    <n v="0.59"/>
    <n v="48.76"/>
    <n v="9007870"/>
    <n v="5.4130443711998506"/>
    <s v="POR"/>
    <x v="5"/>
    <x v="2"/>
  </r>
  <r>
    <x v="203"/>
    <x v="1"/>
    <n v="13.03"/>
    <n v="4.68"/>
    <n v="8.77"/>
    <n v="1.45"/>
    <n v="0.17"/>
    <n v="2.66"/>
    <n v="0.54"/>
    <n v="48.74"/>
    <n v="19539742"/>
    <n v="2.4944034573230289"/>
    <s v="PHO"/>
    <x v="2"/>
    <x v="1"/>
  </r>
  <r>
    <x v="204"/>
    <x v="6"/>
    <n v="13.89"/>
    <n v="4.5599999999999996"/>
    <n v="1.1100000000000001"/>
    <n v="0.56000000000000005"/>
    <n v="1"/>
    <n v="0.78"/>
    <n v="0.62"/>
    <n v="48.73"/>
    <n v="4486161"/>
    <n v="10.862294063900068"/>
    <s v="GSW"/>
    <x v="4"/>
    <x v="3"/>
  </r>
  <r>
    <x v="77"/>
    <x v="10"/>
    <n v="12.36"/>
    <n v="7"/>
    <n v="2.1800000000000002"/>
    <n v="0.91"/>
    <n v="1.27"/>
    <n v="1.45"/>
    <n v="0.59"/>
    <n v="48.73"/>
    <n v="15494870"/>
    <n v="3.144911832109595"/>
    <s v="ATL"/>
    <x v="1"/>
    <x v="4"/>
  </r>
  <r>
    <x v="111"/>
    <x v="9"/>
    <n v="16.62"/>
    <n v="5.27"/>
    <n v="6.59"/>
    <n v="1.27"/>
    <n v="0.47"/>
    <n v="3.11"/>
    <n v="0.51"/>
    <n v="48.72"/>
    <n v="13328874"/>
    <n v="3.6552224891614999"/>
    <s v="NOP"/>
    <x v="1"/>
    <x v="2"/>
  </r>
  <r>
    <x v="153"/>
    <x v="9"/>
    <n v="15.71"/>
    <n v="4.8899999999999997"/>
    <n v="2.44"/>
    <n v="1.05"/>
    <n v="0.28999999999999998"/>
    <n v="1.45"/>
    <n v="0.56999999999999995"/>
    <n v="48.72"/>
    <n v="19074000"/>
    <n v="2.5542623466498897"/>
    <s v="DAL"/>
    <x v="4"/>
    <x v="3"/>
  </r>
  <r>
    <x v="205"/>
    <x v="0"/>
    <n v="16.559999999999999"/>
    <n v="3.6"/>
    <n v="4.08"/>
    <n v="1.08"/>
    <n v="0.47"/>
    <n v="1.55"/>
    <n v="0.54"/>
    <n v="48.67"/>
    <n v="11703043"/>
    <n v="4.1587474300487495"/>
    <s v="MIA"/>
    <x v="1"/>
    <x v="2"/>
  </r>
  <r>
    <x v="86"/>
    <x v="5"/>
    <n v="14.61"/>
    <n v="6.45"/>
    <n v="2.76"/>
    <n v="1.03"/>
    <n v="1.1599999999999999"/>
    <n v="1.92"/>
    <n v="0.55000000000000004"/>
    <n v="48.62"/>
    <n v="34372128"/>
    <n v="1.414518181708156"/>
    <s v="DEN"/>
    <x v="7"/>
    <x v="0"/>
  </r>
  <r>
    <x v="162"/>
    <x v="3"/>
    <n v="11.93"/>
    <n v="6.04"/>
    <n v="11.65"/>
    <n v="1.96"/>
    <n v="0.14000000000000001"/>
    <n v="3.86"/>
    <n v="0.51"/>
    <n v="48.62"/>
    <n v="17211801"/>
    <n v="2.8248060734608771"/>
    <s v="SAC"/>
    <x v="2"/>
    <x v="1"/>
  </r>
  <r>
    <x v="177"/>
    <x v="3"/>
    <n v="19.579999999999998"/>
    <n v="3.88"/>
    <n v="5.0599999999999996"/>
    <n v="1.17"/>
    <n v="0.38"/>
    <n v="3.4"/>
    <n v="0.52"/>
    <n v="48.57"/>
    <n v="15498305"/>
    <n v="3.1338910932518105"/>
    <s v="PHO"/>
    <x v="0"/>
    <x v="2"/>
  </r>
  <r>
    <x v="206"/>
    <x v="3"/>
    <n v="17.510000000000002"/>
    <n v="7.04"/>
    <n v="1.23"/>
    <n v="0.42"/>
    <n v="1.1499999999999999"/>
    <n v="2.34"/>
    <n v="0.54"/>
    <n v="48.55"/>
    <n v="5887468"/>
    <n v="8.2463293218748692"/>
    <s v="PHI"/>
    <x v="14"/>
    <x v="4"/>
  </r>
  <r>
    <x v="72"/>
    <x v="7"/>
    <n v="17.73"/>
    <n v="4.22"/>
    <n v="8.01"/>
    <n v="1.58"/>
    <n v="0.41"/>
    <n v="3.74"/>
    <n v="0.5"/>
    <n v="48.52"/>
    <n v="13958737"/>
    <n v="3.4759591788282855"/>
    <s v="PHI"/>
    <x v="13"/>
    <x v="1"/>
  </r>
  <r>
    <x v="202"/>
    <x v="9"/>
    <n v="15.93"/>
    <n v="3.7"/>
    <n v="2.3199999999999998"/>
    <n v="1.28"/>
    <n v="0.17"/>
    <n v="1.35"/>
    <n v="0.59"/>
    <n v="48.51"/>
    <n v="20372793"/>
    <n v="2.3811168159417315"/>
    <s v="POR"/>
    <x v="6"/>
    <x v="2"/>
  </r>
  <r>
    <x v="207"/>
    <x v="5"/>
    <n v="12"/>
    <n v="3"/>
    <n v="3.5"/>
    <n v="1.5"/>
    <n v="1.5"/>
    <n v="1.5"/>
    <n v="0.66"/>
    <n v="48.47"/>
    <n v="89645"/>
    <n v="540.68827039991083"/>
    <s v="LAL"/>
    <x v="7"/>
    <x v="2"/>
  </r>
  <r>
    <x v="39"/>
    <x v="10"/>
    <n v="14.26"/>
    <n v="4.53"/>
    <n v="6.6"/>
    <n v="1.55"/>
    <n v="0.3"/>
    <n v="2.77"/>
    <n v="0.56000000000000005"/>
    <n v="48.46"/>
    <n v="7424625"/>
    <n v="6.5269289694765726"/>
    <s v="HOU"/>
    <x v="1"/>
    <x v="1"/>
  </r>
  <r>
    <x v="208"/>
    <x v="4"/>
    <n v="12.98"/>
    <n v="8.5299999999999994"/>
    <n v="3.32"/>
    <n v="0.57999999999999996"/>
    <n v="1.26"/>
    <n v="2.25"/>
    <n v="0.55000000000000004"/>
    <n v="48.43"/>
    <n v="6595242"/>
    <n v="7.3431725477245573"/>
    <s v="PHI"/>
    <x v="1"/>
    <x v="4"/>
  </r>
  <r>
    <x v="160"/>
    <x v="0"/>
    <n v="13.29"/>
    <n v="5.51"/>
    <n v="1.31"/>
    <n v="2.11"/>
    <n v="1.34"/>
    <n v="1.34"/>
    <n v="0.57999999999999996"/>
    <n v="48.42"/>
    <n v="13073460"/>
    <n v="3.7036867057381904"/>
    <s v="TOT"/>
    <x v="6"/>
    <x v="3"/>
  </r>
  <r>
    <x v="135"/>
    <x v="10"/>
    <n v="12.44"/>
    <n v="6.15"/>
    <n v="5.47"/>
    <n v="1.73"/>
    <n v="0.48"/>
    <n v="1.85"/>
    <n v="0.54"/>
    <n v="48.41"/>
    <n v="19004782"/>
    <n v="2.5472536333223923"/>
    <s v="PHI"/>
    <x v="6"/>
    <x v="3"/>
  </r>
  <r>
    <x v="138"/>
    <x v="5"/>
    <n v="11.25"/>
    <n v="8"/>
    <n v="2.5"/>
    <n v="0.8"/>
    <n v="0.3"/>
    <n v="2"/>
    <n v="0.64"/>
    <n v="48.41"/>
    <n v="2834086"/>
    <n v="17.081344743949195"/>
    <s v="PHO"/>
    <x v="5"/>
    <x v="4"/>
  </r>
  <r>
    <x v="187"/>
    <x v="3"/>
    <n v="12.46"/>
    <n v="8.67"/>
    <n v="1.18"/>
    <n v="0.48"/>
    <n v="0.9"/>
    <n v="1.36"/>
    <n v="0.57999999999999996"/>
    <n v="48.39"/>
    <n v="14849668"/>
    <n v="3.2586587121004995"/>
    <s v="DEN"/>
    <x v="4"/>
    <x v="0"/>
  </r>
  <r>
    <x v="19"/>
    <x v="3"/>
    <n v="9.1300000000000008"/>
    <n v="10.95"/>
    <n v="1.49"/>
    <n v="0.74"/>
    <n v="2.21"/>
    <n v="1.87"/>
    <n v="0.57999999999999996"/>
    <n v="48.39"/>
    <n v="2607940"/>
    <n v="18.554874728713084"/>
    <s v="UTA"/>
    <x v="10"/>
    <x v="4"/>
  </r>
  <r>
    <x v="209"/>
    <x v="5"/>
    <n v="12.18"/>
    <n v="7.12"/>
    <n v="1.21"/>
    <n v="0.76"/>
    <n v="0.72"/>
    <n v="1.0900000000000001"/>
    <n v="0.61"/>
    <n v="48.38"/>
    <n v="16462440"/>
    <n v="2.9388110146491044"/>
    <s v="MIN"/>
    <x v="7"/>
    <x v="0"/>
  </r>
  <r>
    <x v="208"/>
    <x v="4"/>
    <n v="13.16"/>
    <n v="8.25"/>
    <n v="3"/>
    <n v="0.55000000000000004"/>
    <n v="1.18"/>
    <n v="2.16"/>
    <n v="0.55000000000000004"/>
    <n v="48.36"/>
    <n v="6595242"/>
    <n v="7.3325588355969353"/>
    <s v="TOT"/>
    <x v="1"/>
    <x v="4"/>
  </r>
  <r>
    <x v="111"/>
    <x v="3"/>
    <n v="15.16"/>
    <n v="5.16"/>
    <n v="6.56"/>
    <n v="1.28"/>
    <n v="0.32"/>
    <n v="2.92"/>
    <n v="0.53"/>
    <n v="48.35"/>
    <n v="12544643"/>
    <n v="3.8542348315531973"/>
    <s v="NOP"/>
    <x v="4"/>
    <x v="2"/>
  </r>
  <r>
    <x v="105"/>
    <x v="1"/>
    <n v="18.71"/>
    <n v="4.2"/>
    <n v="4.42"/>
    <n v="1.18"/>
    <n v="0.22"/>
    <n v="2.62"/>
    <n v="0.51"/>
    <n v="48.32"/>
    <n v="18624482"/>
    <n v="2.5944345727306675"/>
    <s v="BRK"/>
    <x v="1"/>
    <x v="2"/>
  </r>
  <r>
    <x v="150"/>
    <x v="8"/>
    <n v="11.06"/>
    <n v="8"/>
    <n v="3.96"/>
    <n v="0.93"/>
    <n v="1.17"/>
    <n v="1.63"/>
    <n v="0.55000000000000004"/>
    <n v="48.27"/>
    <n v="16984879"/>
    <n v="2.8419395863815105"/>
    <s v="POR"/>
    <x v="4"/>
    <x v="4"/>
  </r>
  <r>
    <x v="210"/>
    <x v="8"/>
    <n v="15.73"/>
    <n v="6.48"/>
    <n v="1.99"/>
    <n v="0.72"/>
    <n v="0.42"/>
    <n v="1.61"/>
    <n v="0.55000000000000004"/>
    <n v="48.26"/>
    <n v="14536245"/>
    <n v="3.3199770642280728"/>
    <s v="DEN"/>
    <x v="2"/>
    <x v="3"/>
  </r>
  <r>
    <x v="136"/>
    <x v="1"/>
    <n v="16.66"/>
    <n v="5.0199999999999996"/>
    <n v="1.39"/>
    <n v="0.76"/>
    <n v="0.48"/>
    <n v="1.56"/>
    <n v="0.56999999999999995"/>
    <n v="48.25"/>
    <n v="17107298"/>
    <n v="2.8204337119748542"/>
    <s v="TOT"/>
    <x v="3"/>
    <x v="3"/>
  </r>
  <r>
    <x v="92"/>
    <x v="4"/>
    <n v="19.09"/>
    <n v="2.99"/>
    <n v="1.78"/>
    <n v="0.97"/>
    <n v="0.09"/>
    <n v="1.56"/>
    <n v="0.55000000000000004"/>
    <n v="48.25"/>
    <n v="8444520"/>
    <n v="5.7137646663161439"/>
    <s v="MIN"/>
    <x v="3"/>
    <x v="2"/>
  </r>
  <r>
    <x v="163"/>
    <x v="7"/>
    <n v="17.46"/>
    <n v="3.08"/>
    <n v="6.51"/>
    <n v="1.56"/>
    <n v="0.13"/>
    <n v="2.54"/>
    <n v="0.51"/>
    <n v="48.24"/>
    <n v="9714650"/>
    <n v="4.9656961393359511"/>
    <s v="MIL"/>
    <x v="10"/>
    <x v="1"/>
  </r>
  <r>
    <x v="211"/>
    <x v="6"/>
    <n v="18.04"/>
    <n v="2.54"/>
    <n v="3.01"/>
    <n v="0.77"/>
    <n v="0.15"/>
    <n v="1.73"/>
    <n v="0.56999999999999995"/>
    <n v="48.24"/>
    <n v="14681984"/>
    <n v="3.2856594858024639"/>
    <s v="ATL"/>
    <x v="2"/>
    <x v="2"/>
  </r>
  <r>
    <x v="212"/>
    <x v="11"/>
    <n v="16.809999999999999"/>
    <n v="8.2200000000000006"/>
    <n v="2.25"/>
    <n v="1.53"/>
    <n v="0.8"/>
    <n v="2.69"/>
    <n v="0.5"/>
    <n v="48.22"/>
    <n v="8456685"/>
    <n v="5.7019978868788419"/>
    <s v="WAS"/>
    <x v="0"/>
    <x v="0"/>
  </r>
  <r>
    <x v="91"/>
    <x v="4"/>
    <n v="18.37"/>
    <n v="3.07"/>
    <n v="2.23"/>
    <n v="0.91"/>
    <n v="0.46"/>
    <n v="1.67"/>
    <n v="0.56000000000000005"/>
    <n v="48.21"/>
    <n v="3823972"/>
    <n v="12.607309886160255"/>
    <s v="GSW"/>
    <x v="10"/>
    <x v="2"/>
  </r>
  <r>
    <x v="208"/>
    <x v="4"/>
    <n v="13.52"/>
    <n v="7.7"/>
    <n v="2.37"/>
    <n v="0.48"/>
    <n v="1"/>
    <n v="2"/>
    <n v="0.56999999999999995"/>
    <n v="48.16"/>
    <n v="6595242"/>
    <n v="7.3022339438037296"/>
    <s v="CLE"/>
    <x v="1"/>
    <x v="4"/>
  </r>
  <r>
    <x v="213"/>
    <x v="9"/>
    <n v="12.15"/>
    <n v="4.05"/>
    <n v="2.61"/>
    <n v="0.69"/>
    <n v="0.56000000000000005"/>
    <n v="1.43"/>
    <n v="0.7"/>
    <n v="48.11"/>
    <n v="7135263"/>
    <n v="6.7425685640459223"/>
    <s v="ATL"/>
    <x v="8"/>
    <x v="2"/>
  </r>
  <r>
    <x v="47"/>
    <x v="9"/>
    <n v="17.34"/>
    <n v="3.55"/>
    <n v="5.13"/>
    <n v="1.44"/>
    <n v="0.5"/>
    <n v="1.61"/>
    <n v="0.49"/>
    <n v="48.09"/>
    <n v="14900108"/>
    <n v="3.2274933846117091"/>
    <s v="CHO"/>
    <x v="0"/>
    <x v="1"/>
  </r>
  <r>
    <x v="86"/>
    <x v="0"/>
    <n v="12.61"/>
    <n v="7.21"/>
    <n v="2.0099999999999998"/>
    <n v="1.19"/>
    <n v="0.77"/>
    <n v="1.36"/>
    <n v="0.56999999999999995"/>
    <n v="48.08"/>
    <n v="35109446"/>
    <n v="1.3694320326216483"/>
    <s v="DEN"/>
    <x v="8"/>
    <x v="0"/>
  </r>
  <r>
    <x v="173"/>
    <x v="8"/>
    <n v="14.93"/>
    <n v="3.12"/>
    <n v="2.88"/>
    <n v="1.25"/>
    <n v="0.14000000000000001"/>
    <n v="1.33"/>
    <n v="0.61"/>
    <n v="48.05"/>
    <n v="3084686"/>
    <n v="15.576950133660281"/>
    <s v="DEN"/>
    <x v="13"/>
    <x v="2"/>
  </r>
  <r>
    <x v="61"/>
    <x v="8"/>
    <n v="18.03"/>
    <n v="3.84"/>
    <n v="4.42"/>
    <n v="0.69"/>
    <n v="0.27"/>
    <n v="2.2999999999999998"/>
    <n v="0.53"/>
    <n v="48.05"/>
    <n v="3064645"/>
    <n v="15.678814348807119"/>
    <s v="NYK"/>
    <x v="6"/>
    <x v="1"/>
  </r>
  <r>
    <x v="214"/>
    <x v="2"/>
    <n v="12.73"/>
    <n v="6.02"/>
    <n v="2.23"/>
    <n v="0.67"/>
    <n v="0.79"/>
    <n v="1.61"/>
    <n v="0.63"/>
    <n v="48.05"/>
    <n v="5912667"/>
    <n v="8.1266203559239845"/>
    <s v="CHO"/>
    <x v="13"/>
    <x v="0"/>
  </r>
  <r>
    <x v="171"/>
    <x v="6"/>
    <n v="16.3"/>
    <n v="3.16"/>
    <n v="2.63"/>
    <n v="0.8"/>
    <n v="0.31"/>
    <n v="1.61"/>
    <n v="0.6"/>
    <n v="48.04"/>
    <n v="13594430"/>
    <n v="3.5338002402454536"/>
    <s v="BOS"/>
    <x v="11"/>
    <x v="2"/>
  </r>
  <r>
    <x v="78"/>
    <x v="5"/>
    <n v="16.690000000000001"/>
    <n v="3.67"/>
    <n v="3.38"/>
    <n v="0.98"/>
    <n v="0.35"/>
    <n v="2.12"/>
    <n v="0.57999999999999996"/>
    <n v="47.97"/>
    <n v="4115375"/>
    <n v="11.65628891656289"/>
    <s v="DEN"/>
    <x v="14"/>
    <x v="1"/>
  </r>
  <r>
    <x v="139"/>
    <x v="5"/>
    <n v="12.26"/>
    <n v="7.17"/>
    <n v="1.32"/>
    <n v="0.7"/>
    <n v="1.06"/>
    <n v="1.1399999999999999"/>
    <n v="0.59"/>
    <n v="47.96"/>
    <n v="19872517"/>
    <n v="2.413383266951036"/>
    <s v="UTA"/>
    <x v="4"/>
    <x v="4"/>
  </r>
  <r>
    <x v="215"/>
    <x v="2"/>
    <n v="12.07"/>
    <n v="3.64"/>
    <n v="4.75"/>
    <n v="0.67"/>
    <n v="0.18"/>
    <n v="1.75"/>
    <n v="0.67"/>
    <n v="47.93"/>
    <n v="14217427"/>
    <n v="3.3712147774699317"/>
    <s v="UTA"/>
    <x v="8"/>
    <x v="3"/>
  </r>
  <r>
    <x v="130"/>
    <x v="2"/>
    <n v="17.04"/>
    <n v="3.3"/>
    <n v="1.93"/>
    <n v="1.3"/>
    <n v="0.37"/>
    <n v="1.56"/>
    <n v="0.57999999999999996"/>
    <n v="47.93"/>
    <n v="16923066"/>
    <n v="2.8322291008024196"/>
    <s v="POR"/>
    <x v="5"/>
    <x v="3"/>
  </r>
  <r>
    <x v="187"/>
    <x v="7"/>
    <n v="11.54"/>
    <n v="9.18"/>
    <n v="0.96"/>
    <n v="1.01"/>
    <n v="1.04"/>
    <n v="1.41"/>
    <n v="0.56999999999999995"/>
    <n v="47.87"/>
    <n v="1830980"/>
    <n v="26.144469082130879"/>
    <s v="DEN"/>
    <x v="10"/>
    <x v="0"/>
  </r>
  <r>
    <x v="216"/>
    <x v="4"/>
    <n v="15.82"/>
    <n v="3.07"/>
    <n v="4.79"/>
    <n v="0.56999999999999995"/>
    <n v="0.11"/>
    <n v="1.96"/>
    <n v="0.57999999999999996"/>
    <n v="47.78"/>
    <n v="2582152"/>
    <n v="18.503945546195578"/>
    <s v="MIL"/>
    <x v="5"/>
    <x v="1"/>
  </r>
  <r>
    <x v="119"/>
    <x v="0"/>
    <n v="10.53"/>
    <n v="6.31"/>
    <n v="1.28"/>
    <n v="0.35"/>
    <n v="0.93"/>
    <n v="0.83"/>
    <n v="0.67"/>
    <n v="47.78"/>
    <n v="9254549"/>
    <n v="5.1628663914362551"/>
    <s v="WAS"/>
    <x v="12"/>
    <x v="4"/>
  </r>
  <r>
    <x v="39"/>
    <x v="11"/>
    <n v="13.48"/>
    <n v="4.12"/>
    <n v="6.67"/>
    <n v="1.36"/>
    <n v="0.31"/>
    <n v="2.11"/>
    <n v="0.55000000000000004"/>
    <n v="47.77"/>
    <n v="7548170"/>
    <n v="6.3286862908493058"/>
    <s v="HOU"/>
    <x v="0"/>
    <x v="1"/>
  </r>
  <r>
    <x v="96"/>
    <x v="0"/>
    <n v="13.63"/>
    <n v="5.21"/>
    <n v="0.99"/>
    <n v="0.76"/>
    <n v="1.25"/>
    <n v="0.84"/>
    <n v="0.59"/>
    <n v="47.76"/>
    <n v="10811804"/>
    <n v="4.4173941739972351"/>
    <s v="OKC"/>
    <x v="0"/>
    <x v="0"/>
  </r>
  <r>
    <x v="217"/>
    <x v="0"/>
    <n v="14.29"/>
    <n v="8.64"/>
    <n v="1.54"/>
    <n v="0.86"/>
    <n v="0.43"/>
    <n v="1.61"/>
    <n v="0.53"/>
    <n v="47.74"/>
    <n v="17352279"/>
    <n v="2.7512236288962391"/>
    <s v="WAS"/>
    <x v="10"/>
    <x v="0"/>
  </r>
  <r>
    <x v="170"/>
    <x v="3"/>
    <n v="14.22"/>
    <n v="5.1100000000000003"/>
    <n v="1.85"/>
    <n v="1.73"/>
    <n v="0.48"/>
    <n v="1.1399999999999999"/>
    <n v="0.56999999999999995"/>
    <n v="47.73"/>
    <n v="7728600"/>
    <n v="6.1757627513391808"/>
    <s v="BOS"/>
    <x v="1"/>
    <x v="3"/>
  </r>
  <r>
    <x v="218"/>
    <x v="1"/>
    <n v="12"/>
    <n v="10.119999999999999"/>
    <n v="2.11"/>
    <n v="0.57999999999999996"/>
    <n v="0.88"/>
    <n v="1.81"/>
    <n v="0.54"/>
    <n v="47.71"/>
    <n v="10641113"/>
    <n v="4.4835535530916735"/>
    <s v="CLE"/>
    <x v="6"/>
    <x v="0"/>
  </r>
  <r>
    <x v="142"/>
    <x v="7"/>
    <n v="16.489999999999998"/>
    <n v="6.35"/>
    <n v="2.96"/>
    <n v="1.08"/>
    <n v="0.43"/>
    <n v="1.92"/>
    <n v="0.51"/>
    <n v="47.7"/>
    <n v="18161744"/>
    <n v="2.6263997554419887"/>
    <s v="CHI"/>
    <x v="5"/>
    <x v="3"/>
  </r>
  <r>
    <x v="67"/>
    <x v="4"/>
    <n v="16.21"/>
    <n v="5.08"/>
    <n v="5.19"/>
    <n v="1.43"/>
    <n v="0.52"/>
    <n v="2.75"/>
    <n v="0.52"/>
    <n v="47.69"/>
    <n v="18332411"/>
    <n v="2.6014036015230073"/>
    <s v="UTA"/>
    <x v="10"/>
    <x v="3"/>
  </r>
  <r>
    <x v="219"/>
    <x v="6"/>
    <n v="9.76"/>
    <n v="10.35"/>
    <n v="0.37"/>
    <n v="0.37"/>
    <n v="2.06"/>
    <n v="1.37"/>
    <n v="0.59"/>
    <n v="47.65"/>
    <n v="9380156"/>
    <n v="5.0798728720503155"/>
    <s v="WAS"/>
    <x v="3"/>
    <x v="4"/>
  </r>
  <r>
    <x v="70"/>
    <x v="10"/>
    <n v="19.2"/>
    <n v="3.6"/>
    <n v="1.2"/>
    <n v="0.2"/>
    <n v="0.8"/>
    <n v="1.2"/>
    <n v="0.53"/>
    <n v="47.64"/>
    <n v="17648658"/>
    <n v="2.6993553844150644"/>
    <s v="NJN"/>
    <x v="10"/>
    <x v="4"/>
  </r>
  <r>
    <x v="166"/>
    <x v="5"/>
    <n v="16.13"/>
    <n v="6.27"/>
    <n v="1.83"/>
    <n v="0.64"/>
    <n v="0.44"/>
    <n v="1.82"/>
    <n v="0.55000000000000004"/>
    <n v="47.63"/>
    <n v="1987063"/>
    <n v="23.970050270172614"/>
    <s v="LAL"/>
    <x v="13"/>
    <x v="0"/>
  </r>
  <r>
    <x v="41"/>
    <x v="2"/>
    <n v="11.9"/>
    <n v="10.19"/>
    <n v="1.43"/>
    <n v="1.1000000000000001"/>
    <n v="0.95"/>
    <n v="2.0499999999999998"/>
    <n v="0.55000000000000004"/>
    <n v="47.63"/>
    <n v="2619110"/>
    <n v="18.185566852862234"/>
    <s v="LAL"/>
    <x v="5"/>
    <x v="4"/>
  </r>
  <r>
    <x v="57"/>
    <x v="3"/>
    <n v="15.29"/>
    <n v="7.78"/>
    <n v="2.09"/>
    <n v="0.63"/>
    <n v="0.19"/>
    <n v="1.54"/>
    <n v="0.52"/>
    <n v="47.53"/>
    <n v="12294144"/>
    <n v="3.866068267949359"/>
    <s v="MEM"/>
    <x v="11"/>
    <x v="0"/>
  </r>
  <r>
    <x v="220"/>
    <x v="10"/>
    <n v="15.56"/>
    <n v="3.91"/>
    <n v="6.33"/>
    <n v="0.69"/>
    <n v="0.2"/>
    <n v="2.36"/>
    <n v="0.54"/>
    <n v="47.47"/>
    <n v="7205115"/>
    <n v="6.5883750641037651"/>
    <s v="NOH"/>
    <x v="6"/>
    <x v="1"/>
  </r>
  <r>
    <x v="6"/>
    <x v="6"/>
    <n v="16.12"/>
    <n v="4.8899999999999997"/>
    <n v="7.95"/>
    <n v="1.32"/>
    <n v="0.41"/>
    <n v="3.27"/>
    <n v="0.49"/>
    <n v="47.47"/>
    <n v="5461861"/>
    <n v="8.6911768717658688"/>
    <s v="OKC"/>
    <x v="12"/>
    <x v="1"/>
  </r>
  <r>
    <x v="110"/>
    <x v="4"/>
    <n v="19.440000000000001"/>
    <n v="7.39"/>
    <n v="2.2200000000000002"/>
    <n v="1.56"/>
    <n v="1.28"/>
    <n v="3.28"/>
    <n v="0.47"/>
    <n v="47.45"/>
    <n v="24015541"/>
    <n v="1.9758039179712836"/>
    <s v="TOR"/>
    <x v="5"/>
    <x v="3"/>
  </r>
  <r>
    <x v="29"/>
    <x v="8"/>
    <n v="13.18"/>
    <n v="8.59"/>
    <n v="3.57"/>
    <n v="0.66"/>
    <n v="0.5"/>
    <n v="2.34"/>
    <n v="0.54"/>
    <n v="47.44"/>
    <n v="5019150"/>
    <n v="9.4517996075032613"/>
    <s v="LAL"/>
    <x v="13"/>
    <x v="0"/>
  </r>
  <r>
    <x v="56"/>
    <x v="11"/>
    <n v="16.39"/>
    <n v="4.59"/>
    <n v="8.32"/>
    <n v="1.75"/>
    <n v="0.51"/>
    <n v="3.78"/>
    <n v="0.49"/>
    <n v="47.42"/>
    <n v="7259476"/>
    <n v="6.5321519073828469"/>
    <s v="WAS"/>
    <x v="14"/>
    <x v="1"/>
  </r>
  <r>
    <x v="221"/>
    <x v="4"/>
    <n v="13.85"/>
    <n v="7.15"/>
    <n v="4.5999999999999996"/>
    <n v="0.69"/>
    <n v="0.09"/>
    <n v="2.69"/>
    <n v="0.56000000000000005"/>
    <n v="47.41"/>
    <n v="11188912"/>
    <n v="4.2372305725525408"/>
    <s v="IND"/>
    <x v="10"/>
    <x v="2"/>
  </r>
  <r>
    <x v="63"/>
    <x v="9"/>
    <n v="17.940000000000001"/>
    <n v="4.1900000000000004"/>
    <n v="4.0999999999999996"/>
    <n v="1.67"/>
    <n v="0.26"/>
    <n v="2.83"/>
    <n v="0.53"/>
    <n v="47.39"/>
    <n v="6447425"/>
    <n v="7.3502212123444632"/>
    <s v="ORL"/>
    <x v="13"/>
    <x v="2"/>
  </r>
  <r>
    <x v="110"/>
    <x v="7"/>
    <n v="18.21"/>
    <n v="6.15"/>
    <n v="2.69"/>
    <n v="1.51"/>
    <n v="0.71"/>
    <n v="2.64"/>
    <n v="0.49"/>
    <n v="47.39"/>
    <n v="22700627"/>
    <n v="2.0876075361266455"/>
    <s v="TOT"/>
    <x v="4"/>
    <x v="3"/>
  </r>
  <r>
    <x v="66"/>
    <x v="6"/>
    <n v="15.07"/>
    <n v="4.91"/>
    <n v="1.67"/>
    <n v="0.93"/>
    <n v="0.72"/>
    <n v="1.36"/>
    <n v="0.56999999999999995"/>
    <n v="47.32"/>
    <n v="4492361"/>
    <n v="10.533436649458938"/>
    <s v="NYK"/>
    <x v="12"/>
    <x v="3"/>
  </r>
  <r>
    <x v="222"/>
    <x v="2"/>
    <n v="10.130000000000001"/>
    <n v="5.57"/>
    <n v="0.52"/>
    <n v="0.65"/>
    <n v="1.78"/>
    <n v="0.83"/>
    <n v="0.7"/>
    <n v="47.3"/>
    <n v="1944122"/>
    <n v="24.329748853209825"/>
    <s v="WAS"/>
    <x v="13"/>
    <x v="4"/>
  </r>
  <r>
    <x v="223"/>
    <x v="4"/>
    <n v="16.670000000000002"/>
    <n v="6.24"/>
    <n v="6.3"/>
    <n v="1.86"/>
    <n v="0.61"/>
    <n v="3.53"/>
    <n v="0.48"/>
    <n v="47.29"/>
    <n v="2859438"/>
    <n v="16.538214852009379"/>
    <s v="PHI"/>
    <x v="13"/>
    <x v="1"/>
  </r>
  <r>
    <x v="77"/>
    <x v="1"/>
    <n v="11.91"/>
    <n v="6.81"/>
    <n v="4.03"/>
    <n v="0.78"/>
    <n v="0.91"/>
    <n v="1.19"/>
    <n v="0.54"/>
    <n v="47.28"/>
    <n v="31608407"/>
    <n v="1.4958045813571055"/>
    <s v="PHI"/>
    <x v="8"/>
    <x v="4"/>
  </r>
  <r>
    <x v="75"/>
    <x v="9"/>
    <n v="15.81"/>
    <n v="2.99"/>
    <n v="5.36"/>
    <n v="1.27"/>
    <n v="0.2"/>
    <n v="2.23"/>
    <n v="0.56000000000000005"/>
    <n v="47.27"/>
    <n v="12019420"/>
    <n v="3.9328020819640219"/>
    <s v="MEM"/>
    <x v="5"/>
    <x v="1"/>
  </r>
  <r>
    <x v="189"/>
    <x v="5"/>
    <n v="12.39"/>
    <n v="2.58"/>
    <n v="5.33"/>
    <n v="1.33"/>
    <n v="0.22"/>
    <n v="1.25"/>
    <n v="0.61"/>
    <n v="47.21"/>
    <n v="11758886"/>
    <n v="4.0148360992699477"/>
    <s v="IND"/>
    <x v="3"/>
    <x v="1"/>
  </r>
  <r>
    <x v="72"/>
    <x v="9"/>
    <n v="14.8"/>
    <n v="3.38"/>
    <n v="6.85"/>
    <n v="1.57"/>
    <n v="0.56999999999999995"/>
    <n v="2.27"/>
    <n v="0.52"/>
    <n v="47.21"/>
    <n v="13658432"/>
    <n v="3.4564728952781696"/>
    <s v="NOP"/>
    <x v="0"/>
    <x v="1"/>
  </r>
  <r>
    <x v="72"/>
    <x v="3"/>
    <n v="16.75"/>
    <n v="3"/>
    <n v="6.02"/>
    <n v="1.35"/>
    <n v="0.34"/>
    <n v="2.57"/>
    <n v="0.53"/>
    <n v="47.2"/>
    <n v="13523558"/>
    <n v="3.4902057579817383"/>
    <s v="NOP"/>
    <x v="1"/>
    <x v="1"/>
  </r>
  <r>
    <x v="211"/>
    <x v="4"/>
    <n v="18.579999999999998"/>
    <n v="2.29"/>
    <n v="3.23"/>
    <n v="0.86"/>
    <n v="0.17"/>
    <n v="1.96"/>
    <n v="0.56000000000000005"/>
    <n v="47.2"/>
    <n v="6775508"/>
    <n v="6.9662673263761192"/>
    <s v="LAC"/>
    <x v="8"/>
    <x v="2"/>
  </r>
  <r>
    <x v="218"/>
    <x v="0"/>
    <n v="10.93"/>
    <n v="10.19"/>
    <n v="2"/>
    <n v="0.65"/>
    <n v="0.37"/>
    <n v="1.37"/>
    <n v="0.55000000000000004"/>
    <n v="47.14"/>
    <n v="21446411"/>
    <n v="2.1980367717470304"/>
    <s v="CLE"/>
    <x v="5"/>
    <x v="4"/>
  </r>
  <r>
    <x v="73"/>
    <x v="10"/>
    <n v="13.79"/>
    <n v="6.66"/>
    <n v="2.83"/>
    <n v="1.47"/>
    <n v="0.62"/>
    <n v="1.91"/>
    <n v="0.55000000000000004"/>
    <n v="47.13"/>
    <n v="12502340"/>
    <n v="3.7696943132245648"/>
    <s v="TOT"/>
    <x v="2"/>
    <x v="3"/>
  </r>
  <r>
    <x v="56"/>
    <x v="10"/>
    <n v="16.3"/>
    <n v="4.55"/>
    <n v="8.0299999999999994"/>
    <n v="1.44"/>
    <n v="0.86"/>
    <n v="3.86"/>
    <n v="0.5"/>
    <n v="47.13"/>
    <n v="7638816"/>
    <n v="6.169804325696548"/>
    <s v="WAS"/>
    <x v="12"/>
    <x v="1"/>
  </r>
  <r>
    <x v="224"/>
    <x v="6"/>
    <n v="16.59"/>
    <n v="3.91"/>
    <n v="3.15"/>
    <n v="0.71"/>
    <n v="0.24"/>
    <n v="1.41"/>
    <n v="0.54"/>
    <n v="47.09"/>
    <n v="23518364"/>
    <n v="2.0022651235434576"/>
    <s v="ORL"/>
    <x v="8"/>
    <x v="2"/>
  </r>
  <r>
    <x v="225"/>
    <x v="10"/>
    <n v="12.83"/>
    <n v="8.8000000000000007"/>
    <n v="1.66"/>
    <n v="0.49"/>
    <n v="1.97"/>
    <n v="1.97"/>
    <n v="0.54"/>
    <n v="47.06"/>
    <n v="17649626"/>
    <n v="2.6663454511727331"/>
    <s v="IND"/>
    <x v="1"/>
    <x v="4"/>
  </r>
  <r>
    <x v="177"/>
    <x v="9"/>
    <n v="16.98"/>
    <n v="3.87"/>
    <n v="5.24"/>
    <n v="1.43"/>
    <n v="0.16"/>
    <n v="3"/>
    <n v="0.54"/>
    <n v="47.05"/>
    <n v="16762621"/>
    <n v="2.806840290668148"/>
    <s v="TOT"/>
    <x v="10"/>
    <x v="1"/>
  </r>
  <r>
    <x v="103"/>
    <x v="1"/>
    <n v="15"/>
    <n v="5.97"/>
    <n v="1.81"/>
    <n v="1.31"/>
    <n v="0.47"/>
    <n v="1.88"/>
    <n v="0.56999999999999995"/>
    <n v="47.05"/>
    <n v="7966156"/>
    <n v="5.9062363328059355"/>
    <s v="ATL"/>
    <x v="0"/>
    <x v="0"/>
  </r>
  <r>
    <x v="226"/>
    <x v="11"/>
    <n v="19.190000000000001"/>
    <n v="5.6"/>
    <n v="2.16"/>
    <n v="0.74"/>
    <n v="0.71"/>
    <n v="2.67"/>
    <n v="0.51"/>
    <n v="47.04"/>
    <n v="8220741"/>
    <n v="5.7221119118094101"/>
    <s v="MIN"/>
    <x v="13"/>
    <x v="3"/>
  </r>
  <r>
    <x v="227"/>
    <x v="3"/>
    <n v="13.13"/>
    <n v="4.4400000000000004"/>
    <n v="7.5"/>
    <n v="1.44"/>
    <n v="0.06"/>
    <n v="2.38"/>
    <n v="0.54"/>
    <n v="46.99"/>
    <n v="2569476"/>
    <n v="18.287775406347443"/>
    <s v="NOP"/>
    <x v="1"/>
    <x v="1"/>
  </r>
  <r>
    <x v="228"/>
    <x v="4"/>
    <n v="12.12"/>
    <n v="6.95"/>
    <n v="1.1399999999999999"/>
    <n v="0.7"/>
    <n v="1.3"/>
    <n v="0.93"/>
    <n v="0.57999999999999996"/>
    <n v="46.97"/>
    <n v="2012363"/>
    <n v="23.340719343378904"/>
    <s v="HOU"/>
    <x v="13"/>
    <x v="0"/>
  </r>
  <r>
    <x v="229"/>
    <x v="6"/>
    <n v="15.27"/>
    <n v="3.55"/>
    <n v="7.97"/>
    <n v="1.68"/>
    <n v="0.56999999999999995"/>
    <n v="2.81"/>
    <n v="0.5"/>
    <n v="46.91"/>
    <n v="17672759"/>
    <n v="2.6543676626835686"/>
    <s v="LAC"/>
    <x v="3"/>
    <x v="1"/>
  </r>
  <r>
    <x v="160"/>
    <x v="1"/>
    <n v="11.59"/>
    <n v="8"/>
    <n v="1.45"/>
    <n v="1.59"/>
    <n v="2.1800000000000002"/>
    <n v="1.36"/>
    <n v="0.53"/>
    <n v="46.9"/>
    <n v="13951772"/>
    <n v="3.3615801634373037"/>
    <s v="HOU"/>
    <x v="2"/>
    <x v="4"/>
  </r>
  <r>
    <x v="89"/>
    <x v="11"/>
    <n v="11.74"/>
    <n v="7.02"/>
    <n v="2.4700000000000002"/>
    <n v="0.91"/>
    <n v="1.68"/>
    <n v="1.8"/>
    <n v="0.57999999999999996"/>
    <n v="46.89"/>
    <n v="16963292"/>
    <n v="2.7642040236057954"/>
    <s v="MEM"/>
    <x v="4"/>
    <x v="4"/>
  </r>
  <r>
    <x v="129"/>
    <x v="0"/>
    <n v="16.809999999999999"/>
    <n v="2.44"/>
    <n v="4.57"/>
    <n v="0.59"/>
    <n v="0.25"/>
    <n v="2.2400000000000002"/>
    <n v="0.57999999999999996"/>
    <n v="46.88"/>
    <n v="12268755"/>
    <n v="3.8210886108655693"/>
    <s v="BRK"/>
    <x v="1"/>
    <x v="1"/>
  </r>
  <r>
    <x v="230"/>
    <x v="6"/>
    <n v="7.73"/>
    <n v="12.08"/>
    <n v="2.96"/>
    <n v="1.35"/>
    <n v="1.94"/>
    <n v="1.25"/>
    <n v="0.5"/>
    <n v="46.86"/>
    <n v="15973227"/>
    <n v="2.9336589281552188"/>
    <s v="LAC"/>
    <x v="15"/>
    <x v="0"/>
  </r>
  <r>
    <x v="111"/>
    <x v="7"/>
    <n v="15.18"/>
    <n v="4.42"/>
    <n v="3.52"/>
    <n v="1.38"/>
    <n v="0.42"/>
    <n v="1.97"/>
    <n v="0.56000000000000005"/>
    <n v="46.85"/>
    <n v="14969155"/>
    <n v="3.1297691820279772"/>
    <s v="SAC"/>
    <x v="10"/>
    <x v="2"/>
  </r>
  <r>
    <x v="165"/>
    <x v="2"/>
    <n v="12.1"/>
    <n v="6.22"/>
    <n v="4.28"/>
    <n v="1.0900000000000001"/>
    <n v="0.59"/>
    <n v="2.0099999999999998"/>
    <n v="0.57999999999999996"/>
    <n v="46.83"/>
    <n v="15475579"/>
    <n v="3.0260580234187038"/>
    <s v="CHI"/>
    <x v="7"/>
    <x v="0"/>
  </r>
  <r>
    <x v="177"/>
    <x v="4"/>
    <n v="17.93"/>
    <n v="3.54"/>
    <n v="4.8899999999999997"/>
    <n v="0.96"/>
    <n v="0.24"/>
    <n v="2.61"/>
    <n v="0.52"/>
    <n v="46.73"/>
    <n v="4418274"/>
    <n v="10.576528300417765"/>
    <s v="MIL"/>
    <x v="13"/>
    <x v="1"/>
  </r>
  <r>
    <x v="165"/>
    <x v="0"/>
    <n v="12.64"/>
    <n v="6.46"/>
    <n v="2.52"/>
    <n v="1.52"/>
    <n v="0.44"/>
    <n v="1.52"/>
    <n v="0.56999999999999995"/>
    <n v="46.73"/>
    <n v="14922960"/>
    <n v="3.1314162873853442"/>
    <s v="IND"/>
    <x v="3"/>
    <x v="0"/>
  </r>
  <r>
    <x v="231"/>
    <x v="7"/>
    <n v="12.12"/>
    <n v="7.84"/>
    <n v="2.4300000000000002"/>
    <n v="1.1200000000000001"/>
    <n v="0.7"/>
    <n v="1.54"/>
    <n v="0.55000000000000004"/>
    <n v="46.73"/>
    <n v="11822791"/>
    <n v="3.9525354038652973"/>
    <s v="DAL"/>
    <x v="11"/>
    <x v="0"/>
  </r>
  <r>
    <x v="232"/>
    <x v="1"/>
    <n v="11.54"/>
    <n v="6.36"/>
    <n v="2.82"/>
    <n v="0.86"/>
    <n v="0.56000000000000005"/>
    <n v="1.38"/>
    <n v="0.6"/>
    <n v="46.7"/>
    <n v="8218185"/>
    <n v="5.6825199238031274"/>
    <s v="SAC"/>
    <x v="9"/>
    <x v="0"/>
  </r>
  <r>
    <x v="147"/>
    <x v="7"/>
    <n v="14.16"/>
    <n v="3.74"/>
    <n v="4.67"/>
    <n v="1.07"/>
    <n v="0.34"/>
    <n v="1.53"/>
    <n v="0.56000000000000005"/>
    <n v="46.67"/>
    <n v="10151808"/>
    <n v="4.5972106643466857"/>
    <s v="IND"/>
    <x v="4"/>
    <x v="1"/>
  </r>
  <r>
    <x v="107"/>
    <x v="4"/>
    <n v="13.97"/>
    <n v="6.78"/>
    <n v="2.79"/>
    <n v="0.76"/>
    <n v="0.93"/>
    <n v="1.66"/>
    <n v="0.53"/>
    <n v="46.66"/>
    <n v="14918550"/>
    <n v="3.1276498051084052"/>
    <s v="IND"/>
    <x v="8"/>
    <x v="0"/>
  </r>
  <r>
    <x v="75"/>
    <x v="7"/>
    <n v="14.6"/>
    <n v="2.81"/>
    <n v="6.09"/>
    <n v="2.17"/>
    <n v="0.3"/>
    <n v="2.36"/>
    <n v="0.55000000000000004"/>
    <n v="46.65"/>
    <n v="10024911"/>
    <n v="4.6534078955912923"/>
    <s v="MEM"/>
    <x v="1"/>
    <x v="1"/>
  </r>
  <r>
    <x v="113"/>
    <x v="10"/>
    <n v="13.72"/>
    <n v="7.46"/>
    <n v="2.0499999999999998"/>
    <n v="1.08"/>
    <n v="0.97"/>
    <n v="2.46"/>
    <n v="0.56999999999999995"/>
    <n v="46.65"/>
    <n v="16786110"/>
    <n v="2.779083420756804"/>
    <s v="TOT"/>
    <x v="2"/>
    <x v="4"/>
  </r>
  <r>
    <x v="109"/>
    <x v="0"/>
    <n v="14.25"/>
    <n v="5.5"/>
    <n v="1.89"/>
    <n v="0.61"/>
    <n v="7.0000000000000007E-2"/>
    <n v="1.07"/>
    <n v="0.57999999999999996"/>
    <n v="46.65"/>
    <n v="27934540"/>
    <n v="1.6699755929397799"/>
    <s v="SAC"/>
    <x v="4"/>
    <x v="3"/>
  </r>
  <r>
    <x v="233"/>
    <x v="2"/>
    <n v="12.98"/>
    <n v="2.98"/>
    <n v="5.33"/>
    <n v="1.33"/>
    <n v="0.48"/>
    <n v="1.59"/>
    <n v="0.57999999999999996"/>
    <n v="46.63"/>
    <n v="4388128"/>
    <n v="10.626399229922191"/>
    <s v="SAC"/>
    <x v="14"/>
    <x v="1"/>
  </r>
  <r>
    <x v="58"/>
    <x v="5"/>
    <n v="16.079999999999998"/>
    <n v="5.32"/>
    <n v="3.9"/>
    <n v="0.76"/>
    <n v="0.73"/>
    <n v="2.5299999999999998"/>
    <n v="0.54"/>
    <n v="46.63"/>
    <n v="6769731"/>
    <n v="6.8880137187134913"/>
    <s v="LAL"/>
    <x v="14"/>
    <x v="3"/>
  </r>
  <r>
    <x v="234"/>
    <x v="5"/>
    <n v="13.91"/>
    <n v="6.75"/>
    <n v="2.46"/>
    <n v="0.96"/>
    <n v="0.71"/>
    <n v="1.78"/>
    <n v="0.55000000000000004"/>
    <n v="46.52"/>
    <n v="2904863"/>
    <n v="16.014524609250078"/>
    <s v="BRK"/>
    <x v="10"/>
    <x v="3"/>
  </r>
  <r>
    <x v="235"/>
    <x v="1"/>
    <n v="11.88"/>
    <n v="6.79"/>
    <n v="1.41"/>
    <n v="1.56"/>
    <n v="2.29"/>
    <n v="1.44"/>
    <n v="0.55000000000000004"/>
    <n v="46.51"/>
    <n v="8462507"/>
    <n v="5.4960072706586836"/>
    <s v="ORL"/>
    <x v="13"/>
    <x v="0"/>
  </r>
  <r>
    <x v="60"/>
    <x v="4"/>
    <n v="14.64"/>
    <n v="6.95"/>
    <n v="1.34"/>
    <n v="0.67"/>
    <n v="0.39"/>
    <n v="1.28"/>
    <n v="0.54"/>
    <n v="46.51"/>
    <n v="3122243"/>
    <n v="14.896342148897443"/>
    <s v="ORL"/>
    <x v="12"/>
    <x v="0"/>
  </r>
  <r>
    <x v="98"/>
    <x v="10"/>
    <n v="17.2"/>
    <n v="6.28"/>
    <n v="2.02"/>
    <n v="0.78"/>
    <n v="0.66"/>
    <n v="1.38"/>
    <n v="0.48"/>
    <n v="46.46"/>
    <n v="1745989"/>
    <n v="26.609560541332165"/>
    <s v="CLE"/>
    <x v="15"/>
    <x v="0"/>
  </r>
  <r>
    <x v="236"/>
    <x v="0"/>
    <n v="10.83"/>
    <n v="7.5"/>
    <n v="1.41"/>
    <n v="1.08"/>
    <n v="1.1100000000000001"/>
    <n v="1.31"/>
    <n v="0.6"/>
    <n v="46.46"/>
    <n v="15424249"/>
    <n v="3.0121401696769809"/>
    <s v="ATL"/>
    <x v="2"/>
    <x v="4"/>
  </r>
  <r>
    <x v="176"/>
    <x v="0"/>
    <n v="14.07"/>
    <n v="5.26"/>
    <n v="3.84"/>
    <n v="1.23"/>
    <n v="0.3"/>
    <n v="1.56"/>
    <n v="0.54"/>
    <n v="46.45"/>
    <n v="14113187"/>
    <n v="3.2912481071780597"/>
    <s v="WAS"/>
    <x v="8"/>
    <x v="3"/>
  </r>
  <r>
    <x v="87"/>
    <x v="4"/>
    <n v="16.68"/>
    <n v="2.2799999999999998"/>
    <n v="5.71"/>
    <n v="0.53"/>
    <n v="0.13"/>
    <n v="2.2200000000000002"/>
    <n v="0.56000000000000005"/>
    <n v="46.39"/>
    <n v="15540156"/>
    <n v="2.9851695182467926"/>
    <s v="SAS"/>
    <x v="9"/>
    <x v="1"/>
  </r>
  <r>
    <x v="132"/>
    <x v="6"/>
    <n v="10.76"/>
    <n v="9.7799999999999994"/>
    <n v="3.26"/>
    <n v="0.91"/>
    <n v="0.72"/>
    <n v="1.83"/>
    <n v="0.53"/>
    <n v="46.38"/>
    <n v="11147432"/>
    <n v="4.1605994995080486"/>
    <s v="LAL"/>
    <x v="3"/>
    <x v="0"/>
  </r>
  <r>
    <x v="187"/>
    <x v="9"/>
    <n v="12.61"/>
    <n v="8.91"/>
    <n v="1.19"/>
    <n v="0.83"/>
    <n v="0.76"/>
    <n v="1.57"/>
    <n v="0.55000000000000004"/>
    <n v="46.38"/>
    <n v="13951412"/>
    <n v="3.3243946920928149"/>
    <s v="DEN"/>
    <x v="1"/>
    <x v="0"/>
  </r>
  <r>
    <x v="237"/>
    <x v="11"/>
    <n v="13.75"/>
    <n v="3.35"/>
    <n v="4.8899999999999997"/>
    <n v="1.19"/>
    <n v="0.11"/>
    <n v="1.78"/>
    <n v="0.59"/>
    <n v="46.34"/>
    <n v="9091148"/>
    <n v="5.0972660438483679"/>
    <s v="SAC"/>
    <x v="6"/>
    <x v="1"/>
  </r>
  <r>
    <x v="238"/>
    <x v="2"/>
    <n v="15.36"/>
    <n v="2.97"/>
    <n v="3.53"/>
    <n v="0.72"/>
    <n v="1"/>
    <n v="1.25"/>
    <n v="0.55000000000000004"/>
    <n v="46.34"/>
    <n v="17099011"/>
    <n v="2.7100982624082763"/>
    <s v="SAS"/>
    <x v="4"/>
    <x v="2"/>
  </r>
  <r>
    <x v="239"/>
    <x v="6"/>
    <n v="16.940000000000001"/>
    <n v="6.72"/>
    <n v="2.2799999999999998"/>
    <n v="1.45"/>
    <n v="0.32"/>
    <n v="2.4"/>
    <n v="0.51"/>
    <n v="46.32"/>
    <n v="14358382"/>
    <n v="3.2259902264753788"/>
    <s v="WAS"/>
    <x v="2"/>
    <x v="3"/>
  </r>
  <r>
    <x v="240"/>
    <x v="2"/>
    <n v="17.43"/>
    <n v="2.39"/>
    <n v="6.09"/>
    <n v="1.22"/>
    <n v="0.11"/>
    <n v="3.04"/>
    <n v="0.55000000000000004"/>
    <n v="46.32"/>
    <n v="7678766"/>
    <n v="6.0322192393934131"/>
    <s v="CLE"/>
    <x v="12"/>
    <x v="1"/>
  </r>
  <r>
    <x v="85"/>
    <x v="10"/>
    <n v="17.62"/>
    <n v="3.48"/>
    <n v="5.86"/>
    <n v="1.38"/>
    <n v="0.28999999999999998"/>
    <n v="2.57"/>
    <n v="0.49"/>
    <n v="46.31"/>
    <n v="14203631"/>
    <n v="3.2604338989093704"/>
    <s v="MIL"/>
    <x v="4"/>
    <x v="2"/>
  </r>
  <r>
    <x v="66"/>
    <x v="11"/>
    <n v="14.71"/>
    <n v="5.43"/>
    <n v="1.57"/>
    <n v="0.93"/>
    <n v="0.64"/>
    <n v="1.79"/>
    <n v="0.59"/>
    <n v="46.3"/>
    <n v="5500558"/>
    <n v="8.417327842011666"/>
    <s v="DEN"/>
    <x v="13"/>
    <x v="3"/>
  </r>
  <r>
    <x v="152"/>
    <x v="5"/>
    <n v="14.2"/>
    <n v="2.99"/>
    <n v="7.03"/>
    <n v="1.46"/>
    <n v="0.33"/>
    <n v="2.5299999999999998"/>
    <n v="0.55000000000000004"/>
    <n v="46.3"/>
    <n v="22341883"/>
    <n v="2.0723409929234702"/>
    <s v="MIN"/>
    <x v="2"/>
    <x v="1"/>
  </r>
  <r>
    <x v="200"/>
    <x v="1"/>
    <n v="15.05"/>
    <n v="4.2699999999999996"/>
    <n v="2.86"/>
    <n v="0.94"/>
    <n v="0.26"/>
    <n v="1.38"/>
    <n v="0.56000000000000005"/>
    <n v="46.3"/>
    <n v="6896379"/>
    <n v="6.7136681438186612"/>
    <s v="TOT"/>
    <x v="6"/>
    <x v="3"/>
  </r>
  <r>
    <x v="15"/>
    <x v="7"/>
    <n v="11.88"/>
    <n v="5.97"/>
    <n v="1.6"/>
    <n v="1.67"/>
    <n v="0.55000000000000004"/>
    <n v="1.07"/>
    <n v="0.59"/>
    <n v="46.3"/>
    <n v="2527495"/>
    <n v="18.318532776523789"/>
    <s v="SAS"/>
    <x v="12"/>
    <x v="3"/>
  </r>
  <r>
    <x v="70"/>
    <x v="0"/>
    <n v="12.46"/>
    <n v="4.8899999999999997"/>
    <n v="1.21"/>
    <n v="0.63"/>
    <n v="2.21"/>
    <n v="1.01"/>
    <n v="0.6"/>
    <n v="46.29"/>
    <n v="13989435"/>
    <n v="3.3089256285189501"/>
    <s v="MIL"/>
    <x v="3"/>
    <x v="4"/>
  </r>
  <r>
    <x v="241"/>
    <x v="2"/>
    <n v="10.9"/>
    <n v="5.48"/>
    <n v="0.86"/>
    <n v="0.9"/>
    <n v="0.95"/>
    <n v="0.48"/>
    <n v="0.64"/>
    <n v="46.27"/>
    <n v="1855753"/>
    <n v="24.933275064084498"/>
    <s v="IND"/>
    <x v="13"/>
    <x v="3"/>
  </r>
  <r>
    <x v="61"/>
    <x v="2"/>
    <n v="14.89"/>
    <n v="2.89"/>
    <n v="4.17"/>
    <n v="0.89"/>
    <n v="0.43"/>
    <n v="1.4"/>
    <n v="0.56999999999999995"/>
    <n v="46.25"/>
    <n v="14663215"/>
    <n v="3.1541513917650392"/>
    <s v="NYK"/>
    <x v="7"/>
    <x v="1"/>
  </r>
  <r>
    <x v="217"/>
    <x v="0"/>
    <n v="14.2"/>
    <n v="8.06"/>
    <n v="1.44"/>
    <n v="0.7"/>
    <n v="0.4"/>
    <n v="1.48"/>
    <n v="0.53"/>
    <n v="46.24"/>
    <n v="17352279"/>
    <n v="2.6647796522865961"/>
    <s v="TOT"/>
    <x v="10"/>
    <x v="0"/>
  </r>
  <r>
    <x v="60"/>
    <x v="3"/>
    <n v="13.65"/>
    <n v="6.98"/>
    <n v="2.02"/>
    <n v="0.96"/>
    <n v="0.56999999999999995"/>
    <n v="1.59"/>
    <n v="0.55000000000000004"/>
    <n v="46.19"/>
    <n v="21145927"/>
    <n v="2.1843450041230161"/>
    <s v="ORL"/>
    <x v="10"/>
    <x v="0"/>
  </r>
  <r>
    <x v="242"/>
    <x v="6"/>
    <n v="16.88"/>
    <n v="3.17"/>
    <n v="6.61"/>
    <n v="1.23"/>
    <n v="0.28000000000000003"/>
    <n v="2.83"/>
    <n v="0.51"/>
    <n v="46.15"/>
    <n v="12209157"/>
    <n v="3.779949754106692"/>
    <s v="NJN"/>
    <x v="4"/>
    <x v="1"/>
  </r>
  <r>
    <x v="122"/>
    <x v="5"/>
    <n v="18.010000000000002"/>
    <n v="2.46"/>
    <n v="2.23"/>
    <n v="0.64"/>
    <n v="0.39"/>
    <n v="1.88"/>
    <n v="0.57999999999999996"/>
    <n v="46.14"/>
    <n v="15874937"/>
    <n v="2.9064682272439883"/>
    <s v="HOU"/>
    <x v="2"/>
    <x v="2"/>
  </r>
  <r>
    <x v="49"/>
    <x v="7"/>
    <n v="18.11"/>
    <n v="3.9"/>
    <n v="2.4900000000000002"/>
    <n v="0.93"/>
    <n v="0.28999999999999998"/>
    <n v="1.84"/>
    <n v="0.52"/>
    <n v="46.13"/>
    <n v="12055273"/>
    <n v="3.8265412985670251"/>
    <s v="TOR"/>
    <x v="10"/>
    <x v="2"/>
  </r>
  <r>
    <x v="243"/>
    <x v="1"/>
    <n v="13.47"/>
    <n v="3.18"/>
    <n v="1.4"/>
    <n v="0.48"/>
    <n v="0.26"/>
    <n v="0.96"/>
    <n v="0.68"/>
    <n v="46.13"/>
    <n v="1912436"/>
    <n v="24.121068626610253"/>
    <s v="MIA"/>
    <x v="1"/>
    <x v="2"/>
  </r>
  <r>
    <x v="244"/>
    <x v="7"/>
    <n v="12.36"/>
    <n v="5.66"/>
    <n v="2.77"/>
    <n v="1.5"/>
    <n v="0.97"/>
    <n v="1.86"/>
    <n v="0.59"/>
    <n v="46.12"/>
    <n v="4039150"/>
    <n v="11.418243937462089"/>
    <s v="MIN"/>
    <x v="9"/>
    <x v="3"/>
  </r>
  <r>
    <x v="144"/>
    <x v="2"/>
    <n v="14.56"/>
    <n v="6.64"/>
    <n v="4.2"/>
    <n v="0.64"/>
    <n v="0.8"/>
    <n v="2.68"/>
    <n v="0.54"/>
    <n v="46.1"/>
    <n v="17895714"/>
    <n v="2.5760358038801918"/>
    <s v="ORL"/>
    <x v="1"/>
    <x v="0"/>
  </r>
  <r>
    <x v="152"/>
    <x v="4"/>
    <n v="16.510000000000002"/>
    <n v="2.63"/>
    <n v="6.68"/>
    <n v="1.1299999999999999"/>
    <n v="0.22"/>
    <n v="2.94"/>
    <n v="0.54"/>
    <n v="46.06"/>
    <n v="9945700"/>
    <n v="4.6311471289099817"/>
    <s v="ATL"/>
    <x v="1"/>
    <x v="1"/>
  </r>
  <r>
    <x v="245"/>
    <x v="6"/>
    <n v="16.62"/>
    <n v="1.82"/>
    <n v="3.79"/>
    <n v="1.22"/>
    <n v="0.22"/>
    <n v="1.42"/>
    <n v="0.55000000000000004"/>
    <n v="46.04"/>
    <n v="14478068"/>
    <n v="3.1799823015059743"/>
    <s v="DAL"/>
    <x v="7"/>
    <x v="2"/>
  </r>
  <r>
    <x v="85"/>
    <x v="9"/>
    <n v="18.91"/>
    <n v="2.38"/>
    <n v="4.1100000000000003"/>
    <n v="1.85"/>
    <n v="0.31"/>
    <n v="2.48"/>
    <n v="0.51"/>
    <n v="46.01"/>
    <n v="12789259"/>
    <n v="3.5975501004397517"/>
    <s v="DAL"/>
    <x v="2"/>
    <x v="2"/>
  </r>
  <r>
    <x v="104"/>
    <x v="1"/>
    <n v="14.74"/>
    <n v="6.26"/>
    <n v="1.48"/>
    <n v="0.84"/>
    <n v="0.46"/>
    <n v="1.62"/>
    <n v="0.56000000000000005"/>
    <n v="45.99"/>
    <n v="7737172"/>
    <n v="5.944032263984826"/>
    <s v="CHI"/>
    <x v="13"/>
    <x v="0"/>
  </r>
  <r>
    <x v="73"/>
    <x v="10"/>
    <n v="13.26"/>
    <n v="6.6"/>
    <n v="2.74"/>
    <n v="1.48"/>
    <n v="0.6"/>
    <n v="2"/>
    <n v="0.56000000000000005"/>
    <n v="45.97"/>
    <n v="12502340"/>
    <n v="3.6769116821331047"/>
    <s v="POR"/>
    <x v="2"/>
    <x v="3"/>
  </r>
  <r>
    <x v="109"/>
    <x v="0"/>
    <n v="16.43"/>
    <n v="4.6900000000000004"/>
    <n v="1.49"/>
    <n v="0.65"/>
    <n v="0.17"/>
    <n v="1.27"/>
    <n v="0.55000000000000004"/>
    <n v="45.97"/>
    <n v="27934540"/>
    <n v="1.6456329690769922"/>
    <s v="TOT"/>
    <x v="4"/>
    <x v="0"/>
  </r>
  <r>
    <x v="246"/>
    <x v="0"/>
    <n v="10.58"/>
    <n v="5.34"/>
    <n v="1.45"/>
    <n v="0.56999999999999995"/>
    <n v="0.65"/>
    <n v="0.87"/>
    <n v="0.68"/>
    <n v="45.97"/>
    <n v="11868236"/>
    <n v="3.8733641629640663"/>
    <s v="DAL"/>
    <x v="5"/>
    <x v="4"/>
  </r>
  <r>
    <x v="247"/>
    <x v="9"/>
    <n v="12.61"/>
    <n v="5.31"/>
    <n v="1.69"/>
    <n v="1.34"/>
    <n v="0.24"/>
    <n v="1.07"/>
    <n v="0.6"/>
    <n v="45.94"/>
    <n v="16886789"/>
    <n v="2.720469829995507"/>
    <s v="ATL"/>
    <x v="6"/>
    <x v="3"/>
  </r>
  <r>
    <x v="248"/>
    <x v="3"/>
    <n v="11.7"/>
    <n v="6.43"/>
    <n v="1.36"/>
    <n v="0.72"/>
    <n v="0.95"/>
    <n v="0.77"/>
    <n v="0.57999999999999996"/>
    <n v="45.93"/>
    <n v="15060326"/>
    <n v="3.0497347799775381"/>
    <s v="CHO"/>
    <x v="2"/>
    <x v="0"/>
  </r>
  <r>
    <x v="109"/>
    <x v="1"/>
    <n v="14.53"/>
    <n v="4.93"/>
    <n v="2.21"/>
    <n v="0.6"/>
    <n v="0.17"/>
    <n v="1.22"/>
    <n v="0.56999999999999995"/>
    <n v="45.92"/>
    <n v="25534890"/>
    <n v="1.798323783654443"/>
    <s v="SAC"/>
    <x v="5"/>
    <x v="0"/>
  </r>
  <r>
    <x v="116"/>
    <x v="0"/>
    <n v="18.100000000000001"/>
    <n v="4.82"/>
    <n v="2.52"/>
    <n v="0.96"/>
    <n v="0.66"/>
    <n v="1.89"/>
    <n v="0.49"/>
    <n v="45.91"/>
    <n v="31817869"/>
    <n v="1.4428999000530174"/>
    <s v="MIN"/>
    <x v="10"/>
    <x v="3"/>
  </r>
  <r>
    <x v="142"/>
    <x v="4"/>
    <n v="16.05"/>
    <n v="5.73"/>
    <n v="2.9"/>
    <n v="0.98"/>
    <n v="0.14000000000000001"/>
    <n v="1.81"/>
    <n v="0.52"/>
    <n v="45.88"/>
    <n v="12077139"/>
    <n v="3.7989129710273275"/>
    <s v="TOT"/>
    <x v="6"/>
    <x v="3"/>
  </r>
  <r>
    <x v="104"/>
    <x v="2"/>
    <n v="13.63"/>
    <n v="5.25"/>
    <n v="0.88"/>
    <n v="0.51"/>
    <n v="0.28999999999999998"/>
    <n v="1.02"/>
    <n v="0.62"/>
    <n v="45.87"/>
    <n v="17112467"/>
    <n v="2.6805018820489175"/>
    <s v="CHI"/>
    <x v="10"/>
    <x v="0"/>
  </r>
  <r>
    <x v="249"/>
    <x v="3"/>
    <n v="12.71"/>
    <n v="6.43"/>
    <n v="1.29"/>
    <n v="0.43"/>
    <n v="0.43"/>
    <n v="1.1399999999999999"/>
    <n v="0.6"/>
    <n v="45.85"/>
    <n v="15982387"/>
    <n v="2.8687829921775769"/>
    <s v="CHO"/>
    <x v="13"/>
    <x v="3"/>
  </r>
  <r>
    <x v="97"/>
    <x v="4"/>
    <n v="8.73"/>
    <n v="9.6199999999999992"/>
    <n v="1.07"/>
    <n v="0.65"/>
    <n v="1.1499999999999999"/>
    <n v="1.29"/>
    <n v="0.62"/>
    <n v="45.85"/>
    <n v="18147033"/>
    <n v="2.5265838222700094"/>
    <s v="NYK"/>
    <x v="9"/>
    <x v="4"/>
  </r>
  <r>
    <x v="109"/>
    <x v="0"/>
    <n v="17.670000000000002"/>
    <n v="4.22"/>
    <n v="1.27"/>
    <n v="0.67"/>
    <n v="0.22"/>
    <n v="1.39"/>
    <n v="0.54"/>
    <n v="45.85"/>
    <n v="27934540"/>
    <n v="1.6413372119247356"/>
    <s v="DAL"/>
    <x v="4"/>
    <x v="0"/>
  </r>
  <r>
    <x v="250"/>
    <x v="9"/>
    <n v="17.579999999999998"/>
    <n v="4.2699999999999996"/>
    <n v="1.61"/>
    <n v="0.82"/>
    <n v="0.39"/>
    <n v="1.7"/>
    <n v="0.54"/>
    <n v="45.84"/>
    <n v="11423416"/>
    <n v="4.0128101786715993"/>
    <s v="BOS"/>
    <x v="6"/>
    <x v="3"/>
  </r>
  <r>
    <x v="146"/>
    <x v="2"/>
    <n v="8.26"/>
    <n v="8.1300000000000008"/>
    <n v="0.55000000000000004"/>
    <n v="1.1299999999999999"/>
    <n v="1.45"/>
    <n v="0.84"/>
    <n v="0.64"/>
    <n v="45.82"/>
    <n v="1965319"/>
    <n v="23.314281294792348"/>
    <s v="NYK"/>
    <x v="13"/>
    <x v="4"/>
  </r>
  <r>
    <x v="31"/>
    <x v="8"/>
    <n v="14.24"/>
    <n v="6.54"/>
    <n v="1.52"/>
    <n v="0.56000000000000005"/>
    <n v="0.7"/>
    <n v="0.94"/>
    <n v="0.53"/>
    <n v="45.82"/>
    <n v="6048274"/>
    <n v="7.5757149891026767"/>
    <s v="DAL"/>
    <x v="19"/>
    <x v="0"/>
  </r>
  <r>
    <x v="66"/>
    <x v="10"/>
    <n v="14.6"/>
    <n v="4.7"/>
    <n v="2.7"/>
    <n v="0.98"/>
    <n v="0.53"/>
    <n v="1.58"/>
    <n v="0.56000000000000005"/>
    <n v="45.81"/>
    <n v="12188007"/>
    <n v="3.7586128724737362"/>
    <s v="DEN"/>
    <x v="10"/>
    <x v="3"/>
  </r>
  <r>
    <x v="158"/>
    <x v="11"/>
    <n v="18.510000000000002"/>
    <n v="4.54"/>
    <n v="3.6"/>
    <n v="1.19"/>
    <n v="0.42"/>
    <n v="3.12"/>
    <n v="0.52"/>
    <n v="45.76"/>
    <n v="12151242"/>
    <n v="3.7658701884136616"/>
    <s v="CHA"/>
    <x v="7"/>
    <x v="2"/>
  </r>
  <r>
    <x v="142"/>
    <x v="10"/>
    <n v="15.33"/>
    <n v="6.48"/>
    <n v="2.91"/>
    <n v="1.04"/>
    <n v="0.67"/>
    <n v="1.78"/>
    <n v="0.5"/>
    <n v="45.76"/>
    <n v="17207958"/>
    <n v="2.659234756384226"/>
    <s v="CHI"/>
    <x v="4"/>
    <x v="3"/>
  </r>
  <r>
    <x v="250"/>
    <x v="6"/>
    <n v="15.11"/>
    <n v="5.98"/>
    <n v="1.63"/>
    <n v="1.27"/>
    <n v="0.88"/>
    <n v="1.65"/>
    <n v="0.53"/>
    <n v="45.76"/>
    <n v="6057661"/>
    <n v="7.5540707873880688"/>
    <s v="OKC"/>
    <x v="10"/>
    <x v="0"/>
  </r>
  <r>
    <x v="111"/>
    <x v="11"/>
    <n v="17.75"/>
    <n v="4.82"/>
    <n v="5.6"/>
    <n v="1.49"/>
    <n v="0.53"/>
    <n v="3.23"/>
    <n v="0.48"/>
    <n v="45.75"/>
    <n v="5449963"/>
    <n v="8.3945524033832903"/>
    <s v="SAC"/>
    <x v="12"/>
    <x v="2"/>
  </r>
  <r>
    <x v="251"/>
    <x v="6"/>
    <n v="13.53"/>
    <n v="7.05"/>
    <n v="1.63"/>
    <n v="0.52"/>
    <n v="1.1100000000000001"/>
    <n v="1.74"/>
    <n v="0.56000000000000005"/>
    <n v="45.73"/>
    <n v="13519660"/>
    <n v="3.3824815121090324"/>
    <s v="UTA"/>
    <x v="3"/>
    <x v="4"/>
  </r>
  <r>
    <x v="188"/>
    <x v="0"/>
    <n v="16.07"/>
    <n v="3.14"/>
    <n v="4"/>
    <n v="1"/>
    <n v="0"/>
    <n v="2"/>
    <n v="0.56999999999999995"/>
    <n v="45.71"/>
    <n v="5514554"/>
    <n v="8.2889749560889232"/>
    <s v="MEM"/>
    <x v="6"/>
    <x v="2"/>
  </r>
  <r>
    <x v="252"/>
    <x v="0"/>
    <n v="12.15"/>
    <n v="5.42"/>
    <n v="5.31"/>
    <n v="1.62"/>
    <n v="0.57999999999999996"/>
    <n v="1.54"/>
    <n v="0.52"/>
    <n v="45.71"/>
    <n v="10959334"/>
    <n v="4.1708738870445963"/>
    <s v="MEM"/>
    <x v="4"/>
    <x v="1"/>
  </r>
  <r>
    <x v="122"/>
    <x v="2"/>
    <n v="17.809999999999999"/>
    <n v="2.15"/>
    <n v="2.63"/>
    <n v="0.52"/>
    <n v="0.48"/>
    <n v="1.89"/>
    <n v="0.57999999999999996"/>
    <n v="45.69"/>
    <n v="19869398"/>
    <n v="2.2995160698879755"/>
    <s v="HOU"/>
    <x v="7"/>
    <x v="2"/>
  </r>
  <r>
    <x v="17"/>
    <x v="3"/>
    <n v="17.420000000000002"/>
    <n v="3.42"/>
    <n v="2.95"/>
    <n v="0.98"/>
    <n v="0.2"/>
    <n v="2.04"/>
    <n v="0.55000000000000004"/>
    <n v="45.67"/>
    <n v="27190650"/>
    <n v="1.6796214875333986"/>
    <s v="WAS"/>
    <x v="13"/>
    <x v="2"/>
  </r>
  <r>
    <x v="64"/>
    <x v="4"/>
    <n v="14.3"/>
    <n v="2.63"/>
    <n v="6.13"/>
    <n v="1.45"/>
    <n v="0.2"/>
    <n v="2.23"/>
    <n v="0.56000000000000005"/>
    <n v="45.66"/>
    <n v="24558998"/>
    <n v="1.8591963727510379"/>
    <s v="BRK"/>
    <x v="2"/>
    <x v="1"/>
  </r>
  <r>
    <x v="253"/>
    <x v="8"/>
    <n v="14.53"/>
    <n v="3.75"/>
    <n v="5.1100000000000003"/>
    <n v="1.17"/>
    <n v="0.39"/>
    <n v="2.39"/>
    <n v="0.56999999999999995"/>
    <n v="45.65"/>
    <n v="14515858"/>
    <n v="3.1448364953694092"/>
    <s v="BRK"/>
    <x v="6"/>
    <x v="1"/>
  </r>
  <r>
    <x v="146"/>
    <x v="0"/>
    <n v="7.35"/>
    <n v="6.41"/>
    <n v="0.56000000000000005"/>
    <n v="0.79"/>
    <n v="2.44"/>
    <n v="0.53"/>
    <n v="0.69"/>
    <n v="45.63"/>
    <n v="1804303"/>
    <n v="25.289543940236204"/>
    <s v="NYK"/>
    <x v="14"/>
    <x v="4"/>
  </r>
  <r>
    <x v="27"/>
    <x v="5"/>
    <n v="13.9"/>
    <n v="5.03"/>
    <n v="1.6"/>
    <n v="1.04"/>
    <n v="0.72"/>
    <n v="1.43"/>
    <n v="0.59"/>
    <n v="45.58"/>
    <n v="7879394"/>
    <n v="5.7847088240542348"/>
    <s v="BOS"/>
    <x v="17"/>
    <x v="3"/>
  </r>
  <r>
    <x v="217"/>
    <x v="2"/>
    <n v="11.42"/>
    <n v="7.06"/>
    <n v="1.08"/>
    <n v="0.79"/>
    <n v="0.39"/>
    <n v="0.85"/>
    <n v="0.6"/>
    <n v="45.58"/>
    <n v="4741482"/>
    <n v="9.6130281629245875"/>
    <s v="MIL"/>
    <x v="1"/>
    <x v="4"/>
  </r>
  <r>
    <x v="141"/>
    <x v="11"/>
    <n v="15.61"/>
    <n v="4.1399999999999997"/>
    <n v="1.84"/>
    <n v="1.1599999999999999"/>
    <n v="0.16"/>
    <n v="1.19"/>
    <n v="0.55000000000000004"/>
    <n v="45.56"/>
    <n v="7082153"/>
    <n v="6.4330719768409415"/>
    <s v="TOT"/>
    <x v="3"/>
    <x v="2"/>
  </r>
  <r>
    <x v="254"/>
    <x v="2"/>
    <n v="9.0299999999999994"/>
    <n v="7.21"/>
    <n v="1.25"/>
    <n v="0.33"/>
    <n v="0.86"/>
    <n v="1.1299999999999999"/>
    <n v="0.69"/>
    <n v="45.52"/>
    <n v="8199677"/>
    <n v="5.5514381846992267"/>
    <s v="LAC"/>
    <x v="10"/>
    <x v="4"/>
  </r>
  <r>
    <x v="121"/>
    <x v="4"/>
    <n v="7.34"/>
    <n v="10.01"/>
    <n v="1.67"/>
    <n v="0.7"/>
    <n v="1.81"/>
    <n v="1.45"/>
    <n v="0.61"/>
    <n v="45.5"/>
    <n v="16128162"/>
    <n v="2.8211522180890793"/>
    <s v="GSW"/>
    <x v="2"/>
    <x v="4"/>
  </r>
  <r>
    <x v="160"/>
    <x v="1"/>
    <n v="12.43"/>
    <n v="6.61"/>
    <n v="1.26"/>
    <n v="1.64"/>
    <n v="1.33"/>
    <n v="1.47"/>
    <n v="0.56000000000000005"/>
    <n v="45.49"/>
    <n v="13951772"/>
    <n v="3.260517732084498"/>
    <s v="TOT"/>
    <x v="2"/>
    <x v="0"/>
  </r>
  <r>
    <x v="21"/>
    <x v="9"/>
    <n v="16.43"/>
    <n v="2.2799999999999998"/>
    <n v="4.24"/>
    <n v="0.85"/>
    <n v="7.0000000000000007E-2"/>
    <n v="2.13"/>
    <n v="0.57999999999999996"/>
    <n v="45.45"/>
    <n v="8583541"/>
    <n v="5.2950175224886795"/>
    <s v="TOT"/>
    <x v="1"/>
    <x v="1"/>
  </r>
  <r>
    <x v="255"/>
    <x v="11"/>
    <n v="10.35"/>
    <n v="9.5"/>
    <n v="0.57999999999999996"/>
    <n v="0.56000000000000005"/>
    <n v="1.76"/>
    <n v="1.65"/>
    <n v="0.57999999999999996"/>
    <n v="45.45"/>
    <n v="16463955"/>
    <n v="2.7605760584258157"/>
    <s v="NOH"/>
    <x v="6"/>
    <x v="4"/>
  </r>
  <r>
    <x v="136"/>
    <x v="0"/>
    <n v="13.95"/>
    <n v="6.11"/>
    <n v="1.45"/>
    <n v="0.56999999999999995"/>
    <n v="0.33"/>
    <n v="1.23"/>
    <n v="0.56999999999999995"/>
    <n v="45.38"/>
    <n v="17352279"/>
    <n v="2.615218439030401"/>
    <s v="BOS"/>
    <x v="2"/>
    <x v="0"/>
  </r>
  <r>
    <x v="179"/>
    <x v="10"/>
    <n v="11.85"/>
    <n v="8.83"/>
    <n v="0.61"/>
    <n v="0.61"/>
    <n v="2.46"/>
    <n v="1.66"/>
    <n v="0.54"/>
    <n v="45.36"/>
    <n v="12912392"/>
    <n v="3.5129045028992305"/>
    <s v="WAS"/>
    <x v="0"/>
    <x v="4"/>
  </r>
  <r>
    <x v="256"/>
    <x v="2"/>
    <n v="8.59"/>
    <n v="7.93"/>
    <n v="1.94"/>
    <n v="0.68"/>
    <n v="1.78"/>
    <n v="1.2"/>
    <n v="0.61"/>
    <n v="45.33"/>
    <n v="9542728"/>
    <n v="4.7502139849317713"/>
    <s v="SAS"/>
    <x v="1"/>
    <x v="4"/>
  </r>
  <r>
    <x v="195"/>
    <x v="1"/>
    <n v="14.46"/>
    <n v="4.32"/>
    <n v="2.09"/>
    <n v="0.59"/>
    <n v="0.25"/>
    <n v="1.51"/>
    <n v="0.61"/>
    <n v="45.33"/>
    <n v="18472446"/>
    <n v="2.4539251596675391"/>
    <s v="BRK"/>
    <x v="6"/>
    <x v="3"/>
  </r>
  <r>
    <x v="230"/>
    <x v="6"/>
    <n v="7.51"/>
    <n v="11.77"/>
    <n v="2.5099999999999998"/>
    <n v="1.28"/>
    <n v="1.97"/>
    <n v="1.23"/>
    <n v="0.5"/>
    <n v="45.3"/>
    <n v="15973227"/>
    <n v="2.8359955067313569"/>
    <s v="TOT"/>
    <x v="15"/>
    <x v="0"/>
  </r>
  <r>
    <x v="213"/>
    <x v="4"/>
    <n v="11.97"/>
    <n v="3.97"/>
    <n v="2.93"/>
    <n v="0.99"/>
    <n v="0.34"/>
    <n v="1.44"/>
    <n v="0.65"/>
    <n v="45.28"/>
    <n v="7774455"/>
    <n v="5.824202468211598"/>
    <s v="ATL"/>
    <x v="7"/>
    <x v="2"/>
  </r>
  <r>
    <x v="257"/>
    <x v="11"/>
    <n v="12.68"/>
    <n v="6.66"/>
    <n v="1.25"/>
    <n v="0.6"/>
    <n v="1.03"/>
    <n v="0.95"/>
    <n v="0.56000000000000005"/>
    <n v="45.26"/>
    <n v="7351262"/>
    <n v="6.1567660083397922"/>
    <s v="PHO"/>
    <x v="5"/>
    <x v="0"/>
  </r>
  <r>
    <x v="143"/>
    <x v="5"/>
    <n v="12.74"/>
    <n v="6.42"/>
    <n v="1.34"/>
    <n v="0.57999999999999996"/>
    <n v="1.82"/>
    <n v="1.48"/>
    <n v="0.56999999999999995"/>
    <n v="45.25"/>
    <n v="3874545"/>
    <n v="11.678790670904585"/>
    <s v="IND"/>
    <x v="12"/>
    <x v="4"/>
  </r>
  <r>
    <x v="116"/>
    <x v="5"/>
    <n v="17.71"/>
    <n v="4.37"/>
    <n v="1.95"/>
    <n v="1.1100000000000001"/>
    <n v="0.62"/>
    <n v="1.68"/>
    <n v="0.5"/>
    <n v="45.21"/>
    <n v="29946649"/>
    <n v="1.5096847730776155"/>
    <s v="MIN"/>
    <x v="13"/>
    <x v="3"/>
  </r>
  <r>
    <x v="258"/>
    <x v="4"/>
    <n v="17.39"/>
    <n v="5.96"/>
    <n v="3.67"/>
    <n v="1.04"/>
    <n v="0.09"/>
    <n v="2.87"/>
    <n v="0.5"/>
    <n v="45.18"/>
    <n v="4075250"/>
    <n v="11.086436414943869"/>
    <s v="PHI"/>
    <x v="1"/>
    <x v="3"/>
  </r>
  <r>
    <x v="203"/>
    <x v="8"/>
    <n v="11.15"/>
    <n v="4.07"/>
    <n v="9.09"/>
    <n v="1.71"/>
    <n v="0.13"/>
    <n v="2.6"/>
    <n v="0.54"/>
    <n v="45.17"/>
    <n v="17056133"/>
    <n v="2.6483142456733892"/>
    <s v="MIN"/>
    <x v="4"/>
    <x v="1"/>
  </r>
  <r>
    <x v="143"/>
    <x v="1"/>
    <n v="12.08"/>
    <n v="6.56"/>
    <n v="1.1599999999999999"/>
    <n v="0.74"/>
    <n v="2.13"/>
    <n v="1.37"/>
    <n v="0.56999999999999995"/>
    <n v="45.15"/>
    <n v="20689139"/>
    <n v="2.1823044448587252"/>
    <s v="IND"/>
    <x v="10"/>
    <x v="4"/>
  </r>
  <r>
    <x v="259"/>
    <x v="7"/>
    <n v="9.8000000000000007"/>
    <n v="9.4600000000000009"/>
    <n v="1.17"/>
    <n v="0.75"/>
    <n v="2.83"/>
    <n v="1.23"/>
    <n v="0.52"/>
    <n v="45.15"/>
    <n v="3874651"/>
    <n v="11.652662394625994"/>
    <s v="MIL"/>
    <x v="0"/>
    <x v="4"/>
  </r>
  <r>
    <x v="161"/>
    <x v="11"/>
    <n v="10.01"/>
    <n v="10.42"/>
    <n v="1.1399999999999999"/>
    <n v="0.45"/>
    <n v="1.08"/>
    <n v="1.39"/>
    <n v="0.56000000000000005"/>
    <n v="45.13"/>
    <n v="10501803"/>
    <n v="4.2973573204524973"/>
    <s v="NJN"/>
    <x v="1"/>
    <x v="0"/>
  </r>
  <r>
    <x v="153"/>
    <x v="3"/>
    <n v="13.72"/>
    <n v="4.67"/>
    <n v="2.77"/>
    <n v="0.75"/>
    <n v="0.34"/>
    <n v="1.56"/>
    <n v="0.59"/>
    <n v="45.09"/>
    <n v="27190650"/>
    <n v="1.6582906256378571"/>
    <s v="DAL"/>
    <x v="5"/>
    <x v="3"/>
  </r>
  <r>
    <x v="75"/>
    <x v="5"/>
    <n v="17.079999999999998"/>
    <n v="2.25"/>
    <n v="4.08"/>
    <n v="1"/>
    <n v="0.25"/>
    <n v="1.5"/>
    <n v="0.52"/>
    <n v="45.08"/>
    <n v="35889432"/>
    <n v="1.2560800627883997"/>
    <s v="MEM"/>
    <x v="3"/>
    <x v="1"/>
  </r>
  <r>
    <x v="195"/>
    <x v="0"/>
    <n v="13.7"/>
    <n v="3.83"/>
    <n v="2.38"/>
    <n v="0.5"/>
    <n v="0.22"/>
    <n v="1.59"/>
    <n v="0.65"/>
    <n v="45.04"/>
    <n v="8868943"/>
    <n v="5.0783954750864897"/>
    <s v="BRK"/>
    <x v="5"/>
    <x v="2"/>
  </r>
  <r>
    <x v="239"/>
    <x v="6"/>
    <n v="16.3"/>
    <n v="6.23"/>
    <n v="2.11"/>
    <n v="1.57"/>
    <n v="0.32"/>
    <n v="2.16"/>
    <n v="0.51"/>
    <n v="45.02"/>
    <n v="14358382"/>
    <n v="3.1354507771140234"/>
    <s v="TOT"/>
    <x v="2"/>
    <x v="3"/>
  </r>
  <r>
    <x v="66"/>
    <x v="5"/>
    <n v="15.29"/>
    <n v="4.8099999999999996"/>
    <n v="1.95"/>
    <n v="0.56999999999999995"/>
    <n v="0.48"/>
    <n v="1.24"/>
    <n v="0.55000000000000004"/>
    <n v="44.98"/>
    <n v="25384588"/>
    <n v="1.7719413054881961"/>
    <s v="LAC"/>
    <x v="2"/>
    <x v="3"/>
  </r>
  <r>
    <x v="247"/>
    <x v="5"/>
    <n v="13.47"/>
    <n v="6.56"/>
    <n v="2.0099999999999998"/>
    <n v="0.81"/>
    <n v="0.41"/>
    <n v="1.41"/>
    <n v="0.55000000000000004"/>
    <n v="44.98"/>
    <n v="18108684"/>
    <n v="2.4838911541004305"/>
    <s v="BRK"/>
    <x v="9"/>
    <x v="0"/>
  </r>
  <r>
    <x v="260"/>
    <x v="6"/>
    <n v="13.57"/>
    <n v="6.94"/>
    <n v="1.31"/>
    <n v="0.36"/>
    <n v="1.36"/>
    <n v="1.79"/>
    <n v="0.56000000000000005"/>
    <n v="44.96"/>
    <n v="7837189"/>
    <n v="5.7367507661229045"/>
    <s v="MIA"/>
    <x v="9"/>
    <x v="4"/>
  </r>
  <r>
    <x v="261"/>
    <x v="2"/>
    <n v="15.09"/>
    <n v="4.96"/>
    <n v="3.41"/>
    <n v="0.65"/>
    <n v="0.31"/>
    <n v="1.87"/>
    <n v="0.54"/>
    <n v="44.93"/>
    <n v="4367058"/>
    <n v="10.28839094878062"/>
    <s v="MIA"/>
    <x v="12"/>
    <x v="2"/>
  </r>
  <r>
    <x v="72"/>
    <x v="4"/>
    <n v="14.32"/>
    <n v="4.18"/>
    <n v="7.88"/>
    <n v="1.65"/>
    <n v="0.35"/>
    <n v="3.09"/>
    <n v="0.51"/>
    <n v="44.9"/>
    <n v="13675337"/>
    <n v="3.2832828909444789"/>
    <s v="NOP"/>
    <x v="10"/>
    <x v="1"/>
  </r>
  <r>
    <x v="103"/>
    <x v="1"/>
    <n v="13.97"/>
    <n v="5.63"/>
    <n v="1.79"/>
    <n v="1.18"/>
    <n v="0.42"/>
    <n v="1.68"/>
    <n v="0.56999999999999995"/>
    <n v="44.87"/>
    <n v="7966156"/>
    <n v="5.632578623868274"/>
    <s v="TOT"/>
    <x v="0"/>
    <x v="0"/>
  </r>
  <r>
    <x v="262"/>
    <x v="4"/>
    <n v="17.88"/>
    <n v="2.59"/>
    <n v="1.48"/>
    <n v="0.72"/>
    <n v="0.19"/>
    <n v="1.48"/>
    <n v="0.56000000000000005"/>
    <n v="44.86"/>
    <n v="6209125"/>
    <n v="7.2248505224166042"/>
    <s v="LAL"/>
    <x v="6"/>
    <x v="2"/>
  </r>
  <r>
    <x v="244"/>
    <x v="6"/>
    <n v="11.86"/>
    <n v="4.55"/>
    <n v="2.72"/>
    <n v="1.43"/>
    <n v="1.22"/>
    <n v="1.36"/>
    <n v="0.59"/>
    <n v="44.86"/>
    <n v="24229353"/>
    <n v="1.8514732935708189"/>
    <s v="UTA"/>
    <x v="6"/>
    <x v="3"/>
  </r>
  <r>
    <x v="263"/>
    <x v="9"/>
    <n v="15.34"/>
    <n v="6.17"/>
    <n v="2.34"/>
    <n v="1.23"/>
    <n v="0.48"/>
    <n v="2.0699999999999998"/>
    <n v="0.52"/>
    <n v="44.82"/>
    <n v="9933405"/>
    <n v="4.5120479835464273"/>
    <s v="PHO"/>
    <x v="1"/>
    <x v="0"/>
  </r>
  <r>
    <x v="111"/>
    <x v="10"/>
    <n v="16.46"/>
    <n v="4.59"/>
    <n v="4.49"/>
    <n v="1.33"/>
    <n v="0.46"/>
    <n v="2.71"/>
    <n v="0.51"/>
    <n v="44.82"/>
    <n v="6781361"/>
    <n v="6.6092927363695875"/>
    <s v="SAC"/>
    <x v="13"/>
    <x v="2"/>
  </r>
  <r>
    <x v="152"/>
    <x v="3"/>
    <n v="15.68"/>
    <n v="2.71"/>
    <n v="5.95"/>
    <n v="1.23"/>
    <n v="0.3"/>
    <n v="2.76"/>
    <n v="0.55000000000000004"/>
    <n v="44.82"/>
    <n v="9835315"/>
    <n v="4.5570477407180139"/>
    <s v="ATL"/>
    <x v="5"/>
    <x v="1"/>
  </r>
  <r>
    <x v="264"/>
    <x v="5"/>
    <n v="13.02"/>
    <n v="3.95"/>
    <n v="6.25"/>
    <n v="1.45"/>
    <n v="0.36"/>
    <n v="2.59"/>
    <n v="0.56000000000000005"/>
    <n v="44.8"/>
    <n v="3527665"/>
    <n v="12.699618586231969"/>
    <s v="ORL"/>
    <x v="10"/>
    <x v="1"/>
  </r>
  <r>
    <x v="265"/>
    <x v="4"/>
    <n v="15.7"/>
    <n v="2.52"/>
    <n v="1.79"/>
    <n v="1.44"/>
    <n v="0.05"/>
    <n v="1.44"/>
    <n v="0.6"/>
    <n v="44.78"/>
    <n v="7459275"/>
    <n v="6.0032643923169484"/>
    <s v="LAL"/>
    <x v="4"/>
    <x v="2"/>
  </r>
  <r>
    <x v="150"/>
    <x v="8"/>
    <n v="10.4"/>
    <n v="7.47"/>
    <n v="3.51"/>
    <n v="0.85"/>
    <n v="1.1399999999999999"/>
    <n v="1.65"/>
    <n v="0.56000000000000005"/>
    <n v="44.72"/>
    <n v="16984879"/>
    <n v="2.6329301492227293"/>
    <s v="TOT"/>
    <x v="4"/>
    <x v="4"/>
  </r>
  <r>
    <x v="103"/>
    <x v="0"/>
    <n v="14.53"/>
    <n v="6.58"/>
    <n v="2.38"/>
    <n v="0.72"/>
    <n v="0.47"/>
    <n v="2.36"/>
    <n v="0.56000000000000005"/>
    <n v="44.72"/>
    <n v="7519321"/>
    <n v="5.9473455116492557"/>
    <s v="TOT"/>
    <x v="10"/>
    <x v="0"/>
  </r>
  <r>
    <x v="250"/>
    <x v="1"/>
    <n v="12.22"/>
    <n v="2.89"/>
    <n v="1.67"/>
    <n v="0.78"/>
    <n v="0.5"/>
    <n v="0.83"/>
    <n v="0.68"/>
    <n v="44.7"/>
    <n v="2947918"/>
    <n v="15.163244025105177"/>
    <s v="HOU"/>
    <x v="8"/>
    <x v="4"/>
  </r>
  <r>
    <x v="187"/>
    <x v="10"/>
    <n v="10.24"/>
    <n v="7.65"/>
    <n v="0.78"/>
    <n v="0.74"/>
    <n v="1.02"/>
    <n v="1.17"/>
    <n v="0.62"/>
    <n v="44.7"/>
    <n v="1741623"/>
    <n v="25.665715255253293"/>
    <s v="DEN"/>
    <x v="13"/>
    <x v="0"/>
  </r>
  <r>
    <x v="266"/>
    <x v="1"/>
    <n v="9.25"/>
    <n v="6.55"/>
    <n v="1.71"/>
    <n v="0.56999999999999995"/>
    <n v="1.29"/>
    <n v="0.83"/>
    <n v="0.63"/>
    <n v="44.7"/>
    <n v="5746983"/>
    <n v="7.7779941231773266"/>
    <s v="BOS"/>
    <x v="5"/>
    <x v="4"/>
  </r>
  <r>
    <x v="160"/>
    <x v="1"/>
    <n v="12.81"/>
    <n v="5.98"/>
    <n v="1.17"/>
    <n v="1.67"/>
    <n v="0.94"/>
    <n v="1.52"/>
    <n v="0.56999999999999995"/>
    <n v="44.68"/>
    <n v="13951772"/>
    <n v="3.2024605906690562"/>
    <s v="MIN"/>
    <x v="2"/>
    <x v="0"/>
  </r>
  <r>
    <x v="267"/>
    <x v="2"/>
    <n v="14.57"/>
    <n v="3.2"/>
    <n v="2.64"/>
    <n v="0.93"/>
    <n v="0.25"/>
    <n v="1.43"/>
    <n v="0.6"/>
    <n v="44.67"/>
    <n v="5452987"/>
    <n v="8.1918405453744896"/>
    <s v="MIA"/>
    <x v="1"/>
    <x v="1"/>
  </r>
  <r>
    <x v="18"/>
    <x v="5"/>
    <n v="10.5"/>
    <n v="7.31"/>
    <n v="1.32"/>
    <n v="0.64"/>
    <n v="1.08"/>
    <n v="1.42"/>
    <n v="0.62"/>
    <n v="44.66"/>
    <n v="2703462"/>
    <n v="16.519558995095917"/>
    <s v="ATL"/>
    <x v="14"/>
    <x v="0"/>
  </r>
  <r>
    <x v="215"/>
    <x v="5"/>
    <n v="11.46"/>
    <n v="4.2"/>
    <n v="4.78"/>
    <n v="1.1000000000000001"/>
    <n v="0.24"/>
    <n v="1.94"/>
    <n v="0.62"/>
    <n v="44.61"/>
    <n v="14752057"/>
    <n v="3.0239850618798449"/>
    <s v="UTA"/>
    <x v="3"/>
    <x v="3"/>
  </r>
  <r>
    <x v="210"/>
    <x v="6"/>
    <n v="15.28"/>
    <n v="5.35"/>
    <n v="2.12"/>
    <n v="0.71"/>
    <n v="0.75"/>
    <n v="1.66"/>
    <n v="0.53"/>
    <n v="44.6"/>
    <n v="2896268"/>
    <n v="15.399127428815289"/>
    <s v="NYK"/>
    <x v="13"/>
    <x v="2"/>
  </r>
  <r>
    <x v="268"/>
    <x v="11"/>
    <n v="15.46"/>
    <n v="3.09"/>
    <n v="5.16"/>
    <n v="1.0900000000000001"/>
    <n v="0.14000000000000001"/>
    <n v="2.21"/>
    <n v="0.54"/>
    <n v="44.6"/>
    <n v="11158165"/>
    <n v="3.9970729954253228"/>
    <s v="DET"/>
    <x v="0"/>
    <x v="1"/>
  </r>
  <r>
    <x v="175"/>
    <x v="5"/>
    <n v="12.77"/>
    <n v="6.99"/>
    <n v="2.36"/>
    <n v="1.05"/>
    <n v="0.92"/>
    <n v="1.49"/>
    <n v="0.53"/>
    <n v="44.6"/>
    <n v="5523000"/>
    <n v="8.075321383306175"/>
    <s v="SAC"/>
    <x v="0"/>
    <x v="4"/>
  </r>
  <r>
    <x v="269"/>
    <x v="5"/>
    <n v="13.41"/>
    <n v="5.23"/>
    <n v="2.19"/>
    <n v="1.43"/>
    <n v="0.22"/>
    <n v="1.31"/>
    <n v="0.56000000000000005"/>
    <n v="44.59"/>
    <n v="14110663"/>
    <n v="3.1600216091901565"/>
    <s v="LAL"/>
    <x v="0"/>
    <x v="2"/>
  </r>
  <r>
    <x v="133"/>
    <x v="8"/>
    <n v="17.16"/>
    <n v="3.07"/>
    <n v="2.97"/>
    <n v="0.97"/>
    <n v="0.06"/>
    <n v="2.0699999999999998"/>
    <n v="0.55000000000000004"/>
    <n v="44.57"/>
    <n v="20564132"/>
    <n v="2.1673659748925949"/>
    <s v="ORL"/>
    <x v="0"/>
    <x v="2"/>
  </r>
  <r>
    <x v="163"/>
    <x v="9"/>
    <n v="15.41"/>
    <n v="2.54"/>
    <n v="6.63"/>
    <n v="1.07"/>
    <n v="0.1"/>
    <n v="2.2000000000000002"/>
    <n v="0.52"/>
    <n v="44.57"/>
    <n v="10361158"/>
    <n v="4.3016427314398635"/>
    <s v="DET"/>
    <x v="1"/>
    <x v="1"/>
  </r>
  <r>
    <x v="100"/>
    <x v="4"/>
    <n v="16.420000000000002"/>
    <n v="6.75"/>
    <n v="3.27"/>
    <n v="1.36"/>
    <n v="1.43"/>
    <n v="2.58"/>
    <n v="0.46"/>
    <n v="44.55"/>
    <n v="18580778"/>
    <n v="2.397639108545401"/>
    <s v="DET"/>
    <x v="6"/>
    <x v="3"/>
  </r>
  <r>
    <x v="62"/>
    <x v="8"/>
    <n v="14.69"/>
    <n v="4.24"/>
    <n v="3.41"/>
    <n v="1.41"/>
    <n v="0.24"/>
    <n v="2.2400000000000002"/>
    <n v="0.56999999999999995"/>
    <n v="44.52"/>
    <n v="17056133"/>
    <n v="2.6102047867473832"/>
    <s v="MIL"/>
    <x v="1"/>
    <x v="3"/>
  </r>
  <r>
    <x v="125"/>
    <x v="8"/>
    <n v="14.22"/>
    <n v="6.78"/>
    <n v="0.65"/>
    <n v="0.3"/>
    <n v="1.43"/>
    <n v="1.7"/>
    <n v="0.56000000000000005"/>
    <n v="44.5"/>
    <n v="24267767"/>
    <n v="1.8337080622209698"/>
    <s v="TOR"/>
    <x v="5"/>
    <x v="0"/>
  </r>
  <r>
    <x v="162"/>
    <x v="10"/>
    <n v="11.89"/>
    <n v="4.8499999999999996"/>
    <n v="11.7"/>
    <n v="1.79"/>
    <n v="0.06"/>
    <n v="3.64"/>
    <n v="0.48"/>
    <n v="44.47"/>
    <n v="14203631"/>
    <n v="3.1308895591556833"/>
    <s v="BOS"/>
    <x v="1"/>
    <x v="1"/>
  </r>
  <r>
    <x v="63"/>
    <x v="8"/>
    <n v="15.93"/>
    <n v="4.34"/>
    <n v="2.63"/>
    <n v="1.1599999999999999"/>
    <n v="0.31"/>
    <n v="1.78"/>
    <n v="0.53"/>
    <n v="44.44"/>
    <n v="25402751"/>
    <n v="1.7494168249730118"/>
    <s v="OKC"/>
    <x v="0"/>
    <x v="2"/>
  </r>
  <r>
    <x v="70"/>
    <x v="2"/>
    <n v="12.27"/>
    <n v="4.96"/>
    <n v="0.71"/>
    <n v="0.56999999999999995"/>
    <n v="1.47"/>
    <n v="0.91"/>
    <n v="0.61"/>
    <n v="44.41"/>
    <n v="14507483"/>
    <n v="3.0611788412917664"/>
    <s v="MIL"/>
    <x v="7"/>
    <x v="4"/>
  </r>
  <r>
    <x v="270"/>
    <x v="6"/>
    <n v="11.71"/>
    <n v="11"/>
    <n v="1.1399999999999999"/>
    <n v="0.56999999999999995"/>
    <n v="0.56999999999999995"/>
    <n v="1.57"/>
    <n v="0.51"/>
    <n v="44.39"/>
    <n v="256333"/>
    <n v="173.1731770782537"/>
    <s v="NYK"/>
    <x v="6"/>
    <x v="4"/>
  </r>
  <r>
    <x v="17"/>
    <x v="4"/>
    <n v="17.11"/>
    <n v="3.74"/>
    <n v="3.33"/>
    <n v="0.97"/>
    <n v="0.25"/>
    <n v="1.75"/>
    <n v="0.51"/>
    <n v="44.38"/>
    <n v="5601020"/>
    <n v="7.9235567807292249"/>
    <s v="WAS"/>
    <x v="14"/>
    <x v="2"/>
  </r>
  <r>
    <x v="271"/>
    <x v="6"/>
    <n v="12.25"/>
    <n v="7.25"/>
    <n v="1.98"/>
    <n v="0.73"/>
    <n v="0.75"/>
    <n v="1.05"/>
    <n v="0.53"/>
    <n v="44.36"/>
    <n v="2990774"/>
    <n v="14.832280874449223"/>
    <s v="GSW"/>
    <x v="0"/>
    <x v="0"/>
  </r>
  <r>
    <x v="224"/>
    <x v="11"/>
    <n v="15.14"/>
    <n v="4.09"/>
    <n v="2.91"/>
    <n v="0.91"/>
    <n v="0.14000000000000001"/>
    <n v="1.64"/>
    <n v="0.56000000000000005"/>
    <n v="44.35"/>
    <n v="27961050"/>
    <n v="1.5861349985068514"/>
    <s v="ORL"/>
    <x v="11"/>
    <x v="2"/>
  </r>
  <r>
    <x v="217"/>
    <x v="0"/>
    <n v="14.09"/>
    <n v="7.32"/>
    <n v="1.32"/>
    <n v="0.5"/>
    <n v="0.36"/>
    <n v="1.32"/>
    <n v="0.53"/>
    <n v="44.34"/>
    <n v="17352279"/>
    <n v="2.5552839485810481"/>
    <s v="CHI"/>
    <x v="10"/>
    <x v="0"/>
  </r>
  <r>
    <x v="228"/>
    <x v="9"/>
    <n v="11.7"/>
    <n v="6.67"/>
    <n v="1.0900000000000001"/>
    <n v="0.55000000000000004"/>
    <n v="1.79"/>
    <n v="1.1200000000000001"/>
    <n v="0.56999999999999995"/>
    <n v="44.33"/>
    <n v="3091187"/>
    <n v="14.340769419643651"/>
    <s v="HOU"/>
    <x v="10"/>
    <x v="0"/>
  </r>
  <r>
    <x v="45"/>
    <x v="2"/>
    <n v="7.47"/>
    <n v="7.49"/>
    <n v="1.63"/>
    <n v="0.3"/>
    <n v="1.1399999999999999"/>
    <n v="1.49"/>
    <n v="0.74"/>
    <n v="44.3"/>
    <n v="12115804"/>
    <n v="3.6563813676748151"/>
    <s v="BRK"/>
    <x v="7"/>
    <x v="4"/>
  </r>
  <r>
    <x v="26"/>
    <x v="1"/>
    <n v="15.43"/>
    <n v="6.34"/>
    <n v="1.47"/>
    <n v="0.84"/>
    <n v="0.47"/>
    <n v="1.72"/>
    <n v="0.52"/>
    <n v="44.29"/>
    <n v="2947918"/>
    <n v="15.024162815926358"/>
    <s v="POR"/>
    <x v="15"/>
    <x v="0"/>
  </r>
  <r>
    <x v="272"/>
    <x v="9"/>
    <n v="9.73"/>
    <n v="8.34"/>
    <n v="2"/>
    <n v="0.97"/>
    <n v="1.73"/>
    <n v="1.73"/>
    <n v="0.56999999999999995"/>
    <n v="44.28"/>
    <n v="1830776"/>
    <n v="24.186465192901807"/>
    <s v="MIN"/>
    <x v="1"/>
    <x v="4"/>
  </r>
  <r>
    <x v="273"/>
    <x v="9"/>
    <n v="13.28"/>
    <n v="7.6"/>
    <n v="2.31"/>
    <n v="0.76"/>
    <n v="0.72"/>
    <n v="1.34"/>
    <n v="0.5"/>
    <n v="44.27"/>
    <n v="2817684"/>
    <n v="15.711485035227513"/>
    <s v="BOS"/>
    <x v="13"/>
    <x v="0"/>
  </r>
  <r>
    <x v="26"/>
    <x v="5"/>
    <n v="16.170000000000002"/>
    <n v="5.81"/>
    <n v="1.32"/>
    <n v="0.6"/>
    <n v="0.63"/>
    <n v="1.27"/>
    <n v="0.5"/>
    <n v="44.26"/>
    <n v="2814944"/>
    <n v="15.723225755112713"/>
    <s v="OKC"/>
    <x v="8"/>
    <x v="0"/>
  </r>
  <r>
    <x v="219"/>
    <x v="6"/>
    <n v="9.14"/>
    <n v="9.2899999999999991"/>
    <n v="0.56000000000000005"/>
    <n v="0.34"/>
    <n v="2.0499999999999998"/>
    <n v="1.29"/>
    <n v="0.59"/>
    <n v="44.22"/>
    <n v="9380156"/>
    <n v="4.7142073116907648"/>
    <s v="TOT"/>
    <x v="3"/>
    <x v="4"/>
  </r>
  <r>
    <x v="274"/>
    <x v="0"/>
    <n v="10.14"/>
    <n v="6.8"/>
    <n v="2.08"/>
    <n v="0.78"/>
    <n v="0.84"/>
    <n v="1.27"/>
    <n v="0.61"/>
    <n v="44.21"/>
    <n v="16741375"/>
    <n v="2.6407627808349075"/>
    <s v="CHO"/>
    <x v="4"/>
    <x v="4"/>
  </r>
  <r>
    <x v="101"/>
    <x v="4"/>
    <n v="15.76"/>
    <n v="3.42"/>
    <n v="2.73"/>
    <n v="0.59"/>
    <n v="0.13"/>
    <n v="1.52"/>
    <n v="0.56000000000000005"/>
    <n v="44.2"/>
    <n v="28818648"/>
    <n v="1.533729132608858"/>
    <s v="BRK"/>
    <x v="7"/>
    <x v="2"/>
  </r>
  <r>
    <x v="137"/>
    <x v="6"/>
    <n v="15.37"/>
    <n v="3.33"/>
    <n v="2.75"/>
    <n v="1.22"/>
    <n v="0.32"/>
    <n v="1.52"/>
    <n v="0.55000000000000004"/>
    <n v="44.18"/>
    <n v="10875544"/>
    <n v="4.0623255259690918"/>
    <s v="TOT"/>
    <x v="3"/>
    <x v="2"/>
  </r>
  <r>
    <x v="202"/>
    <x v="11"/>
    <n v="15.85"/>
    <n v="3.15"/>
    <n v="2"/>
    <n v="1.24"/>
    <n v="0.11"/>
    <n v="1.68"/>
    <n v="0.57999999999999996"/>
    <n v="44.17"/>
    <n v="8053780"/>
    <n v="5.4843812470665956"/>
    <s v="POR"/>
    <x v="0"/>
    <x v="2"/>
  </r>
  <r>
    <x v="275"/>
    <x v="9"/>
    <n v="8.81"/>
    <n v="4.07"/>
    <n v="0.37"/>
    <n v="0.63"/>
    <n v="1.56"/>
    <n v="0.48"/>
    <n v="0.76"/>
    <n v="44.15"/>
    <n v="6784515"/>
    <n v="6.5074658984466831"/>
    <s v="DAL"/>
    <x v="5"/>
    <x v="0"/>
  </r>
  <r>
    <x v="274"/>
    <x v="8"/>
    <n v="10.31"/>
    <n v="6.53"/>
    <n v="1.6"/>
    <n v="1"/>
    <n v="0.94"/>
    <n v="1.05"/>
    <n v="0.6"/>
    <n v="44.13"/>
    <n v="15222623"/>
    <n v="2.8989747693285186"/>
    <s v="CHO"/>
    <x v="0"/>
    <x v="4"/>
  </r>
  <r>
    <x v="242"/>
    <x v="11"/>
    <n v="15.02"/>
    <n v="2.39"/>
    <n v="7.61"/>
    <n v="1.06"/>
    <n v="0.09"/>
    <n v="2.93"/>
    <n v="0.54"/>
    <n v="44.11"/>
    <n v="12233287"/>
    <n v="3.6057357274459432"/>
    <s v="NJN"/>
    <x v="5"/>
    <x v="1"/>
  </r>
  <r>
    <x v="10"/>
    <x v="2"/>
    <n v="12.2"/>
    <n v="7.44"/>
    <n v="2.52"/>
    <n v="0.64"/>
    <n v="0.08"/>
    <n v="1.52"/>
    <n v="0.56000000000000005"/>
    <n v="44.1"/>
    <n v="34090178"/>
    <n v="1.2936277422781424"/>
    <s v="CLE"/>
    <x v="7"/>
    <x v="0"/>
  </r>
  <r>
    <x v="169"/>
    <x v="3"/>
    <n v="14.37"/>
    <n v="5.8"/>
    <n v="2.48"/>
    <n v="0.87"/>
    <n v="0.48"/>
    <n v="1.7"/>
    <n v="0.54"/>
    <n v="44.08"/>
    <n v="4343930"/>
    <n v="10.147493168628408"/>
    <s v="DEN"/>
    <x v="1"/>
    <x v="2"/>
  </r>
  <r>
    <x v="66"/>
    <x v="2"/>
    <n v="13.25"/>
    <n v="4.1399999999999997"/>
    <n v="1.49"/>
    <n v="0.59"/>
    <n v="0.2"/>
    <n v="0.84"/>
    <n v="0.61"/>
    <n v="44.07"/>
    <n v="22329985"/>
    <n v="1.9735794717282613"/>
    <s v="ATL"/>
    <x v="7"/>
    <x v="0"/>
  </r>
  <r>
    <x v="133"/>
    <x v="2"/>
    <n v="13"/>
    <n v="3.31"/>
    <n v="3.06"/>
    <n v="1.25"/>
    <n v="0.63"/>
    <n v="1.19"/>
    <n v="0.57999999999999996"/>
    <n v="44.07"/>
    <n v="18695958"/>
    <n v="2.3571939988311916"/>
    <s v="BOS"/>
    <x v="6"/>
    <x v="2"/>
  </r>
  <r>
    <x v="133"/>
    <x v="3"/>
    <n v="15.35"/>
    <n v="2.85"/>
    <n v="2.7"/>
    <n v="1.22"/>
    <n v="0.03"/>
    <n v="1.68"/>
    <n v="0.59"/>
    <n v="44.06"/>
    <n v="20900044"/>
    <n v="2.1081295331244281"/>
    <s v="ORL"/>
    <x v="10"/>
    <x v="3"/>
  </r>
  <r>
    <x v="276"/>
    <x v="6"/>
    <n v="10.85"/>
    <n v="6.22"/>
    <n v="3.93"/>
    <n v="0.72"/>
    <n v="0.22"/>
    <n v="2.13"/>
    <n v="0.62"/>
    <n v="44.06"/>
    <n v="6797215"/>
    <n v="6.4820665522570646"/>
    <s v="WAS"/>
    <x v="2"/>
    <x v="2"/>
  </r>
  <r>
    <x v="72"/>
    <x v="11"/>
    <n v="13.96"/>
    <n v="4.05"/>
    <n v="6.48"/>
    <n v="1.46"/>
    <n v="0.35"/>
    <n v="2.66"/>
    <n v="0.52"/>
    <n v="44.05"/>
    <n v="2286032"/>
    <n v="19.269196581675146"/>
    <s v="PHI"/>
    <x v="14"/>
    <x v="1"/>
  </r>
  <r>
    <x v="86"/>
    <x v="6"/>
    <n v="11.63"/>
    <n v="6.82"/>
    <n v="1.6"/>
    <n v="0.78"/>
    <n v="1.21"/>
    <n v="1.41"/>
    <n v="0.56999999999999995"/>
    <n v="44.04"/>
    <n v="10331767"/>
    <n v="4.2625816087412733"/>
    <s v="UTA"/>
    <x v="0"/>
    <x v="0"/>
  </r>
  <r>
    <x v="112"/>
    <x v="11"/>
    <n v="10.210000000000001"/>
    <n v="7.89"/>
    <n v="0.88"/>
    <n v="0.45"/>
    <n v="1.1399999999999999"/>
    <n v="1.01"/>
    <n v="0.59"/>
    <n v="44.03"/>
    <n v="8914245"/>
    <n v="4.93928537974893"/>
    <s v="TOT"/>
    <x v="4"/>
    <x v="4"/>
  </r>
  <r>
    <x v="263"/>
    <x v="8"/>
    <n v="13.99"/>
    <n v="6.49"/>
    <n v="1.66"/>
    <n v="1.08"/>
    <n v="0.55000000000000004"/>
    <n v="1.7"/>
    <n v="0.54"/>
    <n v="44.03"/>
    <n v="9677238"/>
    <n v="4.549851930891851"/>
    <s v="WAS"/>
    <x v="5"/>
    <x v="0"/>
  </r>
  <r>
    <x v="264"/>
    <x v="8"/>
    <n v="12.76"/>
    <n v="4.72"/>
    <n v="6.45"/>
    <n v="1.07"/>
    <n v="0.49"/>
    <n v="2.17"/>
    <n v="0.52"/>
    <n v="44.03"/>
    <n v="4030981"/>
    <n v="10.922899413318993"/>
    <s v="ORL"/>
    <x v="13"/>
    <x v="1"/>
  </r>
  <r>
    <x v="190"/>
    <x v="10"/>
    <n v="15.21"/>
    <n v="3.18"/>
    <n v="2.4"/>
    <n v="0.57999999999999996"/>
    <n v="0.21"/>
    <n v="1.37"/>
    <n v="0.57999999999999996"/>
    <n v="43.99"/>
    <n v="9764996"/>
    <n v="4.5048661566272017"/>
    <s v="DEN"/>
    <x v="4"/>
    <x v="2"/>
  </r>
  <r>
    <x v="125"/>
    <x v="2"/>
    <n v="11.07"/>
    <n v="6.71"/>
    <n v="1.8"/>
    <n v="0.22"/>
    <n v="1.1499999999999999"/>
    <n v="1.07"/>
    <n v="0.57999999999999996"/>
    <n v="43.97"/>
    <n v="10601590"/>
    <n v="4.1474910838845869"/>
    <s v="LAC"/>
    <x v="9"/>
    <x v="4"/>
  </r>
  <r>
    <x v="31"/>
    <x v="5"/>
    <n v="12.04"/>
    <n v="5.69"/>
    <n v="1.56"/>
    <n v="0.56000000000000005"/>
    <n v="0.57999999999999996"/>
    <n v="0.66"/>
    <n v="0.57999999999999996"/>
    <n v="43.97"/>
    <n v="5879443"/>
    <n v="7.4785995884304004"/>
    <s v="DAL"/>
    <x v="20"/>
    <x v="4"/>
  </r>
  <r>
    <x v="49"/>
    <x v="11"/>
    <n v="17.2"/>
    <n v="3.84"/>
    <n v="1.8"/>
    <n v="1.04"/>
    <n v="0.38"/>
    <n v="1.76"/>
    <n v="0.53"/>
    <n v="43.95"/>
    <n v="3445904"/>
    <n v="12.754272899070898"/>
    <s v="TOR"/>
    <x v="12"/>
    <x v="2"/>
  </r>
  <r>
    <x v="277"/>
    <x v="7"/>
    <n v="10.039999999999999"/>
    <n v="7.54"/>
    <n v="1.51"/>
    <n v="1"/>
    <n v="1.36"/>
    <n v="1.44"/>
    <n v="0.59"/>
    <n v="43.84"/>
    <n v="8248344"/>
    <n v="5.3150062606506232"/>
    <s v="TOR"/>
    <x v="1"/>
    <x v="0"/>
  </r>
  <r>
    <x v="176"/>
    <x v="1"/>
    <n v="11"/>
    <n v="4.76"/>
    <n v="1.95"/>
    <n v="1.62"/>
    <n v="0.38"/>
    <n v="1.33"/>
    <n v="0.64"/>
    <n v="43.83"/>
    <n v="14712276"/>
    <n v="2.9791447631895975"/>
    <s v="POR"/>
    <x v="11"/>
    <x v="3"/>
  </r>
  <r>
    <x v="160"/>
    <x v="5"/>
    <n v="12.61"/>
    <n v="5.41"/>
    <n v="1.95"/>
    <n v="1.71"/>
    <n v="0.9"/>
    <n v="1.57"/>
    <n v="0.56000000000000005"/>
    <n v="43.79"/>
    <n v="12304606"/>
    <n v="3.5588299210880869"/>
    <s v="PHI"/>
    <x v="5"/>
    <x v="3"/>
  </r>
  <r>
    <x v="278"/>
    <x v="2"/>
    <n v="12"/>
    <n v="3.16"/>
    <n v="5.53"/>
    <n v="1.1599999999999999"/>
    <n v="0.47"/>
    <n v="1.84"/>
    <n v="0.59"/>
    <n v="43.78"/>
    <n v="7972268"/>
    <n v="5.4915364109686235"/>
    <s v="DET"/>
    <x v="2"/>
    <x v="1"/>
  </r>
  <r>
    <x v="279"/>
    <x v="2"/>
    <n v="12.6"/>
    <n v="3.4"/>
    <n v="3.51"/>
    <n v="0.51"/>
    <n v="0.01"/>
    <n v="1.18"/>
    <n v="0.62"/>
    <n v="43.73"/>
    <n v="1965319"/>
    <n v="22.250840703214081"/>
    <s v="DAL"/>
    <x v="0"/>
    <x v="1"/>
  </r>
  <r>
    <x v="252"/>
    <x v="2"/>
    <n v="10.39"/>
    <n v="4.5599999999999996"/>
    <n v="5.03"/>
    <n v="1.61"/>
    <n v="0.53"/>
    <n v="1.33"/>
    <n v="0.56000000000000005"/>
    <n v="43.73"/>
    <n v="9298779"/>
    <n v="4.7027679655576282"/>
    <s v="DET"/>
    <x v="6"/>
    <x v="2"/>
  </r>
  <r>
    <x v="152"/>
    <x v="7"/>
    <n v="14.57"/>
    <n v="2.25"/>
    <n v="7.24"/>
    <n v="1.46"/>
    <n v="0.35"/>
    <n v="2.88"/>
    <n v="0.54"/>
    <n v="43.72"/>
    <n v="10151808"/>
    <n v="4.3066220322527764"/>
    <s v="ATL"/>
    <x v="0"/>
    <x v="1"/>
  </r>
  <r>
    <x v="246"/>
    <x v="1"/>
    <n v="9.4"/>
    <n v="5.67"/>
    <n v="1.48"/>
    <n v="0.85"/>
    <n v="0.55000000000000004"/>
    <n v="0.9"/>
    <n v="0.68"/>
    <n v="43.71"/>
    <n v="12735458"/>
    <n v="3.4321498292405344"/>
    <s v="DAL"/>
    <x v="6"/>
    <x v="4"/>
  </r>
  <r>
    <x v="125"/>
    <x v="5"/>
    <n v="12.62"/>
    <n v="6.29"/>
    <n v="0.82"/>
    <n v="0.38"/>
    <n v="1.3"/>
    <n v="1.18"/>
    <n v="0.56999999999999995"/>
    <n v="43.69"/>
    <n v="25477587"/>
    <n v="1.7148405773278292"/>
    <s v="TOR"/>
    <x v="6"/>
    <x v="0"/>
  </r>
  <r>
    <x v="92"/>
    <x v="10"/>
    <n v="17.05"/>
    <n v="2.65"/>
    <n v="2.75"/>
    <n v="0.7"/>
    <n v="7.0000000000000007E-2"/>
    <n v="1.75"/>
    <n v="0.55000000000000004"/>
    <n v="43.69"/>
    <n v="16708216"/>
    <n v="2.6148812057493149"/>
    <s v="HOU"/>
    <x v="6"/>
    <x v="2"/>
  </r>
  <r>
    <x v="263"/>
    <x v="4"/>
    <n v="13.77"/>
    <n v="5.99"/>
    <n v="1.78"/>
    <n v="0.84"/>
    <n v="0.63"/>
    <n v="1.81"/>
    <n v="0.56000000000000005"/>
    <n v="43.68"/>
    <n v="3920918"/>
    <n v="11.140248278591901"/>
    <s v="PHO"/>
    <x v="0"/>
    <x v="0"/>
  </r>
  <r>
    <x v="113"/>
    <x v="10"/>
    <n v="13.43"/>
    <n v="7.43"/>
    <n v="2.1800000000000002"/>
    <n v="1.29"/>
    <n v="0.89"/>
    <n v="2.75"/>
    <n v="0.55000000000000004"/>
    <n v="43.67"/>
    <n v="16786110"/>
    <n v="2.6015556909849873"/>
    <s v="DEN"/>
    <x v="2"/>
    <x v="4"/>
  </r>
  <r>
    <x v="122"/>
    <x v="6"/>
    <n v="16.850000000000001"/>
    <n v="2.58"/>
    <n v="3"/>
    <n v="1.1100000000000001"/>
    <n v="0.23"/>
    <n v="2.3199999999999998"/>
    <n v="0.56999999999999995"/>
    <n v="43.67"/>
    <n v="4101004"/>
    <n v="10.648611900890613"/>
    <s v="LAC"/>
    <x v="12"/>
    <x v="2"/>
  </r>
  <r>
    <x v="110"/>
    <x v="7"/>
    <n v="17.21"/>
    <n v="5.93"/>
    <n v="2.57"/>
    <n v="1.33"/>
    <n v="0.74"/>
    <n v="2.48"/>
    <n v="0.48"/>
    <n v="43.64"/>
    <n v="22700627"/>
    <n v="1.9224138610796964"/>
    <s v="MEM"/>
    <x v="4"/>
    <x v="3"/>
  </r>
  <r>
    <x v="171"/>
    <x v="10"/>
    <n v="14.24"/>
    <n v="3.09"/>
    <n v="2.37"/>
    <n v="1.07"/>
    <n v="0.17"/>
    <n v="1.48"/>
    <n v="0.61"/>
    <n v="43.64"/>
    <n v="3989929"/>
    <n v="10.937537986264919"/>
    <s v="BOS"/>
    <x v="16"/>
    <x v="2"/>
  </r>
  <r>
    <x v="280"/>
    <x v="2"/>
    <n v="15.09"/>
    <n v="4.12"/>
    <n v="4.75"/>
    <n v="0.55000000000000004"/>
    <n v="0.22"/>
    <n v="2.2599999999999998"/>
    <n v="0.54"/>
    <n v="43.61"/>
    <n v="6366646"/>
    <n v="6.8497604547198012"/>
    <s v="CHI"/>
    <x v="14"/>
    <x v="1"/>
  </r>
  <r>
    <x v="217"/>
    <x v="5"/>
    <n v="13.21"/>
    <n v="6.82"/>
    <n v="1.68"/>
    <n v="0.68"/>
    <n v="0.32"/>
    <n v="1.41"/>
    <n v="0.55000000000000004"/>
    <n v="43.6"/>
    <n v="2933073"/>
    <n v="14.864955628448389"/>
    <s v="CHI"/>
    <x v="13"/>
    <x v="0"/>
  </r>
  <r>
    <x v="176"/>
    <x v="8"/>
    <n v="11.7"/>
    <n v="5.72"/>
    <n v="2.19"/>
    <n v="1.84"/>
    <n v="0.25"/>
    <n v="0.91"/>
    <n v="0.55000000000000004"/>
    <n v="43.6"/>
    <n v="8951445"/>
    <n v="4.870721989578219"/>
    <s v="HOU"/>
    <x v="9"/>
    <x v="3"/>
  </r>
  <r>
    <x v="281"/>
    <x v="2"/>
    <n v="13.06"/>
    <n v="3.48"/>
    <n v="5.69"/>
    <n v="1.5"/>
    <n v="0.48"/>
    <n v="2"/>
    <n v="0.54"/>
    <n v="43.6"/>
    <n v="15093090"/>
    <n v="2.888739151492504"/>
    <s v="BOS"/>
    <x v="4"/>
    <x v="1"/>
  </r>
  <r>
    <x v="124"/>
    <x v="8"/>
    <n v="11.31"/>
    <n v="7.66"/>
    <n v="1.07"/>
    <n v="1.1100000000000001"/>
    <n v="0.97"/>
    <n v="1.82"/>
    <n v="0.59"/>
    <n v="43.57"/>
    <n v="27183255"/>
    <n v="1.6028249744189942"/>
    <s v="OKC"/>
    <x v="10"/>
    <x v="4"/>
  </r>
  <r>
    <x v="282"/>
    <x v="6"/>
    <n v="13.49"/>
    <n v="5.0599999999999996"/>
    <n v="3.29"/>
    <n v="0.69"/>
    <n v="0.45"/>
    <n v="1.22"/>
    <n v="0.53"/>
    <n v="43.56"/>
    <n v="15156104"/>
    <n v="2.8740895417450294"/>
    <s v="DET"/>
    <x v="2"/>
    <x v="3"/>
  </r>
  <r>
    <x v="75"/>
    <x v="11"/>
    <n v="13.67"/>
    <n v="3.05"/>
    <n v="6.52"/>
    <n v="1.78"/>
    <n v="0.22"/>
    <n v="2.17"/>
    <n v="0.52"/>
    <n v="43.56"/>
    <n v="8679177"/>
    <n v="5.0189090509388166"/>
    <s v="MEM"/>
    <x v="10"/>
    <x v="1"/>
  </r>
  <r>
    <x v="135"/>
    <x v="7"/>
    <n v="12.97"/>
    <n v="5.29"/>
    <n v="5.41"/>
    <n v="1.74"/>
    <n v="0.65"/>
    <n v="2.58"/>
    <n v="0.52"/>
    <n v="43.51"/>
    <n v="16329986"/>
    <n v="2.6644235947293522"/>
    <s v="DEN"/>
    <x v="2"/>
    <x v="2"/>
  </r>
  <r>
    <x v="190"/>
    <x v="11"/>
    <n v="12.57"/>
    <n v="3.64"/>
    <n v="2.4300000000000002"/>
    <n v="0.49"/>
    <n v="0.45"/>
    <n v="1.03"/>
    <n v="0.62"/>
    <n v="43.48"/>
    <n v="9927485"/>
    <n v="4.3797598283956107"/>
    <s v="DEN"/>
    <x v="1"/>
    <x v="2"/>
  </r>
  <r>
    <x v="283"/>
    <x v="1"/>
    <n v="12"/>
    <n v="4.71"/>
    <n v="3.79"/>
    <n v="1.36"/>
    <n v="1.36"/>
    <n v="2.36"/>
    <n v="0.59"/>
    <n v="43.48"/>
    <n v="18444482"/>
    <n v="2.3573445976959393"/>
    <s v="MIN"/>
    <x v="7"/>
    <x v="4"/>
  </r>
  <r>
    <x v="125"/>
    <x v="11"/>
    <n v="9.85"/>
    <n v="7.59"/>
    <n v="0.27"/>
    <n v="0.38"/>
    <n v="2.41"/>
    <n v="0.87"/>
    <n v="0.57999999999999996"/>
    <n v="43.45"/>
    <n v="1691052"/>
    <n v="25.694064996227201"/>
    <s v="OKC"/>
    <x v="12"/>
    <x v="0"/>
  </r>
  <r>
    <x v="242"/>
    <x v="11"/>
    <n v="15.2"/>
    <n v="2.38"/>
    <n v="7.08"/>
    <n v="0.99"/>
    <n v="0.1"/>
    <n v="2.92"/>
    <n v="0.55000000000000004"/>
    <n v="43.42"/>
    <n v="12233287"/>
    <n v="3.5493322440649027"/>
    <s v="TOT"/>
    <x v="5"/>
    <x v="1"/>
  </r>
  <r>
    <x v="209"/>
    <x v="0"/>
    <n v="10.76"/>
    <n v="6.54"/>
    <n v="1.2"/>
    <n v="0.76"/>
    <n v="0.56000000000000005"/>
    <n v="1.04"/>
    <n v="0.61"/>
    <n v="43.42"/>
    <n v="10411367"/>
    <n v="4.1704417873272552"/>
    <s v="MIN"/>
    <x v="8"/>
    <x v="0"/>
  </r>
  <r>
    <x v="142"/>
    <x v="9"/>
    <n v="13.99"/>
    <n v="5.22"/>
    <n v="1.93"/>
    <n v="0.9"/>
    <n v="0.31"/>
    <n v="1.5"/>
    <n v="0.56000000000000005"/>
    <n v="43.42"/>
    <n v="12605009"/>
    <n v="3.4446623560522651"/>
    <s v="MIA"/>
    <x v="2"/>
    <x v="3"/>
  </r>
  <r>
    <x v="194"/>
    <x v="0"/>
    <n v="16.84"/>
    <n v="3.33"/>
    <n v="2.42"/>
    <n v="0.7"/>
    <n v="0.16"/>
    <n v="1.67"/>
    <n v="0.54"/>
    <n v="43.41"/>
    <n v="15544750"/>
    <n v="2.7925827047717071"/>
    <s v="CLE"/>
    <x v="4"/>
    <x v="2"/>
  </r>
  <r>
    <x v="0"/>
    <x v="9"/>
    <n v="12.72"/>
    <n v="6.69"/>
    <n v="2.56"/>
    <n v="0.9"/>
    <n v="1.05"/>
    <n v="2.14"/>
    <n v="0.55000000000000004"/>
    <n v="43.38"/>
    <n v="2426184"/>
    <n v="17.879929964091758"/>
    <s v="MIL"/>
    <x v="14"/>
    <x v="2"/>
  </r>
  <r>
    <x v="218"/>
    <x v="7"/>
    <n v="11.67"/>
    <n v="9.43"/>
    <n v="1.32"/>
    <n v="0.73"/>
    <n v="0.87"/>
    <n v="1.5"/>
    <n v="0.52"/>
    <n v="43.38"/>
    <n v="5438273"/>
    <n v="7.9767970456797599"/>
    <s v="CLE"/>
    <x v="12"/>
    <x v="0"/>
  </r>
  <r>
    <x v="61"/>
    <x v="2"/>
    <n v="14.68"/>
    <n v="2.6"/>
    <n v="4.18"/>
    <n v="0.98"/>
    <n v="0.38"/>
    <n v="1.56"/>
    <n v="0.55000000000000004"/>
    <n v="43.37"/>
    <n v="14663215"/>
    <n v="2.9577415321264811"/>
    <s v="TOT"/>
    <x v="7"/>
    <x v="1"/>
  </r>
  <r>
    <x v="91"/>
    <x v="7"/>
    <n v="16.57"/>
    <n v="3.73"/>
    <n v="2.23"/>
    <n v="1.05"/>
    <n v="0.55000000000000004"/>
    <n v="1.91"/>
    <n v="0.53"/>
    <n v="43.32"/>
    <n v="4118019"/>
    <n v="10.519621206215902"/>
    <s v="GSW"/>
    <x v="13"/>
    <x v="2"/>
  </r>
  <r>
    <x v="284"/>
    <x v="8"/>
    <n v="13.73"/>
    <n v="4.01"/>
    <n v="3.19"/>
    <n v="1.1499999999999999"/>
    <n v="0.6"/>
    <n v="1.23"/>
    <n v="0.54"/>
    <n v="43.3"/>
    <n v="7041715"/>
    <n v="6.1490702193996771"/>
    <s v="MIA"/>
    <x v="0"/>
    <x v="1"/>
  </r>
  <r>
    <x v="164"/>
    <x v="10"/>
    <n v="13.86"/>
    <n v="4.59"/>
    <n v="1.42"/>
    <n v="0.97"/>
    <n v="1.02"/>
    <n v="1.53"/>
    <n v="0.57999999999999996"/>
    <n v="43.29"/>
    <n v="15430309"/>
    <n v="2.8055173749274886"/>
    <s v="POR"/>
    <x v="10"/>
    <x v="3"/>
  </r>
  <r>
    <x v="128"/>
    <x v="11"/>
    <n v="17.29"/>
    <n v="3.33"/>
    <n v="5.57"/>
    <n v="1.43"/>
    <n v="0.56999999999999995"/>
    <n v="3.38"/>
    <n v="0.5"/>
    <n v="43.28"/>
    <n v="25295308"/>
    <n v="1.7109892474920645"/>
    <s v="WAS"/>
    <x v="2"/>
    <x v="1"/>
  </r>
  <r>
    <x v="285"/>
    <x v="2"/>
    <n v="13.62"/>
    <n v="3.35"/>
    <n v="1.29"/>
    <n v="0.3"/>
    <n v="0.09"/>
    <n v="0.8"/>
    <n v="0.63"/>
    <n v="43.28"/>
    <n v="14995716"/>
    <n v="2.8861576199495911"/>
    <s v="IND"/>
    <x v="2"/>
    <x v="0"/>
  </r>
  <r>
    <x v="115"/>
    <x v="7"/>
    <n v="12.72"/>
    <n v="2.84"/>
    <n v="6.66"/>
    <n v="0.6"/>
    <n v="0.1"/>
    <n v="2.52"/>
    <n v="0.6"/>
    <n v="43.24"/>
    <n v="11802112"/>
    <n v="3.6637510303240641"/>
    <s v="LAL"/>
    <x v="19"/>
    <x v="1"/>
  </r>
  <r>
    <x v="163"/>
    <x v="11"/>
    <n v="16.170000000000002"/>
    <n v="3.71"/>
    <n v="4.84"/>
    <n v="1.51"/>
    <n v="0.33"/>
    <n v="2.3199999999999998"/>
    <n v="0.49"/>
    <n v="43.23"/>
    <n v="3273569"/>
    <n v="13.205770215932517"/>
    <s v="MIL"/>
    <x v="12"/>
    <x v="1"/>
  </r>
  <r>
    <x v="286"/>
    <x v="1"/>
    <n v="13.52"/>
    <n v="6.13"/>
    <n v="1.81"/>
    <n v="0.77"/>
    <n v="0.17"/>
    <n v="1.1000000000000001"/>
    <n v="0.53"/>
    <n v="43.2"/>
    <n v="5393934"/>
    <n v="8.0089967730417175"/>
    <s v="WAS"/>
    <x v="12"/>
    <x v="0"/>
  </r>
  <r>
    <x v="176"/>
    <x v="6"/>
    <n v="14.89"/>
    <n v="5.6"/>
    <n v="3.83"/>
    <n v="1.75"/>
    <n v="0.56000000000000005"/>
    <n v="2.2400000000000002"/>
    <n v="0.49"/>
    <n v="43.2"/>
    <n v="8594833"/>
    <n v="5.0262756705104108"/>
    <s v="HOU"/>
    <x v="0"/>
    <x v="3"/>
  </r>
  <r>
    <x v="287"/>
    <x v="4"/>
    <n v="15.79"/>
    <n v="3.35"/>
    <n v="1.49"/>
    <n v="0.85"/>
    <n v="0.51"/>
    <n v="1.77"/>
    <n v="0.57999999999999996"/>
    <n v="43.19"/>
    <n v="4351243"/>
    <n v="9.9258993349716391"/>
    <s v="PHO"/>
    <x v="6"/>
    <x v="2"/>
  </r>
  <r>
    <x v="215"/>
    <x v="0"/>
    <n v="12.12"/>
    <n v="4.0199999999999996"/>
    <n v="5.72"/>
    <n v="1.2"/>
    <n v="0.24"/>
    <n v="2.35"/>
    <n v="0.57999999999999996"/>
    <n v="43.19"/>
    <n v="13250832"/>
    <n v="3.259417974660006"/>
    <s v="UTA"/>
    <x v="9"/>
    <x v="0"/>
  </r>
  <r>
    <x v="116"/>
    <x v="9"/>
    <n v="16.91"/>
    <n v="4.5599999999999996"/>
    <n v="2.0699999999999998"/>
    <n v="1.05"/>
    <n v="0.61"/>
    <n v="2.16"/>
    <n v="0.52"/>
    <n v="43.18"/>
    <n v="7150412"/>
    <n v="6.038812868405345"/>
    <s v="MIN"/>
    <x v="17"/>
    <x v="3"/>
  </r>
  <r>
    <x v="288"/>
    <x v="0"/>
    <n v="15.1"/>
    <n v="3.46"/>
    <n v="1.67"/>
    <n v="0.89"/>
    <n v="0.36"/>
    <n v="1.1100000000000001"/>
    <n v="0.56000000000000005"/>
    <n v="43.18"/>
    <n v="14460233"/>
    <n v="2.9861206247506522"/>
    <s v="ORL"/>
    <x v="5"/>
    <x v="2"/>
  </r>
  <r>
    <x v="179"/>
    <x v="10"/>
    <n v="11.33"/>
    <n v="7.82"/>
    <n v="0.51"/>
    <n v="0.56999999999999995"/>
    <n v="2.16"/>
    <n v="1.43"/>
    <n v="0.55000000000000004"/>
    <n v="43.18"/>
    <n v="12912392"/>
    <n v="3.3440744364018689"/>
    <s v="TOT"/>
    <x v="0"/>
    <x v="4"/>
  </r>
  <r>
    <x v="43"/>
    <x v="2"/>
    <n v="13.54"/>
    <n v="4.54"/>
    <n v="1.88"/>
    <n v="0.42"/>
    <n v="1.1200000000000001"/>
    <n v="1.04"/>
    <n v="0.56000000000000005"/>
    <n v="43.18"/>
    <n v="2881021"/>
    <n v="14.987742192785127"/>
    <s v="TOT"/>
    <x v="15"/>
    <x v="4"/>
  </r>
  <r>
    <x v="289"/>
    <x v="7"/>
    <n v="14.68"/>
    <n v="3.73"/>
    <n v="7.38"/>
    <n v="1.27"/>
    <n v="0.11"/>
    <n v="2.75"/>
    <n v="0.5"/>
    <n v="43.17"/>
    <n v="10913194"/>
    <n v="3.9557621719177725"/>
    <s v="ORL"/>
    <x v="3"/>
    <x v="1"/>
  </r>
  <r>
    <x v="39"/>
    <x v="7"/>
    <n v="11.63"/>
    <n v="4.72"/>
    <n v="6.4"/>
    <n v="1.38"/>
    <n v="0.35"/>
    <n v="2.31"/>
    <n v="0.54"/>
    <n v="43.16"/>
    <n v="7880341"/>
    <n v="5.4769203515431624"/>
    <s v="TOR"/>
    <x v="4"/>
    <x v="1"/>
  </r>
  <r>
    <x v="113"/>
    <x v="4"/>
    <n v="14.23"/>
    <n v="5.55"/>
    <n v="2.89"/>
    <n v="1.21"/>
    <n v="0.89"/>
    <n v="2.21"/>
    <n v="0.53"/>
    <n v="43.14"/>
    <n v="16161762"/>
    <n v="2.6692634132342747"/>
    <s v="WAS"/>
    <x v="9"/>
    <x v="0"/>
  </r>
  <r>
    <x v="122"/>
    <x v="8"/>
    <n v="16.23"/>
    <n v="2.68"/>
    <n v="2.5099999999999998"/>
    <n v="0.64"/>
    <n v="0.55000000000000004"/>
    <n v="1.61"/>
    <n v="0.56000000000000005"/>
    <n v="43.14"/>
    <n v="15656586"/>
    <n v="2.7553899681578091"/>
    <s v="HOU"/>
    <x v="6"/>
    <x v="2"/>
  </r>
  <r>
    <x v="218"/>
    <x v="8"/>
    <n v="8.08"/>
    <n v="9.17"/>
    <n v="0.99"/>
    <n v="0.5"/>
    <n v="1.08"/>
    <n v="0.82"/>
    <n v="0.59"/>
    <n v="43.13"/>
    <n v="19838339"/>
    <n v="2.1740731419097132"/>
    <s v="CLE"/>
    <x v="1"/>
    <x v="4"/>
  </r>
  <r>
    <x v="236"/>
    <x v="5"/>
    <n v="9.9499999999999993"/>
    <n v="7.89"/>
    <n v="1.45"/>
    <n v="0.65"/>
    <n v="0.82"/>
    <n v="1.39"/>
    <n v="0.6"/>
    <n v="43.1"/>
    <n v="7408098"/>
    <n v="5.8179575918137161"/>
    <s v="ATL"/>
    <x v="6"/>
    <x v="4"/>
  </r>
  <r>
    <x v="163"/>
    <x v="4"/>
    <n v="15.51"/>
    <n v="3.05"/>
    <n v="7.61"/>
    <n v="1.26"/>
    <n v="0.1"/>
    <n v="2.69"/>
    <n v="0.49"/>
    <n v="43.1"/>
    <n v="9945700"/>
    <n v="4.3335310737303567"/>
    <s v="DET"/>
    <x v="0"/>
    <x v="1"/>
  </r>
  <r>
    <x v="272"/>
    <x v="8"/>
    <n v="9.9499999999999993"/>
    <n v="7.89"/>
    <n v="1.93"/>
    <n v="1.07"/>
    <n v="1.1599999999999999"/>
    <n v="1.3"/>
    <n v="0.56000000000000005"/>
    <n v="43.08"/>
    <n v="17071084"/>
    <n v="2.5235655802525487"/>
    <s v="MIN"/>
    <x v="5"/>
    <x v="0"/>
  </r>
  <r>
    <x v="112"/>
    <x v="7"/>
    <n v="11.15"/>
    <n v="8.4600000000000009"/>
    <n v="1.23"/>
    <n v="0.66"/>
    <n v="1.61"/>
    <n v="1.62"/>
    <n v="0.54"/>
    <n v="43.08"/>
    <n v="9805733"/>
    <n v="4.3933482586156485"/>
    <s v="PHO"/>
    <x v="6"/>
    <x v="4"/>
  </r>
  <r>
    <x v="57"/>
    <x v="5"/>
    <n v="14.53"/>
    <n v="6.73"/>
    <n v="2.15"/>
    <n v="0.71"/>
    <n v="0.17"/>
    <n v="1.97"/>
    <n v="0.53"/>
    <n v="43.07"/>
    <n v="13748852"/>
    <n v="3.1326251820879301"/>
    <s v="SAC"/>
    <x v="16"/>
    <x v="0"/>
  </r>
  <r>
    <x v="158"/>
    <x v="6"/>
    <n v="16.559999999999999"/>
    <n v="3.89"/>
    <n v="4.67"/>
    <n v="1.56"/>
    <n v="0.67"/>
    <n v="2.89"/>
    <n v="0.5"/>
    <n v="43.03"/>
    <n v="11491711"/>
    <n v="3.7444380562650768"/>
    <s v="GSW"/>
    <x v="9"/>
    <x v="0"/>
  </r>
  <r>
    <x v="283"/>
    <x v="8"/>
    <n v="12.83"/>
    <n v="4.95"/>
    <n v="3.63"/>
    <n v="1"/>
    <n v="1.1299999999999999"/>
    <n v="2.25"/>
    <n v="0.56000000000000005"/>
    <n v="42.99"/>
    <n v="16613399"/>
    <n v="2.5876703496978553"/>
    <s v="MIA"/>
    <x v="2"/>
    <x v="0"/>
  </r>
  <r>
    <x v="21"/>
    <x v="9"/>
    <n v="15.24"/>
    <n v="2.37"/>
    <n v="3.72"/>
    <n v="0.98"/>
    <n v="0.11"/>
    <n v="1.93"/>
    <n v="0.57999999999999996"/>
    <n v="42.98"/>
    <n v="8583541"/>
    <n v="5.0072574943138264"/>
    <s v="PHO"/>
    <x v="1"/>
    <x v="1"/>
  </r>
  <r>
    <x v="290"/>
    <x v="4"/>
    <n v="11.77"/>
    <n v="6.96"/>
    <n v="1.81"/>
    <n v="0.88"/>
    <n v="0.5"/>
    <n v="1.27"/>
    <n v="0.55000000000000004"/>
    <n v="42.97"/>
    <n v="1137841"/>
    <n v="37.764503124777534"/>
    <s v="PHI"/>
    <x v="10"/>
    <x v="4"/>
  </r>
  <r>
    <x v="179"/>
    <x v="11"/>
    <n v="10.1"/>
    <n v="8.0299999999999994"/>
    <n v="0.48"/>
    <n v="0.52"/>
    <n v="2.44"/>
    <n v="1.29"/>
    <n v="0.56999999999999995"/>
    <n v="42.97"/>
    <n v="3232454"/>
    <n v="13.293305952691052"/>
    <s v="WAS"/>
    <x v="10"/>
    <x v="4"/>
  </r>
  <r>
    <x v="138"/>
    <x v="8"/>
    <n v="11.74"/>
    <n v="6.57"/>
    <n v="2.31"/>
    <n v="1.1399999999999999"/>
    <n v="0.47"/>
    <n v="1.73"/>
    <n v="0.56999999999999995"/>
    <n v="42.94"/>
    <n v="25867470"/>
    <n v="1.6599999922682813"/>
    <s v="MIL"/>
    <x v="4"/>
    <x v="4"/>
  </r>
  <r>
    <x v="272"/>
    <x v="3"/>
    <n v="10.09"/>
    <n v="7.13"/>
    <n v="1.74"/>
    <n v="1.1499999999999999"/>
    <n v="1.17"/>
    <n v="1.71"/>
    <n v="0.6"/>
    <n v="42.94"/>
    <n v="2887626"/>
    <n v="14.870346783136043"/>
    <s v="MIN"/>
    <x v="4"/>
    <x v="4"/>
  </r>
  <r>
    <x v="162"/>
    <x v="11"/>
    <n v="10.6"/>
    <n v="4.37"/>
    <n v="11.18"/>
    <n v="2.25"/>
    <n v="0.16"/>
    <n v="3.44"/>
    <n v="0.5"/>
    <n v="42.93"/>
    <n v="13186923"/>
    <n v="3.2554978898413225"/>
    <s v="BOS"/>
    <x v="0"/>
    <x v="1"/>
  </r>
  <r>
    <x v="57"/>
    <x v="8"/>
    <n v="14.08"/>
    <n v="8.19"/>
    <n v="1.67"/>
    <n v="0.52"/>
    <n v="0.14000000000000001"/>
    <n v="1.36"/>
    <n v="0.49"/>
    <n v="42.91"/>
    <n v="14888059"/>
    <n v="2.8821755743982473"/>
    <s v="MEM"/>
    <x v="15"/>
    <x v="0"/>
  </r>
  <r>
    <x v="224"/>
    <x v="7"/>
    <n v="13.43"/>
    <n v="4.12"/>
    <n v="2.4"/>
    <n v="0.91"/>
    <n v="0.54"/>
    <n v="1.31"/>
    <n v="0.56999999999999995"/>
    <n v="42.9"/>
    <n v="4035344"/>
    <n v="10.631063919209861"/>
    <s v="DAL"/>
    <x v="16"/>
    <x v="3"/>
  </r>
  <r>
    <x v="176"/>
    <x v="0"/>
    <n v="12.51"/>
    <n v="5.38"/>
    <n v="3.65"/>
    <n v="1.32"/>
    <n v="0.3"/>
    <n v="1.54"/>
    <n v="0.53"/>
    <n v="42.9"/>
    <n v="14113187"/>
    <n v="3.0397103078135363"/>
    <s v="TOT"/>
    <x v="8"/>
    <x v="3"/>
  </r>
  <r>
    <x v="189"/>
    <x v="3"/>
    <n v="13.99"/>
    <n v="2.2799999999999998"/>
    <n v="4.3"/>
    <n v="1.03"/>
    <n v="0.05"/>
    <n v="1.76"/>
    <n v="0.59"/>
    <n v="42.88"/>
    <n v="6429166"/>
    <n v="6.6696053578333494"/>
    <s v="SAC"/>
    <x v="6"/>
    <x v="1"/>
  </r>
  <r>
    <x v="255"/>
    <x v="6"/>
    <n v="10.37"/>
    <n v="9.0500000000000007"/>
    <n v="0.67"/>
    <n v="0.66"/>
    <n v="1.55"/>
    <n v="1.35"/>
    <n v="0.55000000000000004"/>
    <n v="42.88"/>
    <n v="15626797"/>
    <n v="2.7440044175399478"/>
    <s v="NOH"/>
    <x v="5"/>
    <x v="4"/>
  </r>
  <r>
    <x v="134"/>
    <x v="10"/>
    <n v="15.53"/>
    <n v="6.48"/>
    <n v="2.12"/>
    <n v="0.53"/>
    <n v="0.36"/>
    <n v="2.3199999999999998"/>
    <n v="0.53"/>
    <n v="42.87"/>
    <n v="5810576"/>
    <n v="7.3779260438207839"/>
    <s v="HOU"/>
    <x v="9"/>
    <x v="0"/>
  </r>
  <r>
    <x v="186"/>
    <x v="1"/>
    <n v="11.83"/>
    <n v="6.08"/>
    <n v="6.95"/>
    <n v="1.4"/>
    <n v="0.6"/>
    <n v="3.06"/>
    <n v="0.52"/>
    <n v="42.87"/>
    <n v="12647709"/>
    <n v="3.3895466760027446"/>
    <s v="NOP"/>
    <x v="13"/>
    <x v="1"/>
  </r>
  <r>
    <x v="152"/>
    <x v="1"/>
    <n v="13.18"/>
    <n v="2.59"/>
    <n v="6.12"/>
    <n v="0.74"/>
    <n v="0.38"/>
    <n v="2.2400000000000002"/>
    <n v="0.57999999999999996"/>
    <n v="42.86"/>
    <n v="3876714"/>
    <n v="11.055754951229314"/>
    <s v="MIN"/>
    <x v="9"/>
    <x v="1"/>
  </r>
  <r>
    <x v="268"/>
    <x v="6"/>
    <n v="16.64"/>
    <n v="3.85"/>
    <n v="4.7699999999999996"/>
    <n v="1.38"/>
    <n v="0.16"/>
    <n v="2.23"/>
    <n v="0.48"/>
    <n v="42.85"/>
    <n v="3761750"/>
    <n v="11.390974945171797"/>
    <s v="DET"/>
    <x v="10"/>
    <x v="1"/>
  </r>
  <r>
    <x v="291"/>
    <x v="7"/>
    <n v="15.06"/>
    <n v="7.24"/>
    <n v="2.06"/>
    <n v="0.94"/>
    <n v="0.62"/>
    <n v="1.88"/>
    <n v="0.48"/>
    <n v="42.83"/>
    <n v="8565588"/>
    <n v="5.0002404972081314"/>
    <s v="ORL"/>
    <x v="5"/>
    <x v="0"/>
  </r>
  <r>
    <x v="129"/>
    <x v="5"/>
    <n v="12.59"/>
    <n v="3.24"/>
    <n v="6.55"/>
    <n v="0.85"/>
    <n v="0.28999999999999998"/>
    <n v="1.6"/>
    <n v="0.53"/>
    <n v="42.8"/>
    <n v="1947379"/>
    <n v="21.978258982971472"/>
    <s v="BRK"/>
    <x v="0"/>
    <x v="1"/>
  </r>
  <r>
    <x v="93"/>
    <x v="4"/>
    <n v="13.47"/>
    <n v="4.6399999999999997"/>
    <n v="2.37"/>
    <n v="1.1499999999999999"/>
    <n v="0.41"/>
    <n v="2.04"/>
    <n v="0.6"/>
    <n v="42.76"/>
    <n v="6595242"/>
    <n v="6.4834618653871985"/>
    <s v="BRK"/>
    <x v="16"/>
    <x v="3"/>
  </r>
  <r>
    <x v="203"/>
    <x v="3"/>
    <n v="10.08"/>
    <n v="4.29"/>
    <n v="8.66"/>
    <n v="2.13"/>
    <n v="0.13"/>
    <n v="2.54"/>
    <n v="0.53"/>
    <n v="42.76"/>
    <n v="16474152"/>
    <n v="2.5955812475203577"/>
    <s v="MIN"/>
    <x v="1"/>
    <x v="1"/>
  </r>
  <r>
    <x v="292"/>
    <x v="7"/>
    <n v="15.51"/>
    <n v="3.68"/>
    <n v="2.6"/>
    <n v="1"/>
    <n v="0.5"/>
    <n v="1.59"/>
    <n v="0.53"/>
    <n v="42.76"/>
    <n v="7613856"/>
    <n v="5.6160767947279275"/>
    <s v="CHA"/>
    <x v="1"/>
    <x v="2"/>
  </r>
  <r>
    <x v="239"/>
    <x v="6"/>
    <n v="15.19"/>
    <n v="5.37"/>
    <n v="1.81"/>
    <n v="1.78"/>
    <n v="0.33"/>
    <n v="1.74"/>
    <n v="0.51"/>
    <n v="42.75"/>
    <n v="14358382"/>
    <n v="2.9773549693830406"/>
    <s v="DAL"/>
    <x v="2"/>
    <x v="2"/>
  </r>
  <r>
    <x v="136"/>
    <x v="2"/>
    <n v="13.42"/>
    <n v="4.1100000000000003"/>
    <n v="1.02"/>
    <n v="0.6"/>
    <n v="0.26"/>
    <n v="1"/>
    <n v="0.61"/>
    <n v="42.73"/>
    <n v="17043757"/>
    <n v="2.5070763447284539"/>
    <s v="LAC"/>
    <x v="9"/>
    <x v="0"/>
  </r>
  <r>
    <x v="293"/>
    <x v="3"/>
    <n v="13"/>
    <n v="5"/>
    <n v="2"/>
    <n v="1"/>
    <n v="2"/>
    <n v="0"/>
    <n v="0.46"/>
    <n v="42.71"/>
    <n v="29532"/>
    <n v="1446.2278206691046"/>
    <s v="CLE"/>
    <x v="15"/>
    <x v="3"/>
  </r>
  <r>
    <x v="254"/>
    <x v="1"/>
    <n v="8.2799999999999994"/>
    <n v="7.54"/>
    <n v="1.1399999999999999"/>
    <n v="0.22"/>
    <n v="0.92"/>
    <n v="0.85"/>
    <n v="0.65"/>
    <n v="42.69"/>
    <n v="8045776"/>
    <n v="5.3058896991415114"/>
    <s v="LAC"/>
    <x v="13"/>
    <x v="4"/>
  </r>
  <r>
    <x v="294"/>
    <x v="2"/>
    <n v="10.75"/>
    <n v="5.25"/>
    <n v="1.25"/>
    <n v="0.5"/>
    <n v="1"/>
    <n v="0.75"/>
    <n v="0.62"/>
    <n v="42.68"/>
    <n v="93331"/>
    <n v="457.29714671438211"/>
    <s v="HOU"/>
    <x v="0"/>
    <x v="3"/>
  </r>
  <r>
    <x v="107"/>
    <x v="10"/>
    <n v="12.76"/>
    <n v="6.56"/>
    <n v="2.12"/>
    <n v="0.79"/>
    <n v="0.7"/>
    <n v="1.41"/>
    <n v="0.53"/>
    <n v="42.67"/>
    <n v="12912392"/>
    <n v="3.3045774942396422"/>
    <s v="IND"/>
    <x v="9"/>
    <x v="0"/>
  </r>
  <r>
    <x v="295"/>
    <x v="2"/>
    <n v="12.77"/>
    <n v="5.97"/>
    <n v="1.75"/>
    <n v="0.57999999999999996"/>
    <n v="0.35"/>
    <n v="1.1299999999999999"/>
    <n v="0.56000000000000005"/>
    <n v="42.67"/>
    <n v="2340117"/>
    <n v="18.234131028491312"/>
    <s v="SAS"/>
    <x v="12"/>
    <x v="3"/>
  </r>
  <r>
    <x v="168"/>
    <x v="9"/>
    <n v="14.51"/>
    <n v="4.25"/>
    <n v="6"/>
    <n v="0.81"/>
    <n v="0.12"/>
    <n v="2.42"/>
    <n v="0.51"/>
    <n v="42.65"/>
    <n v="17275488"/>
    <n v="2.4688159315673168"/>
    <s v="TOT"/>
    <x v="0"/>
    <x v="1"/>
  </r>
  <r>
    <x v="38"/>
    <x v="0"/>
    <n v="8.89"/>
    <n v="7.28"/>
    <n v="2.2400000000000002"/>
    <n v="0.87"/>
    <n v="0.79"/>
    <n v="1.48"/>
    <n v="0.62"/>
    <n v="42.64"/>
    <n v="3995744"/>
    <n v="10.671354320997542"/>
    <s v="MIA"/>
    <x v="12"/>
    <x v="4"/>
  </r>
  <r>
    <x v="296"/>
    <x v="9"/>
    <n v="11.68"/>
    <n v="4.2300000000000004"/>
    <n v="1.95"/>
    <n v="1.25"/>
    <n v="1.07"/>
    <n v="1.1499999999999999"/>
    <n v="0.6"/>
    <n v="42.63"/>
    <n v="12416756"/>
    <n v="3.4332638895376544"/>
    <s v="SAS"/>
    <x v="5"/>
    <x v="2"/>
  </r>
  <r>
    <x v="101"/>
    <x v="9"/>
    <n v="14.43"/>
    <n v="4.8"/>
    <n v="3.65"/>
    <n v="0.74"/>
    <n v="0.17"/>
    <n v="1.71"/>
    <n v="0.52"/>
    <n v="42.63"/>
    <n v="27700968"/>
    <n v="1.5389353902722822"/>
    <s v="BRK"/>
    <x v="8"/>
    <x v="2"/>
  </r>
  <r>
    <x v="297"/>
    <x v="3"/>
    <n v="11.15"/>
    <n v="8.09"/>
    <n v="1.82"/>
    <n v="1.76"/>
    <n v="1.49"/>
    <n v="2.36"/>
    <n v="0.54"/>
    <n v="42.62"/>
    <n v="5390355"/>
    <n v="7.9067148638633258"/>
    <s v="PHI"/>
    <x v="12"/>
    <x v="4"/>
  </r>
  <r>
    <x v="160"/>
    <x v="8"/>
    <n v="12.9"/>
    <n v="6.51"/>
    <n v="1.52"/>
    <n v="1.9"/>
    <n v="1.03"/>
    <n v="1.96"/>
    <n v="0.53"/>
    <n v="42.62"/>
    <n v="20198941"/>
    <n v="2.1100116090244532"/>
    <s v="PHI"/>
    <x v="4"/>
    <x v="3"/>
  </r>
  <r>
    <x v="142"/>
    <x v="3"/>
    <n v="12.31"/>
    <n v="5.99"/>
    <n v="1.89"/>
    <n v="1"/>
    <n v="0.39"/>
    <n v="1.0900000000000001"/>
    <n v="0.55000000000000004"/>
    <n v="42.6"/>
    <n v="22129459"/>
    <n v="1.9250357634138278"/>
    <s v="MIA"/>
    <x v="3"/>
    <x v="0"/>
  </r>
  <r>
    <x v="298"/>
    <x v="11"/>
    <n v="12.7"/>
    <n v="3.73"/>
    <n v="6.99"/>
    <n v="1.41"/>
    <n v="0.15"/>
    <n v="2.4300000000000002"/>
    <n v="0.53"/>
    <n v="42.56"/>
    <n v="10249402"/>
    <n v="4.1524373812247779"/>
    <s v="POR"/>
    <x v="11"/>
    <x v="1"/>
  </r>
  <r>
    <x v="243"/>
    <x v="2"/>
    <n v="13.08"/>
    <n v="3.47"/>
    <n v="1.76"/>
    <n v="0.6"/>
    <n v="0.28000000000000003"/>
    <n v="1.1299999999999999"/>
    <n v="0.63"/>
    <n v="42.56"/>
    <n v="17067852"/>
    <n v="2.493576813297889"/>
    <s v="MIA"/>
    <x v="4"/>
    <x v="3"/>
  </r>
  <r>
    <x v="169"/>
    <x v="8"/>
    <n v="13.67"/>
    <n v="4.32"/>
    <n v="3.43"/>
    <n v="0.8"/>
    <n v="0.47"/>
    <n v="1.62"/>
    <n v="0.55000000000000004"/>
    <n v="42.55"/>
    <n v="4274113"/>
    <n v="9.9552819497285174"/>
    <s v="DEN"/>
    <x v="4"/>
    <x v="2"/>
  </r>
  <r>
    <x v="114"/>
    <x v="8"/>
    <n v="13.6"/>
    <n v="4.58"/>
    <n v="0.94"/>
    <n v="0.43"/>
    <n v="0.19"/>
    <n v="0.76"/>
    <n v="0.57999999999999996"/>
    <n v="42.53"/>
    <n v="23683172"/>
    <n v="1.7957898545009088"/>
    <s v="HOU"/>
    <x v="6"/>
    <x v="0"/>
  </r>
  <r>
    <x v="44"/>
    <x v="5"/>
    <n v="10.06"/>
    <n v="8.0399999999999991"/>
    <n v="3.09"/>
    <n v="0.31"/>
    <n v="1.03"/>
    <n v="1.4"/>
    <n v="0.54"/>
    <n v="42.53"/>
    <n v="20146834"/>
    <n v="2.1110016591192444"/>
    <s v="SAS"/>
    <x v="18"/>
    <x v="4"/>
  </r>
  <r>
    <x v="54"/>
    <x v="5"/>
    <n v="14.53"/>
    <n v="4.9400000000000004"/>
    <n v="1.63"/>
    <n v="1"/>
    <n v="0.37"/>
    <n v="1.77"/>
    <n v="0.56000000000000005"/>
    <n v="42.52"/>
    <n v="6079297"/>
    <n v="6.9942297604476309"/>
    <s v="BOS"/>
    <x v="12"/>
    <x v="2"/>
  </r>
  <r>
    <x v="250"/>
    <x v="4"/>
    <n v="16.850000000000001"/>
    <n v="4.63"/>
    <n v="1.68"/>
    <n v="0.7"/>
    <n v="0.56999999999999995"/>
    <n v="2.0099999999999998"/>
    <n v="0.52"/>
    <n v="42.5"/>
    <n v="11437555"/>
    <n v="3.7158291260675904"/>
    <s v="BOS"/>
    <x v="5"/>
    <x v="3"/>
  </r>
  <r>
    <x v="299"/>
    <x v="1"/>
    <n v="12.9"/>
    <n v="4.71"/>
    <n v="1.77"/>
    <n v="0.94"/>
    <n v="0.28999999999999998"/>
    <n v="1.04"/>
    <n v="0.56999999999999995"/>
    <n v="42.5"/>
    <n v="1339417"/>
    <n v="31.730222925347373"/>
    <s v="GSW"/>
    <x v="4"/>
    <x v="3"/>
  </r>
  <r>
    <x v="202"/>
    <x v="7"/>
    <n v="14.81"/>
    <n v="2.77"/>
    <n v="2.52"/>
    <n v="1.3"/>
    <n v="0.26"/>
    <n v="1.58"/>
    <n v="0.56999999999999995"/>
    <n v="42.49"/>
    <n v="8724819"/>
    <n v="4.8700150685074384"/>
    <s v="POR"/>
    <x v="4"/>
    <x v="2"/>
  </r>
  <r>
    <x v="165"/>
    <x v="9"/>
    <n v="13.79"/>
    <n v="5.93"/>
    <n v="1.36"/>
    <n v="1.36"/>
    <n v="0.28999999999999998"/>
    <n v="1.5"/>
    <n v="0.54"/>
    <n v="42.48"/>
    <n v="13951412"/>
    <n v="3.0448530944394729"/>
    <s v="BRK"/>
    <x v="4"/>
    <x v="0"/>
  </r>
  <r>
    <x v="62"/>
    <x v="9"/>
    <n v="13.35"/>
    <n v="4.3899999999999997"/>
    <n v="2.2999999999999998"/>
    <n v="1.54"/>
    <n v="0.14000000000000001"/>
    <n v="1.43"/>
    <n v="0.56000000000000005"/>
    <n v="42.47"/>
    <n v="18252632"/>
    <n v="2.3267877202586456"/>
    <s v="MIL"/>
    <x v="10"/>
    <x v="3"/>
  </r>
  <r>
    <x v="300"/>
    <x v="6"/>
    <n v="12.52"/>
    <n v="8.49"/>
    <n v="1.65"/>
    <n v="0.55000000000000004"/>
    <n v="0.97"/>
    <n v="1.85"/>
    <n v="0.52"/>
    <n v="42.46"/>
    <n v="2960866"/>
    <n v="14.340399058923976"/>
    <s v="SAC"/>
    <x v="10"/>
    <x v="4"/>
  </r>
  <r>
    <x v="218"/>
    <x v="4"/>
    <n v="11.72"/>
    <n v="9.1999999999999993"/>
    <n v="0.88"/>
    <n v="0.51"/>
    <n v="0.43"/>
    <n v="1.32"/>
    <n v="0.53"/>
    <n v="42.44"/>
    <n v="6739744"/>
    <n v="6.2969750779851577"/>
    <s v="CLE"/>
    <x v="13"/>
    <x v="0"/>
  </r>
  <r>
    <x v="125"/>
    <x v="3"/>
    <n v="12.6"/>
    <n v="6.83"/>
    <n v="0.85"/>
    <n v="0.49"/>
    <n v="1.9"/>
    <n v="1.38"/>
    <n v="0.53"/>
    <n v="42.42"/>
    <n v="15060326"/>
    <n v="2.8166720959426774"/>
    <s v="OKC"/>
    <x v="4"/>
    <x v="0"/>
  </r>
  <r>
    <x v="168"/>
    <x v="0"/>
    <n v="15.37"/>
    <n v="2.63"/>
    <n v="4.2"/>
    <n v="0.67"/>
    <n v="0.11"/>
    <n v="1.8"/>
    <n v="0.55000000000000004"/>
    <n v="42.41"/>
    <n v="593125"/>
    <n v="71.502634351949411"/>
    <s v="DET"/>
    <x v="6"/>
    <x v="1"/>
  </r>
  <r>
    <x v="271"/>
    <x v="6"/>
    <n v="11.72"/>
    <n v="6.96"/>
    <n v="1.89"/>
    <n v="0.7"/>
    <n v="0.72"/>
    <n v="1"/>
    <n v="0.53"/>
    <n v="42.4"/>
    <n v="2990774"/>
    <n v="14.176932125262557"/>
    <s v="TOT"/>
    <x v="0"/>
    <x v="0"/>
  </r>
  <r>
    <x v="301"/>
    <x v="7"/>
    <n v="10.35"/>
    <n v="6.36"/>
    <n v="1.6"/>
    <n v="0.78"/>
    <n v="0.79"/>
    <n v="1.23"/>
    <n v="0.61"/>
    <n v="42.38"/>
    <n v="12689761"/>
    <n v="3.3397004088571882"/>
    <s v="SAS"/>
    <x v="6"/>
    <x v="0"/>
  </r>
  <r>
    <x v="257"/>
    <x v="6"/>
    <n v="11.16"/>
    <n v="5.27"/>
    <n v="1.4"/>
    <n v="0.79"/>
    <n v="0.91"/>
    <n v="0.9"/>
    <n v="0.6"/>
    <n v="42.38"/>
    <n v="7069103"/>
    <n v="5.9951029147545318"/>
    <s v="PHO"/>
    <x v="4"/>
    <x v="4"/>
  </r>
  <r>
    <x v="102"/>
    <x v="8"/>
    <n v="15.12"/>
    <n v="4.12"/>
    <n v="1.76"/>
    <n v="0.8"/>
    <n v="0.08"/>
    <n v="2.12"/>
    <n v="0.6"/>
    <n v="42.35"/>
    <n v="4446062"/>
    <n v="9.5252832731527377"/>
    <s v="SAC"/>
    <x v="0"/>
    <x v="2"/>
  </r>
  <r>
    <x v="23"/>
    <x v="5"/>
    <n v="11.64"/>
    <n v="7.73"/>
    <n v="2.04"/>
    <n v="0.54"/>
    <n v="0.43"/>
    <n v="1.85"/>
    <n v="0.56999999999999995"/>
    <n v="42.34"/>
    <n v="3127628"/>
    <n v="13.537415574998052"/>
    <s v="IND"/>
    <x v="12"/>
    <x v="4"/>
  </r>
  <r>
    <x v="25"/>
    <x v="5"/>
    <n v="16.71"/>
    <n v="3.92"/>
    <n v="3"/>
    <n v="1"/>
    <n v="0.17"/>
    <n v="1.79"/>
    <n v="0.5"/>
    <n v="42.3"/>
    <n v="22929828"/>
    <n v="1.8447587134103227"/>
    <s v="CHI"/>
    <x v="13"/>
    <x v="2"/>
  </r>
  <r>
    <x v="286"/>
    <x v="2"/>
    <n v="13.84"/>
    <n v="5.47"/>
    <n v="1.44"/>
    <n v="0.77"/>
    <n v="0.12"/>
    <n v="1.19"/>
    <n v="0.55000000000000004"/>
    <n v="42.29"/>
    <n v="5361552"/>
    <n v="7.8876414888823243"/>
    <s v="WAS"/>
    <x v="13"/>
    <x v="0"/>
  </r>
  <r>
    <x v="34"/>
    <x v="5"/>
    <n v="11.47"/>
    <n v="5.67"/>
    <n v="2.72"/>
    <n v="0.82"/>
    <n v="0.46"/>
    <n v="1.93"/>
    <n v="0.61"/>
    <n v="42.28"/>
    <n v="15918624"/>
    <n v="2.6560084590225892"/>
    <s v="MIA"/>
    <x v="4"/>
    <x v="0"/>
  </r>
  <r>
    <x v="302"/>
    <x v="6"/>
    <n v="14.07"/>
    <n v="4.42"/>
    <n v="1.49"/>
    <n v="1.08"/>
    <n v="0.39"/>
    <n v="1.5"/>
    <n v="0.56999999999999995"/>
    <n v="42.26"/>
    <n v="26609344"/>
    <n v="1.5881639171563191"/>
    <s v="ORL"/>
    <x v="3"/>
    <x v="0"/>
  </r>
  <r>
    <x v="303"/>
    <x v="6"/>
    <n v="11.5"/>
    <n v="9.41"/>
    <n v="1.88"/>
    <n v="1.24"/>
    <n v="1.05"/>
    <n v="1.57"/>
    <n v="0.48"/>
    <n v="42.22"/>
    <n v="22492602"/>
    <n v="1.8770616223058587"/>
    <s v="DEN"/>
    <x v="7"/>
    <x v="0"/>
  </r>
  <r>
    <x v="101"/>
    <x v="7"/>
    <n v="16.25"/>
    <n v="3.03"/>
    <n v="3.51"/>
    <n v="0.68"/>
    <n v="0.19"/>
    <n v="1.71"/>
    <n v="0.52"/>
    <n v="42.2"/>
    <n v="27240752"/>
    <n v="1.5491495976322536"/>
    <s v="BRK"/>
    <x v="9"/>
    <x v="2"/>
  </r>
  <r>
    <x v="304"/>
    <x v="2"/>
    <n v="17.18"/>
    <n v="2.93"/>
    <n v="2.34"/>
    <n v="1.1599999999999999"/>
    <n v="0.39"/>
    <n v="1.78"/>
    <n v="0.52"/>
    <n v="42.15"/>
    <n v="13305290"/>
    <n v="3.1679129128339181"/>
    <s v="MEM"/>
    <x v="1"/>
    <x v="3"/>
  </r>
  <r>
    <x v="305"/>
    <x v="9"/>
    <n v="10.57"/>
    <n v="6.93"/>
    <n v="0.85"/>
    <n v="0.39"/>
    <n v="1.22"/>
    <n v="1.5"/>
    <n v="0.62"/>
    <n v="42.13"/>
    <n v="6146294"/>
    <n v="6.8545370592425297"/>
    <s v="CLE"/>
    <x v="6"/>
    <x v="4"/>
  </r>
  <r>
    <x v="89"/>
    <x v="0"/>
    <n v="9.1199999999999992"/>
    <n v="6.62"/>
    <n v="3.88"/>
    <n v="0.92"/>
    <n v="0.88"/>
    <n v="1.38"/>
    <n v="0.56000000000000005"/>
    <n v="42.13"/>
    <n v="29609583"/>
    <n v="1.4228501630705168"/>
    <s v="TOR"/>
    <x v="11"/>
    <x v="4"/>
  </r>
  <r>
    <x v="176"/>
    <x v="9"/>
    <n v="12.78"/>
    <n v="5.6"/>
    <n v="2.5499999999999998"/>
    <n v="1.85"/>
    <n v="0.21"/>
    <n v="1.72"/>
    <n v="0.54"/>
    <n v="42.11"/>
    <n v="10181740"/>
    <n v="4.1358353287355598"/>
    <s v="HOU"/>
    <x v="2"/>
    <x v="3"/>
  </r>
  <r>
    <x v="264"/>
    <x v="5"/>
    <n v="12.65"/>
    <n v="4.3499999999999996"/>
    <n v="6.24"/>
    <n v="1.32"/>
    <n v="0.35"/>
    <n v="2.67"/>
    <n v="0.54"/>
    <n v="42.11"/>
    <n v="3527665"/>
    <n v="11.937074523799737"/>
    <s v="TOT"/>
    <x v="10"/>
    <x v="1"/>
  </r>
  <r>
    <x v="306"/>
    <x v="6"/>
    <n v="18.07"/>
    <n v="2.65"/>
    <n v="4.3899999999999997"/>
    <n v="0.65"/>
    <n v="7.0000000000000007E-2"/>
    <n v="2.5"/>
    <n v="0.5"/>
    <n v="42.06"/>
    <n v="16993037"/>
    <n v="2.4751314317740851"/>
    <s v="DET"/>
    <x v="9"/>
    <x v="2"/>
  </r>
  <r>
    <x v="190"/>
    <x v="7"/>
    <n v="16.52"/>
    <n v="3.73"/>
    <n v="3.22"/>
    <n v="0.63"/>
    <n v="0.17"/>
    <n v="2.16"/>
    <n v="0.53"/>
    <n v="42.05"/>
    <n v="9596631"/>
    <n v="4.3817460523385758"/>
    <s v="ORL"/>
    <x v="5"/>
    <x v="3"/>
  </r>
  <r>
    <x v="145"/>
    <x v="10"/>
    <n v="10.98"/>
    <n v="7.15"/>
    <n v="1.62"/>
    <n v="0.97"/>
    <n v="1.62"/>
    <n v="1.08"/>
    <n v="0.52"/>
    <n v="42.05"/>
    <n v="23449361"/>
    <n v="1.7932258367296234"/>
    <s v="PHI"/>
    <x v="7"/>
    <x v="4"/>
  </r>
  <r>
    <x v="111"/>
    <x v="4"/>
    <n v="14.47"/>
    <n v="4.74"/>
    <n v="5.04"/>
    <n v="1.17"/>
    <n v="0.28999999999999998"/>
    <n v="2.4300000000000002"/>
    <n v="0.5"/>
    <n v="42.04"/>
    <n v="14005306"/>
    <n v="3.0017194911699896"/>
    <s v="NOP"/>
    <x v="0"/>
    <x v="3"/>
  </r>
  <r>
    <x v="307"/>
    <x v="2"/>
    <n v="9.23"/>
    <n v="8.02"/>
    <n v="2.3199999999999998"/>
    <n v="0.81"/>
    <n v="0.26"/>
    <n v="1.04"/>
    <n v="0.56999999999999995"/>
    <n v="42.03"/>
    <n v="13087170"/>
    <n v="3.2115422967685143"/>
    <s v="NOP"/>
    <x v="1"/>
    <x v="3"/>
  </r>
  <r>
    <x v="87"/>
    <x v="6"/>
    <n v="15.96"/>
    <n v="2.41"/>
    <n v="5.66"/>
    <n v="0.52"/>
    <n v="0.14000000000000001"/>
    <n v="2.66"/>
    <n v="0.54"/>
    <n v="42.03"/>
    <n v="18352480"/>
    <n v="2.2901537012981352"/>
    <s v="SAS"/>
    <x v="5"/>
    <x v="1"/>
  </r>
  <r>
    <x v="75"/>
    <x v="10"/>
    <n v="12.71"/>
    <n v="2.52"/>
    <n v="6.52"/>
    <n v="2.19"/>
    <n v="0.18"/>
    <n v="2.02"/>
    <n v="0.52"/>
    <n v="42"/>
    <n v="9271097"/>
    <n v="4.5302082374933628"/>
    <s v="MEM"/>
    <x v="0"/>
    <x v="1"/>
  </r>
  <r>
    <x v="218"/>
    <x v="3"/>
    <n v="7.84"/>
    <n v="9"/>
    <n v="0.76"/>
    <n v="0.46"/>
    <n v="0.62"/>
    <n v="0.74"/>
    <n v="0.61"/>
    <n v="42"/>
    <n v="18847457"/>
    <n v="2.2284173403340302"/>
    <s v="CLE"/>
    <x v="0"/>
    <x v="0"/>
  </r>
  <r>
    <x v="281"/>
    <x v="1"/>
    <n v="12.93"/>
    <n v="3.75"/>
    <n v="4.8499999999999996"/>
    <n v="1.68"/>
    <n v="0.48"/>
    <n v="1.72"/>
    <n v="0.52"/>
    <n v="42"/>
    <n v="14880580"/>
    <n v="2.8224706295050326"/>
    <s v="BOS"/>
    <x v="1"/>
    <x v="2"/>
  </r>
  <r>
    <x v="125"/>
    <x v="10"/>
    <n v="9.14"/>
    <n v="7.55"/>
    <n v="0.42"/>
    <n v="0.5"/>
    <n v="3.65"/>
    <n v="1.2"/>
    <n v="0.56000000000000005"/>
    <n v="41.98"/>
    <n v="2909240"/>
    <n v="14.429885468369744"/>
    <s v="OKC"/>
    <x v="13"/>
    <x v="0"/>
  </r>
  <r>
    <x v="248"/>
    <x v="8"/>
    <n v="11.17"/>
    <n v="6.58"/>
    <n v="1.39"/>
    <n v="0.76"/>
    <n v="0.7"/>
    <n v="0.79"/>
    <n v="0.55000000000000004"/>
    <n v="41.96"/>
    <n v="15929642"/>
    <n v="2.6340830509561988"/>
    <s v="CHO"/>
    <x v="3"/>
    <x v="0"/>
  </r>
  <r>
    <x v="226"/>
    <x v="6"/>
    <n v="14.82"/>
    <n v="6.38"/>
    <n v="1.28"/>
    <n v="1.03"/>
    <n v="0.63"/>
    <n v="1.68"/>
    <n v="0.5"/>
    <n v="41.94"/>
    <n v="6745882"/>
    <n v="6.217126240868132"/>
    <s v="MIA"/>
    <x v="12"/>
    <x v="0"/>
  </r>
  <r>
    <x v="262"/>
    <x v="11"/>
    <n v="17.420000000000002"/>
    <n v="2.72"/>
    <n v="1.17"/>
    <n v="0.7"/>
    <n v="0.27"/>
    <n v="1.41"/>
    <n v="0.54"/>
    <n v="41.93"/>
    <n v="4851645"/>
    <n v="8.6424295264801945"/>
    <s v="WAS"/>
    <x v="1"/>
    <x v="2"/>
  </r>
  <r>
    <x v="43"/>
    <x v="2"/>
    <n v="13.71"/>
    <n v="4.4800000000000004"/>
    <n v="1.71"/>
    <n v="0.38"/>
    <n v="0.86"/>
    <n v="0.95"/>
    <n v="0.54"/>
    <n v="41.93"/>
    <n v="2881021"/>
    <n v="14.553868229353414"/>
    <s v="SAS"/>
    <x v="15"/>
    <x v="4"/>
  </r>
  <r>
    <x v="274"/>
    <x v="1"/>
    <n v="11.07"/>
    <n v="7.09"/>
    <n v="1.52"/>
    <n v="0.69"/>
    <n v="0.43"/>
    <n v="1.29"/>
    <n v="0.57999999999999996"/>
    <n v="41.91"/>
    <n v="17718787"/>
    <n v="2.3652860661398547"/>
    <s v="CHO"/>
    <x v="5"/>
    <x v="4"/>
  </r>
  <r>
    <x v="308"/>
    <x v="5"/>
    <n v="16.79"/>
    <n v="2.85"/>
    <n v="1.67"/>
    <n v="0.77"/>
    <n v="0.18"/>
    <n v="1.62"/>
    <n v="0.55000000000000004"/>
    <n v="41.91"/>
    <n v="4083728"/>
    <n v="10.262681549799595"/>
    <s v="UTA"/>
    <x v="1"/>
    <x v="2"/>
  </r>
  <r>
    <x v="70"/>
    <x v="1"/>
    <n v="11.96"/>
    <n v="4.59"/>
    <n v="1.46"/>
    <n v="0.68"/>
    <n v="2.4"/>
    <n v="1.03"/>
    <n v="0.55000000000000004"/>
    <n v="41.9"/>
    <n v="14594664"/>
    <n v="2.8709122731431158"/>
    <s v="MIL"/>
    <x v="9"/>
    <x v="4"/>
  </r>
  <r>
    <x v="213"/>
    <x v="7"/>
    <n v="10.95"/>
    <n v="3.96"/>
    <n v="1.97"/>
    <n v="0.95"/>
    <n v="0.5"/>
    <n v="0.95"/>
    <n v="0.64"/>
    <n v="41.9"/>
    <n v="8578993"/>
    <n v="4.884023101545834"/>
    <s v="ATL"/>
    <x v="9"/>
    <x v="3"/>
  </r>
  <r>
    <x v="165"/>
    <x v="9"/>
    <n v="14.09"/>
    <n v="5.41"/>
    <n v="2.2799999999999998"/>
    <n v="1.63"/>
    <n v="0.33"/>
    <n v="1.54"/>
    <n v="0.51"/>
    <n v="41.9"/>
    <n v="13951412"/>
    <n v="3.0032802414551303"/>
    <s v="TOT"/>
    <x v="4"/>
    <x v="0"/>
  </r>
  <r>
    <x v="176"/>
    <x v="3"/>
    <n v="12.65"/>
    <n v="4.5199999999999996"/>
    <n v="2.3199999999999998"/>
    <n v="1.98"/>
    <n v="0.32"/>
    <n v="1.4"/>
    <n v="0.55000000000000004"/>
    <n v="41.89"/>
    <n v="9589432"/>
    <n v="4.368350492500495"/>
    <s v="HOU"/>
    <x v="3"/>
    <x v="3"/>
  </r>
  <r>
    <x v="210"/>
    <x v="9"/>
    <n v="13.91"/>
    <n v="6.09"/>
    <n v="1.72"/>
    <n v="0.74"/>
    <n v="0.37"/>
    <n v="1.41"/>
    <n v="0.52"/>
    <n v="41.86"/>
    <n v="12974812"/>
    <n v="3.2262509853707324"/>
    <s v="DEN"/>
    <x v="5"/>
    <x v="3"/>
  </r>
  <r>
    <x v="231"/>
    <x v="11"/>
    <n v="12.49"/>
    <n v="6.89"/>
    <n v="1.38"/>
    <n v="0.85"/>
    <n v="0.63"/>
    <n v="1.63"/>
    <n v="0.55000000000000004"/>
    <n v="41.84"/>
    <n v="10531272"/>
    <n v="3.9729293859279302"/>
    <s v="DAL"/>
    <x v="7"/>
    <x v="3"/>
  </r>
  <r>
    <x v="230"/>
    <x v="6"/>
    <n v="7.04"/>
    <n v="11.09"/>
    <n v="1.52"/>
    <n v="1.1299999999999999"/>
    <n v="2.04"/>
    <n v="1.17"/>
    <n v="0.51"/>
    <n v="41.82"/>
    <n v="15973227"/>
    <n v="2.618130951247359"/>
    <s v="POR"/>
    <x v="15"/>
    <x v="4"/>
  </r>
  <r>
    <x v="309"/>
    <x v="2"/>
    <n v="11.34"/>
    <n v="5.34"/>
    <n v="2.54"/>
    <n v="1.21"/>
    <n v="0.51"/>
    <n v="1.4"/>
    <n v="0.57999999999999996"/>
    <n v="41.81"/>
    <n v="1655506"/>
    <n v="25.255118374684237"/>
    <s v="HOU"/>
    <x v="1"/>
    <x v="3"/>
  </r>
  <r>
    <x v="103"/>
    <x v="0"/>
    <n v="14.26"/>
    <n v="6.18"/>
    <n v="2.15"/>
    <n v="0.59"/>
    <n v="0.36"/>
    <n v="2.15"/>
    <n v="0.54"/>
    <n v="41.81"/>
    <n v="7519321"/>
    <n v="5.5603424830513291"/>
    <s v="CHI"/>
    <x v="10"/>
    <x v="0"/>
  </r>
  <r>
    <x v="22"/>
    <x v="4"/>
    <n v="13.1"/>
    <n v="4.93"/>
    <n v="2.61"/>
    <n v="1.9"/>
    <n v="0.54"/>
    <n v="1.52"/>
    <n v="0.52"/>
    <n v="41.79"/>
    <n v="2634633"/>
    <n v="15.861791756195263"/>
    <s v="CHI"/>
    <x v="0"/>
    <x v="2"/>
  </r>
  <r>
    <x v="310"/>
    <x v="4"/>
    <n v="10.89"/>
    <n v="7.79"/>
    <n v="1.1100000000000001"/>
    <n v="0.61"/>
    <n v="0.75"/>
    <n v="1.1100000000000001"/>
    <n v="0.55000000000000004"/>
    <n v="41.78"/>
    <n v="1513856"/>
    <n v="27.598397733998478"/>
    <s v="MIL"/>
    <x v="5"/>
    <x v="0"/>
  </r>
  <r>
    <x v="86"/>
    <x v="1"/>
    <n v="11.59"/>
    <n v="5.75"/>
    <n v="1.63"/>
    <n v="0.86"/>
    <n v="0.59"/>
    <n v="1.37"/>
    <n v="0.59"/>
    <n v="41.76"/>
    <n v="11608905"/>
    <n v="3.5972384992383"/>
    <s v="DEN"/>
    <x v="11"/>
    <x v="0"/>
  </r>
  <r>
    <x v="298"/>
    <x v="6"/>
    <n v="13.98"/>
    <n v="3.24"/>
    <n v="5.43"/>
    <n v="1.1299999999999999"/>
    <n v="0.11"/>
    <n v="2.11"/>
    <n v="0.53"/>
    <n v="41.73"/>
    <n v="9882150"/>
    <n v="4.2227652889300407"/>
    <s v="POR"/>
    <x v="8"/>
    <x v="1"/>
  </r>
  <r>
    <x v="216"/>
    <x v="10"/>
    <n v="12.65"/>
    <n v="3.78"/>
    <n v="6.17"/>
    <n v="0.74"/>
    <n v="0.09"/>
    <n v="2.57"/>
    <n v="0.56999999999999995"/>
    <n v="41.71"/>
    <n v="6456196"/>
    <n v="6.460460617986195"/>
    <s v="LAL"/>
    <x v="1"/>
    <x v="1"/>
  </r>
  <r>
    <x v="311"/>
    <x v="1"/>
    <n v="13.95"/>
    <n v="4.58"/>
    <n v="2.12"/>
    <n v="0.53"/>
    <n v="0.22"/>
    <n v="1.57"/>
    <n v="0.56999999999999995"/>
    <n v="41.7"/>
    <n v="1744762"/>
    <n v="23.900107865714638"/>
    <s v="GSW"/>
    <x v="10"/>
    <x v="0"/>
  </r>
  <r>
    <x v="277"/>
    <x v="11"/>
    <n v="9.56"/>
    <n v="6.4"/>
    <n v="1.1299999999999999"/>
    <n v="0.74"/>
    <n v="1.22"/>
    <n v="0.96"/>
    <n v="0.61"/>
    <n v="41.68"/>
    <n v="7219989"/>
    <n v="5.7728619808146524"/>
    <s v="TOR"/>
    <x v="10"/>
    <x v="0"/>
  </r>
  <r>
    <x v="200"/>
    <x v="2"/>
    <n v="12.71"/>
    <n v="4.63"/>
    <n v="2.1800000000000002"/>
    <n v="0.63"/>
    <n v="0.28999999999999998"/>
    <n v="1"/>
    <n v="0.56000000000000005"/>
    <n v="41.65"/>
    <n v="10399938"/>
    <n v="4.0048315672651116"/>
    <s v="NYK"/>
    <x v="2"/>
    <x v="2"/>
  </r>
  <r>
    <x v="165"/>
    <x v="9"/>
    <n v="14.27"/>
    <n v="5.0999999999999996"/>
    <n v="2.81"/>
    <n v="1.79"/>
    <n v="0.35"/>
    <n v="1.56"/>
    <n v="0.49"/>
    <n v="41.64"/>
    <n v="13951412"/>
    <n v="2.9846441349449075"/>
    <s v="MIN"/>
    <x v="4"/>
    <x v="0"/>
  </r>
  <r>
    <x v="12"/>
    <x v="10"/>
    <n v="12.09"/>
    <n v="5.61"/>
    <n v="2.39"/>
    <n v="1.64"/>
    <n v="0.57999999999999996"/>
    <n v="1.77"/>
    <n v="0.55000000000000004"/>
    <n v="41.63"/>
    <n v="3323804"/>
    <n v="12.524805915150232"/>
    <s v="IND"/>
    <x v="12"/>
    <x v="2"/>
  </r>
  <r>
    <x v="288"/>
    <x v="2"/>
    <n v="15.59"/>
    <n v="3.43"/>
    <n v="2.35"/>
    <n v="1.02"/>
    <n v="0.46"/>
    <n v="1.61"/>
    <n v="0.53"/>
    <n v="41.6"/>
    <n v="13632469"/>
    <n v="3.0515382063219803"/>
    <s v="ORL"/>
    <x v="2"/>
    <x v="2"/>
  </r>
  <r>
    <x v="312"/>
    <x v="9"/>
    <n v="8.3000000000000007"/>
    <n v="7.59"/>
    <n v="1.19"/>
    <n v="0.62"/>
    <n v="1.24"/>
    <n v="0.73"/>
    <n v="0.59"/>
    <n v="41.54"/>
    <n v="8667892"/>
    <n v="4.7923993515378358"/>
    <s v="LAL"/>
    <x v="1"/>
    <x v="0"/>
  </r>
  <r>
    <x v="273"/>
    <x v="4"/>
    <n v="13.27"/>
    <n v="8.1199999999999992"/>
    <n v="1.59"/>
    <n v="0.47"/>
    <n v="0.66"/>
    <n v="1.61"/>
    <n v="0.5"/>
    <n v="41.54"/>
    <n v="1770981"/>
    <n v="23.455926404631107"/>
    <s v="BOS"/>
    <x v="12"/>
    <x v="0"/>
  </r>
  <r>
    <x v="247"/>
    <x v="4"/>
    <n v="11.1"/>
    <n v="5.52"/>
    <n v="1.84"/>
    <n v="1.48"/>
    <n v="0.28999999999999998"/>
    <n v="1.08"/>
    <n v="0.57999999999999996"/>
    <n v="41.54"/>
    <n v="3108031"/>
    <n v="13.365375055782906"/>
    <s v="ATL"/>
    <x v="5"/>
    <x v="3"/>
  </r>
  <r>
    <x v="152"/>
    <x v="0"/>
    <n v="12.14"/>
    <n v="2.52"/>
    <n v="8.17"/>
    <n v="1.02"/>
    <n v="0.43"/>
    <n v="2.31"/>
    <n v="0.53"/>
    <n v="41.5"/>
    <n v="21979554"/>
    <n v="1.8881183849317416"/>
    <s v="MIN"/>
    <x v="3"/>
    <x v="1"/>
  </r>
  <r>
    <x v="192"/>
    <x v="10"/>
    <n v="13.68"/>
    <n v="6.48"/>
    <n v="2.57"/>
    <n v="0.82"/>
    <n v="0.61"/>
    <n v="1.95"/>
    <n v="0.51"/>
    <n v="41.48"/>
    <n v="8625478"/>
    <n v="4.8090088456546987"/>
    <s v="MIL"/>
    <x v="3"/>
    <x v="4"/>
  </r>
  <r>
    <x v="79"/>
    <x v="2"/>
    <n v="7.05"/>
    <n v="7.13"/>
    <n v="8.86"/>
    <n v="1.67"/>
    <n v="0.83"/>
    <n v="2.98"/>
    <n v="0.53"/>
    <n v="41.47"/>
    <n v="26203473"/>
    <n v="1.5826146404333501"/>
    <s v="GSW"/>
    <x v="3"/>
    <x v="0"/>
  </r>
  <r>
    <x v="203"/>
    <x v="5"/>
    <n v="13.09"/>
    <n v="4.5599999999999996"/>
    <n v="5.32"/>
    <n v="1.57"/>
    <n v="0.14000000000000001"/>
    <n v="2.69"/>
    <n v="0.54"/>
    <n v="41.47"/>
    <n v="17403151"/>
    <n v="2.3829018089884988"/>
    <s v="UTA"/>
    <x v="5"/>
    <x v="1"/>
  </r>
  <r>
    <x v="101"/>
    <x v="3"/>
    <n v="13.38"/>
    <n v="2.83"/>
    <n v="3.58"/>
    <n v="0.88"/>
    <n v="0.08"/>
    <n v="1.79"/>
    <n v="0.6"/>
    <n v="41.44"/>
    <n v="13523558"/>
    <n v="3.0642823434483737"/>
    <s v="MIA"/>
    <x v="11"/>
    <x v="3"/>
  </r>
  <r>
    <x v="81"/>
    <x v="8"/>
    <n v="15.62"/>
    <n v="3.51"/>
    <n v="4.8099999999999996"/>
    <n v="1.38"/>
    <n v="0.25"/>
    <n v="2.79"/>
    <n v="0.52"/>
    <n v="41.41"/>
    <n v="6728535"/>
    <n v="6.154385761536501"/>
    <s v="LAL"/>
    <x v="14"/>
    <x v="1"/>
  </r>
  <r>
    <x v="313"/>
    <x v="8"/>
    <n v="15.85"/>
    <n v="3.33"/>
    <n v="4.3499999999999996"/>
    <n v="0.91"/>
    <n v="0.43"/>
    <n v="2.2400000000000002"/>
    <n v="0.51"/>
    <n v="41.36"/>
    <n v="14636823"/>
    <n v="2.8257498228953102"/>
    <s v="MIA"/>
    <x v="1"/>
    <x v="2"/>
  </r>
  <r>
    <x v="212"/>
    <x v="6"/>
    <n v="14.11"/>
    <n v="6.28"/>
    <n v="2.1"/>
    <n v="1.05"/>
    <n v="0.88"/>
    <n v="2.25"/>
    <n v="0.52"/>
    <n v="41.34"/>
    <n v="8020713"/>
    <n v="5.1541552477940558"/>
    <s v="WAS"/>
    <x v="10"/>
    <x v="0"/>
  </r>
  <r>
    <x v="237"/>
    <x v="6"/>
    <n v="12.95"/>
    <n v="2.77"/>
    <n v="4.71"/>
    <n v="1.1299999999999999"/>
    <n v="0.13"/>
    <n v="1.72"/>
    <n v="0.56999999999999995"/>
    <n v="41.33"/>
    <n v="8807287"/>
    <n v="4.6927050293694297"/>
    <s v="SAC"/>
    <x v="5"/>
    <x v="1"/>
  </r>
  <r>
    <x v="149"/>
    <x v="1"/>
    <n v="10.62"/>
    <n v="5.28"/>
    <n v="1.57"/>
    <n v="1.39"/>
    <n v="0.65"/>
    <n v="1.1399999999999999"/>
    <n v="0.6"/>
    <n v="41.32"/>
    <n v="4450710"/>
    <n v="9.2839120050508797"/>
    <s v="TOR"/>
    <x v="13"/>
    <x v="3"/>
  </r>
  <r>
    <x v="252"/>
    <x v="2"/>
    <n v="10.24"/>
    <n v="4.2699999999999996"/>
    <n v="4.41"/>
    <n v="1.6"/>
    <n v="0.48"/>
    <n v="1.32"/>
    <n v="0.56000000000000005"/>
    <n v="41.31"/>
    <n v="9298779"/>
    <n v="4.4425187435898836"/>
    <s v="TOT"/>
    <x v="6"/>
    <x v="2"/>
  </r>
  <r>
    <x v="245"/>
    <x v="11"/>
    <n v="15.77"/>
    <n v="1.87"/>
    <n v="4.07"/>
    <n v="1.1299999999999999"/>
    <n v="0.16"/>
    <n v="2.04"/>
    <n v="0.55000000000000004"/>
    <n v="41.3"/>
    <n v="14647389"/>
    <n v="2.8196151546190245"/>
    <s v="DAL"/>
    <x v="8"/>
    <x v="2"/>
  </r>
  <r>
    <x v="201"/>
    <x v="10"/>
    <n v="14.22"/>
    <n v="6.09"/>
    <n v="1.38"/>
    <n v="0.91"/>
    <n v="0.19"/>
    <n v="1.75"/>
    <n v="0.54"/>
    <n v="41.26"/>
    <n v="8635033"/>
    <n v="4.7782098806107633"/>
    <s v="DEN"/>
    <x v="9"/>
    <x v="0"/>
  </r>
  <r>
    <x v="138"/>
    <x v="11"/>
    <n v="9.39"/>
    <n v="7.51"/>
    <n v="1.31"/>
    <n v="1.1599999999999999"/>
    <n v="0.56000000000000005"/>
    <n v="1.01"/>
    <n v="0.57999999999999996"/>
    <n v="41.23"/>
    <n v="3948572"/>
    <n v="10.441749574276473"/>
    <s v="DET"/>
    <x v="14"/>
    <x v="4"/>
  </r>
  <r>
    <x v="187"/>
    <x v="8"/>
    <n v="9.6199999999999992"/>
    <n v="7.57"/>
    <n v="0.9"/>
    <n v="0.7"/>
    <n v="0.66"/>
    <n v="0.97"/>
    <n v="0.59"/>
    <n v="41.22"/>
    <n v="15630371"/>
    <n v="2.6371734874367343"/>
    <s v="DEN"/>
    <x v="5"/>
    <x v="0"/>
  </r>
  <r>
    <x v="76"/>
    <x v="5"/>
    <n v="13.02"/>
    <n v="3.25"/>
    <n v="3.17"/>
    <n v="0.85"/>
    <n v="0.27"/>
    <n v="1.38"/>
    <n v="0.57999999999999996"/>
    <n v="41.2"/>
    <n v="1816690"/>
    <n v="22.678607797698014"/>
    <s v="MIL"/>
    <x v="1"/>
    <x v="1"/>
  </r>
  <r>
    <x v="141"/>
    <x v="11"/>
    <n v="13.93"/>
    <n v="4"/>
    <n v="2.02"/>
    <n v="1.2"/>
    <n v="0.18"/>
    <n v="1.18"/>
    <n v="0.54"/>
    <n v="41.19"/>
    <n v="7082153"/>
    <n v="5.8160279790622988"/>
    <s v="ORL"/>
    <x v="3"/>
    <x v="2"/>
  </r>
  <r>
    <x v="165"/>
    <x v="5"/>
    <n v="11.79"/>
    <n v="6.32"/>
    <n v="1.88"/>
    <n v="1.67"/>
    <n v="0.44"/>
    <n v="1.3"/>
    <n v="0.53"/>
    <n v="41.19"/>
    <n v="16184984"/>
    <n v="2.5449515427386271"/>
    <s v="IND"/>
    <x v="2"/>
    <x v="0"/>
  </r>
  <r>
    <x v="103"/>
    <x v="3"/>
    <n v="14.08"/>
    <n v="5.2"/>
    <n v="1.71"/>
    <n v="0.91"/>
    <n v="0.38"/>
    <n v="1.53"/>
    <n v="0.54"/>
    <n v="41.17"/>
    <n v="6607266"/>
    <n v="6.2310190024134036"/>
    <s v="MIL"/>
    <x v="14"/>
    <x v="0"/>
  </r>
  <r>
    <x v="194"/>
    <x v="1"/>
    <n v="15.6"/>
    <n v="2.81"/>
    <n v="1.57"/>
    <n v="0.69"/>
    <n v="0.19"/>
    <n v="1.38"/>
    <n v="0.56999999999999995"/>
    <n v="41.17"/>
    <n v="13218061"/>
    <n v="3.1146777125631364"/>
    <s v="UTA"/>
    <x v="5"/>
    <x v="2"/>
  </r>
  <r>
    <x v="242"/>
    <x v="11"/>
    <n v="15.76"/>
    <n v="2.35"/>
    <n v="5.41"/>
    <n v="0.76"/>
    <n v="0.12"/>
    <n v="2.88"/>
    <n v="0.55000000000000004"/>
    <n v="41.16"/>
    <n v="12233287"/>
    <n v="3.364590399947291"/>
    <s v="UTA"/>
    <x v="5"/>
    <x v="1"/>
  </r>
  <r>
    <x v="314"/>
    <x v="3"/>
    <n v="9.3000000000000007"/>
    <n v="7.14"/>
    <n v="1.46"/>
    <n v="0.92"/>
    <n v="1.06"/>
    <n v="1.41"/>
    <n v="0.6"/>
    <n v="41.16"/>
    <n v="19670630"/>
    <n v="2.0924596721101456"/>
    <s v="IND"/>
    <x v="2"/>
    <x v="4"/>
  </r>
  <r>
    <x v="64"/>
    <x v="3"/>
    <n v="14.12"/>
    <n v="2.92"/>
    <n v="5.82"/>
    <n v="0.94"/>
    <n v="0.22"/>
    <n v="2.31"/>
    <n v="0.53"/>
    <n v="41.15"/>
    <n v="18300471"/>
    <n v="2.2485760065956772"/>
    <s v="DAL"/>
    <x v="9"/>
    <x v="1"/>
  </r>
  <r>
    <x v="17"/>
    <x v="9"/>
    <n v="15.27"/>
    <n v="3.83"/>
    <n v="3.08"/>
    <n v="1.21"/>
    <n v="0.28999999999999998"/>
    <n v="1.95"/>
    <n v="0.52"/>
    <n v="41.15"/>
    <n v="7070936"/>
    <n v="5.8195972923528085"/>
    <s v="WAS"/>
    <x v="12"/>
    <x v="2"/>
  </r>
  <r>
    <x v="133"/>
    <x v="0"/>
    <n v="15.14"/>
    <n v="3.19"/>
    <n v="3.64"/>
    <n v="0.88"/>
    <n v="0.15"/>
    <n v="1.9"/>
    <n v="0.54"/>
    <n v="41.13"/>
    <n v="19839439"/>
    <n v="2.0731432980539424"/>
    <s v="ORL"/>
    <x v="4"/>
    <x v="2"/>
  </r>
  <r>
    <x v="250"/>
    <x v="9"/>
    <n v="14.97"/>
    <n v="4.21"/>
    <n v="1.72"/>
    <n v="0.68"/>
    <n v="0.44"/>
    <n v="1.38"/>
    <n v="0.53"/>
    <n v="41.12"/>
    <n v="11423416"/>
    <n v="3.5996237902918002"/>
    <s v="TOT"/>
    <x v="6"/>
    <x v="3"/>
  </r>
  <r>
    <x v="188"/>
    <x v="3"/>
    <n v="15.2"/>
    <n v="2.89"/>
    <n v="2.08"/>
    <n v="1.54"/>
    <n v="0.25"/>
    <n v="1.43"/>
    <n v="0.54"/>
    <n v="41.1"/>
    <n v="10166842"/>
    <n v="4.0425532333442389"/>
    <s v="BOS"/>
    <x v="1"/>
    <x v="2"/>
  </r>
  <r>
    <x v="160"/>
    <x v="0"/>
    <n v="11.31"/>
    <n v="5.15"/>
    <n v="1.08"/>
    <n v="1.85"/>
    <n v="1.77"/>
    <n v="1.69"/>
    <n v="0.57999999999999996"/>
    <n v="41.1"/>
    <n v="13073460"/>
    <n v="3.1437737217232469"/>
    <s v="PHI"/>
    <x v="6"/>
    <x v="3"/>
  </r>
  <r>
    <x v="165"/>
    <x v="10"/>
    <n v="12.83"/>
    <n v="5.16"/>
    <n v="1.17"/>
    <n v="1.02"/>
    <n v="0.65"/>
    <n v="0.87"/>
    <n v="0.54"/>
    <n v="41.09"/>
    <n v="10380440"/>
    <n v="3.9584063873978366"/>
    <s v="PHI"/>
    <x v="10"/>
    <x v="0"/>
  </r>
  <r>
    <x v="315"/>
    <x v="10"/>
    <n v="12.66"/>
    <n v="4.63"/>
    <n v="1.72"/>
    <n v="0.75"/>
    <n v="0.28999999999999998"/>
    <n v="1.1100000000000001"/>
    <n v="0.57999999999999996"/>
    <n v="41.07"/>
    <n v="5487766"/>
    <n v="7.4839196860799095"/>
    <s v="PHO"/>
    <x v="4"/>
    <x v="2"/>
  </r>
  <r>
    <x v="136"/>
    <x v="3"/>
    <n v="14.14"/>
    <n v="5.05"/>
    <n v="2.5099999999999998"/>
    <n v="0.84"/>
    <n v="0.28999999999999998"/>
    <n v="1.75"/>
    <n v="0.53"/>
    <n v="41.07"/>
    <n v="5686041"/>
    <n v="7.2229517866649218"/>
    <s v="DET"/>
    <x v="4"/>
    <x v="3"/>
  </r>
  <r>
    <x v="124"/>
    <x v="2"/>
    <n v="7.55"/>
    <n v="8.86"/>
    <n v="1.91"/>
    <n v="0.93"/>
    <n v="0.66"/>
    <n v="1.34"/>
    <n v="0.6"/>
    <n v="41.07"/>
    <n v="18619958"/>
    <n v="2.2056977786953116"/>
    <s v="NOP"/>
    <x v="5"/>
    <x v="4"/>
  </r>
  <r>
    <x v="122"/>
    <x v="3"/>
    <n v="15.24"/>
    <n v="2.2000000000000002"/>
    <n v="2.69"/>
    <n v="0.96"/>
    <n v="0.31"/>
    <n v="1.62"/>
    <n v="0.56999999999999995"/>
    <n v="41.04"/>
    <n v="15227114"/>
    <n v="2.695192273466922"/>
    <s v="NOP"/>
    <x v="5"/>
    <x v="2"/>
  </r>
  <r>
    <x v="67"/>
    <x v="7"/>
    <n v="14.13"/>
    <n v="3.13"/>
    <n v="2.96"/>
    <n v="0.81"/>
    <n v="0.53"/>
    <n v="1.67"/>
    <n v="0.56000000000000005"/>
    <n v="41.04"/>
    <n v="4380737"/>
    <n v="9.3682866604409263"/>
    <s v="UTA"/>
    <x v="13"/>
    <x v="3"/>
  </r>
  <r>
    <x v="113"/>
    <x v="7"/>
    <n v="12.56"/>
    <n v="6.67"/>
    <n v="2.9"/>
    <n v="0.9"/>
    <n v="0.61"/>
    <n v="2.2799999999999998"/>
    <n v="0.54"/>
    <n v="41.04"/>
    <n v="16496689"/>
    <n v="2.4877719401753891"/>
    <s v="WAS"/>
    <x v="3"/>
    <x v="0"/>
  </r>
  <r>
    <x v="194"/>
    <x v="1"/>
    <n v="15.18"/>
    <n v="2.63"/>
    <n v="1.92"/>
    <n v="0.65"/>
    <n v="0.23"/>
    <n v="1.37"/>
    <n v="0.56999999999999995"/>
    <n v="41.01"/>
    <n v="13218061"/>
    <n v="3.1025730627207726"/>
    <s v="TOT"/>
    <x v="5"/>
    <x v="2"/>
  </r>
  <r>
    <x v="144"/>
    <x v="2"/>
    <n v="12.36"/>
    <n v="5.68"/>
    <n v="3.22"/>
    <n v="0.66"/>
    <n v="0.68"/>
    <n v="1.94"/>
    <n v="0.55000000000000004"/>
    <n v="40.98"/>
    <n v="17895714"/>
    <n v="2.2899337796748429"/>
    <s v="TOT"/>
    <x v="1"/>
    <x v="0"/>
  </r>
  <r>
    <x v="316"/>
    <x v="3"/>
    <n v="11.78"/>
    <n v="5.94"/>
    <n v="1.38"/>
    <n v="0.81"/>
    <n v="0.25"/>
    <n v="1.36"/>
    <n v="0.59"/>
    <n v="40.97"/>
    <n v="3872069"/>
    <n v="10.58090648694535"/>
    <s v="SAC"/>
    <x v="5"/>
    <x v="0"/>
  </r>
  <r>
    <x v="317"/>
    <x v="1"/>
    <n v="12.67"/>
    <n v="4.88"/>
    <n v="2.71"/>
    <n v="1.02"/>
    <n v="0.12"/>
    <n v="1.37"/>
    <n v="0.55000000000000004"/>
    <n v="40.94"/>
    <n v="2026151"/>
    <n v="20.205799074205228"/>
    <s v="GSW"/>
    <x v="5"/>
    <x v="2"/>
  </r>
  <r>
    <x v="122"/>
    <x v="0"/>
    <n v="16.22"/>
    <n v="2.1800000000000002"/>
    <n v="1.9"/>
    <n v="0.6"/>
    <n v="0.4"/>
    <n v="1.32"/>
    <n v="0.55000000000000004"/>
    <n v="40.94"/>
    <n v="16262244"/>
    <n v="2.5174877464635261"/>
    <s v="HOU"/>
    <x v="3"/>
    <x v="2"/>
  </r>
  <r>
    <x v="185"/>
    <x v="2"/>
    <n v="10.34"/>
    <n v="5.56"/>
    <n v="1.61"/>
    <n v="1.02"/>
    <n v="0.86"/>
    <n v="0.56000000000000005"/>
    <n v="0.56000000000000005"/>
    <n v="40.92"/>
    <n v="2973928"/>
    <n v="13.759579922580507"/>
    <s v="MEM"/>
    <x v="0"/>
    <x v="0"/>
  </r>
  <r>
    <x v="318"/>
    <x v="4"/>
    <n v="11.13"/>
    <n v="7.1"/>
    <n v="1.61"/>
    <n v="0.59"/>
    <n v="1.66"/>
    <n v="1.63"/>
    <n v="0.54"/>
    <n v="40.92"/>
    <n v="2470661"/>
    <n v="16.56236934164582"/>
    <s v="MIL"/>
    <x v="10"/>
    <x v="0"/>
  </r>
  <r>
    <x v="319"/>
    <x v="6"/>
    <n v="8.1300000000000008"/>
    <n v="9.56"/>
    <n v="0.78"/>
    <n v="0.51"/>
    <n v="1.84"/>
    <n v="1.5"/>
    <n v="0.56999999999999995"/>
    <n v="40.9"/>
    <n v="18254776"/>
    <n v="2.2405095521303573"/>
    <s v="PHI"/>
    <x v="6"/>
    <x v="4"/>
  </r>
  <r>
    <x v="229"/>
    <x v="11"/>
    <n v="13.87"/>
    <n v="2.4"/>
    <n v="6.13"/>
    <n v="1.07"/>
    <n v="0.4"/>
    <n v="2.6"/>
    <n v="0.55000000000000004"/>
    <n v="40.9"/>
    <n v="20021924"/>
    <n v="2.0427607256924958"/>
    <s v="CLE"/>
    <x v="9"/>
    <x v="1"/>
  </r>
  <r>
    <x v="147"/>
    <x v="2"/>
    <n v="11.79"/>
    <n v="2.0699999999999998"/>
    <n v="3.07"/>
    <n v="0.86"/>
    <n v="0.14000000000000001"/>
    <n v="0.86"/>
    <n v="0.63"/>
    <n v="40.85"/>
    <n v="5753437"/>
    <n v="7.1001038162058618"/>
    <s v="OKC"/>
    <x v="11"/>
    <x v="1"/>
  </r>
  <r>
    <x v="36"/>
    <x v="3"/>
    <n v="8.52"/>
    <n v="7"/>
    <n v="1.2"/>
    <n v="0.4"/>
    <n v="0.6"/>
    <n v="1.1200000000000001"/>
    <n v="0.66"/>
    <n v="40.840000000000003"/>
    <n v="1907631"/>
    <n v="21.408752531280946"/>
    <s v="DAL"/>
    <x v="7"/>
    <x v="0"/>
  </r>
  <r>
    <x v="253"/>
    <x v="10"/>
    <n v="14.63"/>
    <n v="3.06"/>
    <n v="6.17"/>
    <n v="1.57"/>
    <n v="0.26"/>
    <n v="3.6"/>
    <n v="0.55000000000000004"/>
    <n v="40.840000000000003"/>
    <n v="6456196"/>
    <n v="6.3257063447268331"/>
    <s v="NYK"/>
    <x v="10"/>
    <x v="1"/>
  </r>
  <r>
    <x v="165"/>
    <x v="11"/>
    <n v="12.74"/>
    <n v="5.29"/>
    <n v="1"/>
    <n v="1.1000000000000001"/>
    <n v="0.32"/>
    <n v="1.21"/>
    <n v="0.56999999999999995"/>
    <n v="40.82"/>
    <n v="9816903"/>
    <n v="4.1581341895707844"/>
    <s v="PHI"/>
    <x v="13"/>
    <x v="0"/>
  </r>
  <r>
    <x v="14"/>
    <x v="1"/>
    <n v="7.49"/>
    <n v="7.35"/>
    <n v="0.65"/>
    <n v="0.45"/>
    <n v="1.1399999999999999"/>
    <n v="1.22"/>
    <n v="0.7"/>
    <n v="40.82"/>
    <n v="2947918"/>
    <n v="13.847060874827591"/>
    <s v="LAL"/>
    <x v="11"/>
    <x v="4"/>
  </r>
  <r>
    <x v="194"/>
    <x v="1"/>
    <n v="14.59"/>
    <n v="2.38"/>
    <n v="2.41"/>
    <n v="0.59"/>
    <n v="0.28000000000000003"/>
    <n v="1.34"/>
    <n v="0.57999999999999996"/>
    <n v="40.81"/>
    <n v="13218061"/>
    <n v="3.0874422504178187"/>
    <s v="CLE"/>
    <x v="5"/>
    <x v="2"/>
  </r>
  <r>
    <x v="134"/>
    <x v="7"/>
    <n v="12.78"/>
    <n v="6.6"/>
    <n v="2.2200000000000002"/>
    <n v="0.82"/>
    <n v="0.43"/>
    <n v="1.54"/>
    <n v="0.52"/>
    <n v="40.770000000000003"/>
    <n v="5710392"/>
    <n v="7.1396149336157659"/>
    <s v="PHO"/>
    <x v="7"/>
    <x v="0"/>
  </r>
  <r>
    <x v="166"/>
    <x v="2"/>
    <n v="12.85"/>
    <n v="6.13"/>
    <n v="1.87"/>
    <n v="0.51"/>
    <n v="0.6"/>
    <n v="1.66"/>
    <n v="0.55000000000000004"/>
    <n v="40.76"/>
    <n v="14177768"/>
    <n v="2.8749236127999835"/>
    <s v="LAL"/>
    <x v="1"/>
    <x v="3"/>
  </r>
  <r>
    <x v="75"/>
    <x v="1"/>
    <n v="14.36"/>
    <n v="3.21"/>
    <n v="4.43"/>
    <n v="0.77"/>
    <n v="0.11"/>
    <n v="1.96"/>
    <n v="0.54"/>
    <n v="40.74"/>
    <n v="39656633"/>
    <n v="1.0273186833587209"/>
    <s v="UTA"/>
    <x v="7"/>
    <x v="1"/>
  </r>
  <r>
    <x v="288"/>
    <x v="1"/>
    <n v="14.72"/>
    <n v="3.22"/>
    <n v="1.19"/>
    <n v="1.1200000000000001"/>
    <n v="0.35"/>
    <n v="1.01"/>
    <n v="0.55000000000000004"/>
    <n v="40.700000000000003"/>
    <n v="15516854"/>
    <n v="2.6229543694875264"/>
    <s v="ORL"/>
    <x v="6"/>
    <x v="2"/>
  </r>
  <r>
    <x v="320"/>
    <x v="6"/>
    <n v="10.14"/>
    <n v="7.63"/>
    <n v="1.03"/>
    <n v="0.33"/>
    <n v="1.69"/>
    <n v="2.12"/>
    <n v="0.61"/>
    <n v="40.68"/>
    <n v="6308098"/>
    <n v="6.4488535212991298"/>
    <s v="BOS"/>
    <x v="1"/>
    <x v="4"/>
  </r>
  <r>
    <x v="189"/>
    <x v="8"/>
    <n v="13.24"/>
    <n v="2.2400000000000002"/>
    <n v="4.59"/>
    <n v="0.99"/>
    <n v="0.13"/>
    <n v="1.68"/>
    <n v="0.56999999999999995"/>
    <n v="40.65"/>
    <n v="12096548"/>
    <n v="3.3604628361744191"/>
    <s v="SAC"/>
    <x v="2"/>
    <x v="1"/>
  </r>
  <r>
    <x v="321"/>
    <x v="5"/>
    <n v="15.08"/>
    <n v="2.38"/>
    <n v="3.97"/>
    <n v="1.21"/>
    <n v="0.26"/>
    <n v="1.79"/>
    <n v="0.53"/>
    <n v="40.65"/>
    <n v="15469195"/>
    <n v="2.6278031920859486"/>
    <s v="LAC"/>
    <x v="1"/>
    <x v="2"/>
  </r>
  <r>
    <x v="322"/>
    <x v="6"/>
    <n v="13.03"/>
    <n v="3.75"/>
    <n v="1.51"/>
    <n v="0.94"/>
    <n v="0.23"/>
    <n v="1.22"/>
    <n v="0.6"/>
    <n v="40.65"/>
    <n v="5437772"/>
    <n v="7.4754881227090797"/>
    <s v="GSW"/>
    <x v="0"/>
    <x v="2"/>
  </r>
  <r>
    <x v="138"/>
    <x v="5"/>
    <n v="10.27"/>
    <n v="6.86"/>
    <n v="2.2400000000000002"/>
    <n v="0.86"/>
    <n v="0.45"/>
    <n v="1.84"/>
    <n v="0.6"/>
    <n v="40.64"/>
    <n v="2834086"/>
    <n v="14.33972010729385"/>
    <s v="TOT"/>
    <x v="5"/>
    <x v="4"/>
  </r>
  <r>
    <x v="142"/>
    <x v="4"/>
    <n v="14.32"/>
    <n v="5.08"/>
    <n v="2.4500000000000002"/>
    <n v="0.95"/>
    <n v="0.13"/>
    <n v="1.38"/>
    <n v="0.5"/>
    <n v="40.61"/>
    <n v="12077139"/>
    <n v="3.3625513459768905"/>
    <s v="CLE"/>
    <x v="6"/>
    <x v="3"/>
  </r>
  <r>
    <x v="194"/>
    <x v="3"/>
    <n v="15.51"/>
    <n v="3.96"/>
    <n v="2.4300000000000002"/>
    <n v="1.1100000000000001"/>
    <n v="0.09"/>
    <n v="1.71"/>
    <n v="0.52"/>
    <n v="40.6"/>
    <n v="15367680"/>
    <n v="2.6419082125603865"/>
    <s v="LAL"/>
    <x v="10"/>
    <x v="2"/>
  </r>
  <r>
    <x v="323"/>
    <x v="2"/>
    <n v="9.83"/>
    <n v="5.43"/>
    <n v="1.7"/>
    <n v="0.87"/>
    <n v="0.42"/>
    <n v="0.8"/>
    <n v="0.61"/>
    <n v="40.590000000000003"/>
    <n v="4362390"/>
    <n v="9.3045326071259105"/>
    <s v="DAL"/>
    <x v="5"/>
    <x v="0"/>
  </r>
  <r>
    <x v="282"/>
    <x v="11"/>
    <n v="14.08"/>
    <n v="4.22"/>
    <n v="2.76"/>
    <n v="0.38"/>
    <n v="0.53"/>
    <n v="1.05"/>
    <n v="0.51"/>
    <n v="40.57"/>
    <n v="8259845"/>
    <n v="4.9117144450047183"/>
    <s v="DET"/>
    <x v="3"/>
    <x v="3"/>
  </r>
  <r>
    <x v="165"/>
    <x v="8"/>
    <n v="11"/>
    <n v="6.05"/>
    <n v="1.65"/>
    <n v="1.53"/>
    <n v="0.39"/>
    <n v="1.28"/>
    <n v="0.56000000000000005"/>
    <n v="40.549999999999997"/>
    <n v="15630371"/>
    <n v="2.5943082221144973"/>
    <s v="IND"/>
    <x v="6"/>
    <x v="0"/>
  </r>
  <r>
    <x v="193"/>
    <x v="5"/>
    <n v="12.91"/>
    <n v="4.05"/>
    <n v="2.33"/>
    <n v="0.76"/>
    <n v="0.4"/>
    <n v="1.1599999999999999"/>
    <n v="0.56000000000000005"/>
    <n v="40.549999999999997"/>
    <n v="8231220"/>
    <n v="4.9263657149243976"/>
    <s v="CHO"/>
    <x v="1"/>
    <x v="2"/>
  </r>
  <r>
    <x v="136"/>
    <x v="5"/>
    <n v="13.59"/>
    <n v="5.35"/>
    <n v="1.33"/>
    <n v="0.65"/>
    <n v="0.22"/>
    <n v="1.2"/>
    <n v="0.54"/>
    <n v="40.53"/>
    <n v="6320401"/>
    <n v="6.4125678101753358"/>
    <s v="BOS"/>
    <x v="6"/>
    <x v="0"/>
  </r>
  <r>
    <x v="277"/>
    <x v="4"/>
    <n v="10.38"/>
    <n v="6.56"/>
    <n v="1.49"/>
    <n v="0.73"/>
    <n v="1.1399999999999999"/>
    <n v="1.6"/>
    <n v="0.59"/>
    <n v="40.5"/>
    <n v="8702487"/>
    <n v="4.6538420568740868"/>
    <s v="TOR"/>
    <x v="4"/>
    <x v="0"/>
  </r>
  <r>
    <x v="147"/>
    <x v="3"/>
    <n v="12.08"/>
    <n v="4.03"/>
    <n v="3.5"/>
    <n v="1.1200000000000001"/>
    <n v="0.23"/>
    <n v="1.36"/>
    <n v="0.56000000000000005"/>
    <n v="40.49"/>
    <n v="9835315"/>
    <n v="4.1167974792876487"/>
    <s v="IND"/>
    <x v="2"/>
    <x v="1"/>
  </r>
  <r>
    <x v="221"/>
    <x v="3"/>
    <n v="14.19"/>
    <n v="4.42"/>
    <n v="2.81"/>
    <n v="0.73"/>
    <n v="0.23"/>
    <n v="1.77"/>
    <n v="0.54"/>
    <n v="40.47"/>
    <n v="6604010"/>
    <n v="6.1280948999168681"/>
    <s v="MEM"/>
    <x v="1"/>
    <x v="3"/>
  </r>
  <r>
    <x v="67"/>
    <x v="0"/>
    <n v="11.46"/>
    <n v="4.47"/>
    <n v="3.39"/>
    <n v="0.86"/>
    <n v="0.32"/>
    <n v="1.46"/>
    <n v="0.57999999999999996"/>
    <n v="40.450000000000003"/>
    <n v="37828768"/>
    <n v="1.06929202663962"/>
    <s v="BOS"/>
    <x v="6"/>
    <x v="0"/>
  </r>
  <r>
    <x v="163"/>
    <x v="6"/>
    <n v="15.49"/>
    <n v="3.44"/>
    <n v="5.73"/>
    <n v="1.28"/>
    <n v="0.22"/>
    <n v="2.44"/>
    <n v="0.48"/>
    <n v="40.450000000000003"/>
    <n v="3169024"/>
    <n v="12.764182284514098"/>
    <s v="MIL"/>
    <x v="14"/>
    <x v="1"/>
  </r>
  <r>
    <x v="117"/>
    <x v="10"/>
    <n v="14.95"/>
    <n v="2.5"/>
    <n v="4"/>
    <n v="0.45"/>
    <n v="0.15"/>
    <n v="1.9"/>
    <n v="0.55000000000000004"/>
    <n v="40.450000000000003"/>
    <n v="3873717"/>
    <n v="10.442167045243625"/>
    <s v="LAC"/>
    <x v="15"/>
    <x v="2"/>
  </r>
  <r>
    <x v="267"/>
    <x v="1"/>
    <n v="15.28"/>
    <n v="2.69"/>
    <n v="3.28"/>
    <n v="0.84"/>
    <n v="0.22"/>
    <n v="1.7"/>
    <n v="0.53"/>
    <n v="40.43"/>
    <n v="1912436"/>
    <n v="21.140576730410849"/>
    <s v="MIA"/>
    <x v="0"/>
    <x v="1"/>
  </r>
  <r>
    <x v="193"/>
    <x v="1"/>
    <n v="12.54"/>
    <n v="4.3499999999999996"/>
    <n v="2.09"/>
    <n v="1.2"/>
    <n v="0.48"/>
    <n v="1.0900000000000001"/>
    <n v="0.55000000000000004"/>
    <n v="40.43"/>
    <n v="12068664"/>
    <n v="3.3499979782352045"/>
    <s v="IND"/>
    <x v="5"/>
    <x v="2"/>
  </r>
  <r>
    <x v="61"/>
    <x v="9"/>
    <n v="17.73"/>
    <n v="3.16"/>
    <n v="4.92"/>
    <n v="0.71"/>
    <n v="0.31"/>
    <n v="3.16"/>
    <n v="0.49"/>
    <n v="40.43"/>
    <n v="24949068"/>
    <n v="1.6205014151230017"/>
    <s v="CHI"/>
    <x v="4"/>
    <x v="1"/>
  </r>
  <r>
    <x v="324"/>
    <x v="5"/>
    <n v="13.2"/>
    <n v="4.32"/>
    <n v="1.56"/>
    <n v="0.63"/>
    <n v="0.47"/>
    <n v="1.04"/>
    <n v="0.56000000000000005"/>
    <n v="40.42"/>
    <n v="22732866"/>
    <n v="1.7780424166490931"/>
    <s v="BRK"/>
    <x v="1"/>
    <x v="2"/>
  </r>
  <r>
    <x v="45"/>
    <x v="10"/>
    <n v="7.36"/>
    <n v="8.27"/>
    <n v="0.26"/>
    <n v="0.45"/>
    <n v="2.0299999999999998"/>
    <n v="1.1200000000000001"/>
    <n v="0.63"/>
    <n v="40.42"/>
    <n v="13600593"/>
    <n v="2.9719292386736376"/>
    <s v="LAC"/>
    <x v="10"/>
    <x v="4"/>
  </r>
  <r>
    <x v="53"/>
    <x v="3"/>
    <n v="11.96"/>
    <n v="6.4"/>
    <n v="1.49"/>
    <n v="0.64"/>
    <n v="0.87"/>
    <n v="0.72"/>
    <n v="0.51"/>
    <n v="40.42"/>
    <n v="12577129"/>
    <n v="3.2137700106280218"/>
    <s v="CHO"/>
    <x v="9"/>
    <x v="4"/>
  </r>
  <r>
    <x v="170"/>
    <x v="1"/>
    <n v="10.52"/>
    <n v="5.91"/>
    <n v="2.48"/>
    <n v="1.1100000000000001"/>
    <n v="0.37"/>
    <n v="1.06"/>
    <n v="0.55000000000000004"/>
    <n v="40.42"/>
    <n v="10641113"/>
    <n v="3.7984748399908921"/>
    <s v="TOT"/>
    <x v="2"/>
    <x v="3"/>
  </r>
  <r>
    <x v="211"/>
    <x v="7"/>
    <n v="16.510000000000002"/>
    <n v="1.68"/>
    <n v="2.54"/>
    <n v="1.04"/>
    <n v="0.17"/>
    <n v="1.92"/>
    <n v="0.56000000000000005"/>
    <n v="40.39"/>
    <n v="6630400"/>
    <n v="6.0916385135135132"/>
    <s v="LAC"/>
    <x v="7"/>
    <x v="2"/>
  </r>
  <r>
    <x v="231"/>
    <x v="6"/>
    <n v="11.97"/>
    <n v="6.36"/>
    <n v="1.43"/>
    <n v="0.92"/>
    <n v="0.81"/>
    <n v="1.32"/>
    <n v="0.54"/>
    <n v="40.35"/>
    <n v="9931411"/>
    <n v="4.0628667970744541"/>
    <s v="DAL"/>
    <x v="9"/>
    <x v="3"/>
  </r>
  <r>
    <x v="325"/>
    <x v="5"/>
    <n v="14.12"/>
    <n v="4.74"/>
    <n v="2.61"/>
    <n v="1.04"/>
    <n v="0.51"/>
    <n v="2.33"/>
    <n v="0.55000000000000004"/>
    <n v="40.35"/>
    <n v="2971282"/>
    <n v="13.5799967825336"/>
    <s v="ATL"/>
    <x v="10"/>
    <x v="3"/>
  </r>
  <r>
    <x v="326"/>
    <x v="8"/>
    <n v="9.5399999999999991"/>
    <n v="5.87"/>
    <n v="4.1900000000000004"/>
    <n v="1.48"/>
    <n v="0.37"/>
    <n v="1.49"/>
    <n v="0.55000000000000004"/>
    <n v="40.35"/>
    <n v="6669448"/>
    <n v="6.0499759500336463"/>
    <s v="HOU"/>
    <x v="6"/>
    <x v="2"/>
  </r>
  <r>
    <x v="327"/>
    <x v="0"/>
    <n v="11.5"/>
    <n v="4.5"/>
    <n v="0.75"/>
    <n v="0.25"/>
    <n v="0.75"/>
    <n v="1"/>
    <n v="0.64"/>
    <n v="40.340000000000003"/>
    <n v="284214"/>
    <n v="141.93530227223152"/>
    <s v="MEM"/>
    <x v="2"/>
    <x v="4"/>
  </r>
  <r>
    <x v="328"/>
    <x v="5"/>
    <n v="12.81"/>
    <n v="1.97"/>
    <n v="4.72"/>
    <n v="0.67"/>
    <n v="0.11"/>
    <n v="1.19"/>
    <n v="0.56000000000000005"/>
    <n v="40.32"/>
    <n v="2110737"/>
    <n v="19.102332502817738"/>
    <s v="NYK"/>
    <x v="1"/>
    <x v="1"/>
  </r>
  <r>
    <x v="225"/>
    <x v="7"/>
    <n v="11.86"/>
    <n v="8.3000000000000007"/>
    <n v="1.43"/>
    <n v="0.49"/>
    <n v="2.61"/>
    <n v="2.0499999999999998"/>
    <n v="0.49"/>
    <n v="40.31"/>
    <n v="18125856"/>
    <n v="2.2238949708085514"/>
    <s v="IND"/>
    <x v="4"/>
    <x v="4"/>
  </r>
  <r>
    <x v="216"/>
    <x v="11"/>
    <n v="13.27"/>
    <n v="3.15"/>
    <n v="5.17"/>
    <n v="0.74"/>
    <n v="0.1"/>
    <n v="2.2000000000000002"/>
    <n v="0.56000000000000005"/>
    <n v="40.31"/>
    <n v="5589549"/>
    <n v="7.2116730705822603"/>
    <s v="CLE"/>
    <x v="0"/>
    <x v="1"/>
  </r>
  <r>
    <x v="274"/>
    <x v="2"/>
    <n v="9.4"/>
    <n v="6.83"/>
    <n v="1.79"/>
    <n v="0.56000000000000005"/>
    <n v="0.35"/>
    <n v="1.06"/>
    <n v="0.6"/>
    <n v="40.29"/>
    <n v="2606136"/>
    <n v="15.459669027249536"/>
    <s v="CHO"/>
    <x v="6"/>
    <x v="4"/>
  </r>
  <r>
    <x v="308"/>
    <x v="3"/>
    <n v="14.54"/>
    <n v="3.38"/>
    <n v="2.7"/>
    <n v="0.92"/>
    <n v="0.2"/>
    <n v="1.58"/>
    <n v="0.54"/>
    <n v="40.28"/>
    <n v="1729195"/>
    <n v="23.294076145258344"/>
    <s v="UTA"/>
    <x v="10"/>
    <x v="2"/>
  </r>
  <r>
    <x v="238"/>
    <x v="1"/>
    <n v="11.25"/>
    <n v="3.28"/>
    <n v="3.54"/>
    <n v="0.65"/>
    <n v="0.87"/>
    <n v="1.31"/>
    <n v="0.59"/>
    <n v="40.270000000000003"/>
    <n v="4041604"/>
    <n v="9.963865831486709"/>
    <s v="SAS"/>
    <x v="1"/>
    <x v="2"/>
  </r>
  <r>
    <x v="196"/>
    <x v="3"/>
    <n v="10.27"/>
    <n v="7.34"/>
    <n v="1.39"/>
    <n v="0.2"/>
    <n v="1.57"/>
    <n v="1.62"/>
    <n v="0.56999999999999995"/>
    <n v="40.270000000000003"/>
    <n v="16251936"/>
    <n v="2.4778586378878185"/>
    <s v="NYK"/>
    <x v="5"/>
    <x v="4"/>
  </r>
  <r>
    <x v="268"/>
    <x v="10"/>
    <n v="14.76"/>
    <n v="2.58"/>
    <n v="3.82"/>
    <n v="0.8"/>
    <n v="0.18"/>
    <n v="1.93"/>
    <n v="0.55000000000000004"/>
    <n v="40.26"/>
    <n v="10975533"/>
    <n v="3.668158985991842"/>
    <s v="DET"/>
    <x v="1"/>
    <x v="2"/>
  </r>
  <r>
    <x v="205"/>
    <x v="5"/>
    <n v="12.9"/>
    <n v="3.52"/>
    <n v="2.85"/>
    <n v="1.49"/>
    <n v="0.93"/>
    <n v="1.73"/>
    <n v="0.55000000000000004"/>
    <n v="40.22"/>
    <n v="11014783"/>
    <n v="3.6514564108979726"/>
    <s v="MIA"/>
    <x v="0"/>
    <x v="3"/>
  </r>
  <r>
    <x v="225"/>
    <x v="11"/>
    <n v="12.65"/>
    <n v="7.53"/>
    <n v="2.0499999999999998"/>
    <n v="0.41"/>
    <n v="1.75"/>
    <n v="2.2799999999999998"/>
    <n v="0.51"/>
    <n v="40.200000000000003"/>
    <n v="3398107"/>
    <n v="11.830116002821571"/>
    <s v="IND"/>
    <x v="0"/>
    <x v="4"/>
  </r>
  <r>
    <x v="250"/>
    <x v="0"/>
    <n v="12.29"/>
    <n v="4.01"/>
    <n v="1.78"/>
    <n v="0.56000000000000005"/>
    <n v="0.51"/>
    <n v="1.31"/>
    <n v="0.61"/>
    <n v="40.19"/>
    <n v="972221"/>
    <n v="41.338337682481658"/>
    <s v="WAS"/>
    <x v="7"/>
    <x v="0"/>
  </r>
  <r>
    <x v="176"/>
    <x v="5"/>
    <n v="11.67"/>
    <n v="4.3899999999999997"/>
    <n v="1.57"/>
    <n v="1.46"/>
    <n v="0.19"/>
    <n v="0.78"/>
    <n v="0.56999999999999995"/>
    <n v="40.18"/>
    <n v="17638329"/>
    <n v="2.2779935673044767"/>
    <s v="HOU"/>
    <x v="7"/>
    <x v="3"/>
  </r>
  <r>
    <x v="329"/>
    <x v="2"/>
    <n v="8.6"/>
    <n v="8.91"/>
    <n v="0.23"/>
    <n v="0.72"/>
    <n v="1.0900000000000001"/>
    <n v="1"/>
    <n v="0.56999999999999995"/>
    <n v="40.17"/>
    <n v="2109116"/>
    <n v="19.045894109190769"/>
    <s v="OKC"/>
    <x v="12"/>
    <x v="4"/>
  </r>
  <r>
    <x v="209"/>
    <x v="4"/>
    <n v="13.04"/>
    <n v="6.8"/>
    <n v="1.1100000000000001"/>
    <n v="0.5"/>
    <n v="1.37"/>
    <n v="1.83"/>
    <n v="0.52"/>
    <n v="40.17"/>
    <n v="9945700"/>
    <n v="4.0389313974883621"/>
    <s v="CHI"/>
    <x v="6"/>
    <x v="0"/>
  </r>
  <r>
    <x v="330"/>
    <x v="7"/>
    <n v="9.31"/>
    <n v="7.23"/>
    <n v="2.73"/>
    <n v="0.85"/>
    <n v="0.57999999999999996"/>
    <n v="1.46"/>
    <n v="0.56000000000000005"/>
    <n v="40.15"/>
    <n v="3365324"/>
    <n v="11.930500599645086"/>
    <s v="CHA"/>
    <x v="1"/>
    <x v="0"/>
  </r>
  <r>
    <x v="253"/>
    <x v="7"/>
    <n v="13.35"/>
    <n v="3.01"/>
    <n v="6.06"/>
    <n v="1.63"/>
    <n v="0.35"/>
    <n v="2.88"/>
    <n v="0.54"/>
    <n v="40.14"/>
    <n v="6630400"/>
    <n v="6.053933397683398"/>
    <s v="HOU"/>
    <x v="0"/>
    <x v="1"/>
  </r>
  <r>
    <x v="52"/>
    <x v="4"/>
    <n v="13.71"/>
    <n v="8.32"/>
    <n v="1.55"/>
    <n v="0.7"/>
    <n v="0.28999999999999998"/>
    <n v="2.0299999999999998"/>
    <n v="0.49"/>
    <n v="40.14"/>
    <n v="20885969"/>
    <n v="1.9218643865649709"/>
    <s v="CHI"/>
    <x v="7"/>
    <x v="0"/>
  </r>
  <r>
    <x v="331"/>
    <x v="0"/>
    <n v="9.3800000000000008"/>
    <n v="7.53"/>
    <n v="1.28"/>
    <n v="0.84"/>
    <n v="0.41"/>
    <n v="0.89"/>
    <n v="0.56999999999999995"/>
    <n v="40.130000000000003"/>
    <n v="10709827"/>
    <n v="3.7470259790377565"/>
    <s v="POR"/>
    <x v="6"/>
    <x v="0"/>
  </r>
  <r>
    <x v="332"/>
    <x v="8"/>
    <n v="12.83"/>
    <n v="2.56"/>
    <n v="2.7"/>
    <n v="1.1299999999999999"/>
    <n v="0.1"/>
    <n v="1.31"/>
    <n v="0.6"/>
    <n v="40.119999999999997"/>
    <n v="3663330"/>
    <n v="10.951784305536219"/>
    <s v="DAL"/>
    <x v="4"/>
    <x v="1"/>
  </r>
  <r>
    <x v="164"/>
    <x v="11"/>
    <n v="12.38"/>
    <n v="4.51"/>
    <n v="1.54"/>
    <n v="0.85"/>
    <n v="0.61"/>
    <n v="1.04"/>
    <n v="0.56000000000000005"/>
    <n v="40.119999999999997"/>
    <n v="2829402"/>
    <n v="14.179674715717313"/>
    <s v="POR"/>
    <x v="13"/>
    <x v="3"/>
  </r>
  <r>
    <x v="220"/>
    <x v="7"/>
    <n v="12.95"/>
    <n v="3.08"/>
    <n v="5.56"/>
    <n v="0.76"/>
    <n v="0.14000000000000001"/>
    <n v="1.99"/>
    <n v="0.54"/>
    <n v="40.11"/>
    <n v="7994549"/>
    <n v="5.0171685732365896"/>
    <s v="GSW"/>
    <x v="2"/>
    <x v="2"/>
  </r>
  <r>
    <x v="220"/>
    <x v="3"/>
    <n v="12.84"/>
    <n v="4.25"/>
    <n v="7.38"/>
    <n v="1.06"/>
    <n v="0.22"/>
    <n v="2.94"/>
    <n v="0.5"/>
    <n v="40.11"/>
    <n v="1932275"/>
    <n v="20.757914893066463"/>
    <s v="BRK"/>
    <x v="7"/>
    <x v="1"/>
  </r>
  <r>
    <x v="333"/>
    <x v="11"/>
    <n v="13.2"/>
    <n v="4.22"/>
    <n v="2.5"/>
    <n v="0.8"/>
    <n v="0.44"/>
    <n v="1.68"/>
    <n v="0.56000000000000005"/>
    <n v="40.1"/>
    <n v="8532715"/>
    <n v="4.6995592844715901"/>
    <s v="PHO"/>
    <x v="19"/>
    <x v="3"/>
  </r>
  <r>
    <x v="162"/>
    <x v="4"/>
    <n v="11.67"/>
    <n v="5.47"/>
    <n v="9.8000000000000007"/>
    <n v="1.33"/>
    <n v="7.0000000000000007E-2"/>
    <n v="3.3"/>
    <n v="0.46"/>
    <n v="40.090000000000003"/>
    <n v="16048742"/>
    <n v="2.4980151092216447"/>
    <s v="BOS"/>
    <x v="5"/>
    <x v="1"/>
  </r>
  <r>
    <x v="334"/>
    <x v="11"/>
    <n v="7.86"/>
    <n v="8.09"/>
    <n v="2.73"/>
    <n v="1.07"/>
    <n v="0.66"/>
    <n v="1.1599999999999999"/>
    <n v="0.55000000000000004"/>
    <n v="40.08"/>
    <n v="6891808"/>
    <n v="5.8156002024432487"/>
    <s v="HOU"/>
    <x v="5"/>
    <x v="4"/>
  </r>
  <r>
    <x v="209"/>
    <x v="8"/>
    <n v="11.62"/>
    <n v="6.95"/>
    <n v="1.0900000000000001"/>
    <n v="0.49"/>
    <n v="0.91"/>
    <n v="1.4"/>
    <n v="0.55000000000000004"/>
    <n v="40.06"/>
    <n v="16935167"/>
    <n v="2.3654918785270911"/>
    <s v="CHI"/>
    <x v="9"/>
    <x v="0"/>
  </r>
  <r>
    <x v="168"/>
    <x v="1"/>
    <n v="14.93"/>
    <n v="2.93"/>
    <n v="5.14"/>
    <n v="0.56999999999999995"/>
    <n v="7.0000000000000007E-2"/>
    <n v="1.64"/>
    <n v="0.49"/>
    <n v="40.04"/>
    <n v="2679925"/>
    <n v="14.940716624532403"/>
    <s v="DET"/>
    <x v="2"/>
    <x v="1"/>
  </r>
  <r>
    <x v="335"/>
    <x v="6"/>
    <n v="12"/>
    <n v="6.7"/>
    <n v="1.51"/>
    <n v="0.28000000000000003"/>
    <n v="1.17"/>
    <n v="1.98"/>
    <n v="0.56999999999999995"/>
    <n v="40.03"/>
    <n v="1838213"/>
    <n v="21.776584106412045"/>
    <s v="CLE"/>
    <x v="18"/>
    <x v="4"/>
  </r>
  <r>
    <x v="145"/>
    <x v="6"/>
    <n v="13.11"/>
    <n v="6.07"/>
    <n v="1.43"/>
    <n v="1.08"/>
    <n v="1.05"/>
    <n v="1.72"/>
    <n v="0.52"/>
    <n v="40"/>
    <n v="21695485"/>
    <n v="1.8437015812276147"/>
    <s v="PHI"/>
    <x v="3"/>
    <x v="0"/>
  </r>
  <r>
    <x v="336"/>
    <x v="6"/>
    <n v="11.89"/>
    <n v="3.07"/>
    <n v="1.37"/>
    <n v="0.85"/>
    <n v="0.11"/>
    <n v="0.96"/>
    <n v="0.65"/>
    <n v="40"/>
    <n v="1161493"/>
    <n v="34.438433981091578"/>
    <s v="NYK"/>
    <x v="13"/>
    <x v="2"/>
  </r>
  <r>
    <x v="160"/>
    <x v="3"/>
    <n v="12.81"/>
    <n v="6.25"/>
    <n v="1.45"/>
    <n v="1.57"/>
    <n v="0.6"/>
    <n v="2.13"/>
    <n v="0.54"/>
    <n v="39.979999999999997"/>
    <n v="1248711"/>
    <n v="32.017015946844388"/>
    <s v="PHI"/>
    <x v="1"/>
    <x v="3"/>
  </r>
  <r>
    <x v="210"/>
    <x v="7"/>
    <n v="13.02"/>
    <n v="5.07"/>
    <n v="1.35"/>
    <n v="1.05"/>
    <n v="0.28000000000000003"/>
    <n v="1.4"/>
    <n v="0.56000000000000005"/>
    <n v="39.96"/>
    <n v="8050592"/>
    <n v="4.9636101295407844"/>
    <s v="DEN"/>
    <x v="1"/>
    <x v="0"/>
  </r>
  <r>
    <x v="164"/>
    <x v="5"/>
    <n v="11.56"/>
    <n v="4.78"/>
    <n v="5.45"/>
    <n v="1.02"/>
    <n v="0.36"/>
    <n v="2.0499999999999998"/>
    <n v="0.52"/>
    <n v="39.93"/>
    <n v="28221327"/>
    <n v="1.4148874005818366"/>
    <s v="CHO"/>
    <x v="2"/>
    <x v="2"/>
  </r>
  <r>
    <x v="107"/>
    <x v="9"/>
    <n v="11.65"/>
    <n v="6.8"/>
    <n v="3.38"/>
    <n v="0.73"/>
    <n v="0.73"/>
    <n v="1.82"/>
    <n v="0.51"/>
    <n v="39.93"/>
    <n v="1861504"/>
    <n v="21.450397098260332"/>
    <s v="IND"/>
    <x v="11"/>
    <x v="0"/>
  </r>
  <r>
    <x v="266"/>
    <x v="2"/>
    <n v="9.4499999999999993"/>
    <n v="5.24"/>
    <n v="1.6"/>
    <n v="0.6"/>
    <n v="1.02"/>
    <n v="0.98"/>
    <n v="0.63"/>
    <n v="39.9"/>
    <n v="9030530"/>
    <n v="4.4183453241393362"/>
    <s v="BOS"/>
    <x v="6"/>
    <x v="4"/>
  </r>
  <r>
    <x v="81"/>
    <x v="5"/>
    <n v="15.48"/>
    <n v="3.94"/>
    <n v="5.19"/>
    <n v="0.75"/>
    <n v="0.35"/>
    <n v="3.06"/>
    <n v="0.51"/>
    <n v="39.880000000000003"/>
    <n v="8254383"/>
    <n v="4.8313726174324607"/>
    <s v="BRK"/>
    <x v="12"/>
    <x v="1"/>
  </r>
  <r>
    <x v="29"/>
    <x v="3"/>
    <n v="11.35"/>
    <n v="10.23"/>
    <n v="1.78"/>
    <n v="0.65"/>
    <n v="0.36"/>
    <n v="1.84"/>
    <n v="0.48"/>
    <n v="39.869999999999997"/>
    <n v="4016644"/>
    <n v="9.9261970938923128"/>
    <s v="LAL"/>
    <x v="12"/>
    <x v="0"/>
  </r>
  <r>
    <x v="337"/>
    <x v="10"/>
    <n v="12.31"/>
    <n v="3.71"/>
    <n v="2.13"/>
    <n v="0.51"/>
    <n v="0.15"/>
    <n v="1.05"/>
    <n v="0.6"/>
    <n v="39.86"/>
    <n v="4842147"/>
    <n v="8.2318855664646282"/>
    <s v="MIL"/>
    <x v="9"/>
    <x v="3"/>
  </r>
  <r>
    <x v="283"/>
    <x v="5"/>
    <n v="10.79"/>
    <n v="4.9000000000000004"/>
    <n v="3.84"/>
    <n v="0.96"/>
    <n v="0.7"/>
    <n v="1.93"/>
    <n v="0.56999999999999995"/>
    <n v="39.85"/>
    <n v="16957137"/>
    <n v="2.3500429347241814"/>
    <s v="MIA"/>
    <x v="3"/>
    <x v="0"/>
  </r>
  <r>
    <x v="97"/>
    <x v="5"/>
    <n v="6.52"/>
    <n v="9.09"/>
    <n v="1.1499999999999999"/>
    <n v="0.35"/>
    <n v="0.59"/>
    <n v="1.28"/>
    <n v="0.66"/>
    <n v="39.83"/>
    <n v="15974446"/>
    <n v="2.493357203123038"/>
    <s v="PHO"/>
    <x v="15"/>
    <x v="4"/>
  </r>
  <r>
    <x v="338"/>
    <x v="5"/>
    <n v="13.44"/>
    <n v="4.25"/>
    <n v="5.96"/>
    <n v="2"/>
    <n v="0.52"/>
    <n v="2.88"/>
    <n v="0.49"/>
    <n v="39.83"/>
    <n v="4963425"/>
    <n v="8.0247006855145386"/>
    <s v="CHI"/>
    <x v="10"/>
    <x v="1"/>
  </r>
  <r>
    <x v="155"/>
    <x v="9"/>
    <n v="14.83"/>
    <n v="4.38"/>
    <n v="1.59"/>
    <n v="7.0000000000000007E-2"/>
    <n v="0.93"/>
    <n v="1.45"/>
    <n v="0.53"/>
    <n v="39.82"/>
    <n v="1692276"/>
    <n v="23.53044066097965"/>
    <s v="NYK"/>
    <x v="2"/>
    <x v="4"/>
  </r>
  <r>
    <x v="150"/>
    <x v="3"/>
    <n v="9.1300000000000008"/>
    <n v="7.66"/>
    <n v="2.76"/>
    <n v="0.83"/>
    <n v="1.04"/>
    <n v="1.88"/>
    <n v="0.56000000000000005"/>
    <n v="39.81"/>
    <n v="2862728"/>
    <n v="13.906315933612975"/>
    <s v="POR"/>
    <x v="1"/>
    <x v="4"/>
  </r>
  <r>
    <x v="339"/>
    <x v="11"/>
    <n v="11.27"/>
    <n v="5.05"/>
    <n v="4.1100000000000003"/>
    <n v="0.9"/>
    <n v="0.56000000000000005"/>
    <n v="2.02"/>
    <n v="0.56000000000000005"/>
    <n v="39.81"/>
    <n v="11814528"/>
    <n v="3.3695802320668253"/>
    <s v="CHA"/>
    <x v="6"/>
    <x v="0"/>
  </r>
  <r>
    <x v="144"/>
    <x v="8"/>
    <n v="12.74"/>
    <n v="5.0599999999999996"/>
    <n v="1.88"/>
    <n v="0.81"/>
    <n v="0.5"/>
    <n v="1.1100000000000001"/>
    <n v="0.53"/>
    <n v="39.81"/>
    <n v="6658447"/>
    <n v="5.978871649800622"/>
    <s v="ORL"/>
    <x v="12"/>
    <x v="3"/>
  </r>
  <r>
    <x v="340"/>
    <x v="1"/>
    <n v="9.2899999999999991"/>
    <n v="6.19"/>
    <n v="1.93"/>
    <n v="0.66"/>
    <n v="1.05"/>
    <n v="1.32"/>
    <n v="0.6"/>
    <n v="39.799999999999997"/>
    <n v="2096502"/>
    <n v="18.984002877173499"/>
    <s v="GSW"/>
    <x v="13"/>
    <x v="0"/>
  </r>
  <r>
    <x v="88"/>
    <x v="5"/>
    <n v="11"/>
    <n v="4.03"/>
    <n v="0.97"/>
    <n v="0.47"/>
    <n v="0.68"/>
    <n v="0.89"/>
    <n v="0.65"/>
    <n v="39.799999999999997"/>
    <n v="7055331"/>
    <n v="5.6411244206685689"/>
    <s v="LAC"/>
    <x v="0"/>
    <x v="4"/>
  </r>
  <r>
    <x v="341"/>
    <x v="1"/>
    <n v="10.88"/>
    <n v="3.88"/>
    <n v="3"/>
    <n v="1"/>
    <n v="0.25"/>
    <n v="1.38"/>
    <n v="0.61"/>
    <n v="39.78"/>
    <n v="2272369"/>
    <n v="17.50595963947757"/>
    <s v="PHO"/>
    <x v="1"/>
    <x v="2"/>
  </r>
  <r>
    <x v="122"/>
    <x v="4"/>
    <n v="15.44"/>
    <n v="2.58"/>
    <n v="3.25"/>
    <n v="1.1599999999999999"/>
    <n v="0.19"/>
    <n v="2.09"/>
    <n v="0.54"/>
    <n v="39.78"/>
    <n v="18522546"/>
    <n v="2.1476529198523786"/>
    <s v="NOP"/>
    <x v="1"/>
    <x v="2"/>
  </r>
  <r>
    <x v="64"/>
    <x v="9"/>
    <n v="13"/>
    <n v="3.49"/>
    <n v="6.59"/>
    <n v="0.94"/>
    <n v="0.25"/>
    <n v="2.2599999999999998"/>
    <n v="0.5"/>
    <n v="39.78"/>
    <n v="13476850"/>
    <n v="2.9517283341433642"/>
    <s v="BRK"/>
    <x v="3"/>
    <x v="1"/>
  </r>
  <r>
    <x v="79"/>
    <x v="0"/>
    <n v="7.36"/>
    <n v="7.29"/>
    <n v="6.88"/>
    <n v="1.44"/>
    <n v="1.06"/>
    <n v="2.56"/>
    <n v="0.53"/>
    <n v="39.78"/>
    <n v="21446411"/>
    <n v="1.8548558078085886"/>
    <s v="GSW"/>
    <x v="6"/>
    <x v="0"/>
  </r>
  <r>
    <x v="210"/>
    <x v="4"/>
    <n v="13.65"/>
    <n v="4.74"/>
    <n v="1.84"/>
    <n v="0.74"/>
    <n v="0.5"/>
    <n v="1.27"/>
    <n v="0.53"/>
    <n v="39.770000000000003"/>
    <n v="8397792"/>
    <n v="4.7357686401377883"/>
    <s v="DEN"/>
    <x v="4"/>
    <x v="3"/>
  </r>
  <r>
    <x v="154"/>
    <x v="1"/>
    <n v="10.91"/>
    <n v="5.8"/>
    <n v="4.1100000000000003"/>
    <n v="1.68"/>
    <n v="0.26"/>
    <n v="1.89"/>
    <n v="0.52"/>
    <n v="39.75"/>
    <n v="16420280"/>
    <n v="2.4207869780539677"/>
    <s v="SAS"/>
    <x v="10"/>
    <x v="1"/>
  </r>
  <r>
    <x v="13"/>
    <x v="11"/>
    <n v="14.11"/>
    <n v="8.6300000000000008"/>
    <n v="2.52"/>
    <n v="1.05"/>
    <n v="0.84"/>
    <n v="3.31"/>
    <n v="0.48"/>
    <n v="39.74"/>
    <n v="4762200"/>
    <n v="8.3448826172777295"/>
    <s v="SAC"/>
    <x v="14"/>
    <x v="4"/>
  </r>
  <r>
    <x v="21"/>
    <x v="7"/>
    <n v="13.92"/>
    <n v="2.04"/>
    <n v="4"/>
    <n v="0.85"/>
    <n v="0.04"/>
    <n v="1.77"/>
    <n v="0.56999999999999995"/>
    <n v="39.729999999999997"/>
    <n v="1122146"/>
    <n v="35.405375058147513"/>
    <s v="SAC"/>
    <x v="10"/>
    <x v="1"/>
  </r>
  <r>
    <x v="342"/>
    <x v="1"/>
    <n v="11.45"/>
    <n v="5.64"/>
    <n v="1.6"/>
    <n v="0.24"/>
    <n v="0.55000000000000004"/>
    <n v="1.19"/>
    <n v="0.57999999999999996"/>
    <n v="39.72"/>
    <n v="8045776"/>
    <n v="4.9367519055961786"/>
    <s v="PHO"/>
    <x v="8"/>
    <x v="4"/>
  </r>
  <r>
    <x v="343"/>
    <x v="5"/>
    <n v="8.51"/>
    <n v="7.51"/>
    <n v="1.19"/>
    <n v="0.39"/>
    <n v="0.88"/>
    <n v="1.1299999999999999"/>
    <n v="0.61"/>
    <n v="39.69"/>
    <n v="5115115"/>
    <n v="7.7593563390070415"/>
    <s v="PHO"/>
    <x v="0"/>
    <x v="4"/>
  </r>
  <r>
    <x v="344"/>
    <x v="10"/>
    <n v="12.51"/>
    <n v="6.19"/>
    <n v="0.93"/>
    <n v="0.57999999999999996"/>
    <n v="0.92"/>
    <n v="1.1000000000000001"/>
    <n v="0.52"/>
    <n v="39.67"/>
    <n v="8393055"/>
    <n v="4.7265268725154312"/>
    <s v="BOS"/>
    <x v="4"/>
    <x v="0"/>
  </r>
  <r>
    <x v="297"/>
    <x v="8"/>
    <n v="8.5500000000000007"/>
    <n v="6.82"/>
    <n v="0.91"/>
    <n v="1"/>
    <n v="1.0900000000000001"/>
    <n v="1"/>
    <n v="0.61"/>
    <n v="39.659999999999997"/>
    <n v="5065549"/>
    <n v="7.8293586736600513"/>
    <s v="DAL"/>
    <x v="13"/>
    <x v="4"/>
  </r>
  <r>
    <x v="159"/>
    <x v="6"/>
    <n v="12.1"/>
    <n v="3.6"/>
    <n v="5.58"/>
    <n v="1.54"/>
    <n v="0.28000000000000003"/>
    <n v="2.1"/>
    <n v="0.52"/>
    <n v="39.65"/>
    <n v="10195822"/>
    <n v="3.8888478045222832"/>
    <s v="CHA"/>
    <x v="1"/>
    <x v="1"/>
  </r>
  <r>
    <x v="266"/>
    <x v="2"/>
    <n v="9.65"/>
    <n v="5.48"/>
    <n v="1.66"/>
    <n v="0.63"/>
    <n v="0.88"/>
    <n v="1.02"/>
    <n v="0.61"/>
    <n v="39.64"/>
    <n v="9030530"/>
    <n v="4.3895541014757713"/>
    <s v="TOT"/>
    <x v="6"/>
    <x v="4"/>
  </r>
  <r>
    <x v="152"/>
    <x v="10"/>
    <n v="12.59"/>
    <n v="2.41"/>
    <n v="4.8600000000000003"/>
    <n v="1.61"/>
    <n v="0.56000000000000005"/>
    <n v="2.0299999999999998"/>
    <n v="0.55000000000000004"/>
    <n v="39.64"/>
    <n v="3141683"/>
    <n v="12.617441033993565"/>
    <s v="ATL"/>
    <x v="10"/>
    <x v="1"/>
  </r>
  <r>
    <x v="245"/>
    <x v="10"/>
    <n v="15.08"/>
    <n v="2.37"/>
    <n v="3.59"/>
    <n v="1.1599999999999999"/>
    <n v="0.17"/>
    <n v="2.02"/>
    <n v="0.54"/>
    <n v="39.64"/>
    <n v="6456196"/>
    <n v="6.1398383816104714"/>
    <s v="DAL"/>
    <x v="11"/>
    <x v="2"/>
  </r>
  <r>
    <x v="304"/>
    <x v="1"/>
    <n v="16.18"/>
    <n v="3.33"/>
    <n v="2.0499999999999998"/>
    <n v="0.86"/>
    <n v="0.37"/>
    <n v="1.7"/>
    <n v="0.51"/>
    <n v="39.590000000000003"/>
    <n v="13103121"/>
    <n v="3.0214175691424967"/>
    <s v="MEM"/>
    <x v="0"/>
    <x v="2"/>
  </r>
  <r>
    <x v="345"/>
    <x v="0"/>
    <n v="12.58"/>
    <n v="5.38"/>
    <n v="4.2699999999999996"/>
    <n v="1.0900000000000001"/>
    <n v="0.28999999999999998"/>
    <n v="2.15"/>
    <n v="0.51"/>
    <n v="39.590000000000003"/>
    <n v="15038642"/>
    <n v="2.6325515295862485"/>
    <s v="MIA"/>
    <x v="13"/>
    <x v="3"/>
  </r>
  <r>
    <x v="333"/>
    <x v="6"/>
    <n v="11.26"/>
    <n v="5.49"/>
    <n v="2.38"/>
    <n v="0.74"/>
    <n v="0.44"/>
    <n v="1.33"/>
    <n v="0.56000000000000005"/>
    <n v="39.590000000000003"/>
    <n v="4518788"/>
    <n v="8.7611987993240668"/>
    <s v="PHO"/>
    <x v="18"/>
    <x v="3"/>
  </r>
  <r>
    <x v="332"/>
    <x v="1"/>
    <n v="12.39"/>
    <n v="2.27"/>
    <n v="1.94"/>
    <n v="0.59"/>
    <n v="0.14000000000000001"/>
    <n v="0.97"/>
    <n v="0.64"/>
    <n v="39.58"/>
    <n v="9004889"/>
    <n v="4.3953901041978414"/>
    <s v="DAL"/>
    <x v="2"/>
    <x v="2"/>
  </r>
  <r>
    <x v="346"/>
    <x v="8"/>
    <n v="9.99"/>
    <n v="8.0399999999999991"/>
    <n v="1.94"/>
    <n v="1.06"/>
    <n v="0.39"/>
    <n v="1.79"/>
    <n v="0.55000000000000004"/>
    <n v="39.58"/>
    <n v="11577771"/>
    <n v="3.4186200435299678"/>
    <s v="BRK"/>
    <x v="2"/>
    <x v="0"/>
  </r>
  <r>
    <x v="121"/>
    <x v="10"/>
    <n v="11.33"/>
    <n v="8.33"/>
    <n v="2.58"/>
    <n v="1"/>
    <n v="2"/>
    <n v="2"/>
    <n v="0.47"/>
    <n v="39.56"/>
    <n v="16979796"/>
    <n v="2.3298277552922313"/>
    <s v="MIL"/>
    <x v="5"/>
    <x v="4"/>
  </r>
  <r>
    <x v="269"/>
    <x v="3"/>
    <n v="14.54"/>
    <n v="3.71"/>
    <n v="1.82"/>
    <n v="1.45"/>
    <n v="0.22"/>
    <n v="1.38"/>
    <n v="0.52"/>
    <n v="39.549999999999997"/>
    <n v="4522178"/>
    <n v="8.7457857696003991"/>
    <s v="DET"/>
    <x v="13"/>
    <x v="2"/>
  </r>
  <r>
    <x v="70"/>
    <x v="5"/>
    <n v="12.99"/>
    <n v="3.97"/>
    <n v="1.7"/>
    <n v="0.41"/>
    <n v="1.32"/>
    <n v="1.32"/>
    <n v="0.56000000000000005"/>
    <n v="39.54"/>
    <n v="3976855"/>
    <n v="9.9425299640042191"/>
    <s v="LAL"/>
    <x v="2"/>
    <x v="4"/>
  </r>
  <r>
    <x v="347"/>
    <x v="11"/>
    <n v="9.7200000000000006"/>
    <n v="6.35"/>
    <n v="1.89"/>
    <n v="0.98"/>
    <n v="0.21"/>
    <n v="1.3"/>
    <n v="0.6"/>
    <n v="39.54"/>
    <n v="1000552"/>
    <n v="39.518185961349339"/>
    <s v="NYK"/>
    <x v="13"/>
    <x v="2"/>
  </r>
  <r>
    <x v="348"/>
    <x v="4"/>
    <n v="9.67"/>
    <n v="7.43"/>
    <n v="0.75"/>
    <n v="0.4"/>
    <n v="0.89"/>
    <n v="1.04"/>
    <n v="0.57999999999999996"/>
    <n v="39.53"/>
    <n v="11188912"/>
    <n v="3.5329619180131187"/>
    <s v="LAL"/>
    <x v="4"/>
    <x v="0"/>
  </r>
  <r>
    <x v="289"/>
    <x v="11"/>
    <n v="13.12"/>
    <n v="2.97"/>
    <n v="6"/>
    <n v="0.99"/>
    <n v="0.04"/>
    <n v="2.5499999999999998"/>
    <n v="0.55000000000000004"/>
    <n v="39.5"/>
    <n v="10239258"/>
    <n v="3.8577014076605942"/>
    <s v="ORL"/>
    <x v="6"/>
    <x v="1"/>
  </r>
  <r>
    <x v="250"/>
    <x v="2"/>
    <n v="11.03"/>
    <n v="3.87"/>
    <n v="1.59"/>
    <n v="0.53"/>
    <n v="0.4"/>
    <n v="0.79"/>
    <n v="0.62"/>
    <n v="39.5"/>
    <n v="4907689"/>
    <n v="8.0485947662942774"/>
    <s v="BRK"/>
    <x v="11"/>
    <x v="0"/>
  </r>
  <r>
    <x v="136"/>
    <x v="8"/>
    <n v="13.99"/>
    <n v="4.63"/>
    <n v="2.0299999999999998"/>
    <n v="0.66"/>
    <n v="0.32"/>
    <n v="1.1000000000000001"/>
    <n v="0.51"/>
    <n v="39.43"/>
    <n v="6048274"/>
    <n v="6.5192152339659213"/>
    <s v="DET"/>
    <x v="5"/>
    <x v="3"/>
  </r>
  <r>
    <x v="223"/>
    <x v="9"/>
    <n v="14.12"/>
    <n v="3.96"/>
    <n v="5.6"/>
    <n v="2.04"/>
    <n v="0.48"/>
    <n v="3.16"/>
    <n v="0.5"/>
    <n v="39.43"/>
    <n v="2978829"/>
    <n v="13.236745043102507"/>
    <s v="MIL"/>
    <x v="10"/>
    <x v="1"/>
  </r>
  <r>
    <x v="246"/>
    <x v="5"/>
    <n v="8.49"/>
    <n v="5.62"/>
    <n v="1.1499999999999999"/>
    <n v="0.85"/>
    <n v="0.41"/>
    <n v="0.75"/>
    <n v="0.66"/>
    <n v="39.43"/>
    <n v="11325277"/>
    <n v="3.4815925473610929"/>
    <s v="DAL"/>
    <x v="4"/>
    <x v="4"/>
  </r>
  <r>
    <x v="202"/>
    <x v="10"/>
    <n v="13.7"/>
    <n v="3.39"/>
    <n v="1.71"/>
    <n v="1.45"/>
    <n v="0.23"/>
    <n v="1.1100000000000001"/>
    <n v="0.54"/>
    <n v="39.409999999999997"/>
    <n v="8399924"/>
    <n v="4.691709115463425"/>
    <s v="POR"/>
    <x v="1"/>
    <x v="2"/>
  </r>
  <r>
    <x v="349"/>
    <x v="2"/>
    <n v="12.24"/>
    <n v="4.54"/>
    <n v="1.36"/>
    <n v="0.74"/>
    <n v="0.2"/>
    <n v="0.86"/>
    <n v="0.56999999999999995"/>
    <n v="39.4"/>
    <n v="3080196"/>
    <n v="12.791393794420875"/>
    <s v="DET"/>
    <x v="12"/>
    <x v="3"/>
  </r>
  <r>
    <x v="350"/>
    <x v="2"/>
    <n v="11.2"/>
    <n v="4.5999999999999996"/>
    <n v="1.03"/>
    <n v="0.49"/>
    <n v="1.0900000000000001"/>
    <n v="0.99"/>
    <n v="0.6"/>
    <n v="39.39"/>
    <n v="1944122"/>
    <n v="20.261074150696302"/>
    <s v="MIN"/>
    <x v="12"/>
    <x v="4"/>
  </r>
  <r>
    <x v="351"/>
    <x v="1"/>
    <n v="12.21"/>
    <n v="4.07"/>
    <n v="3.8"/>
    <n v="0.91"/>
    <n v="0.48"/>
    <n v="1.55"/>
    <n v="0.54"/>
    <n v="39.39"/>
    <n v="3174541"/>
    <n v="12.40809301250165"/>
    <s v="ATL"/>
    <x v="12"/>
    <x v="2"/>
  </r>
  <r>
    <x v="140"/>
    <x v="11"/>
    <n v="11.66"/>
    <n v="2.61"/>
    <n v="4.71"/>
    <n v="1"/>
    <n v="0.05"/>
    <n v="1.71"/>
    <n v="0.59"/>
    <n v="39.39"/>
    <n v="2171825"/>
    <n v="18.136820416009577"/>
    <s v="DEN"/>
    <x v="10"/>
    <x v="1"/>
  </r>
  <r>
    <x v="332"/>
    <x v="2"/>
    <n v="12.47"/>
    <n v="2.39"/>
    <n v="2.72"/>
    <n v="0.77"/>
    <n v="0.14000000000000001"/>
    <n v="1.1399999999999999"/>
    <n v="0.61"/>
    <n v="39.340000000000003"/>
    <n v="8951099"/>
    <n v="4.39499105081957"/>
    <s v="PHI"/>
    <x v="3"/>
    <x v="2"/>
  </r>
  <r>
    <x v="352"/>
    <x v="8"/>
    <n v="14.05"/>
    <n v="1.79"/>
    <n v="3"/>
    <n v="0.57999999999999996"/>
    <n v="0.11"/>
    <n v="1.32"/>
    <n v="0.57999999999999996"/>
    <n v="39.32"/>
    <n v="2067950"/>
    <n v="19.013999371358107"/>
    <s v="NOP"/>
    <x v="6"/>
    <x v="2"/>
  </r>
  <r>
    <x v="264"/>
    <x v="0"/>
    <n v="10.62"/>
    <n v="5.24"/>
    <n v="7.62"/>
    <n v="1.05"/>
    <n v="0.4"/>
    <n v="2.67"/>
    <n v="0.5"/>
    <n v="39.32"/>
    <n v="9254549"/>
    <n v="4.2487213585448629"/>
    <s v="NOP"/>
    <x v="0"/>
    <x v="1"/>
  </r>
  <r>
    <x v="266"/>
    <x v="2"/>
    <n v="10"/>
    <n v="5.91"/>
    <n v="1.78"/>
    <n v="0.7"/>
    <n v="0.61"/>
    <n v="1.0900000000000001"/>
    <n v="0.57999999999999996"/>
    <n v="39.31"/>
    <n v="9030530"/>
    <n v="4.3530113957874015"/>
    <s v="CHI"/>
    <x v="6"/>
    <x v="4"/>
  </r>
  <r>
    <x v="105"/>
    <x v="0"/>
    <n v="13.68"/>
    <n v="3.77"/>
    <n v="3.9"/>
    <n v="1.05"/>
    <n v="0.35"/>
    <n v="1.73"/>
    <n v="0.51"/>
    <n v="39.31"/>
    <n v="3037478"/>
    <n v="12.941657519824012"/>
    <s v="BRK"/>
    <x v="0"/>
    <x v="3"/>
  </r>
  <r>
    <x v="226"/>
    <x v="5"/>
    <n v="13.19"/>
    <n v="5.59"/>
    <n v="1.66"/>
    <n v="0.49"/>
    <n v="0.57999999999999996"/>
    <n v="1.93"/>
    <n v="0.56000000000000005"/>
    <n v="39.28"/>
    <n v="4115610"/>
    <n v="9.5441501988769595"/>
    <s v="NYK"/>
    <x v="2"/>
    <x v="0"/>
  </r>
  <r>
    <x v="353"/>
    <x v="6"/>
    <n v="11.64"/>
    <n v="6.52"/>
    <n v="1.27"/>
    <n v="0.85"/>
    <n v="1.55"/>
    <n v="1.48"/>
    <n v="0.52"/>
    <n v="39.25"/>
    <n v="2672284"/>
    <n v="14.687810127965442"/>
    <s v="GSW"/>
    <x v="14"/>
    <x v="4"/>
  </r>
  <r>
    <x v="211"/>
    <x v="9"/>
    <n v="15.78"/>
    <n v="1.94"/>
    <n v="2.4700000000000002"/>
    <n v="0.92"/>
    <n v="0.22"/>
    <n v="1.44"/>
    <n v="0.53"/>
    <n v="39.24"/>
    <n v="7046509"/>
    <n v="5.5687149480686111"/>
    <s v="LAC"/>
    <x v="11"/>
    <x v="2"/>
  </r>
  <r>
    <x v="80"/>
    <x v="8"/>
    <n v="9.81"/>
    <n v="5.46"/>
    <n v="1.02"/>
    <n v="0.74"/>
    <n v="0.96"/>
    <n v="0.96"/>
    <n v="0.61"/>
    <n v="39.24"/>
    <n v="1779864"/>
    <n v="22.04662828171141"/>
    <s v="PHI"/>
    <x v="10"/>
    <x v="4"/>
  </r>
  <r>
    <x v="299"/>
    <x v="1"/>
    <n v="11.73"/>
    <n v="4.3499999999999996"/>
    <n v="1.55"/>
    <n v="0.87"/>
    <n v="0.26"/>
    <n v="0.89"/>
    <n v="0.57999999999999996"/>
    <n v="39.21"/>
    <n v="1339417"/>
    <n v="29.273930374185188"/>
    <s v="TOT"/>
    <x v="4"/>
    <x v="3"/>
  </r>
  <r>
    <x v="354"/>
    <x v="5"/>
    <n v="10.35"/>
    <n v="8.44"/>
    <n v="1.44"/>
    <n v="0.57999999999999996"/>
    <n v="0.45"/>
    <n v="1.38"/>
    <n v="0.53"/>
    <n v="39.200000000000003"/>
    <n v="9485502"/>
    <n v="4.1326226065842375"/>
    <s v="MEM"/>
    <x v="5"/>
    <x v="0"/>
  </r>
  <r>
    <x v="202"/>
    <x v="8"/>
    <n v="13.51"/>
    <n v="3.55"/>
    <n v="2.88"/>
    <n v="1.05"/>
    <n v="0.21"/>
    <n v="1.4"/>
    <n v="0.53"/>
    <n v="39.19"/>
    <n v="21633678"/>
    <n v="1.8115273787471553"/>
    <s v="DAL"/>
    <x v="3"/>
    <x v="2"/>
  </r>
  <r>
    <x v="296"/>
    <x v="0"/>
    <n v="10.26"/>
    <n v="3.96"/>
    <n v="1.57"/>
    <n v="0.91"/>
    <n v="0.66"/>
    <n v="0.94"/>
    <n v="0.63"/>
    <n v="39.19"/>
    <n v="16929054"/>
    <n v="2.3149551061742728"/>
    <s v="TOR"/>
    <x v="9"/>
    <x v="2"/>
  </r>
  <r>
    <x v="275"/>
    <x v="4"/>
    <n v="9.0500000000000007"/>
    <n v="4.21"/>
    <n v="0.53"/>
    <n v="0.55000000000000004"/>
    <n v="0.95"/>
    <n v="0.6"/>
    <n v="0.7"/>
    <n v="39.17"/>
    <n v="6216062"/>
    <n v="6.3014171995066972"/>
    <s v="DAL"/>
    <x v="4"/>
    <x v="4"/>
  </r>
  <r>
    <x v="355"/>
    <x v="6"/>
    <n v="14.5"/>
    <n v="3.25"/>
    <n v="1"/>
    <n v="0.75"/>
    <n v="0.5"/>
    <n v="0.75"/>
    <n v="0.53"/>
    <n v="39.159999999999997"/>
    <n v="4078329"/>
    <n v="9.6019717879553106"/>
    <s v="WAS"/>
    <x v="2"/>
    <x v="3"/>
  </r>
  <r>
    <x v="118"/>
    <x v="6"/>
    <n v="14.48"/>
    <n v="2.89"/>
    <n v="1.56"/>
    <n v="0.79"/>
    <n v="0.15"/>
    <n v="1.04"/>
    <n v="0.55000000000000004"/>
    <n v="39.15"/>
    <n v="1036160"/>
    <n v="37.783739962940082"/>
    <s v="NOH"/>
    <x v="13"/>
    <x v="2"/>
  </r>
  <r>
    <x v="258"/>
    <x v="7"/>
    <n v="13.34"/>
    <n v="6.3"/>
    <n v="4.32"/>
    <n v="0.87"/>
    <n v="0.21"/>
    <n v="2.2799999999999998"/>
    <n v="0.48"/>
    <n v="39.14"/>
    <n v="8476590"/>
    <n v="4.6174228079923649"/>
    <s v="PHI"/>
    <x v="0"/>
    <x v="3"/>
  </r>
  <r>
    <x v="229"/>
    <x v="11"/>
    <n v="13.1"/>
    <n v="2.69"/>
    <n v="6.74"/>
    <n v="1.34"/>
    <n v="0.48"/>
    <n v="2.52"/>
    <n v="0.51"/>
    <n v="39.14"/>
    <n v="20021924"/>
    <n v="1.9548570856626968"/>
    <s v="TOT"/>
    <x v="9"/>
    <x v="1"/>
  </r>
  <r>
    <x v="356"/>
    <x v="0"/>
    <n v="13.04"/>
    <n v="4.7"/>
    <n v="2.57"/>
    <n v="0.79"/>
    <n v="0.14000000000000001"/>
    <n v="1.5"/>
    <n v="0.54"/>
    <n v="39.130000000000003"/>
    <n v="3363037"/>
    <n v="11.635316530861838"/>
    <s v="CLE"/>
    <x v="10"/>
    <x v="3"/>
  </r>
  <r>
    <x v="318"/>
    <x v="5"/>
    <n v="8.75"/>
    <n v="6.75"/>
    <n v="1.5"/>
    <n v="0.59"/>
    <n v="1.43"/>
    <n v="1.1100000000000001"/>
    <n v="0.57999999999999996"/>
    <n v="39.130000000000003"/>
    <n v="12437922"/>
    <n v="3.1460239097817149"/>
    <s v="MIL"/>
    <x v="5"/>
    <x v="4"/>
  </r>
  <r>
    <x v="120"/>
    <x v="6"/>
    <n v="11.83"/>
    <n v="3.83"/>
    <n v="2.17"/>
    <n v="0.67"/>
    <n v="0.33"/>
    <n v="0.83"/>
    <n v="0.56999999999999995"/>
    <n v="39.119999999999997"/>
    <n v="4078329"/>
    <n v="9.5921638494589327"/>
    <s v="TOT"/>
    <x v="8"/>
    <x v="2"/>
  </r>
  <r>
    <x v="92"/>
    <x v="7"/>
    <n v="13.99"/>
    <n v="2.31"/>
    <n v="1.38"/>
    <n v="0.94"/>
    <n v="0.1"/>
    <n v="1.31"/>
    <n v="0.61"/>
    <n v="39.11"/>
    <n v="8248344"/>
    <n v="4.7415578205758635"/>
    <s v="OKC"/>
    <x v="2"/>
    <x v="2"/>
  </r>
  <r>
    <x v="297"/>
    <x v="8"/>
    <n v="8.73"/>
    <n v="5.76"/>
    <n v="0.98"/>
    <n v="1.27"/>
    <n v="0.98"/>
    <n v="1"/>
    <n v="0.62"/>
    <n v="39.11"/>
    <n v="5065549"/>
    <n v="7.72078209094414"/>
    <s v="TOT"/>
    <x v="13"/>
    <x v="4"/>
  </r>
  <r>
    <x v="160"/>
    <x v="9"/>
    <n v="13.47"/>
    <n v="4.51"/>
    <n v="1.5"/>
    <n v="1.39"/>
    <n v="0.44"/>
    <n v="1.83"/>
    <n v="0.55000000000000004"/>
    <n v="39.11"/>
    <n v="1241675"/>
    <n v="31.497775182716893"/>
    <s v="PHI"/>
    <x v="0"/>
    <x v="3"/>
  </r>
  <r>
    <x v="200"/>
    <x v="1"/>
    <n v="12.22"/>
    <n v="3.11"/>
    <n v="2.11"/>
    <n v="0.67"/>
    <n v="0"/>
    <n v="0.83"/>
    <n v="0.59"/>
    <n v="39.1"/>
    <n v="6896379"/>
    <n v="5.6696419961837945"/>
    <s v="PHI"/>
    <x v="6"/>
    <x v="2"/>
  </r>
  <r>
    <x v="138"/>
    <x v="5"/>
    <n v="10.19"/>
    <n v="6.35"/>
    <n v="2.27"/>
    <n v="1.08"/>
    <n v="0.65"/>
    <n v="1.85"/>
    <n v="0.57999999999999996"/>
    <n v="39.1"/>
    <n v="2834086"/>
    <n v="13.796335044172972"/>
    <s v="BOS"/>
    <x v="5"/>
    <x v="4"/>
  </r>
  <r>
    <x v="224"/>
    <x v="11"/>
    <n v="14"/>
    <n v="3.77"/>
    <n v="2"/>
    <n v="0.92"/>
    <n v="0.27"/>
    <n v="1.23"/>
    <n v="0.53"/>
    <n v="39.090000000000003"/>
    <n v="27961050"/>
    <n v="1.3980161689206951"/>
    <s v="TOT"/>
    <x v="11"/>
    <x v="2"/>
  </r>
  <r>
    <x v="109"/>
    <x v="3"/>
    <n v="11.73"/>
    <n v="4.92"/>
    <n v="1.77"/>
    <n v="0.62"/>
    <n v="0.15"/>
    <n v="0.86"/>
    <n v="0.56000000000000005"/>
    <n v="39.08"/>
    <n v="27190650"/>
    <n v="1.4372587635823344"/>
    <s v="GSW"/>
    <x v="10"/>
    <x v="3"/>
  </r>
  <r>
    <x v="254"/>
    <x v="0"/>
    <n v="9.3800000000000008"/>
    <n v="7.69"/>
    <n v="1.46"/>
    <n v="0.38"/>
    <n v="0.92"/>
    <n v="1.42"/>
    <n v="0.56999999999999995"/>
    <n v="39.06"/>
    <n v="7497899"/>
    <n v="5.2094593432106784"/>
    <s v="LAC"/>
    <x v="12"/>
    <x v="4"/>
  </r>
  <r>
    <x v="357"/>
    <x v="2"/>
    <n v="8.68"/>
    <n v="6.14"/>
    <n v="0.91"/>
    <n v="0.41"/>
    <n v="0.77"/>
    <n v="1.23"/>
    <n v="0.68"/>
    <n v="39.06"/>
    <n v="1951358"/>
    <n v="20.016829305540043"/>
    <s v="OKC"/>
    <x v="10"/>
    <x v="4"/>
  </r>
  <r>
    <x v="168"/>
    <x v="5"/>
    <n v="14.58"/>
    <n v="2.78"/>
    <n v="5.29"/>
    <n v="0.6"/>
    <n v="0.09"/>
    <n v="2.2000000000000002"/>
    <n v="0.52"/>
    <n v="39.06"/>
    <n v="20041231"/>
    <n v="1.9489820760012198"/>
    <s v="DET"/>
    <x v="5"/>
    <x v="1"/>
  </r>
  <r>
    <x v="114"/>
    <x v="11"/>
    <n v="10.64"/>
    <n v="5.55"/>
    <n v="0.81"/>
    <n v="0.47"/>
    <n v="0.59"/>
    <n v="0.77"/>
    <n v="0.59"/>
    <n v="39.06"/>
    <n v="2946544"/>
    <n v="13.25620795073822"/>
    <s v="ORL"/>
    <x v="13"/>
    <x v="0"/>
  </r>
  <r>
    <x v="223"/>
    <x v="9"/>
    <n v="14.64"/>
    <n v="5.35"/>
    <n v="6.7"/>
    <n v="1.68"/>
    <n v="0.45"/>
    <n v="3.83"/>
    <n v="0.46"/>
    <n v="39.03"/>
    <n v="2978829"/>
    <n v="13.102464089076614"/>
    <s v="TOT"/>
    <x v="10"/>
    <x v="1"/>
  </r>
  <r>
    <x v="196"/>
    <x v="7"/>
    <n v="11.33"/>
    <n v="5.63"/>
    <n v="0.78"/>
    <n v="0.39"/>
    <n v="1.56"/>
    <n v="1.34"/>
    <n v="0.56999999999999995"/>
    <n v="39.020000000000003"/>
    <n v="6496854"/>
    <n v="6.0059838192454382"/>
    <s v="NOH"/>
    <x v="0"/>
    <x v="4"/>
  </r>
  <r>
    <x v="292"/>
    <x v="10"/>
    <n v="15.09"/>
    <n v="4.09"/>
    <n v="2.29"/>
    <n v="0.89"/>
    <n v="0.36"/>
    <n v="1.82"/>
    <n v="0.51"/>
    <n v="38.99"/>
    <n v="4004553"/>
    <n v="9.7364175227547261"/>
    <s v="CHA"/>
    <x v="0"/>
    <x v="2"/>
  </r>
  <r>
    <x v="102"/>
    <x v="5"/>
    <n v="13.49"/>
    <n v="3.84"/>
    <n v="1.94"/>
    <n v="1.06"/>
    <n v="0.28000000000000003"/>
    <n v="1.55"/>
    <n v="0.56000000000000005"/>
    <n v="38.99"/>
    <n v="4508074"/>
    <n v="8.6489263485914396"/>
    <s v="SAC"/>
    <x v="1"/>
    <x v="2"/>
  </r>
  <r>
    <x v="159"/>
    <x v="7"/>
    <n v="13.94"/>
    <n v="2.85"/>
    <n v="5.47"/>
    <n v="1.38"/>
    <n v="0.21"/>
    <n v="2.2799999999999998"/>
    <n v="0.51"/>
    <n v="38.99"/>
    <n v="5304320"/>
    <n v="7.3506123310810816"/>
    <s v="NYK"/>
    <x v="6"/>
    <x v="1"/>
  </r>
  <r>
    <x v="249"/>
    <x v="9"/>
    <n v="10.87"/>
    <n v="7.56"/>
    <n v="1.4"/>
    <n v="0.55000000000000004"/>
    <n v="0.69"/>
    <n v="1.1499999999999999"/>
    <n v="0.52"/>
    <n v="38.99"/>
    <n v="7861549"/>
    <n v="4.9595823927320177"/>
    <s v="CHO"/>
    <x v="12"/>
    <x v="3"/>
  </r>
  <r>
    <x v="307"/>
    <x v="1"/>
    <n v="10.09"/>
    <n v="6.54"/>
    <n v="1.66"/>
    <n v="0.97"/>
    <n v="0.35"/>
    <n v="1.1499999999999999"/>
    <n v="0.56000000000000005"/>
    <n v="38.979999999999997"/>
    <n v="4012726"/>
    <n v="9.7140946080046326"/>
    <s v="NOP"/>
    <x v="0"/>
    <x v="3"/>
  </r>
  <r>
    <x v="305"/>
    <x v="9"/>
    <n v="9.69"/>
    <n v="7.3"/>
    <n v="0.68"/>
    <n v="0.41"/>
    <n v="1.2"/>
    <n v="1.43"/>
    <n v="0.59"/>
    <n v="38.97"/>
    <n v="6146294"/>
    <n v="6.3404061048820637"/>
    <s v="TOT"/>
    <x v="6"/>
    <x v="4"/>
  </r>
  <r>
    <x v="208"/>
    <x v="7"/>
    <n v="11.04"/>
    <n v="7.2"/>
    <n v="2.23"/>
    <n v="0.28999999999999998"/>
    <n v="1.38"/>
    <n v="1.6"/>
    <n v="0.51"/>
    <n v="38.950000000000003"/>
    <n v="8248344"/>
    <n v="4.7221599875077951"/>
    <s v="PHI"/>
    <x v="0"/>
    <x v="4"/>
  </r>
  <r>
    <x v="159"/>
    <x v="11"/>
    <n v="11.48"/>
    <n v="3.57"/>
    <n v="6.52"/>
    <n v="1.33"/>
    <n v="0"/>
    <n v="2.14"/>
    <n v="0.52"/>
    <n v="38.950000000000003"/>
    <n v="9924203"/>
    <n v="3.9247484155654622"/>
    <s v="DEN"/>
    <x v="4"/>
    <x v="2"/>
  </r>
  <r>
    <x v="160"/>
    <x v="2"/>
    <n v="8.4700000000000006"/>
    <n v="6.66"/>
    <n v="1.67"/>
    <n v="1.44"/>
    <n v="1.2"/>
    <n v="0.91"/>
    <n v="0.55000000000000004"/>
    <n v="38.950000000000003"/>
    <n v="14151017"/>
    <n v="2.7524523502445093"/>
    <s v="POR"/>
    <x v="3"/>
    <x v="0"/>
  </r>
  <r>
    <x v="325"/>
    <x v="0"/>
    <n v="13.49"/>
    <n v="3.62"/>
    <n v="2.15"/>
    <n v="0.96"/>
    <n v="0.35"/>
    <n v="1.82"/>
    <n v="0.57999999999999996"/>
    <n v="38.94"/>
    <n v="4028025"/>
    <n v="9.667268698679873"/>
    <s v="ATL"/>
    <x v="0"/>
    <x v="3"/>
  </r>
  <r>
    <x v="214"/>
    <x v="1"/>
    <n v="12.97"/>
    <n v="5.57"/>
    <n v="1.75"/>
    <n v="0.62"/>
    <n v="0.74"/>
    <n v="1.46"/>
    <n v="0.52"/>
    <n v="38.94"/>
    <n v="4522094"/>
    <n v="8.6110549670130698"/>
    <s v="CHO"/>
    <x v="12"/>
    <x v="3"/>
  </r>
  <r>
    <x v="30"/>
    <x v="2"/>
    <n v="10"/>
    <n v="4.6500000000000004"/>
    <n v="2.42"/>
    <n v="0.69"/>
    <n v="0.5"/>
    <n v="1.1499999999999999"/>
    <n v="0.61"/>
    <n v="38.93"/>
    <n v="35341704"/>
    <n v="1.1015314937842273"/>
    <s v="BRK"/>
    <x v="9"/>
    <x v="0"/>
  </r>
  <r>
    <x v="223"/>
    <x v="9"/>
    <n v="14.95"/>
    <n v="6.2"/>
    <n v="7.37"/>
    <n v="1.46"/>
    <n v="0.44"/>
    <n v="4.24"/>
    <n v="0.44"/>
    <n v="38.9"/>
    <n v="2978829"/>
    <n v="13.058822779018199"/>
    <s v="PHI"/>
    <x v="10"/>
    <x v="1"/>
  </r>
  <r>
    <x v="216"/>
    <x v="7"/>
    <n v="14.36"/>
    <n v="2.77"/>
    <n v="3.77"/>
    <n v="0.79"/>
    <n v="0.11"/>
    <n v="1.7"/>
    <n v="0.53"/>
    <n v="38.89"/>
    <n v="6344880"/>
    <n v="6.1293515401394512"/>
    <s v="CHA"/>
    <x v="4"/>
    <x v="2"/>
  </r>
  <r>
    <x v="358"/>
    <x v="9"/>
    <n v="13.47"/>
    <n v="4.05"/>
    <n v="1.1599999999999999"/>
    <n v="0.47"/>
    <n v="0.18"/>
    <n v="0.92"/>
    <n v="0.56000000000000005"/>
    <n v="38.89"/>
    <n v="2554027"/>
    <n v="15.226933779478449"/>
    <s v="MIN"/>
    <x v="13"/>
    <x v="2"/>
  </r>
  <r>
    <x v="96"/>
    <x v="1"/>
    <n v="11.99"/>
    <n v="3.49"/>
    <n v="1.24"/>
    <n v="0.7"/>
    <n v="0.8"/>
    <n v="0.89"/>
    <n v="0.59"/>
    <n v="38.869999999999997"/>
    <n v="21896005"/>
    <n v="1.7752096786605591"/>
    <s v="DEN"/>
    <x v="1"/>
    <x v="0"/>
  </r>
  <r>
    <x v="359"/>
    <x v="3"/>
    <n v="8.5500000000000007"/>
    <n v="9.4499999999999993"/>
    <n v="1.68"/>
    <n v="0.84"/>
    <n v="0.28999999999999998"/>
    <n v="1.57"/>
    <n v="0.55000000000000004"/>
    <n v="38.869999999999997"/>
    <n v="3562842"/>
    <n v="10.909829849316921"/>
    <s v="DAL"/>
    <x v="9"/>
    <x v="4"/>
  </r>
  <r>
    <x v="1"/>
    <x v="11"/>
    <n v="12.17"/>
    <n v="3.11"/>
    <n v="2.15"/>
    <n v="1.1200000000000001"/>
    <n v="0.28999999999999998"/>
    <n v="1.29"/>
    <n v="0.6"/>
    <n v="38.86"/>
    <n v="6044785"/>
    <n v="6.4286819134179289"/>
    <s v="OKC"/>
    <x v="12"/>
    <x v="2"/>
  </r>
  <r>
    <x v="360"/>
    <x v="0"/>
    <n v="14.8"/>
    <n v="3.32"/>
    <n v="3.86"/>
    <n v="0.73"/>
    <n v="0.32"/>
    <n v="2.37"/>
    <n v="0.53"/>
    <n v="38.85"/>
    <n v="2009561"/>
    <n v="19.332580598449113"/>
    <s v="NYK"/>
    <x v="13"/>
    <x v="1"/>
  </r>
  <r>
    <x v="189"/>
    <x v="7"/>
    <n v="12"/>
    <n v="2.7"/>
    <n v="5.12"/>
    <n v="1.23"/>
    <n v="0.1"/>
    <n v="2.14"/>
    <n v="0.57999999999999996"/>
    <n v="38.85"/>
    <n v="2411054"/>
    <n v="16.113284895319641"/>
    <s v="DAL"/>
    <x v="1"/>
    <x v="1"/>
  </r>
  <r>
    <x v="312"/>
    <x v="7"/>
    <n v="9.73"/>
    <n v="6.67"/>
    <n v="1.22"/>
    <n v="0.56000000000000005"/>
    <n v="0.84"/>
    <n v="1"/>
    <n v="0.56999999999999995"/>
    <n v="38.840000000000003"/>
    <n v="4002173"/>
    <n v="9.7047279065647594"/>
    <s v="TOR"/>
    <x v="10"/>
    <x v="4"/>
  </r>
  <r>
    <x v="64"/>
    <x v="8"/>
    <n v="13.05"/>
    <n v="2.5499999999999998"/>
    <n v="6.85"/>
    <n v="0.63"/>
    <n v="0.05"/>
    <n v="2.4500000000000002"/>
    <n v="0.53"/>
    <n v="38.83"/>
    <n v="6622602"/>
    <n v="5.8632543522923468"/>
    <s v="DAL"/>
    <x v="7"/>
    <x v="1"/>
  </r>
  <r>
    <x v="232"/>
    <x v="0"/>
    <n v="9.6199999999999992"/>
    <n v="5.77"/>
    <n v="1.91"/>
    <n v="0.7"/>
    <n v="0.73"/>
    <n v="1.06"/>
    <n v="0.57999999999999996"/>
    <n v="38.83"/>
    <n v="7895287"/>
    <n v="4.9181239390031033"/>
    <s v="SAC"/>
    <x v="3"/>
    <x v="0"/>
  </r>
  <r>
    <x v="239"/>
    <x v="11"/>
    <n v="15.03"/>
    <n v="4.07"/>
    <n v="1.59"/>
    <n v="0.97"/>
    <n v="0.28000000000000003"/>
    <n v="1.69"/>
    <n v="0.52"/>
    <n v="38.82"/>
    <n v="10501803"/>
    <n v="3.6965081138924432"/>
    <s v="DAL"/>
    <x v="3"/>
    <x v="3"/>
  </r>
  <r>
    <x v="84"/>
    <x v="0"/>
    <n v="16.72"/>
    <n v="2.88"/>
    <n v="2.96"/>
    <n v="0.54"/>
    <n v="7.0000000000000007E-2"/>
    <n v="2.2599999999999998"/>
    <n v="0.52"/>
    <n v="38.81"/>
    <n v="5512194"/>
    <n v="7.0407536454631323"/>
    <s v="CLE"/>
    <x v="14"/>
    <x v="1"/>
  </r>
  <r>
    <x v="348"/>
    <x v="9"/>
    <n v="12.01"/>
    <n v="7.94"/>
    <n v="1.47"/>
    <n v="0.49"/>
    <n v="0.74"/>
    <n v="1.51"/>
    <n v="0.49"/>
    <n v="38.799999999999997"/>
    <n v="4966702"/>
    <n v="7.8120249614331589"/>
    <s v="LAL"/>
    <x v="5"/>
    <x v="4"/>
  </r>
  <r>
    <x v="351"/>
    <x v="2"/>
    <n v="11.91"/>
    <n v="3.35"/>
    <n v="3.49"/>
    <n v="1.19"/>
    <n v="0.26"/>
    <n v="1.1399999999999999"/>
    <n v="0.54"/>
    <n v="38.79"/>
    <n v="4638700"/>
    <n v="8.3622566667385261"/>
    <s v="ATL"/>
    <x v="13"/>
    <x v="2"/>
  </r>
  <r>
    <x v="57"/>
    <x v="10"/>
    <n v="11.57"/>
    <n v="8.0399999999999991"/>
    <n v="1.71"/>
    <n v="0.75"/>
    <n v="0.14000000000000001"/>
    <n v="1.43"/>
    <n v="0.5"/>
    <n v="38.75"/>
    <n v="21305447"/>
    <n v="1.8187837129162323"/>
    <s v="MEM"/>
    <x v="3"/>
    <x v="0"/>
  </r>
  <r>
    <x v="85"/>
    <x v="3"/>
    <n v="13.84"/>
    <n v="3.35"/>
    <n v="4.7300000000000004"/>
    <n v="1.85"/>
    <n v="0.46"/>
    <n v="2.5099999999999998"/>
    <n v="0.5"/>
    <n v="38.74"/>
    <n v="13232801"/>
    <n v="2.9275736860245991"/>
    <s v="IND"/>
    <x v="3"/>
    <x v="2"/>
  </r>
  <r>
    <x v="164"/>
    <x v="6"/>
    <n v="10.14"/>
    <n v="3.81"/>
    <n v="1.19"/>
    <n v="0.65"/>
    <n v="0.68"/>
    <n v="0.73"/>
    <n v="0.65"/>
    <n v="38.729999999999997"/>
    <n v="1626927"/>
    <n v="23.805616355251338"/>
    <s v="POR"/>
    <x v="12"/>
    <x v="3"/>
  </r>
  <r>
    <x v="103"/>
    <x v="5"/>
    <n v="12.61"/>
    <n v="4.87"/>
    <n v="1.9"/>
    <n v="0.81"/>
    <n v="0.32"/>
    <n v="1.45"/>
    <n v="0.55000000000000004"/>
    <n v="38.72"/>
    <n v="23517772"/>
    <n v="1.6464144647715777"/>
    <s v="MIL"/>
    <x v="13"/>
    <x v="0"/>
  </r>
  <r>
    <x v="337"/>
    <x v="11"/>
    <n v="11.18"/>
    <n v="4.5199999999999996"/>
    <n v="1.72"/>
    <n v="0.66"/>
    <n v="0.49"/>
    <n v="1.1299999999999999"/>
    <n v="0.59"/>
    <n v="38.69"/>
    <n v="4922720"/>
    <n v="7.8594760620144948"/>
    <s v="IND"/>
    <x v="3"/>
    <x v="2"/>
  </r>
  <r>
    <x v="203"/>
    <x v="0"/>
    <n v="12.71"/>
    <n v="3.57"/>
    <n v="6.12"/>
    <n v="1.34"/>
    <n v="0.15"/>
    <n v="2.65"/>
    <n v="0.52"/>
    <n v="38.68"/>
    <n v="18740462"/>
    <n v="2.063983267861806"/>
    <s v="UTA"/>
    <x v="6"/>
    <x v="1"/>
  </r>
  <r>
    <x v="269"/>
    <x v="8"/>
    <n v="13.78"/>
    <n v="3.26"/>
    <n v="2.54"/>
    <n v="1.17"/>
    <n v="0.16"/>
    <n v="1.1299999999999999"/>
    <n v="0.52"/>
    <n v="38.68"/>
    <n v="21466406"/>
    <n v="1.8018852340722522"/>
    <s v="DET"/>
    <x v="10"/>
    <x v="2"/>
  </r>
  <r>
    <x v="361"/>
    <x v="4"/>
    <n v="13.19"/>
    <n v="2.86"/>
    <n v="3.54"/>
    <n v="0.83"/>
    <n v="0.48"/>
    <n v="1.79"/>
    <n v="0.56000000000000005"/>
    <n v="38.68"/>
    <n v="3729637"/>
    <n v="10.370982484354375"/>
    <s v="DEN"/>
    <x v="3"/>
    <x v="2"/>
  </r>
  <r>
    <x v="49"/>
    <x v="10"/>
    <n v="16.73"/>
    <n v="3.35"/>
    <n v="2.0299999999999998"/>
    <n v="0.76"/>
    <n v="0.27"/>
    <n v="1.95"/>
    <n v="0.5"/>
    <n v="38.67"/>
    <n v="4318226"/>
    <n v="8.9550662702693202"/>
    <s v="TOR"/>
    <x v="13"/>
    <x v="2"/>
  </r>
  <r>
    <x v="362"/>
    <x v="2"/>
    <n v="10.42"/>
    <n v="5.76"/>
    <n v="3.08"/>
    <n v="1.0900000000000001"/>
    <n v="0.23"/>
    <n v="1.38"/>
    <n v="0.54"/>
    <n v="38.659999999999997"/>
    <n v="5099448"/>
    <n v="7.581212711650358"/>
    <s v="MIL"/>
    <x v="0"/>
    <x v="2"/>
  </r>
  <r>
    <x v="179"/>
    <x v="10"/>
    <n v="10.25"/>
    <n v="5.75"/>
    <n v="0.3"/>
    <n v="0.5"/>
    <n v="1.55"/>
    <n v="0.95"/>
    <n v="0.59"/>
    <n v="38.659999999999997"/>
    <n v="12912392"/>
    <n v="2.9940231058660545"/>
    <s v="DEN"/>
    <x v="0"/>
    <x v="4"/>
  </r>
  <r>
    <x v="339"/>
    <x v="6"/>
    <n v="11.28"/>
    <n v="5.17"/>
    <n v="3.96"/>
    <n v="0.73"/>
    <n v="0.7"/>
    <n v="2.17"/>
    <n v="0.55000000000000004"/>
    <n v="38.65"/>
    <n v="12234987"/>
    <n v="3.1589735240421586"/>
    <s v="CHA"/>
    <x v="5"/>
    <x v="0"/>
  </r>
  <r>
    <x v="297"/>
    <x v="8"/>
    <n v="8.86"/>
    <n v="4.97"/>
    <n v="1.03"/>
    <n v="1.48"/>
    <n v="0.9"/>
    <n v="1"/>
    <n v="0.63"/>
    <n v="38.64"/>
    <n v="5065549"/>
    <n v="7.6279984657141799"/>
    <s v="PHI"/>
    <x v="13"/>
    <x v="4"/>
  </r>
  <r>
    <x v="41"/>
    <x v="7"/>
    <n v="7.93"/>
    <n v="7.62"/>
    <n v="0.5"/>
    <n v="0.98"/>
    <n v="1.58"/>
    <n v="0.95"/>
    <n v="0.57999999999999996"/>
    <n v="38.630000000000003"/>
    <n v="3124726"/>
    <n v="12.362683960129624"/>
    <s v="DET"/>
    <x v="17"/>
    <x v="4"/>
  </r>
  <r>
    <x v="192"/>
    <x v="6"/>
    <n v="10.9"/>
    <n v="7.74"/>
    <n v="0.67"/>
    <n v="0.59"/>
    <n v="0.83"/>
    <n v="1.54"/>
    <n v="0.55000000000000004"/>
    <n v="38.619999999999997"/>
    <n v="7830391"/>
    <n v="4.9320653336468121"/>
    <s v="TOT"/>
    <x v="6"/>
    <x v="4"/>
  </r>
  <r>
    <x v="363"/>
    <x v="2"/>
    <n v="8.25"/>
    <n v="6"/>
    <n v="2.5"/>
    <n v="0.5"/>
    <n v="1.19"/>
    <n v="1.44"/>
    <n v="0.62"/>
    <n v="38.61"/>
    <n v="1885879"/>
    <n v="20.473211695978371"/>
    <s v="CLE"/>
    <x v="13"/>
    <x v="4"/>
  </r>
  <r>
    <x v="45"/>
    <x v="7"/>
    <n v="8.83"/>
    <n v="7.24"/>
    <n v="0.34"/>
    <n v="0.59"/>
    <n v="1.37"/>
    <n v="1.22"/>
    <n v="0.61"/>
    <n v="38.590000000000003"/>
    <n v="13941669"/>
    <n v="2.7679612821104849"/>
    <s v="LAC"/>
    <x v="0"/>
    <x v="4"/>
  </r>
  <r>
    <x v="364"/>
    <x v="5"/>
    <n v="12.46"/>
    <n v="2.9"/>
    <n v="2.2799999999999998"/>
    <n v="0.96"/>
    <n v="0.15"/>
    <n v="1.24"/>
    <n v="0.59"/>
    <n v="38.58"/>
    <n v="10358032"/>
    <n v="3.7246457628244434"/>
    <s v="NOP"/>
    <x v="6"/>
    <x v="2"/>
  </r>
  <r>
    <x v="297"/>
    <x v="9"/>
    <n v="9.92"/>
    <n v="8.15"/>
    <n v="1.71"/>
    <n v="1.77"/>
    <n v="1.89"/>
    <n v="1.95"/>
    <n v="0.49"/>
    <n v="38.56"/>
    <n v="4293466"/>
    <n v="8.9810889384008181"/>
    <s v="PHI"/>
    <x v="14"/>
    <x v="4"/>
  </r>
  <r>
    <x v="26"/>
    <x v="0"/>
    <n v="13.4"/>
    <n v="5.4"/>
    <n v="0.5"/>
    <n v="0.4"/>
    <n v="0.7"/>
    <n v="0.8"/>
    <n v="0.51"/>
    <n v="38.56"/>
    <n v="2497605"/>
    <n v="15.438790361165998"/>
    <s v="HOU"/>
    <x v="11"/>
    <x v="0"/>
  </r>
  <r>
    <x v="308"/>
    <x v="5"/>
    <n v="14.7"/>
    <n v="2.75"/>
    <n v="1.58"/>
    <n v="0.75"/>
    <n v="0.2"/>
    <n v="1.17"/>
    <n v="0.55000000000000004"/>
    <n v="38.54"/>
    <n v="4083728"/>
    <n v="9.4374551880046855"/>
    <s v="TOT"/>
    <x v="1"/>
    <x v="2"/>
  </r>
  <r>
    <x v="327"/>
    <x v="9"/>
    <n v="10.16"/>
    <n v="5.67"/>
    <n v="1.38"/>
    <n v="0.22"/>
    <n v="0.63"/>
    <n v="0.93"/>
    <n v="0.59"/>
    <n v="38.53"/>
    <n v="3249434"/>
    <n v="11.857449635844274"/>
    <s v="BOS"/>
    <x v="1"/>
    <x v="4"/>
  </r>
  <r>
    <x v="229"/>
    <x v="11"/>
    <n v="12.84"/>
    <n v="2.79"/>
    <n v="6.95"/>
    <n v="1.44"/>
    <n v="0.51"/>
    <n v="2.4900000000000002"/>
    <n v="0.49"/>
    <n v="38.51"/>
    <n v="20021924"/>
    <n v="1.9233915781520294"/>
    <s v="LAC"/>
    <x v="9"/>
    <x v="1"/>
  </r>
  <r>
    <x v="365"/>
    <x v="11"/>
    <n v="11.83"/>
    <n v="2.8"/>
    <n v="5.41"/>
    <n v="1.25"/>
    <n v="0.14000000000000001"/>
    <n v="2.23"/>
    <n v="0.56999999999999995"/>
    <n v="38.5"/>
    <n v="4830829"/>
    <n v="7.9696466175888236"/>
    <s v="MIN"/>
    <x v="2"/>
    <x v="1"/>
  </r>
  <r>
    <x v="366"/>
    <x v="5"/>
    <n v="12.86"/>
    <n v="3.82"/>
    <n v="3.51"/>
    <n v="1.54"/>
    <n v="0.69"/>
    <n v="2.42"/>
    <n v="0.55000000000000004"/>
    <n v="38.46"/>
    <n v="21271693"/>
    <n v="1.8080366240712482"/>
    <s v="ATL"/>
    <x v="6"/>
    <x v="2"/>
  </r>
  <r>
    <x v="61"/>
    <x v="3"/>
    <n v="16.36"/>
    <n v="3.41"/>
    <n v="4.71"/>
    <n v="0.67"/>
    <n v="0.21"/>
    <n v="2.65"/>
    <n v="0.48"/>
    <n v="38.46"/>
    <n v="26215113"/>
    <n v="1.467092665211857"/>
    <s v="CHI"/>
    <x v="5"/>
    <x v="1"/>
  </r>
  <r>
    <x v="367"/>
    <x v="0"/>
    <n v="11.58"/>
    <n v="4.45"/>
    <n v="2.2400000000000002"/>
    <n v="1.76"/>
    <n v="0.55000000000000004"/>
    <n v="1.24"/>
    <n v="0.53"/>
    <n v="38.46"/>
    <n v="5514554"/>
    <n v="6.9742720807521339"/>
    <s v="CHI"/>
    <x v="2"/>
    <x v="2"/>
  </r>
  <r>
    <x v="297"/>
    <x v="1"/>
    <n v="7.36"/>
    <n v="4.92"/>
    <n v="0.93"/>
    <n v="0.97"/>
    <n v="1.49"/>
    <n v="1.08"/>
    <n v="0.71"/>
    <n v="38.43"/>
    <n v="5746983"/>
    <n v="6.6869868938188954"/>
    <s v="OKC"/>
    <x v="1"/>
    <x v="4"/>
  </r>
  <r>
    <x v="263"/>
    <x v="3"/>
    <n v="12.41"/>
    <n v="5.85"/>
    <n v="1.37"/>
    <n v="0.93"/>
    <n v="0.63"/>
    <n v="1.67"/>
    <n v="0.54"/>
    <n v="38.43"/>
    <n v="9097666"/>
    <n v="4.2241603505778293"/>
    <s v="WAS"/>
    <x v="4"/>
    <x v="0"/>
  </r>
  <r>
    <x v="284"/>
    <x v="1"/>
    <n v="12"/>
    <n v="3"/>
    <n v="3"/>
    <n v="0.5"/>
    <n v="0.13"/>
    <n v="0.63"/>
    <n v="0.55000000000000004"/>
    <n v="38.380000000000003"/>
    <n v="2331659"/>
    <n v="16.460382929064671"/>
    <s v="BRK"/>
    <x v="5"/>
    <x v="2"/>
  </r>
  <r>
    <x v="226"/>
    <x v="3"/>
    <n v="12.75"/>
    <n v="4.9000000000000004"/>
    <n v="0.8"/>
    <n v="0.55000000000000004"/>
    <n v="0.45"/>
    <n v="1.2"/>
    <n v="0.56000000000000005"/>
    <n v="38.380000000000003"/>
    <n v="1725619"/>
    <n v="22.24129428338469"/>
    <s v="HOU"/>
    <x v="5"/>
    <x v="0"/>
  </r>
  <r>
    <x v="169"/>
    <x v="2"/>
    <n v="12.7"/>
    <n v="4.04"/>
    <n v="3.23"/>
    <n v="0.89"/>
    <n v="0.41"/>
    <n v="1.71"/>
    <n v="0.54"/>
    <n v="38.36"/>
    <n v="17040587"/>
    <n v="2.2510961623563785"/>
    <s v="DEN"/>
    <x v="3"/>
    <x v="3"/>
  </r>
  <r>
    <x v="323"/>
    <x v="1"/>
    <n v="9.5500000000000007"/>
    <n v="5.7"/>
    <n v="1.61"/>
    <n v="0.63"/>
    <n v="0.55000000000000004"/>
    <n v="0.97"/>
    <n v="0.6"/>
    <n v="38.33"/>
    <n v="4597586"/>
    <n v="8.3369837997592651"/>
    <s v="DAL"/>
    <x v="4"/>
    <x v="0"/>
  </r>
  <r>
    <x v="194"/>
    <x v="5"/>
    <n v="14.55"/>
    <n v="3"/>
    <n v="3.26"/>
    <n v="0.74"/>
    <n v="0.06"/>
    <n v="1.79"/>
    <n v="0.53"/>
    <n v="38.32"/>
    <n v="14698607"/>
    <n v="2.607049770090458"/>
    <s v="LAL"/>
    <x v="1"/>
    <x v="2"/>
  </r>
  <r>
    <x v="186"/>
    <x v="5"/>
    <n v="10.15"/>
    <n v="6.92"/>
    <n v="7.23"/>
    <n v="1.69"/>
    <n v="0.83"/>
    <n v="2.62"/>
    <n v="0.44"/>
    <n v="38.31"/>
    <n v="8774433"/>
    <n v="4.3660940826603838"/>
    <s v="LAL"/>
    <x v="14"/>
    <x v="1"/>
  </r>
  <r>
    <x v="261"/>
    <x v="1"/>
    <n v="13.51"/>
    <n v="4.07"/>
    <n v="2.2000000000000002"/>
    <n v="0.62"/>
    <n v="0.16"/>
    <n v="1.58"/>
    <n v="0.55000000000000004"/>
    <n v="38.31"/>
    <n v="4393269"/>
    <n v="8.7201580417679878"/>
    <s v="MIA"/>
    <x v="14"/>
    <x v="2"/>
  </r>
  <r>
    <x v="249"/>
    <x v="8"/>
    <n v="9.17"/>
    <n v="6.98"/>
    <n v="1.41"/>
    <n v="1"/>
    <n v="0.95"/>
    <n v="0.69"/>
    <n v="0.53"/>
    <n v="38.29"/>
    <n v="15725512"/>
    <n v="2.4348968733100711"/>
    <s v="CHO"/>
    <x v="10"/>
    <x v="3"/>
  </r>
  <r>
    <x v="100"/>
    <x v="9"/>
    <n v="13.11"/>
    <n v="7.21"/>
    <n v="4.71"/>
    <n v="1.32"/>
    <n v="1.71"/>
    <n v="2.57"/>
    <n v="0.42"/>
    <n v="38.26"/>
    <n v="8481782"/>
    <n v="4.5108445371503301"/>
    <s v="DET"/>
    <x v="2"/>
    <x v="0"/>
  </r>
  <r>
    <x v="200"/>
    <x v="0"/>
    <n v="11.65"/>
    <n v="5.47"/>
    <n v="2.88"/>
    <n v="0.74"/>
    <n v="0.47"/>
    <n v="1.35"/>
    <n v="0.52"/>
    <n v="38.24"/>
    <n v="2683870"/>
    <n v="14.248082060606512"/>
    <s v="CLE"/>
    <x v="5"/>
    <x v="2"/>
  </r>
  <r>
    <x v="137"/>
    <x v="11"/>
    <n v="14.03"/>
    <n v="3.64"/>
    <n v="3.45"/>
    <n v="0.99"/>
    <n v="0.38"/>
    <n v="1.88"/>
    <n v="0.51"/>
    <n v="38.24"/>
    <n v="11158165"/>
    <n v="3.427086801458842"/>
    <s v="MIL"/>
    <x v="9"/>
    <x v="2"/>
  </r>
  <r>
    <x v="135"/>
    <x v="4"/>
    <n v="9.33"/>
    <n v="4.6500000000000004"/>
    <n v="4.17"/>
    <n v="1.51"/>
    <n v="0.28999999999999998"/>
    <n v="1.59"/>
    <n v="0.56999999999999995"/>
    <n v="38.229999999999997"/>
    <n v="15278514"/>
    <n v="2.5022066936614382"/>
    <s v="GSW"/>
    <x v="3"/>
    <x v="3"/>
  </r>
  <r>
    <x v="219"/>
    <x v="6"/>
    <n v="8.07"/>
    <n v="7.43"/>
    <n v="0.89"/>
    <n v="0.28999999999999998"/>
    <n v="2.04"/>
    <n v="1.1399999999999999"/>
    <n v="0.57999999999999996"/>
    <n v="38.22"/>
    <n v="9380156"/>
    <n v="4.0745591011492772"/>
    <s v="DAL"/>
    <x v="3"/>
    <x v="4"/>
  </r>
  <r>
    <x v="253"/>
    <x v="5"/>
    <n v="18"/>
    <n v="0"/>
    <n v="4"/>
    <n v="0"/>
    <n v="0"/>
    <n v="3"/>
    <n v="0.6"/>
    <n v="38.200000000000003"/>
    <n v="14718298"/>
    <n v="2.5954087897934937"/>
    <s v="BRK"/>
    <x v="2"/>
    <x v="1"/>
  </r>
  <r>
    <x v="368"/>
    <x v="9"/>
    <n v="16.899999999999999"/>
    <n v="2.87"/>
    <n v="5.23"/>
    <n v="1.6"/>
    <n v="0.27"/>
    <n v="3.77"/>
    <n v="0.49"/>
    <n v="38.200000000000003"/>
    <n v="2913913"/>
    <n v="13.109519742010143"/>
    <s v="PHI"/>
    <x v="12"/>
    <x v="1"/>
  </r>
  <r>
    <x v="263"/>
    <x v="5"/>
    <n v="11.52"/>
    <n v="5.6"/>
    <n v="1.95"/>
    <n v="0.77"/>
    <n v="0.52"/>
    <n v="1.74"/>
    <n v="0.56999999999999995"/>
    <n v="38.19"/>
    <n v="10786771"/>
    <n v="3.5404478318859276"/>
    <s v="WAS"/>
    <x v="6"/>
    <x v="0"/>
  </r>
  <r>
    <x v="114"/>
    <x v="9"/>
    <n v="13.66"/>
    <n v="4.84"/>
    <n v="0.9"/>
    <n v="0.54"/>
    <n v="0.33"/>
    <n v="1.02"/>
    <n v="0.52"/>
    <n v="38.18"/>
    <n v="10554243"/>
    <n v="3.6175024584899176"/>
    <s v="NOP"/>
    <x v="4"/>
    <x v="0"/>
  </r>
  <r>
    <x v="225"/>
    <x v="6"/>
    <n v="11.68"/>
    <n v="5.73"/>
    <n v="1.95"/>
    <n v="0.37"/>
    <n v="1.62"/>
    <n v="1.79"/>
    <n v="0.54"/>
    <n v="38.17"/>
    <n v="2291042"/>
    <n v="16.660541360655984"/>
    <s v="IND"/>
    <x v="10"/>
    <x v="4"/>
  </r>
  <r>
    <x v="220"/>
    <x v="6"/>
    <n v="11.35"/>
    <n v="2.71"/>
    <n v="5.04"/>
    <n v="0.73"/>
    <n v="7.0000000000000007E-2"/>
    <n v="1.99"/>
    <n v="0.6"/>
    <n v="38.17"/>
    <n v="6253437"/>
    <n v="6.1038433744515217"/>
    <s v="TOR"/>
    <x v="4"/>
    <x v="1"/>
  </r>
  <r>
    <x v="26"/>
    <x v="2"/>
    <n v="13.39"/>
    <n v="3.1"/>
    <n v="1.51"/>
    <n v="0.67"/>
    <n v="0.55000000000000004"/>
    <n v="0.88"/>
    <n v="0.55000000000000004"/>
    <n v="38.17"/>
    <n v="2881021"/>
    <n v="13.248775347350819"/>
    <s v="POR"/>
    <x v="16"/>
    <x v="0"/>
  </r>
  <r>
    <x v="168"/>
    <x v="4"/>
    <n v="13.09"/>
    <n v="3.91"/>
    <n v="4.1399999999999997"/>
    <n v="1.06"/>
    <n v="0.11"/>
    <n v="2.1"/>
    <n v="0.53"/>
    <n v="38.159999999999997"/>
    <n v="2891314"/>
    <n v="13.198151428727561"/>
    <s v="OKC"/>
    <x v="10"/>
    <x v="1"/>
  </r>
  <r>
    <x v="230"/>
    <x v="10"/>
    <n v="7.11"/>
    <n v="9.26"/>
    <n v="1.68"/>
    <n v="0.89"/>
    <n v="1.53"/>
    <n v="0.53"/>
    <n v="0.49"/>
    <n v="38.15"/>
    <n v="5927224"/>
    <n v="6.4364026060091533"/>
    <s v="HOU"/>
    <x v="18"/>
    <x v="4"/>
  </r>
  <r>
    <x v="231"/>
    <x v="4"/>
    <n v="10.41"/>
    <n v="6.54"/>
    <n v="1.63"/>
    <n v="1.18"/>
    <n v="0.49"/>
    <n v="1.25"/>
    <n v="0.54"/>
    <n v="38.119999999999997"/>
    <n v="1800780"/>
    <n v="21.168604715734293"/>
    <s v="DAL"/>
    <x v="15"/>
    <x v="3"/>
  </r>
  <r>
    <x v="157"/>
    <x v="11"/>
    <n v="12.41"/>
    <n v="7.03"/>
    <n v="1.44"/>
    <n v="0.5"/>
    <n v="1.5"/>
    <n v="1.81"/>
    <n v="0.49"/>
    <n v="38.11"/>
    <n v="18417537"/>
    <n v="2.0692234797736524"/>
    <s v="LAC"/>
    <x v="6"/>
    <x v="4"/>
  </r>
  <r>
    <x v="292"/>
    <x v="4"/>
    <n v="14.04"/>
    <n v="4.03"/>
    <n v="2.58"/>
    <n v="0.66"/>
    <n v="0.42"/>
    <n v="1.47"/>
    <n v="0.51"/>
    <n v="38.11"/>
    <n v="7459275"/>
    <n v="5.109075613916902"/>
    <s v="CHA"/>
    <x v="4"/>
    <x v="2"/>
  </r>
  <r>
    <x v="369"/>
    <x v="5"/>
    <n v="13.57"/>
    <n v="1.82"/>
    <n v="1.61"/>
    <n v="0.71"/>
    <n v="0.32"/>
    <n v="1.43"/>
    <n v="0.63"/>
    <n v="38.1"/>
    <n v="7236237"/>
    <n v="5.2651675173159749"/>
    <s v="PHI"/>
    <x v="9"/>
    <x v="2"/>
  </r>
  <r>
    <x v="370"/>
    <x v="2"/>
    <n v="11.91"/>
    <n v="5.16"/>
    <n v="2.41"/>
    <n v="0.97"/>
    <n v="0.38"/>
    <n v="1.53"/>
    <n v="0.54"/>
    <n v="38.090000000000003"/>
    <n v="5671107"/>
    <n v="6.7165017341411479"/>
    <s v="OKC"/>
    <x v="13"/>
    <x v="2"/>
  </r>
  <r>
    <x v="252"/>
    <x v="2"/>
    <n v="10.039999999999999"/>
    <n v="3.89"/>
    <n v="3.59"/>
    <n v="1.59"/>
    <n v="0.41"/>
    <n v="1.3"/>
    <n v="0.56000000000000005"/>
    <n v="38.090000000000003"/>
    <n v="9298779"/>
    <n v="4.0962367209716462"/>
    <s v="SAC"/>
    <x v="6"/>
    <x v="1"/>
  </r>
  <r>
    <x v="371"/>
    <x v="7"/>
    <n v="12.39"/>
    <n v="4.96"/>
    <n v="1.49"/>
    <n v="1.63"/>
    <n v="0.56000000000000005"/>
    <n v="1.31"/>
    <n v="0.52"/>
    <n v="38.08"/>
    <n v="11823405"/>
    <n v="3.2207304071881153"/>
    <s v="LAL"/>
    <x v="8"/>
    <x v="3"/>
  </r>
  <r>
    <x v="203"/>
    <x v="4"/>
    <n v="9.52"/>
    <n v="4.17"/>
    <n v="8.59"/>
    <n v="2.33"/>
    <n v="0.13"/>
    <n v="2.7"/>
    <n v="0.49"/>
    <n v="38.049999999999997"/>
    <n v="6303940"/>
    <n v="6.0359077021672158"/>
    <s v="MIN"/>
    <x v="10"/>
    <x v="1"/>
  </r>
  <r>
    <x v="215"/>
    <x v="1"/>
    <n v="9.82"/>
    <n v="3.86"/>
    <n v="5.18"/>
    <n v="0.9"/>
    <n v="0.15"/>
    <n v="1.97"/>
    <n v="0.59"/>
    <n v="38"/>
    <n v="11911929"/>
    <n v="3.1900794573238307"/>
    <s v="UTA"/>
    <x v="7"/>
    <x v="0"/>
  </r>
  <r>
    <x v="150"/>
    <x v="0"/>
    <n v="7.77"/>
    <n v="6.39"/>
    <n v="2.96"/>
    <n v="0.8"/>
    <n v="0.93"/>
    <n v="1.54"/>
    <n v="0.6"/>
    <n v="38"/>
    <n v="16243001"/>
    <n v="2.3394691658271767"/>
    <s v="DEN"/>
    <x v="6"/>
    <x v="4"/>
  </r>
  <r>
    <x v="165"/>
    <x v="6"/>
    <n v="13.82"/>
    <n v="5.22"/>
    <n v="1.45"/>
    <n v="1.21"/>
    <n v="0.22"/>
    <n v="1.88"/>
    <n v="0.52"/>
    <n v="37.99"/>
    <n v="3944071"/>
    <n v="9.6321795424068171"/>
    <s v="PHI"/>
    <x v="12"/>
    <x v="0"/>
  </r>
  <r>
    <x v="372"/>
    <x v="0"/>
    <n v="8.4"/>
    <n v="7.76"/>
    <n v="1.9"/>
    <n v="0.68"/>
    <n v="0.75"/>
    <n v="1.29"/>
    <n v="0.56000000000000005"/>
    <n v="37.94"/>
    <n v="2313637"/>
    <n v="16.398423780394246"/>
    <s v="NYK"/>
    <x v="10"/>
    <x v="0"/>
  </r>
  <r>
    <x v="127"/>
    <x v="9"/>
    <n v="7.24"/>
    <n v="9.64"/>
    <n v="4.66"/>
    <n v="0.72"/>
    <n v="1.1000000000000001"/>
    <n v="1.84"/>
    <n v="0.48"/>
    <n v="37.92"/>
    <n v="16638454"/>
    <n v="2.2790578980474989"/>
    <s v="CHI"/>
    <x v="2"/>
    <x v="4"/>
  </r>
  <r>
    <x v="289"/>
    <x v="4"/>
    <n v="12.06"/>
    <n v="3.4"/>
    <n v="7"/>
    <n v="0.76"/>
    <n v="7.0000000000000007E-2"/>
    <n v="2.44"/>
    <n v="0.51"/>
    <n v="37.92"/>
    <n v="5905259"/>
    <n v="6.4213948956345526"/>
    <s v="ORL"/>
    <x v="9"/>
    <x v="1"/>
  </r>
  <r>
    <x v="147"/>
    <x v="1"/>
    <n v="9.39"/>
    <n v="3"/>
    <n v="3.05"/>
    <n v="0.8"/>
    <n v="0.08"/>
    <n v="0.97"/>
    <n v="0.66"/>
    <n v="37.92"/>
    <n v="11023405"/>
    <n v="3.4399534445119273"/>
    <s v="MIL"/>
    <x v="8"/>
    <x v="1"/>
  </r>
  <r>
    <x v="200"/>
    <x v="9"/>
    <n v="13.85"/>
    <n v="4.22"/>
    <n v="3.04"/>
    <n v="0.63"/>
    <n v="0.19"/>
    <n v="1.93"/>
    <n v="0.52"/>
    <n v="37.89"/>
    <n v="11440158"/>
    <n v="3.3120171941681225"/>
    <s v="UTA"/>
    <x v="10"/>
    <x v="2"/>
  </r>
  <r>
    <x v="302"/>
    <x v="11"/>
    <n v="11.38"/>
    <n v="5.75"/>
    <n v="1.97"/>
    <n v="0.94"/>
    <n v="0.63"/>
    <n v="1.63"/>
    <n v="0.54"/>
    <n v="37.89"/>
    <n v="27746592"/>
    <n v="1.3655731125465786"/>
    <s v="WAS"/>
    <x v="9"/>
    <x v="3"/>
  </r>
  <r>
    <x v="93"/>
    <x v="9"/>
    <n v="11.89"/>
    <n v="4.03"/>
    <n v="1.97"/>
    <n v="0.63"/>
    <n v="0.33"/>
    <n v="1.26"/>
    <n v="0.57999999999999996"/>
    <n v="37.880000000000003"/>
    <n v="4191897"/>
    <n v="9.0364815738554665"/>
    <s v="WAS"/>
    <x v="18"/>
    <x v="3"/>
  </r>
  <r>
    <x v="87"/>
    <x v="9"/>
    <n v="14.35"/>
    <n v="1.9"/>
    <n v="4.93"/>
    <n v="0.65"/>
    <n v="0.03"/>
    <n v="2.15"/>
    <n v="0.54"/>
    <n v="37.869999999999997"/>
    <n v="16685016"/>
    <n v="2.2697011498220916"/>
    <s v="SAS"/>
    <x v="7"/>
    <x v="1"/>
  </r>
  <r>
    <x v="262"/>
    <x v="8"/>
    <n v="13.18"/>
    <n v="2.2999999999999998"/>
    <n v="0.97"/>
    <n v="0.62"/>
    <n v="0.23"/>
    <n v="0.6"/>
    <n v="0.59"/>
    <n v="37.869999999999997"/>
    <n v="6280527"/>
    <n v="6.029748777451319"/>
    <s v="LAL"/>
    <x v="9"/>
    <x v="2"/>
  </r>
  <r>
    <x v="54"/>
    <x v="0"/>
    <n v="13.03"/>
    <n v="4.2300000000000004"/>
    <n v="1.35"/>
    <n v="0.93"/>
    <n v="0.43"/>
    <n v="1.34"/>
    <n v="0.55000000000000004"/>
    <n v="37.86"/>
    <n v="7559612"/>
    <n v="5.0081935422082511"/>
    <s v="BOS"/>
    <x v="13"/>
    <x v="2"/>
  </r>
  <r>
    <x v="273"/>
    <x v="3"/>
    <n v="10.3"/>
    <n v="8.31"/>
    <n v="2.31"/>
    <n v="0.93"/>
    <n v="0.57999999999999996"/>
    <n v="1.26"/>
    <n v="0.48"/>
    <n v="37.86"/>
    <n v="6919144"/>
    <n v="5.4717751213155843"/>
    <s v="BOS"/>
    <x v="10"/>
    <x v="0"/>
  </r>
  <r>
    <x v="208"/>
    <x v="10"/>
    <n v="9.59"/>
    <n v="7.3"/>
    <n v="2.65"/>
    <n v="0.43"/>
    <n v="1.3"/>
    <n v="1.49"/>
    <n v="0.52"/>
    <n v="37.85"/>
    <n v="8393055"/>
    <n v="4.5096809207136141"/>
    <s v="PHI"/>
    <x v="10"/>
    <x v="4"/>
  </r>
  <r>
    <x v="289"/>
    <x v="6"/>
    <n v="12.58"/>
    <n v="2.98"/>
    <n v="5.43"/>
    <n v="0.74"/>
    <n v="0.03"/>
    <n v="2.14"/>
    <n v="0.54"/>
    <n v="37.799999999999997"/>
    <n v="10603655"/>
    <n v="3.564808549504864"/>
    <s v="ORL"/>
    <x v="5"/>
    <x v="1"/>
  </r>
  <r>
    <x v="147"/>
    <x v="6"/>
    <n v="12.36"/>
    <n v="2.63"/>
    <n v="2.9"/>
    <n v="0.88"/>
    <n v="0.33"/>
    <n v="1.29"/>
    <n v="0.56999999999999995"/>
    <n v="37.799999999999997"/>
    <n v="1573093"/>
    <n v="24.029094274782224"/>
    <s v="SAS"/>
    <x v="10"/>
    <x v="1"/>
  </r>
  <r>
    <x v="17"/>
    <x v="7"/>
    <n v="13.93"/>
    <n v="3.77"/>
    <n v="2.4500000000000002"/>
    <n v="0.89"/>
    <n v="0.52"/>
    <n v="1.61"/>
    <n v="0.52"/>
    <n v="37.79"/>
    <n v="5481063"/>
    <n v="6.8946479907273464"/>
    <s v="WAS"/>
    <x v="17"/>
    <x v="2"/>
  </r>
  <r>
    <x v="373"/>
    <x v="2"/>
    <n v="13.71"/>
    <n v="7.2"/>
    <n v="1.8"/>
    <n v="0.53"/>
    <n v="0.45"/>
    <n v="2.2200000000000002"/>
    <n v="0.49"/>
    <n v="37.79"/>
    <n v="2740715"/>
    <n v="13.788372742149402"/>
    <s v="OKC"/>
    <x v="14"/>
    <x v="0"/>
  </r>
  <r>
    <x v="248"/>
    <x v="0"/>
    <n v="10.08"/>
    <n v="5.43"/>
    <n v="1.23"/>
    <n v="0.95"/>
    <n v="0.81"/>
    <n v="0.63"/>
    <n v="0.55000000000000004"/>
    <n v="37.79"/>
    <n v="699040"/>
    <n v="54.05985351338979"/>
    <s v="CHO"/>
    <x v="7"/>
    <x v="0"/>
  </r>
  <r>
    <x v="343"/>
    <x v="0"/>
    <n v="11.09"/>
    <n v="5.51"/>
    <n v="1.1200000000000001"/>
    <n v="0.35"/>
    <n v="0.9"/>
    <n v="1.26"/>
    <n v="0.56999999999999995"/>
    <n v="37.79"/>
    <n v="4812365"/>
    <n v="7.8526878156582045"/>
    <s v="ATL"/>
    <x v="1"/>
    <x v="4"/>
  </r>
  <r>
    <x v="34"/>
    <x v="2"/>
    <n v="10.050000000000001"/>
    <n v="6.07"/>
    <n v="2.12"/>
    <n v="0.93"/>
    <n v="0.6"/>
    <n v="1.28"/>
    <n v="0.55000000000000004"/>
    <n v="37.78"/>
    <n v="13299970"/>
    <n v="2.8406079111456641"/>
    <s v="MIA"/>
    <x v="2"/>
    <x v="4"/>
  </r>
  <r>
    <x v="308"/>
    <x v="1"/>
    <n v="10.95"/>
    <n v="3.43"/>
    <n v="1.52"/>
    <n v="0.81"/>
    <n v="0.19"/>
    <n v="0.9"/>
    <n v="0.63"/>
    <n v="37.76"/>
    <n v="11548505"/>
    <n v="3.2696872885278219"/>
    <s v="POR"/>
    <x v="5"/>
    <x v="3"/>
  </r>
  <r>
    <x v="354"/>
    <x v="8"/>
    <n v="8.9499999999999993"/>
    <n v="7.06"/>
    <n v="1.0900000000000001"/>
    <n v="0.61"/>
    <n v="0.44"/>
    <n v="1.22"/>
    <n v="0.6"/>
    <n v="37.76"/>
    <n v="10322387"/>
    <n v="3.6580686230810757"/>
    <s v="MEM"/>
    <x v="4"/>
    <x v="0"/>
  </r>
  <r>
    <x v="45"/>
    <x v="11"/>
    <n v="7.08"/>
    <n v="7.19"/>
    <n v="0.53"/>
    <n v="0.51"/>
    <n v="1.77"/>
    <n v="1.26"/>
    <n v="0.65"/>
    <n v="37.74"/>
    <n v="13231489"/>
    <n v="2.8522866927524184"/>
    <s v="LAC"/>
    <x v="13"/>
    <x v="4"/>
  </r>
  <r>
    <x v="374"/>
    <x v="7"/>
    <n v="11.57"/>
    <n v="4.7"/>
    <n v="1.0900000000000001"/>
    <n v="0.38"/>
    <n v="0.56999999999999995"/>
    <n v="0.89"/>
    <n v="0.56999999999999995"/>
    <n v="37.74"/>
    <n v="3940552"/>
    <n v="9.5773384033505966"/>
    <s v="HOU"/>
    <x v="10"/>
    <x v="0"/>
  </r>
  <r>
    <x v="196"/>
    <x v="9"/>
    <n v="9.59"/>
    <n v="6.68"/>
    <n v="0.93"/>
    <n v="0.27"/>
    <n v="1.42"/>
    <n v="1.24"/>
    <n v="0.56999999999999995"/>
    <n v="37.72"/>
    <n v="15707197"/>
    <n v="2.4014469290733409"/>
    <s v="POR"/>
    <x v="4"/>
    <x v="4"/>
  </r>
  <r>
    <x v="284"/>
    <x v="0"/>
    <n v="11.08"/>
    <n v="4"/>
    <n v="4.1500000000000004"/>
    <n v="1.08"/>
    <n v="0.46"/>
    <n v="1.08"/>
    <n v="0.51"/>
    <n v="37.71"/>
    <n v="211830"/>
    <n v="178.02011046593967"/>
    <s v="PHO"/>
    <x v="4"/>
    <x v="1"/>
  </r>
  <r>
    <x v="67"/>
    <x v="10"/>
    <n v="11.85"/>
    <n v="3.48"/>
    <n v="3.14"/>
    <n v="0.8"/>
    <n v="0.62"/>
    <n v="1.65"/>
    <n v="0.56999999999999995"/>
    <n v="37.71"/>
    <n v="3498896"/>
    <n v="10.777685304164514"/>
    <s v="UTA"/>
    <x v="12"/>
    <x v="3"/>
  </r>
  <r>
    <x v="164"/>
    <x v="0"/>
    <n v="9.32"/>
    <n v="5.2"/>
    <n v="3.29"/>
    <n v="0.95"/>
    <n v="0.56999999999999995"/>
    <n v="1.56"/>
    <n v="0.57999999999999996"/>
    <n v="37.700000000000003"/>
    <n v="29574319"/>
    <n v="1.274754627486097"/>
    <s v="CHO"/>
    <x v="3"/>
    <x v="3"/>
  </r>
  <r>
    <x v="66"/>
    <x v="9"/>
    <n v="12.44"/>
    <n v="3.69"/>
    <n v="1.41"/>
    <n v="0.8"/>
    <n v="0.34"/>
    <n v="0.97"/>
    <n v="0.56000000000000005"/>
    <n v="37.700000000000003"/>
    <n v="17383459"/>
    <n v="2.168728329614952"/>
    <s v="DEN"/>
    <x v="4"/>
    <x v="3"/>
  </r>
  <r>
    <x v="375"/>
    <x v="7"/>
    <n v="11.43"/>
    <n v="3.87"/>
    <n v="1.88"/>
    <n v="0.64"/>
    <n v="0.22"/>
    <n v="1.18"/>
    <n v="0.6"/>
    <n v="37.700000000000003"/>
    <n v="6535227"/>
    <n v="5.7687361127624186"/>
    <s v="WAS"/>
    <x v="4"/>
    <x v="3"/>
  </r>
  <r>
    <x v="202"/>
    <x v="5"/>
    <n v="12.73"/>
    <n v="3.14"/>
    <n v="2.73"/>
    <n v="1.21"/>
    <n v="0.25"/>
    <n v="1.32"/>
    <n v="0.54"/>
    <n v="37.700000000000003"/>
    <n v="22765471"/>
    <n v="1.6560166929996749"/>
    <s v="DAL"/>
    <x v="9"/>
    <x v="3"/>
  </r>
  <r>
    <x v="168"/>
    <x v="9"/>
    <n v="12.82"/>
    <n v="4.0199999999999996"/>
    <n v="4.28"/>
    <n v="0.84"/>
    <n v="0.1"/>
    <n v="1.82"/>
    <n v="0.51"/>
    <n v="37.69"/>
    <n v="17275488"/>
    <n v="2.1817039263955955"/>
    <s v="OKC"/>
    <x v="0"/>
    <x v="1"/>
  </r>
  <r>
    <x v="200"/>
    <x v="4"/>
    <n v="13.96"/>
    <n v="3.29"/>
    <n v="2.72"/>
    <n v="0.88"/>
    <n v="0.18"/>
    <n v="1.91"/>
    <n v="0.55000000000000004"/>
    <n v="37.68"/>
    <n v="3979981"/>
    <n v="9.4673818794612341"/>
    <s v="UTA"/>
    <x v="13"/>
    <x v="2"/>
  </r>
  <r>
    <x v="366"/>
    <x v="3"/>
    <n v="11.63"/>
    <n v="5.05"/>
    <n v="2.2799999999999998"/>
    <n v="1.31"/>
    <n v="0.51"/>
    <n v="1.84"/>
    <n v="0.55000000000000004"/>
    <n v="37.67"/>
    <n v="19339102"/>
    <n v="1.9478670726282947"/>
    <s v="ATL"/>
    <x v="4"/>
    <x v="3"/>
  </r>
  <r>
    <x v="376"/>
    <x v="6"/>
    <n v="12.27"/>
    <n v="4.4000000000000004"/>
    <n v="1.95"/>
    <n v="0.56000000000000005"/>
    <n v="0.49"/>
    <n v="1.3"/>
    <n v="0.55000000000000004"/>
    <n v="37.659999999999997"/>
    <n v="11419321"/>
    <n v="3.2979193771678714"/>
    <s v="SAS"/>
    <x v="2"/>
    <x v="3"/>
  </r>
  <r>
    <x v="155"/>
    <x v="4"/>
    <n v="13.29"/>
    <n v="5.29"/>
    <n v="1.07"/>
    <n v="0.33"/>
    <n v="1.24"/>
    <n v="1.38"/>
    <n v="0.51"/>
    <n v="37.659999999999997"/>
    <n v="14918550"/>
    <n v="2.5243740175821374"/>
    <s v="NYK"/>
    <x v="6"/>
    <x v="4"/>
  </r>
  <r>
    <x v="30"/>
    <x v="2"/>
    <n v="10.98"/>
    <n v="4.8899999999999997"/>
    <n v="3.04"/>
    <n v="0.7"/>
    <n v="0.33"/>
    <n v="1.35"/>
    <n v="0.55000000000000004"/>
    <n v="37.65"/>
    <n v="35341704"/>
    <n v="1.0653136588999783"/>
    <s v="TOT"/>
    <x v="9"/>
    <x v="0"/>
  </r>
  <r>
    <x v="157"/>
    <x v="10"/>
    <n v="13.11"/>
    <n v="7.74"/>
    <n v="2.15"/>
    <n v="0.53"/>
    <n v="1.64"/>
    <n v="2.74"/>
    <n v="0.48"/>
    <n v="37.65"/>
    <n v="10329913"/>
    <n v="3.6447548009358841"/>
    <s v="NOH"/>
    <x v="2"/>
    <x v="4"/>
  </r>
  <r>
    <x v="30"/>
    <x v="1"/>
    <n v="15.5"/>
    <n v="4.67"/>
    <n v="3.28"/>
    <n v="0.39"/>
    <n v="0.39"/>
    <n v="2.2200000000000002"/>
    <n v="0.48"/>
    <n v="37.65"/>
    <n v="38964821"/>
    <n v="0.96625620325575212"/>
    <s v="DET"/>
    <x v="3"/>
    <x v="0"/>
  </r>
  <r>
    <x v="205"/>
    <x v="1"/>
    <n v="13.73"/>
    <n v="3.16"/>
    <n v="2.95"/>
    <n v="0.95"/>
    <n v="0.65"/>
    <n v="1.89"/>
    <n v="0.53"/>
    <n v="37.65"/>
    <n v="12489288"/>
    <n v="3.0145833773710717"/>
    <s v="PHI"/>
    <x v="4"/>
    <x v="2"/>
  </r>
  <r>
    <x v="255"/>
    <x v="10"/>
    <n v="9.85"/>
    <n v="7.89"/>
    <n v="0.89"/>
    <n v="0.59"/>
    <n v="0.96"/>
    <n v="1.37"/>
    <n v="0.54"/>
    <n v="37.64"/>
    <n v="17487575"/>
    <n v="2.1523853364460197"/>
    <s v="NOH"/>
    <x v="2"/>
    <x v="4"/>
  </r>
  <r>
    <x v="250"/>
    <x v="9"/>
    <n v="13.07"/>
    <n v="4.16"/>
    <n v="1.8"/>
    <n v="0.57999999999999996"/>
    <n v="0.47"/>
    <n v="1.1599999999999999"/>
    <n v="0.53"/>
    <n v="37.630000000000003"/>
    <n v="11423416"/>
    <n v="3.2941109734601279"/>
    <s v="MEM"/>
    <x v="6"/>
    <x v="3"/>
  </r>
  <r>
    <x v="90"/>
    <x v="5"/>
    <n v="11.25"/>
    <n v="4.7"/>
    <n v="2.9"/>
    <n v="1"/>
    <n v="0.24"/>
    <n v="1"/>
    <n v="0.52"/>
    <n v="37.61"/>
    <n v="3586917"/>
    <n v="10.485327650458597"/>
    <s v="BOS"/>
    <x v="10"/>
    <x v="1"/>
  </r>
  <r>
    <x v="156"/>
    <x v="7"/>
    <n v="10.79"/>
    <n v="5.96"/>
    <n v="0.8"/>
    <n v="0.43"/>
    <n v="0.38"/>
    <n v="1.42"/>
    <n v="0.61"/>
    <n v="37.590000000000003"/>
    <n v="8565588"/>
    <n v="4.3884903173022103"/>
    <s v="GSW"/>
    <x v="2"/>
    <x v="0"/>
  </r>
  <r>
    <x v="25"/>
    <x v="3"/>
    <n v="14.02"/>
    <n v="2.78"/>
    <n v="3.06"/>
    <n v="0.84"/>
    <n v="0.21"/>
    <n v="1.89"/>
    <n v="0.55000000000000004"/>
    <n v="37.590000000000003"/>
    <n v="2754970"/>
    <n v="13.644431699800725"/>
    <s v="MIN"/>
    <x v="14"/>
    <x v="2"/>
  </r>
  <r>
    <x v="150"/>
    <x v="8"/>
    <n v="9.07"/>
    <n v="6.41"/>
    <n v="2.59"/>
    <n v="0.7"/>
    <n v="1.07"/>
    <n v="1.7"/>
    <n v="0.56999999999999995"/>
    <n v="37.58"/>
    <n v="16984879"/>
    <n v="2.2125562389935189"/>
    <s v="DEN"/>
    <x v="4"/>
    <x v="4"/>
  </r>
  <r>
    <x v="72"/>
    <x v="10"/>
    <n v="13.52"/>
    <n v="3.26"/>
    <n v="4.46"/>
    <n v="1.58"/>
    <n v="0.28000000000000003"/>
    <n v="2.08"/>
    <n v="0.5"/>
    <n v="37.57"/>
    <n v="3453872"/>
    <n v="10.877646884424205"/>
    <s v="PHI"/>
    <x v="12"/>
    <x v="1"/>
  </r>
  <r>
    <x v="262"/>
    <x v="10"/>
    <n v="16.63"/>
    <n v="2.42"/>
    <n v="1.1499999999999999"/>
    <n v="0.75"/>
    <n v="0.28000000000000003"/>
    <n v="1.48"/>
    <n v="0.51"/>
    <n v="37.5"/>
    <n v="7747435"/>
    <n v="4.8403116644411988"/>
    <s v="WAS"/>
    <x v="4"/>
    <x v="2"/>
  </r>
  <r>
    <x v="170"/>
    <x v="0"/>
    <n v="11.89"/>
    <n v="4.8"/>
    <n v="1.66"/>
    <n v="0.8"/>
    <n v="0.39"/>
    <n v="1.06"/>
    <n v="0.54"/>
    <n v="37.479999999999997"/>
    <n v="9041154"/>
    <n v="4.1454885073299268"/>
    <s v="UTA"/>
    <x v="6"/>
    <x v="3"/>
  </r>
  <r>
    <x v="377"/>
    <x v="7"/>
    <n v="13.1"/>
    <n v="2.2400000000000002"/>
    <n v="4.37"/>
    <n v="1.04"/>
    <n v="0.12"/>
    <n v="1.76"/>
    <n v="0.54"/>
    <n v="37.450000000000003"/>
    <n v="2558255"/>
    <n v="14.638884708522021"/>
    <s v="CHI"/>
    <x v="6"/>
    <x v="1"/>
  </r>
  <r>
    <x v="378"/>
    <x v="2"/>
    <n v="10.91"/>
    <n v="3.43"/>
    <n v="1.52"/>
    <n v="0.8"/>
    <n v="0.17"/>
    <n v="0.69"/>
    <n v="0.61"/>
    <n v="37.43"/>
    <n v="10399938"/>
    <n v="3.599059917472585"/>
    <s v="NYK"/>
    <x v="2"/>
    <x v="3"/>
  </r>
  <r>
    <x v="209"/>
    <x v="9"/>
    <n v="10.32"/>
    <n v="6.39"/>
    <n v="1.1499999999999999"/>
    <n v="0.57999999999999996"/>
    <n v="1.21"/>
    <n v="1.24"/>
    <n v="0.55000000000000004"/>
    <n v="37.42"/>
    <n v="10554243"/>
    <n v="3.5454935043659694"/>
    <s v="CHI"/>
    <x v="2"/>
    <x v="0"/>
  </r>
  <r>
    <x v="170"/>
    <x v="2"/>
    <n v="10.050000000000001"/>
    <n v="4.7"/>
    <n v="2.12"/>
    <n v="0.8"/>
    <n v="0.45"/>
    <n v="0.92"/>
    <n v="0.56999999999999995"/>
    <n v="37.409999999999997"/>
    <n v="10601590"/>
    <n v="3.5287159756225241"/>
    <s v="PHO"/>
    <x v="3"/>
    <x v="0"/>
  </r>
  <r>
    <x v="313"/>
    <x v="4"/>
    <n v="15.9"/>
    <n v="2.79"/>
    <n v="2.99"/>
    <n v="0.9"/>
    <n v="0.24"/>
    <n v="2.2000000000000002"/>
    <n v="0.51"/>
    <n v="37.39"/>
    <n v="5049929"/>
    <n v="7.4040644927879189"/>
    <s v="CLE"/>
    <x v="13"/>
    <x v="2"/>
  </r>
  <r>
    <x v="135"/>
    <x v="8"/>
    <n v="7.55"/>
    <n v="4"/>
    <n v="3.43"/>
    <n v="1"/>
    <n v="0.51"/>
    <n v="0.76"/>
    <n v="0.62"/>
    <n v="37.380000000000003"/>
    <n v="17920812"/>
    <n v="2.0858429852397316"/>
    <s v="GSW"/>
    <x v="8"/>
    <x v="3"/>
  </r>
  <r>
    <x v="203"/>
    <x v="9"/>
    <n v="10.27"/>
    <n v="5.68"/>
    <n v="8.77"/>
    <n v="1.73"/>
    <n v="0.05"/>
    <n v="2.91"/>
    <n v="0.45"/>
    <n v="37.36"/>
    <n v="15769281"/>
    <n v="2.3691631850558057"/>
    <s v="MIN"/>
    <x v="0"/>
    <x v="1"/>
  </r>
  <r>
    <x v="379"/>
    <x v="6"/>
    <n v="9.8800000000000008"/>
    <n v="8.06"/>
    <n v="0.67"/>
    <n v="0.38"/>
    <n v="0.28999999999999998"/>
    <n v="0.96"/>
    <n v="0.54"/>
    <n v="37.36"/>
    <n v="4758050"/>
    <n v="7.8519561585103137"/>
    <s v="MIA"/>
    <x v="2"/>
    <x v="0"/>
  </r>
  <r>
    <x v="189"/>
    <x v="11"/>
    <n v="13.15"/>
    <n v="2.85"/>
    <n v="5.0999999999999996"/>
    <n v="1.1000000000000001"/>
    <n v="0.18"/>
    <n v="2.46"/>
    <n v="0.53"/>
    <n v="37.340000000000003"/>
    <n v="1911275"/>
    <n v="19.536696707695128"/>
    <s v="IND"/>
    <x v="10"/>
    <x v="1"/>
  </r>
  <r>
    <x v="380"/>
    <x v="1"/>
    <n v="9.08"/>
    <n v="5.24"/>
    <n v="1.19"/>
    <n v="0.34"/>
    <n v="1.1200000000000001"/>
    <n v="0.78"/>
    <n v="0.61"/>
    <n v="37.31"/>
    <n v="9741136"/>
    <n v="3.83014876293689"/>
    <s v="DAL"/>
    <x v="6"/>
    <x v="0"/>
  </r>
  <r>
    <x v="381"/>
    <x v="2"/>
    <n v="8.82"/>
    <n v="5.37"/>
    <n v="1.6"/>
    <n v="0.89"/>
    <n v="0.43"/>
    <n v="0.83"/>
    <n v="0.6"/>
    <n v="37.31"/>
    <n v="5165181"/>
    <n v="7.2233673902231113"/>
    <s v="BRK"/>
    <x v="0"/>
    <x v="1"/>
  </r>
  <r>
    <x v="218"/>
    <x v="9"/>
    <n v="8.4499999999999993"/>
    <n v="8.01"/>
    <n v="0.48"/>
    <n v="0.41"/>
    <n v="0.74"/>
    <n v="1.01"/>
    <n v="0.57999999999999996"/>
    <n v="37.31"/>
    <n v="17706295"/>
    <n v="2.1071601935921662"/>
    <s v="CLE"/>
    <x v="10"/>
    <x v="0"/>
  </r>
  <r>
    <x v="377"/>
    <x v="6"/>
    <n v="13.23"/>
    <n v="2.4"/>
    <n v="3.73"/>
    <n v="0.9"/>
    <n v="0.17"/>
    <n v="1.77"/>
    <n v="0.55000000000000004"/>
    <n v="37.299999999999997"/>
    <n v="5709660"/>
    <n v="6.532788292122472"/>
    <s v="NYK"/>
    <x v="1"/>
    <x v="1"/>
  </r>
  <r>
    <x v="109"/>
    <x v="9"/>
    <n v="10.09"/>
    <n v="5.52"/>
    <n v="1.41"/>
    <n v="0.74"/>
    <n v="0.23"/>
    <n v="0.87"/>
    <n v="0.56999999999999995"/>
    <n v="37.270000000000003"/>
    <n v="4809504"/>
    <n v="7.7492398384531969"/>
    <s v="GSW"/>
    <x v="13"/>
    <x v="3"/>
  </r>
  <r>
    <x v="274"/>
    <x v="3"/>
    <n v="8.74"/>
    <n v="6.23"/>
    <n v="0.97"/>
    <n v="0.78"/>
    <n v="0.86"/>
    <n v="0.93"/>
    <n v="0.59"/>
    <n v="37.22"/>
    <n v="6538410"/>
    <n v="5.692515458651263"/>
    <s v="CHO"/>
    <x v="10"/>
    <x v="4"/>
  </r>
  <r>
    <x v="168"/>
    <x v="8"/>
    <n v="14.46"/>
    <n v="2.19"/>
    <n v="5.19"/>
    <n v="0.67"/>
    <n v="0.1"/>
    <n v="2.19"/>
    <n v="0.51"/>
    <n v="37.21"/>
    <n v="19354477"/>
    <n v="1.922552595970431"/>
    <s v="DET"/>
    <x v="4"/>
    <x v="1"/>
  </r>
  <r>
    <x v="250"/>
    <x v="7"/>
    <n v="12.79"/>
    <n v="3.93"/>
    <n v="1.58"/>
    <n v="0.69"/>
    <n v="0.84"/>
    <n v="1.63"/>
    <n v="0.56000000000000005"/>
    <n v="37.21"/>
    <n v="11040092"/>
    <n v="3.3704429274683583"/>
    <s v="BOS"/>
    <x v="4"/>
    <x v="0"/>
  </r>
  <r>
    <x v="300"/>
    <x v="7"/>
    <n v="10.87"/>
    <n v="6.7"/>
    <n v="1.02"/>
    <n v="0.59"/>
    <n v="0.74"/>
    <n v="1.23"/>
    <n v="0.53"/>
    <n v="37.21"/>
    <n v="7161783"/>
    <n v="5.1956335454453173"/>
    <s v="SAC"/>
    <x v="4"/>
    <x v="0"/>
  </r>
  <r>
    <x v="137"/>
    <x v="6"/>
    <n v="12.73"/>
    <n v="3.41"/>
    <n v="2.4500000000000002"/>
    <n v="1.27"/>
    <n v="0.43"/>
    <n v="1.37"/>
    <n v="0.53"/>
    <n v="37.18"/>
    <n v="10875544"/>
    <n v="3.4186795621442014"/>
    <s v="CHI"/>
    <x v="3"/>
    <x v="2"/>
  </r>
  <r>
    <x v="122"/>
    <x v="7"/>
    <n v="16.98"/>
    <n v="1.83"/>
    <n v="3.26"/>
    <n v="1.07"/>
    <n v="0.19"/>
    <n v="2.79"/>
    <n v="0.52"/>
    <n v="37.159999999999997"/>
    <n v="18125856"/>
    <n v="2.0501100748014327"/>
    <s v="NOH"/>
    <x v="0"/>
    <x v="2"/>
  </r>
  <r>
    <x v="382"/>
    <x v="8"/>
    <n v="8"/>
    <n v="7"/>
    <n v="0"/>
    <n v="2"/>
    <n v="0"/>
    <n v="0"/>
    <n v="0.55000000000000004"/>
    <n v="37.159999999999997"/>
    <n v="1821669"/>
    <n v="20.398875975822168"/>
    <s v="DAL"/>
    <x v="6"/>
    <x v="2"/>
  </r>
  <r>
    <x v="30"/>
    <x v="2"/>
    <n v="12.25"/>
    <n v="5.2"/>
    <n v="3.85"/>
    <n v="0.7"/>
    <n v="0.1"/>
    <n v="1.6"/>
    <n v="0.49"/>
    <n v="37.15"/>
    <n v="35341704"/>
    <n v="1.0511660671483185"/>
    <s v="DET"/>
    <x v="9"/>
    <x v="0"/>
  </r>
  <r>
    <x v="156"/>
    <x v="10"/>
    <n v="12.46"/>
    <n v="5.22"/>
    <n v="0.93"/>
    <n v="0.32"/>
    <n v="0.28999999999999998"/>
    <n v="1.56"/>
    <n v="0.57999999999999996"/>
    <n v="37.14"/>
    <n v="5164956"/>
    <n v="7.1907679368420565"/>
    <s v="NOH"/>
    <x v="6"/>
    <x v="0"/>
  </r>
  <r>
    <x v="190"/>
    <x v="9"/>
    <n v="14.55"/>
    <n v="3.4"/>
    <n v="1.91"/>
    <n v="0.6"/>
    <n v="0.09"/>
    <n v="1.57"/>
    <n v="0.53"/>
    <n v="37.119999999999997"/>
    <n v="9933405"/>
    <n v="3.7368857909246622"/>
    <s v="DEN"/>
    <x v="2"/>
    <x v="2"/>
  </r>
  <r>
    <x v="383"/>
    <x v="5"/>
    <n v="13.94"/>
    <n v="3.46"/>
    <n v="2.48"/>
    <n v="0.84"/>
    <n v="0.23"/>
    <n v="2.12"/>
    <n v="0.55000000000000004"/>
    <n v="37.11"/>
    <n v="7055331"/>
    <n v="5.2598524434927292"/>
    <s v="ORL"/>
    <x v="6"/>
    <x v="2"/>
  </r>
  <r>
    <x v="144"/>
    <x v="3"/>
    <n v="9.2200000000000006"/>
    <n v="6.5"/>
    <n v="1.64"/>
    <n v="0.76"/>
    <n v="0.71"/>
    <n v="0.85"/>
    <n v="0.54"/>
    <n v="37.1"/>
    <n v="5349575"/>
    <n v="6.9351303608230559"/>
    <s v="ORL"/>
    <x v="14"/>
    <x v="0"/>
  </r>
  <r>
    <x v="61"/>
    <x v="2"/>
    <n v="14.2"/>
    <n v="1.93"/>
    <n v="4.2"/>
    <n v="1.2"/>
    <n v="0.27"/>
    <n v="1.93"/>
    <n v="0.52"/>
    <n v="37.090000000000003"/>
    <n v="14663215"/>
    <n v="2.5294589215257366"/>
    <s v="DET"/>
    <x v="7"/>
    <x v="1"/>
  </r>
  <r>
    <x v="164"/>
    <x v="9"/>
    <n v="9.35"/>
    <n v="5.86"/>
    <n v="4.8"/>
    <n v="1.1000000000000001"/>
    <n v="0.56000000000000005"/>
    <n v="1.86"/>
    <n v="0.52"/>
    <n v="37.08"/>
    <n v="14727204"/>
    <n v="2.5177895274622393"/>
    <s v="POR"/>
    <x v="4"/>
    <x v="3"/>
  </r>
  <r>
    <x v="120"/>
    <x v="6"/>
    <n v="12"/>
    <n v="4.2"/>
    <n v="2"/>
    <n v="0.8"/>
    <n v="0.4"/>
    <n v="1"/>
    <n v="0.53"/>
    <n v="37.07"/>
    <n v="4078329"/>
    <n v="9.089507001519495"/>
    <s v="CHA"/>
    <x v="8"/>
    <x v="2"/>
  </r>
  <r>
    <x v="384"/>
    <x v="7"/>
    <n v="8"/>
    <n v="6.94"/>
    <n v="0.4"/>
    <n v="0.54"/>
    <n v="1.27"/>
    <n v="0.65"/>
    <n v="0.59"/>
    <n v="37.07"/>
    <n v="3806928"/>
    <n v="9.7375101394089949"/>
    <s v="DEN"/>
    <x v="10"/>
    <x v="4"/>
  </r>
  <r>
    <x v="257"/>
    <x v="4"/>
    <n v="11.1"/>
    <n v="5.07"/>
    <n v="1.2"/>
    <n v="0.73"/>
    <n v="0.77"/>
    <n v="1.0900000000000001"/>
    <n v="0.56000000000000005"/>
    <n v="37.06"/>
    <n v="10665629"/>
    <n v="3.4747130244264075"/>
    <s v="PHO"/>
    <x v="3"/>
    <x v="0"/>
  </r>
  <r>
    <x v="124"/>
    <x v="3"/>
    <n v="7.95"/>
    <n v="6.66"/>
    <n v="0.78"/>
    <n v="0.53"/>
    <n v="1.1100000000000001"/>
    <n v="1.05"/>
    <n v="0.62"/>
    <n v="37.06"/>
    <n v="3860996"/>
    <n v="9.5985595426672283"/>
    <s v="OKC"/>
    <x v="13"/>
    <x v="4"/>
  </r>
  <r>
    <x v="370"/>
    <x v="2"/>
    <n v="11.62"/>
    <n v="5.23"/>
    <n v="1.94"/>
    <n v="0.79"/>
    <n v="0.46"/>
    <n v="1.46"/>
    <n v="0.54"/>
    <n v="37.049999999999997"/>
    <n v="5671107"/>
    <n v="6.5331160212635728"/>
    <s v="TOT"/>
    <x v="13"/>
    <x v="2"/>
  </r>
  <r>
    <x v="151"/>
    <x v="1"/>
    <n v="9.14"/>
    <n v="4"/>
    <n v="1.77"/>
    <n v="1.4"/>
    <n v="0.63"/>
    <n v="1"/>
    <n v="0.62"/>
    <n v="37.049999999999997"/>
    <n v="5010219"/>
    <n v="7.394886331316056"/>
    <s v="PHO"/>
    <x v="10"/>
    <x v="3"/>
  </r>
  <r>
    <x v="199"/>
    <x v="0"/>
    <n v="8.0500000000000007"/>
    <n v="5.84"/>
    <n v="2.98"/>
    <n v="1.26"/>
    <n v="0.86"/>
    <n v="1.35"/>
    <n v="0.56999999999999995"/>
    <n v="37.04"/>
    <n v="10495873"/>
    <n v="3.5290061150701804"/>
    <s v="MEM"/>
    <x v="1"/>
    <x v="3"/>
  </r>
  <r>
    <x v="175"/>
    <x v="1"/>
    <n v="7.88"/>
    <n v="6.22"/>
    <n v="1.46"/>
    <n v="1.1000000000000001"/>
    <n v="1.22"/>
    <n v="0.85"/>
    <n v="0.56999999999999995"/>
    <n v="37.03"/>
    <n v="4712526"/>
    <n v="7.8577815804093181"/>
    <s v="GSW"/>
    <x v="4"/>
    <x v="4"/>
  </r>
  <r>
    <x v="13"/>
    <x v="2"/>
    <n v="9.64"/>
    <n v="7.64"/>
    <n v="2.4"/>
    <n v="0.84"/>
    <n v="0.72"/>
    <n v="1.56"/>
    <n v="0.51"/>
    <n v="37.01"/>
    <n v="2223664"/>
    <n v="16.643701566423701"/>
    <s v="HOU"/>
    <x v="3"/>
    <x v="4"/>
  </r>
  <r>
    <x v="385"/>
    <x v="0"/>
    <n v="10.38"/>
    <n v="2.37"/>
    <n v="3.62"/>
    <n v="0.89"/>
    <n v="0.05"/>
    <n v="0.63"/>
    <n v="0.57999999999999996"/>
    <n v="37"/>
    <n v="1837295"/>
    <n v="20.138301143801076"/>
    <s v="DEN"/>
    <x v="10"/>
    <x v="1"/>
  </r>
  <r>
    <x v="164"/>
    <x v="2"/>
    <n v="8.06"/>
    <n v="4.72"/>
    <n v="2.21"/>
    <n v="1.03"/>
    <n v="0.55000000000000004"/>
    <n v="0.79"/>
    <n v="0.62"/>
    <n v="36.99"/>
    <n v="13116613"/>
    <n v="2.8200877772333452"/>
    <s v="LAC"/>
    <x v="7"/>
    <x v="3"/>
  </r>
  <r>
    <x v="386"/>
    <x v="5"/>
    <n v="12.01"/>
    <n v="2.95"/>
    <n v="2.37"/>
    <n v="1.05"/>
    <n v="0.22"/>
    <n v="1.1100000000000001"/>
    <n v="0.56000000000000005"/>
    <n v="36.979999999999997"/>
    <n v="14409080"/>
    <n v="2.5664372742742767"/>
    <s v="NYK"/>
    <x v="7"/>
    <x v="2"/>
  </r>
  <r>
    <x v="74"/>
    <x v="3"/>
    <n v="8.56"/>
    <n v="7.33"/>
    <n v="2.67"/>
    <n v="0.77"/>
    <n v="1.28"/>
    <n v="1.48"/>
    <n v="0.52"/>
    <n v="36.97"/>
    <n v="6938507"/>
    <n v="5.3282355988110979"/>
    <s v="SAS"/>
    <x v="20"/>
    <x v="4"/>
  </r>
  <r>
    <x v="95"/>
    <x v="2"/>
    <n v="12.24"/>
    <n v="3.44"/>
    <n v="3.77"/>
    <n v="0.77"/>
    <n v="0.34"/>
    <n v="1.61"/>
    <n v="0.53"/>
    <n v="36.97"/>
    <n v="19767081"/>
    <n v="1.8702812013569428"/>
    <s v="NOP"/>
    <x v="9"/>
    <x v="2"/>
  </r>
  <r>
    <x v="97"/>
    <x v="3"/>
    <n v="7.15"/>
    <n v="8.73"/>
    <n v="0.97"/>
    <n v="0.55000000000000004"/>
    <n v="0.67"/>
    <n v="1.41"/>
    <n v="0.61"/>
    <n v="36.97"/>
    <n v="15263179"/>
    <n v="2.4221690645179486"/>
    <s v="PHO"/>
    <x v="8"/>
    <x v="4"/>
  </r>
  <r>
    <x v="176"/>
    <x v="0"/>
    <n v="9.92"/>
    <n v="5.58"/>
    <n v="3.35"/>
    <n v="1.46"/>
    <n v="0.31"/>
    <n v="1.5"/>
    <n v="0.52"/>
    <n v="36.96"/>
    <n v="14113187"/>
    <n v="2.6188273421162775"/>
    <s v="PHO"/>
    <x v="8"/>
    <x v="3"/>
  </r>
  <r>
    <x v="277"/>
    <x v="9"/>
    <n v="9.25"/>
    <n v="6.08"/>
    <n v="1.56"/>
    <n v="0.59"/>
    <n v="0.79"/>
    <n v="1.47"/>
    <n v="0.6"/>
    <n v="36.96"/>
    <n v="14900108"/>
    <n v="2.4805189331513571"/>
    <s v="TOR"/>
    <x v="5"/>
    <x v="0"/>
  </r>
  <r>
    <x v="312"/>
    <x v="3"/>
    <n v="6.49"/>
    <n v="7.4"/>
    <n v="1.0900000000000001"/>
    <n v="0.7"/>
    <n v="0.89"/>
    <n v="0.79"/>
    <n v="0.62"/>
    <n v="36.950000000000003"/>
    <n v="8196096"/>
    <n v="4.5082439249125441"/>
    <s v="POR"/>
    <x v="4"/>
    <x v="0"/>
  </r>
  <r>
    <x v="224"/>
    <x v="11"/>
    <n v="13.51"/>
    <n v="3.63"/>
    <n v="1.61"/>
    <n v="0.92"/>
    <n v="0.33"/>
    <n v="1.06"/>
    <n v="0.52"/>
    <n v="36.880000000000003"/>
    <n v="27961050"/>
    <n v="1.3189776492656751"/>
    <s v="PHO"/>
    <x v="11"/>
    <x v="2"/>
  </r>
  <r>
    <x v="387"/>
    <x v="1"/>
    <n v="12.08"/>
    <n v="3.31"/>
    <n v="5.13"/>
    <n v="1.25"/>
    <n v="0.15"/>
    <n v="2.04"/>
    <n v="0.52"/>
    <n v="36.85"/>
    <n v="14124586"/>
    <n v="2.6089260244512653"/>
    <s v="ORL"/>
    <x v="12"/>
    <x v="1"/>
  </r>
  <r>
    <x v="147"/>
    <x v="4"/>
    <n v="10.28"/>
    <n v="3.72"/>
    <n v="3.49"/>
    <n v="0.99"/>
    <n v="0.3"/>
    <n v="1.21"/>
    <n v="0.56000000000000005"/>
    <n v="36.840000000000003"/>
    <n v="9945700"/>
    <n v="3.7041133354112836"/>
    <s v="IND"/>
    <x v="5"/>
    <x v="1"/>
  </r>
  <r>
    <x v="87"/>
    <x v="3"/>
    <n v="11.9"/>
    <n v="2.44"/>
    <n v="5.26"/>
    <n v="0.75"/>
    <n v="0.15"/>
    <n v="1.82"/>
    <n v="0.55000000000000004"/>
    <n v="36.83"/>
    <n v="17759275"/>
    <n v="2.0738459199488717"/>
    <s v="SAS"/>
    <x v="8"/>
    <x v="1"/>
  </r>
  <r>
    <x v="199"/>
    <x v="5"/>
    <n v="7.91"/>
    <n v="5.35"/>
    <n v="2.73"/>
    <n v="1.55"/>
    <n v="0.81"/>
    <n v="1.27"/>
    <n v="0.57999999999999996"/>
    <n v="36.83"/>
    <n v="10160853"/>
    <n v="3.6246956825376766"/>
    <s v="SAS"/>
    <x v="0"/>
    <x v="3"/>
  </r>
  <r>
    <x v="188"/>
    <x v="4"/>
    <n v="14.85"/>
    <n v="3.77"/>
    <n v="1.42"/>
    <n v="1.05"/>
    <n v="0.18"/>
    <n v="1.6"/>
    <n v="0.51"/>
    <n v="36.82"/>
    <n v="8939954"/>
    <n v="4.1185894245093433"/>
    <s v="BOS"/>
    <x v="10"/>
    <x v="2"/>
  </r>
  <r>
    <x v="300"/>
    <x v="10"/>
    <n v="9.11"/>
    <n v="6.92"/>
    <n v="1.23"/>
    <n v="0.67"/>
    <n v="0.69"/>
    <n v="1.06"/>
    <n v="0.56000000000000005"/>
    <n v="36.81"/>
    <n v="6779006"/>
    <n v="5.4299996194132305"/>
    <s v="SAC"/>
    <x v="1"/>
    <x v="0"/>
  </r>
  <r>
    <x v="258"/>
    <x v="4"/>
    <n v="13.96"/>
    <n v="5.04"/>
    <n v="3.23"/>
    <n v="0.83"/>
    <n v="0.09"/>
    <n v="2.33"/>
    <n v="0.5"/>
    <n v="36.79"/>
    <n v="4075250"/>
    <n v="9.0276670142936002"/>
    <s v="TOT"/>
    <x v="1"/>
    <x v="3"/>
  </r>
  <r>
    <x v="263"/>
    <x v="0"/>
    <n v="11.5"/>
    <n v="5.12"/>
    <n v="1.76"/>
    <n v="0.74"/>
    <n v="0.59"/>
    <n v="1.38"/>
    <n v="0.54"/>
    <n v="36.79"/>
    <n v="2614279"/>
    <n v="14.072713738663699"/>
    <s v="WAS"/>
    <x v="2"/>
    <x v="0"/>
  </r>
  <r>
    <x v="388"/>
    <x v="11"/>
    <n v="8.6300000000000008"/>
    <n v="4.76"/>
    <n v="2.59"/>
    <n v="0.9"/>
    <n v="1.2"/>
    <n v="1.07"/>
    <n v="0.57999999999999996"/>
    <n v="36.78"/>
    <n v="3938176"/>
    <n v="9.3393489778008902"/>
    <s v="HOU"/>
    <x v="7"/>
    <x v="3"/>
  </r>
  <r>
    <x v="194"/>
    <x v="8"/>
    <n v="14.7"/>
    <n v="3"/>
    <n v="2.6"/>
    <n v="1.07"/>
    <n v="0.1"/>
    <n v="2"/>
    <n v="0.53"/>
    <n v="36.76"/>
    <n v="13986634"/>
    <n v="2.6282234882245437"/>
    <s v="LAL"/>
    <x v="0"/>
    <x v="2"/>
  </r>
  <r>
    <x v="328"/>
    <x v="1"/>
    <n v="12"/>
    <n v="1.88"/>
    <n v="3.75"/>
    <n v="1.1299999999999999"/>
    <n v="0.13"/>
    <n v="1.1299999999999999"/>
    <n v="0.55000000000000004"/>
    <n v="36.76"/>
    <n v="3448189"/>
    <n v="10.660668542240579"/>
    <s v="DAL"/>
    <x v="5"/>
    <x v="1"/>
  </r>
  <r>
    <x v="236"/>
    <x v="2"/>
    <n v="7.06"/>
    <n v="5.38"/>
    <n v="0.75"/>
    <n v="0.56000000000000005"/>
    <n v="0.38"/>
    <n v="0.81"/>
    <n v="0.73"/>
    <n v="36.75"/>
    <n v="5732516"/>
    <n v="6.4107976323136295"/>
    <s v="MIA"/>
    <x v="9"/>
    <x v="4"/>
  </r>
  <r>
    <x v="331"/>
    <x v="5"/>
    <n v="9.33"/>
    <n v="7.61"/>
    <n v="1.22"/>
    <n v="1.1399999999999999"/>
    <n v="0.57999999999999996"/>
    <n v="1.1399999999999999"/>
    <n v="0.52"/>
    <n v="36.72"/>
    <n v="8180780"/>
    <n v="4.4885695496028495"/>
    <s v="POR"/>
    <x v="5"/>
    <x v="0"/>
  </r>
  <r>
    <x v="264"/>
    <x v="1"/>
    <n v="9.98"/>
    <n v="4.71"/>
    <n v="7.18"/>
    <n v="1.56"/>
    <n v="0.38"/>
    <n v="2.13"/>
    <n v="0.47"/>
    <n v="36.71"/>
    <n v="5479173"/>
    <n v="6.699916209982784"/>
    <s v="NYK"/>
    <x v="1"/>
    <x v="1"/>
  </r>
  <r>
    <x v="194"/>
    <x v="5"/>
    <n v="13.88"/>
    <n v="2.68"/>
    <n v="2.73"/>
    <n v="0.72"/>
    <n v="7.0000000000000007E-2"/>
    <n v="1.57"/>
    <n v="0.54"/>
    <n v="36.700000000000003"/>
    <n v="14698607"/>
    <n v="2.4968352443194108"/>
    <s v="TOT"/>
    <x v="1"/>
    <x v="2"/>
  </r>
  <r>
    <x v="344"/>
    <x v="4"/>
    <n v="11.11"/>
    <n v="5.73"/>
    <n v="1.06"/>
    <n v="0.44"/>
    <n v="0.87"/>
    <n v="1.24"/>
    <n v="0.55000000000000004"/>
    <n v="36.700000000000003"/>
    <n v="8640326"/>
    <n v="4.2475249197773328"/>
    <s v="BOS"/>
    <x v="6"/>
    <x v="0"/>
  </r>
  <r>
    <x v="209"/>
    <x v="3"/>
    <n v="8.59"/>
    <n v="6.9"/>
    <n v="1.45"/>
    <n v="0.64"/>
    <n v="1.05"/>
    <n v="1.07"/>
    <n v="0.56000000000000005"/>
    <n v="36.69"/>
    <n v="11003258"/>
    <n v="3.334466936974485"/>
    <s v="CHI"/>
    <x v="3"/>
    <x v="0"/>
  </r>
  <r>
    <x v="344"/>
    <x v="11"/>
    <n v="11.24"/>
    <n v="5.58"/>
    <n v="0.75"/>
    <n v="0.36"/>
    <n v="0.68"/>
    <n v="1.28"/>
    <n v="0.56999999999999995"/>
    <n v="36.68"/>
    <n v="5579082"/>
    <n v="6.574558323394422"/>
    <s v="ORL"/>
    <x v="1"/>
    <x v="0"/>
  </r>
  <r>
    <x v="330"/>
    <x v="4"/>
    <n v="8.4700000000000006"/>
    <n v="4.78"/>
    <n v="4.2699999999999996"/>
    <n v="0.74"/>
    <n v="0.59"/>
    <n v="1.06"/>
    <n v="0.55000000000000004"/>
    <n v="36.659999999999997"/>
    <n v="6595242"/>
    <n v="5.5585526656944504"/>
    <s v="CHA"/>
    <x v="4"/>
    <x v="0"/>
  </r>
  <r>
    <x v="223"/>
    <x v="3"/>
    <n v="11.54"/>
    <n v="5.1100000000000003"/>
    <n v="5.2"/>
    <n v="1.48"/>
    <n v="0.76"/>
    <n v="2.83"/>
    <n v="0.5"/>
    <n v="36.659999999999997"/>
    <n v="3913872"/>
    <n v="9.3666834275622701"/>
    <s v="MIL"/>
    <x v="0"/>
    <x v="1"/>
  </r>
  <r>
    <x v="126"/>
    <x v="9"/>
    <n v="7.6"/>
    <n v="5.2"/>
    <n v="1.6"/>
    <n v="1"/>
    <n v="0.8"/>
    <n v="0.2"/>
    <n v="0.57999999999999996"/>
    <n v="36.65"/>
    <n v="10554243"/>
    <n v="3.4725370640035482"/>
    <s v="MIN"/>
    <x v="19"/>
    <x v="0"/>
  </r>
  <r>
    <x v="94"/>
    <x v="0"/>
    <n v="10.95"/>
    <n v="2.61"/>
    <n v="4.8"/>
    <n v="0.89"/>
    <n v="0.31"/>
    <n v="1.28"/>
    <n v="0.54"/>
    <n v="36.630000000000003"/>
    <n v="10811804"/>
    <n v="3.3879637477704923"/>
    <s v="TOR"/>
    <x v="0"/>
    <x v="1"/>
  </r>
  <r>
    <x v="255"/>
    <x v="7"/>
    <n v="9.68"/>
    <n v="8.76"/>
    <n v="1.18"/>
    <n v="0.56999999999999995"/>
    <n v="0.97"/>
    <n v="1.35"/>
    <n v="0.5"/>
    <n v="36.619999999999997"/>
    <n v="18456860"/>
    <n v="1.9840861338277476"/>
    <s v="WAS"/>
    <x v="3"/>
    <x v="4"/>
  </r>
  <r>
    <x v="121"/>
    <x v="9"/>
    <n v="6.3"/>
    <n v="8.1"/>
    <n v="2.69"/>
    <n v="0.57999999999999996"/>
    <n v="1.69"/>
    <n v="1.58"/>
    <n v="0.56000000000000005"/>
    <n v="36.6"/>
    <n v="14900108"/>
    <n v="2.456358034451831"/>
    <s v="GSW"/>
    <x v="3"/>
    <x v="4"/>
  </r>
  <r>
    <x v="389"/>
    <x v="2"/>
    <n v="6.99"/>
    <n v="6.83"/>
    <n v="2.5499999999999998"/>
    <n v="0.8"/>
    <n v="0.45"/>
    <n v="1.17"/>
    <n v="0.6"/>
    <n v="36.6"/>
    <n v="9597258"/>
    <n v="3.813589256431368"/>
    <s v="UTA"/>
    <x v="5"/>
    <x v="3"/>
  </r>
  <r>
    <x v="100"/>
    <x v="9"/>
    <n v="12.37"/>
    <n v="6.39"/>
    <n v="3.34"/>
    <n v="1.05"/>
    <n v="1.4"/>
    <n v="2.48"/>
    <n v="0.47"/>
    <n v="36.58"/>
    <n v="8481782"/>
    <n v="4.3127729526648997"/>
    <s v="TOT"/>
    <x v="2"/>
    <x v="0"/>
  </r>
  <r>
    <x v="257"/>
    <x v="10"/>
    <n v="10.53"/>
    <n v="5.92"/>
    <n v="1.38"/>
    <n v="0.66"/>
    <n v="1.0900000000000001"/>
    <n v="0.98"/>
    <n v="0.52"/>
    <n v="36.57"/>
    <n v="7747435"/>
    <n v="4.7202719351630575"/>
    <s v="PHO"/>
    <x v="6"/>
    <x v="0"/>
  </r>
  <r>
    <x v="122"/>
    <x v="9"/>
    <n v="13.41"/>
    <n v="2.61"/>
    <n v="3.75"/>
    <n v="0.82"/>
    <n v="0.23"/>
    <n v="2"/>
    <n v="0.54"/>
    <n v="36.57"/>
    <n v="19263394"/>
    <n v="1.8984193543463836"/>
    <s v="NOP"/>
    <x v="4"/>
    <x v="2"/>
  </r>
  <r>
    <x v="193"/>
    <x v="2"/>
    <n v="10.08"/>
    <n v="3.64"/>
    <n v="1.47"/>
    <n v="0.94"/>
    <n v="0.64"/>
    <n v="0.61"/>
    <n v="0.59"/>
    <n v="36.549999999999997"/>
    <n v="11451274"/>
    <n v="3.1917845996873355"/>
    <s v="IND"/>
    <x v="6"/>
    <x v="2"/>
  </r>
  <r>
    <x v="390"/>
    <x v="2"/>
    <n v="7.9"/>
    <n v="6.66"/>
    <n v="0.87"/>
    <n v="0.56999999999999995"/>
    <n v="1.26"/>
    <n v="0.99"/>
    <n v="0.6"/>
    <n v="36.54"/>
    <n v="3573975"/>
    <n v="10.223910351919082"/>
    <s v="DET"/>
    <x v="17"/>
    <x v="4"/>
  </r>
  <r>
    <x v="21"/>
    <x v="10"/>
    <n v="11.52"/>
    <n v="2.58"/>
    <n v="4.09"/>
    <n v="0.82"/>
    <n v="0.12"/>
    <n v="1.62"/>
    <n v="0.56999999999999995"/>
    <n v="36.53"/>
    <n v="984176"/>
    <n v="37.117344865146073"/>
    <s v="SAC"/>
    <x v="13"/>
    <x v="1"/>
  </r>
  <r>
    <x v="365"/>
    <x v="10"/>
    <n v="12.06"/>
    <n v="2.66"/>
    <n v="4.75"/>
    <n v="1.06"/>
    <n v="0.3"/>
    <n v="1.81"/>
    <n v="0.53"/>
    <n v="36.51"/>
    <n v="5164956"/>
    <n v="7.0687920671541047"/>
    <s v="MIN"/>
    <x v="3"/>
    <x v="2"/>
  </r>
  <r>
    <x v="291"/>
    <x v="4"/>
    <n v="12.11"/>
    <n v="6.27"/>
    <n v="1.56"/>
    <n v="1.02"/>
    <n v="0.49"/>
    <n v="1.31"/>
    <n v="0.48"/>
    <n v="36.5"/>
    <n v="9731848"/>
    <n v="3.7505723476157868"/>
    <s v="ORL"/>
    <x v="6"/>
    <x v="0"/>
  </r>
  <r>
    <x v="366"/>
    <x v="4"/>
    <n v="13.13"/>
    <n v="3.35"/>
    <n v="3.09"/>
    <n v="1.35"/>
    <n v="0.3"/>
    <n v="2.2200000000000002"/>
    <n v="0.54"/>
    <n v="36.450000000000003"/>
    <n v="2486425"/>
    <n v="14.659601636888306"/>
    <s v="LAL"/>
    <x v="0"/>
    <x v="2"/>
  </r>
  <r>
    <x v="312"/>
    <x v="0"/>
    <n v="5.83"/>
    <n v="8.57"/>
    <n v="0.75"/>
    <n v="0.43"/>
    <n v="0.41"/>
    <n v="0.79"/>
    <n v="0.63"/>
    <n v="36.44"/>
    <n v="5514554"/>
    <n v="6.6079686589341584"/>
    <s v="BRK"/>
    <x v="2"/>
    <x v="4"/>
  </r>
  <r>
    <x v="112"/>
    <x v="5"/>
    <n v="8.41"/>
    <n v="7.6"/>
    <n v="1.84"/>
    <n v="0.49"/>
    <n v="0.74"/>
    <n v="1.21"/>
    <n v="0.55000000000000004"/>
    <n v="36.42"/>
    <n v="15951185"/>
    <n v="2.28321594915989"/>
    <s v="WAS"/>
    <x v="8"/>
    <x v="4"/>
  </r>
  <r>
    <x v="322"/>
    <x v="11"/>
    <n v="13.17"/>
    <n v="2.97"/>
    <n v="1.17"/>
    <n v="0.33"/>
    <n v="0.12"/>
    <n v="0.93"/>
    <n v="0.56999999999999995"/>
    <n v="36.409999999999997"/>
    <n v="5250901"/>
    <n v="6.9340480805103732"/>
    <s v="NJN"/>
    <x v="1"/>
    <x v="2"/>
  </r>
  <r>
    <x v="63"/>
    <x v="4"/>
    <n v="13.82"/>
    <n v="4.1100000000000003"/>
    <n v="4.09"/>
    <n v="1.61"/>
    <n v="0.46"/>
    <n v="3.2"/>
    <n v="0.51"/>
    <n v="36.39"/>
    <n v="6188960"/>
    <n v="5.8798247201468428"/>
    <s v="ORL"/>
    <x v="12"/>
    <x v="1"/>
  </r>
  <r>
    <x v="264"/>
    <x v="5"/>
    <n v="11.79"/>
    <n v="5.26"/>
    <n v="6.21"/>
    <n v="1"/>
    <n v="0.32"/>
    <n v="2.84"/>
    <n v="0.48"/>
    <n v="36.369999999999997"/>
    <n v="3527665"/>
    <n v="10.309935892438766"/>
    <s v="PHO"/>
    <x v="10"/>
    <x v="1"/>
  </r>
  <r>
    <x v="312"/>
    <x v="11"/>
    <n v="7.71"/>
    <n v="7.11"/>
    <n v="0.62"/>
    <n v="0.6"/>
    <n v="1.03"/>
    <n v="0.74"/>
    <n v="0.57999999999999996"/>
    <n v="36.369999999999997"/>
    <n v="2708204"/>
    <n v="13.429564390274882"/>
    <s v="TOR"/>
    <x v="12"/>
    <x v="0"/>
  </r>
  <r>
    <x v="338"/>
    <x v="0"/>
    <n v="11.28"/>
    <n v="4.07"/>
    <n v="6.02"/>
    <n v="1.48"/>
    <n v="0.46"/>
    <n v="2.2599999999999998"/>
    <n v="0.48"/>
    <n v="36.35"/>
    <n v="6186674"/>
    <n v="5.8755318285721865"/>
    <s v="CHI"/>
    <x v="0"/>
    <x v="1"/>
  </r>
  <r>
    <x v="315"/>
    <x v="11"/>
    <n v="10.57"/>
    <n v="3.88"/>
    <n v="1.32"/>
    <n v="1.06"/>
    <n v="0.24"/>
    <n v="0.94"/>
    <n v="0.6"/>
    <n v="36.35"/>
    <n v="5579082"/>
    <n v="6.5154088073987806"/>
    <s v="PHO"/>
    <x v="1"/>
    <x v="3"/>
  </r>
  <r>
    <x v="231"/>
    <x v="10"/>
    <n v="10.63"/>
    <n v="7.38"/>
    <n v="2.1"/>
    <n v="1.06"/>
    <n v="0.56999999999999995"/>
    <n v="1.56"/>
    <n v="0.49"/>
    <n v="36.35"/>
    <n v="11164524"/>
    <n v="3.2558486147730079"/>
    <s v="DAL"/>
    <x v="8"/>
    <x v="3"/>
  </r>
  <r>
    <x v="162"/>
    <x v="9"/>
    <n v="8.27"/>
    <n v="7.5"/>
    <n v="10.77"/>
    <n v="1.68"/>
    <n v="0.14000000000000001"/>
    <n v="3.41"/>
    <n v="0.42"/>
    <n v="36.33"/>
    <n v="11795918"/>
    <n v="3.0798789886467501"/>
    <s v="BOS"/>
    <x v="6"/>
    <x v="1"/>
  </r>
  <r>
    <x v="391"/>
    <x v="0"/>
    <n v="11.79"/>
    <n v="2.91"/>
    <n v="2.13"/>
    <n v="0.55000000000000004"/>
    <n v="0.05"/>
    <n v="0.98"/>
    <n v="0.59"/>
    <n v="36.29"/>
    <n v="3325853"/>
    <n v="10.911486466780101"/>
    <s v="SAS"/>
    <x v="1"/>
    <x v="2"/>
  </r>
  <r>
    <x v="103"/>
    <x v="9"/>
    <n v="12.32"/>
    <n v="5.52"/>
    <n v="1.68"/>
    <n v="1.24"/>
    <n v="0.2"/>
    <n v="1.88"/>
    <n v="0.53"/>
    <n v="36.28"/>
    <n v="6397659"/>
    <n v="5.6708242811941059"/>
    <s v="MIL"/>
    <x v="17"/>
    <x v="0"/>
  </r>
  <r>
    <x v="173"/>
    <x v="3"/>
    <n v="12.26"/>
    <n v="2.89"/>
    <n v="1.93"/>
    <n v="1.28"/>
    <n v="0.24"/>
    <n v="1.29"/>
    <n v="0.56999999999999995"/>
    <n v="36.270000000000003"/>
    <n v="2035762"/>
    <n v="17.816424513278076"/>
    <s v="DEN"/>
    <x v="12"/>
    <x v="2"/>
  </r>
  <r>
    <x v="337"/>
    <x v="4"/>
    <n v="11.33"/>
    <n v="4.21"/>
    <n v="2.27"/>
    <n v="0.78"/>
    <n v="0.56000000000000005"/>
    <n v="1.32"/>
    <n v="0.55000000000000004"/>
    <n v="36.26"/>
    <n v="3729637"/>
    <n v="9.72212577256178"/>
    <s v="CHI"/>
    <x v="8"/>
    <x v="3"/>
  </r>
  <r>
    <x v="392"/>
    <x v="5"/>
    <n v="10.11"/>
    <n v="3.39"/>
    <n v="1.33"/>
    <n v="2.11"/>
    <n v="0.33"/>
    <n v="0.61"/>
    <n v="0.56000000000000005"/>
    <n v="36.26"/>
    <n v="3010185"/>
    <n v="12.045771273194172"/>
    <s v="OKC"/>
    <x v="9"/>
    <x v="2"/>
  </r>
  <r>
    <x v="80"/>
    <x v="0"/>
    <n v="8.17"/>
    <n v="4.7300000000000004"/>
    <n v="0.86"/>
    <n v="0.6"/>
    <n v="1.1299999999999999"/>
    <n v="0.74"/>
    <n v="0.65"/>
    <n v="36.24"/>
    <n v="5514554"/>
    <n v="6.5717009934076271"/>
    <s v="PHO"/>
    <x v="1"/>
    <x v="4"/>
  </r>
  <r>
    <x v="110"/>
    <x v="5"/>
    <n v="11.49"/>
    <n v="5.1100000000000003"/>
    <n v="1.28"/>
    <n v="0.81"/>
    <n v="0.67"/>
    <n v="1.37"/>
    <n v="0.55000000000000004"/>
    <n v="36.229999999999997"/>
    <n v="11861423"/>
    <n v="3.0544395895838128"/>
    <s v="SAS"/>
    <x v="9"/>
    <x v="0"/>
  </r>
  <r>
    <x v="248"/>
    <x v="5"/>
    <n v="9.5399999999999991"/>
    <n v="4.74"/>
    <n v="1.23"/>
    <n v="0.72"/>
    <n v="0.49"/>
    <n v="0.85"/>
    <n v="0.6"/>
    <n v="36.229999999999997"/>
    <n v="16565331"/>
    <n v="2.1870978611897343"/>
    <s v="CHO"/>
    <x v="9"/>
    <x v="0"/>
  </r>
  <r>
    <x v="284"/>
    <x v="5"/>
    <n v="11.71"/>
    <n v="3.44"/>
    <n v="2.29"/>
    <n v="0.83"/>
    <n v="0.47"/>
    <n v="1.1299999999999999"/>
    <n v="0.55000000000000004"/>
    <n v="36.229999999999997"/>
    <n v="22630411"/>
    <n v="1.6009430849488326"/>
    <s v="MIA"/>
    <x v="1"/>
    <x v="1"/>
  </r>
  <r>
    <x v="238"/>
    <x v="0"/>
    <n v="9.9"/>
    <n v="3.69"/>
    <n v="3.93"/>
    <n v="1"/>
    <n v="0.7"/>
    <n v="1.45"/>
    <n v="0.56000000000000005"/>
    <n v="36.229999999999997"/>
    <n v="2253575"/>
    <n v="16.076678166912568"/>
    <s v="SAS"/>
    <x v="0"/>
    <x v="1"/>
  </r>
  <r>
    <x v="209"/>
    <x v="8"/>
    <n v="10.85"/>
    <n v="6.22"/>
    <n v="0.94"/>
    <n v="0.53"/>
    <n v="0.83"/>
    <n v="1.35"/>
    <n v="0.54"/>
    <n v="36.22"/>
    <n v="16935167"/>
    <n v="2.1387447788380238"/>
    <s v="TOT"/>
    <x v="9"/>
    <x v="0"/>
  </r>
  <r>
    <x v="378"/>
    <x v="5"/>
    <n v="11.26"/>
    <n v="2.48"/>
    <n v="1.53"/>
    <n v="0.76"/>
    <n v="0.21"/>
    <n v="0.76"/>
    <n v="0.61"/>
    <n v="36.22"/>
    <n v="2939721"/>
    <n v="12.320897119148382"/>
    <s v="DET"/>
    <x v="4"/>
    <x v="3"/>
  </r>
  <r>
    <x v="203"/>
    <x v="10"/>
    <n v="10.63"/>
    <n v="4.17"/>
    <n v="8.1999999999999993"/>
    <n v="2.2200000000000002"/>
    <n v="0.2"/>
    <n v="3.2"/>
    <n v="0.48"/>
    <n v="36.21"/>
    <n v="4830680"/>
    <n v="7.4958390951170433"/>
    <s v="MIN"/>
    <x v="12"/>
    <x v="1"/>
  </r>
  <r>
    <x v="110"/>
    <x v="1"/>
    <n v="10.84"/>
    <n v="5.4"/>
    <n v="1.7"/>
    <n v="0.52"/>
    <n v="0.49"/>
    <n v="1.31"/>
    <n v="0.55000000000000004"/>
    <n v="36.15"/>
    <n v="16666250"/>
    <n v="2.1690542263556587"/>
    <s v="SAS"/>
    <x v="8"/>
    <x v="0"/>
  </r>
  <r>
    <x v="170"/>
    <x v="1"/>
    <n v="9.93"/>
    <n v="6.16"/>
    <n v="2.78"/>
    <n v="1.04"/>
    <n v="0.31"/>
    <n v="1.2"/>
    <n v="0.51"/>
    <n v="36.15"/>
    <n v="10641113"/>
    <n v="3.3972010258701322"/>
    <s v="MEM"/>
    <x v="2"/>
    <x v="3"/>
  </r>
  <r>
    <x v="393"/>
    <x v="6"/>
    <n v="11.98"/>
    <n v="7.15"/>
    <n v="0.9"/>
    <n v="0.71"/>
    <n v="1"/>
    <n v="1.48"/>
    <n v="0.48"/>
    <n v="36.130000000000003"/>
    <n v="5506422"/>
    <n v="6.5614295453563134"/>
    <s v="NJN"/>
    <x v="13"/>
    <x v="0"/>
  </r>
  <r>
    <x v="295"/>
    <x v="1"/>
    <n v="9.06"/>
    <n v="3.35"/>
    <n v="0.88"/>
    <n v="0.82"/>
    <n v="0.12"/>
    <n v="0.76"/>
    <n v="0.71"/>
    <n v="36.11"/>
    <n v="2354010"/>
    <n v="15.339781904070076"/>
    <s v="SAS"/>
    <x v="14"/>
    <x v="3"/>
  </r>
  <r>
    <x v="394"/>
    <x v="5"/>
    <n v="7.14"/>
    <n v="6.1"/>
    <n v="2.0499999999999998"/>
    <n v="0.47"/>
    <n v="1.27"/>
    <n v="1.3"/>
    <n v="0.63"/>
    <n v="36.11"/>
    <n v="5231528"/>
    <n v="6.9023811016590182"/>
    <s v="NYK"/>
    <x v="5"/>
    <x v="4"/>
  </r>
  <r>
    <x v="395"/>
    <x v="7"/>
    <n v="10.28"/>
    <n v="4.58"/>
    <n v="1.54"/>
    <n v="1.02"/>
    <n v="0.79"/>
    <n v="1.1299999999999999"/>
    <n v="0.56999999999999995"/>
    <n v="36.090000000000003"/>
    <n v="4124172"/>
    <n v="8.7508474428321623"/>
    <s v="LAC"/>
    <x v="7"/>
    <x v="3"/>
  </r>
  <r>
    <x v="376"/>
    <x v="11"/>
    <n v="11"/>
    <n v="3.83"/>
    <n v="1.32"/>
    <n v="0.47"/>
    <n v="0.42"/>
    <n v="1.1499999999999999"/>
    <n v="0.61"/>
    <n v="36.090000000000003"/>
    <n v="12184717"/>
    <n v="2.961907116923602"/>
    <s v="SAS"/>
    <x v="3"/>
    <x v="3"/>
  </r>
  <r>
    <x v="386"/>
    <x v="6"/>
    <n v="12.46"/>
    <n v="3.55"/>
    <n v="1.7"/>
    <n v="1.31"/>
    <n v="0.28000000000000003"/>
    <n v="1.07"/>
    <n v="0.53"/>
    <n v="36.08"/>
    <n v="1915509"/>
    <n v="18.835724603747618"/>
    <s v="NJN"/>
    <x v="0"/>
    <x v="2"/>
  </r>
  <r>
    <x v="367"/>
    <x v="2"/>
    <n v="10.5"/>
    <n v="3.56"/>
    <n v="1.65"/>
    <n v="1.03"/>
    <n v="0.56999999999999995"/>
    <n v="0.75"/>
    <n v="0.56999999999999995"/>
    <n v="36.08"/>
    <n v="6550587"/>
    <n v="5.5079033375176909"/>
    <s v="IND"/>
    <x v="9"/>
    <x v="2"/>
  </r>
  <r>
    <x v="396"/>
    <x v="2"/>
    <n v="12.87"/>
    <n v="4.7"/>
    <n v="4.09"/>
    <n v="0.64"/>
    <n v="0.38"/>
    <n v="2.2599999999999998"/>
    <n v="0.5"/>
    <n v="36.06"/>
    <n v="3761907"/>
    <n v="9.5855639174493152"/>
    <s v="ORL"/>
    <x v="14"/>
    <x v="1"/>
  </r>
  <r>
    <x v="205"/>
    <x v="2"/>
    <n v="12.12"/>
    <n v="3.31"/>
    <n v="2.59"/>
    <n v="1.03"/>
    <n v="0.41"/>
    <n v="1.34"/>
    <n v="0.54"/>
    <n v="36.049999999999997"/>
    <n v="12667648"/>
    <n v="2.8458321544772951"/>
    <s v="DAL"/>
    <x v="5"/>
    <x v="2"/>
  </r>
  <r>
    <x v="147"/>
    <x v="11"/>
    <n v="11.63"/>
    <n v="2.62"/>
    <n v="2.54"/>
    <n v="0.87"/>
    <n v="0.28000000000000003"/>
    <n v="1.3"/>
    <n v="0.59"/>
    <n v="36.049999999999997"/>
    <n v="2738817"/>
    <n v="13.162617290603935"/>
    <s v="SAS"/>
    <x v="0"/>
    <x v="1"/>
  </r>
  <r>
    <x v="213"/>
    <x v="8"/>
    <n v="10.66"/>
    <n v="2.77"/>
    <n v="1"/>
    <n v="0.31"/>
    <n v="0.23"/>
    <n v="0.83"/>
    <n v="0.68"/>
    <n v="36.04"/>
    <n v="8467583"/>
    <n v="4.2562322684052809"/>
    <s v="CLE"/>
    <x v="15"/>
    <x v="2"/>
  </r>
  <r>
    <x v="172"/>
    <x v="11"/>
    <n v="7.88"/>
    <n v="4.3899999999999997"/>
    <n v="8.19"/>
    <n v="1.68"/>
    <n v="0.36"/>
    <n v="2.2400000000000002"/>
    <n v="0.5"/>
    <n v="36.03"/>
    <n v="13286093"/>
    <n v="2.711858181332917"/>
    <s v="DAL"/>
    <x v="18"/>
    <x v="1"/>
  </r>
  <r>
    <x v="195"/>
    <x v="5"/>
    <n v="10.85"/>
    <n v="3.33"/>
    <n v="1.64"/>
    <n v="0.45"/>
    <n v="0.26"/>
    <n v="1.17"/>
    <n v="0.63"/>
    <n v="36.020000000000003"/>
    <n v="9799071"/>
    <n v="3.6758586604791419"/>
    <s v="BRK"/>
    <x v="4"/>
    <x v="2"/>
  </r>
  <r>
    <x v="397"/>
    <x v="6"/>
    <n v="11"/>
    <n v="5.25"/>
    <n v="2.69"/>
    <n v="1.07"/>
    <n v="0.28000000000000003"/>
    <n v="1.59"/>
    <n v="0.53"/>
    <n v="36.01"/>
    <n v="4758050"/>
    <n v="7.5682264793350216"/>
    <s v="MIL"/>
    <x v="5"/>
    <x v="3"/>
  </r>
  <r>
    <x v="386"/>
    <x v="8"/>
    <n v="10.84"/>
    <n v="3.36"/>
    <n v="2.3199999999999998"/>
    <n v="1.05"/>
    <n v="0.31"/>
    <n v="0.9"/>
    <n v="0.56000000000000005"/>
    <n v="36"/>
    <n v="14210891"/>
    <n v="2.5332683221622063"/>
    <s v="NYK"/>
    <x v="9"/>
    <x v="2"/>
  </r>
  <r>
    <x v="144"/>
    <x v="2"/>
    <n v="10.16"/>
    <n v="4.72"/>
    <n v="2.2400000000000002"/>
    <n v="0.68"/>
    <n v="0.56000000000000005"/>
    <n v="1.2"/>
    <n v="0.56000000000000005"/>
    <n v="35.979999999999997"/>
    <n v="17895714"/>
    <n v="2.0105372716618066"/>
    <s v="DEN"/>
    <x v="1"/>
    <x v="0"/>
  </r>
  <r>
    <x v="302"/>
    <x v="11"/>
    <n v="11.72"/>
    <n v="5.09"/>
    <n v="1.61"/>
    <n v="0.91"/>
    <n v="0.53"/>
    <n v="1.53"/>
    <n v="0.54"/>
    <n v="35.97"/>
    <n v="27746592"/>
    <n v="1.296375425133292"/>
    <s v="TOT"/>
    <x v="9"/>
    <x v="3"/>
  </r>
  <r>
    <x v="398"/>
    <x v="2"/>
    <n v="14.02"/>
    <n v="3.63"/>
    <n v="1.69"/>
    <n v="0.87"/>
    <n v="0.37"/>
    <n v="1.52"/>
    <n v="0.51"/>
    <n v="35.96"/>
    <n v="1944122"/>
    <n v="18.496781580579821"/>
    <s v="OKC"/>
    <x v="12"/>
    <x v="2"/>
  </r>
  <r>
    <x v="121"/>
    <x v="3"/>
    <n v="5.36"/>
    <n v="7.03"/>
    <n v="2.31"/>
    <n v="0.47"/>
    <n v="1.63"/>
    <n v="1.19"/>
    <n v="0.62"/>
    <n v="35.950000000000003"/>
    <n v="14028082"/>
    <n v="2.5627166992608115"/>
    <s v="GSW"/>
    <x v="9"/>
    <x v="4"/>
  </r>
  <r>
    <x v="105"/>
    <x v="5"/>
    <n v="12.08"/>
    <n v="3.66"/>
    <n v="4.21"/>
    <n v="1.1499999999999999"/>
    <n v="0.31"/>
    <n v="2.15"/>
    <n v="0.52"/>
    <n v="35.93"/>
    <n v="2002303"/>
    <n v="17.944337095834147"/>
    <s v="BRK"/>
    <x v="10"/>
    <x v="3"/>
  </r>
  <r>
    <x v="352"/>
    <x v="11"/>
    <n v="16.27"/>
    <n v="2.96"/>
    <n v="3.92"/>
    <n v="1.38"/>
    <n v="0.12"/>
    <n v="2.62"/>
    <n v="0.46"/>
    <n v="35.93"/>
    <n v="1470830"/>
    <n v="24.42838397367473"/>
    <s v="WAS"/>
    <x v="13"/>
    <x v="2"/>
  </r>
  <r>
    <x v="34"/>
    <x v="0"/>
    <n v="9.9600000000000009"/>
    <n v="4.75"/>
    <n v="1.77"/>
    <n v="0.67"/>
    <n v="0.47"/>
    <n v="1.44"/>
    <n v="0.61"/>
    <n v="35.93"/>
    <n v="14654445"/>
    <n v="2.4518158142461211"/>
    <s v="MIA"/>
    <x v="5"/>
    <x v="0"/>
  </r>
  <r>
    <x v="399"/>
    <x v="10"/>
    <n v="9.75"/>
    <n v="3.86"/>
    <n v="1.35"/>
    <n v="0.54"/>
    <n v="0.89"/>
    <n v="1.05"/>
    <n v="0.63"/>
    <n v="35.92"/>
    <n v="5164956"/>
    <n v="6.9545606971288825"/>
    <s v="GSW"/>
    <x v="4"/>
    <x v="3"/>
  </r>
  <r>
    <x v="189"/>
    <x v="6"/>
    <n v="12.45"/>
    <n v="2.5299999999999998"/>
    <n v="5.68"/>
    <n v="1.03"/>
    <n v="0.05"/>
    <n v="2.66"/>
    <n v="0.55000000000000004"/>
    <n v="35.89"/>
    <n v="1850256"/>
    <n v="19.397315830890431"/>
    <s v="NOH"/>
    <x v="13"/>
    <x v="1"/>
  </r>
  <r>
    <x v="400"/>
    <x v="8"/>
    <n v="11.33"/>
    <n v="2.75"/>
    <n v="4.3099999999999996"/>
    <n v="1.1100000000000001"/>
    <n v="0.19"/>
    <n v="1.56"/>
    <n v="0.54"/>
    <n v="35.880000000000003"/>
    <n v="1587806"/>
    <n v="22.597219055728473"/>
    <s v="DAL"/>
    <x v="10"/>
    <x v="1"/>
  </r>
  <r>
    <x v="110"/>
    <x v="2"/>
    <n v="11.37"/>
    <n v="4.8099999999999996"/>
    <n v="1.4"/>
    <n v="0.71"/>
    <n v="0.63"/>
    <n v="1.03"/>
    <n v="0.53"/>
    <n v="35.869999999999997"/>
    <n v="6423619"/>
    <n v="5.5840796286330177"/>
    <s v="SAS"/>
    <x v="11"/>
    <x v="0"/>
  </r>
  <r>
    <x v="182"/>
    <x v="1"/>
    <n v="14.34"/>
    <n v="4.9800000000000004"/>
    <n v="2.5499999999999998"/>
    <n v="0.98"/>
    <n v="0.3"/>
    <n v="2.21"/>
    <n v="0.48"/>
    <n v="35.869999999999997"/>
    <n v="9461557"/>
    <n v="3.7911307832315546"/>
    <s v="NYK"/>
    <x v="17"/>
    <x v="2"/>
  </r>
  <r>
    <x v="253"/>
    <x v="4"/>
    <n v="12.54"/>
    <n v="2.63"/>
    <n v="4.1399999999999997"/>
    <n v="0.96"/>
    <n v="0.38"/>
    <n v="2.48"/>
    <n v="0.56999999999999995"/>
    <n v="35.869999999999997"/>
    <n v="18522546"/>
    <n v="1.9365588294395379"/>
    <s v="HOU"/>
    <x v="1"/>
    <x v="1"/>
  </r>
  <r>
    <x v="101"/>
    <x v="3"/>
    <n v="12.25"/>
    <n v="3.6"/>
    <n v="3.93"/>
    <n v="0.75"/>
    <n v="0.05"/>
    <n v="1.96"/>
    <n v="0.54"/>
    <n v="35.86"/>
    <n v="13523558"/>
    <n v="2.6516690356191766"/>
    <s v="TOT"/>
    <x v="11"/>
    <x v="3"/>
  </r>
  <r>
    <x v="301"/>
    <x v="10"/>
    <n v="9.31"/>
    <n v="5.19"/>
    <n v="1.1000000000000001"/>
    <n v="0.36"/>
    <n v="0.8"/>
    <n v="1.47"/>
    <n v="0.65"/>
    <n v="35.840000000000003"/>
    <n v="5092647"/>
    <n v="7.0375975401397355"/>
    <s v="SAS"/>
    <x v="5"/>
    <x v="4"/>
  </r>
  <r>
    <x v="357"/>
    <x v="2"/>
    <n v="7.14"/>
    <n v="5.69"/>
    <n v="0.88"/>
    <n v="0.36"/>
    <n v="0.71"/>
    <n v="0.79"/>
    <n v="0.68"/>
    <n v="35.840000000000003"/>
    <n v="1951358"/>
    <n v="18.366696423721326"/>
    <s v="TOT"/>
    <x v="10"/>
    <x v="4"/>
  </r>
  <r>
    <x v="254"/>
    <x v="0"/>
    <n v="8.9"/>
    <n v="6.14"/>
    <n v="1.07"/>
    <n v="0.24"/>
    <n v="0.86"/>
    <n v="1.19"/>
    <n v="0.6"/>
    <n v="35.840000000000003"/>
    <n v="7497899"/>
    <n v="4.7800057055983283"/>
    <s v="TOT"/>
    <x v="12"/>
    <x v="4"/>
  </r>
  <r>
    <x v="369"/>
    <x v="4"/>
    <n v="11.39"/>
    <n v="2.83"/>
    <n v="2.2400000000000002"/>
    <n v="0.63"/>
    <n v="0.09"/>
    <n v="1.19"/>
    <n v="0.61"/>
    <n v="35.799999999999997"/>
    <n v="3572681"/>
    <n v="10.020486015963922"/>
    <s v="SAS"/>
    <x v="5"/>
    <x v="3"/>
  </r>
  <r>
    <x v="100"/>
    <x v="9"/>
    <n v="12"/>
    <n v="5.96"/>
    <n v="2.64"/>
    <n v="0.91"/>
    <n v="1.24"/>
    <n v="2.44"/>
    <n v="0.5"/>
    <n v="35.78"/>
    <n v="8481782"/>
    <n v="4.2184531505289806"/>
    <s v="HOU"/>
    <x v="2"/>
    <x v="0"/>
  </r>
  <r>
    <x v="88"/>
    <x v="8"/>
    <n v="9.09"/>
    <n v="3.78"/>
    <n v="1.1000000000000001"/>
    <n v="0.34"/>
    <n v="0.72"/>
    <n v="0.76"/>
    <n v="0.66"/>
    <n v="35.78"/>
    <n v="1779864"/>
    <n v="20.102659529042668"/>
    <s v="HOU"/>
    <x v="10"/>
    <x v="4"/>
  </r>
  <r>
    <x v="397"/>
    <x v="11"/>
    <n v="11.53"/>
    <n v="4.08"/>
    <n v="2.29"/>
    <n v="1.55"/>
    <n v="0.16"/>
    <n v="1.1599999999999999"/>
    <n v="0.52"/>
    <n v="35.770000000000003"/>
    <n v="4594538"/>
    <n v="7.7853311910794956"/>
    <s v="MIL"/>
    <x v="6"/>
    <x v="3"/>
  </r>
  <r>
    <x v="225"/>
    <x v="9"/>
    <n v="10.55"/>
    <n v="7.11"/>
    <n v="1.1100000000000001"/>
    <n v="0.24"/>
    <n v="1.64"/>
    <n v="1.41"/>
    <n v="0.5"/>
    <n v="35.76"/>
    <n v="19263394"/>
    <n v="1.8563706894018779"/>
    <s v="IND"/>
    <x v="6"/>
    <x v="4"/>
  </r>
  <r>
    <x v="224"/>
    <x v="4"/>
    <n v="11.94"/>
    <n v="3.51"/>
    <n v="2.62"/>
    <n v="0.75"/>
    <n v="0.43"/>
    <n v="1.33"/>
    <n v="0.54"/>
    <n v="35.74"/>
    <n v="4863423"/>
    <n v="7.3487335977150261"/>
    <s v="DAL"/>
    <x v="18"/>
    <x v="2"/>
  </r>
  <r>
    <x v="401"/>
    <x v="5"/>
    <n v="9.92"/>
    <n v="4.75"/>
    <n v="1.25"/>
    <n v="0.41"/>
    <n v="0.47"/>
    <n v="0.84"/>
    <n v="0.59"/>
    <n v="35.729999999999997"/>
    <n v="3955982"/>
    <n v="9.0318914494555322"/>
    <s v="DEN"/>
    <x v="13"/>
    <x v="0"/>
  </r>
  <r>
    <x v="162"/>
    <x v="5"/>
    <n v="8.26"/>
    <n v="4.05"/>
    <n v="8.1999999999999993"/>
    <n v="1.08"/>
    <n v="0.15"/>
    <n v="2.3199999999999998"/>
    <n v="0.52"/>
    <n v="35.700000000000003"/>
    <n v="10582997"/>
    <n v="3.3733355494667534"/>
    <s v="NOP"/>
    <x v="9"/>
    <x v="1"/>
  </r>
  <r>
    <x v="202"/>
    <x v="0"/>
    <n v="13.07"/>
    <n v="2.3199999999999998"/>
    <n v="2.27"/>
    <n v="0.75"/>
    <n v="0.27"/>
    <n v="1.32"/>
    <n v="0.56000000000000005"/>
    <n v="35.659999999999997"/>
    <n v="2966954"/>
    <n v="12.019060625813545"/>
    <s v="DAL"/>
    <x v="7"/>
    <x v="3"/>
  </r>
  <r>
    <x v="203"/>
    <x v="7"/>
    <n v="10.67"/>
    <n v="4.0199999999999996"/>
    <n v="7.33"/>
    <n v="2.4"/>
    <n v="0.09"/>
    <n v="3.02"/>
    <n v="0.48"/>
    <n v="35.65"/>
    <n v="5078594"/>
    <n v="7.0196593781664767"/>
    <s v="MIN"/>
    <x v="13"/>
    <x v="1"/>
  </r>
  <r>
    <x v="75"/>
    <x v="6"/>
    <n v="11.99"/>
    <n v="2.39"/>
    <n v="5.31"/>
    <n v="1.36"/>
    <n v="0.15"/>
    <n v="2.13"/>
    <n v="0.53"/>
    <n v="35.64"/>
    <n v="6678953"/>
    <n v="5.3361657133984917"/>
    <s v="MEM"/>
    <x v="13"/>
    <x v="1"/>
  </r>
  <r>
    <x v="326"/>
    <x v="5"/>
    <n v="12.18"/>
    <n v="4.09"/>
    <n v="2.91"/>
    <n v="1.73"/>
    <n v="0.45"/>
    <n v="2.27"/>
    <n v="0.53"/>
    <n v="35.64"/>
    <n v="5911225"/>
    <n v="6.0292071440352881"/>
    <s v="LAC"/>
    <x v="2"/>
    <x v="2"/>
  </r>
  <r>
    <x v="189"/>
    <x v="4"/>
    <n v="11.39"/>
    <n v="2.35"/>
    <n v="3.71"/>
    <n v="1.1599999999999999"/>
    <n v="0.19"/>
    <n v="1.65"/>
    <n v="0.56999999999999995"/>
    <n v="35.630000000000003"/>
    <n v="5964515"/>
    <n v="5.9736625693790693"/>
    <s v="LAC"/>
    <x v="4"/>
    <x v="1"/>
  </r>
  <r>
    <x v="174"/>
    <x v="10"/>
    <n v="10.31"/>
    <n v="4.5599999999999996"/>
    <n v="1.54"/>
    <n v="0.95"/>
    <n v="0.43"/>
    <n v="0.84"/>
    <n v="0.55000000000000004"/>
    <n v="35.619999999999997"/>
    <n v="5301828"/>
    <n v="6.7184374898619872"/>
    <s v="GSW"/>
    <x v="4"/>
    <x v="3"/>
  </r>
  <r>
    <x v="392"/>
    <x v="4"/>
    <n v="12.32"/>
    <n v="2.56"/>
    <n v="1.67"/>
    <n v="1.86"/>
    <n v="0.37"/>
    <n v="1.3"/>
    <n v="0.55000000000000004"/>
    <n v="35.619999999999997"/>
    <n v="5846206"/>
    <n v="6.0928403822923789"/>
    <s v="MIN"/>
    <x v="5"/>
    <x v="3"/>
  </r>
  <r>
    <x v="306"/>
    <x v="11"/>
    <n v="14.13"/>
    <n v="2.29"/>
    <n v="3.11"/>
    <n v="0.71"/>
    <n v="7.0000000000000007E-2"/>
    <n v="1.6"/>
    <n v="0.52"/>
    <n v="35.61"/>
    <n v="22972693"/>
    <n v="1.5501012441162207"/>
    <s v="DET"/>
    <x v="7"/>
    <x v="2"/>
  </r>
  <r>
    <x v="139"/>
    <x v="7"/>
    <n v="9.44"/>
    <n v="7.09"/>
    <n v="0.97"/>
    <n v="0.87"/>
    <n v="1.69"/>
    <n v="1.68"/>
    <n v="0.53"/>
    <n v="35.61"/>
    <n v="7624143"/>
    <n v="4.6706888892299112"/>
    <s v="UTA"/>
    <x v="12"/>
    <x v="0"/>
  </r>
  <r>
    <x v="202"/>
    <x v="3"/>
    <n v="12.53"/>
    <n v="3.05"/>
    <n v="1.94"/>
    <n v="1"/>
    <n v="0.22"/>
    <n v="1"/>
    <n v="0.53"/>
    <n v="35.6"/>
    <n v="21079340"/>
    <n v="1.6888574310201363"/>
    <s v="DAL"/>
    <x v="2"/>
    <x v="3"/>
  </r>
  <r>
    <x v="402"/>
    <x v="2"/>
    <n v="11"/>
    <n v="4.91"/>
    <n v="1.0900000000000001"/>
    <n v="0.36"/>
    <n v="0.82"/>
    <n v="1.18"/>
    <n v="0.56000000000000005"/>
    <n v="35.6"/>
    <n v="1885879"/>
    <n v="18.877138989298889"/>
    <s v="ORL"/>
    <x v="10"/>
    <x v="4"/>
  </r>
  <r>
    <x v="176"/>
    <x v="10"/>
    <n v="10.83"/>
    <n v="5.24"/>
    <n v="3.29"/>
    <n v="1.68"/>
    <n v="0.61"/>
    <n v="1.85"/>
    <n v="0.5"/>
    <n v="35.590000000000003"/>
    <n v="9373054"/>
    <n v="3.7970548339954089"/>
    <s v="NOH"/>
    <x v="4"/>
    <x v="3"/>
  </r>
  <r>
    <x v="277"/>
    <x v="3"/>
    <n v="7.3"/>
    <n v="6.39"/>
    <n v="1.75"/>
    <n v="0.66"/>
    <n v="1.05"/>
    <n v="1.19"/>
    <n v="0.6"/>
    <n v="35.57"/>
    <n v="14752972"/>
    <n v="2.4110396196779877"/>
    <s v="BOS"/>
    <x v="6"/>
    <x v="0"/>
  </r>
  <r>
    <x v="190"/>
    <x v="3"/>
    <n v="12.8"/>
    <n v="3.75"/>
    <n v="2.0299999999999998"/>
    <n v="0.35"/>
    <n v="0.14000000000000001"/>
    <n v="1.1499999999999999"/>
    <n v="0.53"/>
    <n v="35.57"/>
    <n v="15367680"/>
    <n v="2.3145979093786444"/>
    <s v="NYK"/>
    <x v="3"/>
    <x v="2"/>
  </r>
  <r>
    <x v="272"/>
    <x v="2"/>
    <n v="7.86"/>
    <n v="4.45"/>
    <n v="1.32"/>
    <n v="0.77"/>
    <n v="0.64"/>
    <n v="1"/>
    <n v="0.68"/>
    <n v="35.56"/>
    <n v="4362390"/>
    <n v="8.1514949374081649"/>
    <s v="MEM"/>
    <x v="9"/>
    <x v="4"/>
  </r>
  <r>
    <x v="378"/>
    <x v="0"/>
    <n v="12.14"/>
    <n v="2.8"/>
    <n v="2.48"/>
    <n v="0.55000000000000004"/>
    <n v="0.11"/>
    <n v="1.23"/>
    <n v="0.56999999999999995"/>
    <n v="35.54"/>
    <n v="4627274"/>
    <n v="7.6805479857038934"/>
    <s v="DET"/>
    <x v="5"/>
    <x v="2"/>
  </r>
  <r>
    <x v="403"/>
    <x v="2"/>
    <n v="10.64"/>
    <n v="3.2"/>
    <n v="2.16"/>
    <n v="0.92"/>
    <n v="0.16"/>
    <n v="0.96"/>
    <n v="0.59"/>
    <n v="35.53"/>
    <n v="4422040"/>
    <n v="8.0347531908349996"/>
    <s v="MEM"/>
    <x v="1"/>
    <x v="2"/>
  </r>
  <r>
    <x v="123"/>
    <x v="10"/>
    <n v="15"/>
    <n v="3.91"/>
    <n v="1.22"/>
    <n v="0.72"/>
    <n v="0.03"/>
    <n v="1.84"/>
    <n v="0.52"/>
    <n v="35.520000000000003"/>
    <n v="14105675"/>
    <n v="2.5181354313069031"/>
    <s v="CHA"/>
    <x v="7"/>
    <x v="3"/>
  </r>
  <r>
    <x v="173"/>
    <x v="0"/>
    <n v="12.93"/>
    <n v="2.81"/>
    <n v="2.23"/>
    <n v="0.96"/>
    <n v="0.33"/>
    <n v="1.19"/>
    <n v="0.53"/>
    <n v="35.520000000000003"/>
    <n v="21041705"/>
    <n v="1.6880761326137783"/>
    <s v="DEN"/>
    <x v="0"/>
    <x v="2"/>
  </r>
  <r>
    <x v="404"/>
    <x v="5"/>
    <n v="10.17"/>
    <n v="5.0999999999999996"/>
    <n v="3.17"/>
    <n v="0.84"/>
    <n v="0.14000000000000001"/>
    <n v="1.29"/>
    <n v="0.53"/>
    <n v="35.51"/>
    <n v="2681731"/>
    <n v="13.24144740840897"/>
    <s v="CHI"/>
    <x v="0"/>
    <x v="2"/>
  </r>
  <r>
    <x v="405"/>
    <x v="8"/>
    <n v="7"/>
    <n v="4.5"/>
    <n v="1.5"/>
    <n v="0"/>
    <n v="1.5"/>
    <n v="0"/>
    <n v="0.61"/>
    <n v="35.49"/>
    <n v="1779864"/>
    <n v="19.93972573185367"/>
    <s v="OKC"/>
    <x v="1"/>
    <x v="0"/>
  </r>
  <r>
    <x v="406"/>
    <x v="2"/>
    <n v="11.49"/>
    <n v="5.79"/>
    <n v="0.67"/>
    <n v="0.28000000000000003"/>
    <n v="0.92"/>
    <n v="1.54"/>
    <n v="0.55000000000000004"/>
    <n v="35.49"/>
    <n v="9997289"/>
    <n v="3.5499623948052319"/>
    <s v="GSW"/>
    <x v="17"/>
    <x v="4"/>
  </r>
  <r>
    <x v="407"/>
    <x v="8"/>
    <n v="13.13"/>
    <n v="4"/>
    <n v="2.2400000000000002"/>
    <n v="0.64"/>
    <n v="0.09"/>
    <n v="1.93"/>
    <n v="0.55000000000000004"/>
    <n v="35.479999999999997"/>
    <n v="5775428"/>
    <n v="6.14326765046677"/>
    <s v="BRK"/>
    <x v="5"/>
    <x v="2"/>
  </r>
  <r>
    <x v="367"/>
    <x v="5"/>
    <n v="12.17"/>
    <n v="4.04"/>
    <n v="2.13"/>
    <n v="1.1100000000000001"/>
    <n v="0.43"/>
    <n v="1.29"/>
    <n v="0.51"/>
    <n v="35.47"/>
    <n v="5291498"/>
    <n v="6.7032057840709758"/>
    <s v="CHI"/>
    <x v="6"/>
    <x v="2"/>
  </r>
  <r>
    <x v="268"/>
    <x v="9"/>
    <n v="12.62"/>
    <n v="3.49"/>
    <n v="3.08"/>
    <n v="0.79"/>
    <n v="0.14000000000000001"/>
    <n v="1.66"/>
    <n v="0.53"/>
    <n v="35.46"/>
    <n v="8691729"/>
    <n v="4.0797406361841242"/>
    <s v="IND"/>
    <x v="6"/>
    <x v="1"/>
  </r>
  <r>
    <x v="296"/>
    <x v="7"/>
    <n v="10.47"/>
    <n v="3.05"/>
    <n v="1.76"/>
    <n v="1.1499999999999999"/>
    <n v="0.68"/>
    <n v="1.18"/>
    <n v="0.6"/>
    <n v="35.46"/>
    <n v="4774522"/>
    <n v="7.4269214803073487"/>
    <s v="SAS"/>
    <x v="1"/>
    <x v="2"/>
  </r>
  <r>
    <x v="63"/>
    <x v="1"/>
    <n v="14.47"/>
    <n v="3.95"/>
    <n v="2.95"/>
    <n v="0.89"/>
    <n v="0.21"/>
    <n v="2.4700000000000002"/>
    <n v="0.51"/>
    <n v="35.44"/>
    <n v="24137328"/>
    <n v="1.4682652528896321"/>
    <s v="IND"/>
    <x v="5"/>
    <x v="2"/>
  </r>
  <r>
    <x v="408"/>
    <x v="8"/>
    <n v="10.23"/>
    <n v="5.36"/>
    <n v="1.48"/>
    <n v="0.41"/>
    <n v="0.35"/>
    <n v="0.88"/>
    <n v="0.55000000000000004"/>
    <n v="35.43"/>
    <n v="12698132"/>
    <n v="2.790174176800178"/>
    <s v="DET"/>
    <x v="5"/>
    <x v="0"/>
  </r>
  <r>
    <x v="409"/>
    <x v="8"/>
    <n v="10.67"/>
    <n v="4.83"/>
    <n v="0.83"/>
    <n v="0.5"/>
    <n v="0.33"/>
    <n v="0.5"/>
    <n v="0.55000000000000004"/>
    <n v="35.43"/>
    <n v="941919"/>
    <n v="37.61469935312909"/>
    <s v="PHI"/>
    <x v="10"/>
    <x v="0"/>
  </r>
  <r>
    <x v="410"/>
    <x v="3"/>
    <n v="12.68"/>
    <n v="3.79"/>
    <n v="5.32"/>
    <n v="0.93"/>
    <n v="0.11"/>
    <n v="2.89"/>
    <n v="0.52"/>
    <n v="35.409999999999997"/>
    <n v="2991575"/>
    <n v="11.836574379716369"/>
    <s v="UTA"/>
    <x v="1"/>
    <x v="1"/>
  </r>
  <r>
    <x v="305"/>
    <x v="4"/>
    <n v="9.39"/>
    <n v="6.44"/>
    <n v="0.76"/>
    <n v="0.33"/>
    <n v="1.22"/>
    <n v="1.49"/>
    <n v="0.57999999999999996"/>
    <n v="35.4"/>
    <n v="5780938"/>
    <n v="6.1235737176216043"/>
    <s v="DEN"/>
    <x v="5"/>
    <x v="4"/>
  </r>
  <r>
    <x v="411"/>
    <x v="9"/>
    <n v="11.84"/>
    <n v="4.22"/>
    <n v="3.33"/>
    <n v="1.1599999999999999"/>
    <n v="0.27"/>
    <n v="1.36"/>
    <n v="0.49"/>
    <n v="35.4"/>
    <n v="1049289"/>
    <n v="33.737130571272544"/>
    <s v="NYK"/>
    <x v="10"/>
    <x v="1"/>
  </r>
  <r>
    <x v="248"/>
    <x v="10"/>
    <n v="10.16"/>
    <n v="5.16"/>
    <n v="1.25"/>
    <n v="0.82"/>
    <n v="0.32"/>
    <n v="0.68"/>
    <n v="0.54"/>
    <n v="35.4"/>
    <n v="10701145"/>
    <n v="3.3080572219141033"/>
    <s v="ATL"/>
    <x v="1"/>
    <x v="3"/>
  </r>
  <r>
    <x v="407"/>
    <x v="3"/>
    <n v="13.83"/>
    <n v="2.17"/>
    <n v="1.1299999999999999"/>
    <n v="0.43"/>
    <n v="0.09"/>
    <n v="1.17"/>
    <n v="0.57999999999999996"/>
    <n v="35.4"/>
    <n v="1205355"/>
    <n v="29.368941100339732"/>
    <s v="BRK"/>
    <x v="4"/>
    <x v="2"/>
  </r>
  <r>
    <x v="370"/>
    <x v="2"/>
    <n v="11.15"/>
    <n v="5.35"/>
    <n v="1.2"/>
    <n v="0.5"/>
    <n v="0.6"/>
    <n v="1.35"/>
    <n v="0.55000000000000004"/>
    <n v="35.39"/>
    <n v="5671107"/>
    <n v="6.2404042103243693"/>
    <s v="DET"/>
    <x v="13"/>
    <x v="3"/>
  </r>
  <r>
    <x v="89"/>
    <x v="1"/>
    <n v="7.52"/>
    <n v="6.25"/>
    <n v="3.34"/>
    <n v="0.77"/>
    <n v="0.86"/>
    <n v="1.34"/>
    <n v="0.55000000000000004"/>
    <n v="35.39"/>
    <n v="2947918"/>
    <n v="12.005082909361795"/>
    <s v="TOR"/>
    <x v="15"/>
    <x v="4"/>
  </r>
  <r>
    <x v="186"/>
    <x v="0"/>
    <n v="9.89"/>
    <n v="5.34"/>
    <n v="5.43"/>
    <n v="1.47"/>
    <n v="0.4"/>
    <n v="2.19"/>
    <n v="0.49"/>
    <n v="35.380000000000003"/>
    <n v="10086672"/>
    <n v="3.5075989384804029"/>
    <s v="LAL"/>
    <x v="12"/>
    <x v="1"/>
  </r>
  <r>
    <x v="331"/>
    <x v="3"/>
    <n v="10.23"/>
    <n v="6.09"/>
    <n v="1.68"/>
    <n v="0.88"/>
    <n v="0.65"/>
    <n v="1.46"/>
    <n v="0.53"/>
    <n v="35.36"/>
    <n v="9443088"/>
    <n v="3.7445378037353878"/>
    <s v="POR"/>
    <x v="1"/>
    <x v="3"/>
  </r>
  <r>
    <x v="250"/>
    <x v="3"/>
    <n v="12.19"/>
    <n v="4.55"/>
    <n v="1.85"/>
    <n v="0.75"/>
    <n v="0.36"/>
    <n v="1.3"/>
    <n v="0.52"/>
    <n v="35.33"/>
    <n v="18441216"/>
    <n v="1.9158172649786216"/>
    <s v="MEM"/>
    <x v="2"/>
    <x v="3"/>
  </r>
  <r>
    <x v="354"/>
    <x v="0"/>
    <n v="8.67"/>
    <n v="6.54"/>
    <n v="0.57999999999999996"/>
    <n v="0.5"/>
    <n v="0.33"/>
    <n v="0.96"/>
    <n v="0.6"/>
    <n v="35.32"/>
    <n v="5514554"/>
    <n v="6.4048697319855785"/>
    <s v="LAC"/>
    <x v="6"/>
    <x v="0"/>
  </r>
  <r>
    <x v="296"/>
    <x v="2"/>
    <n v="9.48"/>
    <n v="3.77"/>
    <n v="1.71"/>
    <n v="1.33"/>
    <n v="0.81"/>
    <n v="0.97"/>
    <n v="0.57999999999999996"/>
    <n v="35.31"/>
    <n v="10905975"/>
    <n v="3.2376747608535688"/>
    <s v="PHI"/>
    <x v="8"/>
    <x v="3"/>
  </r>
  <r>
    <x v="287"/>
    <x v="10"/>
    <n v="12.9"/>
    <n v="3.48"/>
    <n v="1.1000000000000001"/>
    <n v="0.9"/>
    <n v="0.55000000000000004"/>
    <n v="1.77"/>
    <n v="0.56999999999999995"/>
    <n v="35.31"/>
    <n v="4519337"/>
    <n v="7.8130929381898282"/>
    <s v="NJN"/>
    <x v="4"/>
    <x v="3"/>
  </r>
  <r>
    <x v="196"/>
    <x v="5"/>
    <n v="11.81"/>
    <n v="4.53"/>
    <n v="1.94"/>
    <n v="0.22"/>
    <n v="0.83"/>
    <n v="1.67"/>
    <n v="0.55000000000000004"/>
    <n v="35.299999999999997"/>
    <n v="16883114"/>
    <n v="2.090846510898404"/>
    <s v="CHI"/>
    <x v="2"/>
    <x v="4"/>
  </r>
  <r>
    <x v="176"/>
    <x v="2"/>
    <n v="9.4"/>
    <n v="4.8"/>
    <n v="1.83"/>
    <n v="1.03"/>
    <n v="0.6"/>
    <n v="0.7"/>
    <n v="0.54"/>
    <n v="35.24"/>
    <n v="2881021"/>
    <n v="12.231774777066882"/>
    <s v="MIA"/>
    <x v="15"/>
    <x v="3"/>
  </r>
  <r>
    <x v="211"/>
    <x v="11"/>
    <n v="14.17"/>
    <n v="1.71"/>
    <n v="3.17"/>
    <n v="0.75"/>
    <n v="0.18"/>
    <n v="1.91"/>
    <n v="0.54"/>
    <n v="35.24"/>
    <n v="6563626"/>
    <n v="5.3689835465945199"/>
    <s v="ATL"/>
    <x v="3"/>
    <x v="2"/>
  </r>
  <r>
    <x v="216"/>
    <x v="10"/>
    <n v="11.27"/>
    <n v="3.34"/>
    <n v="5.53"/>
    <n v="0.69"/>
    <n v="0.05"/>
    <n v="2.2000000000000002"/>
    <n v="0.53"/>
    <n v="35.229999999999997"/>
    <n v="6456196"/>
    <n v="5.4567736171578431"/>
    <s v="TOT"/>
    <x v="1"/>
    <x v="1"/>
  </r>
  <r>
    <x v="374"/>
    <x v="7"/>
    <n v="10.38"/>
    <n v="4.75"/>
    <n v="1.1399999999999999"/>
    <n v="0.44"/>
    <n v="0.56000000000000005"/>
    <n v="0.86"/>
    <n v="0.56999999999999995"/>
    <n v="35.22"/>
    <n v="3940552"/>
    <n v="8.9378340902492841"/>
    <s v="TOT"/>
    <x v="10"/>
    <x v="0"/>
  </r>
  <r>
    <x v="354"/>
    <x v="0"/>
    <n v="9.83"/>
    <n v="6.15"/>
    <n v="0.88"/>
    <n v="0.8"/>
    <n v="0.63"/>
    <n v="1.56"/>
    <n v="0.57999999999999996"/>
    <n v="35.22"/>
    <n v="5514554"/>
    <n v="6.3867358992223124"/>
    <s v="MEM"/>
    <x v="6"/>
    <x v="0"/>
  </r>
  <r>
    <x v="326"/>
    <x v="0"/>
    <n v="7.64"/>
    <n v="4.97"/>
    <n v="3.85"/>
    <n v="0.86"/>
    <n v="0.55000000000000004"/>
    <n v="1.0900000000000001"/>
    <n v="0.56000000000000005"/>
    <n v="35.22"/>
    <n v="14281712"/>
    <n v="2.4660909000265514"/>
    <s v="LAC"/>
    <x v="3"/>
    <x v="1"/>
  </r>
  <r>
    <x v="354"/>
    <x v="0"/>
    <n v="9.4"/>
    <n v="6.29"/>
    <n v="0.77"/>
    <n v="0.69"/>
    <n v="0.52"/>
    <n v="1.34"/>
    <n v="0.59"/>
    <n v="35.22"/>
    <n v="5514554"/>
    <n v="6.3867358992223124"/>
    <s v="TOT"/>
    <x v="6"/>
    <x v="0"/>
  </r>
  <r>
    <x v="412"/>
    <x v="6"/>
    <n v="11.94"/>
    <n v="4.68"/>
    <n v="0.68"/>
    <n v="0.62"/>
    <n v="0.71"/>
    <n v="0.95"/>
    <n v="0.53"/>
    <n v="35.21"/>
    <n v="9543290"/>
    <n v="3.6895033054638389"/>
    <s v="DET"/>
    <x v="1"/>
    <x v="0"/>
  </r>
  <r>
    <x v="79"/>
    <x v="1"/>
    <n v="8.02"/>
    <n v="6.19"/>
    <n v="6.19"/>
    <n v="1.37"/>
    <n v="0.77"/>
    <n v="2.2799999999999998"/>
    <n v="0.49"/>
    <n v="35.19"/>
    <n v="25570575"/>
    <n v="1.376191188504756"/>
    <s v="GSW"/>
    <x v="2"/>
    <x v="0"/>
  </r>
  <r>
    <x v="343"/>
    <x v="1"/>
    <n v="8.7200000000000006"/>
    <n v="5.75"/>
    <n v="1.05"/>
    <n v="0.5"/>
    <n v="0.82"/>
    <n v="0.97"/>
    <n v="0.59"/>
    <n v="35.18"/>
    <n v="4563848"/>
    <n v="7.7084074666816251"/>
    <s v="ATL"/>
    <x v="4"/>
    <x v="4"/>
  </r>
  <r>
    <x v="326"/>
    <x v="1"/>
    <n v="7.94"/>
    <n v="5.22"/>
    <n v="3.59"/>
    <n v="1.06"/>
    <n v="0.49"/>
    <n v="1.29"/>
    <n v="0.56000000000000005"/>
    <n v="35.17"/>
    <n v="15325287"/>
    <n v="2.2948999258545699"/>
    <s v="LAC"/>
    <x v="9"/>
    <x v="1"/>
  </r>
  <r>
    <x v="413"/>
    <x v="2"/>
    <n v="12.97"/>
    <n v="2.35"/>
    <n v="3.06"/>
    <n v="0.62"/>
    <n v="0.28999999999999998"/>
    <n v="1.63"/>
    <n v="0.55000000000000004"/>
    <n v="35.15"/>
    <n v="2014047"/>
    <n v="17.452422907707717"/>
    <s v="PHI"/>
    <x v="0"/>
    <x v="2"/>
  </r>
  <r>
    <x v="414"/>
    <x v="2"/>
    <n v="10.7"/>
    <n v="2.76"/>
    <n v="3.64"/>
    <n v="0.61"/>
    <n v="0.18"/>
    <n v="1.42"/>
    <n v="0.57999999999999996"/>
    <n v="35.14"/>
    <n v="2631437"/>
    <n v="13.353920310461547"/>
    <s v="OKC"/>
    <x v="10"/>
    <x v="2"/>
  </r>
  <r>
    <x v="196"/>
    <x v="8"/>
    <n v="10.36"/>
    <n v="6.42"/>
    <n v="0.99"/>
    <n v="0.22"/>
    <n v="1.44"/>
    <n v="1.1200000000000001"/>
    <n v="0.51"/>
    <n v="35.130000000000003"/>
    <n v="16679325"/>
    <n v="2.1062003408411316"/>
    <s v="CHI"/>
    <x v="6"/>
    <x v="4"/>
  </r>
  <r>
    <x v="289"/>
    <x v="10"/>
    <n v="11.86"/>
    <n v="3.18"/>
    <n v="5.7"/>
    <n v="0.67"/>
    <n v="0.09"/>
    <n v="2.37"/>
    <n v="0.52"/>
    <n v="35.130000000000003"/>
    <n v="11104657"/>
    <n v="3.1635376040880865"/>
    <s v="ORL"/>
    <x v="2"/>
    <x v="1"/>
  </r>
  <r>
    <x v="326"/>
    <x v="3"/>
    <n v="9.86"/>
    <n v="3.52"/>
    <n v="3.37"/>
    <n v="1.32"/>
    <n v="0.37"/>
    <n v="1.28"/>
    <n v="0.55000000000000004"/>
    <n v="35.119999999999997"/>
    <n v="7376486"/>
    <n v="4.7610745821248761"/>
    <s v="HOU"/>
    <x v="5"/>
    <x v="1"/>
  </r>
  <r>
    <x v="175"/>
    <x v="1"/>
    <n v="7.22"/>
    <n v="5.83"/>
    <n v="1.3"/>
    <n v="0.91"/>
    <n v="1.1299999999999999"/>
    <n v="0.74"/>
    <n v="0.59"/>
    <n v="35.119999999999997"/>
    <n v="4712526"/>
    <n v="7.4524787767749174"/>
    <s v="TOT"/>
    <x v="4"/>
    <x v="4"/>
  </r>
  <r>
    <x v="415"/>
    <x v="11"/>
    <n v="11.06"/>
    <n v="2.69"/>
    <n v="4.38"/>
    <n v="1.17"/>
    <n v="0.21"/>
    <n v="1.75"/>
    <n v="0.55000000000000004"/>
    <n v="35.090000000000003"/>
    <n v="10633075"/>
    <n v="3.3000801743616033"/>
    <s v="WAS"/>
    <x v="3"/>
    <x v="2"/>
  </r>
  <r>
    <x v="166"/>
    <x v="1"/>
    <n v="12.82"/>
    <n v="4.4800000000000004"/>
    <n v="1.31"/>
    <n v="0.46"/>
    <n v="0.43"/>
    <n v="1.49"/>
    <n v="0.53"/>
    <n v="35.07"/>
    <n v="4094355"/>
    <n v="8.5654517011837026"/>
    <s v="LAL"/>
    <x v="0"/>
    <x v="0"/>
  </r>
  <r>
    <x v="416"/>
    <x v="0"/>
    <n v="12"/>
    <n v="2.14"/>
    <n v="1.54"/>
    <n v="1.07"/>
    <n v="0.11"/>
    <n v="0.93"/>
    <n v="0.57999999999999996"/>
    <n v="35.06"/>
    <n v="9254549"/>
    <n v="3.7884071930463605"/>
    <s v="DET"/>
    <x v="9"/>
    <x v="2"/>
  </r>
  <r>
    <x v="359"/>
    <x v="10"/>
    <n v="7.84"/>
    <n v="7.88"/>
    <n v="1.36"/>
    <n v="0.95"/>
    <n v="0.5"/>
    <n v="1.4"/>
    <n v="0.56000000000000005"/>
    <n v="35.06"/>
    <n v="6777391"/>
    <n v="5.1730820901435379"/>
    <s v="ATL"/>
    <x v="5"/>
    <x v="4"/>
  </r>
  <r>
    <x v="315"/>
    <x v="7"/>
    <n v="10.9"/>
    <n v="3.1"/>
    <n v="2.57"/>
    <n v="0.95"/>
    <n v="0.1"/>
    <n v="1.28"/>
    <n v="0.57999999999999996"/>
    <n v="35.04"/>
    <n v="5393148"/>
    <n v="6.497133028798765"/>
    <s v="PHO"/>
    <x v="5"/>
    <x v="3"/>
  </r>
  <r>
    <x v="291"/>
    <x v="11"/>
    <n v="11.73"/>
    <n v="5.45"/>
    <n v="1.18"/>
    <n v="1"/>
    <n v="0.38"/>
    <n v="1.0900000000000001"/>
    <n v="0.5"/>
    <n v="35.03"/>
    <n v="8270169"/>
    <n v="4.2357054613998821"/>
    <s v="BOS"/>
    <x v="1"/>
    <x v="4"/>
  </r>
  <r>
    <x v="62"/>
    <x v="4"/>
    <n v="12.07"/>
    <n v="3.78"/>
    <n v="2.06"/>
    <n v="1.01"/>
    <n v="0.24"/>
    <n v="1.5"/>
    <n v="0.54"/>
    <n v="35.020000000000003"/>
    <n v="1137841"/>
    <n v="30.777586675115415"/>
    <s v="MIL"/>
    <x v="13"/>
    <x v="3"/>
  </r>
  <r>
    <x v="14"/>
    <x v="2"/>
    <n v="6.99"/>
    <n v="8.41"/>
    <n v="0.88"/>
    <n v="0.43"/>
    <n v="0.9"/>
    <n v="1.62"/>
    <n v="0.61"/>
    <n v="35.020000000000003"/>
    <n v="2881021"/>
    <n v="12.1554129595029"/>
    <s v="PHI"/>
    <x v="15"/>
    <x v="4"/>
  </r>
  <r>
    <x v="417"/>
    <x v="0"/>
    <n v="10.92"/>
    <n v="2.2400000000000002"/>
    <n v="2.3199999999999998"/>
    <n v="0.52"/>
    <n v="0.08"/>
    <n v="0.76"/>
    <n v="0.6"/>
    <n v="35"/>
    <n v="2307992"/>
    <n v="15.164697277980165"/>
    <s v="LAC"/>
    <x v="12"/>
    <x v="2"/>
  </r>
  <r>
    <x v="258"/>
    <x v="3"/>
    <n v="10.54"/>
    <n v="4.9000000000000004"/>
    <n v="4.43"/>
    <n v="0.99"/>
    <n v="0.35"/>
    <n v="2.09"/>
    <n v="0.51"/>
    <n v="34.99"/>
    <n v="20154334"/>
    <n v="1.7361030138728475"/>
    <s v="BOS"/>
    <x v="5"/>
    <x v="2"/>
  </r>
  <r>
    <x v="247"/>
    <x v="0"/>
    <n v="11.1"/>
    <n v="5.21"/>
    <n v="1.27"/>
    <n v="0.46"/>
    <n v="0.15"/>
    <n v="1.0900000000000001"/>
    <n v="0.55000000000000004"/>
    <n v="34.97"/>
    <n v="8490190"/>
    <n v="4.1188713091226461"/>
    <s v="BRK"/>
    <x v="7"/>
    <x v="0"/>
  </r>
  <r>
    <x v="418"/>
    <x v="4"/>
    <n v="9.48"/>
    <n v="3.81"/>
    <n v="7.59"/>
    <n v="1.26"/>
    <n v="7.0000000000000007E-2"/>
    <n v="2.63"/>
    <n v="0.52"/>
    <n v="34.96"/>
    <n v="2610746"/>
    <n v="13.390808604130774"/>
    <s v="LAL"/>
    <x v="8"/>
    <x v="1"/>
  </r>
  <r>
    <x v="419"/>
    <x v="2"/>
    <n v="6.94"/>
    <n v="4.53"/>
    <n v="1.41"/>
    <n v="0.53"/>
    <n v="1"/>
    <n v="0.88"/>
    <n v="0.69"/>
    <n v="34.950000000000003"/>
    <n v="2156123"/>
    <n v="16.209650377088877"/>
    <s v="SAC"/>
    <x v="1"/>
    <x v="4"/>
  </r>
  <r>
    <x v="242"/>
    <x v="10"/>
    <n v="11.35"/>
    <n v="1.78"/>
    <n v="5.0199999999999996"/>
    <n v="1.02"/>
    <n v="0.21"/>
    <n v="1.94"/>
    <n v="0.56000000000000005"/>
    <n v="34.94"/>
    <n v="10975533"/>
    <n v="3.1834444851106545"/>
    <s v="UTA"/>
    <x v="6"/>
    <x v="1"/>
  </r>
  <r>
    <x v="188"/>
    <x v="9"/>
    <n v="13.91"/>
    <n v="3.13"/>
    <n v="1.75"/>
    <n v="1.06"/>
    <n v="0.19"/>
    <n v="1.42"/>
    <n v="0.51"/>
    <n v="34.93"/>
    <n v="9598571"/>
    <n v="3.6390833593875591"/>
    <s v="BOS"/>
    <x v="0"/>
    <x v="2"/>
  </r>
  <r>
    <x v="192"/>
    <x v="11"/>
    <n v="11.31"/>
    <n v="6.8"/>
    <n v="1.34"/>
    <n v="0.6"/>
    <n v="0.51"/>
    <n v="1.31"/>
    <n v="0.49"/>
    <n v="34.93"/>
    <n v="8173290"/>
    <n v="4.2736768180255442"/>
    <s v="MIL"/>
    <x v="2"/>
    <x v="0"/>
  </r>
  <r>
    <x v="210"/>
    <x v="5"/>
    <n v="9.9700000000000006"/>
    <n v="5.38"/>
    <n v="2.15"/>
    <n v="0.57999999999999996"/>
    <n v="0.53"/>
    <n v="1.24"/>
    <n v="0.54"/>
    <n v="34.93"/>
    <n v="15052035"/>
    <n v="2.3206164482078337"/>
    <s v="DEN"/>
    <x v="3"/>
    <x v="3"/>
  </r>
  <r>
    <x v="118"/>
    <x v="11"/>
    <n v="12.78"/>
    <n v="3.53"/>
    <n v="1.85"/>
    <n v="0.88"/>
    <n v="0.12"/>
    <n v="1.27"/>
    <n v="0.53"/>
    <n v="34.92"/>
    <n v="9189077"/>
    <n v="3.8001640425910028"/>
    <s v="TOT"/>
    <x v="10"/>
    <x v="2"/>
  </r>
  <r>
    <x v="156"/>
    <x v="11"/>
    <n v="11.83"/>
    <n v="4.09"/>
    <n v="0.56999999999999995"/>
    <n v="0.43"/>
    <n v="0.52"/>
    <n v="1.17"/>
    <n v="0.57999999999999996"/>
    <n v="34.909999999999997"/>
    <n v="11158165"/>
    <n v="3.1286506338631845"/>
    <s v="NOH"/>
    <x v="5"/>
    <x v="0"/>
  </r>
  <r>
    <x v="21"/>
    <x v="5"/>
    <n v="15.59"/>
    <n v="2.12"/>
    <n v="5"/>
    <n v="0.35"/>
    <n v="0.06"/>
    <n v="3.18"/>
    <n v="0.52"/>
    <n v="34.880000000000003"/>
    <n v="2386422"/>
    <n v="14.616023486206547"/>
    <s v="LAL"/>
    <x v="6"/>
    <x v="1"/>
  </r>
  <r>
    <x v="235"/>
    <x v="0"/>
    <n v="9.6"/>
    <n v="5.48"/>
    <n v="1.07"/>
    <n v="0.79"/>
    <n v="1.31"/>
    <n v="1"/>
    <n v="0.54"/>
    <n v="34.880000000000003"/>
    <n v="6716998"/>
    <n v="5.1927959484281523"/>
    <s v="ORL"/>
    <x v="12"/>
    <x v="0"/>
  </r>
  <r>
    <x v="225"/>
    <x v="4"/>
    <n v="10.75"/>
    <n v="6.64"/>
    <n v="1.1200000000000001"/>
    <n v="0.36"/>
    <n v="2.25"/>
    <n v="1.83"/>
    <n v="0.5"/>
    <n v="34.880000000000003"/>
    <n v="18522546"/>
    <n v="1.8831104536061081"/>
    <s v="IND"/>
    <x v="5"/>
    <x v="4"/>
  </r>
  <r>
    <x v="287"/>
    <x v="5"/>
    <n v="12.12"/>
    <n v="3.24"/>
    <n v="0.61"/>
    <n v="0.59"/>
    <n v="0.37"/>
    <n v="0.76"/>
    <n v="0.56999999999999995"/>
    <n v="34.869999999999997"/>
    <n v="1778650"/>
    <n v="19.604756416383211"/>
    <s v="HOU"/>
    <x v="7"/>
    <x v="2"/>
  </r>
  <r>
    <x v="308"/>
    <x v="0"/>
    <n v="12.16"/>
    <n v="2.4900000000000002"/>
    <n v="2.04"/>
    <n v="0.84"/>
    <n v="0.11"/>
    <n v="0.8"/>
    <n v="0.54"/>
    <n v="34.82"/>
    <n v="6614689"/>
    <n v="5.2640418922189687"/>
    <s v="CLE"/>
    <x v="4"/>
    <x v="2"/>
  </r>
  <r>
    <x v="420"/>
    <x v="8"/>
    <n v="11.65"/>
    <n v="4.4800000000000004"/>
    <n v="2.16"/>
    <n v="0.61"/>
    <n v="0.45"/>
    <n v="1.01"/>
    <n v="0.5"/>
    <n v="34.799999999999997"/>
    <n v="3444613"/>
    <n v="10.102731424400941"/>
    <s v="CHO"/>
    <x v="10"/>
    <x v="4"/>
  </r>
  <r>
    <x v="152"/>
    <x v="1"/>
    <n v="10.86"/>
    <n v="2.41"/>
    <n v="5.22"/>
    <n v="0.75"/>
    <n v="0.32"/>
    <n v="1.97"/>
    <n v="0.56000000000000005"/>
    <n v="34.799999999999997"/>
    <n v="3876714"/>
    <n v="8.9766745754265074"/>
    <s v="TOT"/>
    <x v="9"/>
    <x v="1"/>
  </r>
  <r>
    <x v="114"/>
    <x v="5"/>
    <n v="9.35"/>
    <n v="5.0199999999999996"/>
    <n v="0.91"/>
    <n v="0.36"/>
    <n v="0.32"/>
    <n v="0.64"/>
    <n v="0.59"/>
    <n v="34.78"/>
    <n v="24013463"/>
    <n v="1.4483542003083856"/>
    <s v="HOU"/>
    <x v="2"/>
    <x v="0"/>
  </r>
  <r>
    <x v="168"/>
    <x v="2"/>
    <n v="10.67"/>
    <n v="2.87"/>
    <n v="3.06"/>
    <n v="0.61"/>
    <n v="0.1"/>
    <n v="1.1000000000000001"/>
    <n v="0.57999999999999996"/>
    <n v="34.78"/>
    <n v="11325310"/>
    <n v="3.0709976150763203"/>
    <s v="LAC"/>
    <x v="3"/>
    <x v="2"/>
  </r>
  <r>
    <x v="194"/>
    <x v="9"/>
    <n v="11.92"/>
    <n v="3.24"/>
    <n v="3.49"/>
    <n v="0.86"/>
    <n v="0.2"/>
    <n v="1.63"/>
    <n v="0.53"/>
    <n v="34.770000000000003"/>
    <n v="1049289"/>
    <n v="33.136724010258376"/>
    <s v="LAL"/>
    <x v="13"/>
    <x v="1"/>
  </r>
  <r>
    <x v="305"/>
    <x v="9"/>
    <n v="8.5399999999999991"/>
    <n v="7.77"/>
    <n v="0.46"/>
    <n v="0.43"/>
    <n v="1.17"/>
    <n v="1.34"/>
    <n v="0.55000000000000004"/>
    <n v="34.76"/>
    <n v="6146294"/>
    <n v="5.6554404979651149"/>
    <s v="DEN"/>
    <x v="6"/>
    <x v="4"/>
  </r>
  <r>
    <x v="162"/>
    <x v="0"/>
    <n v="9.2200000000000006"/>
    <n v="5.28"/>
    <n v="7.98"/>
    <n v="1.24"/>
    <n v="0.15"/>
    <n v="2.76"/>
    <n v="0.47"/>
    <n v="34.74"/>
    <n v="2966954"/>
    <n v="11.708978298955765"/>
    <s v="LAL"/>
    <x v="7"/>
    <x v="1"/>
  </r>
  <r>
    <x v="328"/>
    <x v="4"/>
    <n v="12.79"/>
    <n v="2.97"/>
    <n v="5.66"/>
    <n v="0.6"/>
    <n v="0.09"/>
    <n v="1.87"/>
    <n v="0.47"/>
    <n v="34.71"/>
    <n v="3168401"/>
    <n v="10.955052722177527"/>
    <s v="UTA"/>
    <x v="12"/>
    <x v="1"/>
  </r>
  <r>
    <x v="344"/>
    <x v="9"/>
    <n v="10.56"/>
    <n v="4.8499999999999996"/>
    <n v="1.27"/>
    <n v="0.5"/>
    <n v="0.39"/>
    <n v="1.01"/>
    <n v="0.56000000000000005"/>
    <n v="34.65"/>
    <n v="3725027"/>
    <n v="9.3019459993175886"/>
    <s v="BOS"/>
    <x v="2"/>
    <x v="0"/>
  </r>
  <r>
    <x v="415"/>
    <x v="6"/>
    <n v="10.88"/>
    <n v="3.51"/>
    <n v="4.46"/>
    <n v="1.1499999999999999"/>
    <n v="0.32"/>
    <n v="1.53"/>
    <n v="0.5"/>
    <n v="34.64"/>
    <n v="12234987"/>
    <n v="2.8312249126214848"/>
    <s v="CHI"/>
    <x v="2"/>
    <x v="2"/>
  </r>
  <r>
    <x v="421"/>
    <x v="2"/>
    <n v="13.35"/>
    <n v="4.0999999999999996"/>
    <n v="2.31"/>
    <n v="0.85"/>
    <n v="0.76"/>
    <n v="2.29"/>
    <n v="0.52"/>
    <n v="34.630000000000003"/>
    <n v="5458822"/>
    <n v="6.3438595359951284"/>
    <s v="DET"/>
    <x v="10"/>
    <x v="2"/>
  </r>
  <r>
    <x v="248"/>
    <x v="6"/>
    <n v="10.119999999999999"/>
    <n v="5.14"/>
    <n v="1.1499999999999999"/>
    <n v="0.81"/>
    <n v="0.56999999999999995"/>
    <n v="0.89"/>
    <n v="0.54"/>
    <n v="34.619999999999997"/>
    <n v="9125261"/>
    <n v="3.7938640878326657"/>
    <s v="ATL"/>
    <x v="10"/>
    <x v="3"/>
  </r>
  <r>
    <x v="60"/>
    <x v="7"/>
    <n v="10.96"/>
    <n v="5.22"/>
    <n v="1.25"/>
    <n v="0.57999999999999996"/>
    <n v="0.8"/>
    <n v="1.2"/>
    <n v="0.53"/>
    <n v="34.6"/>
    <n v="2069446"/>
    <n v="16.719450519607662"/>
    <s v="TOT"/>
    <x v="14"/>
    <x v="3"/>
  </r>
  <r>
    <x v="288"/>
    <x v="8"/>
    <n v="12.46"/>
    <n v="2.83"/>
    <n v="1.79"/>
    <n v="1.42"/>
    <n v="0.54"/>
    <n v="1.46"/>
    <n v="0.54"/>
    <n v="34.58"/>
    <n v="12701375"/>
    <n v="2.7225398824930371"/>
    <s v="ORL"/>
    <x v="1"/>
    <x v="3"/>
  </r>
  <r>
    <x v="371"/>
    <x v="6"/>
    <n v="10.97"/>
    <n v="4.3"/>
    <n v="3.04"/>
    <n v="1.38"/>
    <n v="0.27"/>
    <n v="1.57"/>
    <n v="0.51"/>
    <n v="34.58"/>
    <n v="8594833"/>
    <n v="4.0233475158854164"/>
    <s v="LAL"/>
    <x v="3"/>
    <x v="3"/>
  </r>
  <r>
    <x v="422"/>
    <x v="2"/>
    <n v="11.13"/>
    <n v="5.13"/>
    <n v="2"/>
    <n v="0.5"/>
    <n v="0.38"/>
    <n v="1.38"/>
    <n v="0.53"/>
    <n v="34.58"/>
    <n v="504542"/>
    <n v="68.537406202060481"/>
    <s v="ORL"/>
    <x v="13"/>
    <x v="3"/>
  </r>
  <r>
    <x v="76"/>
    <x v="8"/>
    <n v="10.23"/>
    <n v="2.84"/>
    <n v="4.2300000000000004"/>
    <n v="1.1200000000000001"/>
    <n v="0.16"/>
    <n v="1.51"/>
    <n v="0.56000000000000005"/>
    <n v="34.57"/>
    <n v="1587806"/>
    <n v="21.772181236246745"/>
    <s v="MIL"/>
    <x v="0"/>
    <x v="2"/>
  </r>
  <r>
    <x v="374"/>
    <x v="9"/>
    <n v="8"/>
    <n v="5.35"/>
    <n v="1.91"/>
    <n v="0.74"/>
    <n v="0.54"/>
    <n v="0.67"/>
    <n v="0.56999999999999995"/>
    <n v="34.57"/>
    <n v="7783661"/>
    <n v="4.4413547815096264"/>
    <s v="TOR"/>
    <x v="1"/>
    <x v="0"/>
  </r>
  <r>
    <x v="326"/>
    <x v="4"/>
    <n v="10.23"/>
    <n v="3.5"/>
    <n v="2.7"/>
    <n v="1.38"/>
    <n v="0.41"/>
    <n v="1.18"/>
    <n v="0.54"/>
    <n v="34.56"/>
    <n v="1137841"/>
    <n v="30.373312264191572"/>
    <s v="HOU"/>
    <x v="1"/>
    <x v="1"/>
  </r>
  <r>
    <x v="106"/>
    <x v="0"/>
    <n v="11.32"/>
    <n v="2.4700000000000002"/>
    <n v="1.2"/>
    <n v="0.68"/>
    <n v="0.12"/>
    <n v="0.68"/>
    <n v="0.6"/>
    <n v="34.549999999999997"/>
    <n v="3160096"/>
    <n v="10.933212155580083"/>
    <s v="DEN"/>
    <x v="13"/>
    <x v="2"/>
  </r>
  <r>
    <x v="275"/>
    <x v="9"/>
    <n v="7.25"/>
    <n v="4.28"/>
    <n v="0.55000000000000004"/>
    <n v="0.67"/>
    <n v="1.25"/>
    <n v="0.45"/>
    <n v="0.66"/>
    <n v="34.549999999999997"/>
    <n v="6784515"/>
    <n v="5.0924789760211304"/>
    <s v="TOT"/>
    <x v="5"/>
    <x v="0"/>
  </r>
  <r>
    <x v="282"/>
    <x v="7"/>
    <n v="11.71"/>
    <n v="4.6399999999999997"/>
    <n v="2.4700000000000002"/>
    <n v="0.47"/>
    <n v="0.28999999999999998"/>
    <n v="1.2"/>
    <n v="0.5"/>
    <n v="34.49"/>
    <n v="9182254"/>
    <n v="3.7561583463058201"/>
    <s v="DET"/>
    <x v="7"/>
    <x v="3"/>
  </r>
  <r>
    <x v="385"/>
    <x v="2"/>
    <n v="10.23"/>
    <n v="2.04"/>
    <n v="3.19"/>
    <n v="0.72"/>
    <n v="0.28000000000000003"/>
    <n v="0.72"/>
    <n v="0.56999999999999995"/>
    <n v="34.479999999999997"/>
    <n v="9214539"/>
    <n v="3.7419126447888491"/>
    <s v="DEN"/>
    <x v="1"/>
    <x v="1"/>
  </r>
  <r>
    <x v="82"/>
    <x v="5"/>
    <n v="8.15"/>
    <n v="5.39"/>
    <n v="0.68"/>
    <n v="0.39"/>
    <n v="1.22"/>
    <n v="1.1399999999999999"/>
    <n v="0.64"/>
    <n v="34.47"/>
    <n v="2391898"/>
    <n v="14.411149639324083"/>
    <s v="BRK"/>
    <x v="17"/>
    <x v="4"/>
  </r>
  <r>
    <x v="211"/>
    <x v="3"/>
    <n v="14.18"/>
    <n v="1.84"/>
    <n v="2.3199999999999998"/>
    <n v="0.66"/>
    <n v="0.15"/>
    <n v="1.43"/>
    <n v="0.53"/>
    <n v="34.46"/>
    <n v="16293443"/>
    <n v="2.1149612147659647"/>
    <s v="LAC"/>
    <x v="15"/>
    <x v="2"/>
  </r>
  <r>
    <x v="216"/>
    <x v="4"/>
    <n v="12.3"/>
    <n v="2.4500000000000002"/>
    <n v="4.0999999999999996"/>
    <n v="0.59"/>
    <n v="0.11"/>
    <n v="1.78"/>
    <n v="0.54"/>
    <n v="34.46"/>
    <n v="2582152"/>
    <n v="13.345457587314767"/>
    <s v="TOT"/>
    <x v="5"/>
    <x v="1"/>
  </r>
  <r>
    <x v="269"/>
    <x v="0"/>
    <n v="11.44"/>
    <n v="2.9"/>
    <n v="1.34"/>
    <n v="0.89"/>
    <n v="0.16"/>
    <n v="0.79"/>
    <n v="0.56999999999999995"/>
    <n v="34.42"/>
    <n v="9415673"/>
    <n v="3.655606986351374"/>
    <s v="LAL"/>
    <x v="1"/>
    <x v="2"/>
  </r>
  <r>
    <x v="168"/>
    <x v="1"/>
    <n v="11.94"/>
    <n v="2.97"/>
    <n v="4.0599999999999996"/>
    <n v="0.42"/>
    <n v="0.16"/>
    <n v="1.65"/>
    <n v="0.53"/>
    <n v="34.4"/>
    <n v="2679925"/>
    <n v="12.836180116980886"/>
    <s v="TOT"/>
    <x v="2"/>
    <x v="2"/>
  </r>
  <r>
    <x v="34"/>
    <x v="8"/>
    <n v="9.0399999999999991"/>
    <n v="4.8099999999999996"/>
    <n v="1.97"/>
    <n v="0.56999999999999995"/>
    <n v="0.39"/>
    <n v="1.28"/>
    <n v="0.6"/>
    <n v="34.32"/>
    <n v="14524530"/>
    <n v="2.3628991781489659"/>
    <s v="BOS"/>
    <x v="1"/>
    <x v="4"/>
  </r>
  <r>
    <x v="337"/>
    <x v="7"/>
    <n v="10.47"/>
    <n v="3.88"/>
    <n v="1.93"/>
    <n v="0.52"/>
    <n v="0.47"/>
    <n v="1.2"/>
    <n v="0.57999999999999996"/>
    <n v="34.31"/>
    <n v="3806928"/>
    <n v="9.0125161284899544"/>
    <s v="MIL"/>
    <x v="7"/>
    <x v="3"/>
  </r>
  <r>
    <x v="280"/>
    <x v="1"/>
    <n v="13.22"/>
    <n v="3.54"/>
    <n v="2.69"/>
    <n v="0.75"/>
    <n v="0.09"/>
    <n v="1.68"/>
    <n v="0.51"/>
    <n v="34.29"/>
    <n v="6405219"/>
    <n v="5.3534469313227229"/>
    <s v="CHI"/>
    <x v="17"/>
    <x v="1"/>
  </r>
  <r>
    <x v="169"/>
    <x v="9"/>
    <n v="10.96"/>
    <n v="4.57"/>
    <n v="1.93"/>
    <n v="1.21"/>
    <n v="0.54"/>
    <n v="1.57"/>
    <n v="0.53"/>
    <n v="34.29"/>
    <n v="4387253"/>
    <n v="7.8158246173630737"/>
    <s v="DEN"/>
    <x v="0"/>
    <x v="2"/>
  </r>
  <r>
    <x v="423"/>
    <x v="6"/>
    <n v="5.52"/>
    <n v="8.65"/>
    <n v="1.52"/>
    <n v="1.25"/>
    <n v="1.22"/>
    <n v="0.93"/>
    <n v="0.53"/>
    <n v="34.28"/>
    <n v="2827641"/>
    <n v="12.123179710578535"/>
    <s v="DET"/>
    <x v="15"/>
    <x v="4"/>
  </r>
  <r>
    <x v="143"/>
    <x v="3"/>
    <n v="10.32"/>
    <n v="5.53"/>
    <n v="0.68"/>
    <n v="0.42"/>
    <n v="1.43"/>
    <n v="1.1200000000000001"/>
    <n v="0.53"/>
    <n v="34.28"/>
    <n v="2926547"/>
    <n v="11.713462999227417"/>
    <s v="IND"/>
    <x v="17"/>
    <x v="4"/>
  </r>
  <r>
    <x v="297"/>
    <x v="2"/>
    <n v="5.0599999999999996"/>
    <n v="6.38"/>
    <n v="0.72"/>
    <n v="1.0900000000000001"/>
    <n v="2.2000000000000002"/>
    <n v="1.02"/>
    <n v="0.64"/>
    <n v="34.270000000000003"/>
    <n v="9597258"/>
    <n v="3.570811579724126"/>
    <s v="NYK"/>
    <x v="4"/>
    <x v="4"/>
  </r>
  <r>
    <x v="118"/>
    <x v="7"/>
    <n v="12.72"/>
    <n v="2.5099999999999998"/>
    <n v="1.26"/>
    <n v="0.85"/>
    <n v="0.06"/>
    <n v="0.94"/>
    <n v="0.55000000000000004"/>
    <n v="34.270000000000003"/>
    <n v="10361190"/>
    <n v="3.3075351383383573"/>
    <s v="SAC"/>
    <x v="1"/>
    <x v="2"/>
  </r>
  <r>
    <x v="424"/>
    <x v="6"/>
    <n v="5.89"/>
    <n v="6.36"/>
    <n v="0.43"/>
    <n v="0.55000000000000004"/>
    <n v="1.88"/>
    <n v="0.78"/>
    <n v="0.63"/>
    <n v="34.25"/>
    <n v="6162763"/>
    <n v="5.5575721474280284"/>
    <s v="DEN"/>
    <x v="9"/>
    <x v="0"/>
  </r>
  <r>
    <x v="179"/>
    <x v="1"/>
    <n v="6.56"/>
    <n v="5.74"/>
    <n v="0.54"/>
    <n v="0.53"/>
    <n v="1.38"/>
    <n v="0.81"/>
    <n v="0.65"/>
    <n v="34.24"/>
    <n v="4827465"/>
    <n v="7.0927495072465581"/>
    <s v="LAL"/>
    <x v="7"/>
    <x v="4"/>
  </r>
  <r>
    <x v="248"/>
    <x v="11"/>
    <n v="10.4"/>
    <n v="4.82"/>
    <n v="1.35"/>
    <n v="0.52"/>
    <n v="0.35"/>
    <n v="0.95"/>
    <n v="0.55000000000000004"/>
    <n v="34.24"/>
    <n v="9845440"/>
    <n v="3.4777521370299347"/>
    <s v="ATL"/>
    <x v="0"/>
    <x v="3"/>
  </r>
  <r>
    <x v="86"/>
    <x v="2"/>
    <n v="8.9600000000000009"/>
    <n v="4.68"/>
    <n v="1.75"/>
    <n v="0.91"/>
    <n v="0.64"/>
    <n v="0.91"/>
    <n v="0.56999999999999995"/>
    <n v="34.19"/>
    <n v="2881021"/>
    <n v="11.867320647784238"/>
    <s v="DEN"/>
    <x v="15"/>
    <x v="0"/>
  </r>
  <r>
    <x v="303"/>
    <x v="11"/>
    <n v="8.6300000000000008"/>
    <n v="6.19"/>
    <n v="2.27"/>
    <n v="0.9"/>
    <n v="0.73"/>
    <n v="1.23"/>
    <n v="0.53"/>
    <n v="34.18"/>
    <n v="3281813"/>
    <n v="10.414974893450662"/>
    <s v="DEN"/>
    <x v="8"/>
    <x v="0"/>
  </r>
  <r>
    <x v="416"/>
    <x v="5"/>
    <n v="11.22"/>
    <n v="2.83"/>
    <n v="1.03"/>
    <n v="0.69"/>
    <n v="0.1"/>
    <n v="0.68"/>
    <n v="0.59"/>
    <n v="34.17"/>
    <n v="10175052"/>
    <n v="3.3582137958606992"/>
    <s v="MIA"/>
    <x v="3"/>
    <x v="2"/>
  </r>
  <r>
    <x v="313"/>
    <x v="7"/>
    <n v="14.66"/>
    <n v="2.44"/>
    <n v="3"/>
    <n v="0.97"/>
    <n v="0.26"/>
    <n v="1.98"/>
    <n v="0.49"/>
    <n v="34.159999999999997"/>
    <n v="4941697"/>
    <n v="6.9126051233007599"/>
    <s v="CLE"/>
    <x v="12"/>
    <x v="2"/>
  </r>
  <r>
    <x v="308"/>
    <x v="8"/>
    <n v="12.68"/>
    <n v="3.42"/>
    <n v="1.63"/>
    <n v="0.64"/>
    <n v="0.19"/>
    <n v="1.1000000000000001"/>
    <n v="0.52"/>
    <n v="34.15"/>
    <n v="2887281"/>
    <n v="11.827736891559914"/>
    <s v="UTA"/>
    <x v="0"/>
    <x v="2"/>
  </r>
  <r>
    <x v="198"/>
    <x v="1"/>
    <n v="12.35"/>
    <n v="4.54"/>
    <n v="1.78"/>
    <n v="0.7"/>
    <n v="0.28999999999999998"/>
    <n v="1.63"/>
    <n v="0.52"/>
    <n v="34.15"/>
    <n v="8530821"/>
    <n v="4.0031317032674814"/>
    <s v="ATL"/>
    <x v="13"/>
    <x v="3"/>
  </r>
  <r>
    <x v="386"/>
    <x v="4"/>
    <n v="11.02"/>
    <n v="2.82"/>
    <n v="1.69"/>
    <n v="0.92"/>
    <n v="0.39"/>
    <n v="0.98"/>
    <n v="0.56999999999999995"/>
    <n v="34.14"/>
    <n v="6775508"/>
    <n v="5.038736578866116"/>
    <s v="MEM"/>
    <x v="6"/>
    <x v="2"/>
  </r>
  <r>
    <x v="282"/>
    <x v="10"/>
    <n v="12.67"/>
    <n v="4.46"/>
    <n v="2.4300000000000002"/>
    <n v="0.43"/>
    <n v="0.51"/>
    <n v="1.17"/>
    <n v="0.47"/>
    <n v="34.119999999999997"/>
    <n v="8734000"/>
    <n v="3.9065720174032519"/>
    <s v="DET"/>
    <x v="9"/>
    <x v="3"/>
  </r>
  <r>
    <x v="425"/>
    <x v="4"/>
    <n v="9.81"/>
    <n v="2.93"/>
    <n v="4.8899999999999997"/>
    <n v="1.63"/>
    <n v="0.22"/>
    <n v="2.2200000000000002"/>
    <n v="0.56999999999999995"/>
    <n v="34.1"/>
    <n v="4972850"/>
    <n v="6.8572347848819089"/>
    <s v="MIA"/>
    <x v="5"/>
    <x v="1"/>
  </r>
  <r>
    <x v="156"/>
    <x v="11"/>
    <n v="11.88"/>
    <n v="4.57"/>
    <n v="0.83"/>
    <n v="0.53"/>
    <n v="0.42"/>
    <n v="1.43"/>
    <n v="0.55000000000000004"/>
    <n v="34.08"/>
    <n v="11158165"/>
    <n v="3.0542656431411439"/>
    <s v="TOT"/>
    <x v="5"/>
    <x v="0"/>
  </r>
  <r>
    <x v="325"/>
    <x v="1"/>
    <n v="12.08"/>
    <n v="5.95"/>
    <n v="1.81"/>
    <n v="0.89"/>
    <n v="0.39"/>
    <n v="1.98"/>
    <n v="0.5"/>
    <n v="34.08"/>
    <n v="14080108"/>
    <n v="2.4204359796103838"/>
    <s v="BRK"/>
    <x v="1"/>
    <x v="0"/>
  </r>
  <r>
    <x v="209"/>
    <x v="6"/>
    <n v="8.9600000000000009"/>
    <n v="7.45"/>
    <n v="0.85"/>
    <n v="0.61"/>
    <n v="1.27"/>
    <n v="1.39"/>
    <n v="0.52"/>
    <n v="34.08"/>
    <n v="1519422"/>
    <n v="22.429581775175034"/>
    <s v="CHI"/>
    <x v="0"/>
    <x v="0"/>
  </r>
  <r>
    <x v="424"/>
    <x v="4"/>
    <n v="6.63"/>
    <n v="5.26"/>
    <n v="0.26"/>
    <n v="0.44"/>
    <n v="1.35"/>
    <n v="0.74"/>
    <n v="0.68"/>
    <n v="34.06"/>
    <n v="6589026"/>
    <n v="5.1692010321404105"/>
    <s v="MIA"/>
    <x v="15"/>
    <x v="4"/>
  </r>
  <r>
    <x v="176"/>
    <x v="11"/>
    <n v="11.01"/>
    <n v="5.44"/>
    <n v="2.16"/>
    <n v="1.6"/>
    <n v="0.41"/>
    <n v="1.57"/>
    <n v="0.49"/>
    <n v="34.03"/>
    <n v="8914245"/>
    <n v="3.8174853843483101"/>
    <s v="NOH"/>
    <x v="1"/>
    <x v="3"/>
  </r>
  <r>
    <x v="222"/>
    <x v="2"/>
    <n v="7.04"/>
    <n v="4.28"/>
    <n v="0.54"/>
    <n v="0.48"/>
    <n v="1.39"/>
    <n v="0.76"/>
    <n v="0.7"/>
    <n v="34.03"/>
    <n v="1944122"/>
    <n v="17.504045528006987"/>
    <s v="TOT"/>
    <x v="13"/>
    <x v="0"/>
  </r>
  <r>
    <x v="103"/>
    <x v="1"/>
    <n v="8.5"/>
    <n v="3.83"/>
    <n v="1.67"/>
    <n v="0.5"/>
    <n v="0.17"/>
    <n v="0.67"/>
    <n v="0.64"/>
    <n v="34.03"/>
    <n v="7966156"/>
    <n v="4.2718219427287139"/>
    <s v="SAC"/>
    <x v="0"/>
    <x v="0"/>
  </r>
  <r>
    <x v="156"/>
    <x v="3"/>
    <n v="9.75"/>
    <n v="4.0599999999999996"/>
    <n v="0.89"/>
    <n v="0.33"/>
    <n v="0.25"/>
    <n v="0.61"/>
    <n v="0.61"/>
    <n v="34.020000000000003"/>
    <n v="8298547"/>
    <n v="4.099512842428922"/>
    <s v="PHI"/>
    <x v="7"/>
    <x v="0"/>
  </r>
  <r>
    <x v="426"/>
    <x v="7"/>
    <n v="11.96"/>
    <n v="5.51"/>
    <n v="0.59"/>
    <n v="0.56000000000000005"/>
    <n v="0.47"/>
    <n v="1.29"/>
    <n v="0.52"/>
    <n v="34.020000000000003"/>
    <n v="6716792"/>
    <n v="5.0649178953286036"/>
    <s v="MIN"/>
    <x v="12"/>
    <x v="0"/>
  </r>
  <r>
    <x v="377"/>
    <x v="10"/>
    <n v="11.18"/>
    <n v="1.96"/>
    <n v="4.53"/>
    <n v="1.1599999999999999"/>
    <n v="0.04"/>
    <n v="1.47"/>
    <n v="0.53"/>
    <n v="34.01"/>
    <n v="1480195"/>
    <n v="22.976702393941338"/>
    <s v="GSW"/>
    <x v="5"/>
    <x v="1"/>
  </r>
  <r>
    <x v="113"/>
    <x v="8"/>
    <n v="9.09"/>
    <n v="4.21"/>
    <n v="0.97"/>
    <n v="0.84"/>
    <n v="0.57999999999999996"/>
    <n v="1.0900000000000001"/>
    <n v="0.63"/>
    <n v="34.01"/>
    <n v="4206695"/>
    <n v="8.0847316004606924"/>
    <s v="HOU"/>
    <x v="11"/>
    <x v="4"/>
  </r>
  <r>
    <x v="427"/>
    <x v="9"/>
    <n v="11.82"/>
    <n v="3.18"/>
    <n v="1.82"/>
    <n v="0.64"/>
    <n v="0"/>
    <n v="0.91"/>
    <n v="0.54"/>
    <n v="34.01"/>
    <n v="2655944"/>
    <n v="12.80523986951532"/>
    <s v="MIN"/>
    <x v="3"/>
    <x v="2"/>
  </r>
  <r>
    <x v="324"/>
    <x v="8"/>
    <n v="10.7"/>
    <n v="2.86"/>
    <n v="1.19"/>
    <n v="0.68"/>
    <n v="0.25"/>
    <n v="0.78"/>
    <n v="0.6"/>
    <n v="34"/>
    <n v="22378614"/>
    <n v="1.5193076747290961"/>
    <s v="POR"/>
    <x v="0"/>
    <x v="2"/>
  </r>
  <r>
    <x v="34"/>
    <x v="9"/>
    <n v="10.25"/>
    <n v="4.7300000000000004"/>
    <n v="1.7"/>
    <n v="1"/>
    <n v="0.61"/>
    <n v="1.53"/>
    <n v="0.56000000000000005"/>
    <n v="34"/>
    <n v="2688426"/>
    <n v="12.646805231016216"/>
    <s v="BOS"/>
    <x v="10"/>
    <x v="4"/>
  </r>
  <r>
    <x v="362"/>
    <x v="1"/>
    <n v="9.24"/>
    <n v="4.82"/>
    <n v="2.33"/>
    <n v="1.29"/>
    <n v="0.3"/>
    <n v="1.36"/>
    <n v="0.56000000000000005"/>
    <n v="33.979999999999997"/>
    <n v="3498947"/>
    <n v="9.7114932006686576"/>
    <s v="MIL"/>
    <x v="10"/>
    <x v="2"/>
  </r>
  <r>
    <x v="353"/>
    <x v="11"/>
    <n v="11.74"/>
    <n v="5.22"/>
    <n v="1.1299999999999999"/>
    <n v="0.78"/>
    <n v="0.7"/>
    <n v="1.87"/>
    <n v="0.54"/>
    <n v="33.97"/>
    <n v="3821646"/>
    <n v="8.8888400443159821"/>
    <s v="MIN"/>
    <x v="12"/>
    <x v="4"/>
  </r>
  <r>
    <x v="428"/>
    <x v="11"/>
    <n v="11.64"/>
    <n v="2.64"/>
    <n v="3"/>
    <n v="0.72"/>
    <n v="0.31"/>
    <n v="1.19"/>
    <n v="0.53"/>
    <n v="33.950000000000003"/>
    <n v="5781024"/>
    <n v="5.8726620059006853"/>
    <s v="CLE"/>
    <x v="0"/>
    <x v="2"/>
  </r>
  <r>
    <x v="203"/>
    <x v="2"/>
    <n v="8.56"/>
    <n v="3.28"/>
    <n v="6.37"/>
    <n v="1.44"/>
    <n v="0.06"/>
    <n v="1.63"/>
    <n v="0.52"/>
    <n v="33.93"/>
    <n v="19412636"/>
    <n v="1.7478306397956465"/>
    <s v="MIN"/>
    <x v="3"/>
    <x v="1"/>
  </r>
  <r>
    <x v="150"/>
    <x v="9"/>
    <n v="8.74"/>
    <n v="6.24"/>
    <n v="0.9"/>
    <n v="0.79"/>
    <n v="0.77"/>
    <n v="1.29"/>
    <n v="0.56999999999999995"/>
    <n v="33.92"/>
    <n v="1757616"/>
    <n v="19.298868467287509"/>
    <s v="BRK"/>
    <x v="0"/>
    <x v="4"/>
  </r>
  <r>
    <x v="395"/>
    <x v="9"/>
    <n v="10.050000000000001"/>
    <n v="3.97"/>
    <n v="1.5"/>
    <n v="0.88"/>
    <n v="0.66"/>
    <n v="1.1399999999999999"/>
    <n v="0.56999999999999995"/>
    <n v="33.909999999999997"/>
    <n v="4398636"/>
    <n v="7.7092080363094366"/>
    <s v="LAC"/>
    <x v="11"/>
    <x v="3"/>
  </r>
  <r>
    <x v="364"/>
    <x v="0"/>
    <n v="11.94"/>
    <n v="2.4"/>
    <n v="1.92"/>
    <n v="0.75"/>
    <n v="0.15"/>
    <n v="1.1100000000000001"/>
    <n v="0.56999999999999995"/>
    <n v="33.909999999999997"/>
    <n v="10023750"/>
    <n v="3.3829654570395307"/>
    <s v="NOP"/>
    <x v="2"/>
    <x v="2"/>
  </r>
  <r>
    <x v="218"/>
    <x v="2"/>
    <n v="7.57"/>
    <n v="8.1300000000000008"/>
    <n v="1.24"/>
    <n v="0.44"/>
    <n v="0.61"/>
    <n v="1.1499999999999999"/>
    <n v="0.54"/>
    <n v="33.909999999999997"/>
    <n v="10847749"/>
    <n v="3.1259941578663"/>
    <s v="BOS"/>
    <x v="2"/>
    <x v="0"/>
  </r>
  <r>
    <x v="169"/>
    <x v="0"/>
    <n v="11.49"/>
    <n v="4.63"/>
    <n v="2.88"/>
    <n v="0.42"/>
    <n v="0.51"/>
    <n v="1.51"/>
    <n v="0.5"/>
    <n v="33.909999999999997"/>
    <n v="14780424"/>
    <n v="2.2942508279870721"/>
    <s v="DEN"/>
    <x v="6"/>
    <x v="3"/>
  </r>
  <r>
    <x v="21"/>
    <x v="5"/>
    <n v="15.19"/>
    <n v="2.09"/>
    <n v="4.78"/>
    <n v="0.47"/>
    <n v="0.09"/>
    <n v="2.97"/>
    <n v="0.51"/>
    <n v="33.89"/>
    <n v="2386422"/>
    <n v="14.20117648932167"/>
    <s v="TOT"/>
    <x v="6"/>
    <x v="1"/>
  </r>
  <r>
    <x v="206"/>
    <x v="8"/>
    <n v="11.8"/>
    <n v="4.8"/>
    <n v="1.1599999999999999"/>
    <n v="0.4"/>
    <n v="0.98"/>
    <n v="1.82"/>
    <n v="0.55000000000000004"/>
    <n v="33.840000000000003"/>
    <n v="6042371"/>
    <n v="5.6004505516129353"/>
    <s v="PHI"/>
    <x v="12"/>
    <x v="4"/>
  </r>
  <r>
    <x v="200"/>
    <x v="3"/>
    <n v="13.29"/>
    <n v="3.52"/>
    <n v="2.0299999999999998"/>
    <n v="0.57999999999999996"/>
    <n v="0.13"/>
    <n v="1.65"/>
    <n v="0.52"/>
    <n v="33.83"/>
    <n v="12176728"/>
    <n v="2.7782504462610973"/>
    <s v="UTA"/>
    <x v="0"/>
    <x v="2"/>
  </r>
  <r>
    <x v="213"/>
    <x v="8"/>
    <n v="10.119999999999999"/>
    <n v="2.78"/>
    <n v="1.64"/>
    <n v="0.51"/>
    <n v="0.31"/>
    <n v="1.03"/>
    <n v="0.64"/>
    <n v="33.799999999999997"/>
    <n v="8467583"/>
    <n v="3.9916939698140546"/>
    <s v="TOT"/>
    <x v="15"/>
    <x v="2"/>
  </r>
  <r>
    <x v="42"/>
    <x v="0"/>
    <n v="10.84"/>
    <n v="2.83"/>
    <n v="3.29"/>
    <n v="1.17"/>
    <n v="0.55000000000000004"/>
    <n v="1.72"/>
    <n v="0.55000000000000004"/>
    <n v="33.799999999999997"/>
    <n v="4572811"/>
    <n v="7.3915147597396871"/>
    <s v="LAC"/>
    <x v="14"/>
    <x v="1"/>
  </r>
  <r>
    <x v="429"/>
    <x v="6"/>
    <n v="5.96"/>
    <n v="7.27"/>
    <n v="0.56000000000000005"/>
    <n v="0.27"/>
    <n v="1.4"/>
    <n v="1.1100000000000001"/>
    <n v="0.64"/>
    <n v="33.770000000000003"/>
    <n v="1535448"/>
    <n v="21.99358102651474"/>
    <s v="DAL"/>
    <x v="11"/>
    <x v="4"/>
  </r>
  <r>
    <x v="156"/>
    <x v="11"/>
    <n v="11.91"/>
    <n v="4.7699999999999996"/>
    <n v="0.94"/>
    <n v="0.56999999999999995"/>
    <n v="0.38"/>
    <n v="1.55"/>
    <n v="0.55000000000000004"/>
    <n v="33.75"/>
    <n v="11158165"/>
    <n v="3.0246908877938261"/>
    <s v="SAC"/>
    <x v="5"/>
    <x v="0"/>
  </r>
  <r>
    <x v="147"/>
    <x v="5"/>
    <n v="10.26"/>
    <n v="2.72"/>
    <n v="2.77"/>
    <n v="0.91"/>
    <n v="0.28000000000000003"/>
    <n v="1.4"/>
    <n v="0.6"/>
    <n v="33.75"/>
    <n v="22341883"/>
    <n v="1.5106157345824431"/>
    <s v="SAC"/>
    <x v="9"/>
    <x v="1"/>
  </r>
  <r>
    <x v="322"/>
    <x v="9"/>
    <n v="10.68"/>
    <n v="2.64"/>
    <n v="0.81"/>
    <n v="0.73"/>
    <n v="0.15"/>
    <n v="0.51"/>
    <n v="0.6"/>
    <n v="33.75"/>
    <n v="4152163"/>
    <n v="8.1282936146774585"/>
    <s v="OKC"/>
    <x v="2"/>
    <x v="2"/>
  </r>
  <r>
    <x v="33"/>
    <x v="5"/>
    <n v="11.15"/>
    <n v="3.93"/>
    <n v="3.54"/>
    <n v="0.91"/>
    <n v="0.7"/>
    <n v="2"/>
    <n v="0.52"/>
    <n v="33.729999999999997"/>
    <n v="2814944"/>
    <n v="11.982476383189148"/>
    <s v="CLE"/>
    <x v="16"/>
    <x v="2"/>
  </r>
  <r>
    <x v="281"/>
    <x v="0"/>
    <n v="8.85"/>
    <n v="2.92"/>
    <n v="4.01"/>
    <n v="1.79"/>
    <n v="0.35"/>
    <n v="1.54"/>
    <n v="0.56999999999999995"/>
    <n v="33.71"/>
    <n v="14522205"/>
    <n v="2.3212728370106328"/>
    <s v="BOS"/>
    <x v="0"/>
    <x v="2"/>
  </r>
  <r>
    <x v="122"/>
    <x v="1"/>
    <n v="14.44"/>
    <n v="1.97"/>
    <n v="1.5"/>
    <n v="0.64"/>
    <n v="0.36"/>
    <n v="1.19"/>
    <n v="0.51"/>
    <n v="33.700000000000003"/>
    <n v="19389478"/>
    <n v="1.7380560735054345"/>
    <s v="HOU"/>
    <x v="9"/>
    <x v="3"/>
  </r>
  <r>
    <x v="282"/>
    <x v="9"/>
    <n v="8.44"/>
    <n v="3.33"/>
    <n v="2"/>
    <n v="0.56000000000000005"/>
    <n v="0.22"/>
    <n v="0.44"/>
    <n v="0.62"/>
    <n v="33.700000000000003"/>
    <n v="1861504"/>
    <n v="18.103640926906415"/>
    <s v="BOS"/>
    <x v="11"/>
    <x v="3"/>
  </r>
  <r>
    <x v="430"/>
    <x v="2"/>
    <n v="11.07"/>
    <n v="3.26"/>
    <n v="1.7"/>
    <n v="1"/>
    <n v="0.26"/>
    <n v="1.26"/>
    <n v="0.56999999999999995"/>
    <n v="33.69"/>
    <n v="4362390"/>
    <n v="7.7228308335568343"/>
    <s v="SAC"/>
    <x v="10"/>
    <x v="2"/>
  </r>
  <r>
    <x v="369"/>
    <x v="5"/>
    <n v="12.14"/>
    <n v="1.89"/>
    <n v="1.85"/>
    <n v="0.82"/>
    <n v="0.15"/>
    <n v="1.18"/>
    <n v="0.57999999999999996"/>
    <n v="33.69"/>
    <n v="7236237"/>
    <n v="4.6557347416896375"/>
    <s v="TOT"/>
    <x v="9"/>
    <x v="2"/>
  </r>
  <r>
    <x v="250"/>
    <x v="3"/>
    <n v="11.74"/>
    <n v="4.1500000000000004"/>
    <n v="1.73"/>
    <n v="0.72"/>
    <n v="0.5"/>
    <n v="1.1599999999999999"/>
    <n v="0.51"/>
    <n v="33.68"/>
    <n v="18441216"/>
    <n v="1.8263437725581655"/>
    <s v="TOT"/>
    <x v="2"/>
    <x v="3"/>
  </r>
  <r>
    <x v="356"/>
    <x v="1"/>
    <n v="11.05"/>
    <n v="3.55"/>
    <n v="2.37"/>
    <n v="0.83"/>
    <n v="0.25"/>
    <n v="1.4"/>
    <n v="0.55000000000000004"/>
    <n v="33.659999999999997"/>
    <n v="10161332"/>
    <n v="3.3125578418262487"/>
    <s v="CLE"/>
    <x v="0"/>
    <x v="3"/>
  </r>
  <r>
    <x v="179"/>
    <x v="7"/>
    <n v="9.08"/>
    <n v="4.82"/>
    <n v="0.3"/>
    <n v="0.38"/>
    <n v="1.99"/>
    <n v="1.1399999999999999"/>
    <n v="0.59"/>
    <n v="33.659999999999997"/>
    <n v="13641493"/>
    <n v="2.4674718522378742"/>
    <s v="DEN"/>
    <x v="1"/>
    <x v="4"/>
  </r>
  <r>
    <x v="101"/>
    <x v="3"/>
    <n v="11.77"/>
    <n v="3.93"/>
    <n v="4.07"/>
    <n v="0.7"/>
    <n v="0.04"/>
    <n v="2.04"/>
    <n v="0.51"/>
    <n v="33.65"/>
    <n v="13523558"/>
    <n v="2.488250503306896"/>
    <s v="BRK"/>
    <x v="11"/>
    <x v="3"/>
  </r>
  <r>
    <x v="302"/>
    <x v="11"/>
    <n v="12.16"/>
    <n v="4.24"/>
    <n v="1.1599999999999999"/>
    <n v="0.88"/>
    <n v="0.4"/>
    <n v="1.4"/>
    <n v="0.52"/>
    <n v="33.65"/>
    <n v="27746592"/>
    <n v="1.2127615528422373"/>
    <s v="ORL"/>
    <x v="9"/>
    <x v="0"/>
  </r>
  <r>
    <x v="194"/>
    <x v="5"/>
    <n v="12.61"/>
    <n v="2.0699999999999998"/>
    <n v="1.71"/>
    <n v="0.68"/>
    <n v="0.11"/>
    <n v="1.1399999999999999"/>
    <n v="0.56000000000000005"/>
    <n v="33.64"/>
    <n v="14698607"/>
    <n v="2.288652251196321"/>
    <s v="CLE"/>
    <x v="1"/>
    <x v="2"/>
  </r>
  <r>
    <x v="250"/>
    <x v="5"/>
    <n v="10.85"/>
    <n v="3.15"/>
    <n v="1.27"/>
    <n v="0.53"/>
    <n v="0.44"/>
    <n v="0.96"/>
    <n v="0.59"/>
    <n v="33.58"/>
    <n v="2814944"/>
    <n v="11.929189355099071"/>
    <s v="CLE"/>
    <x v="9"/>
    <x v="0"/>
  </r>
  <r>
    <x v="343"/>
    <x v="1"/>
    <n v="7.96"/>
    <n v="5.84"/>
    <n v="0.91"/>
    <n v="0.42"/>
    <n v="0.87"/>
    <n v="1"/>
    <n v="0.6"/>
    <n v="33.58"/>
    <n v="4563848"/>
    <n v="7.357826115155456"/>
    <s v="TOT"/>
    <x v="4"/>
    <x v="4"/>
  </r>
  <r>
    <x v="431"/>
    <x v="2"/>
    <n v="12"/>
    <n v="1.8"/>
    <n v="1.94"/>
    <n v="0.51"/>
    <n v="0.18"/>
    <n v="1"/>
    <n v="0.57999999999999996"/>
    <n v="33.56"/>
    <n v="2357261"/>
    <n v="14.236862188786054"/>
    <s v="GSW"/>
    <x v="12"/>
    <x v="2"/>
  </r>
  <r>
    <x v="374"/>
    <x v="4"/>
    <n v="9.1"/>
    <n v="5.0599999999999996"/>
    <n v="1.31"/>
    <n v="0.88"/>
    <n v="0.71"/>
    <n v="1.02"/>
    <n v="0.56000000000000005"/>
    <n v="33.56"/>
    <n v="7249577"/>
    <n v="4.6292356091948541"/>
    <s v="TOR"/>
    <x v="0"/>
    <x v="0"/>
  </r>
  <r>
    <x v="365"/>
    <x v="7"/>
    <n v="11.45"/>
    <n v="2.5099999999999998"/>
    <n v="3.79"/>
    <n v="1"/>
    <n v="0.18"/>
    <n v="1.59"/>
    <n v="0.53"/>
    <n v="33.53"/>
    <n v="5481976"/>
    <n v="6.1164076603035111"/>
    <s v="MIN"/>
    <x v="9"/>
    <x v="2"/>
  </r>
  <r>
    <x v="190"/>
    <x v="9"/>
    <n v="13.27"/>
    <n v="3.17"/>
    <n v="1.65"/>
    <n v="0.53"/>
    <n v="0.09"/>
    <n v="1.49"/>
    <n v="0.53"/>
    <n v="33.53"/>
    <n v="9933405"/>
    <n v="3.375479002416593"/>
    <s v="TOT"/>
    <x v="2"/>
    <x v="2"/>
  </r>
  <r>
    <x v="202"/>
    <x v="0"/>
    <n v="12.17"/>
    <n v="2.46"/>
    <n v="2.3199999999999998"/>
    <n v="0.78"/>
    <n v="0.25"/>
    <n v="1.32"/>
    <n v="0.55000000000000004"/>
    <n v="33.5"/>
    <n v="2966954"/>
    <n v="11.291041249712668"/>
    <s v="TOT"/>
    <x v="7"/>
    <x v="3"/>
  </r>
  <r>
    <x v="395"/>
    <x v="4"/>
    <n v="9.92"/>
    <n v="4.63"/>
    <n v="1.98"/>
    <n v="0.89"/>
    <n v="0.44"/>
    <n v="1.35"/>
    <n v="0.55000000000000004"/>
    <n v="33.479999999999997"/>
    <n v="4222260"/>
    <n v="7.9294027369228797"/>
    <s v="LAC"/>
    <x v="8"/>
    <x v="3"/>
  </r>
  <r>
    <x v="253"/>
    <x v="9"/>
    <n v="11.24"/>
    <n v="2.65"/>
    <n v="4.58"/>
    <n v="1.1100000000000001"/>
    <n v="0.43"/>
    <n v="2.2400000000000002"/>
    <n v="0.54"/>
    <n v="33.47"/>
    <n v="2655944"/>
    <n v="12.601922329687673"/>
    <s v="LAL"/>
    <x v="4"/>
    <x v="1"/>
  </r>
  <r>
    <x v="211"/>
    <x v="10"/>
    <n v="13.95"/>
    <n v="1.97"/>
    <n v="3.18"/>
    <n v="0.92"/>
    <n v="0.23"/>
    <n v="1.85"/>
    <n v="0.51"/>
    <n v="33.47"/>
    <n v="6456196"/>
    <n v="5.1841672712538465"/>
    <s v="POR"/>
    <x v="9"/>
    <x v="1"/>
  </r>
  <r>
    <x v="432"/>
    <x v="1"/>
    <n v="6.6"/>
    <n v="4.5999999999999996"/>
    <n v="0.4"/>
    <n v="0.4"/>
    <n v="1"/>
    <n v="0.6"/>
    <n v="0.71"/>
    <n v="33.450000000000003"/>
    <n v="432490"/>
    <n v="77.342828735924542"/>
    <s v="BRK"/>
    <x v="13"/>
    <x v="4"/>
  </r>
  <r>
    <x v="420"/>
    <x v="5"/>
    <n v="11.05"/>
    <n v="3.65"/>
    <n v="1.63"/>
    <n v="0.46"/>
    <n v="0.24"/>
    <n v="0.84"/>
    <n v="0.54"/>
    <n v="33.450000000000003"/>
    <n v="4265938"/>
    <n v="7.8411828770132157"/>
    <s v="CHO"/>
    <x v="0"/>
    <x v="0"/>
  </r>
  <r>
    <x v="292"/>
    <x v="9"/>
    <n v="12.11"/>
    <n v="3.41"/>
    <n v="2.58"/>
    <n v="0.64"/>
    <n v="0.28000000000000003"/>
    <n v="1.38"/>
    <n v="0.51"/>
    <n v="33.44"/>
    <n v="7450054"/>
    <n v="4.4885580695119787"/>
    <s v="CHO"/>
    <x v="5"/>
    <x v="2"/>
  </r>
  <r>
    <x v="220"/>
    <x v="9"/>
    <n v="11.96"/>
    <n v="3.06"/>
    <n v="4.66"/>
    <n v="0.94"/>
    <n v="0.16"/>
    <n v="2.39"/>
    <n v="0.52"/>
    <n v="33.43"/>
    <n v="7822556"/>
    <n v="4.2735392370473289"/>
    <s v="BRK"/>
    <x v="9"/>
    <x v="1"/>
  </r>
  <r>
    <x v="378"/>
    <x v="0"/>
    <n v="11.29"/>
    <n v="2.75"/>
    <n v="2.0499999999999998"/>
    <n v="0.63"/>
    <n v="0.19"/>
    <n v="1.03"/>
    <n v="0.56000000000000005"/>
    <n v="33.42"/>
    <n v="4627274"/>
    <n v="7.222394870068209"/>
    <s v="TOT"/>
    <x v="5"/>
    <x v="2"/>
  </r>
  <r>
    <x v="379"/>
    <x v="11"/>
    <n v="8"/>
    <n v="8.15"/>
    <n v="0.46"/>
    <n v="0.54"/>
    <n v="0.23"/>
    <n v="1.08"/>
    <n v="0.55000000000000004"/>
    <n v="33.42"/>
    <n v="4962101"/>
    <n v="6.7350503345256376"/>
    <s v="MIA"/>
    <x v="3"/>
    <x v="0"/>
  </r>
  <r>
    <x v="433"/>
    <x v="6"/>
    <n v="8.92"/>
    <n v="4.92"/>
    <n v="1.22"/>
    <n v="0.92"/>
    <n v="0.24"/>
    <n v="0.82"/>
    <n v="0.56999999999999995"/>
    <n v="33.409999999999997"/>
    <n v="3079138"/>
    <n v="10.850439311261788"/>
    <s v="MIA"/>
    <x v="2"/>
    <x v="3"/>
  </r>
  <r>
    <x v="434"/>
    <x v="11"/>
    <n v="10.220000000000001"/>
    <n v="5.46"/>
    <n v="0.71"/>
    <n v="0.73"/>
    <n v="1.61"/>
    <n v="1.59"/>
    <n v="0.54"/>
    <n v="33.36"/>
    <n v="9590463"/>
    <n v="3.4784556282632026"/>
    <s v="CHA"/>
    <x v="0"/>
    <x v="4"/>
  </r>
  <r>
    <x v="184"/>
    <x v="4"/>
    <n v="11.93"/>
    <n v="2.69"/>
    <n v="5.17"/>
    <n v="0.93"/>
    <n v="0.24"/>
    <n v="2.2799999999999998"/>
    <n v="0.51"/>
    <n v="33.36"/>
    <n v="1137841"/>
    <n v="29.318683366129363"/>
    <s v="DEN"/>
    <x v="2"/>
    <x v="1"/>
  </r>
  <r>
    <x v="298"/>
    <x v="7"/>
    <n v="9.59"/>
    <n v="2.9"/>
    <n v="5.9"/>
    <n v="0.89"/>
    <n v="0.13"/>
    <n v="2.1"/>
    <n v="0.55000000000000004"/>
    <n v="33.35"/>
    <n v="6344880"/>
    <n v="5.2562065791630417"/>
    <s v="DEN"/>
    <x v="16"/>
    <x v="1"/>
  </r>
  <r>
    <x v="118"/>
    <x v="4"/>
    <n v="12.31"/>
    <n v="2.85"/>
    <n v="1.1499999999999999"/>
    <n v="1.04"/>
    <n v="0.12"/>
    <n v="1.1200000000000001"/>
    <n v="0.55000000000000004"/>
    <n v="33.340000000000003"/>
    <n v="10812840"/>
    <n v="3.0833712512161471"/>
    <s v="BRK"/>
    <x v="4"/>
    <x v="2"/>
  </r>
  <r>
    <x v="113"/>
    <x v="9"/>
    <n v="11"/>
    <n v="5.15"/>
    <n v="1.84"/>
    <n v="0.99"/>
    <n v="0.33"/>
    <n v="1.85"/>
    <n v="0.53"/>
    <n v="33.32"/>
    <n v="16141783"/>
    <n v="2.0642081485050321"/>
    <s v="WAS"/>
    <x v="7"/>
    <x v="0"/>
  </r>
  <r>
    <x v="346"/>
    <x v="10"/>
    <n v="8.3800000000000008"/>
    <n v="6.5"/>
    <n v="0.8"/>
    <n v="0.96"/>
    <n v="0.86"/>
    <n v="1.1599999999999999"/>
    <n v="0.55000000000000004"/>
    <n v="33.31"/>
    <n v="1788727"/>
    <n v="18.622182144061114"/>
    <s v="WAS"/>
    <x v="0"/>
    <x v="0"/>
  </r>
  <r>
    <x v="13"/>
    <x v="2"/>
    <n v="8.93"/>
    <n v="6.41"/>
    <n v="1.85"/>
    <n v="0.83"/>
    <n v="0.59"/>
    <n v="1.56"/>
    <n v="0.54"/>
    <n v="33.28"/>
    <n v="2223664"/>
    <n v="14.966289871131609"/>
    <s v="TOT"/>
    <x v="3"/>
    <x v="4"/>
  </r>
  <r>
    <x v="136"/>
    <x v="9"/>
    <n v="10.43"/>
    <n v="4.75"/>
    <n v="1.64"/>
    <n v="0.78"/>
    <n v="0.2"/>
    <n v="0.9"/>
    <n v="0.52"/>
    <n v="33.270000000000003"/>
    <n v="6208378"/>
    <n v="5.3588876192783372"/>
    <s v="PHO"/>
    <x v="1"/>
    <x v="0"/>
  </r>
  <r>
    <x v="95"/>
    <x v="5"/>
    <n v="15.67"/>
    <n v="2.33"/>
    <n v="3"/>
    <n v="1.33"/>
    <n v="0.67"/>
    <n v="3.33"/>
    <n v="0.51"/>
    <n v="33.26"/>
    <n v="17638329"/>
    <n v="1.8856661535228194"/>
    <s v="PHO"/>
    <x v="6"/>
    <x v="1"/>
  </r>
  <r>
    <x v="352"/>
    <x v="7"/>
    <n v="13.21"/>
    <n v="3.14"/>
    <n v="3.65"/>
    <n v="0.63"/>
    <n v="0.12"/>
    <n v="2.2599999999999998"/>
    <n v="0.51"/>
    <n v="33.25"/>
    <n v="2744056"/>
    <n v="12.11709965102753"/>
    <s v="WAS"/>
    <x v="0"/>
    <x v="2"/>
  </r>
  <r>
    <x v="435"/>
    <x v="6"/>
    <n v="9.26"/>
    <n v="5.97"/>
    <n v="0.72"/>
    <n v="0.99"/>
    <n v="0.36"/>
    <n v="1.02"/>
    <n v="0.54"/>
    <n v="33.24"/>
    <n v="1036160"/>
    <n v="32.079987646695493"/>
    <s v="DET"/>
    <x v="13"/>
    <x v="0"/>
  </r>
  <r>
    <x v="387"/>
    <x v="2"/>
    <n v="12.88"/>
    <n v="3.13"/>
    <n v="5.38"/>
    <n v="1"/>
    <n v="0.25"/>
    <n v="2.25"/>
    <n v="0.46"/>
    <n v="33.229999999999997"/>
    <n v="17994860"/>
    <n v="1.8466384289736066"/>
    <s v="ORL"/>
    <x v="13"/>
    <x v="1"/>
  </r>
  <r>
    <x v="436"/>
    <x v="2"/>
    <n v="11.15"/>
    <n v="3.4"/>
    <n v="1.5"/>
    <n v="0.6"/>
    <n v="0.25"/>
    <n v="1.1000000000000001"/>
    <n v="0.56999999999999995"/>
    <n v="33.229999999999997"/>
    <n v="1896619"/>
    <n v="17.520651221990288"/>
    <s v="HOU"/>
    <x v="13"/>
    <x v="2"/>
  </r>
  <r>
    <x v="34"/>
    <x v="1"/>
    <n v="8.19"/>
    <n v="4.55"/>
    <n v="1.73"/>
    <n v="0.67"/>
    <n v="0.34"/>
    <n v="1.06"/>
    <n v="0.62"/>
    <n v="33.22"/>
    <n v="14734862"/>
    <n v="2.2545172123091479"/>
    <s v="MIA"/>
    <x v="6"/>
    <x v="4"/>
  </r>
  <r>
    <x v="437"/>
    <x v="6"/>
    <n v="9.4499999999999993"/>
    <n v="3.4"/>
    <n v="2.85"/>
    <n v="1.6"/>
    <n v="0.28000000000000003"/>
    <n v="0.96"/>
    <n v="0.53"/>
    <n v="33.22"/>
    <n v="6511732"/>
    <n v="5.1015613050414235"/>
    <s v="UTA"/>
    <x v="0"/>
    <x v="2"/>
  </r>
  <r>
    <x v="392"/>
    <x v="6"/>
    <n v="13"/>
    <n v="3.4"/>
    <n v="2.35"/>
    <n v="1.43"/>
    <n v="0.35"/>
    <n v="2"/>
    <n v="0.5"/>
    <n v="33.21"/>
    <n v="5034659"/>
    <n v="6.5962759344773891"/>
    <s v="MIN"/>
    <x v="10"/>
    <x v="2"/>
  </r>
  <r>
    <x v="438"/>
    <x v="10"/>
    <n v="11.39"/>
    <n v="2.13"/>
    <n v="3.81"/>
    <n v="0.77"/>
    <n v="0.13"/>
    <n v="1.71"/>
    <n v="0.56000000000000005"/>
    <n v="33.21"/>
    <n v="4002841"/>
    <n v="8.2966073346405711"/>
    <s v="TOR"/>
    <x v="10"/>
    <x v="1"/>
  </r>
  <r>
    <x v="254"/>
    <x v="0"/>
    <n v="8.52"/>
    <n v="4.91"/>
    <n v="0.76"/>
    <n v="0.12"/>
    <n v="0.82"/>
    <n v="1"/>
    <n v="0.63"/>
    <n v="33.21"/>
    <n v="7497899"/>
    <n v="4.4292407779832725"/>
    <s v="LAL"/>
    <x v="12"/>
    <x v="4"/>
  </r>
  <r>
    <x v="330"/>
    <x v="11"/>
    <n v="7.4"/>
    <n v="5.31"/>
    <n v="2.08"/>
    <n v="0.65"/>
    <n v="0.79"/>
    <n v="1.29"/>
    <n v="0.61"/>
    <n v="33.200000000000003"/>
    <n v="3938176"/>
    <n v="8.4302986966555071"/>
    <s v="IND"/>
    <x v="10"/>
    <x v="0"/>
  </r>
  <r>
    <x v="313"/>
    <x v="5"/>
    <n v="14.3"/>
    <n v="2.57"/>
    <n v="3.77"/>
    <n v="0.77"/>
    <n v="0.3"/>
    <n v="2.33"/>
    <n v="0.49"/>
    <n v="33.19"/>
    <n v="14939665"/>
    <n v="2.221602693233081"/>
    <s v="MIA"/>
    <x v="4"/>
    <x v="2"/>
  </r>
  <r>
    <x v="35"/>
    <x v="3"/>
    <n v="13.79"/>
    <n v="2.46"/>
    <n v="2.63"/>
    <n v="0.57999999999999996"/>
    <n v="0.26"/>
    <n v="2.11"/>
    <n v="0.53"/>
    <n v="33.19"/>
    <n v="2733725"/>
    <n v="12.140943218502226"/>
    <s v="PHO"/>
    <x v="17"/>
    <x v="2"/>
  </r>
  <r>
    <x v="439"/>
    <x v="11"/>
    <n v="10.57"/>
    <n v="3.01"/>
    <n v="3.01"/>
    <n v="1.1000000000000001"/>
    <n v="0.05"/>
    <n v="1.1000000000000001"/>
    <n v="0.53"/>
    <n v="33.18"/>
    <n v="1503910"/>
    <n v="22.062490441582273"/>
    <s v="NYK"/>
    <x v="0"/>
    <x v="2"/>
  </r>
  <r>
    <x v="326"/>
    <x v="9"/>
    <n v="10.14"/>
    <n v="4.2300000000000004"/>
    <n v="3.43"/>
    <n v="1.05"/>
    <n v="0.41"/>
    <n v="1.48"/>
    <n v="0.51"/>
    <n v="33.17"/>
    <n v="8054111"/>
    <n v="4.118393699813673"/>
    <s v="HOU"/>
    <x v="4"/>
    <x v="1"/>
  </r>
  <r>
    <x v="81"/>
    <x v="3"/>
    <n v="13.18"/>
    <n v="3.42"/>
    <n v="3.33"/>
    <n v="1.1599999999999999"/>
    <n v="0.16"/>
    <n v="2.4500000000000002"/>
    <n v="0.51"/>
    <n v="33.15"/>
    <n v="6556221"/>
    <n v="5.0562664071269099"/>
    <s v="LAL"/>
    <x v="17"/>
    <x v="1"/>
  </r>
  <r>
    <x v="440"/>
    <x v="6"/>
    <n v="10.95"/>
    <n v="4.58"/>
    <n v="1.63"/>
    <n v="0.82"/>
    <n v="0.21"/>
    <n v="1.25"/>
    <n v="0.53"/>
    <n v="33.14"/>
    <n v="5437772"/>
    <n v="6.0944077831876733"/>
    <s v="MIN"/>
    <x v="5"/>
    <x v="3"/>
  </r>
  <r>
    <x v="209"/>
    <x v="2"/>
    <n v="5.36"/>
    <n v="5.56"/>
    <n v="0.8"/>
    <n v="0.69"/>
    <n v="1.0900000000000001"/>
    <n v="0.49"/>
    <n v="0.66"/>
    <n v="33.1"/>
    <n v="5354834"/>
    <n v="6.1813307377969142"/>
    <s v="NYK"/>
    <x v="15"/>
    <x v="4"/>
  </r>
  <r>
    <x v="441"/>
    <x v="9"/>
    <n v="7.21"/>
    <n v="6.34"/>
    <n v="0.89"/>
    <n v="0.34"/>
    <n v="0.57999999999999996"/>
    <n v="0.76"/>
    <n v="0.6"/>
    <n v="33.1"/>
    <n v="1049289"/>
    <n v="31.545170110427158"/>
    <s v="LAL"/>
    <x v="10"/>
    <x v="4"/>
  </r>
  <r>
    <x v="331"/>
    <x v="8"/>
    <n v="8.7200000000000006"/>
    <n v="7.39"/>
    <n v="1.62"/>
    <n v="0.98"/>
    <n v="0.72"/>
    <n v="1.54"/>
    <n v="0.51"/>
    <n v="33.1"/>
    <n v="8853506"/>
    <n v="3.7386319046940275"/>
    <s v="POR"/>
    <x v="4"/>
    <x v="0"/>
  </r>
  <r>
    <x v="281"/>
    <x v="8"/>
    <n v="10.57"/>
    <n v="3.86"/>
    <n v="4.6100000000000003"/>
    <n v="1.58"/>
    <n v="0.43"/>
    <n v="2.0099999999999998"/>
    <n v="0.49"/>
    <n v="33.1"/>
    <n v="5489436"/>
    <n v="6.0297633490945159"/>
    <s v="BOS"/>
    <x v="13"/>
    <x v="2"/>
  </r>
  <r>
    <x v="15"/>
    <x v="10"/>
    <n v="7.92"/>
    <n v="5.1100000000000003"/>
    <n v="1.0900000000000001"/>
    <n v="1.33"/>
    <n v="0.38"/>
    <n v="0.69"/>
    <n v="0.56999999999999995"/>
    <n v="33.1"/>
    <n v="2404184"/>
    <n v="13.767665037285001"/>
    <s v="SAS"/>
    <x v="14"/>
    <x v="3"/>
  </r>
  <r>
    <x v="402"/>
    <x v="1"/>
    <n v="8.73"/>
    <n v="4.87"/>
    <n v="1.24"/>
    <n v="0.62"/>
    <n v="0.42"/>
    <n v="1.47"/>
    <n v="0.64"/>
    <n v="33.08"/>
    <n v="2740063"/>
    <n v="12.072715116404256"/>
    <s v="WAS"/>
    <x v="13"/>
    <x v="4"/>
  </r>
  <r>
    <x v="171"/>
    <x v="7"/>
    <n v="10.92"/>
    <n v="2.75"/>
    <n v="1.71"/>
    <n v="0.85"/>
    <n v="0.19"/>
    <n v="1.3"/>
    <n v="0.6"/>
    <n v="33.08"/>
    <n v="4097587"/>
    <n v="8.0730439646552963"/>
    <s v="MIA"/>
    <x v="18"/>
    <x v="2"/>
  </r>
  <r>
    <x v="275"/>
    <x v="7"/>
    <n v="8.4499999999999993"/>
    <n v="4.0599999999999996"/>
    <n v="0.59"/>
    <n v="0.41"/>
    <n v="1.19"/>
    <n v="0.53"/>
    <n v="0.61"/>
    <n v="33.07"/>
    <n v="6344880"/>
    <n v="5.2120765089331869"/>
    <s v="DAL"/>
    <x v="1"/>
    <x v="4"/>
  </r>
  <r>
    <x v="264"/>
    <x v="3"/>
    <n v="10.66"/>
    <n v="3.58"/>
    <n v="6.41"/>
    <n v="1.22"/>
    <n v="0.27"/>
    <n v="2.42"/>
    <n v="0.48"/>
    <n v="33.06"/>
    <n v="3213197"/>
    <n v="10.288818270401723"/>
    <s v="ORL"/>
    <x v="12"/>
    <x v="1"/>
  </r>
  <r>
    <x v="442"/>
    <x v="6"/>
    <n v="13.79"/>
    <n v="1.92"/>
    <n v="2.68"/>
    <n v="0.79"/>
    <n v="0.1"/>
    <n v="1.9"/>
    <n v="0.53"/>
    <n v="33.049999999999997"/>
    <n v="14681984"/>
    <n v="2.2510581676154939"/>
    <s v="DET"/>
    <x v="4"/>
    <x v="2"/>
  </r>
  <r>
    <x v="438"/>
    <x v="3"/>
    <n v="10.4"/>
    <n v="2.71"/>
    <n v="3.13"/>
    <n v="0.9"/>
    <n v="0.21"/>
    <n v="1.4"/>
    <n v="0.56999999999999995"/>
    <n v="33.049999999999997"/>
    <n v="11586104"/>
    <n v="2.852555095310727"/>
    <s v="MIL"/>
    <x v="5"/>
    <x v="2"/>
  </r>
  <r>
    <x v="412"/>
    <x v="11"/>
    <n v="11.05"/>
    <n v="3.88"/>
    <n v="0.63"/>
    <n v="0.55000000000000004"/>
    <n v="0.55000000000000004"/>
    <n v="0.87"/>
    <n v="0.55000000000000004"/>
    <n v="33.049999999999997"/>
    <n v="9897949"/>
    <n v="3.3390756004097413"/>
    <s v="DET"/>
    <x v="4"/>
    <x v="0"/>
  </r>
  <r>
    <x v="212"/>
    <x v="7"/>
    <n v="10.28"/>
    <n v="5.09"/>
    <n v="1.04"/>
    <n v="1.05"/>
    <n v="0.66"/>
    <n v="1.5"/>
    <n v="0.55000000000000004"/>
    <n v="33.04"/>
    <n v="11637176"/>
    <n v="2.8391767899703502"/>
    <s v="BRK"/>
    <x v="4"/>
    <x v="4"/>
  </r>
  <r>
    <x v="284"/>
    <x v="0"/>
    <n v="10.86"/>
    <n v="3.04"/>
    <n v="2.91"/>
    <n v="0.95"/>
    <n v="0.47"/>
    <n v="1.35"/>
    <n v="0.53"/>
    <n v="33.03"/>
    <n v="211830"/>
    <n v="155.92692253221924"/>
    <s v="TOT"/>
    <x v="4"/>
    <x v="1"/>
  </r>
  <r>
    <x v="366"/>
    <x v="1"/>
    <n v="10.28"/>
    <n v="4.88"/>
    <n v="1.28"/>
    <n v="1.1599999999999999"/>
    <n v="0.36"/>
    <n v="1.24"/>
    <n v="0.53"/>
    <n v="33.020000000000003"/>
    <n v="2666650"/>
    <n v="12.382577391108695"/>
    <s v="SAC"/>
    <x v="3"/>
    <x v="3"/>
  </r>
  <r>
    <x v="395"/>
    <x v="6"/>
    <n v="8.84"/>
    <n v="5.49"/>
    <n v="1.65"/>
    <n v="0.73"/>
    <n v="0.37"/>
    <n v="1.38"/>
    <n v="0.57999999999999996"/>
    <n v="33.01"/>
    <n v="2399416"/>
    <n v="13.757514328486597"/>
    <s v="ORL"/>
    <x v="2"/>
    <x v="3"/>
  </r>
  <r>
    <x v="124"/>
    <x v="9"/>
    <n v="7.67"/>
    <n v="7.47"/>
    <n v="0.94"/>
    <n v="0.54"/>
    <n v="1.23"/>
    <n v="1.41"/>
    <n v="0.55000000000000004"/>
    <n v="32.99"/>
    <n v="2829828"/>
    <n v="11.657952356114931"/>
    <s v="OKC"/>
    <x v="12"/>
    <x v="4"/>
  </r>
  <r>
    <x v="208"/>
    <x v="6"/>
    <n v="10.039999999999999"/>
    <n v="6.06"/>
    <n v="2.19"/>
    <n v="0.44"/>
    <n v="1.1499999999999999"/>
    <n v="1.82"/>
    <n v="0.51"/>
    <n v="32.97"/>
    <n v="4043418"/>
    <n v="8.1539924885332162"/>
    <s v="SAC"/>
    <x v="12"/>
    <x v="4"/>
  </r>
  <r>
    <x v="443"/>
    <x v="0"/>
    <n v="6.25"/>
    <n v="5.21"/>
    <n v="1.54"/>
    <n v="0.56999999999999995"/>
    <n v="0.66"/>
    <n v="0.64"/>
    <n v="0.64"/>
    <n v="32.97"/>
    <n v="5164369"/>
    <n v="6.3841294067097065"/>
    <s v="GSW"/>
    <x v="13"/>
    <x v="4"/>
  </r>
  <r>
    <x v="317"/>
    <x v="5"/>
    <n v="10.73"/>
    <n v="4.7300000000000004"/>
    <n v="1.93"/>
    <n v="1.27"/>
    <n v="7.0000000000000007E-2"/>
    <n v="0.93"/>
    <n v="0.49"/>
    <n v="32.96"/>
    <n v="90837"/>
    <n v="362.84773825643737"/>
    <s v="ATL"/>
    <x v="1"/>
    <x v="2"/>
  </r>
  <r>
    <x v="380"/>
    <x v="2"/>
    <n v="7.06"/>
    <n v="5.2"/>
    <n v="1.36"/>
    <n v="0.48"/>
    <n v="0.7"/>
    <n v="0.6"/>
    <n v="0.61"/>
    <n v="32.96"/>
    <n v="9542728"/>
    <n v="3.453938957497269"/>
    <s v="DAL"/>
    <x v="2"/>
    <x v="0"/>
  </r>
  <r>
    <x v="141"/>
    <x v="10"/>
    <n v="11.65"/>
    <n v="3.59"/>
    <n v="1.98"/>
    <n v="0.98"/>
    <n v="0.41"/>
    <n v="1.1100000000000001"/>
    <n v="0.5"/>
    <n v="32.92"/>
    <n v="7488703"/>
    <n v="4.3959548135371378"/>
    <s v="ORL"/>
    <x v="9"/>
    <x v="2"/>
  </r>
  <r>
    <x v="434"/>
    <x v="6"/>
    <n v="8.83"/>
    <n v="6.31"/>
    <n v="1.1399999999999999"/>
    <n v="1.38"/>
    <n v="1.66"/>
    <n v="1.79"/>
    <n v="0.52"/>
    <n v="32.909999999999997"/>
    <n v="8988052"/>
    <n v="3.6615275479047069"/>
    <s v="CHI"/>
    <x v="10"/>
    <x v="0"/>
  </r>
  <r>
    <x v="256"/>
    <x v="1"/>
    <n v="5.64"/>
    <n v="5.68"/>
    <n v="1.76"/>
    <n v="0.56000000000000005"/>
    <n v="1.44"/>
    <n v="0.82"/>
    <n v="0.61"/>
    <n v="32.909999999999997"/>
    <n v="9312241"/>
    <n v="3.5340580210499275"/>
    <s v="SAS"/>
    <x v="0"/>
    <x v="4"/>
  </r>
  <r>
    <x v="253"/>
    <x v="3"/>
    <n v="11.72"/>
    <n v="3.24"/>
    <n v="3.01"/>
    <n v="0.74"/>
    <n v="0.54"/>
    <n v="1.92"/>
    <n v="0.53"/>
    <n v="32.89"/>
    <n v="14117677"/>
    <n v="2.329703392420722"/>
    <s v="CHO"/>
    <x v="5"/>
    <x v="2"/>
  </r>
  <r>
    <x v="352"/>
    <x v="10"/>
    <n v="14.66"/>
    <n v="2.63"/>
    <n v="2.97"/>
    <n v="0.92"/>
    <n v="0.08"/>
    <n v="2.2000000000000002"/>
    <n v="0.49"/>
    <n v="32.869999999999997"/>
    <n v="1547782"/>
    <n v="21.236840847096037"/>
    <s v="WAS"/>
    <x v="10"/>
    <x v="2"/>
  </r>
  <r>
    <x v="177"/>
    <x v="7"/>
    <n v="13.32"/>
    <n v="3.29"/>
    <n v="4.04"/>
    <n v="0.77"/>
    <n v="0.11"/>
    <n v="2.73"/>
    <n v="0.51"/>
    <n v="32.86"/>
    <n v="3740687"/>
    <n v="8.7844826364782733"/>
    <s v="DET"/>
    <x v="12"/>
    <x v="1"/>
  </r>
  <r>
    <x v="34"/>
    <x v="3"/>
    <n v="9.9600000000000009"/>
    <n v="4.07"/>
    <n v="1.52"/>
    <n v="0.75"/>
    <n v="0.48"/>
    <n v="1.07"/>
    <n v="0.56000000000000005"/>
    <n v="32.85"/>
    <n v="3803824"/>
    <n v="8.6360462524028456"/>
    <s v="BOS"/>
    <x v="0"/>
    <x v="4"/>
  </r>
  <r>
    <x v="444"/>
    <x v="8"/>
    <n v="9.67"/>
    <n v="4"/>
    <n v="1"/>
    <n v="0.5"/>
    <n v="0.17"/>
    <n v="1"/>
    <n v="0.62"/>
    <n v="32.85"/>
    <n v="2228396"/>
    <n v="14.741545039571065"/>
    <s v="HOU"/>
    <x v="13"/>
    <x v="3"/>
  </r>
  <r>
    <x v="301"/>
    <x v="9"/>
    <n v="8.23"/>
    <n v="4.8499999999999996"/>
    <n v="1.5"/>
    <n v="0.67"/>
    <n v="0.71"/>
    <n v="1.1499999999999999"/>
    <n v="0.6"/>
    <n v="32.85"/>
    <n v="10554243"/>
    <n v="3.112492293383808"/>
    <s v="SAS"/>
    <x v="3"/>
    <x v="4"/>
  </r>
  <r>
    <x v="139"/>
    <x v="8"/>
    <n v="9.52"/>
    <n v="6.1"/>
    <n v="1.1200000000000001"/>
    <n v="0.9"/>
    <n v="0.8"/>
    <n v="1.2"/>
    <n v="0.51"/>
    <n v="32.840000000000003"/>
    <n v="14515858"/>
    <n v="2.2623533517619148"/>
    <s v="UTA"/>
    <x v="1"/>
    <x v="0"/>
  </r>
  <r>
    <x v="64"/>
    <x v="8"/>
    <n v="10.95"/>
    <n v="2.2999999999999998"/>
    <n v="5.63"/>
    <n v="0.48"/>
    <n v="0.13"/>
    <n v="2.16"/>
    <n v="0.54"/>
    <n v="32.83"/>
    <n v="6622602"/>
    <n v="4.9572660413535345"/>
    <s v="TOT"/>
    <x v="7"/>
    <x v="1"/>
  </r>
  <r>
    <x v="445"/>
    <x v="3"/>
    <n v="5.54"/>
    <n v="7.99"/>
    <n v="0.35"/>
    <n v="0.23"/>
    <n v="1.62"/>
    <n v="0.87"/>
    <n v="0.59"/>
    <n v="32.81"/>
    <n v="20900044"/>
    <n v="1.5698531543761345"/>
    <s v="TOR"/>
    <x v="10"/>
    <x v="4"/>
  </r>
  <r>
    <x v="419"/>
    <x v="2"/>
    <n v="5.38"/>
    <n v="3.25"/>
    <n v="0.13"/>
    <n v="0.13"/>
    <n v="0.88"/>
    <n v="0.63"/>
    <n v="0.96"/>
    <n v="32.81"/>
    <n v="2156123"/>
    <n v="15.217128150852249"/>
    <s v="LAL"/>
    <x v="1"/>
    <x v="4"/>
  </r>
  <r>
    <x v="301"/>
    <x v="4"/>
    <n v="8.19"/>
    <n v="6.15"/>
    <n v="1.53"/>
    <n v="0.49"/>
    <n v="0.53"/>
    <n v="1.27"/>
    <n v="0.56999999999999995"/>
    <n v="32.81"/>
    <n v="11499715"/>
    <n v="2.8531141858733022"/>
    <s v="SAS"/>
    <x v="2"/>
    <x v="4"/>
  </r>
  <r>
    <x v="345"/>
    <x v="1"/>
    <n v="11.27"/>
    <n v="6.64"/>
    <n v="4"/>
    <n v="0.64"/>
    <n v="0.45"/>
    <n v="2.1800000000000002"/>
    <n v="0.44"/>
    <n v="32.81"/>
    <n v="14942156"/>
    <n v="2.1958009272557453"/>
    <s v="MIA"/>
    <x v="10"/>
    <x v="2"/>
  </r>
  <r>
    <x v="446"/>
    <x v="1"/>
    <n v="7.38"/>
    <n v="4.05"/>
    <n v="0.88"/>
    <n v="0.41"/>
    <n v="0.86"/>
    <n v="0.83"/>
    <n v="0.69"/>
    <n v="32.81"/>
    <n v="5867853"/>
    <n v="5.591482949555826"/>
    <s v="NOP"/>
    <x v="17"/>
    <x v="4"/>
  </r>
  <r>
    <x v="447"/>
    <x v="2"/>
    <n v="9.1999999999999993"/>
    <n v="3.93"/>
    <n v="1.03"/>
    <n v="1"/>
    <n v="0.7"/>
    <n v="0.56999999999999995"/>
    <n v="0.56000000000000005"/>
    <n v="32.799999999999997"/>
    <n v="5071278"/>
    <n v="6.4677976636264072"/>
    <s v="HOU"/>
    <x v="6"/>
    <x v="3"/>
  </r>
  <r>
    <x v="147"/>
    <x v="5"/>
    <n v="9.9600000000000009"/>
    <n v="2.7"/>
    <n v="2.78"/>
    <n v="0.91"/>
    <n v="0.4"/>
    <n v="1.31"/>
    <n v="0.57999999999999996"/>
    <n v="32.78"/>
    <n v="22341883"/>
    <n v="1.4671995193959255"/>
    <s v="TOT"/>
    <x v="9"/>
    <x v="1"/>
  </r>
  <r>
    <x v="150"/>
    <x v="1"/>
    <n v="7.16"/>
    <n v="5.2"/>
    <n v="2.52"/>
    <n v="0.54"/>
    <n v="0.62"/>
    <n v="1.34"/>
    <n v="0.61"/>
    <n v="32.78"/>
    <n v="9195172"/>
    <n v="3.5649142832782248"/>
    <s v="DEN"/>
    <x v="2"/>
    <x v="4"/>
  </r>
  <r>
    <x v="176"/>
    <x v="1"/>
    <n v="7.98"/>
    <n v="4.6399999999999997"/>
    <n v="1.72"/>
    <n v="1.3"/>
    <n v="0.28000000000000003"/>
    <n v="1.06"/>
    <n v="0.59"/>
    <n v="32.770000000000003"/>
    <n v="14712276"/>
    <n v="2.2273916014082396"/>
    <s v="TOT"/>
    <x v="11"/>
    <x v="3"/>
  </r>
  <r>
    <x v="21"/>
    <x v="5"/>
    <n v="14.73"/>
    <n v="2.0699999999999998"/>
    <n v="4.53"/>
    <n v="0.6"/>
    <n v="0.13"/>
    <n v="2.73"/>
    <n v="0.49"/>
    <n v="32.770000000000003"/>
    <n v="2386422"/>
    <n v="13.731854634259994"/>
    <s v="CLE"/>
    <x v="6"/>
    <x v="1"/>
  </r>
  <r>
    <x v="192"/>
    <x v="6"/>
    <n v="8.8699999999999992"/>
    <n v="6.87"/>
    <n v="0.56999999999999995"/>
    <n v="0.56999999999999995"/>
    <n v="1.0900000000000001"/>
    <n v="1.22"/>
    <n v="0.53"/>
    <n v="32.76"/>
    <n v="7830391"/>
    <n v="4.1836991281789118"/>
    <s v="DAL"/>
    <x v="6"/>
    <x v="4"/>
  </r>
  <r>
    <x v="448"/>
    <x v="6"/>
    <n v="11.94"/>
    <n v="2.93"/>
    <n v="1.41"/>
    <n v="0.44"/>
    <n v="0.83"/>
    <n v="0.96"/>
    <n v="0.52"/>
    <n v="32.76"/>
    <n v="3262663"/>
    <n v="10.040877651170225"/>
    <s v="LAC"/>
    <x v="3"/>
    <x v="3"/>
  </r>
  <r>
    <x v="449"/>
    <x v="7"/>
    <n v="7.57"/>
    <n v="3.91"/>
    <n v="1.54"/>
    <n v="1.27"/>
    <n v="0.54"/>
    <n v="0.79"/>
    <n v="0.62"/>
    <n v="32.75"/>
    <n v="4949006"/>
    <n v="6.6174904617210002"/>
    <s v="OKC"/>
    <x v="6"/>
    <x v="2"/>
  </r>
  <r>
    <x v="157"/>
    <x v="4"/>
    <n v="10.36"/>
    <n v="5.87"/>
    <n v="1.49"/>
    <n v="0.28000000000000003"/>
    <n v="1.03"/>
    <n v="1.9"/>
    <n v="0.54"/>
    <n v="32.74"/>
    <n v="5967420"/>
    <n v="5.4864581343361118"/>
    <s v="LAL"/>
    <x v="9"/>
    <x v="4"/>
  </r>
  <r>
    <x v="47"/>
    <x v="10"/>
    <n v="12.11"/>
    <n v="3.55"/>
    <n v="4.38"/>
    <n v="0.91"/>
    <n v="0.3"/>
    <n v="1.8"/>
    <n v="0.46"/>
    <n v="32.74"/>
    <n v="3270657"/>
    <n v="10.010221187975382"/>
    <s v="CHA"/>
    <x v="12"/>
    <x v="1"/>
  </r>
  <r>
    <x v="147"/>
    <x v="0"/>
    <n v="10.77"/>
    <n v="2.08"/>
    <n v="2.77"/>
    <n v="0.92"/>
    <n v="0.08"/>
    <n v="1.54"/>
    <n v="0.6"/>
    <n v="32.74"/>
    <n v="11723092"/>
    <n v="2.7927785604685185"/>
    <s v="CLE"/>
    <x v="7"/>
    <x v="1"/>
  </r>
  <r>
    <x v="366"/>
    <x v="0"/>
    <n v="11.63"/>
    <n v="3.9"/>
    <n v="2.27"/>
    <n v="1.33"/>
    <n v="0.63"/>
    <n v="1.81"/>
    <n v="0.51"/>
    <n v="32.729999999999997"/>
    <n v="22291505"/>
    <n v="1.4682723306479306"/>
    <s v="ATL"/>
    <x v="2"/>
    <x v="2"/>
  </r>
  <r>
    <x v="196"/>
    <x v="2"/>
    <n v="9.0399999999999991"/>
    <n v="3.83"/>
    <n v="0.77"/>
    <n v="0.21"/>
    <n v="0.62"/>
    <n v="1.06"/>
    <n v="0.66"/>
    <n v="32.72"/>
    <n v="5452987"/>
    <n v="6.0003810755463007"/>
    <s v="WAS"/>
    <x v="7"/>
    <x v="4"/>
  </r>
  <r>
    <x v="434"/>
    <x v="6"/>
    <n v="9.41"/>
    <n v="6.2"/>
    <n v="1.04"/>
    <n v="1.17"/>
    <n v="1.57"/>
    <n v="1.7"/>
    <n v="0.51"/>
    <n v="32.67"/>
    <n v="8988052"/>
    <n v="3.6348254326966516"/>
    <s v="TOT"/>
    <x v="10"/>
    <x v="0"/>
  </r>
  <r>
    <x v="395"/>
    <x v="3"/>
    <n v="9.9700000000000006"/>
    <n v="5.53"/>
    <n v="2.14"/>
    <n v="1.03"/>
    <n v="0.75"/>
    <n v="1.59"/>
    <n v="0.5"/>
    <n v="32.659999999999997"/>
    <n v="8001460"/>
    <n v="4.0817550796979551"/>
    <s v="MEM"/>
    <x v="15"/>
    <x v="3"/>
  </r>
  <r>
    <x v="446"/>
    <x v="2"/>
    <n v="7.48"/>
    <n v="4.28"/>
    <n v="0.57999999999999996"/>
    <n v="0.42"/>
    <n v="0.63"/>
    <n v="0.65"/>
    <n v="0.67"/>
    <n v="32.65"/>
    <n v="5832821"/>
    <n v="5.5976344893834389"/>
    <s v="NOP"/>
    <x v="14"/>
    <x v="4"/>
  </r>
  <r>
    <x v="388"/>
    <x v="6"/>
    <n v="7.97"/>
    <n v="4.66"/>
    <n v="2.4500000000000002"/>
    <n v="0.79"/>
    <n v="1.1299999999999999"/>
    <n v="0.96"/>
    <n v="0.54"/>
    <n v="32.65"/>
    <n v="9998023"/>
    <n v="3.2656456181387057"/>
    <s v="HOU"/>
    <x v="9"/>
    <x v="2"/>
  </r>
  <r>
    <x v="397"/>
    <x v="7"/>
    <n v="10.57"/>
    <n v="3.28"/>
    <n v="2.0099999999999998"/>
    <n v="1.01"/>
    <n v="0.13"/>
    <n v="1.07"/>
    <n v="0.55000000000000004"/>
    <n v="32.65"/>
    <n v="4124172"/>
    <n v="7.9167406209052382"/>
    <s v="HOU"/>
    <x v="3"/>
    <x v="3"/>
  </r>
  <r>
    <x v="450"/>
    <x v="10"/>
    <n v="9.9"/>
    <n v="4.9000000000000004"/>
    <n v="0.85"/>
    <n v="0.53"/>
    <n v="1.02"/>
    <n v="1"/>
    <n v="0.54"/>
    <n v="32.65"/>
    <n v="3228098"/>
    <n v="10.114314992915332"/>
    <s v="NOH"/>
    <x v="1"/>
    <x v="0"/>
  </r>
  <r>
    <x v="319"/>
    <x v="10"/>
    <n v="7.54"/>
    <n v="7.02"/>
    <n v="0.51"/>
    <n v="0.56999999999999995"/>
    <n v="1.71"/>
    <n v="1.26"/>
    <n v="0.55000000000000004"/>
    <n v="32.65"/>
    <n v="8651302"/>
    <n v="3.7739984108750333"/>
    <s v="HOU"/>
    <x v="3"/>
    <x v="4"/>
  </r>
  <r>
    <x v="147"/>
    <x v="10"/>
    <n v="9.6199999999999992"/>
    <n v="3.02"/>
    <n v="2.9"/>
    <n v="0.84"/>
    <n v="0.34"/>
    <n v="1.04"/>
    <n v="0.56000000000000005"/>
    <n v="32.64"/>
    <n v="10329913"/>
    <n v="3.1597555565085593"/>
    <s v="IND"/>
    <x v="1"/>
    <x v="1"/>
  </r>
  <r>
    <x v="275"/>
    <x v="9"/>
    <n v="7"/>
    <n v="4.8499999999999996"/>
    <n v="0.56999999999999995"/>
    <n v="0.8"/>
    <n v="1.18"/>
    <n v="0.4"/>
    <n v="0.6"/>
    <n v="32.630000000000003"/>
    <n v="6784515"/>
    <n v="4.8094815915360201"/>
    <s v="PHO"/>
    <x v="5"/>
    <x v="0"/>
  </r>
  <r>
    <x v="337"/>
    <x v="9"/>
    <n v="9.44"/>
    <n v="3.94"/>
    <n v="1.81"/>
    <n v="0.62"/>
    <n v="0.33"/>
    <n v="0.95"/>
    <n v="0.56999999999999995"/>
    <n v="32.630000000000003"/>
    <n v="6006606"/>
    <n v="5.4323523134362404"/>
    <s v="CHI"/>
    <x v="11"/>
    <x v="3"/>
  </r>
  <r>
    <x v="165"/>
    <x v="1"/>
    <n v="10.3"/>
    <n v="4.92"/>
    <n v="1.83"/>
    <n v="1.44"/>
    <n v="0.36"/>
    <n v="1.59"/>
    <n v="0.52"/>
    <n v="32.619999999999997"/>
    <n v="15568577"/>
    <n v="2.0952460844687346"/>
    <s v="CHI"/>
    <x v="9"/>
    <x v="0"/>
  </r>
  <r>
    <x v="451"/>
    <x v="9"/>
    <n v="12.64"/>
    <n v="2.4500000000000002"/>
    <n v="3.14"/>
    <n v="0.68"/>
    <n v="0.14000000000000001"/>
    <n v="1.77"/>
    <n v="0.53"/>
    <n v="32.619999999999997"/>
    <n v="1176209"/>
    <n v="27.733166469564505"/>
    <s v="PHI"/>
    <x v="10"/>
    <x v="1"/>
  </r>
  <r>
    <x v="189"/>
    <x v="10"/>
    <n v="10.35"/>
    <n v="3.12"/>
    <n v="4.78"/>
    <n v="0.82"/>
    <n v="0.23"/>
    <n v="1.9"/>
    <n v="0.53"/>
    <n v="32.61"/>
    <n v="2994828"/>
    <n v="10.88877224334753"/>
    <s v="IND"/>
    <x v="0"/>
    <x v="1"/>
  </r>
  <r>
    <x v="161"/>
    <x v="4"/>
    <n v="8.39"/>
    <n v="5.93"/>
    <n v="0.97"/>
    <n v="0.45"/>
    <n v="0.88"/>
    <n v="0.93"/>
    <n v="0.55000000000000004"/>
    <n v="32.61"/>
    <n v="5283653"/>
    <n v="6.1718663205172639"/>
    <s v="BOS"/>
    <x v="6"/>
    <x v="0"/>
  </r>
  <r>
    <x v="452"/>
    <x v="2"/>
    <n v="9.69"/>
    <n v="3.77"/>
    <n v="0.8"/>
    <n v="0.23"/>
    <n v="0.31"/>
    <n v="0.6"/>
    <n v="0.6"/>
    <n v="32.6"/>
    <n v="3817091"/>
    <n v="8.5405351876599216"/>
    <s v="OKC"/>
    <x v="2"/>
    <x v="4"/>
  </r>
  <r>
    <x v="381"/>
    <x v="1"/>
    <n v="8.91"/>
    <n v="4.72"/>
    <n v="3.97"/>
    <n v="1.0900000000000001"/>
    <n v="0.5"/>
    <n v="1.72"/>
    <n v="0.52"/>
    <n v="32.590000000000003"/>
    <n v="1912436"/>
    <n v="17.041093139848865"/>
    <s v="DET"/>
    <x v="10"/>
    <x v="1"/>
  </r>
  <r>
    <x v="453"/>
    <x v="4"/>
    <n v="8.07"/>
    <n v="7.83"/>
    <n v="0.54"/>
    <n v="0.63"/>
    <n v="1.1299999999999999"/>
    <n v="1.39"/>
    <n v="0.53"/>
    <n v="32.590000000000003"/>
    <n v="1454409"/>
    <n v="22.407727124900905"/>
    <s v="PHO"/>
    <x v="1"/>
    <x v="4"/>
  </r>
  <r>
    <x v="263"/>
    <x v="1"/>
    <n v="11.05"/>
    <n v="3.93"/>
    <n v="1.57"/>
    <n v="0.59"/>
    <n v="0.25"/>
    <n v="1.59"/>
    <n v="0.56999999999999995"/>
    <n v="32.58"/>
    <n v="2679925"/>
    <n v="12.157056634047594"/>
    <s v="DET"/>
    <x v="3"/>
    <x v="0"/>
  </r>
  <r>
    <x v="271"/>
    <x v="5"/>
    <n v="8.9"/>
    <n v="3.05"/>
    <n v="1.1399999999999999"/>
    <n v="0.41"/>
    <n v="0.27"/>
    <n v="0.73"/>
    <n v="0.66"/>
    <n v="32.57"/>
    <n v="6761359"/>
    <n v="4.817078933391941"/>
    <s v="DET"/>
    <x v="7"/>
    <x v="0"/>
  </r>
  <r>
    <x v="248"/>
    <x v="4"/>
    <n v="9.14"/>
    <n v="5.0599999999999996"/>
    <n v="1.18"/>
    <n v="0.82"/>
    <n v="0.47"/>
    <n v="0.8"/>
    <n v="0.54"/>
    <n v="32.54"/>
    <n v="8702487"/>
    <n v="3.7391610007575995"/>
    <s v="UTA"/>
    <x v="5"/>
    <x v="0"/>
  </r>
  <r>
    <x v="454"/>
    <x v="11"/>
    <n v="13.26"/>
    <n v="1.71"/>
    <n v="2.0499999999999998"/>
    <n v="0.86"/>
    <n v="0.1"/>
    <n v="1.45"/>
    <n v="0.54"/>
    <n v="32.53"/>
    <n v="9976712"/>
    <n v="3.2605932696062592"/>
    <s v="TOR"/>
    <x v="6"/>
    <x v="2"/>
  </r>
  <r>
    <x v="421"/>
    <x v="5"/>
    <n v="13.14"/>
    <n v="4.5599999999999996"/>
    <n v="1.55"/>
    <n v="1.04"/>
    <n v="0.45"/>
    <n v="1.9"/>
    <n v="0.48"/>
    <n v="32.520000000000003"/>
    <n v="7104154"/>
    <n v="4.577603469744604"/>
    <s v="PHO"/>
    <x v="14"/>
    <x v="3"/>
  </r>
  <r>
    <x v="434"/>
    <x v="6"/>
    <n v="10.08"/>
    <n v="6.08"/>
    <n v="0.92"/>
    <n v="0.92"/>
    <n v="1.48"/>
    <n v="1.6"/>
    <n v="0.5"/>
    <n v="32.51"/>
    <n v="8988052"/>
    <n v="3.6170240225579469"/>
    <s v="CHA"/>
    <x v="10"/>
    <x v="4"/>
  </r>
  <r>
    <x v="269"/>
    <x v="9"/>
    <n v="12.72"/>
    <n v="3.11"/>
    <n v="1.33"/>
    <n v="1.1299999999999999"/>
    <n v="0.22"/>
    <n v="1.1499999999999999"/>
    <n v="0.5"/>
    <n v="32.49"/>
    <n v="3590628"/>
    <n v="9.0485564085168395"/>
    <s v="DET"/>
    <x v="12"/>
    <x v="2"/>
  </r>
  <r>
    <x v="388"/>
    <x v="11"/>
    <n v="7.61"/>
    <n v="4.55"/>
    <n v="2.2599999999999998"/>
    <n v="0.84"/>
    <n v="0.99"/>
    <n v="0.96"/>
    <n v="0.56999999999999995"/>
    <n v="32.49"/>
    <n v="3938176"/>
    <n v="8.2500121883836588"/>
    <s v="TOT"/>
    <x v="7"/>
    <x v="3"/>
  </r>
  <r>
    <x v="455"/>
    <x v="11"/>
    <n v="10.96"/>
    <n v="5.23"/>
    <n v="0.59"/>
    <n v="0.53"/>
    <n v="0.21"/>
    <n v="1.0900000000000001"/>
    <n v="0.53"/>
    <n v="32.49"/>
    <n v="2806659"/>
    <n v="11.576041122202591"/>
    <s v="IND"/>
    <x v="1"/>
    <x v="0"/>
  </r>
  <r>
    <x v="140"/>
    <x v="8"/>
    <n v="9.8699999999999992"/>
    <n v="2.59"/>
    <n v="4.84"/>
    <n v="1.07"/>
    <n v="0.09"/>
    <n v="1.87"/>
    <n v="0.55000000000000004"/>
    <n v="32.479999999999997"/>
    <n v="143959"/>
    <n v="225.61979452482998"/>
    <s v="SAC"/>
    <x v="2"/>
    <x v="1"/>
  </r>
  <r>
    <x v="365"/>
    <x v="6"/>
    <n v="10.39"/>
    <n v="1.74"/>
    <n v="3.95"/>
    <n v="0.66"/>
    <n v="0.09"/>
    <n v="1.29"/>
    <n v="0.56999999999999995"/>
    <n v="32.47"/>
    <n v="5437772"/>
    <n v="5.9711955558269079"/>
    <s v="MIL"/>
    <x v="6"/>
    <x v="1"/>
  </r>
  <r>
    <x v="263"/>
    <x v="3"/>
    <n v="11.95"/>
    <n v="5.5"/>
    <n v="1.94"/>
    <n v="0.91"/>
    <n v="0.53"/>
    <n v="2.11"/>
    <n v="0.49"/>
    <n v="32.47"/>
    <n v="9097666"/>
    <n v="3.5690472699261546"/>
    <s v="TOT"/>
    <x v="4"/>
    <x v="0"/>
  </r>
  <r>
    <x v="456"/>
    <x v="9"/>
    <n v="8.77"/>
    <n v="7.73"/>
    <n v="1.0900000000000001"/>
    <n v="0.73"/>
    <n v="0.41"/>
    <n v="1.18"/>
    <n v="0.5"/>
    <n v="32.47"/>
    <n v="1218515"/>
    <n v="26.647189406777922"/>
    <s v="PHI"/>
    <x v="10"/>
    <x v="0"/>
  </r>
  <r>
    <x v="91"/>
    <x v="10"/>
    <n v="12.52"/>
    <n v="2.44"/>
    <n v="2.02"/>
    <n v="0.74"/>
    <n v="0.3"/>
    <n v="1.56"/>
    <n v="0.54"/>
    <n v="32.46"/>
    <n v="2869340"/>
    <n v="11.312706057839085"/>
    <s v="GSW"/>
    <x v="12"/>
    <x v="2"/>
  </r>
  <r>
    <x v="196"/>
    <x v="6"/>
    <n v="8.43"/>
    <n v="4.8600000000000003"/>
    <n v="0.14000000000000001"/>
    <n v="0.2"/>
    <n v="1.04"/>
    <n v="0.8"/>
    <n v="0.62"/>
    <n v="32.46"/>
    <n v="2538515"/>
    <n v="12.787003425230893"/>
    <s v="PHO"/>
    <x v="12"/>
    <x v="4"/>
  </r>
  <r>
    <x v="313"/>
    <x v="0"/>
    <n v="11.98"/>
    <n v="2.64"/>
    <n v="2.75"/>
    <n v="0.66"/>
    <n v="0.2"/>
    <n v="1.45"/>
    <n v="0.53"/>
    <n v="32.46"/>
    <n v="434252"/>
    <n v="74.749223952912132"/>
    <s v="MIA"/>
    <x v="5"/>
    <x v="2"/>
  </r>
  <r>
    <x v="111"/>
    <x v="8"/>
    <n v="11.64"/>
    <n v="3.64"/>
    <n v="2.36"/>
    <n v="0.86"/>
    <n v="0.36"/>
    <n v="1.57"/>
    <n v="0.52"/>
    <n v="32.43"/>
    <n v="3979764"/>
    <n v="8.1487243967230221"/>
    <s v="SAC"/>
    <x v="5"/>
    <x v="3"/>
  </r>
  <r>
    <x v="384"/>
    <x v="5"/>
    <n v="6.72"/>
    <n v="6.65"/>
    <n v="1.23"/>
    <n v="0.66"/>
    <n v="0.45"/>
    <n v="0.69"/>
    <n v="0.56999999999999995"/>
    <n v="32.42"/>
    <n v="10276678"/>
    <n v="3.1547159500375512"/>
    <s v="SAC"/>
    <x v="6"/>
    <x v="4"/>
  </r>
  <r>
    <x v="268"/>
    <x v="4"/>
    <n v="13.86"/>
    <n v="2.3199999999999998"/>
    <n v="2.08"/>
    <n v="0.74"/>
    <n v="0.14000000000000001"/>
    <n v="1.71"/>
    <n v="0.52"/>
    <n v="32.4"/>
    <n v="1526646"/>
    <n v="21.22299472176261"/>
    <s v="DET"/>
    <x v="5"/>
    <x v="2"/>
  </r>
  <r>
    <x v="217"/>
    <x v="1"/>
    <n v="10.119999999999999"/>
    <n v="5.12"/>
    <n v="1.48"/>
    <n v="0.48"/>
    <n v="0.27"/>
    <n v="1.1100000000000001"/>
    <n v="0.53"/>
    <n v="32.39"/>
    <n v="4164263"/>
    <n v="7.7780870228417367"/>
    <s v="NYK"/>
    <x v="0"/>
    <x v="0"/>
  </r>
  <r>
    <x v="236"/>
    <x v="1"/>
    <n v="8.1"/>
    <n v="8.1999999999999993"/>
    <n v="0.7"/>
    <n v="1"/>
    <n v="1.5"/>
    <n v="1"/>
    <n v="0.46"/>
    <n v="32.39"/>
    <n v="3962519"/>
    <n v="8.1740932977229885"/>
    <s v="ATL"/>
    <x v="3"/>
    <x v="4"/>
  </r>
  <r>
    <x v="193"/>
    <x v="8"/>
    <n v="9.73"/>
    <n v="4.26"/>
    <n v="1.21"/>
    <n v="0.44"/>
    <n v="0.37"/>
    <n v="0.65"/>
    <n v="0.55000000000000004"/>
    <n v="32.39"/>
    <n v="8467583"/>
    <n v="3.8251765586472555"/>
    <s v="CHO"/>
    <x v="0"/>
    <x v="2"/>
  </r>
  <r>
    <x v="420"/>
    <x v="1"/>
    <n v="9.69"/>
    <n v="4.51"/>
    <n v="1.92"/>
    <n v="0.36"/>
    <n v="0.26"/>
    <n v="0.95"/>
    <n v="0.55000000000000004"/>
    <n v="32.380000000000003"/>
    <n v="1996668"/>
    <n v="16.217017551240367"/>
    <s v="PHO"/>
    <x v="4"/>
    <x v="4"/>
  </r>
  <r>
    <x v="357"/>
    <x v="2"/>
    <n v="5.45"/>
    <n v="5.2"/>
    <n v="0.85"/>
    <n v="0.3"/>
    <n v="0.65"/>
    <n v="0.3"/>
    <n v="0.68"/>
    <n v="32.36"/>
    <n v="1951358"/>
    <n v="16.583322998650168"/>
    <s v="PHI"/>
    <x v="10"/>
    <x v="4"/>
  </r>
  <r>
    <x v="367"/>
    <x v="0"/>
    <n v="10.45"/>
    <n v="3.94"/>
    <n v="1.78"/>
    <n v="1.48"/>
    <n v="0.44"/>
    <n v="1.27"/>
    <n v="0.52"/>
    <n v="32.36"/>
    <n v="5514554"/>
    <n v="5.8681082821929023"/>
    <s v="TOT"/>
    <x v="2"/>
    <x v="2"/>
  </r>
  <r>
    <x v="392"/>
    <x v="9"/>
    <n v="11.89"/>
    <n v="3.63"/>
    <n v="1.7"/>
    <n v="1.07"/>
    <n v="0.27"/>
    <n v="1.45"/>
    <n v="0.52"/>
    <n v="32.340000000000003"/>
    <n v="10218214"/>
    <n v="3.1649366513560984"/>
    <s v="HOU"/>
    <x v="6"/>
    <x v="3"/>
  </r>
  <r>
    <x v="247"/>
    <x v="3"/>
    <n v="11"/>
    <n v="4.6900000000000004"/>
    <n v="1.04"/>
    <n v="1.69"/>
    <n v="0.23"/>
    <n v="1.08"/>
    <n v="0.49"/>
    <n v="32.32"/>
    <n v="17457684"/>
    <n v="1.8513337737124811"/>
    <s v="TOR"/>
    <x v="2"/>
    <x v="3"/>
  </r>
  <r>
    <x v="134"/>
    <x v="9"/>
    <n v="9.42"/>
    <n v="6.49"/>
    <n v="1.3"/>
    <n v="0.57999999999999996"/>
    <n v="0.22"/>
    <n v="1.1599999999999999"/>
    <n v="0.51"/>
    <n v="32.299999999999997"/>
    <n v="3600859"/>
    <n v="8.9700818610226047"/>
    <s v="IND"/>
    <x v="11"/>
    <x v="0"/>
  </r>
  <r>
    <x v="239"/>
    <x v="4"/>
    <n v="9.68"/>
    <n v="3.23"/>
    <n v="1.18"/>
    <n v="1.0900000000000001"/>
    <n v="0.27"/>
    <n v="0.36"/>
    <n v="0.55000000000000004"/>
    <n v="32.28"/>
    <n v="5594456"/>
    <n v="5.7699980123179087"/>
    <s v="OKC"/>
    <x v="8"/>
    <x v="3"/>
  </r>
  <r>
    <x v="457"/>
    <x v="9"/>
    <n v="12.15"/>
    <n v="2.94"/>
    <n v="1.71"/>
    <n v="0.94"/>
    <n v="0.23"/>
    <n v="1.68"/>
    <n v="0.55000000000000004"/>
    <n v="32.26"/>
    <n v="3919473"/>
    <n v="8.2306983617440395"/>
    <s v="SAC"/>
    <x v="12"/>
    <x v="2"/>
  </r>
  <r>
    <x v="458"/>
    <x v="2"/>
    <n v="7.98"/>
    <n v="5.76"/>
    <n v="0.76"/>
    <n v="0.3"/>
    <n v="1.26"/>
    <n v="0.78"/>
    <n v="0.56000000000000005"/>
    <n v="32.25"/>
    <n v="8254452"/>
    <n v="3.9069825592298559"/>
    <s v="ORL"/>
    <x v="13"/>
    <x v="4"/>
  </r>
  <r>
    <x v="272"/>
    <x v="1"/>
    <n v="7.24"/>
    <n v="5.76"/>
    <n v="0.88"/>
    <n v="0.82"/>
    <n v="1"/>
    <n v="0.94"/>
    <n v="0.57999999999999996"/>
    <n v="32.24"/>
    <n v="20215228"/>
    <n v="1.5948373176894173"/>
    <s v="MEM"/>
    <x v="3"/>
    <x v="4"/>
  </r>
  <r>
    <x v="257"/>
    <x v="8"/>
    <n v="9.14"/>
    <n v="3.92"/>
    <n v="0.61"/>
    <n v="0.45"/>
    <n v="0.5"/>
    <n v="0.72"/>
    <n v="0.61"/>
    <n v="32.24"/>
    <n v="8976742"/>
    <n v="3.591503465288409"/>
    <s v="CLE"/>
    <x v="8"/>
    <x v="4"/>
  </r>
  <r>
    <x v="389"/>
    <x v="1"/>
    <n v="6.34"/>
    <n v="5.48"/>
    <n v="2.54"/>
    <n v="0.83"/>
    <n v="0.45"/>
    <n v="0.86"/>
    <n v="0.57999999999999996"/>
    <n v="32.18"/>
    <n v="9769871"/>
    <n v="3.293799887429425"/>
    <s v="UTA"/>
    <x v="4"/>
    <x v="3"/>
  </r>
  <r>
    <x v="285"/>
    <x v="1"/>
    <n v="10.29"/>
    <n v="2.52"/>
    <n v="1.1299999999999999"/>
    <n v="0.17"/>
    <n v="7.0000000000000007E-2"/>
    <n v="0.61"/>
    <n v="0.62"/>
    <n v="32.17"/>
    <n v="8428908"/>
    <n v="3.8166272546811526"/>
    <s v="IND"/>
    <x v="6"/>
    <x v="0"/>
  </r>
  <r>
    <x v="308"/>
    <x v="5"/>
    <n v="10.81"/>
    <n v="2.57"/>
    <n v="1.43"/>
    <n v="0.71"/>
    <n v="0.24"/>
    <n v="0.33"/>
    <n v="0.53"/>
    <n v="32.159999999999997"/>
    <n v="4083728"/>
    <n v="7.8751572092950353"/>
    <s v="CLE"/>
    <x v="1"/>
    <x v="2"/>
  </r>
  <r>
    <x v="191"/>
    <x v="1"/>
    <n v="5.17"/>
    <n v="4.41"/>
    <n v="0.93"/>
    <n v="0.76"/>
    <n v="1.21"/>
    <n v="0.72"/>
    <n v="0.73"/>
    <n v="32.15"/>
    <n v="2333183"/>
    <n v="13.779459219443996"/>
    <s v="BOS"/>
    <x v="13"/>
    <x v="4"/>
  </r>
  <r>
    <x v="319"/>
    <x v="4"/>
    <n v="6.61"/>
    <n v="6.76"/>
    <n v="0.47"/>
    <n v="0.51"/>
    <n v="1.18"/>
    <n v="1.1299999999999999"/>
    <n v="0.6"/>
    <n v="32.15"/>
    <n v="2344394"/>
    <n v="13.713565211308339"/>
    <s v="DAL"/>
    <x v="7"/>
    <x v="4"/>
  </r>
  <r>
    <x v="339"/>
    <x v="4"/>
    <n v="9.08"/>
    <n v="4.13"/>
    <n v="2.81"/>
    <n v="0.56000000000000005"/>
    <n v="0.41"/>
    <n v="1.53"/>
    <n v="0.57999999999999996"/>
    <n v="32.15"/>
    <n v="9945700"/>
    <n v="3.2325527614949174"/>
    <s v="SAS"/>
    <x v="9"/>
    <x v="0"/>
  </r>
  <r>
    <x v="459"/>
    <x v="2"/>
    <n v="5.68"/>
    <n v="4.42"/>
    <n v="2.83"/>
    <n v="0.77"/>
    <n v="0.49"/>
    <n v="1.1499999999999999"/>
    <n v="0.68"/>
    <n v="32.14"/>
    <n v="1855753"/>
    <n v="17.319115205525737"/>
    <s v="GSW"/>
    <x v="5"/>
    <x v="2"/>
  </r>
  <r>
    <x v="269"/>
    <x v="2"/>
    <n v="9.75"/>
    <n v="2.67"/>
    <n v="1.9"/>
    <n v="0.93"/>
    <n v="0.39"/>
    <n v="0.99"/>
    <n v="0.59"/>
    <n v="32.119999999999997"/>
    <n v="14220151"/>
    <n v="2.2587664505109681"/>
    <s v="LAL"/>
    <x v="5"/>
    <x v="2"/>
  </r>
  <r>
    <x v="174"/>
    <x v="7"/>
    <n v="9.23"/>
    <n v="3.82"/>
    <n v="1.9"/>
    <n v="0.78"/>
    <n v="0.44"/>
    <n v="0.81"/>
    <n v="0.55000000000000004"/>
    <n v="32.11"/>
    <n v="3806928"/>
    <n v="8.4346223516704288"/>
    <s v="PHI"/>
    <x v="5"/>
    <x v="3"/>
  </r>
  <r>
    <x v="150"/>
    <x v="4"/>
    <n v="7.43"/>
    <n v="4.4000000000000004"/>
    <n v="0.86"/>
    <n v="0.7"/>
    <n v="0.79"/>
    <n v="1.1000000000000001"/>
    <n v="0.67"/>
    <n v="32.1"/>
    <n v="1687138"/>
    <n v="19.026303716708412"/>
    <s v="BRK"/>
    <x v="10"/>
    <x v="4"/>
  </r>
  <r>
    <x v="411"/>
    <x v="1"/>
    <n v="10.26"/>
    <n v="2.2599999999999998"/>
    <n v="1.53"/>
    <n v="0.73"/>
    <n v="0.17"/>
    <n v="0.61"/>
    <n v="0.57999999999999996"/>
    <n v="32.08"/>
    <n v="2331659"/>
    <n v="13.758444094955566"/>
    <s v="DET"/>
    <x v="6"/>
    <x v="2"/>
  </r>
  <r>
    <x v="288"/>
    <x v="8"/>
    <n v="11"/>
    <n v="2.64"/>
    <n v="1.1299999999999999"/>
    <n v="1.1200000000000001"/>
    <n v="0.42"/>
    <n v="0.87"/>
    <n v="0.55000000000000004"/>
    <n v="32.049999999999997"/>
    <n v="12701375"/>
    <n v="2.5233488500260797"/>
    <s v="TOT"/>
    <x v="1"/>
    <x v="3"/>
  </r>
  <r>
    <x v="460"/>
    <x v="1"/>
    <n v="10.34"/>
    <n v="3.52"/>
    <n v="2.52"/>
    <n v="0.79"/>
    <n v="0.47"/>
    <n v="1"/>
    <n v="0.51"/>
    <n v="32.04"/>
    <n v="5479173"/>
    <n v="5.8475978035371394"/>
    <s v="BRK"/>
    <x v="8"/>
    <x v="2"/>
  </r>
  <r>
    <x v="461"/>
    <x v="2"/>
    <n v="11.42"/>
    <n v="2.14"/>
    <n v="1.98"/>
    <n v="0.47"/>
    <n v="0.19"/>
    <n v="0.91"/>
    <n v="0.56000000000000005"/>
    <n v="32.04"/>
    <n v="2410918"/>
    <n v="13.289543651007623"/>
    <s v="NYK"/>
    <x v="12"/>
    <x v="1"/>
  </r>
  <r>
    <x v="188"/>
    <x v="5"/>
    <n v="15.03"/>
    <n v="2.35"/>
    <n v="2.08"/>
    <n v="1.1499999999999999"/>
    <n v="0.17"/>
    <n v="2.33"/>
    <n v="0.5"/>
    <n v="32.03"/>
    <n v="14110663"/>
    <n v="2.2699146028786883"/>
    <s v="DET"/>
    <x v="5"/>
    <x v="2"/>
  </r>
  <r>
    <x v="328"/>
    <x v="9"/>
    <n v="12.8"/>
    <n v="2.68"/>
    <n v="4.32"/>
    <n v="0.86"/>
    <n v="0.2"/>
    <n v="1.63"/>
    <n v="0.46"/>
    <n v="32.03"/>
    <n v="3300671"/>
    <n v="9.7040874416141438"/>
    <s v="UTA"/>
    <x v="13"/>
    <x v="1"/>
  </r>
  <r>
    <x v="28"/>
    <x v="3"/>
    <n v="7.04"/>
    <n v="6.42"/>
    <n v="0.61"/>
    <n v="0.77"/>
    <n v="1.19"/>
    <n v="0.78"/>
    <n v="0.55000000000000004"/>
    <n v="32.020000000000003"/>
    <n v="1593616"/>
    <n v="20.092669752311725"/>
    <s v="HOU"/>
    <x v="12"/>
    <x v="4"/>
  </r>
  <r>
    <x v="462"/>
    <x v="2"/>
    <n v="11.67"/>
    <n v="2.4"/>
    <n v="2.0699999999999998"/>
    <n v="0.45"/>
    <n v="0.1"/>
    <n v="1.31"/>
    <n v="0.56999999999999995"/>
    <n v="32.020000000000003"/>
    <n v="1951358"/>
    <n v="16.409085365166209"/>
    <s v="CHO"/>
    <x v="13"/>
    <x v="2"/>
  </r>
  <r>
    <x v="113"/>
    <x v="3"/>
    <n v="9.2100000000000009"/>
    <n v="4.54"/>
    <n v="1.7"/>
    <n v="0.95"/>
    <n v="0.46"/>
    <n v="1.33"/>
    <n v="0.56000000000000005"/>
    <n v="32.020000000000003"/>
    <n v="3562842"/>
    <n v="8.987207403527858"/>
    <s v="WAS"/>
    <x v="8"/>
    <x v="0"/>
  </r>
  <r>
    <x v="33"/>
    <x v="5"/>
    <n v="11.42"/>
    <n v="3.76"/>
    <n v="3.4"/>
    <n v="0.91"/>
    <n v="0.7"/>
    <n v="2.09"/>
    <n v="0.5"/>
    <n v="32.020000000000003"/>
    <n v="2814944"/>
    <n v="11.375004262962248"/>
    <s v="TOT"/>
    <x v="16"/>
    <x v="2"/>
  </r>
  <r>
    <x v="341"/>
    <x v="2"/>
    <n v="8.42"/>
    <n v="2.4"/>
    <n v="3.62"/>
    <n v="0.6"/>
    <n v="0.27"/>
    <n v="1"/>
    <n v="0.6"/>
    <n v="32.01"/>
    <n v="7088884"/>
    <n v="4.5155203555312786"/>
    <s v="PHO"/>
    <x v="4"/>
    <x v="1"/>
  </r>
  <r>
    <x v="386"/>
    <x v="10"/>
    <n v="11.38"/>
    <n v="2.74"/>
    <n v="1.52"/>
    <n v="1.17"/>
    <n v="0.38"/>
    <n v="1.1000000000000001"/>
    <n v="0.53"/>
    <n v="32.01"/>
    <n v="6456196"/>
    <n v="4.9580279161289402"/>
    <s v="HOU"/>
    <x v="4"/>
    <x v="2"/>
  </r>
  <r>
    <x v="262"/>
    <x v="9"/>
    <n v="13.4"/>
    <n v="2.29"/>
    <n v="0.98"/>
    <n v="0.55000000000000004"/>
    <n v="0.26"/>
    <n v="1.05"/>
    <n v="0.52"/>
    <n v="32.01"/>
    <n v="6480515"/>
    <n v="4.939422252706767"/>
    <s v="LAL"/>
    <x v="2"/>
    <x v="2"/>
  </r>
  <r>
    <x v="176"/>
    <x v="7"/>
    <n v="9.4600000000000009"/>
    <n v="4.75"/>
    <n v="2.02"/>
    <n v="1.29"/>
    <n v="0.36"/>
    <n v="1.5"/>
    <n v="0.54"/>
    <n v="32"/>
    <n v="9805733"/>
    <n v="3.2633970351833974"/>
    <s v="WAS"/>
    <x v="5"/>
    <x v="3"/>
  </r>
  <r>
    <x v="355"/>
    <x v="6"/>
    <n v="12.74"/>
    <n v="3.57"/>
    <n v="1.37"/>
    <n v="0.74"/>
    <n v="0.31"/>
    <n v="1.31"/>
    <n v="0.5"/>
    <n v="32"/>
    <n v="4078329"/>
    <n v="7.8463507971034208"/>
    <s v="TOT"/>
    <x v="2"/>
    <x v="3"/>
  </r>
  <r>
    <x v="319"/>
    <x v="11"/>
    <n v="8.0500000000000007"/>
    <n v="8.2100000000000009"/>
    <n v="0.84"/>
    <n v="0.45"/>
    <n v="1.45"/>
    <n v="1.65"/>
    <n v="0.51"/>
    <n v="31.99"/>
    <n v="9189077"/>
    <n v="3.4813072085477135"/>
    <s v="SAC"/>
    <x v="2"/>
    <x v="4"/>
  </r>
  <r>
    <x v="277"/>
    <x v="10"/>
    <n v="7.06"/>
    <n v="6.38"/>
    <n v="1.23"/>
    <n v="0.52"/>
    <n v="1.08"/>
    <n v="1.47"/>
    <n v="0.6"/>
    <n v="31.96"/>
    <n v="7747435"/>
    <n v="4.1252362878810862"/>
    <s v="TOR"/>
    <x v="0"/>
    <x v="0"/>
  </r>
  <r>
    <x v="133"/>
    <x v="9"/>
    <n v="12.03"/>
    <n v="2.64"/>
    <n v="2.0699999999999998"/>
    <n v="0.69"/>
    <n v="0.03"/>
    <n v="1.41"/>
    <n v="0.55000000000000004"/>
    <n v="31.94"/>
    <n v="2841207"/>
    <n v="11.241701150250581"/>
    <s v="ORL"/>
    <x v="13"/>
    <x v="2"/>
  </r>
  <r>
    <x v="415"/>
    <x v="11"/>
    <n v="10.24"/>
    <n v="2.5299999999999998"/>
    <n v="4"/>
    <n v="1.04"/>
    <n v="0.24"/>
    <n v="1.68"/>
    <n v="0.54"/>
    <n v="31.9"/>
    <n v="10633075"/>
    <n v="3.000072885783275"/>
    <s v="TOT"/>
    <x v="3"/>
    <x v="2"/>
  </r>
  <r>
    <x v="321"/>
    <x v="8"/>
    <n v="12.01"/>
    <n v="2.1800000000000002"/>
    <n v="2.76"/>
    <n v="0.65"/>
    <n v="0.14000000000000001"/>
    <n v="1.55"/>
    <n v="0.55000000000000004"/>
    <n v="31.9"/>
    <n v="14304168"/>
    <n v="2.2301192211948293"/>
    <s v="LAC"/>
    <x v="0"/>
    <x v="2"/>
  </r>
  <r>
    <x v="392"/>
    <x v="9"/>
    <n v="11.46"/>
    <n v="3.71"/>
    <n v="2.16"/>
    <n v="1.43"/>
    <n v="0.24"/>
    <n v="1.64"/>
    <n v="0.51"/>
    <n v="31.89"/>
    <n v="10218214"/>
    <n v="3.120897644147989"/>
    <s v="TOT"/>
    <x v="6"/>
    <x v="3"/>
  </r>
  <r>
    <x v="178"/>
    <x v="2"/>
    <n v="7.19"/>
    <n v="5.78"/>
    <n v="1.33"/>
    <n v="0.72"/>
    <n v="0.75"/>
    <n v="0.66"/>
    <n v="0.55000000000000004"/>
    <n v="31.89"/>
    <n v="6925294"/>
    <n v="4.6048586529322799"/>
    <s v="TOT"/>
    <x v="6"/>
    <x v="4"/>
  </r>
  <r>
    <x v="139"/>
    <x v="2"/>
    <n v="5.43"/>
    <n v="5.53"/>
    <n v="0.65"/>
    <n v="0.47"/>
    <n v="1"/>
    <n v="0.53"/>
    <n v="0.66"/>
    <n v="31.87"/>
    <n v="10601590"/>
    <n v="3.0061528506573074"/>
    <s v="UTA"/>
    <x v="2"/>
    <x v="4"/>
  </r>
  <r>
    <x v="463"/>
    <x v="10"/>
    <n v="10.56"/>
    <n v="5.1100000000000003"/>
    <n v="1.79"/>
    <n v="1.32"/>
    <n v="0.27"/>
    <n v="1.81"/>
    <n v="0.52"/>
    <n v="31.85"/>
    <n v="4519337"/>
    <n v="7.0474939133771173"/>
    <s v="CLE"/>
    <x v="0"/>
    <x v="2"/>
  </r>
  <r>
    <x v="256"/>
    <x v="5"/>
    <n v="6.91"/>
    <n v="4.79"/>
    <n v="0.7"/>
    <n v="0.48"/>
    <n v="1.22"/>
    <n v="1.04"/>
    <n v="0.66"/>
    <n v="31.83"/>
    <n v="3465720"/>
    <n v="9.1842387728956751"/>
    <s v="TOR"/>
    <x v="13"/>
    <x v="4"/>
  </r>
  <r>
    <x v="83"/>
    <x v="11"/>
    <n v="12.19"/>
    <n v="2.57"/>
    <n v="2.74"/>
    <n v="0.79"/>
    <n v="0.26"/>
    <n v="1.17"/>
    <n v="0.49"/>
    <n v="31.83"/>
    <n v="21045802"/>
    <n v="1.5124156351941351"/>
    <s v="POR"/>
    <x v="4"/>
    <x v="2"/>
  </r>
  <r>
    <x v="464"/>
    <x v="2"/>
    <n v="8.16"/>
    <n v="4.3899999999999997"/>
    <n v="1.41"/>
    <n v="0.75"/>
    <n v="0.24"/>
    <n v="0.8"/>
    <n v="0.6"/>
    <n v="31.82"/>
    <n v="3271792"/>
    <n v="9.7255571258808633"/>
    <s v="HOU"/>
    <x v="1"/>
    <x v="2"/>
  </r>
  <r>
    <x v="162"/>
    <x v="2"/>
    <n v="7.56"/>
    <n v="3.06"/>
    <n v="5.78"/>
    <n v="1"/>
    <n v="0.11"/>
    <n v="2.2200000000000002"/>
    <n v="0.61"/>
    <n v="31.82"/>
    <n v="8179481"/>
    <n v="3.8902223747448033"/>
    <s v="LAC"/>
    <x v="11"/>
    <x v="1"/>
  </r>
  <r>
    <x v="465"/>
    <x v="10"/>
    <n v="9.5500000000000007"/>
    <n v="5.48"/>
    <n v="1.22"/>
    <n v="0.92"/>
    <n v="0.19"/>
    <n v="1.44"/>
    <n v="0.55000000000000004"/>
    <n v="31.81"/>
    <n v="1360966"/>
    <n v="23.37310410399672"/>
    <s v="SAS"/>
    <x v="13"/>
    <x v="0"/>
  </r>
  <r>
    <x v="39"/>
    <x v="6"/>
    <n v="9.1199999999999992"/>
    <n v="3.63"/>
    <n v="4.49"/>
    <n v="0.88"/>
    <n v="0.13"/>
    <n v="1.71"/>
    <n v="0.54"/>
    <n v="31.81"/>
    <n v="7816797"/>
    <n v="4.0694417419308699"/>
    <s v="HOU"/>
    <x v="10"/>
    <x v="1"/>
  </r>
  <r>
    <x v="262"/>
    <x v="10"/>
    <n v="14.18"/>
    <n v="2.15"/>
    <n v="0.9"/>
    <n v="0.71"/>
    <n v="0.27"/>
    <n v="1.34"/>
    <n v="0.51"/>
    <n v="31.81"/>
    <n v="7747435"/>
    <n v="4.1058750412233209"/>
    <s v="TOT"/>
    <x v="4"/>
    <x v="2"/>
  </r>
  <r>
    <x v="157"/>
    <x v="7"/>
    <n v="10.5"/>
    <n v="5.64"/>
    <n v="0.77"/>
    <n v="0.44"/>
    <n v="0.79"/>
    <n v="1.56"/>
    <n v="0.53"/>
    <n v="31.8"/>
    <n v="4039150"/>
    <n v="7.8729435648589439"/>
    <s v="DAL"/>
    <x v="3"/>
    <x v="4"/>
  </r>
  <r>
    <x v="170"/>
    <x v="5"/>
    <n v="11.81"/>
    <n v="3.78"/>
    <n v="1.52"/>
    <n v="0.85"/>
    <n v="0.33"/>
    <n v="1.19"/>
    <n v="0.5"/>
    <n v="31.79"/>
    <n v="8590836"/>
    <n v="3.7004547636574601"/>
    <s v="UTA"/>
    <x v="5"/>
    <x v="3"/>
  </r>
  <r>
    <x v="159"/>
    <x v="10"/>
    <n v="11.4"/>
    <n v="2.48"/>
    <n v="6.5"/>
    <n v="1.3"/>
    <n v="0.17"/>
    <n v="2.83"/>
    <n v="0.49"/>
    <n v="31.78"/>
    <n v="5164956"/>
    <n v="6.1530049820366335"/>
    <s v="POR"/>
    <x v="5"/>
    <x v="1"/>
  </r>
  <r>
    <x v="258"/>
    <x v="9"/>
    <n v="9.5"/>
    <n v="5.09"/>
    <n v="5.48"/>
    <n v="1.01"/>
    <n v="0.23"/>
    <n v="2.41"/>
    <n v="0.48"/>
    <n v="31.77"/>
    <n v="4253372"/>
    <n v="7.4693678333331768"/>
    <s v="BOS"/>
    <x v="4"/>
    <x v="2"/>
  </r>
  <r>
    <x v="272"/>
    <x v="1"/>
    <n v="7.37"/>
    <n v="5.62"/>
    <n v="1.1599999999999999"/>
    <n v="0.81"/>
    <n v="0.94"/>
    <n v="0.95"/>
    <n v="0.56999999999999995"/>
    <n v="31.77"/>
    <n v="20215228"/>
    <n v="1.5715875180829026"/>
    <s v="TOT"/>
    <x v="3"/>
    <x v="4"/>
  </r>
  <r>
    <x v="400"/>
    <x v="5"/>
    <n v="10.220000000000001"/>
    <n v="3.04"/>
    <n v="2.4500000000000002"/>
    <n v="0.78"/>
    <n v="0.11"/>
    <n v="0.95"/>
    <n v="0.54"/>
    <n v="31.77"/>
    <n v="3527665"/>
    <n v="9.0059571983167341"/>
    <s v="DAL"/>
    <x v="0"/>
    <x v="2"/>
  </r>
  <r>
    <x v="170"/>
    <x v="9"/>
    <n v="9.4600000000000009"/>
    <n v="4.63"/>
    <n v="1.44"/>
    <n v="1"/>
    <n v="0.35"/>
    <n v="0.68"/>
    <n v="0.51"/>
    <n v="31.77"/>
    <n v="8438573"/>
    <n v="3.764854555385134"/>
    <s v="BOS"/>
    <x v="0"/>
    <x v="3"/>
  </r>
  <r>
    <x v="177"/>
    <x v="10"/>
    <n v="12.83"/>
    <n v="3.2"/>
    <n v="3.8"/>
    <n v="0.74"/>
    <n v="0.15"/>
    <n v="2.59"/>
    <n v="0.51"/>
    <n v="31.76"/>
    <n v="3558087"/>
    <n v="8.9261448637990011"/>
    <s v="DET"/>
    <x v="14"/>
    <x v="1"/>
  </r>
  <r>
    <x v="466"/>
    <x v="6"/>
    <n v="13.51"/>
    <n v="2.36"/>
    <n v="4.4000000000000004"/>
    <n v="1.01"/>
    <n v="0.02"/>
    <n v="2.88"/>
    <n v="0.51"/>
    <n v="31.76"/>
    <n v="4339342"/>
    <n v="7.3190820175040363"/>
    <s v="MIN"/>
    <x v="14"/>
    <x v="1"/>
  </r>
  <r>
    <x v="392"/>
    <x v="7"/>
    <n v="12.07"/>
    <n v="2.87"/>
    <n v="1.51"/>
    <n v="1.44"/>
    <n v="0.28000000000000003"/>
    <n v="1.24"/>
    <n v="0.51"/>
    <n v="31.75"/>
    <n v="5710392"/>
    <n v="5.5600386103090651"/>
    <s v="DEN"/>
    <x v="4"/>
    <x v="3"/>
  </r>
  <r>
    <x v="449"/>
    <x v="5"/>
    <n v="8.2100000000000009"/>
    <n v="4.24"/>
    <n v="0.87"/>
    <n v="1.37"/>
    <n v="0.32"/>
    <n v="0.79"/>
    <n v="0.59"/>
    <n v="31.75"/>
    <n v="6173415"/>
    <n v="5.1430205161972751"/>
    <s v="UTA"/>
    <x v="8"/>
    <x v="3"/>
  </r>
  <r>
    <x v="465"/>
    <x v="11"/>
    <n v="8.32"/>
    <n v="6.98"/>
    <n v="0.95"/>
    <n v="1.17"/>
    <n v="0.52"/>
    <n v="1.4"/>
    <n v="0.52"/>
    <n v="31.74"/>
    <n v="1294347"/>
    <n v="24.52201766605091"/>
    <s v="SAS"/>
    <x v="12"/>
    <x v="0"/>
  </r>
  <r>
    <x v="467"/>
    <x v="11"/>
    <n v="9.39"/>
    <n v="2.5499999999999998"/>
    <n v="3.61"/>
    <n v="0.68"/>
    <n v="0.11"/>
    <n v="1.21"/>
    <n v="0.56999999999999995"/>
    <n v="31.73"/>
    <n v="1775042"/>
    <n v="17.87563336529502"/>
    <s v="ATL"/>
    <x v="7"/>
    <x v="1"/>
  </r>
  <r>
    <x v="468"/>
    <x v="0"/>
    <n v="10.67"/>
    <n v="3.59"/>
    <n v="1.85"/>
    <n v="0.79"/>
    <n v="0.14000000000000001"/>
    <n v="0.97"/>
    <n v="0.53"/>
    <n v="31.73"/>
    <n v="1872334"/>
    <n v="16.946762703662916"/>
    <s v="NYK"/>
    <x v="0"/>
    <x v="2"/>
  </r>
  <r>
    <x v="308"/>
    <x v="0"/>
    <n v="11.18"/>
    <n v="2.1800000000000002"/>
    <n v="1.75"/>
    <n v="0.82"/>
    <n v="0.17"/>
    <n v="0.76"/>
    <n v="0.54"/>
    <n v="31.73"/>
    <n v="6614689"/>
    <n v="4.7968997484235461"/>
    <s v="TOT"/>
    <x v="4"/>
    <x v="2"/>
  </r>
  <r>
    <x v="96"/>
    <x v="5"/>
    <n v="8.42"/>
    <n v="3.94"/>
    <n v="0.7"/>
    <n v="0.38"/>
    <n v="0.95"/>
    <n v="0.67"/>
    <n v="0.61"/>
    <n v="31.72"/>
    <n v="9799071"/>
    <n v="3.2370415522042855"/>
    <s v="OKC"/>
    <x v="10"/>
    <x v="0"/>
  </r>
  <r>
    <x v="153"/>
    <x v="10"/>
    <n v="9.51"/>
    <n v="4.76"/>
    <n v="2.13"/>
    <n v="1.1599999999999999"/>
    <n v="0.46"/>
    <n v="1.29"/>
    <n v="0.51"/>
    <n v="31.72"/>
    <n v="1146943"/>
    <n v="27.656125892917085"/>
    <s v="HOU"/>
    <x v="10"/>
    <x v="3"/>
  </r>
  <r>
    <x v="216"/>
    <x v="10"/>
    <n v="10.49"/>
    <n v="3.1"/>
    <n v="5.17"/>
    <n v="0.66"/>
    <n v="0.02"/>
    <n v="2"/>
    <n v="0.51"/>
    <n v="31.71"/>
    <n v="6456196"/>
    <n v="4.9115609253498498"/>
    <s v="CLE"/>
    <x v="1"/>
    <x v="1"/>
  </r>
  <r>
    <x v="22"/>
    <x v="7"/>
    <n v="8.6"/>
    <n v="4"/>
    <n v="1.4"/>
    <n v="0.95"/>
    <n v="0.38"/>
    <n v="0.76"/>
    <n v="0.56999999999999995"/>
    <n v="31.7"/>
    <n v="1489879"/>
    <n v="21.276895640518457"/>
    <s v="CHI"/>
    <x v="10"/>
    <x v="3"/>
  </r>
  <r>
    <x v="325"/>
    <x v="2"/>
    <n v="10.07"/>
    <n v="3.72"/>
    <n v="2.38"/>
    <n v="0.69"/>
    <n v="0.52"/>
    <n v="1.24"/>
    <n v="0.53"/>
    <n v="31.69"/>
    <n v="14542437"/>
    <n v="2.1791395761246894"/>
    <s v="CLE"/>
    <x v="4"/>
    <x v="0"/>
  </r>
  <r>
    <x v="192"/>
    <x v="4"/>
    <n v="8.32"/>
    <n v="5.18"/>
    <n v="0.68"/>
    <n v="0.45"/>
    <n v="0.32"/>
    <n v="0.77"/>
    <n v="0.59"/>
    <n v="31.69"/>
    <n v="10105439"/>
    <n v="3.1359350147974769"/>
    <s v="WAS"/>
    <x v="7"/>
    <x v="4"/>
  </r>
  <r>
    <x v="96"/>
    <x v="3"/>
    <n v="9.73"/>
    <n v="4.6900000000000004"/>
    <n v="1.75"/>
    <n v="0.7"/>
    <n v="1.65"/>
    <n v="1.43"/>
    <n v="0.51"/>
    <n v="31.68"/>
    <n v="1205355"/>
    <n v="26.282713391490475"/>
    <s v="PHI"/>
    <x v="12"/>
    <x v="0"/>
  </r>
  <r>
    <x v="141"/>
    <x v="7"/>
    <n v="10.52"/>
    <n v="3.85"/>
    <n v="1.55"/>
    <n v="1.21"/>
    <n v="0.45"/>
    <n v="0.79"/>
    <n v="0.49"/>
    <n v="31.68"/>
    <n v="7873045"/>
    <n v="4.0238560810969579"/>
    <s v="PHI"/>
    <x v="7"/>
    <x v="2"/>
  </r>
  <r>
    <x v="237"/>
    <x v="7"/>
    <n v="10.19"/>
    <n v="2.33"/>
    <n v="6.07"/>
    <n v="0.93"/>
    <n v="0.04"/>
    <n v="2.04"/>
    <n v="0.51"/>
    <n v="31.68"/>
    <n v="1614490"/>
    <n v="19.622295585602881"/>
    <s v="ORL"/>
    <x v="3"/>
    <x v="1"/>
  </r>
  <r>
    <x v="283"/>
    <x v="11"/>
    <n v="9.16"/>
    <n v="4.72"/>
    <n v="3"/>
    <n v="1"/>
    <n v="1.1200000000000001"/>
    <n v="1.84"/>
    <n v="0.52"/>
    <n v="31.67"/>
    <n v="2406383"/>
    <n v="13.160831006535537"/>
    <s v="TOR"/>
    <x v="10"/>
    <x v="3"/>
  </r>
  <r>
    <x v="336"/>
    <x v="6"/>
    <n v="9.4"/>
    <n v="2.5099999999999998"/>
    <n v="1.1399999999999999"/>
    <n v="0.66"/>
    <n v="0.09"/>
    <n v="0.8"/>
    <n v="0.65"/>
    <n v="31.66"/>
    <n v="1161493"/>
    <n v="27.258020496033982"/>
    <s v="TOT"/>
    <x v="13"/>
    <x v="2"/>
  </r>
  <r>
    <x v="312"/>
    <x v="7"/>
    <n v="7.69"/>
    <n v="5.68"/>
    <n v="0.78"/>
    <n v="0.47"/>
    <n v="1.05"/>
    <n v="0.78"/>
    <n v="0.56000000000000005"/>
    <n v="31.65"/>
    <n v="4002173"/>
    <n v="7.9082038682485729"/>
    <s v="TOT"/>
    <x v="10"/>
    <x v="4"/>
  </r>
  <r>
    <x v="469"/>
    <x v="2"/>
    <n v="7.97"/>
    <n v="4.1399999999999997"/>
    <n v="2.2999999999999998"/>
    <n v="0.83"/>
    <n v="0.26"/>
    <n v="1.1499999999999999"/>
    <n v="0.6"/>
    <n v="31.64"/>
    <n v="2181195"/>
    <n v="14.505809888616103"/>
    <s v="OKC"/>
    <x v="4"/>
    <x v="0"/>
  </r>
  <r>
    <x v="32"/>
    <x v="2"/>
    <n v="8.14"/>
    <n v="5.97"/>
    <n v="0.56000000000000005"/>
    <n v="0.25"/>
    <n v="1.28"/>
    <n v="1.1100000000000001"/>
    <n v="0.56999999999999995"/>
    <n v="31.64"/>
    <n v="2619110"/>
    <n v="12.080439538621899"/>
    <s v="SAC"/>
    <x v="9"/>
    <x v="4"/>
  </r>
  <r>
    <x v="470"/>
    <x v="2"/>
    <n v="9.08"/>
    <n v="3.1"/>
    <n v="2.54"/>
    <n v="1.1499999999999999"/>
    <n v="0.6"/>
    <n v="1.27"/>
    <n v="0.56999999999999995"/>
    <n v="31.64"/>
    <n v="9603776"/>
    <n v="3.2945374819237765"/>
    <s v="MEM"/>
    <x v="13"/>
    <x v="1"/>
  </r>
  <r>
    <x v="450"/>
    <x v="4"/>
    <n v="9.7100000000000009"/>
    <n v="5.84"/>
    <n v="0.94"/>
    <n v="0.35"/>
    <n v="0.94"/>
    <n v="0.9"/>
    <n v="0.5"/>
    <n v="31.62"/>
    <n v="4075250"/>
    <n v="7.7590331881479662"/>
    <s v="NOP"/>
    <x v="5"/>
    <x v="0"/>
  </r>
  <r>
    <x v="272"/>
    <x v="1"/>
    <n v="7.41"/>
    <n v="5.57"/>
    <n v="1.26"/>
    <n v="0.8"/>
    <n v="0.91"/>
    <n v="0.96"/>
    <n v="0.56000000000000005"/>
    <n v="31.61"/>
    <n v="20215228"/>
    <n v="1.5636726926849402"/>
    <s v="MIN"/>
    <x v="3"/>
    <x v="4"/>
  </r>
  <r>
    <x v="98"/>
    <x v="7"/>
    <n v="9.3699999999999992"/>
    <n v="4.76"/>
    <n v="0.66"/>
    <n v="0.39"/>
    <n v="0.28999999999999998"/>
    <n v="0.7"/>
    <n v="0.56000000000000005"/>
    <n v="31.58"/>
    <n v="1775940"/>
    <n v="17.782132279243665"/>
    <s v="LAL"/>
    <x v="16"/>
    <x v="0"/>
  </r>
  <r>
    <x v="395"/>
    <x v="10"/>
    <n v="7.79"/>
    <n v="5.46"/>
    <n v="2"/>
    <n v="0.56000000000000005"/>
    <n v="0.76"/>
    <n v="1.1599999999999999"/>
    <n v="0.55000000000000004"/>
    <n v="31.57"/>
    <n v="1103220"/>
    <n v="28.61623248309494"/>
    <s v="LAL"/>
    <x v="9"/>
    <x v="3"/>
  </r>
  <r>
    <x v="284"/>
    <x v="0"/>
    <n v="10.8"/>
    <n v="2.75"/>
    <n v="2.5499999999999998"/>
    <n v="0.91"/>
    <n v="0.48"/>
    <n v="1.43"/>
    <n v="0.54"/>
    <n v="31.57"/>
    <n v="211830"/>
    <n v="149.03460321956285"/>
    <s v="MIA"/>
    <x v="4"/>
    <x v="1"/>
  </r>
  <r>
    <x v="296"/>
    <x v="4"/>
    <n v="9.09"/>
    <n v="3.37"/>
    <n v="1.53"/>
    <n v="0.96"/>
    <n v="0.9"/>
    <n v="1.1200000000000001"/>
    <n v="0.57999999999999996"/>
    <n v="31.56"/>
    <n v="5003930"/>
    <n v="6.3070426644657296"/>
    <s v="SAS"/>
    <x v="4"/>
    <x v="2"/>
  </r>
  <r>
    <x v="252"/>
    <x v="0"/>
    <n v="8.7100000000000009"/>
    <n v="3.55"/>
    <n v="3.31"/>
    <n v="1.17"/>
    <n v="0.4"/>
    <n v="1.03"/>
    <n v="0.52"/>
    <n v="31.56"/>
    <n v="10959334"/>
    <n v="2.8797370351154545"/>
    <s v="TOT"/>
    <x v="4"/>
    <x v="1"/>
  </r>
  <r>
    <x v="343"/>
    <x v="8"/>
    <n v="7.96"/>
    <n v="6.62"/>
    <n v="0.56999999999999995"/>
    <n v="0.49"/>
    <n v="1.27"/>
    <n v="1.32"/>
    <n v="0.55000000000000004"/>
    <n v="31.56"/>
    <n v="5065549"/>
    <n v="6.2303217282075449"/>
    <s v="PHO"/>
    <x v="10"/>
    <x v="4"/>
  </r>
  <r>
    <x v="471"/>
    <x v="2"/>
    <n v="8.4"/>
    <n v="4"/>
    <n v="2.4"/>
    <n v="0.8"/>
    <n v="0"/>
    <n v="0.6"/>
    <n v="0.55000000000000004"/>
    <n v="31.55"/>
    <n v="1843662"/>
    <n v="17.112681174748953"/>
    <s v="OKC"/>
    <x v="1"/>
    <x v="0"/>
  </r>
  <r>
    <x v="331"/>
    <x v="7"/>
    <n v="7.3"/>
    <n v="7.7"/>
    <n v="1.36"/>
    <n v="1.21"/>
    <n v="0.67"/>
    <n v="1.53"/>
    <n v="0.52"/>
    <n v="31.55"/>
    <n v="4695211"/>
    <n v="6.7196128139928115"/>
    <s v="NOH"/>
    <x v="13"/>
    <x v="3"/>
  </r>
  <r>
    <x v="196"/>
    <x v="0"/>
    <n v="9.51"/>
    <n v="3.86"/>
    <n v="1.2"/>
    <n v="0.15"/>
    <n v="1.05"/>
    <n v="1.3"/>
    <n v="0.6"/>
    <n v="31.52"/>
    <n v="5514554"/>
    <n v="5.7157840869814676"/>
    <s v="CHI"/>
    <x v="3"/>
    <x v="4"/>
  </r>
  <r>
    <x v="162"/>
    <x v="9"/>
    <n v="8.94"/>
    <n v="5.49"/>
    <n v="7.91"/>
    <n v="1.34"/>
    <n v="0.1"/>
    <n v="3.09"/>
    <n v="0.45"/>
    <n v="31.51"/>
    <n v="11795918"/>
    <n v="2.6712630589666699"/>
    <s v="TOT"/>
    <x v="6"/>
    <x v="1"/>
  </r>
  <r>
    <x v="298"/>
    <x v="10"/>
    <n v="9.68"/>
    <n v="3.35"/>
    <n v="6.68"/>
    <n v="0.95"/>
    <n v="0.14000000000000001"/>
    <n v="2.68"/>
    <n v="0.51"/>
    <n v="31.5"/>
    <n v="6456196"/>
    <n v="4.8790340318044869"/>
    <s v="DEN"/>
    <x v="15"/>
    <x v="2"/>
  </r>
  <r>
    <x v="472"/>
    <x v="2"/>
    <n v="9.19"/>
    <n v="3.09"/>
    <n v="1.74"/>
    <n v="0.6"/>
    <n v="0.24"/>
    <n v="0.87"/>
    <n v="0.6"/>
    <n v="31.5"/>
    <n v="2217359"/>
    <n v="14.206089316163959"/>
    <s v="MEM"/>
    <x v="13"/>
    <x v="2"/>
  </r>
  <r>
    <x v="473"/>
    <x v="2"/>
    <n v="9.23"/>
    <n v="4.6100000000000003"/>
    <n v="1.39"/>
    <n v="0.9"/>
    <n v="0.65"/>
    <n v="1.38"/>
    <n v="0.56000000000000005"/>
    <n v="31.49"/>
    <n v="8094415"/>
    <n v="3.8903367321789157"/>
    <s v="CHI"/>
    <x v="17"/>
    <x v="0"/>
  </r>
  <r>
    <x v="265"/>
    <x v="11"/>
    <n v="10.46"/>
    <n v="2.31"/>
    <n v="1.05"/>
    <n v="0.85"/>
    <n v="0.05"/>
    <n v="0.81"/>
    <n v="0.6"/>
    <n v="31.47"/>
    <n v="1121578"/>
    <n v="28.058681607520828"/>
    <s v="PHI"/>
    <x v="10"/>
    <x v="2"/>
  </r>
  <r>
    <x v="474"/>
    <x v="11"/>
    <n v="7.94"/>
    <n v="6.82"/>
    <n v="0.65"/>
    <n v="0.39"/>
    <n v="0.59"/>
    <n v="1.05"/>
    <n v="0.55000000000000004"/>
    <n v="31.45"/>
    <n v="8860896"/>
    <n v="3.549302463317479"/>
    <s v="CHA"/>
    <x v="6"/>
    <x v="4"/>
  </r>
  <r>
    <x v="202"/>
    <x v="0"/>
    <n v="10.91"/>
    <n v="2.83"/>
    <n v="2.39"/>
    <n v="0.87"/>
    <n v="0.17"/>
    <n v="1.35"/>
    <n v="0.54"/>
    <n v="31.45"/>
    <n v="2966954"/>
    <n v="10.600096934431745"/>
    <s v="IND"/>
    <x v="7"/>
    <x v="2"/>
  </r>
  <r>
    <x v="416"/>
    <x v="7"/>
    <n v="10.42"/>
    <n v="3"/>
    <n v="1.63"/>
    <n v="0.76"/>
    <n v="0.05"/>
    <n v="0.87"/>
    <n v="0.56000000000000005"/>
    <n v="31.44"/>
    <n v="3172440"/>
    <n v="9.9103529144759239"/>
    <s v="CLE"/>
    <x v="1"/>
    <x v="2"/>
  </r>
  <r>
    <x v="213"/>
    <x v="8"/>
    <n v="9.5299999999999994"/>
    <n v="2.78"/>
    <n v="2.34"/>
    <n v="0.72"/>
    <n v="0.41"/>
    <n v="1.25"/>
    <n v="0.59"/>
    <n v="31.42"/>
    <n v="8467583"/>
    <n v="3.7106220275608757"/>
    <s v="ATL"/>
    <x v="15"/>
    <x v="2"/>
  </r>
  <r>
    <x v="367"/>
    <x v="1"/>
    <n v="8.26"/>
    <n v="3.26"/>
    <n v="1.27"/>
    <n v="1.19"/>
    <n v="0.63"/>
    <n v="0.6"/>
    <n v="0.57999999999999996"/>
    <n v="31.38"/>
    <n v="6575008"/>
    <n v="4.7726177671570893"/>
    <s v="IND"/>
    <x v="3"/>
    <x v="3"/>
  </r>
  <r>
    <x v="150"/>
    <x v="5"/>
    <n v="7.08"/>
    <n v="5.41"/>
    <n v="1.92"/>
    <n v="0.66"/>
    <n v="1.0900000000000001"/>
    <n v="1.39"/>
    <n v="0.59"/>
    <n v="31.38"/>
    <n v="15189903"/>
    <n v="2.0658459767649604"/>
    <s v="DEN"/>
    <x v="5"/>
    <x v="4"/>
  </r>
  <r>
    <x v="344"/>
    <x v="3"/>
    <n v="7.17"/>
    <n v="4.32"/>
    <n v="1.1200000000000001"/>
    <n v="0.5"/>
    <n v="0.83"/>
    <n v="0.64"/>
    <n v="0.62"/>
    <n v="31.36"/>
    <n v="1907631"/>
    <n v="16.43923798680143"/>
    <s v="LAL"/>
    <x v="3"/>
    <x v="0"/>
  </r>
  <r>
    <x v="348"/>
    <x v="3"/>
    <n v="8.84"/>
    <n v="6.18"/>
    <n v="1.19"/>
    <n v="0.49"/>
    <n v="0.51"/>
    <n v="1.26"/>
    <n v="0.53"/>
    <n v="31.36"/>
    <n v="4917657"/>
    <n v="6.3770206014774917"/>
    <s v="IND"/>
    <x v="6"/>
    <x v="4"/>
  </r>
  <r>
    <x v="369"/>
    <x v="5"/>
    <n v="11.37"/>
    <n v="1.92"/>
    <n v="1.98"/>
    <n v="0.88"/>
    <n v="0.06"/>
    <n v="1.04"/>
    <n v="0.55000000000000004"/>
    <n v="31.35"/>
    <n v="7236237"/>
    <n v="4.3323622485001527"/>
    <s v="ATL"/>
    <x v="9"/>
    <x v="2"/>
  </r>
  <r>
    <x v="127"/>
    <x v="0"/>
    <n v="7.1"/>
    <n v="5.67"/>
    <n v="2.12"/>
    <n v="0.48"/>
    <n v="0.74"/>
    <n v="1.19"/>
    <n v="0.56999999999999995"/>
    <n v="31.32"/>
    <n v="441164"/>
    <n v="70.994006763924517"/>
    <s v="MEM"/>
    <x v="8"/>
    <x v="4"/>
  </r>
  <r>
    <x v="457"/>
    <x v="1"/>
    <n v="10.07"/>
    <n v="2.21"/>
    <n v="0.82"/>
    <n v="0.63"/>
    <n v="0.23"/>
    <n v="0.7"/>
    <n v="0.62"/>
    <n v="31.24"/>
    <n v="3325927"/>
    <n v="9.392870017892756"/>
    <s v="HOU"/>
    <x v="4"/>
    <x v="3"/>
  </r>
  <r>
    <x v="475"/>
    <x v="2"/>
    <n v="7.16"/>
    <n v="4.8099999999999996"/>
    <n v="1.03"/>
    <n v="0.59"/>
    <n v="0.59"/>
    <n v="0.63"/>
    <n v="0.6"/>
    <n v="31.22"/>
    <n v="5319988"/>
    <n v="5.8684342897014048"/>
    <s v="PHO"/>
    <x v="3"/>
    <x v="3"/>
  </r>
  <r>
    <x v="99"/>
    <x v="10"/>
    <n v="12.64"/>
    <n v="3.57"/>
    <n v="2.34"/>
    <n v="0.93"/>
    <n v="0.27"/>
    <n v="2.11"/>
    <n v="0.5"/>
    <n v="31.2"/>
    <n v="1540809"/>
    <n v="20.249102906330375"/>
    <s v="NJN"/>
    <x v="10"/>
    <x v="2"/>
  </r>
  <r>
    <x v="188"/>
    <x v="5"/>
    <n v="14.26"/>
    <n v="2.52"/>
    <n v="2.04"/>
    <n v="1.1100000000000001"/>
    <n v="0.17"/>
    <n v="2.2000000000000002"/>
    <n v="0.5"/>
    <n v="31.19"/>
    <n v="14110663"/>
    <n v="2.2103851534119978"/>
    <s v="TOT"/>
    <x v="5"/>
    <x v="2"/>
  </r>
  <r>
    <x v="476"/>
    <x v="2"/>
    <n v="9.5500000000000007"/>
    <n v="3.32"/>
    <n v="1.43"/>
    <n v="0.62"/>
    <n v="0.27"/>
    <n v="0.67"/>
    <n v="0.56000000000000005"/>
    <n v="31.19"/>
    <n v="4838981"/>
    <n v="6.4455719086311767"/>
    <s v="PHO"/>
    <x v="0"/>
    <x v="0"/>
  </r>
  <r>
    <x v="213"/>
    <x v="5"/>
    <n v="9.2100000000000009"/>
    <n v="2.2599999999999998"/>
    <n v="1.21"/>
    <n v="0.42"/>
    <n v="0.37"/>
    <n v="0.75"/>
    <n v="0.65"/>
    <n v="31.17"/>
    <n v="8889718"/>
    <n v="3.5062979500587086"/>
    <s v="CLE"/>
    <x v="16"/>
    <x v="2"/>
  </r>
  <r>
    <x v="369"/>
    <x v="8"/>
    <n v="10.54"/>
    <n v="2.41"/>
    <n v="1.99"/>
    <n v="0.59"/>
    <n v="0.12"/>
    <n v="0.95"/>
    <n v="0.56999999999999995"/>
    <n v="31.15"/>
    <n v="8567109"/>
    <n v="3.6359990283770172"/>
    <s v="CHO"/>
    <x v="3"/>
    <x v="2"/>
  </r>
  <r>
    <x v="151"/>
    <x v="0"/>
    <n v="8.34"/>
    <n v="3.22"/>
    <n v="2.11"/>
    <n v="1.57"/>
    <n v="0.46"/>
    <n v="0.85"/>
    <n v="0.56000000000000005"/>
    <n v="31.15"/>
    <n v="4813522"/>
    <n v="6.4713529926735553"/>
    <s v="PHO"/>
    <x v="13"/>
    <x v="3"/>
  </r>
  <r>
    <x v="234"/>
    <x v="8"/>
    <n v="8.65"/>
    <n v="5.79"/>
    <n v="1.97"/>
    <n v="1.05"/>
    <n v="0.56000000000000005"/>
    <n v="1.49"/>
    <n v="0.52"/>
    <n v="31.13"/>
    <n v="1760918"/>
    <n v="17.678279170296403"/>
    <s v="BRK"/>
    <x v="13"/>
    <x v="3"/>
  </r>
  <r>
    <x v="175"/>
    <x v="3"/>
    <n v="7.02"/>
    <n v="5.33"/>
    <n v="0.56000000000000005"/>
    <n v="0.73"/>
    <n v="1"/>
    <n v="0.7"/>
    <n v="0.59"/>
    <n v="31.12"/>
    <n v="4365847"/>
    <n v="7.1280555640177043"/>
    <s v="SAC"/>
    <x v="13"/>
    <x v="4"/>
  </r>
  <r>
    <x v="296"/>
    <x v="10"/>
    <n v="9.14"/>
    <n v="3.45"/>
    <n v="1.3"/>
    <n v="0.88"/>
    <n v="0.7"/>
    <n v="1.02"/>
    <n v="0.57999999999999996"/>
    <n v="31.11"/>
    <n v="4519337"/>
    <n v="6.8837530814807568"/>
    <s v="SAS"/>
    <x v="0"/>
    <x v="2"/>
  </r>
  <r>
    <x v="391"/>
    <x v="1"/>
    <n v="11.22"/>
    <n v="2"/>
    <n v="1.71"/>
    <n v="0.52"/>
    <n v="0"/>
    <n v="0.9"/>
    <n v="0.56999999999999995"/>
    <n v="31.1"/>
    <n v="2686306"/>
    <n v="11.577236547139455"/>
    <s v="SAS"/>
    <x v="4"/>
    <x v="2"/>
  </r>
  <r>
    <x v="249"/>
    <x v="7"/>
    <n v="9.0299999999999994"/>
    <n v="5.83"/>
    <n v="1.5"/>
    <n v="0.69"/>
    <n v="0.9"/>
    <n v="1.29"/>
    <n v="0.51"/>
    <n v="31.1"/>
    <n v="6103572"/>
    <n v="5.0953769366528325"/>
    <s v="CHA"/>
    <x v="17"/>
    <x v="3"/>
  </r>
  <r>
    <x v="355"/>
    <x v="6"/>
    <n v="12.52"/>
    <n v="3.61"/>
    <n v="1.42"/>
    <n v="0.74"/>
    <n v="0.28999999999999998"/>
    <n v="1.39"/>
    <n v="0.49"/>
    <n v="31.1"/>
    <n v="4078329"/>
    <n v="7.6256721809348882"/>
    <s v="DAL"/>
    <x v="2"/>
    <x v="3"/>
  </r>
  <r>
    <x v="477"/>
    <x v="5"/>
    <n v="9.4499999999999993"/>
    <n v="2.48"/>
    <n v="2.7"/>
    <n v="0.36"/>
    <n v="0.03"/>
    <n v="0.97"/>
    <n v="0.59"/>
    <n v="31.06"/>
    <n v="1816690"/>
    <n v="17.097028111565539"/>
    <s v="GSW"/>
    <x v="0"/>
    <x v="1"/>
  </r>
  <r>
    <x v="478"/>
    <x v="2"/>
    <n v="11.04"/>
    <n v="3.13"/>
    <n v="2.2200000000000002"/>
    <n v="1.02"/>
    <n v="0.48"/>
    <n v="1.5"/>
    <n v="0.52"/>
    <n v="31.06"/>
    <n v="3556962"/>
    <n v="8.732170880656021"/>
    <s v="NOP"/>
    <x v="13"/>
    <x v="2"/>
  </r>
  <r>
    <x v="147"/>
    <x v="5"/>
    <n v="9.42"/>
    <n v="2.67"/>
    <n v="2.79"/>
    <n v="0.92"/>
    <n v="0.63"/>
    <n v="1.17"/>
    <n v="0.55000000000000004"/>
    <n v="31.05"/>
    <n v="22341883"/>
    <n v="1.3897664758158479"/>
    <s v="CLE"/>
    <x v="9"/>
    <x v="1"/>
  </r>
  <r>
    <x v="289"/>
    <x v="8"/>
    <n v="9.16"/>
    <n v="2.56"/>
    <n v="5.13"/>
    <n v="0.72"/>
    <n v="0.11"/>
    <n v="1.71"/>
    <n v="0.54"/>
    <n v="31.03"/>
    <n v="8466276"/>
    <n v="3.6651297453567544"/>
    <s v="DEN"/>
    <x v="11"/>
    <x v="1"/>
  </r>
  <r>
    <x v="359"/>
    <x v="9"/>
    <n v="8.3000000000000007"/>
    <n v="6.85"/>
    <n v="2.44"/>
    <n v="1.1000000000000001"/>
    <n v="0.28999999999999998"/>
    <n v="1.82"/>
    <n v="0.51"/>
    <n v="31"/>
    <n v="6456713"/>
    <n v="4.8012045757647899"/>
    <s v="MIL"/>
    <x v="3"/>
    <x v="4"/>
  </r>
  <r>
    <x v="324"/>
    <x v="3"/>
    <n v="10.27"/>
    <n v="2.67"/>
    <n v="1.22"/>
    <n v="0.78"/>
    <n v="0.2"/>
    <n v="0.79"/>
    <n v="0.56999999999999995"/>
    <n v="31"/>
    <n v="22744166"/>
    <n v="1.3629868863953947"/>
    <s v="POR"/>
    <x v="10"/>
    <x v="2"/>
  </r>
  <r>
    <x v="479"/>
    <x v="9"/>
    <n v="10.41"/>
    <n v="4.28"/>
    <n v="0.95"/>
    <n v="0.26"/>
    <n v="0.45"/>
    <n v="1.08"/>
    <n v="0.55000000000000004"/>
    <n v="30.98"/>
    <n v="4737613"/>
    <n v="6.5391580105846554"/>
    <s v="GSW"/>
    <x v="5"/>
    <x v="4"/>
  </r>
  <r>
    <x v="413"/>
    <x v="1"/>
    <n v="9.43"/>
    <n v="2.2000000000000002"/>
    <n v="2.6"/>
    <n v="0.5"/>
    <n v="0.17"/>
    <n v="1.18"/>
    <n v="0.62"/>
    <n v="30.96"/>
    <n v="1955805"/>
    <n v="15.829798983027448"/>
    <s v="PHI"/>
    <x v="10"/>
    <x v="2"/>
  </r>
  <r>
    <x v="282"/>
    <x v="7"/>
    <n v="10.39"/>
    <n v="4.4400000000000004"/>
    <n v="2.39"/>
    <n v="0.59"/>
    <n v="0.3"/>
    <n v="1.0900000000000001"/>
    <n v="0.49"/>
    <n v="30.96"/>
    <n v="9182254"/>
    <n v="3.371721148206094"/>
    <s v="TOT"/>
    <x v="7"/>
    <x v="3"/>
  </r>
  <r>
    <x v="480"/>
    <x v="0"/>
    <n v="8.2899999999999991"/>
    <n v="4.6500000000000004"/>
    <n v="1.47"/>
    <n v="0.41"/>
    <n v="0.97"/>
    <n v="1.1200000000000001"/>
    <n v="0.56999999999999995"/>
    <n v="30.96"/>
    <n v="2134678"/>
    <n v="14.503358351938793"/>
    <s v="MEM"/>
    <x v="10"/>
    <x v="0"/>
  </r>
  <r>
    <x v="288"/>
    <x v="8"/>
    <n v="10.35"/>
    <n v="2.56"/>
    <n v="0.83"/>
    <n v="0.98"/>
    <n v="0.37"/>
    <n v="0.61"/>
    <n v="0.56000000000000005"/>
    <n v="30.95"/>
    <n v="12701375"/>
    <n v="2.4367440533013158"/>
    <s v="TOR"/>
    <x v="1"/>
    <x v="3"/>
  </r>
  <r>
    <x v="481"/>
    <x v="10"/>
    <n v="9.7899999999999991"/>
    <n v="4.0199999999999996"/>
    <n v="1.36"/>
    <n v="1.79"/>
    <n v="0.56999999999999995"/>
    <n v="1.62"/>
    <n v="0.54"/>
    <n v="30.93"/>
    <n v="4261089"/>
    <n v="7.258707809200887"/>
    <s v="MEM"/>
    <x v="3"/>
    <x v="2"/>
  </r>
  <r>
    <x v="277"/>
    <x v="8"/>
    <n v="6.5"/>
    <n v="4.58"/>
    <n v="1.75"/>
    <n v="0.64"/>
    <n v="0.78"/>
    <n v="0.96"/>
    <n v="0.63"/>
    <n v="30.93"/>
    <n v="13306203"/>
    <n v="2.3244797933715575"/>
    <s v="BOS"/>
    <x v="2"/>
    <x v="0"/>
  </r>
  <r>
    <x v="139"/>
    <x v="10"/>
    <n v="8.77"/>
    <n v="6.54"/>
    <n v="0.66"/>
    <n v="0.57999999999999996"/>
    <n v="1"/>
    <n v="1.58"/>
    <n v="0.54"/>
    <n v="30.92"/>
    <n v="6137673"/>
    <n v="5.0377398730756759"/>
    <s v="UTA"/>
    <x v="14"/>
    <x v="0"/>
  </r>
  <r>
    <x v="343"/>
    <x v="2"/>
    <n v="7.14"/>
    <n v="4.37"/>
    <n v="0.81"/>
    <n v="0.33"/>
    <n v="1.02"/>
    <n v="0.82"/>
    <n v="0.64"/>
    <n v="30.92"/>
    <n v="4070110"/>
    <n v="7.5968462768819522"/>
    <s v="WAS"/>
    <x v="5"/>
    <x v="4"/>
  </r>
  <r>
    <x v="482"/>
    <x v="4"/>
    <n v="9.0500000000000007"/>
    <n v="4.41"/>
    <n v="1.57"/>
    <n v="1.0900000000000001"/>
    <n v="0.97"/>
    <n v="1.1399999999999999"/>
    <n v="0.52"/>
    <n v="30.92"/>
    <n v="1219695"/>
    <n v="25.350599945068236"/>
    <s v="LAL"/>
    <x v="4"/>
    <x v="3"/>
  </r>
  <r>
    <x v="476"/>
    <x v="1"/>
    <n v="8.84"/>
    <n v="3.28"/>
    <n v="1.21"/>
    <n v="0.63"/>
    <n v="0.35"/>
    <n v="0.56000000000000005"/>
    <n v="0.59"/>
    <n v="30.92"/>
    <n v="4867878"/>
    <n v="6.3518436575444168"/>
    <s v="PHO"/>
    <x v="10"/>
    <x v="0"/>
  </r>
  <r>
    <x v="483"/>
    <x v="0"/>
    <n v="12.84"/>
    <n v="4.47"/>
    <n v="1.0900000000000001"/>
    <n v="0.56999999999999995"/>
    <n v="0.32"/>
    <n v="1.52"/>
    <n v="0.48"/>
    <n v="30.89"/>
    <n v="5067004"/>
    <n v="6.0963046407699704"/>
    <s v="NYK"/>
    <x v="17"/>
    <x v="0"/>
  </r>
  <r>
    <x v="177"/>
    <x v="9"/>
    <n v="13.36"/>
    <n v="2.09"/>
    <n v="4.45"/>
    <n v="0.55000000000000004"/>
    <n v="0.09"/>
    <n v="2.09"/>
    <n v="0.47"/>
    <n v="30.89"/>
    <n v="16762621"/>
    <n v="1.8427905755311178"/>
    <s v="PHO"/>
    <x v="10"/>
    <x v="2"/>
  </r>
  <r>
    <x v="484"/>
    <x v="4"/>
    <n v="9.56"/>
    <n v="3.7"/>
    <n v="0.91"/>
    <n v="0.74"/>
    <n v="0.46"/>
    <n v="0.96"/>
    <n v="0.56999999999999995"/>
    <n v="30.88"/>
    <n v="1355101"/>
    <n v="22.787969310036669"/>
    <s v="DET"/>
    <x v="1"/>
    <x v="3"/>
  </r>
  <r>
    <x v="123"/>
    <x v="11"/>
    <n v="12.01"/>
    <n v="3.6"/>
    <n v="1.25"/>
    <n v="0.31"/>
    <n v="7.0000000000000007E-2"/>
    <n v="1.9"/>
    <n v="0.56999999999999995"/>
    <n v="30.88"/>
    <n v="13471278"/>
    <n v="2.2922843697531889"/>
    <s v="MIL"/>
    <x v="9"/>
    <x v="3"/>
  </r>
  <r>
    <x v="173"/>
    <x v="1"/>
    <n v="10.38"/>
    <n v="2.91"/>
    <n v="2.11"/>
    <n v="1.36"/>
    <n v="0.25"/>
    <n v="1.07"/>
    <n v="0.52"/>
    <n v="30.86"/>
    <n v="22540488"/>
    <n v="1.3690919202814065"/>
    <s v="DEN"/>
    <x v="1"/>
    <x v="2"/>
  </r>
  <r>
    <x v="375"/>
    <x v="4"/>
    <n v="9.73"/>
    <n v="2.85"/>
    <n v="1.24"/>
    <n v="0.53"/>
    <n v="0.19"/>
    <n v="0.74"/>
    <n v="0.59"/>
    <n v="30.86"/>
    <n v="6690658"/>
    <n v="4.6124013512572306"/>
    <s v="WAS"/>
    <x v="5"/>
    <x v="3"/>
  </r>
  <r>
    <x v="408"/>
    <x v="3"/>
    <n v="8.4600000000000009"/>
    <n v="5.57"/>
    <n v="1.07"/>
    <n v="0.56999999999999995"/>
    <n v="0.45"/>
    <n v="1.1200000000000001"/>
    <n v="0.56000000000000005"/>
    <n v="30.84"/>
    <n v="13513670"/>
    <n v="2.2821335728932257"/>
    <s v="PHO"/>
    <x v="4"/>
    <x v="0"/>
  </r>
  <r>
    <x v="256"/>
    <x v="0"/>
    <n v="5.49"/>
    <n v="5.32"/>
    <n v="1.21"/>
    <n v="0.38"/>
    <n v="0.88"/>
    <n v="0.62"/>
    <n v="0.64"/>
    <n v="30.82"/>
    <n v="4343721"/>
    <n v="7.0952991686160329"/>
    <s v="SAS"/>
    <x v="10"/>
    <x v="4"/>
  </r>
  <r>
    <x v="239"/>
    <x v="4"/>
    <n v="10.48"/>
    <n v="4.09"/>
    <n v="1.46"/>
    <n v="0.84"/>
    <n v="0.3"/>
    <n v="1.07"/>
    <n v="0.51"/>
    <n v="30.81"/>
    <n v="5594456"/>
    <n v="5.507237879786703"/>
    <s v="TOT"/>
    <x v="8"/>
    <x v="3"/>
  </r>
  <r>
    <x v="242"/>
    <x v="7"/>
    <n v="9.9499999999999993"/>
    <n v="2"/>
    <n v="3.4"/>
    <n v="1.1000000000000001"/>
    <n v="0.22"/>
    <n v="1.52"/>
    <n v="0.56000000000000005"/>
    <n v="30.81"/>
    <n v="1614491"/>
    <n v="19.083413905682967"/>
    <s v="ATL"/>
    <x v="2"/>
    <x v="2"/>
  </r>
  <r>
    <x v="206"/>
    <x v="1"/>
    <n v="8.1"/>
    <n v="4.2300000000000004"/>
    <n v="1.23"/>
    <n v="0.23"/>
    <n v="0.73"/>
    <n v="1.27"/>
    <n v="0.64"/>
    <n v="30.81"/>
    <n v="2164160"/>
    <n v="14.236470501256839"/>
    <s v="NOP"/>
    <x v="0"/>
    <x v="4"/>
  </r>
  <r>
    <x v="206"/>
    <x v="0"/>
    <n v="8.1999999999999993"/>
    <n v="4.71"/>
    <n v="0.68"/>
    <n v="0.25"/>
    <n v="0.68"/>
    <n v="0.88"/>
    <n v="0.6"/>
    <n v="30.8"/>
    <n v="1969467"/>
    <n v="15.638748961013309"/>
    <s v="NOP"/>
    <x v="10"/>
    <x v="4"/>
  </r>
  <r>
    <x v="369"/>
    <x v="10"/>
    <n v="11.82"/>
    <n v="2.61"/>
    <n v="1.53"/>
    <n v="0.73"/>
    <n v="0.08"/>
    <n v="1.05"/>
    <n v="0.53"/>
    <n v="30.8"/>
    <n v="2526955"/>
    <n v="12.188582701314429"/>
    <s v="NOH"/>
    <x v="1"/>
    <x v="2"/>
  </r>
  <r>
    <x v="328"/>
    <x v="0"/>
    <n v="11.76"/>
    <n v="1.88"/>
    <n v="2.85"/>
    <n v="0.64"/>
    <n v="0.15"/>
    <n v="0.88"/>
    <n v="0.5"/>
    <n v="30.79"/>
    <n v="265165"/>
    <n v="116.11638036694134"/>
    <s v="NYK"/>
    <x v="4"/>
    <x v="1"/>
  </r>
  <r>
    <x v="437"/>
    <x v="6"/>
    <n v="8.81"/>
    <n v="3.22"/>
    <n v="2.66"/>
    <n v="1.57"/>
    <n v="0.26"/>
    <n v="0.91"/>
    <n v="0.52"/>
    <n v="30.79"/>
    <n v="6511732"/>
    <n v="4.7283886990435109"/>
    <s v="TOT"/>
    <x v="0"/>
    <x v="2"/>
  </r>
  <r>
    <x v="315"/>
    <x v="6"/>
    <n v="8.2200000000000006"/>
    <n v="3.43"/>
    <n v="1.4"/>
    <n v="0.99"/>
    <n v="0.2"/>
    <n v="0.83"/>
    <n v="0.61"/>
    <n v="30.78"/>
    <n v="2924254"/>
    <n v="10.525761442063516"/>
    <s v="PHO"/>
    <x v="0"/>
    <x v="3"/>
  </r>
  <r>
    <x v="239"/>
    <x v="10"/>
    <n v="11.95"/>
    <n v="3.65"/>
    <n v="1.24"/>
    <n v="0.83"/>
    <n v="0.14000000000000001"/>
    <n v="1.22"/>
    <n v="0.5"/>
    <n v="30.77"/>
    <n v="10329913"/>
    <n v="2.9787278944169229"/>
    <s v="LAC"/>
    <x v="9"/>
    <x v="3"/>
  </r>
  <r>
    <x v="268"/>
    <x v="7"/>
    <n v="11.53"/>
    <n v="2.79"/>
    <n v="3.55"/>
    <n v="0.67"/>
    <n v="0.22"/>
    <n v="1.76"/>
    <n v="0.5"/>
    <n v="30.77"/>
    <n v="10786297"/>
    <n v="2.8526935610988646"/>
    <s v="DET"/>
    <x v="4"/>
    <x v="2"/>
  </r>
  <r>
    <x v="374"/>
    <x v="4"/>
    <n v="8.5399999999999991"/>
    <n v="5.26"/>
    <n v="1.2"/>
    <n v="0.85"/>
    <n v="0.56999999999999995"/>
    <n v="1"/>
    <n v="0.53"/>
    <n v="30.76"/>
    <n v="7249577"/>
    <n v="4.2430061781535668"/>
    <s v="TOT"/>
    <x v="0"/>
    <x v="0"/>
  </r>
  <r>
    <x v="288"/>
    <x v="4"/>
    <n v="10.85"/>
    <n v="3.11"/>
    <n v="0.98"/>
    <n v="0.79"/>
    <n v="0.33"/>
    <n v="1.0900000000000001"/>
    <n v="0.55000000000000004"/>
    <n v="30.75"/>
    <n v="3473486"/>
    <n v="8.8527778721434327"/>
    <s v="TOR"/>
    <x v="13"/>
    <x v="2"/>
  </r>
  <r>
    <x v="283"/>
    <x v="9"/>
    <n v="7.91"/>
    <n v="3.67"/>
    <n v="1.36"/>
    <n v="0.77"/>
    <n v="1"/>
    <n v="1.1299999999999999"/>
    <n v="0.62"/>
    <n v="30.75"/>
    <n v="3104189"/>
    <n v="9.9059689986659958"/>
    <s v="TOR"/>
    <x v="5"/>
    <x v="0"/>
  </r>
  <r>
    <x v="485"/>
    <x v="1"/>
    <n v="11"/>
    <n v="3.29"/>
    <n v="1.1399999999999999"/>
    <n v="0.28999999999999998"/>
    <n v="0.14000000000000001"/>
    <n v="0.71"/>
    <n v="0.53"/>
    <n v="30.74"/>
    <n v="1744762"/>
    <n v="17.618448819953667"/>
    <s v="GSW"/>
    <x v="1"/>
    <x v="3"/>
  </r>
  <r>
    <x v="445"/>
    <x v="1"/>
    <n v="7.42"/>
    <n v="5.81"/>
    <n v="0.94"/>
    <n v="0.19"/>
    <n v="0.92"/>
    <n v="0.91"/>
    <n v="0.56999999999999995"/>
    <n v="30.74"/>
    <n v="4022888"/>
    <n v="7.6412766152077802"/>
    <s v="CHO"/>
    <x v="5"/>
    <x v="4"/>
  </r>
  <r>
    <x v="392"/>
    <x v="9"/>
    <n v="10.46"/>
    <n v="3.92"/>
    <n v="3.25"/>
    <n v="2.25"/>
    <n v="0.17"/>
    <n v="2.08"/>
    <n v="0.48"/>
    <n v="30.73"/>
    <n v="10218214"/>
    <n v="3.0073748700115304"/>
    <s v="MIN"/>
    <x v="6"/>
    <x v="3"/>
  </r>
  <r>
    <x v="61"/>
    <x v="4"/>
    <n v="15.9"/>
    <n v="3.2"/>
    <n v="4.3"/>
    <n v="0.5"/>
    <n v="0.1"/>
    <n v="3.4"/>
    <n v="0.45"/>
    <n v="30.71"/>
    <n v="23450563"/>
    <n v="1.3095634420376177"/>
    <s v="CHI"/>
    <x v="1"/>
    <x v="1"/>
  </r>
  <r>
    <x v="486"/>
    <x v="2"/>
    <n v="8.74"/>
    <n v="5.59"/>
    <n v="1.75"/>
    <n v="0.85"/>
    <n v="0.61"/>
    <n v="1.85"/>
    <n v="0.55000000000000004"/>
    <n v="30.7"/>
    <n v="1944122"/>
    <n v="15.791190059060078"/>
    <s v="OKC"/>
    <x v="13"/>
    <x v="0"/>
  </r>
  <r>
    <x v="300"/>
    <x v="11"/>
    <n v="8.84"/>
    <n v="6.05"/>
    <n v="1.17"/>
    <n v="0.37"/>
    <n v="0.59"/>
    <n v="1.32"/>
    <n v="0.53"/>
    <n v="30.67"/>
    <n v="3939861"/>
    <n v="7.7845385915899064"/>
    <s v="SAC"/>
    <x v="0"/>
    <x v="0"/>
  </r>
  <r>
    <x v="213"/>
    <x v="3"/>
    <n v="9.24"/>
    <n v="3.25"/>
    <n v="2.0499999999999998"/>
    <n v="0.75"/>
    <n v="0.44"/>
    <n v="1.23"/>
    <n v="0.57999999999999996"/>
    <n v="30.67"/>
    <n v="6441439"/>
    <n v="4.761358448011384"/>
    <s v="ATL"/>
    <x v="11"/>
    <x v="2"/>
  </r>
  <r>
    <x v="236"/>
    <x v="8"/>
    <n v="5.09"/>
    <n v="6.53"/>
    <n v="0.57999999999999996"/>
    <n v="0.49"/>
    <n v="0.8"/>
    <n v="0.8"/>
    <n v="0.65"/>
    <n v="30.66"/>
    <n v="8346618"/>
    <n v="3.6733441017667277"/>
    <s v="SAS"/>
    <x v="5"/>
    <x v="4"/>
  </r>
  <r>
    <x v="106"/>
    <x v="1"/>
    <n v="11.18"/>
    <n v="2.69"/>
    <n v="1.36"/>
    <n v="0.73"/>
    <n v="0.15"/>
    <n v="1.04"/>
    <n v="0.55000000000000004"/>
    <n v="30.66"/>
    <n v="15431678"/>
    <n v="1.9868221718986103"/>
    <s v="TOT"/>
    <x v="10"/>
    <x v="2"/>
  </r>
  <r>
    <x v="479"/>
    <x v="8"/>
    <n v="8.67"/>
    <n v="4.55"/>
    <n v="0.79"/>
    <n v="0.28000000000000003"/>
    <n v="0.5"/>
    <n v="0.84"/>
    <n v="0.57999999999999996"/>
    <n v="30.65"/>
    <n v="2560784"/>
    <n v="11.968990746583858"/>
    <s v="LAC"/>
    <x v="2"/>
    <x v="4"/>
  </r>
  <r>
    <x v="139"/>
    <x v="11"/>
    <n v="8.18"/>
    <n v="5.23"/>
    <n v="0.82"/>
    <n v="0.5"/>
    <n v="1.23"/>
    <n v="0.95"/>
    <n v="0.55000000000000004"/>
    <n v="30.63"/>
    <n v="5832911"/>
    <n v="5.2512373324400121"/>
    <s v="UTA"/>
    <x v="17"/>
    <x v="0"/>
  </r>
  <r>
    <x v="344"/>
    <x v="7"/>
    <n v="8.65"/>
    <n v="5.25"/>
    <n v="1.04"/>
    <n v="0.54"/>
    <n v="0.79"/>
    <n v="0.99"/>
    <n v="0.54"/>
    <n v="30.6"/>
    <n v="8565588"/>
    <n v="3.5724342567025174"/>
    <s v="BOS"/>
    <x v="5"/>
    <x v="0"/>
  </r>
  <r>
    <x v="259"/>
    <x v="4"/>
    <n v="7.74"/>
    <n v="7.17"/>
    <n v="0.83"/>
    <n v="0.78"/>
    <n v="1.74"/>
    <n v="1.1299999999999999"/>
    <n v="0.48"/>
    <n v="30.59"/>
    <n v="13675337"/>
    <n v="2.2368735775944679"/>
    <s v="MIL"/>
    <x v="1"/>
    <x v="4"/>
  </r>
  <r>
    <x v="307"/>
    <x v="5"/>
    <n v="7.87"/>
    <n v="4.17"/>
    <n v="1.27"/>
    <n v="0.75"/>
    <n v="0.25"/>
    <n v="0.75"/>
    <n v="0.6"/>
    <n v="30.56"/>
    <n v="1946283"/>
    <n v="15.701724774865731"/>
    <s v="LAL"/>
    <x v="13"/>
    <x v="2"/>
  </r>
  <r>
    <x v="386"/>
    <x v="3"/>
    <n v="8.93"/>
    <n v="3.11"/>
    <n v="2.14"/>
    <n v="1.18"/>
    <n v="0.43"/>
    <n v="0.82"/>
    <n v="0.54"/>
    <n v="30.55"/>
    <n v="13821076"/>
    <n v="2.2103923023069987"/>
    <s v="CHO"/>
    <x v="3"/>
    <x v="2"/>
  </r>
  <r>
    <x v="312"/>
    <x v="5"/>
    <n v="5.31"/>
    <n v="7.37"/>
    <n v="0.51"/>
    <n v="0.41"/>
    <n v="0.67"/>
    <n v="0.85"/>
    <n v="0.61"/>
    <n v="30.55"/>
    <n v="5231528"/>
    <n v="5.8395940918217395"/>
    <s v="POR"/>
    <x v="6"/>
    <x v="4"/>
  </r>
  <r>
    <x v="274"/>
    <x v="9"/>
    <n v="7.61"/>
    <n v="5.84"/>
    <n v="1.61"/>
    <n v="0.55000000000000004"/>
    <n v="0.79"/>
    <n v="1"/>
    <n v="0.53"/>
    <n v="30.54"/>
    <n v="5220252"/>
    <n v="5.8502922847402763"/>
    <s v="CHO"/>
    <x v="13"/>
    <x v="4"/>
  </r>
  <r>
    <x v="316"/>
    <x v="6"/>
    <n v="10.29"/>
    <n v="4.53"/>
    <n v="1.23"/>
    <n v="0.7"/>
    <n v="0.22"/>
    <n v="1.27"/>
    <n v="0.53"/>
    <n v="30.53"/>
    <n v="1705394"/>
    <n v="17.902021468352771"/>
    <s v="SAC"/>
    <x v="12"/>
    <x v="3"/>
  </r>
  <r>
    <x v="315"/>
    <x v="3"/>
    <n v="7.88"/>
    <n v="3.53"/>
    <n v="2.1"/>
    <n v="0.93"/>
    <n v="0.22"/>
    <n v="0.99"/>
    <n v="0.6"/>
    <n v="30.52"/>
    <n v="12871968"/>
    <n v="2.3710438061996424"/>
    <s v="WAS"/>
    <x v="3"/>
    <x v="0"/>
  </r>
  <r>
    <x v="425"/>
    <x v="10"/>
    <n v="9.8000000000000007"/>
    <n v="2.67"/>
    <n v="3.47"/>
    <n v="1.52"/>
    <n v="0.17"/>
    <n v="2.2200000000000002"/>
    <n v="0.57999999999999996"/>
    <n v="30.49"/>
    <n v="5164956"/>
    <n v="5.9032448679136857"/>
    <s v="MIA"/>
    <x v="1"/>
    <x v="1"/>
  </r>
  <r>
    <x v="250"/>
    <x v="3"/>
    <n v="10.85"/>
    <n v="3.37"/>
    <n v="1.48"/>
    <n v="0.67"/>
    <n v="0.78"/>
    <n v="0.89"/>
    <n v="0.5"/>
    <n v="30.47"/>
    <n v="18441216"/>
    <n v="1.6522771600310955"/>
    <s v="LAC"/>
    <x v="2"/>
    <x v="3"/>
  </r>
  <r>
    <x v="487"/>
    <x v="5"/>
    <n v="9.6300000000000008"/>
    <n v="3.75"/>
    <n v="1.41"/>
    <n v="1.08"/>
    <n v="0.41"/>
    <n v="1.1499999999999999"/>
    <n v="0.54"/>
    <n v="30.45"/>
    <n v="7643276"/>
    <n v="3.9838938172584637"/>
    <s v="ORL"/>
    <x v="13"/>
    <x v="3"/>
  </r>
  <r>
    <x v="159"/>
    <x v="4"/>
    <n v="9.69"/>
    <n v="3.03"/>
    <n v="5.62"/>
    <n v="1.2"/>
    <n v="0.42"/>
    <n v="1.98"/>
    <n v="0.48"/>
    <n v="30.44"/>
    <n v="5420406"/>
    <n v="5.615815494263714"/>
    <s v="NYK"/>
    <x v="2"/>
    <x v="1"/>
  </r>
  <r>
    <x v="264"/>
    <x v="9"/>
    <n v="8.91"/>
    <n v="4.26"/>
    <n v="6.5"/>
    <n v="1.73"/>
    <n v="0.24"/>
    <n v="2.48"/>
    <n v="0.46"/>
    <n v="30.43"/>
    <n v="3111291"/>
    <n v="9.7805059057478072"/>
    <s v="ORL"/>
    <x v="14"/>
    <x v="1"/>
  </r>
  <r>
    <x v="366"/>
    <x v="8"/>
    <n v="10.97"/>
    <n v="3.16"/>
    <n v="2.42"/>
    <n v="1.25"/>
    <n v="0.71"/>
    <n v="1.71"/>
    <n v="0.5"/>
    <n v="30.42"/>
    <n v="20455398"/>
    <n v="1.4871380160874896"/>
    <s v="ATL"/>
    <x v="5"/>
    <x v="3"/>
  </r>
  <r>
    <x v="385"/>
    <x v="1"/>
    <n v="9.0399999999999991"/>
    <n v="1.88"/>
    <n v="3.49"/>
    <n v="0.75"/>
    <n v="0.23"/>
    <n v="0.73"/>
    <n v="0.55000000000000004"/>
    <n v="30.42"/>
    <n v="1981222"/>
    <n v="15.354160210213696"/>
    <s v="DEN"/>
    <x v="0"/>
    <x v="1"/>
  </r>
  <r>
    <x v="400"/>
    <x v="8"/>
    <n v="10.039999999999999"/>
    <n v="2.41"/>
    <n v="3.74"/>
    <n v="0.91"/>
    <n v="0.2"/>
    <n v="1.52"/>
    <n v="0.53"/>
    <n v="30.42"/>
    <n v="1587806"/>
    <n v="19.158511808117616"/>
    <s v="TOT"/>
    <x v="10"/>
    <x v="1"/>
  </r>
  <r>
    <x v="488"/>
    <x v="2"/>
    <n v="11.23"/>
    <n v="4"/>
    <n v="1.35"/>
    <n v="1.27"/>
    <n v="0.35"/>
    <n v="1.31"/>
    <n v="0.49"/>
    <n v="30.42"/>
    <n v="5093265"/>
    <n v="5.9725932186917428"/>
    <s v="ATL"/>
    <x v="12"/>
    <x v="3"/>
  </r>
  <r>
    <x v="36"/>
    <x v="9"/>
    <n v="7.92"/>
    <n v="5.24"/>
    <n v="1.73"/>
    <n v="0.63"/>
    <n v="0.53"/>
    <n v="1"/>
    <n v="0.54"/>
    <n v="30.41"/>
    <n v="21258450"/>
    <n v="1.4304899933908635"/>
    <s v="GSW"/>
    <x v="9"/>
    <x v="0"/>
  </r>
  <r>
    <x v="90"/>
    <x v="0"/>
    <n v="8.9600000000000009"/>
    <n v="3.89"/>
    <n v="2.92"/>
    <n v="0.86"/>
    <n v="0.27"/>
    <n v="0.86"/>
    <n v="0.5"/>
    <n v="30.4"/>
    <n v="23014602"/>
    <n v="1.3209005308890418"/>
    <s v="BOS"/>
    <x v="0"/>
    <x v="1"/>
  </r>
  <r>
    <x v="135"/>
    <x v="3"/>
    <n v="7.03"/>
    <n v="4.05"/>
    <n v="3.37"/>
    <n v="1.1200000000000001"/>
    <n v="0.28999999999999998"/>
    <n v="1.22"/>
    <n v="0.56000000000000005"/>
    <n v="30.35"/>
    <n v="13685064"/>
    <n v="2.2177462962540768"/>
    <s v="GSW"/>
    <x v="7"/>
    <x v="3"/>
  </r>
  <r>
    <x v="205"/>
    <x v="8"/>
    <n v="10.17"/>
    <n v="3.17"/>
    <n v="2.64"/>
    <n v="1.1299999999999999"/>
    <n v="0.74"/>
    <n v="1.23"/>
    <n v="0.49"/>
    <n v="30.35"/>
    <n v="1779864"/>
    <n v="17.051864636848659"/>
    <s v="MIA"/>
    <x v="10"/>
    <x v="2"/>
  </r>
  <r>
    <x v="161"/>
    <x v="9"/>
    <n v="7.95"/>
    <n v="6.5"/>
    <n v="0.89"/>
    <n v="0.53"/>
    <n v="0.39"/>
    <n v="0.72"/>
    <n v="0.51"/>
    <n v="30.34"/>
    <n v="5513039"/>
    <n v="5.5033167731989563"/>
    <s v="WAS"/>
    <x v="2"/>
    <x v="0"/>
  </r>
  <r>
    <x v="36"/>
    <x v="3"/>
    <n v="7.76"/>
    <n v="5.55"/>
    <n v="1.53"/>
    <n v="0.4"/>
    <n v="0.51"/>
    <n v="1.2"/>
    <n v="0.56999999999999995"/>
    <n v="30.32"/>
    <n v="1907631"/>
    <n v="15.894059176014649"/>
    <s v="TOT"/>
    <x v="7"/>
    <x v="0"/>
  </r>
  <r>
    <x v="489"/>
    <x v="2"/>
    <n v="5.38"/>
    <n v="5.75"/>
    <n v="1.19"/>
    <n v="1"/>
    <n v="0.72"/>
    <n v="0.83"/>
    <n v="0.61"/>
    <n v="30.31"/>
    <n v="4416920"/>
    <n v="6.8622479012524558"/>
    <s v="MIN"/>
    <x v="12"/>
    <x v="0"/>
  </r>
  <r>
    <x v="157"/>
    <x v="9"/>
    <n v="8.6199999999999992"/>
    <n v="6.54"/>
    <n v="0.88"/>
    <n v="0.24"/>
    <n v="0.73"/>
    <n v="1.46"/>
    <n v="0.54"/>
    <n v="30.28"/>
    <n v="6208378"/>
    <n v="4.8772803460098597"/>
    <s v="POR"/>
    <x v="7"/>
    <x v="4"/>
  </r>
  <r>
    <x v="136"/>
    <x v="1"/>
    <n v="10.11"/>
    <n v="4.1100000000000003"/>
    <n v="1.42"/>
    <n v="0.68"/>
    <n v="0.68"/>
    <n v="1.26"/>
    <n v="0.52"/>
    <n v="30.26"/>
    <n v="17107298"/>
    <n v="1.7688357331473388"/>
    <s v="LAC"/>
    <x v="3"/>
    <x v="0"/>
  </r>
  <r>
    <x v="263"/>
    <x v="0"/>
    <n v="9.43"/>
    <n v="4.57"/>
    <n v="1.36"/>
    <n v="0.62"/>
    <n v="0.38"/>
    <n v="0.93"/>
    <n v="0.52"/>
    <n v="30.25"/>
    <n v="2614279"/>
    <n v="11.571067969409539"/>
    <s v="TOT"/>
    <x v="2"/>
    <x v="0"/>
  </r>
  <r>
    <x v="416"/>
    <x v="0"/>
    <n v="10.28"/>
    <n v="2.02"/>
    <n v="1.36"/>
    <n v="1.02"/>
    <n v="0.11"/>
    <n v="0.75"/>
    <n v="0.56999999999999995"/>
    <n v="30.25"/>
    <n v="9254549"/>
    <n v="3.2686627949130744"/>
    <s v="TOT"/>
    <x v="9"/>
    <x v="2"/>
  </r>
  <r>
    <x v="354"/>
    <x v="2"/>
    <n v="8.1199999999999992"/>
    <n v="4.78"/>
    <n v="0.91"/>
    <n v="0.45"/>
    <n v="0.38"/>
    <n v="0.91"/>
    <n v="0.59"/>
    <n v="30.24"/>
    <n v="8942900"/>
    <n v="3.3814534435138488"/>
    <s v="DEN"/>
    <x v="3"/>
    <x v="0"/>
  </r>
  <r>
    <x v="168"/>
    <x v="1"/>
    <n v="9.4700000000000006"/>
    <n v="3"/>
    <n v="3.18"/>
    <n v="0.28999999999999998"/>
    <n v="0.24"/>
    <n v="1.65"/>
    <n v="0.59"/>
    <n v="30.23"/>
    <n v="2679925"/>
    <n v="11.280166422567795"/>
    <s v="LAC"/>
    <x v="2"/>
    <x v="2"/>
  </r>
  <r>
    <x v="283"/>
    <x v="1"/>
    <n v="8.44"/>
    <n v="3.69"/>
    <n v="2.31"/>
    <n v="0.78"/>
    <n v="1"/>
    <n v="1.5"/>
    <n v="0.56999999999999995"/>
    <n v="30.23"/>
    <n v="18444482"/>
    <n v="1.6389725664293526"/>
    <s v="TOT"/>
    <x v="7"/>
    <x v="0"/>
  </r>
  <r>
    <x v="479"/>
    <x v="7"/>
    <n v="10.15"/>
    <n v="5.05"/>
    <n v="0.74"/>
    <n v="0.36"/>
    <n v="0.67"/>
    <n v="1.1499999999999999"/>
    <n v="0.51"/>
    <n v="30.21"/>
    <n v="4441416"/>
    <n v="6.8018848043056543"/>
    <s v="CLE"/>
    <x v="1"/>
    <x v="4"/>
  </r>
  <r>
    <x v="374"/>
    <x v="7"/>
    <n v="8.0399999999999991"/>
    <n v="4.83"/>
    <n v="1.25"/>
    <n v="0.54"/>
    <n v="0.54"/>
    <n v="0.79"/>
    <n v="0.55000000000000004"/>
    <n v="30.2"/>
    <n v="3940552"/>
    <n v="7.6639008951030201"/>
    <s v="SAC"/>
    <x v="10"/>
    <x v="0"/>
  </r>
  <r>
    <x v="303"/>
    <x v="7"/>
    <n v="7.17"/>
    <n v="5.28"/>
    <n v="0.44"/>
    <n v="0.89"/>
    <n v="0.94"/>
    <n v="0.89"/>
    <n v="0.57999999999999996"/>
    <n v="30.2"/>
    <n v="1775940"/>
    <n v="17.005079000416679"/>
    <s v="NYK"/>
    <x v="15"/>
    <x v="4"/>
  </r>
  <r>
    <x v="416"/>
    <x v="8"/>
    <n v="10.45"/>
    <n v="2.13"/>
    <n v="1.1299999999999999"/>
    <n v="0.56000000000000005"/>
    <n v="0.06"/>
    <n v="0.48"/>
    <n v="0.56000000000000005"/>
    <n v="30.19"/>
    <n v="7584535"/>
    <n v="3.9804681499920567"/>
    <s v="MIA"/>
    <x v="2"/>
    <x v="2"/>
  </r>
  <r>
    <x v="416"/>
    <x v="2"/>
    <n v="9.61"/>
    <n v="1.85"/>
    <n v="1.46"/>
    <n v="0.39"/>
    <n v="0.2"/>
    <n v="0.72"/>
    <n v="0.63"/>
    <n v="30.18"/>
    <n v="2881021"/>
    <n v="10.475452973095303"/>
    <s v="DET"/>
    <x v="8"/>
    <x v="2"/>
  </r>
  <r>
    <x v="421"/>
    <x v="0"/>
    <n v="11.52"/>
    <n v="4.3899999999999997"/>
    <n v="2.3199999999999998"/>
    <n v="0.94"/>
    <n v="0.71"/>
    <n v="2.19"/>
    <n v="0.49"/>
    <n v="30.17"/>
    <n v="8166538"/>
    <n v="3.6943439190511329"/>
    <s v="PHO"/>
    <x v="12"/>
    <x v="2"/>
  </r>
  <r>
    <x v="482"/>
    <x v="9"/>
    <n v="9.91"/>
    <n v="4.2"/>
    <n v="1.63"/>
    <n v="0.78"/>
    <n v="0.59"/>
    <n v="1.1399999999999999"/>
    <n v="0.51"/>
    <n v="30.14"/>
    <n v="1366590"/>
    <n v="22.054895762445213"/>
    <s v="LAL"/>
    <x v="5"/>
    <x v="3"/>
  </r>
  <r>
    <x v="162"/>
    <x v="8"/>
    <n v="7.8"/>
    <n v="5.14"/>
    <n v="6.68"/>
    <n v="1.43"/>
    <n v="0.16"/>
    <n v="2.4500000000000002"/>
    <n v="0.46"/>
    <n v="30.12"/>
    <n v="7620824"/>
    <n v="3.9523285146068194"/>
    <s v="CHI"/>
    <x v="3"/>
    <x v="1"/>
  </r>
  <r>
    <x v="21"/>
    <x v="1"/>
    <n v="12.2"/>
    <n v="1.7"/>
    <n v="3.65"/>
    <n v="0.33"/>
    <n v="0.15"/>
    <n v="1.93"/>
    <n v="0.53"/>
    <n v="30.11"/>
    <n v="183556"/>
    <n v="164.03713308200221"/>
    <s v="WAS"/>
    <x v="3"/>
    <x v="1"/>
  </r>
  <r>
    <x v="239"/>
    <x v="4"/>
    <n v="11"/>
    <n v="4.6500000000000004"/>
    <n v="1.65"/>
    <n v="0.68"/>
    <n v="0.32"/>
    <n v="1.53"/>
    <n v="0.49"/>
    <n v="30.1"/>
    <n v="5594456"/>
    <n v="5.3803265232580255"/>
    <s v="MIL"/>
    <x v="8"/>
    <x v="3"/>
  </r>
  <r>
    <x v="465"/>
    <x v="6"/>
    <n v="7.78"/>
    <n v="6.41"/>
    <n v="0.79"/>
    <n v="0.61"/>
    <n v="0.48"/>
    <n v="1.37"/>
    <n v="0.56000000000000005"/>
    <n v="30.09"/>
    <n v="1247968"/>
    <n v="24.111195158850229"/>
    <s v="SAS"/>
    <x v="14"/>
    <x v="0"/>
  </r>
  <r>
    <x v="351"/>
    <x v="0"/>
    <n v="9.69"/>
    <n v="3.27"/>
    <n v="2.85"/>
    <n v="0.87"/>
    <n v="0.33"/>
    <n v="1.45"/>
    <n v="0.53"/>
    <n v="30.09"/>
    <n v="3049697"/>
    <n v="9.8665539560159576"/>
    <s v="ATL"/>
    <x v="14"/>
    <x v="2"/>
  </r>
  <r>
    <x v="490"/>
    <x v="8"/>
    <n v="7.36"/>
    <n v="6.21"/>
    <n v="0.49"/>
    <n v="0.56999999999999995"/>
    <n v="0.68"/>
    <n v="0.79"/>
    <n v="0.55000000000000004"/>
    <n v="30.07"/>
    <n v="7257929"/>
    <n v="4.1430551332205097"/>
    <s v="PHO"/>
    <x v="0"/>
    <x v="4"/>
  </r>
  <r>
    <x v="491"/>
    <x v="11"/>
    <n v="9.81"/>
    <n v="3.6"/>
    <n v="1.63"/>
    <n v="0.53"/>
    <n v="0.23"/>
    <n v="0.86"/>
    <n v="0.53"/>
    <n v="30.05"/>
    <n v="1121578"/>
    <n v="26.792608271560251"/>
    <s v="HOU"/>
    <x v="13"/>
    <x v="3"/>
  </r>
  <r>
    <x v="442"/>
    <x v="10"/>
    <n v="12.46"/>
    <n v="2.33"/>
    <n v="2.44"/>
    <n v="0.65"/>
    <n v="0.21"/>
    <n v="2.21"/>
    <n v="0.55000000000000004"/>
    <n v="30.04"/>
    <n v="16011366"/>
    <n v="1.8761672177127173"/>
    <s v="DET"/>
    <x v="6"/>
    <x v="2"/>
  </r>
  <r>
    <x v="252"/>
    <x v="1"/>
    <n v="6.9"/>
    <n v="3.84"/>
    <n v="3.34"/>
    <n v="1.1599999999999999"/>
    <n v="0.3"/>
    <n v="1"/>
    <n v="0.55000000000000004"/>
    <n v="30.01"/>
    <n v="10344569"/>
    <n v="2.9010391829761106"/>
    <s v="DAL"/>
    <x v="5"/>
    <x v="1"/>
  </r>
  <r>
    <x v="328"/>
    <x v="0"/>
    <n v="10.88"/>
    <n v="1.71"/>
    <n v="2.74"/>
    <n v="0.56999999999999995"/>
    <n v="0.12"/>
    <n v="0.84"/>
    <n v="0.52"/>
    <n v="30.01"/>
    <n v="265165"/>
    <n v="113.17481568080252"/>
    <s v="TOT"/>
    <x v="4"/>
    <x v="1"/>
  </r>
  <r>
    <x v="252"/>
    <x v="5"/>
    <n v="8.0399999999999991"/>
    <n v="2.87"/>
    <n v="2.9"/>
    <n v="1.04"/>
    <n v="0.48"/>
    <n v="1.1299999999999999"/>
    <n v="0.56999999999999995"/>
    <n v="30.01"/>
    <n v="2983109"/>
    <n v="10.059974342204727"/>
    <s v="TOR"/>
    <x v="1"/>
    <x v="1"/>
  </r>
  <r>
    <x v="492"/>
    <x v="6"/>
    <n v="9.23"/>
    <n v="2.23"/>
    <n v="4.46"/>
    <n v="0.46"/>
    <n v="0.35"/>
    <n v="1.92"/>
    <n v="0.57999999999999996"/>
    <n v="30"/>
    <n v="4758050"/>
    <n v="6.305103981673164"/>
    <s v="WAS"/>
    <x v="0"/>
    <x v="1"/>
  </r>
  <r>
    <x v="155"/>
    <x v="7"/>
    <n v="12.66"/>
    <n v="3.66"/>
    <n v="1.0900000000000001"/>
    <n v="0.6"/>
    <n v="0.66"/>
    <n v="1.54"/>
    <n v="0.48"/>
    <n v="30"/>
    <n v="13958737"/>
    <n v="2.1491915780059472"/>
    <s v="TOR"/>
    <x v="5"/>
    <x v="0"/>
  </r>
  <r>
    <x v="493"/>
    <x v="6"/>
    <n v="10.67"/>
    <n v="4.25"/>
    <n v="1.21"/>
    <n v="0.83"/>
    <n v="0.54"/>
    <n v="1.5"/>
    <n v="0.52"/>
    <n v="29.97"/>
    <n v="3825739"/>
    <n v="7.8337806107525898"/>
    <s v="WAS"/>
    <x v="4"/>
    <x v="3"/>
  </r>
  <r>
    <x v="425"/>
    <x v="7"/>
    <n v="8.65"/>
    <n v="2.2200000000000002"/>
    <n v="3.55"/>
    <n v="1.53"/>
    <n v="0.16"/>
    <n v="1.55"/>
    <n v="0.57999999999999996"/>
    <n v="29.97"/>
    <n v="5075904"/>
    <n v="5.9043669856640308"/>
    <s v="MIA"/>
    <x v="4"/>
    <x v="1"/>
  </r>
  <r>
    <x v="492"/>
    <x v="4"/>
    <n v="8.2799999999999994"/>
    <n v="3.24"/>
    <n v="3.22"/>
    <n v="1.22"/>
    <n v="0.41"/>
    <n v="1.38"/>
    <n v="0.55000000000000004"/>
    <n v="29.97"/>
    <n v="6595242"/>
    <n v="4.5441850352117479"/>
    <s v="BRK"/>
    <x v="6"/>
    <x v="1"/>
  </r>
  <r>
    <x v="318"/>
    <x v="1"/>
    <n v="6.91"/>
    <n v="4.3600000000000003"/>
    <n v="1"/>
    <n v="0.73"/>
    <n v="0.91"/>
    <n v="1.36"/>
    <n v="0.67"/>
    <n v="29.97"/>
    <n v="182647"/>
    <n v="164.0870093677969"/>
    <s v="DET"/>
    <x v="2"/>
    <x v="4"/>
  </r>
  <r>
    <x v="283"/>
    <x v="10"/>
    <n v="9.1300000000000008"/>
    <n v="4.71"/>
    <n v="1.97"/>
    <n v="1.1499999999999999"/>
    <n v="1.35"/>
    <n v="1.63"/>
    <n v="0.5"/>
    <n v="29.96"/>
    <n v="3630972"/>
    <n v="8.2512341048071978"/>
    <s v="TOR"/>
    <x v="0"/>
    <x v="3"/>
  </r>
  <r>
    <x v="467"/>
    <x v="6"/>
    <n v="9.1300000000000008"/>
    <n v="2.2999999999999998"/>
    <n v="3.88"/>
    <n v="0.84"/>
    <n v="0.04"/>
    <n v="1.1299999999999999"/>
    <n v="0.54"/>
    <n v="29.95"/>
    <n v="7564983"/>
    <n v="3.959030707669799"/>
    <s v="ATL"/>
    <x v="9"/>
    <x v="1"/>
  </r>
  <r>
    <x v="274"/>
    <x v="5"/>
    <n v="7.06"/>
    <n v="5.36"/>
    <n v="0.94"/>
    <n v="0.42"/>
    <n v="0.64"/>
    <n v="1"/>
    <n v="0.6"/>
    <n v="29.94"/>
    <n v="15907527"/>
    <n v="1.882127875690546"/>
    <s v="CHO"/>
    <x v="1"/>
    <x v="4"/>
  </r>
  <r>
    <x v="94"/>
    <x v="5"/>
    <n v="8.6300000000000008"/>
    <n v="2.42"/>
    <n v="3.2"/>
    <n v="0.89"/>
    <n v="0.25"/>
    <n v="0.97"/>
    <n v="0.56000000000000005"/>
    <n v="29.93"/>
    <n v="10175960"/>
    <n v="2.9412458382304965"/>
    <s v="TOR"/>
    <x v="10"/>
    <x v="1"/>
  </r>
  <r>
    <x v="494"/>
    <x v="4"/>
    <n v="10.15"/>
    <n v="2.54"/>
    <n v="4.8499999999999996"/>
    <n v="0.93"/>
    <n v="0.2"/>
    <n v="2.3199999999999998"/>
    <n v="0.53"/>
    <n v="29.92"/>
    <n v="2610746"/>
    <n v="11.460325899187437"/>
    <s v="LAL"/>
    <x v="5"/>
    <x v="1"/>
  </r>
  <r>
    <x v="386"/>
    <x v="9"/>
    <n v="10.09"/>
    <n v="2.31"/>
    <n v="1.96"/>
    <n v="0.97"/>
    <n v="0.16"/>
    <n v="1.01"/>
    <n v="0.56000000000000005"/>
    <n v="29.91"/>
    <n v="7046509"/>
    <n v="4.2446550483367016"/>
    <s v="MEM"/>
    <x v="2"/>
    <x v="2"/>
  </r>
  <r>
    <x v="272"/>
    <x v="2"/>
    <n v="6.79"/>
    <n v="3.68"/>
    <n v="1.26"/>
    <n v="0.68"/>
    <n v="0.42"/>
    <n v="0.84"/>
    <n v="0.67"/>
    <n v="29.91"/>
    <n v="4362390"/>
    <n v="6.8563333402102975"/>
    <s v="TOT"/>
    <x v="9"/>
    <x v="4"/>
  </r>
  <r>
    <x v="258"/>
    <x v="10"/>
    <n v="9.3800000000000008"/>
    <n v="5.78"/>
    <n v="2.77"/>
    <n v="0.62"/>
    <n v="0.31"/>
    <n v="1.62"/>
    <n v="0.48"/>
    <n v="29.91"/>
    <n v="6834632"/>
    <n v="4.376241471376952"/>
    <s v="PHI"/>
    <x v="10"/>
    <x v="3"/>
  </r>
  <r>
    <x v="175"/>
    <x v="1"/>
    <n v="5.15"/>
    <n v="4.62"/>
    <n v="0.77"/>
    <n v="0.31"/>
    <n v="0.85"/>
    <n v="0.38"/>
    <n v="0.68"/>
    <n v="29.9"/>
    <n v="4712526"/>
    <n v="6.3447925804547287"/>
    <s v="DAL"/>
    <x v="4"/>
    <x v="4"/>
  </r>
  <r>
    <x v="495"/>
    <x v="2"/>
    <n v="8.6999999999999993"/>
    <n v="2.44"/>
    <n v="2.2799999999999998"/>
    <n v="1.1399999999999999"/>
    <n v="0.09"/>
    <n v="0.83"/>
    <n v="0.56999999999999995"/>
    <n v="29.9"/>
    <n v="2278746"/>
    <n v="13.121251776196205"/>
    <s v="WAS"/>
    <x v="6"/>
    <x v="1"/>
  </r>
  <r>
    <x v="481"/>
    <x v="9"/>
    <n v="8.56"/>
    <n v="4.4400000000000004"/>
    <n v="1.37"/>
    <n v="2.0499999999999998"/>
    <n v="0.48"/>
    <n v="1.37"/>
    <n v="0.53"/>
    <n v="29.9"/>
    <n v="6208378"/>
    <n v="4.816072732684769"/>
    <s v="MEM"/>
    <x v="8"/>
    <x v="2"/>
  </r>
  <r>
    <x v="481"/>
    <x v="8"/>
    <n v="9.06"/>
    <n v="5.51"/>
    <n v="1.38"/>
    <n v="1.62"/>
    <n v="0.41"/>
    <n v="1.41"/>
    <n v="0.49"/>
    <n v="29.88"/>
    <n v="1779864"/>
    <n v="16.787799517266485"/>
    <s v="MEM"/>
    <x v="15"/>
    <x v="2"/>
  </r>
  <r>
    <x v="249"/>
    <x v="5"/>
    <n v="9.1999999999999993"/>
    <n v="4.08"/>
    <n v="0.96"/>
    <n v="0.69"/>
    <n v="0.43"/>
    <n v="0.72"/>
    <n v="0.54"/>
    <n v="29.87"/>
    <n v="15286552"/>
    <n v="1.9540050627505798"/>
    <s v="CHO"/>
    <x v="0"/>
    <x v="3"/>
  </r>
  <r>
    <x v="386"/>
    <x v="3"/>
    <n v="9.6300000000000008"/>
    <n v="2.59"/>
    <n v="1.72"/>
    <n v="1.08"/>
    <n v="0.35"/>
    <n v="0.91"/>
    <n v="0.55000000000000004"/>
    <n v="29.86"/>
    <n v="13821076"/>
    <n v="2.1604685481796064"/>
    <s v="TOT"/>
    <x v="3"/>
    <x v="2"/>
  </r>
  <r>
    <x v="201"/>
    <x v="11"/>
    <n v="10.48"/>
    <n v="4.55"/>
    <n v="1.38"/>
    <n v="0.53"/>
    <n v="0.14000000000000001"/>
    <n v="1.45"/>
    <n v="0.53"/>
    <n v="29.86"/>
    <n v="8173290"/>
    <n v="3.6533635781918909"/>
    <s v="DEN"/>
    <x v="3"/>
    <x v="0"/>
  </r>
  <r>
    <x v="135"/>
    <x v="0"/>
    <n v="5.72"/>
    <n v="3.71"/>
    <n v="3.18"/>
    <n v="0.9"/>
    <n v="0.75"/>
    <n v="0.76"/>
    <n v="0.59"/>
    <n v="29.86"/>
    <n v="19880142"/>
    <n v="1.5020013438535802"/>
    <s v="GSW"/>
    <x v="15"/>
    <x v="3"/>
  </r>
  <r>
    <x v="376"/>
    <x v="10"/>
    <n v="9.24"/>
    <n v="3.49"/>
    <n v="1.34"/>
    <n v="0.61"/>
    <n v="0.28999999999999998"/>
    <n v="0.78"/>
    <n v="0.56000000000000005"/>
    <n v="29.82"/>
    <n v="13124155"/>
    <n v="2.2721462829416446"/>
    <s v="SAS"/>
    <x v="9"/>
    <x v="3"/>
  </r>
  <r>
    <x v="369"/>
    <x v="0"/>
    <n v="10.49"/>
    <n v="2.5099999999999998"/>
    <n v="1.67"/>
    <n v="0.44"/>
    <n v="0.1"/>
    <n v="0.91"/>
    <n v="0.56000000000000005"/>
    <n v="29.82"/>
    <n v="6762939"/>
    <n v="4.4093255905457669"/>
    <s v="SAS"/>
    <x v="7"/>
    <x v="2"/>
  </r>
  <r>
    <x v="496"/>
    <x v="4"/>
    <n v="7.96"/>
    <n v="2.87"/>
    <n v="8.83"/>
    <n v="0.89"/>
    <n v="7.0000000000000007E-2"/>
    <n v="2.78"/>
    <n v="0.49"/>
    <n v="29.81"/>
    <n v="1137841"/>
    <n v="26.198739542695332"/>
    <s v="LAL"/>
    <x v="13"/>
    <x v="1"/>
  </r>
  <r>
    <x v="497"/>
    <x v="0"/>
    <n v="6.9"/>
    <n v="4.2300000000000004"/>
    <n v="2"/>
    <n v="0.54"/>
    <n v="0.41"/>
    <n v="0.54"/>
    <n v="0.56999999999999995"/>
    <n v="29.78"/>
    <n v="1993256"/>
    <n v="14.940378957845857"/>
    <s v="MIL"/>
    <x v="4"/>
    <x v="2"/>
  </r>
  <r>
    <x v="343"/>
    <x v="3"/>
    <n v="9.01"/>
    <n v="7.62"/>
    <n v="1.24"/>
    <n v="0.49"/>
    <n v="0.79"/>
    <n v="1.86"/>
    <n v="0.48"/>
    <n v="29.76"/>
    <n v="5930229"/>
    <n v="5.018355952190042"/>
    <s v="PHO"/>
    <x v="13"/>
    <x v="4"/>
  </r>
  <r>
    <x v="359"/>
    <x v="8"/>
    <n v="6.09"/>
    <n v="5.86"/>
    <n v="1.89"/>
    <n v="0.84"/>
    <n v="0.47"/>
    <n v="1.24"/>
    <n v="0.59"/>
    <n v="29.75"/>
    <n v="4206695"/>
    <n v="7.0720601327170147"/>
    <s v="GSW"/>
    <x v="7"/>
    <x v="4"/>
  </r>
  <r>
    <x v="497"/>
    <x v="2"/>
    <n v="6.78"/>
    <n v="4.8099999999999996"/>
    <n v="1.17"/>
    <n v="0.71"/>
    <n v="0.33"/>
    <n v="0.48"/>
    <n v="0.57999999999999996"/>
    <n v="29.74"/>
    <n v="5816521"/>
    <n v="5.1130220281161201"/>
    <s v="MIL"/>
    <x v="6"/>
    <x v="2"/>
  </r>
  <r>
    <x v="111"/>
    <x v="8"/>
    <n v="10.28"/>
    <n v="3.42"/>
    <n v="3.1"/>
    <n v="0.88"/>
    <n v="0.23"/>
    <n v="1.52"/>
    <n v="0.5"/>
    <n v="29.74"/>
    <n v="3979764"/>
    <n v="7.4728049200907387"/>
    <s v="TOT"/>
    <x v="5"/>
    <x v="3"/>
  </r>
  <r>
    <x v="452"/>
    <x v="5"/>
    <n v="7.64"/>
    <n v="4.34"/>
    <n v="0.96"/>
    <n v="0.57999999999999996"/>
    <n v="0.51"/>
    <n v="0.79"/>
    <n v="0.6"/>
    <n v="29.73"/>
    <n v="5879443"/>
    <n v="5.0566014501713852"/>
    <s v="ATL"/>
    <x v="4"/>
    <x v="4"/>
  </r>
  <r>
    <x v="38"/>
    <x v="5"/>
    <n v="6.91"/>
    <n v="5.52"/>
    <n v="1.46"/>
    <n v="0.46"/>
    <n v="0.59"/>
    <n v="0.96"/>
    <n v="0.56999999999999995"/>
    <n v="29.72"/>
    <n v="3475738"/>
    <n v="8.5507020379556806"/>
    <s v="MIA"/>
    <x v="14"/>
    <x v="4"/>
  </r>
  <r>
    <x v="491"/>
    <x v="10"/>
    <n v="9.6199999999999992"/>
    <n v="3.74"/>
    <n v="1.28"/>
    <n v="0.5"/>
    <n v="0.12"/>
    <n v="0.95"/>
    <n v="0.56000000000000005"/>
    <n v="29.72"/>
    <n v="1216725"/>
    <n v="24.426226139842608"/>
    <s v="HOU"/>
    <x v="10"/>
    <x v="3"/>
  </r>
  <r>
    <x v="399"/>
    <x v="6"/>
    <n v="9.44"/>
    <n v="4.22"/>
    <n v="1.37"/>
    <n v="0.68"/>
    <n v="0.79"/>
    <n v="1.1299999999999999"/>
    <n v="0.52"/>
    <n v="29.72"/>
    <n v="2812754"/>
    <n v="10.566156869744031"/>
    <s v="IND"/>
    <x v="0"/>
    <x v="2"/>
  </r>
  <r>
    <x v="498"/>
    <x v="8"/>
    <n v="8.5399999999999991"/>
    <n v="3.1"/>
    <n v="1.2"/>
    <n v="0.69"/>
    <n v="0.17"/>
    <n v="0.69"/>
    <n v="0.6"/>
    <n v="29.72"/>
    <n v="11880539"/>
    <n v="2.5015700045258886"/>
    <s v="MIL"/>
    <x v="1"/>
    <x v="2"/>
  </r>
  <r>
    <x v="354"/>
    <x v="1"/>
    <n v="6.83"/>
    <n v="6.16"/>
    <n v="0.78"/>
    <n v="0.46"/>
    <n v="0.38"/>
    <n v="0.86"/>
    <n v="0.57999999999999996"/>
    <n v="29.71"/>
    <n v="8275379"/>
    <n v="3.5901678944251376"/>
    <s v="LAC"/>
    <x v="2"/>
    <x v="0"/>
  </r>
  <r>
    <x v="136"/>
    <x v="4"/>
    <n v="9.7100000000000009"/>
    <n v="3.89"/>
    <n v="1.07"/>
    <n v="0.88"/>
    <n v="0.22"/>
    <n v="1.1599999999999999"/>
    <n v="0.55000000000000004"/>
    <n v="29.7"/>
    <n v="3860549"/>
    <n v="7.6932063289444059"/>
    <s v="PHO"/>
    <x v="0"/>
    <x v="3"/>
  </r>
  <r>
    <x v="325"/>
    <x v="2"/>
    <n v="9.49"/>
    <n v="3.46"/>
    <n v="1.85"/>
    <n v="0.68"/>
    <n v="0.56000000000000005"/>
    <n v="1.1499999999999999"/>
    <n v="0.54"/>
    <n v="29.69"/>
    <n v="14542437"/>
    <n v="2.0416110449713485"/>
    <s v="TOT"/>
    <x v="4"/>
    <x v="0"/>
  </r>
  <r>
    <x v="343"/>
    <x v="1"/>
    <n v="5.93"/>
    <n v="6.07"/>
    <n v="0.53"/>
    <n v="0.2"/>
    <n v="1"/>
    <n v="1.07"/>
    <n v="0.64"/>
    <n v="29.68"/>
    <n v="4563848"/>
    <n v="6.5032840708104214"/>
    <s v="SAC"/>
    <x v="4"/>
    <x v="4"/>
  </r>
  <r>
    <x v="221"/>
    <x v="7"/>
    <n v="8.81"/>
    <n v="3.9"/>
    <n v="2.86"/>
    <n v="1.04"/>
    <n v="0.21"/>
    <n v="1.4"/>
    <n v="0.53"/>
    <n v="29.68"/>
    <n v="1245308"/>
    <n v="23.833461280261591"/>
    <s v="IND"/>
    <x v="13"/>
    <x v="2"/>
  </r>
  <r>
    <x v="211"/>
    <x v="8"/>
    <n v="12.29"/>
    <n v="1.57"/>
    <n v="2.61"/>
    <n v="0.74"/>
    <n v="0.17"/>
    <n v="1.63"/>
    <n v="0.53"/>
    <n v="29.68"/>
    <n v="18472350"/>
    <n v="1.6067257279122582"/>
    <s v="LAC"/>
    <x v="16"/>
    <x v="2"/>
  </r>
  <r>
    <x v="376"/>
    <x v="4"/>
    <n v="10.130000000000001"/>
    <n v="2.67"/>
    <n v="1.59"/>
    <n v="0.68"/>
    <n v="0.17"/>
    <n v="1.1499999999999999"/>
    <n v="0.56999999999999995"/>
    <n v="29.68"/>
    <n v="1800780"/>
    <n v="16.481746798609493"/>
    <s v="UTA"/>
    <x v="8"/>
    <x v="3"/>
  </r>
  <r>
    <x v="224"/>
    <x v="10"/>
    <n v="10.08"/>
    <n v="3.36"/>
    <n v="2.2799999999999998"/>
    <n v="0.92"/>
    <n v="0.41"/>
    <n v="1.38"/>
    <n v="0.52"/>
    <n v="29.67"/>
    <n v="4028666"/>
    <n v="7.3647207288963648"/>
    <s v="DAL"/>
    <x v="15"/>
    <x v="2"/>
  </r>
  <r>
    <x v="493"/>
    <x v="6"/>
    <n v="10.72"/>
    <n v="3.92"/>
    <n v="1.2"/>
    <n v="0.6"/>
    <n v="0.47"/>
    <n v="1.36"/>
    <n v="0.52"/>
    <n v="29.67"/>
    <n v="3825739"/>
    <n v="7.7553643884227332"/>
    <s v="TOT"/>
    <x v="4"/>
    <x v="3"/>
  </r>
  <r>
    <x v="499"/>
    <x v="1"/>
    <n v="7.63"/>
    <n v="1.63"/>
    <n v="4.17"/>
    <n v="1.1299999999999999"/>
    <n v="0.13"/>
    <n v="1.03"/>
    <n v="0.59"/>
    <n v="29.65"/>
    <n v="579020"/>
    <n v="51.207212186107554"/>
    <s v="MIN"/>
    <x v="10"/>
    <x v="1"/>
  </r>
  <r>
    <x v="246"/>
    <x v="2"/>
    <n v="5.9"/>
    <n v="4.03"/>
    <n v="1.0900000000000001"/>
    <n v="0.62"/>
    <n v="0.52"/>
    <n v="0.69"/>
    <n v="0.69"/>
    <n v="29.65"/>
    <n v="12083957"/>
    <n v="2.4536664604152429"/>
    <s v="DAL"/>
    <x v="2"/>
    <x v="4"/>
  </r>
  <r>
    <x v="1"/>
    <x v="6"/>
    <n v="9.91"/>
    <n v="3.21"/>
    <n v="1.8"/>
    <n v="1.05"/>
    <n v="0.26"/>
    <n v="1.39"/>
    <n v="0.55000000000000004"/>
    <n v="29.63"/>
    <n v="5851749"/>
    <n v="5.063443425205012"/>
    <s v="OKC"/>
    <x v="14"/>
    <x v="2"/>
  </r>
  <r>
    <x v="500"/>
    <x v="6"/>
    <n v="7.91"/>
    <n v="5.24"/>
    <n v="0.48"/>
    <n v="0.26"/>
    <n v="0.74"/>
    <n v="0.91"/>
    <n v="0.57999999999999996"/>
    <n v="29.62"/>
    <n v="9358133"/>
    <n v="3.1651612559898434"/>
    <s v="CHA"/>
    <x v="7"/>
    <x v="4"/>
  </r>
  <r>
    <x v="281"/>
    <x v="5"/>
    <n v="10.19"/>
    <n v="3.5"/>
    <n v="4.8"/>
    <n v="1.31"/>
    <n v="0.43"/>
    <n v="2.39"/>
    <n v="0.48"/>
    <n v="29.62"/>
    <n v="13123759"/>
    <n v="2.2569753071509466"/>
    <s v="BOS"/>
    <x v="10"/>
    <x v="2"/>
  </r>
  <r>
    <x v="259"/>
    <x v="9"/>
    <n v="7.26"/>
    <n v="6.15"/>
    <n v="0.85"/>
    <n v="0.96"/>
    <n v="1.44"/>
    <n v="1.04"/>
    <n v="0.51"/>
    <n v="29.62"/>
    <n v="6208378"/>
    <n v="4.7709723860241757"/>
    <s v="MIL"/>
    <x v="4"/>
    <x v="4"/>
  </r>
  <r>
    <x v="352"/>
    <x v="7"/>
    <n v="11.63"/>
    <n v="2.99"/>
    <n v="3.21"/>
    <n v="0.56000000000000005"/>
    <n v="0.1"/>
    <n v="2.0099999999999998"/>
    <n v="0.51"/>
    <n v="29.61"/>
    <n v="2744056"/>
    <n v="10.790596110283463"/>
    <s v="TOT"/>
    <x v="0"/>
    <x v="2"/>
  </r>
  <r>
    <x v="197"/>
    <x v="0"/>
    <n v="9.73"/>
    <n v="2.9"/>
    <n v="1.81"/>
    <n v="0.41"/>
    <n v="0.16"/>
    <n v="0.9"/>
    <n v="0.56000000000000005"/>
    <n v="29.61"/>
    <n v="4427330"/>
    <n v="6.6880038307512653"/>
    <s v="DET"/>
    <x v="13"/>
    <x v="2"/>
  </r>
  <r>
    <x v="216"/>
    <x v="3"/>
    <n v="9.8800000000000008"/>
    <n v="2.48"/>
    <n v="2.91"/>
    <n v="0.56000000000000005"/>
    <n v="0.06"/>
    <n v="1.4"/>
    <n v="0.56999999999999995"/>
    <n v="29.59"/>
    <n v="7376486"/>
    <n v="4.01139512770715"/>
    <s v="WAS"/>
    <x v="2"/>
    <x v="1"/>
  </r>
  <r>
    <x v="361"/>
    <x v="10"/>
    <n v="10.95"/>
    <n v="2.12"/>
    <n v="2.25"/>
    <n v="0.71"/>
    <n v="0.37"/>
    <n v="1.1200000000000001"/>
    <n v="0.52"/>
    <n v="29.58"/>
    <n v="3228098"/>
    <n v="9.1632905816366161"/>
    <s v="LAC"/>
    <x v="6"/>
    <x v="2"/>
  </r>
  <r>
    <x v="184"/>
    <x v="9"/>
    <n v="11.63"/>
    <n v="2.02"/>
    <n v="3.18"/>
    <n v="0.66"/>
    <n v="0.18"/>
    <n v="1.91"/>
    <n v="0.53"/>
    <n v="29.58"/>
    <n v="2793770"/>
    <n v="10.58784366644355"/>
    <s v="CHI"/>
    <x v="3"/>
    <x v="1"/>
  </r>
  <r>
    <x v="397"/>
    <x v="10"/>
    <n v="9.0399999999999991"/>
    <n v="3.85"/>
    <n v="2.2799999999999998"/>
    <n v="1.46"/>
    <n v="0.19"/>
    <n v="1.22"/>
    <n v="0.51"/>
    <n v="29.58"/>
    <n v="3873717"/>
    <n v="7.6360766674488616"/>
    <s v="MIL"/>
    <x v="2"/>
    <x v="3"/>
  </r>
  <r>
    <x v="427"/>
    <x v="4"/>
    <n v="11.23"/>
    <n v="1.82"/>
    <n v="1.68"/>
    <n v="0.5"/>
    <n v="0"/>
    <n v="1.1399999999999999"/>
    <n v="0.56999999999999995"/>
    <n v="29.57"/>
    <n v="4040440"/>
    <n v="7.3185098652621994"/>
    <s v="CHA"/>
    <x v="2"/>
    <x v="2"/>
  </r>
  <r>
    <x v="320"/>
    <x v="11"/>
    <n v="7.25"/>
    <n v="8.08"/>
    <n v="0.83"/>
    <n v="0.17"/>
    <n v="0.83"/>
    <n v="2.08"/>
    <n v="0.56999999999999995"/>
    <n v="29.53"/>
    <n v="9351364"/>
    <n v="3.1578280986602598"/>
    <s v="BOS"/>
    <x v="4"/>
    <x v="4"/>
  </r>
  <r>
    <x v="493"/>
    <x v="6"/>
    <n v="10.75"/>
    <n v="3.76"/>
    <n v="1.2"/>
    <n v="0.49"/>
    <n v="0.43"/>
    <n v="1.29"/>
    <n v="0.53"/>
    <n v="29.52"/>
    <n v="3825739"/>
    <n v="7.7161562772578058"/>
    <s v="LAC"/>
    <x v="4"/>
    <x v="3"/>
  </r>
  <r>
    <x v="494"/>
    <x v="10"/>
    <n v="10.41"/>
    <n v="1.56"/>
    <n v="3.31"/>
    <n v="0.62"/>
    <n v="0.05"/>
    <n v="1.74"/>
    <n v="0.59"/>
    <n v="29.52"/>
    <n v="1936858"/>
    <n v="15.241179270757071"/>
    <s v="NJN"/>
    <x v="1"/>
    <x v="1"/>
  </r>
  <r>
    <x v="501"/>
    <x v="6"/>
    <n v="11.94"/>
    <n v="3"/>
    <n v="2.17"/>
    <n v="1.06"/>
    <n v="0.11"/>
    <n v="0.83"/>
    <n v="0.44"/>
    <n v="29.51"/>
    <n v="24877807"/>
    <n v="1.1861978027243318"/>
    <s v="MIL"/>
    <x v="3"/>
    <x v="2"/>
  </r>
  <r>
    <x v="135"/>
    <x v="9"/>
    <n v="7.84"/>
    <n v="3.34"/>
    <n v="2.96"/>
    <n v="1.1599999999999999"/>
    <n v="0.32"/>
    <n v="1.1399999999999999"/>
    <n v="0.55000000000000004"/>
    <n v="29.5"/>
    <n v="14540588"/>
    <n v="2.0288037870270448"/>
    <s v="GSW"/>
    <x v="9"/>
    <x v="3"/>
  </r>
  <r>
    <x v="245"/>
    <x v="7"/>
    <n v="10.11"/>
    <n v="2.0099999999999998"/>
    <n v="2.5099999999999998"/>
    <n v="0.84"/>
    <n v="0.14000000000000001"/>
    <n v="1.29"/>
    <n v="0.56999999999999995"/>
    <n v="29.5"/>
    <n v="6630400"/>
    <n v="4.4492036679536682"/>
    <s v="BOS"/>
    <x v="15"/>
    <x v="2"/>
  </r>
  <r>
    <x v="356"/>
    <x v="2"/>
    <n v="10.39"/>
    <n v="3.41"/>
    <n v="2.95"/>
    <n v="0.9"/>
    <n v="0.15"/>
    <n v="1.36"/>
    <n v="0.49"/>
    <n v="29.46"/>
    <n v="8870194"/>
    <n v="3.3212351387128622"/>
    <s v="CLE"/>
    <x v="1"/>
    <x v="3"/>
  </r>
  <r>
    <x v="175"/>
    <x v="8"/>
    <n v="8.15"/>
    <n v="4.5199999999999996"/>
    <n v="1.07"/>
    <n v="0.71"/>
    <n v="0.59"/>
    <n v="0.92"/>
    <n v="0.56000000000000005"/>
    <n v="29.44"/>
    <n v="4480755"/>
    <n v="6.5703212962993964"/>
    <s v="SAC"/>
    <x v="10"/>
    <x v="4"/>
  </r>
  <r>
    <x v="386"/>
    <x v="3"/>
    <n v="10.02"/>
    <n v="2.31"/>
    <n v="1.49"/>
    <n v="1.02"/>
    <n v="0.31"/>
    <n v="0.96"/>
    <n v="0.56000000000000005"/>
    <n v="29.44"/>
    <n v="13821076"/>
    <n v="2.1300801761020636"/>
    <s v="MEM"/>
    <x v="3"/>
    <x v="2"/>
  </r>
  <r>
    <x v="502"/>
    <x v="9"/>
    <n v="8.98"/>
    <n v="3.07"/>
    <n v="1.47"/>
    <n v="0.31"/>
    <n v="0.42"/>
    <n v="0.91"/>
    <n v="0.59"/>
    <n v="29.43"/>
    <n v="4199375"/>
    <n v="7.0081857419258817"/>
    <s v="NOP"/>
    <x v="4"/>
    <x v="3"/>
  </r>
  <r>
    <x v="424"/>
    <x v="11"/>
    <n v="5.56"/>
    <n v="4.87"/>
    <n v="0.44"/>
    <n v="0.51"/>
    <n v="1.29"/>
    <n v="0.56000000000000005"/>
    <n v="0.64"/>
    <n v="29.42"/>
    <n v="5558079"/>
    <n v="5.2931957246379557"/>
    <s v="DEN"/>
    <x v="7"/>
    <x v="4"/>
  </r>
  <r>
    <x v="127"/>
    <x v="8"/>
    <n v="5.04"/>
    <n v="8.76"/>
    <n v="2.2400000000000002"/>
    <n v="0.65"/>
    <n v="0.8"/>
    <n v="1.26"/>
    <n v="0.49"/>
    <n v="29.41"/>
    <n v="21489518"/>
    <n v="1.3685742044097964"/>
    <s v="NYK"/>
    <x v="9"/>
    <x v="4"/>
  </r>
  <r>
    <x v="438"/>
    <x v="11"/>
    <n v="10.02"/>
    <n v="2.5"/>
    <n v="3.97"/>
    <n v="0.6"/>
    <n v="7.0000000000000007E-2"/>
    <n v="1.83"/>
    <n v="0.55000000000000004"/>
    <n v="29.41"/>
    <n v="3993678"/>
    <n v="7.3641390217238349"/>
    <s v="TOR"/>
    <x v="13"/>
    <x v="1"/>
  </r>
  <r>
    <x v="275"/>
    <x v="10"/>
    <n v="6.94"/>
    <n v="3.55"/>
    <n v="0.27"/>
    <n v="0.45"/>
    <n v="1.29"/>
    <n v="0.43"/>
    <n v="0.63"/>
    <n v="29.4"/>
    <n v="1281787"/>
    <n v="22.936728177146435"/>
    <s v="DAL"/>
    <x v="0"/>
    <x v="4"/>
  </r>
  <r>
    <x v="481"/>
    <x v="11"/>
    <n v="8.93"/>
    <n v="2.68"/>
    <n v="1.44"/>
    <n v="1.79"/>
    <n v="0.61"/>
    <n v="1.19"/>
    <n v="0.56000000000000005"/>
    <n v="29.38"/>
    <n v="4135084"/>
    <n v="7.105055181466688"/>
    <s v="MEM"/>
    <x v="2"/>
    <x v="2"/>
  </r>
  <r>
    <x v="360"/>
    <x v="3"/>
    <n v="12.82"/>
    <n v="3.41"/>
    <n v="5.47"/>
    <n v="0.96"/>
    <n v="0.51"/>
    <n v="3.19"/>
    <n v="0.44"/>
    <n v="29.38"/>
    <n v="3985515"/>
    <n v="7.3716947496120326"/>
    <s v="DEN"/>
    <x v="17"/>
    <x v="1"/>
  </r>
  <r>
    <x v="221"/>
    <x v="5"/>
    <n v="9.23"/>
    <n v="5.17"/>
    <n v="2.87"/>
    <n v="0.56000000000000005"/>
    <n v="0.21"/>
    <n v="1.6"/>
    <n v="0.49"/>
    <n v="29.38"/>
    <n v="5231528"/>
    <n v="5.6159500627732468"/>
    <s v="IND"/>
    <x v="5"/>
    <x v="2"/>
  </r>
  <r>
    <x v="376"/>
    <x v="10"/>
    <n v="9.17"/>
    <n v="3.48"/>
    <n v="1.4"/>
    <n v="0.59"/>
    <n v="0.3"/>
    <n v="0.79"/>
    <n v="0.55000000000000004"/>
    <n v="29.37"/>
    <n v="13124155"/>
    <n v="2.2378583611668712"/>
    <s v="TOT"/>
    <x v="9"/>
    <x v="3"/>
  </r>
  <r>
    <x v="304"/>
    <x v="5"/>
    <n v="10.95"/>
    <n v="3.13"/>
    <n v="1.65"/>
    <n v="0.89"/>
    <n v="0.21"/>
    <n v="1.51"/>
    <n v="0.53"/>
    <n v="29.34"/>
    <n v="1620659"/>
    <n v="18.103746685761781"/>
    <s v="MEM"/>
    <x v="13"/>
    <x v="3"/>
  </r>
  <r>
    <x v="65"/>
    <x v="5"/>
    <n v="7.27"/>
    <n v="4.49"/>
    <n v="1.96"/>
    <n v="0.77"/>
    <n v="0.52"/>
    <n v="0.83"/>
    <n v="0.55000000000000004"/>
    <n v="29.34"/>
    <n v="1816690"/>
    <n v="16.150251281176203"/>
    <s v="TOR"/>
    <x v="10"/>
    <x v="0"/>
  </r>
  <r>
    <x v="386"/>
    <x v="4"/>
    <n v="9.6300000000000008"/>
    <n v="2.37"/>
    <n v="1.46"/>
    <n v="0.82"/>
    <n v="0.35"/>
    <n v="0.92"/>
    <n v="0.56999999999999995"/>
    <n v="29.34"/>
    <n v="6775508"/>
    <n v="4.3303026134719342"/>
    <s v="TOT"/>
    <x v="6"/>
    <x v="2"/>
  </r>
  <r>
    <x v="250"/>
    <x v="1"/>
    <n v="9.44"/>
    <n v="2.77"/>
    <n v="1.04"/>
    <n v="0.54"/>
    <n v="0.4"/>
    <n v="0.88"/>
    <n v="0.59"/>
    <n v="29.34"/>
    <n v="2947918"/>
    <n v="9.9527870178207127"/>
    <s v="TOT"/>
    <x v="8"/>
    <x v="0"/>
  </r>
  <r>
    <x v="368"/>
    <x v="4"/>
    <n v="13.04"/>
    <n v="3.17"/>
    <n v="3.01"/>
    <n v="1.08"/>
    <n v="0.22"/>
    <n v="2.83"/>
    <n v="0.49"/>
    <n v="29.33"/>
    <n v="1504386"/>
    <n v="19.496326075887435"/>
    <s v="PHI"/>
    <x v="14"/>
    <x v="1"/>
  </r>
  <r>
    <x v="503"/>
    <x v="0"/>
    <n v="9.16"/>
    <n v="2.68"/>
    <n v="3.08"/>
    <n v="0.96"/>
    <n v="0.36"/>
    <n v="1.68"/>
    <n v="0.56999999999999995"/>
    <n v="29.33"/>
    <n v="3181251"/>
    <n v="9.2196434673026424"/>
    <s v="LAL"/>
    <x v="0"/>
    <x v="1"/>
  </r>
  <r>
    <x v="504"/>
    <x v="7"/>
    <n v="4.54"/>
    <n v="11.1"/>
    <n v="0.54"/>
    <n v="0.93"/>
    <n v="0.16"/>
    <n v="1.39"/>
    <n v="0.51"/>
    <n v="29.32"/>
    <n v="2151721"/>
    <n v="13.626301922972356"/>
    <s v="BRK"/>
    <x v="7"/>
    <x v="0"/>
  </r>
  <r>
    <x v="504"/>
    <x v="11"/>
    <n v="4.4000000000000004"/>
    <n v="11.5"/>
    <n v="1.27"/>
    <n v="0.97"/>
    <n v="0.2"/>
    <n v="1.3"/>
    <n v="0.47"/>
    <n v="29.31"/>
    <n v="1613674"/>
    <n v="18.16352001705425"/>
    <s v="TOR"/>
    <x v="3"/>
    <x v="0"/>
  </r>
  <r>
    <x v="505"/>
    <x v="5"/>
    <n v="8.36"/>
    <n v="2.3199999999999998"/>
    <n v="4.62"/>
    <n v="0.85"/>
    <n v="0.11"/>
    <n v="1.2"/>
    <n v="0.53"/>
    <n v="29.31"/>
    <n v="3103538"/>
    <n v="9.4440602950568024"/>
    <s v="CHI"/>
    <x v="1"/>
    <x v="1"/>
  </r>
  <r>
    <x v="328"/>
    <x v="0"/>
    <n v="9.7200000000000006"/>
    <n v="1.48"/>
    <n v="2.6"/>
    <n v="0.48"/>
    <n v="0.08"/>
    <n v="0.8"/>
    <n v="0.56999999999999995"/>
    <n v="29.31"/>
    <n v="265165"/>
    <n v="110.53494993683178"/>
    <s v="DAL"/>
    <x v="4"/>
    <x v="1"/>
  </r>
  <r>
    <x v="173"/>
    <x v="2"/>
    <n v="9.68"/>
    <n v="2.4700000000000002"/>
    <n v="1.68"/>
    <n v="0.89"/>
    <n v="0.21"/>
    <n v="0.74"/>
    <n v="0.54"/>
    <n v="29.3"/>
    <n v="22828544"/>
    <n v="1.2834808912911835"/>
    <s v="DEN"/>
    <x v="4"/>
    <x v="2"/>
  </r>
  <r>
    <x v="172"/>
    <x v="10"/>
    <n v="6.23"/>
    <n v="4.13"/>
    <n v="5.5"/>
    <n v="1.71"/>
    <n v="0.21"/>
    <n v="1.9"/>
    <n v="0.52"/>
    <n v="29.3"/>
    <n v="3989929"/>
    <n v="7.3434890696049981"/>
    <s v="DAL"/>
    <x v="19"/>
    <x v="1"/>
  </r>
  <r>
    <x v="190"/>
    <x v="6"/>
    <n v="8.83"/>
    <n v="3.07"/>
    <n v="1.68"/>
    <n v="0.56000000000000005"/>
    <n v="0.37"/>
    <n v="0.9"/>
    <n v="0.57999999999999996"/>
    <n v="29.29"/>
    <n v="2663933"/>
    <n v="10.995021271180619"/>
    <s v="DEN"/>
    <x v="0"/>
    <x v="2"/>
  </r>
  <r>
    <x v="321"/>
    <x v="2"/>
    <n v="8.73"/>
    <n v="2.33"/>
    <n v="2.6"/>
    <n v="1.2"/>
    <n v="0.13"/>
    <n v="0.93"/>
    <n v="0.56000000000000005"/>
    <n v="29.29"/>
    <n v="2619110"/>
    <n v="11.183188182245114"/>
    <s v="DEN"/>
    <x v="6"/>
    <x v="2"/>
  </r>
  <r>
    <x v="263"/>
    <x v="1"/>
    <n v="9.66"/>
    <n v="3.76"/>
    <n v="1.33"/>
    <n v="0.53"/>
    <n v="0.28999999999999998"/>
    <n v="1.31"/>
    <n v="0.56999999999999995"/>
    <n v="29.27"/>
    <n v="2679925"/>
    <n v="10.921947442559025"/>
    <s v="TOT"/>
    <x v="3"/>
    <x v="0"/>
  </r>
  <r>
    <x v="37"/>
    <x v="4"/>
    <n v="13.83"/>
    <n v="4.33"/>
    <n v="6.33"/>
    <n v="1.17"/>
    <n v="0.17"/>
    <n v="5.67"/>
    <n v="0.5"/>
    <n v="29.27"/>
    <n v="29215494"/>
    <n v="1.0018656538889947"/>
    <s v="LAL"/>
    <x v="15"/>
    <x v="2"/>
  </r>
  <r>
    <x v="333"/>
    <x v="10"/>
    <n v="10.18"/>
    <n v="3.49"/>
    <n v="2.1800000000000002"/>
    <n v="0.84"/>
    <n v="0.59"/>
    <n v="1.33"/>
    <n v="0.5"/>
    <n v="29.27"/>
    <n v="2526955"/>
    <n v="11.583110898294589"/>
    <s v="PHO"/>
    <x v="20"/>
    <x v="3"/>
  </r>
  <r>
    <x v="506"/>
    <x v="6"/>
    <n v="8.77"/>
    <n v="4.87"/>
    <n v="1.88"/>
    <n v="0.54"/>
    <n v="0.35"/>
    <n v="1.3"/>
    <n v="0.53"/>
    <n v="29.26"/>
    <n v="5981549"/>
    <n v="4.8917094886291164"/>
    <s v="CHI"/>
    <x v="8"/>
    <x v="4"/>
  </r>
  <r>
    <x v="460"/>
    <x v="0"/>
    <n v="9.4499999999999993"/>
    <n v="3.1"/>
    <n v="1.41"/>
    <n v="1.02"/>
    <n v="0.51"/>
    <n v="1.1000000000000001"/>
    <n v="0.55000000000000004"/>
    <n v="29.26"/>
    <n v="5514554"/>
    <n v="5.3059594665316547"/>
    <s v="MEM"/>
    <x v="7"/>
    <x v="2"/>
  </r>
  <r>
    <x v="277"/>
    <x v="6"/>
    <n v="6.23"/>
    <n v="4.82"/>
    <n v="0.59"/>
    <n v="0.54"/>
    <n v="0.8"/>
    <n v="0.77"/>
    <n v="0.64"/>
    <n v="29.26"/>
    <n v="6797215"/>
    <n v="4.3047042060608653"/>
    <s v="TOR"/>
    <x v="13"/>
    <x v="0"/>
  </r>
  <r>
    <x v="230"/>
    <x v="11"/>
    <n v="4.6900000000000004"/>
    <n v="10.27"/>
    <n v="2.0499999999999998"/>
    <n v="0.68"/>
    <n v="1.56"/>
    <n v="1.05"/>
    <n v="0.43"/>
    <n v="29.26"/>
    <n v="14738296"/>
    <n v="1.9853041355662828"/>
    <s v="POR"/>
    <x v="16"/>
    <x v="4"/>
  </r>
  <r>
    <x v="507"/>
    <x v="6"/>
    <n v="10.210000000000001"/>
    <n v="4.42"/>
    <n v="0.73"/>
    <n v="0.35"/>
    <n v="0.21"/>
    <n v="1.19"/>
    <n v="0.54"/>
    <n v="29.25"/>
    <n v="5777632"/>
    <n v="5.0626277339920582"/>
    <s v="MIL"/>
    <x v="5"/>
    <x v="0"/>
  </r>
  <r>
    <x v="508"/>
    <x v="1"/>
    <n v="8.6"/>
    <n v="4.32"/>
    <n v="1.6"/>
    <n v="1.1000000000000001"/>
    <n v="0.42"/>
    <n v="1.4"/>
    <n v="0.55000000000000004"/>
    <n v="29.25"/>
    <n v="3047096"/>
    <n v="9.5993037305027489"/>
    <s v="MIN"/>
    <x v="12"/>
    <x v="2"/>
  </r>
  <r>
    <x v="509"/>
    <x v="3"/>
    <n v="6.96"/>
    <n v="5.59"/>
    <n v="0.7"/>
    <n v="0.39"/>
    <n v="1.0900000000000001"/>
    <n v="0.83"/>
    <n v="0.56000000000000005"/>
    <n v="29.23"/>
    <n v="9097666"/>
    <n v="3.2129119710483987"/>
    <s v="GSW"/>
    <x v="4"/>
    <x v="4"/>
  </r>
  <r>
    <x v="510"/>
    <x v="2"/>
    <n v="7.33"/>
    <n v="3"/>
    <n v="1.5"/>
    <n v="1.17"/>
    <n v="0.5"/>
    <n v="0.67"/>
    <n v="0.6"/>
    <n v="29.22"/>
    <n v="345060"/>
    <n v="84.68092505651191"/>
    <s v="SAC"/>
    <x v="12"/>
    <x v="3"/>
  </r>
  <r>
    <x v="511"/>
    <x v="10"/>
    <n v="8.83"/>
    <n v="1.93"/>
    <n v="0.22"/>
    <n v="0.3"/>
    <n v="0.17"/>
    <n v="0.39"/>
    <n v="0.68"/>
    <n v="29.2"/>
    <n v="5234754"/>
    <n v="5.5781035746856489"/>
    <s v="NYK"/>
    <x v="6"/>
    <x v="0"/>
  </r>
  <r>
    <x v="275"/>
    <x v="3"/>
    <n v="6.92"/>
    <n v="3.58"/>
    <n v="0.5"/>
    <n v="0.42"/>
    <n v="1.25"/>
    <n v="0.83"/>
    <n v="0.66"/>
    <n v="29.19"/>
    <n v="7019808"/>
    <n v="4.1582333875798314"/>
    <s v="MEM"/>
    <x v="6"/>
    <x v="0"/>
  </r>
  <r>
    <x v="87"/>
    <x v="8"/>
    <n v="10.130000000000001"/>
    <n v="1.79"/>
    <n v="4.5199999999999996"/>
    <n v="0.54"/>
    <n v="0.03"/>
    <n v="1.41"/>
    <n v="0.51"/>
    <n v="29.18"/>
    <n v="18692948"/>
    <n v="1.5610164860031708"/>
    <s v="SAS"/>
    <x v="11"/>
    <x v="1"/>
  </r>
  <r>
    <x v="283"/>
    <x v="2"/>
    <n v="9.18"/>
    <n v="4.1399999999999997"/>
    <n v="2.1800000000000002"/>
    <n v="0.82"/>
    <n v="0.86"/>
    <n v="1.27"/>
    <n v="0.5"/>
    <n v="29.17"/>
    <n v="2881021"/>
    <n v="10.124882810642479"/>
    <s v="NOP"/>
    <x v="8"/>
    <x v="0"/>
  </r>
  <r>
    <x v="230"/>
    <x v="10"/>
    <n v="4.8600000000000003"/>
    <n v="8.98"/>
    <n v="1.81"/>
    <n v="0.85"/>
    <n v="1.44"/>
    <n v="0.97"/>
    <n v="0.46"/>
    <n v="29.17"/>
    <n v="5927224"/>
    <n v="4.921359476206737"/>
    <s v="TOT"/>
    <x v="18"/>
    <x v="4"/>
  </r>
  <r>
    <x v="179"/>
    <x v="2"/>
    <n v="8.0299999999999994"/>
    <n v="5.15"/>
    <n v="1"/>
    <n v="0.48"/>
    <n v="1.21"/>
    <n v="1.36"/>
    <n v="0.55000000000000004"/>
    <n v="29.14"/>
    <n v="5452987"/>
    <n v="5.3438601632463092"/>
    <s v="CLE"/>
    <x v="8"/>
    <x v="4"/>
  </r>
  <r>
    <x v="341"/>
    <x v="5"/>
    <n v="8.84"/>
    <n v="2.76"/>
    <n v="4.5199999999999996"/>
    <n v="1.04"/>
    <n v="0.36"/>
    <n v="1.44"/>
    <n v="0.5"/>
    <n v="29.14"/>
    <n v="4045475"/>
    <n v="7.2031096471984126"/>
    <s v="CHI"/>
    <x v="10"/>
    <x v="1"/>
  </r>
  <r>
    <x v="265"/>
    <x v="9"/>
    <n v="11.05"/>
    <n v="1.73"/>
    <n v="1.32"/>
    <n v="0.98"/>
    <n v="0.1"/>
    <n v="0.95"/>
    <n v="0.55000000000000004"/>
    <n v="29.14"/>
    <n v="7785306"/>
    <n v="3.742948575174823"/>
    <s v="DET"/>
    <x v="5"/>
    <x v="2"/>
  </r>
  <r>
    <x v="361"/>
    <x v="7"/>
    <n v="10.76"/>
    <n v="1.55"/>
    <n v="2.04"/>
    <n v="0.8"/>
    <n v="0.33"/>
    <n v="1.1200000000000001"/>
    <n v="0.55000000000000004"/>
    <n v="29.13"/>
    <n v="3806928"/>
    <n v="7.6518389630694346"/>
    <s v="UTA"/>
    <x v="2"/>
    <x v="2"/>
  </r>
  <r>
    <x v="121"/>
    <x v="7"/>
    <n v="5.81"/>
    <n v="7.66"/>
    <n v="2.09"/>
    <n v="0.63"/>
    <n v="1.72"/>
    <n v="1.0900000000000001"/>
    <n v="0.46"/>
    <n v="29.13"/>
    <n v="18019460"/>
    <n v="1.616585624652459"/>
    <s v="GSW"/>
    <x v="6"/>
    <x v="4"/>
  </r>
  <r>
    <x v="51"/>
    <x v="5"/>
    <n v="11.56"/>
    <n v="2.79"/>
    <n v="4.38"/>
    <n v="0.96"/>
    <n v="0.27"/>
    <n v="2.37"/>
    <n v="0.48"/>
    <n v="29.13"/>
    <n v="6433192"/>
    <n v="4.5280787515746459"/>
    <s v="SAC"/>
    <x v="14"/>
    <x v="1"/>
  </r>
  <r>
    <x v="322"/>
    <x v="10"/>
    <n v="12.05"/>
    <n v="2.0499999999999998"/>
    <n v="0.98"/>
    <n v="0.74"/>
    <n v="0.15"/>
    <n v="1.1299999999999999"/>
    <n v="0.53"/>
    <n v="29.1"/>
    <n v="5164956"/>
    <n v="5.634123504633922"/>
    <s v="NJN"/>
    <x v="4"/>
    <x v="2"/>
  </r>
  <r>
    <x v="247"/>
    <x v="8"/>
    <n v="8.86"/>
    <n v="3.82"/>
    <n v="1.03"/>
    <n v="1.1299999999999999"/>
    <n v="0.38"/>
    <n v="0.75"/>
    <n v="0.53"/>
    <n v="29.08"/>
    <n v="17902891"/>
    <n v="1.6243186645106646"/>
    <s v="TOR"/>
    <x v="3"/>
    <x v="3"/>
  </r>
  <r>
    <x v="313"/>
    <x v="9"/>
    <n v="12.66"/>
    <n v="2.87"/>
    <n v="1.89"/>
    <n v="0.98"/>
    <n v="0.23"/>
    <n v="1.34"/>
    <n v="0.46"/>
    <n v="29.07"/>
    <n v="6380263"/>
    <n v="4.556238512424958"/>
    <s v="OKC"/>
    <x v="10"/>
    <x v="2"/>
  </r>
  <r>
    <x v="248"/>
    <x v="9"/>
    <n v="7.4"/>
    <n v="4.95"/>
    <n v="1.28"/>
    <n v="0.88"/>
    <n v="0.46"/>
    <n v="0.77"/>
    <n v="0.54"/>
    <n v="29.07"/>
    <n v="8691729"/>
    <n v="3.3445589479377462"/>
    <s v="CHO"/>
    <x v="6"/>
    <x v="0"/>
  </r>
  <r>
    <x v="312"/>
    <x v="10"/>
    <n v="6.29"/>
    <n v="6.64"/>
    <n v="0.91"/>
    <n v="0.61"/>
    <n v="0.95"/>
    <n v="1.02"/>
    <n v="0.54"/>
    <n v="29.06"/>
    <n v="2849816"/>
    <n v="10.197149570358226"/>
    <s v="TOR"/>
    <x v="13"/>
    <x v="0"/>
  </r>
  <r>
    <x v="34"/>
    <x v="4"/>
    <n v="8.67"/>
    <n v="5.21"/>
    <n v="1.56"/>
    <n v="0.5"/>
    <n v="0.39"/>
    <n v="1.51"/>
    <n v="0.55000000000000004"/>
    <n v="29.06"/>
    <n v="2580610"/>
    <n v="11.260903429809231"/>
    <s v="BOS"/>
    <x v="13"/>
    <x v="4"/>
  </r>
  <r>
    <x v="380"/>
    <x v="0"/>
    <n v="6.83"/>
    <n v="4.63"/>
    <n v="0.99"/>
    <n v="0.51"/>
    <n v="1.1000000000000001"/>
    <n v="0.76"/>
    <n v="0.57999999999999996"/>
    <n v="29.05"/>
    <n v="9254549"/>
    <n v="3.1389968328008204"/>
    <s v="DAL"/>
    <x v="5"/>
    <x v="0"/>
  </r>
  <r>
    <x v="394"/>
    <x v="8"/>
    <n v="6.28"/>
    <n v="5.56"/>
    <n v="1.48"/>
    <n v="0.46"/>
    <n v="1.32"/>
    <n v="0.96"/>
    <n v="0.55000000000000004"/>
    <n v="29.05"/>
    <n v="4944464"/>
    <n v="5.8752576619022818"/>
    <s v="NYK"/>
    <x v="4"/>
    <x v="4"/>
  </r>
  <r>
    <x v="331"/>
    <x v="4"/>
    <n v="7.15"/>
    <n v="6.2"/>
    <n v="1.43"/>
    <n v="1.02"/>
    <n v="0.47"/>
    <n v="1.1000000000000001"/>
    <n v="0.52"/>
    <n v="29.05"/>
    <n v="1219695"/>
    <n v="23.817429767277886"/>
    <s v="NOP"/>
    <x v="10"/>
    <x v="3"/>
  </r>
  <r>
    <x v="102"/>
    <x v="8"/>
    <n v="10.56"/>
    <n v="3.28"/>
    <n v="1.48"/>
    <n v="0.46"/>
    <n v="0.11"/>
    <n v="1.23"/>
    <n v="0.54"/>
    <n v="29.05"/>
    <n v="4446062"/>
    <n v="6.533871997286588"/>
    <s v="TOT"/>
    <x v="0"/>
    <x v="2"/>
  </r>
  <r>
    <x v="512"/>
    <x v="6"/>
    <n v="8.99"/>
    <n v="4.1100000000000003"/>
    <n v="1.01"/>
    <n v="1.01"/>
    <n v="0.89"/>
    <n v="0.8"/>
    <n v="0.5"/>
    <n v="29.04"/>
    <n v="8594833"/>
    <n v="3.3787742007319981"/>
    <s v="BOS"/>
    <x v="15"/>
    <x v="4"/>
  </r>
  <r>
    <x v="513"/>
    <x v="3"/>
    <n v="8.3800000000000008"/>
    <n v="5.15"/>
    <n v="1.51"/>
    <n v="0.13"/>
    <n v="0.3"/>
    <n v="1.26"/>
    <n v="0.56000000000000005"/>
    <n v="29.04"/>
    <n v="11327189"/>
    <n v="2.5637428668313031"/>
    <s v="POR"/>
    <x v="10"/>
    <x v="0"/>
  </r>
  <r>
    <x v="226"/>
    <x v="8"/>
    <n v="9.43"/>
    <n v="3.45"/>
    <n v="0.95"/>
    <n v="0.48"/>
    <n v="0.48"/>
    <n v="1.18"/>
    <n v="0.57999999999999996"/>
    <n v="29.02"/>
    <n v="2560784"/>
    <n v="11.332466932002074"/>
    <s v="MIL"/>
    <x v="6"/>
    <x v="0"/>
  </r>
  <r>
    <x v="183"/>
    <x v="11"/>
    <n v="9.2200000000000006"/>
    <n v="2.7"/>
    <n v="1.51"/>
    <n v="0.35"/>
    <n v="0.04"/>
    <n v="0.71"/>
    <n v="0.57999999999999996"/>
    <n v="29.01"/>
    <n v="3281813"/>
    <n v="8.839626145670092"/>
    <s v="GSW"/>
    <x v="0"/>
    <x v="3"/>
  </r>
  <r>
    <x v="377"/>
    <x v="6"/>
    <n v="10.130000000000001"/>
    <n v="1.96"/>
    <n v="2.91"/>
    <n v="0.88"/>
    <n v="0.09"/>
    <n v="1.3"/>
    <n v="0.54"/>
    <n v="28.99"/>
    <n v="5709660"/>
    <n v="5.0773601230195844"/>
    <s v="TOT"/>
    <x v="1"/>
    <x v="1"/>
  </r>
  <r>
    <x v="260"/>
    <x v="7"/>
    <n v="8.25"/>
    <n v="5.33"/>
    <n v="0.76"/>
    <n v="0.35"/>
    <n v="1.42"/>
    <n v="1.33"/>
    <n v="0.54"/>
    <n v="28.98"/>
    <n v="2537952"/>
    <n v="11.418655671974884"/>
    <s v="PHO"/>
    <x v="11"/>
    <x v="4"/>
  </r>
  <r>
    <x v="514"/>
    <x v="10"/>
    <n v="7.74"/>
    <n v="5.28"/>
    <n v="0.67"/>
    <n v="0.93"/>
    <n v="0.51"/>
    <n v="0.91"/>
    <n v="0.54"/>
    <n v="28.97"/>
    <n v="6190448"/>
    <n v="4.6797905418153904"/>
    <s v="MIL"/>
    <x v="1"/>
    <x v="0"/>
  </r>
  <r>
    <x v="291"/>
    <x v="4"/>
    <n v="9.43"/>
    <n v="5.16"/>
    <n v="1.1299999999999999"/>
    <n v="0.85"/>
    <n v="0.43"/>
    <n v="1.1200000000000001"/>
    <n v="0.49"/>
    <n v="28.97"/>
    <n v="9731848"/>
    <n v="2.9768241345323108"/>
    <s v="TOT"/>
    <x v="6"/>
    <x v="0"/>
  </r>
  <r>
    <x v="425"/>
    <x v="9"/>
    <n v="10.16"/>
    <n v="2.58"/>
    <n v="3.84"/>
    <n v="1.52"/>
    <n v="0.13"/>
    <n v="2.16"/>
    <n v="0.52"/>
    <n v="28.97"/>
    <n v="5339205"/>
    <n v="5.4259014216535979"/>
    <s v="MIA"/>
    <x v="6"/>
    <x v="1"/>
  </r>
  <r>
    <x v="337"/>
    <x v="6"/>
    <n v="9.94"/>
    <n v="3.52"/>
    <n v="1.54"/>
    <n v="0.56999999999999995"/>
    <n v="0.22"/>
    <n v="1.07"/>
    <n v="0.53"/>
    <n v="28.96"/>
    <n v="14358415"/>
    <n v="2.0169357133081891"/>
    <s v="IND"/>
    <x v="2"/>
    <x v="3"/>
  </r>
  <r>
    <x v="287"/>
    <x v="9"/>
    <n v="11.95"/>
    <n v="2.5099999999999998"/>
    <n v="1.23"/>
    <n v="0.56999999999999995"/>
    <n v="0.16"/>
    <n v="1.41"/>
    <n v="0.53"/>
    <n v="28.96"/>
    <n v="1692276"/>
    <n v="17.113047753439744"/>
    <s v="PHO"/>
    <x v="2"/>
    <x v="2"/>
  </r>
  <r>
    <x v="326"/>
    <x v="2"/>
    <n v="7.51"/>
    <n v="3.22"/>
    <n v="2.0499999999999998"/>
    <n v="0.78"/>
    <n v="0.76"/>
    <n v="0.92"/>
    <n v="0.57999999999999996"/>
    <n v="28.95"/>
    <n v="15618433"/>
    <n v="1.8535790370263137"/>
    <s v="LAC"/>
    <x v="7"/>
    <x v="1"/>
  </r>
  <r>
    <x v="145"/>
    <x v="7"/>
    <n v="7.19"/>
    <n v="5.97"/>
    <n v="0.97"/>
    <n v="0.69"/>
    <n v="1.25"/>
    <n v="0.79"/>
    <n v="0.5"/>
    <n v="28.95"/>
    <n v="5075904"/>
    <n v="5.7034175587245146"/>
    <s v="DAL"/>
    <x v="8"/>
    <x v="4"/>
  </r>
  <r>
    <x v="285"/>
    <x v="8"/>
    <n v="10.16"/>
    <n v="2.95"/>
    <n v="1.02"/>
    <n v="0.25"/>
    <n v="0.09"/>
    <n v="0.73"/>
    <n v="0.56000000000000005"/>
    <n v="28.93"/>
    <n v="3985805"/>
    <n v="7.258257742162499"/>
    <s v="CHI"/>
    <x v="1"/>
    <x v="3"/>
  </r>
  <r>
    <x v="515"/>
    <x v="11"/>
    <n v="7.29"/>
    <n v="3.62"/>
    <n v="0.91"/>
    <n v="0.39"/>
    <n v="0.32"/>
    <n v="0.41"/>
    <n v="0.62"/>
    <n v="28.9"/>
    <n v="4351684"/>
    <n v="6.6411072127479844"/>
    <s v="SAS"/>
    <x v="3"/>
    <x v="0"/>
  </r>
  <r>
    <x v="162"/>
    <x v="9"/>
    <n v="9.26"/>
    <n v="4.5199999999999996"/>
    <n v="6.54"/>
    <n v="1.17"/>
    <n v="0.09"/>
    <n v="2.93"/>
    <n v="0.46"/>
    <n v="28.89"/>
    <n v="11795918"/>
    <n v="2.4491523254061276"/>
    <s v="DAL"/>
    <x v="6"/>
    <x v="1"/>
  </r>
  <r>
    <x v="516"/>
    <x v="5"/>
    <n v="7.45"/>
    <n v="4.7699999999999996"/>
    <n v="1"/>
    <n v="0.55000000000000004"/>
    <n v="0.64"/>
    <n v="0.77"/>
    <n v="0.56000000000000005"/>
    <n v="28.89"/>
    <n v="2924435"/>
    <n v="9.8788312956177862"/>
    <s v="BRK"/>
    <x v="3"/>
    <x v="3"/>
  </r>
  <r>
    <x v="33"/>
    <x v="5"/>
    <n v="12"/>
    <n v="3.38"/>
    <n v="3.1"/>
    <n v="0.9"/>
    <n v="0.71"/>
    <n v="2.29"/>
    <n v="0.46"/>
    <n v="28.85"/>
    <n v="2814944"/>
    <n v="10.248871735991907"/>
    <s v="MIA"/>
    <x v="16"/>
    <x v="2"/>
  </r>
  <r>
    <x v="154"/>
    <x v="5"/>
    <n v="8.07"/>
    <n v="5.67"/>
    <n v="2.85"/>
    <n v="1.2"/>
    <n v="0.38"/>
    <n v="1.65"/>
    <n v="0.49"/>
    <n v="28.84"/>
    <n v="1816690"/>
    <n v="15.875025458388608"/>
    <s v="SAS"/>
    <x v="12"/>
    <x v="1"/>
  </r>
  <r>
    <x v="419"/>
    <x v="1"/>
    <n v="5.56"/>
    <n v="3.75"/>
    <n v="0.64"/>
    <n v="0.47"/>
    <n v="0.73"/>
    <n v="0.51"/>
    <n v="0.71"/>
    <n v="28.83"/>
    <n v="1709477"/>
    <n v="16.864807189567333"/>
    <s v="ATL"/>
    <x v="0"/>
    <x v="4"/>
  </r>
  <r>
    <x v="517"/>
    <x v="0"/>
    <n v="6.05"/>
    <n v="5.19"/>
    <n v="0.52"/>
    <n v="0.45"/>
    <n v="0.52"/>
    <n v="0.77"/>
    <n v="0.64"/>
    <n v="28.82"/>
    <n v="1942129"/>
    <n v="14.839385025402535"/>
    <s v="NOP"/>
    <x v="13"/>
    <x v="0"/>
  </r>
  <r>
    <x v="518"/>
    <x v="6"/>
    <n v="9.9700000000000006"/>
    <n v="2.25"/>
    <n v="4.49"/>
    <n v="0.87"/>
    <n v="0.11"/>
    <n v="1.83"/>
    <n v="0.51"/>
    <n v="28.81"/>
    <n v="4418189"/>
    <n v="6.5207712933964563"/>
    <s v="DET"/>
    <x v="5"/>
    <x v="1"/>
  </r>
  <r>
    <x v="159"/>
    <x v="3"/>
    <n v="9.5399999999999991"/>
    <n v="3.23"/>
    <n v="3.55"/>
    <n v="0.85"/>
    <n v="0.19"/>
    <n v="1.51"/>
    <n v="0.5"/>
    <n v="28.78"/>
    <n v="1907631"/>
    <n v="15.086775167734222"/>
    <s v="DAL"/>
    <x v="9"/>
    <x v="1"/>
  </r>
  <r>
    <x v="281"/>
    <x v="3"/>
    <n v="9.15"/>
    <n v="4.18"/>
    <n v="3.03"/>
    <n v="1.49"/>
    <n v="0.3"/>
    <n v="1.31"/>
    <n v="0.46"/>
    <n v="28.78"/>
    <n v="4399926"/>
    <n v="6.5410190989575732"/>
    <s v="BOS"/>
    <x v="12"/>
    <x v="1"/>
  </r>
  <r>
    <x v="126"/>
    <x v="9"/>
    <n v="6.87"/>
    <n v="6.62"/>
    <n v="1.64"/>
    <n v="0.98"/>
    <n v="0.36"/>
    <n v="0.98"/>
    <n v="0.5"/>
    <n v="28.77"/>
    <n v="10554243"/>
    <n v="2.7259179080868234"/>
    <s v="TOT"/>
    <x v="19"/>
    <x v="0"/>
  </r>
  <r>
    <x v="519"/>
    <x v="11"/>
    <n v="7.44"/>
    <n v="4.75"/>
    <n v="0.75"/>
    <n v="0.51"/>
    <n v="0.3"/>
    <n v="0.75"/>
    <n v="0.59"/>
    <n v="28.75"/>
    <n v="3938176"/>
    <n v="7.3003339617122247"/>
    <s v="DET"/>
    <x v="6"/>
    <x v="0"/>
  </r>
  <r>
    <x v="463"/>
    <x v="7"/>
    <n v="10.27"/>
    <n v="3.9"/>
    <n v="1.62"/>
    <n v="1.3"/>
    <n v="0.35"/>
    <n v="1.61"/>
    <n v="0.5"/>
    <n v="28.73"/>
    <n v="4124172"/>
    <n v="6.9662468005699081"/>
    <s v="CLE"/>
    <x v="1"/>
    <x v="3"/>
  </r>
  <r>
    <x v="375"/>
    <x v="11"/>
    <n v="9.85"/>
    <n v="3.2"/>
    <n v="1.1499999999999999"/>
    <n v="0.61"/>
    <n v="0.2"/>
    <n v="1.26"/>
    <n v="0.57999999999999996"/>
    <n v="28.72"/>
    <n v="6899684"/>
    <n v="4.1625094714482573"/>
    <s v="MIN"/>
    <x v="0"/>
    <x v="3"/>
  </r>
  <r>
    <x v="310"/>
    <x v="4"/>
    <n v="6.83"/>
    <n v="5.77"/>
    <n v="0.72"/>
    <n v="0.45"/>
    <n v="0.68"/>
    <n v="0.74"/>
    <n v="0.55000000000000004"/>
    <n v="28.71"/>
    <n v="1513856"/>
    <n v="18.964815675995606"/>
    <s v="TOT"/>
    <x v="5"/>
    <x v="0"/>
  </r>
  <r>
    <x v="401"/>
    <x v="1"/>
    <n v="6.41"/>
    <n v="5.73"/>
    <n v="1.1000000000000001"/>
    <n v="0.44"/>
    <n v="0.44"/>
    <n v="0.62"/>
    <n v="0.56000000000000005"/>
    <n v="28.71"/>
    <n v="6321681"/>
    <n v="4.541513562610958"/>
    <s v="SAS"/>
    <x v="0"/>
    <x v="0"/>
  </r>
  <r>
    <x v="284"/>
    <x v="3"/>
    <n v="8.7200000000000006"/>
    <n v="3.03"/>
    <n v="2.19"/>
    <n v="0.67"/>
    <n v="0.39"/>
    <n v="1.31"/>
    <n v="0.57999999999999996"/>
    <n v="28.69"/>
    <n v="6919144"/>
    <n v="4.146466672756052"/>
    <s v="MIA"/>
    <x v="10"/>
    <x v="2"/>
  </r>
  <r>
    <x v="451"/>
    <x v="5"/>
    <n v="9.0500000000000007"/>
    <n v="2.3199999999999998"/>
    <n v="4"/>
    <n v="0.84"/>
    <n v="0.05"/>
    <n v="1.53"/>
    <n v="0.54"/>
    <n v="28.68"/>
    <n v="875648"/>
    <n v="32.752887004823855"/>
    <s v="PHO"/>
    <x v="4"/>
    <x v="1"/>
  </r>
  <r>
    <x v="358"/>
    <x v="3"/>
    <n v="10.52"/>
    <n v="3.26"/>
    <n v="0.63"/>
    <n v="0.28999999999999998"/>
    <n v="0.09"/>
    <n v="0.85"/>
    <n v="0.55000000000000004"/>
    <n v="28.68"/>
    <n v="3745163"/>
    <n v="7.6578776411066753"/>
    <s v="MIN"/>
    <x v="10"/>
    <x v="3"/>
  </r>
  <r>
    <x v="147"/>
    <x v="2"/>
    <n v="8.6999999999999993"/>
    <n v="2.0299999999999998"/>
    <n v="2.4300000000000002"/>
    <n v="0.77"/>
    <n v="0.17"/>
    <n v="1.03"/>
    <n v="0.6"/>
    <n v="28.68"/>
    <n v="5753437"/>
    <n v="4.9848464491746407"/>
    <s v="TOT"/>
    <x v="11"/>
    <x v="1"/>
  </r>
  <r>
    <x v="364"/>
    <x v="8"/>
    <n v="9.59"/>
    <n v="2.08"/>
    <n v="2.25"/>
    <n v="0.68"/>
    <n v="0.44"/>
    <n v="0.85"/>
    <n v="0.54"/>
    <n v="28.67"/>
    <n v="10215564"/>
    <n v="2.8065019219692622"/>
    <s v="NOP"/>
    <x v="5"/>
    <x v="2"/>
  </r>
  <r>
    <x v="318"/>
    <x v="9"/>
    <n v="7.01"/>
    <n v="4.66"/>
    <n v="0.88"/>
    <n v="0.42"/>
    <n v="2.0099999999999998"/>
    <n v="1.3"/>
    <n v="0.57999999999999996"/>
    <n v="28.66"/>
    <n v="3654524"/>
    <n v="7.8423345967901712"/>
    <s v="MIL"/>
    <x v="0"/>
    <x v="4"/>
  </r>
  <r>
    <x v="467"/>
    <x v="11"/>
    <n v="8.6"/>
    <n v="2.44"/>
    <n v="3.31"/>
    <n v="0.63"/>
    <n v="0.11"/>
    <n v="1.26"/>
    <n v="0.56999999999999995"/>
    <n v="28.65"/>
    <n v="1775042"/>
    <n v="16.140463155238017"/>
    <s v="TOT"/>
    <x v="7"/>
    <x v="1"/>
  </r>
  <r>
    <x v="391"/>
    <x v="2"/>
    <n v="10.01"/>
    <n v="1.6"/>
    <n v="0.64"/>
    <n v="0.34"/>
    <n v="0.01"/>
    <n v="0.63"/>
    <n v="0.63"/>
    <n v="28.65"/>
    <n v="4907689"/>
    <n v="5.8377782292235709"/>
    <s v="MIL"/>
    <x v="5"/>
    <x v="2"/>
  </r>
  <r>
    <x v="435"/>
    <x v="10"/>
    <n v="8.69"/>
    <n v="4.8099999999999996"/>
    <n v="0.67"/>
    <n v="0.64"/>
    <n v="0.33"/>
    <n v="1.03"/>
    <n v="0.55000000000000004"/>
    <n v="28.65"/>
    <n v="5810576"/>
    <n v="4.9306643609858982"/>
    <s v="DET"/>
    <x v="0"/>
    <x v="0"/>
  </r>
  <r>
    <x v="263"/>
    <x v="3"/>
    <n v="11.62"/>
    <n v="5.24"/>
    <n v="2.35"/>
    <n v="0.89"/>
    <n v="0.46"/>
    <n v="2.4300000000000002"/>
    <n v="0.46"/>
    <n v="28.64"/>
    <n v="9097666"/>
    <n v="3.1480601727959678"/>
    <s v="PHO"/>
    <x v="4"/>
    <x v="0"/>
  </r>
  <r>
    <x v="269"/>
    <x v="1"/>
    <n v="9.35"/>
    <n v="2.06"/>
    <n v="1.61"/>
    <n v="0.83"/>
    <n v="0.2"/>
    <n v="0.9"/>
    <n v="0.57999999999999996"/>
    <n v="28.63"/>
    <n v="13876688"/>
    <n v="2.0631724226991337"/>
    <s v="LAL"/>
    <x v="4"/>
    <x v="2"/>
  </r>
  <r>
    <x v="288"/>
    <x v="3"/>
    <n v="9.86"/>
    <n v="2.5299999999999998"/>
    <n v="0.77"/>
    <n v="0.74"/>
    <n v="0.34"/>
    <n v="0.63"/>
    <n v="0.55000000000000004"/>
    <n v="28.63"/>
    <n v="12294144"/>
    <n v="2.328750989088789"/>
    <s v="TOR"/>
    <x v="0"/>
    <x v="3"/>
  </r>
  <r>
    <x v="520"/>
    <x v="1"/>
    <n v="9.7799999999999994"/>
    <n v="2.33"/>
    <n v="1.1000000000000001"/>
    <n v="0.56999999999999995"/>
    <n v="0.22"/>
    <n v="0.82"/>
    <n v="0.57999999999999996"/>
    <n v="28.63"/>
    <n v="2026151"/>
    <n v="14.130240046274931"/>
    <s v="PHI"/>
    <x v="13"/>
    <x v="2"/>
  </r>
  <r>
    <x v="226"/>
    <x v="10"/>
    <n v="11.51"/>
    <n v="4.4000000000000004"/>
    <n v="0.96"/>
    <n v="0.38"/>
    <n v="0.4"/>
    <n v="1.7"/>
    <n v="0.5"/>
    <n v="28.63"/>
    <n v="7424625"/>
    <n v="3.8560870077613347"/>
    <s v="MIN"/>
    <x v="10"/>
    <x v="3"/>
  </r>
  <r>
    <x v="350"/>
    <x v="1"/>
    <n v="8.9700000000000006"/>
    <n v="4.13"/>
    <n v="1.17"/>
    <n v="0.63"/>
    <n v="0.73"/>
    <n v="0.73"/>
    <n v="0.51"/>
    <n v="28.62"/>
    <n v="1744762"/>
    <n v="16.403383384094795"/>
    <s v="MIN"/>
    <x v="14"/>
    <x v="4"/>
  </r>
  <r>
    <x v="420"/>
    <x v="0"/>
    <n v="8.6199999999999992"/>
    <n v="3.47"/>
    <n v="1.34"/>
    <n v="0.26"/>
    <n v="0.26"/>
    <n v="0.87"/>
    <n v="0.59"/>
    <n v="28.62"/>
    <n v="5514554"/>
    <n v="5.1899029368467513"/>
    <s v="CHO"/>
    <x v="1"/>
    <x v="4"/>
  </r>
  <r>
    <x v="521"/>
    <x v="5"/>
    <n v="9.6999999999999993"/>
    <n v="3.5"/>
    <n v="2.37"/>
    <n v="0.9"/>
    <n v="0.43"/>
    <n v="1.53"/>
    <n v="0.52"/>
    <n v="28.62"/>
    <n v="1586724"/>
    <n v="18.037163363004531"/>
    <s v="LAC"/>
    <x v="10"/>
    <x v="1"/>
  </r>
  <r>
    <x v="516"/>
    <x v="7"/>
    <n v="8.69"/>
    <n v="5.0999999999999996"/>
    <n v="0.84"/>
    <n v="1.05"/>
    <n v="0.47"/>
    <n v="0.7"/>
    <n v="0.49"/>
    <n v="28.62"/>
    <n v="2766367"/>
    <n v="10.345698889554422"/>
    <s v="MIN"/>
    <x v="1"/>
    <x v="0"/>
  </r>
  <r>
    <x v="278"/>
    <x v="2"/>
    <n v="8.2100000000000009"/>
    <n v="2.52"/>
    <n v="3.38"/>
    <n v="0.97"/>
    <n v="0.28999999999999998"/>
    <n v="1.25"/>
    <n v="0.56000000000000005"/>
    <n v="28.61"/>
    <n v="7972268"/>
    <n v="3.5886901945594403"/>
    <s v="TOT"/>
    <x v="2"/>
    <x v="1"/>
  </r>
  <r>
    <x v="451"/>
    <x v="3"/>
    <n v="10.99"/>
    <n v="2.2599999999999998"/>
    <n v="1.78"/>
    <n v="0.73"/>
    <n v="0.16"/>
    <n v="1.18"/>
    <n v="0.53"/>
    <n v="28.61"/>
    <n v="1248711"/>
    <n v="22.911626469215054"/>
    <s v="PHI"/>
    <x v="0"/>
    <x v="2"/>
  </r>
  <r>
    <x v="522"/>
    <x v="4"/>
    <n v="8"/>
    <n v="3.71"/>
    <n v="1.61"/>
    <n v="0.54"/>
    <n v="0.76"/>
    <n v="0.8"/>
    <n v="0.55000000000000004"/>
    <n v="28.59"/>
    <n v="2051300"/>
    <n v="13.93750304684834"/>
    <s v="LAL"/>
    <x v="13"/>
    <x v="0"/>
  </r>
  <r>
    <x v="345"/>
    <x v="5"/>
    <n v="7.78"/>
    <n v="5.44"/>
    <n v="2.1800000000000002"/>
    <n v="0.79"/>
    <n v="0.49"/>
    <n v="1.1299999999999999"/>
    <n v="0.5"/>
    <n v="28.57"/>
    <n v="4055552"/>
    <n v="7.0446637103901022"/>
    <s v="MIA"/>
    <x v="12"/>
    <x v="0"/>
  </r>
  <r>
    <x v="442"/>
    <x v="11"/>
    <n v="11.23"/>
    <n v="2.38"/>
    <n v="2.09"/>
    <n v="0.59"/>
    <n v="0.2"/>
    <n v="1.72"/>
    <n v="0.55000000000000004"/>
    <n v="28.57"/>
    <n v="15227614"/>
    <n v="1.8761967567604485"/>
    <s v="DET"/>
    <x v="5"/>
    <x v="2"/>
  </r>
  <r>
    <x v="419"/>
    <x v="0"/>
    <n v="5.42"/>
    <n v="3.13"/>
    <n v="1.17"/>
    <n v="0.5"/>
    <n v="1.04"/>
    <n v="0.67"/>
    <n v="0.72"/>
    <n v="28.56"/>
    <n v="2666532"/>
    <n v="10.710540882314556"/>
    <s v="GSW"/>
    <x v="10"/>
    <x v="4"/>
  </r>
  <r>
    <x v="278"/>
    <x v="8"/>
    <n v="9.25"/>
    <n v="2.94"/>
    <n v="3.31"/>
    <n v="0.82"/>
    <n v="0.16"/>
    <n v="1.35"/>
    <n v="0.52"/>
    <n v="28.55"/>
    <n v="9229666"/>
    <n v="3.0932863659421694"/>
    <s v="TOR"/>
    <x v="1"/>
    <x v="1"/>
  </r>
  <r>
    <x v="376"/>
    <x v="10"/>
    <n v="9.0500000000000007"/>
    <n v="3.45"/>
    <n v="1.5"/>
    <n v="0.55000000000000004"/>
    <n v="0.32"/>
    <n v="0.82"/>
    <n v="0.54"/>
    <n v="28.55"/>
    <n v="13124155"/>
    <n v="2.1753781481550623"/>
    <s v="GSW"/>
    <x v="9"/>
    <x v="3"/>
  </r>
  <r>
    <x v="338"/>
    <x v="1"/>
    <n v="7.31"/>
    <n v="3.65"/>
    <n v="3.39"/>
    <n v="1.98"/>
    <n v="0.33"/>
    <n v="1.33"/>
    <n v="0.51"/>
    <n v="28.55"/>
    <n v="5479173"/>
    <n v="5.2106403648871833"/>
    <s v="CHI"/>
    <x v="1"/>
    <x v="1"/>
  </r>
  <r>
    <x v="345"/>
    <x v="8"/>
    <n v="10.89"/>
    <n v="5.22"/>
    <n v="3.67"/>
    <n v="1.44"/>
    <n v="0.33"/>
    <n v="1.83"/>
    <n v="0.4"/>
    <n v="28.54"/>
    <n v="3272164"/>
    <n v="8.7220567184285382"/>
    <s v="MIA"/>
    <x v="14"/>
    <x v="3"/>
  </r>
  <r>
    <x v="343"/>
    <x v="9"/>
    <n v="6.26"/>
    <n v="6.58"/>
    <n v="0.46"/>
    <n v="0.49"/>
    <n v="1.52"/>
    <n v="1.07"/>
    <n v="0.54"/>
    <n v="28.54"/>
    <n v="4727208"/>
    <n v="6.0373903581141342"/>
    <s v="PHO"/>
    <x v="12"/>
    <x v="4"/>
  </r>
  <r>
    <x v="523"/>
    <x v="1"/>
    <n v="9.5"/>
    <n v="2.36"/>
    <n v="3.41"/>
    <n v="0.83"/>
    <n v="0.24"/>
    <n v="1.33"/>
    <n v="0.52"/>
    <n v="28.53"/>
    <n v="2696070"/>
    <n v="10.582069456653572"/>
    <s v="IND"/>
    <x v="10"/>
    <x v="1"/>
  </r>
  <r>
    <x v="494"/>
    <x v="11"/>
    <n v="9.6"/>
    <n v="2.37"/>
    <n v="5.04"/>
    <n v="0.85"/>
    <n v="0.08"/>
    <n v="1.9"/>
    <n v="0.5"/>
    <n v="28.52"/>
    <n v="5250901"/>
    <n v="5.4314488123085924"/>
    <s v="NJN"/>
    <x v="0"/>
    <x v="1"/>
  </r>
  <r>
    <x v="359"/>
    <x v="4"/>
    <n v="7.7"/>
    <n v="6.28"/>
    <n v="2.57"/>
    <n v="0.85"/>
    <n v="0.26"/>
    <n v="1.74"/>
    <n v="0.5"/>
    <n v="28.5"/>
    <n v="6464705"/>
    <n v="4.4085538319227249"/>
    <s v="MIL"/>
    <x v="2"/>
    <x v="4"/>
  </r>
  <r>
    <x v="107"/>
    <x v="3"/>
    <n v="7.1"/>
    <n v="3.96"/>
    <n v="1.83"/>
    <n v="0.56000000000000005"/>
    <n v="0.71"/>
    <n v="0.87"/>
    <n v="0.56999999999999995"/>
    <n v="28.49"/>
    <n v="1907631"/>
    <n v="14.934754153187907"/>
    <s v="SAS"/>
    <x v="15"/>
    <x v="0"/>
  </r>
  <r>
    <x v="378"/>
    <x v="0"/>
    <n v="9.32"/>
    <n v="2.63"/>
    <n v="1.05"/>
    <n v="0.84"/>
    <n v="0.37"/>
    <n v="0.57999999999999996"/>
    <n v="0.55000000000000004"/>
    <n v="28.48"/>
    <n v="4627274"/>
    <n v="6.1548116666529795"/>
    <s v="LAL"/>
    <x v="5"/>
    <x v="2"/>
  </r>
  <r>
    <x v="339"/>
    <x v="9"/>
    <n v="8.74"/>
    <n v="4.3"/>
    <n v="2.88"/>
    <n v="0.44"/>
    <n v="0.28000000000000003"/>
    <n v="1.56"/>
    <n v="0.53"/>
    <n v="28.47"/>
    <n v="9312567"/>
    <n v="3.0571592129216358"/>
    <s v="SAS"/>
    <x v="7"/>
    <x v="0"/>
  </r>
  <r>
    <x v="170"/>
    <x v="5"/>
    <n v="9.66"/>
    <n v="3.44"/>
    <n v="1.24"/>
    <n v="0.8"/>
    <n v="0.26"/>
    <n v="0.93"/>
    <n v="0.53"/>
    <n v="28.46"/>
    <n v="8590836"/>
    <n v="3.3128324181721083"/>
    <s v="TOT"/>
    <x v="5"/>
    <x v="3"/>
  </r>
  <r>
    <x v="50"/>
    <x v="0"/>
    <n v="8.19"/>
    <n v="3.95"/>
    <n v="0.38"/>
    <n v="0.33"/>
    <n v="0.48"/>
    <n v="0.81"/>
    <n v="0.61"/>
    <n v="28.45"/>
    <n v="1903379"/>
    <n v="14.947101969707557"/>
    <s v="TOT"/>
    <x v="10"/>
    <x v="0"/>
  </r>
  <r>
    <x v="447"/>
    <x v="5"/>
    <n v="7.93"/>
    <n v="4.66"/>
    <n v="1.49"/>
    <n v="0.84"/>
    <n v="0.41"/>
    <n v="1.1000000000000001"/>
    <n v="0.54"/>
    <n v="28.44"/>
    <n v="1778650"/>
    <n v="15.989655075478595"/>
    <s v="CHI"/>
    <x v="1"/>
    <x v="2"/>
  </r>
  <r>
    <x v="417"/>
    <x v="0"/>
    <n v="9.14"/>
    <n v="1.7"/>
    <n v="1.48"/>
    <n v="0.47"/>
    <n v="0.13"/>
    <n v="0.56999999999999995"/>
    <n v="0.6"/>
    <n v="28.43"/>
    <n v="2307992"/>
    <n v="12.318066960370746"/>
    <s v="TOT"/>
    <x v="12"/>
    <x v="2"/>
  </r>
  <r>
    <x v="426"/>
    <x v="3"/>
    <n v="9.32"/>
    <n v="3.7"/>
    <n v="0.94"/>
    <n v="0.36"/>
    <n v="0.11"/>
    <n v="0.76"/>
    <n v="0.55000000000000004"/>
    <n v="28.43"/>
    <n v="6171838"/>
    <n v="4.6064073619560331"/>
    <s v="NYK"/>
    <x v="0"/>
    <x v="3"/>
  </r>
  <r>
    <x v="221"/>
    <x v="8"/>
    <n v="9.67"/>
    <n v="3"/>
    <n v="4.83"/>
    <n v="0.33"/>
    <n v="0.17"/>
    <n v="1.83"/>
    <n v="0.5"/>
    <n v="28.41"/>
    <n v="5056357"/>
    <n v="5.6186697260498022"/>
    <s v="NOP"/>
    <x v="4"/>
    <x v="2"/>
  </r>
  <r>
    <x v="524"/>
    <x v="3"/>
    <n v="10.6"/>
    <n v="3.36"/>
    <n v="3.71"/>
    <n v="0.82"/>
    <n v="0.11"/>
    <n v="1.67"/>
    <n v="0.47"/>
    <n v="28.41"/>
    <n v="354232"/>
    <n v="80.201675737934465"/>
    <s v="NOP"/>
    <x v="5"/>
    <x v="1"/>
  </r>
  <r>
    <x v="407"/>
    <x v="3"/>
    <n v="11.13"/>
    <n v="1.81"/>
    <n v="0.94"/>
    <n v="0.39"/>
    <n v="0.06"/>
    <n v="1"/>
    <n v="0.57999999999999996"/>
    <n v="28.39"/>
    <n v="1205355"/>
    <n v="23.553227057588842"/>
    <s v="TOT"/>
    <x v="4"/>
    <x v="2"/>
  </r>
  <r>
    <x v="80"/>
    <x v="5"/>
    <n v="6.48"/>
    <n v="4.4000000000000004"/>
    <n v="1.27"/>
    <n v="0.42"/>
    <n v="0.6"/>
    <n v="0.52"/>
    <n v="0.59"/>
    <n v="28.39"/>
    <n v="1882033"/>
    <n v="15.084751436345696"/>
    <s v="PHI"/>
    <x v="0"/>
    <x v="4"/>
  </r>
  <r>
    <x v="525"/>
    <x v="2"/>
    <n v="7.76"/>
    <n v="4.0199999999999996"/>
    <n v="2.2400000000000002"/>
    <n v="1.07"/>
    <n v="0.49"/>
    <n v="0.84"/>
    <n v="0.51"/>
    <n v="28.38"/>
    <n v="3573975"/>
    <n v="7.9407382536251649"/>
    <s v="ORL"/>
    <x v="13"/>
    <x v="0"/>
  </r>
  <r>
    <x v="316"/>
    <x v="9"/>
    <n v="8.85"/>
    <n v="3.88"/>
    <n v="1.52"/>
    <n v="0.46"/>
    <n v="0.13"/>
    <n v="1.31"/>
    <n v="0.57999999999999996"/>
    <n v="28.37"/>
    <n v="3521623"/>
    <n v="8.0559446596072313"/>
    <s v="SAC"/>
    <x v="4"/>
    <x v="3"/>
  </r>
  <r>
    <x v="526"/>
    <x v="11"/>
    <n v="9.11"/>
    <n v="4.28"/>
    <n v="0.66"/>
    <n v="0.65"/>
    <n v="0.79"/>
    <n v="1.1000000000000001"/>
    <n v="0.53"/>
    <n v="28.37"/>
    <n v="2661050"/>
    <n v="10.66120516337536"/>
    <s v="MEM"/>
    <x v="13"/>
    <x v="0"/>
  </r>
  <r>
    <x v="343"/>
    <x v="2"/>
    <n v="6.61"/>
    <n v="4.0599999999999996"/>
    <n v="0.77"/>
    <n v="0.31"/>
    <n v="1"/>
    <n v="0.86"/>
    <n v="0.64"/>
    <n v="28.36"/>
    <n v="4070110"/>
    <n v="6.9678706472306642"/>
    <s v="TOT"/>
    <x v="5"/>
    <x v="4"/>
  </r>
  <r>
    <x v="318"/>
    <x v="8"/>
    <n v="6.76"/>
    <n v="5.09"/>
    <n v="0.98"/>
    <n v="0.5"/>
    <n v="1.34"/>
    <n v="0.9"/>
    <n v="0.55000000000000004"/>
    <n v="28.36"/>
    <n v="13817325"/>
    <n v="2.0524956892886284"/>
    <s v="MIL"/>
    <x v="4"/>
    <x v="4"/>
  </r>
  <r>
    <x v="377"/>
    <x v="4"/>
    <n v="10.39"/>
    <n v="1.84"/>
    <n v="2.5499999999999998"/>
    <n v="0.82"/>
    <n v="0.09"/>
    <n v="1.32"/>
    <n v="0.54"/>
    <n v="28.36"/>
    <n v="2619100"/>
    <n v="10.828147073422169"/>
    <s v="DEN"/>
    <x v="2"/>
    <x v="1"/>
  </r>
  <r>
    <x v="527"/>
    <x v="5"/>
    <n v="9.52"/>
    <n v="2.34"/>
    <n v="3.16"/>
    <n v="0.68"/>
    <n v="0.46"/>
    <n v="1.45"/>
    <n v="0.53"/>
    <n v="28.35"/>
    <n v="416851"/>
    <n v="68.009912414747731"/>
    <s v="MEM"/>
    <x v="10"/>
    <x v="1"/>
  </r>
  <r>
    <x v="445"/>
    <x v="8"/>
    <n v="5.96"/>
    <n v="7"/>
    <n v="0.91"/>
    <n v="0.31"/>
    <n v="1.1200000000000001"/>
    <n v="1.17"/>
    <n v="0.55000000000000004"/>
    <n v="28.33"/>
    <n v="20564132"/>
    <n v="1.3776414195357236"/>
    <s v="ORL"/>
    <x v="0"/>
    <x v="4"/>
  </r>
  <r>
    <x v="209"/>
    <x v="7"/>
    <n v="7.95"/>
    <n v="5.31"/>
    <n v="0.94"/>
    <n v="0.42"/>
    <n v="1.38"/>
    <n v="1.17"/>
    <n v="0.52"/>
    <n v="28.33"/>
    <n v="9580769"/>
    <n v="2.9569651454909303"/>
    <s v="CHI"/>
    <x v="5"/>
    <x v="0"/>
  </r>
  <r>
    <x v="239"/>
    <x v="7"/>
    <n v="10.42"/>
    <n v="2.86"/>
    <n v="1"/>
    <n v="0.65"/>
    <n v="0.14000000000000001"/>
    <n v="0.92"/>
    <n v="0.54"/>
    <n v="28.32"/>
    <n v="10642891"/>
    <n v="2.6609311323398877"/>
    <s v="LAC"/>
    <x v="7"/>
    <x v="3"/>
  </r>
  <r>
    <x v="220"/>
    <x v="11"/>
    <n v="10.77"/>
    <n v="3.23"/>
    <n v="4.54"/>
    <n v="1.08"/>
    <n v="0"/>
    <n v="2.62"/>
    <n v="0.49"/>
    <n v="28.32"/>
    <n v="6563626"/>
    <n v="4.3146882531088755"/>
    <s v="TOR"/>
    <x v="5"/>
    <x v="1"/>
  </r>
  <r>
    <x v="279"/>
    <x v="0"/>
    <n v="9.2899999999999991"/>
    <n v="2.3199999999999998"/>
    <n v="3.15"/>
    <n v="0.51"/>
    <n v="0.05"/>
    <n v="1.21"/>
    <n v="0.55000000000000004"/>
    <n v="28.32"/>
    <n v="1639040"/>
    <n v="17.2784068723155"/>
    <s v="DAL"/>
    <x v="13"/>
    <x v="1"/>
  </r>
  <r>
    <x v="327"/>
    <x v="0"/>
    <n v="7.67"/>
    <n v="4"/>
    <n v="0.67"/>
    <n v="0.17"/>
    <n v="0.5"/>
    <n v="0.67"/>
    <n v="0.61"/>
    <n v="28.31"/>
    <n v="284214"/>
    <n v="99.608041827636924"/>
    <s v="TOT"/>
    <x v="2"/>
    <x v="4"/>
  </r>
  <r>
    <x v="360"/>
    <x v="8"/>
    <n v="10.96"/>
    <n v="3.24"/>
    <n v="3.95"/>
    <n v="0.75"/>
    <n v="0.24"/>
    <n v="2.2400000000000002"/>
    <n v="0.48"/>
    <n v="28.3"/>
    <n v="4090423"/>
    <n v="6.9185998611879507"/>
    <s v="DEN"/>
    <x v="14"/>
    <x v="1"/>
  </r>
  <r>
    <x v="528"/>
    <x v="10"/>
    <n v="9.57"/>
    <n v="2.2999999999999998"/>
    <n v="3.16"/>
    <n v="1.32"/>
    <n v="0.25"/>
    <n v="1.73"/>
    <n v="0.54"/>
    <n v="28.3"/>
    <n v="1579399"/>
    <n v="17.918208128534967"/>
    <s v="DAL"/>
    <x v="6"/>
    <x v="1"/>
  </r>
  <r>
    <x v="513"/>
    <x v="1"/>
    <n v="6.06"/>
    <n v="5.0999999999999996"/>
    <n v="1.08"/>
    <n v="0.27"/>
    <n v="0.28999999999999998"/>
    <n v="0.76"/>
    <n v="0.63"/>
    <n v="28.29"/>
    <n v="10804328"/>
    <n v="2.6183951468337505"/>
    <s v="MIA"/>
    <x v="5"/>
    <x v="4"/>
  </r>
  <r>
    <x v="529"/>
    <x v="0"/>
    <n v="6.72"/>
    <n v="2.7"/>
    <n v="3.32"/>
    <n v="0.8"/>
    <n v="0.05"/>
    <n v="0.78"/>
    <n v="0.59"/>
    <n v="28.29"/>
    <n v="3470455"/>
    <n v="8.1516688733898004"/>
    <s v="CHI"/>
    <x v="0"/>
    <x v="1"/>
  </r>
  <r>
    <x v="498"/>
    <x v="1"/>
    <n v="8.0299999999999994"/>
    <n v="1.88"/>
    <n v="2.15"/>
    <n v="0.54"/>
    <n v="0.25"/>
    <n v="0.53"/>
    <n v="0.6"/>
    <n v="28.28"/>
    <n v="13998008"/>
    <n v="2.0202874580440304"/>
    <s v="DET"/>
    <x v="6"/>
    <x v="3"/>
  </r>
  <r>
    <x v="101"/>
    <x v="8"/>
    <n v="9.17"/>
    <n v="3.12"/>
    <n v="1.85"/>
    <n v="0.46"/>
    <n v="0.23"/>
    <n v="0.88"/>
    <n v="0.54"/>
    <n v="28.28"/>
    <n v="12404893"/>
    <n v="2.2797455810380631"/>
    <s v="UTA"/>
    <x v="15"/>
    <x v="3"/>
  </r>
  <r>
    <x v="530"/>
    <x v="8"/>
    <n v="8.4600000000000009"/>
    <n v="4"/>
    <n v="1.42"/>
    <n v="0.54"/>
    <n v="0.28999999999999998"/>
    <n v="1.08"/>
    <n v="0.56000000000000005"/>
    <n v="28.28"/>
    <n v="1910577"/>
    <n v="14.801811180601463"/>
    <s v="PHI"/>
    <x v="10"/>
    <x v="3"/>
  </r>
  <r>
    <x v="481"/>
    <x v="7"/>
    <n v="8.92"/>
    <n v="4.59"/>
    <n v="1.24"/>
    <n v="1.51"/>
    <n v="0.56000000000000005"/>
    <n v="1.19"/>
    <n v="0.49"/>
    <n v="28.27"/>
    <n v="6344880"/>
    <n v="4.4555610192785364"/>
    <s v="MEM"/>
    <x v="9"/>
    <x v="2"/>
  </r>
  <r>
    <x v="531"/>
    <x v="3"/>
    <n v="9.84"/>
    <n v="3.53"/>
    <n v="1.29"/>
    <n v="0.47"/>
    <n v="0.31"/>
    <n v="0.99"/>
    <n v="0.52"/>
    <n v="28.27"/>
    <n v="1390516"/>
    <n v="20.330582316204918"/>
    <s v="PHI"/>
    <x v="0"/>
    <x v="2"/>
  </r>
  <r>
    <x v="161"/>
    <x v="6"/>
    <n v="8.09"/>
    <n v="6.43"/>
    <n v="0.56999999999999995"/>
    <n v="0.66"/>
    <n v="0.84"/>
    <n v="1.2"/>
    <n v="0.5"/>
    <n v="28.27"/>
    <n v="4350217"/>
    <n v="6.4985263953499333"/>
    <s v="NJN"/>
    <x v="0"/>
    <x v="0"/>
  </r>
  <r>
    <x v="134"/>
    <x v="3"/>
    <n v="8.74"/>
    <n v="4.74"/>
    <n v="0.87"/>
    <n v="0.61"/>
    <n v="0.36"/>
    <n v="0.89"/>
    <n v="0.52"/>
    <n v="28.26"/>
    <n v="6147072"/>
    <n v="4.5973107196401806"/>
    <s v="TOR"/>
    <x v="15"/>
    <x v="0"/>
  </r>
  <r>
    <x v="346"/>
    <x v="4"/>
    <n v="6.82"/>
    <n v="5.26"/>
    <n v="0.89"/>
    <n v="0.56999999999999995"/>
    <n v="0.63"/>
    <n v="0.81"/>
    <n v="0.56000000000000005"/>
    <n v="28.25"/>
    <n v="6216062"/>
    <n v="4.544677964923773"/>
    <s v="WAS"/>
    <x v="4"/>
    <x v="0"/>
  </r>
  <r>
    <x v="111"/>
    <x v="8"/>
    <n v="9.5399999999999991"/>
    <n v="3.31"/>
    <n v="3.5"/>
    <n v="0.88"/>
    <n v="0.15"/>
    <n v="1.5"/>
    <n v="0.49"/>
    <n v="28.25"/>
    <n v="3979764"/>
    <n v="7.0984108605434901"/>
    <s v="NOP"/>
    <x v="5"/>
    <x v="3"/>
  </r>
  <r>
    <x v="532"/>
    <x v="11"/>
    <n v="11.18"/>
    <n v="4.54"/>
    <n v="1.03"/>
    <n v="0.49"/>
    <n v="0.18"/>
    <n v="1.67"/>
    <n v="0.5"/>
    <n v="28.24"/>
    <n v="6045100"/>
    <n v="4.6715521662172659"/>
    <s v="TOR"/>
    <x v="4"/>
    <x v="3"/>
  </r>
  <r>
    <x v="193"/>
    <x v="3"/>
    <n v="8.7899999999999991"/>
    <n v="3.82"/>
    <n v="1.17"/>
    <n v="0.64"/>
    <n v="0.45"/>
    <n v="0.76"/>
    <n v="0.53"/>
    <n v="28.22"/>
    <n v="8605900"/>
    <n v="3.2791457023669803"/>
    <s v="CHO"/>
    <x v="10"/>
    <x v="2"/>
  </r>
  <r>
    <x v="507"/>
    <x v="6"/>
    <n v="9.64"/>
    <n v="4.13"/>
    <n v="0.68"/>
    <n v="0.32"/>
    <n v="0.24"/>
    <n v="1.05"/>
    <n v="0.55000000000000004"/>
    <n v="28.22"/>
    <n v="5777632"/>
    <n v="4.8843540052395165"/>
    <s v="TOT"/>
    <x v="5"/>
    <x v="0"/>
  </r>
  <r>
    <x v="209"/>
    <x v="10"/>
    <n v="7.68"/>
    <n v="5.27"/>
    <n v="0.75"/>
    <n v="0.43"/>
    <n v="1.29"/>
    <n v="0.95"/>
    <n v="0.52"/>
    <n v="28.22"/>
    <n v="2783667"/>
    <n v="10.137706844963855"/>
    <s v="CHI"/>
    <x v="4"/>
    <x v="0"/>
  </r>
  <r>
    <x v="202"/>
    <x v="6"/>
    <n v="9.3800000000000008"/>
    <n v="2.33"/>
    <n v="1.51"/>
    <n v="0.78"/>
    <n v="0.18"/>
    <n v="1.1299999999999999"/>
    <n v="0.59"/>
    <n v="28.2"/>
    <n v="7837189"/>
    <n v="3.598228905797729"/>
    <s v="UTA"/>
    <x v="10"/>
    <x v="2"/>
  </r>
  <r>
    <x v="215"/>
    <x v="8"/>
    <n v="7.09"/>
    <n v="3.18"/>
    <n v="2.74"/>
    <n v="1.17"/>
    <n v="0.1"/>
    <n v="1.3"/>
    <n v="0.6"/>
    <n v="28.2"/>
    <n v="16495293"/>
    <n v="1.7095786052421136"/>
    <s v="UTA"/>
    <x v="2"/>
    <x v="3"/>
  </r>
  <r>
    <x v="533"/>
    <x v="1"/>
    <n v="7"/>
    <n v="6.27"/>
    <n v="1.45"/>
    <n v="0.45"/>
    <n v="0.45"/>
    <n v="1.27"/>
    <n v="0.54"/>
    <n v="28.19"/>
    <n v="6213931"/>
    <n v="4.5365807891976919"/>
    <s v="POR"/>
    <x v="13"/>
    <x v="0"/>
  </r>
  <r>
    <x v="129"/>
    <x v="8"/>
    <n v="7.32"/>
    <n v="2.78"/>
    <n v="3.14"/>
    <n v="0.75"/>
    <n v="0.39"/>
    <n v="1.1200000000000001"/>
    <n v="0.57999999999999996"/>
    <n v="28.19"/>
    <n v="1843882"/>
    <n v="15.288396979850122"/>
    <s v="BRK"/>
    <x v="10"/>
    <x v="1"/>
  </r>
  <r>
    <x v="242"/>
    <x v="9"/>
    <n v="8.75"/>
    <n v="1.78"/>
    <n v="3.12"/>
    <n v="1.03"/>
    <n v="0.18"/>
    <n v="1.1200000000000001"/>
    <n v="0.56000000000000005"/>
    <n v="28.19"/>
    <n v="5033065"/>
    <n v="5.6009608459258917"/>
    <s v="DAL"/>
    <x v="9"/>
    <x v="1"/>
  </r>
  <r>
    <x v="262"/>
    <x v="7"/>
    <n v="10.64"/>
    <n v="2.2000000000000002"/>
    <n v="1.42"/>
    <n v="0.61"/>
    <n v="0.24"/>
    <n v="0.85"/>
    <n v="0.52"/>
    <n v="28.18"/>
    <n v="1404682"/>
    <n v="20.061480107241355"/>
    <s v="PHI"/>
    <x v="5"/>
    <x v="2"/>
  </r>
  <r>
    <x v="97"/>
    <x v="6"/>
    <n v="6.53"/>
    <n v="6.27"/>
    <n v="0.31"/>
    <n v="0.33"/>
    <n v="1.08"/>
    <n v="1.78"/>
    <n v="0.64"/>
    <n v="28.18"/>
    <n v="17128982"/>
    <n v="1.6451649023859094"/>
    <s v="CHA"/>
    <x v="5"/>
    <x v="4"/>
  </r>
  <r>
    <x v="347"/>
    <x v="10"/>
    <n v="8.7899999999999991"/>
    <n v="4.21"/>
    <n v="2.56"/>
    <n v="1.2"/>
    <n v="0.26"/>
    <n v="1.55"/>
    <n v="0.51"/>
    <n v="28.17"/>
    <n v="6456196"/>
    <n v="4.3632504341565843"/>
    <s v="NYK"/>
    <x v="10"/>
    <x v="2"/>
  </r>
  <r>
    <x v="375"/>
    <x v="6"/>
    <n v="9.3699999999999992"/>
    <n v="3.27"/>
    <n v="0.76"/>
    <n v="0.55000000000000004"/>
    <n v="0.49"/>
    <n v="0.73"/>
    <n v="0.54"/>
    <n v="28.16"/>
    <n v="6525326"/>
    <n v="4.315493202944956"/>
    <s v="POR"/>
    <x v="10"/>
    <x v="3"/>
  </r>
  <r>
    <x v="313"/>
    <x v="1"/>
    <n v="11.86"/>
    <n v="1.86"/>
    <n v="2.4300000000000002"/>
    <n v="0.56999999999999995"/>
    <n v="0.56999999999999995"/>
    <n v="1.86"/>
    <n v="0.52"/>
    <n v="28.15"/>
    <n v="14539867"/>
    <n v="1.9360562238980588"/>
    <s v="LAL"/>
    <x v="6"/>
    <x v="2"/>
  </r>
  <r>
    <x v="534"/>
    <x v="8"/>
    <n v="4.4400000000000004"/>
    <n v="4.28"/>
    <n v="0.74"/>
    <n v="0.91"/>
    <n v="1.56"/>
    <n v="0.81"/>
    <n v="0.68"/>
    <n v="28.14"/>
    <n v="3565220"/>
    <n v="7.8929210539602046"/>
    <s v="TOR"/>
    <x v="0"/>
    <x v="4"/>
  </r>
  <r>
    <x v="290"/>
    <x v="4"/>
    <n v="7.61"/>
    <n v="5.15"/>
    <n v="1.1299999999999999"/>
    <n v="0.61"/>
    <n v="0.43"/>
    <n v="0.89"/>
    <n v="0.53"/>
    <n v="28.13"/>
    <n v="1137841"/>
    <n v="24.722259085408243"/>
    <s v="TOT"/>
    <x v="10"/>
    <x v="4"/>
  </r>
  <r>
    <x v="285"/>
    <x v="5"/>
    <n v="9.0399999999999991"/>
    <n v="2.54"/>
    <n v="1.1200000000000001"/>
    <n v="0.35"/>
    <n v="0.15"/>
    <n v="0.85"/>
    <n v="0.61"/>
    <n v="28.1"/>
    <n v="8623184"/>
    <n v="3.2586571271122131"/>
    <s v="DAL"/>
    <x v="4"/>
    <x v="3"/>
  </r>
  <r>
    <x v="528"/>
    <x v="6"/>
    <n v="8.8000000000000007"/>
    <n v="2.82"/>
    <n v="3.27"/>
    <n v="0.92"/>
    <n v="0.47"/>
    <n v="1.5"/>
    <n v="0.53"/>
    <n v="28.1"/>
    <n v="1453936"/>
    <n v="19.326847949290755"/>
    <s v="CLE"/>
    <x v="4"/>
    <x v="2"/>
  </r>
  <r>
    <x v="535"/>
    <x v="4"/>
    <n v="9.59"/>
    <n v="3.55"/>
    <n v="0.94"/>
    <n v="0.38"/>
    <n v="0.09"/>
    <n v="0.99"/>
    <n v="0.56000000000000005"/>
    <n v="28.09"/>
    <n v="4144041"/>
    <n v="6.7784078391116296"/>
    <s v="ATL"/>
    <x v="1"/>
    <x v="0"/>
  </r>
  <r>
    <x v="536"/>
    <x v="2"/>
    <n v="7.04"/>
    <n v="3.61"/>
    <n v="1.55"/>
    <n v="0.43"/>
    <n v="0.19"/>
    <n v="0.6"/>
    <n v="0.6"/>
    <n v="28.08"/>
    <n v="1944122"/>
    <n v="14.443538008417168"/>
    <s v="LAC"/>
    <x v="0"/>
    <x v="2"/>
  </r>
  <r>
    <x v="537"/>
    <x v="3"/>
    <n v="7.88"/>
    <n v="4.92"/>
    <n v="0.95"/>
    <n v="0.22"/>
    <n v="0.25"/>
    <n v="0.92"/>
    <n v="0.56999999999999995"/>
    <n v="28.08"/>
    <n v="2101953"/>
    <n v="13.359004697060305"/>
    <s v="DEN"/>
    <x v="0"/>
    <x v="4"/>
  </r>
  <r>
    <x v="538"/>
    <x v="2"/>
    <n v="7.69"/>
    <n v="4.63"/>
    <n v="2.75"/>
    <n v="0.81"/>
    <n v="0.31"/>
    <n v="1.19"/>
    <n v="0.51"/>
    <n v="28.08"/>
    <n v="1655506"/>
    <n v="16.961581534588213"/>
    <s v="NOP"/>
    <x v="10"/>
    <x v="3"/>
  </r>
  <r>
    <x v="131"/>
    <x v="1"/>
    <n v="6.63"/>
    <n v="4.47"/>
    <n v="0.42"/>
    <n v="0.35"/>
    <n v="0.98"/>
    <n v="0.45"/>
    <n v="0.59"/>
    <n v="28.07"/>
    <n v="7471078"/>
    <n v="3.7571552592544211"/>
    <s v="TOR"/>
    <x v="5"/>
    <x v="4"/>
  </r>
  <r>
    <x v="539"/>
    <x v="1"/>
    <n v="9.3800000000000008"/>
    <n v="3.29"/>
    <n v="1.95"/>
    <n v="0.71"/>
    <n v="0.43"/>
    <n v="1.1000000000000001"/>
    <n v="0.52"/>
    <n v="28.04"/>
    <n v="4295892"/>
    <n v="6.5271659529615729"/>
    <s v="WAS"/>
    <x v="13"/>
    <x v="2"/>
  </r>
  <r>
    <x v="218"/>
    <x v="5"/>
    <n v="5.79"/>
    <n v="6.64"/>
    <n v="0.62"/>
    <n v="0.3"/>
    <n v="0.32"/>
    <n v="0.68"/>
    <n v="0.56999999999999995"/>
    <n v="28.04"/>
    <n v="20542262"/>
    <n v="1.364990866147068"/>
    <s v="CLE"/>
    <x v="4"/>
    <x v="4"/>
  </r>
  <r>
    <x v="481"/>
    <x v="4"/>
    <n v="9"/>
    <n v="3.78"/>
    <n v="1.71"/>
    <n v="1.64"/>
    <n v="0.35"/>
    <n v="1.64"/>
    <n v="0.53"/>
    <n v="28.03"/>
    <n v="6216062"/>
    <n v="4.509285782542066"/>
    <s v="MEM"/>
    <x v="7"/>
    <x v="2"/>
  </r>
  <r>
    <x v="299"/>
    <x v="1"/>
    <n v="7.71"/>
    <n v="3.14"/>
    <n v="0.79"/>
    <n v="0.64"/>
    <n v="0.14000000000000001"/>
    <n v="0.36"/>
    <n v="0.6"/>
    <n v="28.03"/>
    <n v="1339417"/>
    <n v="20.92701526111734"/>
    <s v="PHI"/>
    <x v="4"/>
    <x v="3"/>
  </r>
  <r>
    <x v="488"/>
    <x v="1"/>
    <n v="10.52"/>
    <n v="3.72"/>
    <n v="1.5"/>
    <n v="1.07"/>
    <n v="0.48"/>
    <n v="1.66"/>
    <n v="0.5"/>
    <n v="27.99"/>
    <n v="5124010"/>
    <n v="5.4625186133516523"/>
    <s v="ATL"/>
    <x v="14"/>
    <x v="3"/>
  </r>
  <r>
    <x v="224"/>
    <x v="8"/>
    <n v="8.0299999999999994"/>
    <n v="3.11"/>
    <n v="1.82"/>
    <n v="0.82"/>
    <n v="0.49"/>
    <n v="0.68"/>
    <n v="0.54"/>
    <n v="27.98"/>
    <n v="9677238"/>
    <n v="2.8913208500193961"/>
    <s v="MEM"/>
    <x v="21"/>
    <x v="3"/>
  </r>
  <r>
    <x v="449"/>
    <x v="3"/>
    <n v="6.4"/>
    <n v="4.45"/>
    <n v="1.43"/>
    <n v="1.1299999999999999"/>
    <n v="0.49"/>
    <n v="0.91"/>
    <n v="0.57999999999999996"/>
    <n v="27.94"/>
    <n v="4917657"/>
    <n v="5.6815674619030974"/>
    <s v="ATL"/>
    <x v="9"/>
    <x v="3"/>
  </r>
  <r>
    <x v="200"/>
    <x v="0"/>
    <n v="8.77"/>
    <n v="3.67"/>
    <n v="2"/>
    <n v="0.61"/>
    <n v="0.33"/>
    <n v="1.02"/>
    <n v="0.52"/>
    <n v="27.93"/>
    <n v="2683870"/>
    <n v="10.40661432930805"/>
    <s v="TOT"/>
    <x v="5"/>
    <x v="2"/>
  </r>
  <r>
    <x v="126"/>
    <x v="9"/>
    <n v="6.79"/>
    <n v="6.79"/>
    <n v="1.64"/>
    <n v="0.98"/>
    <n v="0.31"/>
    <n v="1.07"/>
    <n v="0.49"/>
    <n v="27.93"/>
    <n v="10554243"/>
    <n v="2.6463290640550916"/>
    <s v="BRK"/>
    <x v="19"/>
    <x v="0"/>
  </r>
  <r>
    <x v="340"/>
    <x v="8"/>
    <n v="9.18"/>
    <n v="4.24"/>
    <n v="0.73"/>
    <n v="0.82"/>
    <n v="0.85"/>
    <n v="1.32"/>
    <n v="0.53"/>
    <n v="27.92"/>
    <n v="3718237"/>
    <n v="7.5089350140940452"/>
    <s v="PHO"/>
    <x v="17"/>
    <x v="0"/>
  </r>
  <r>
    <x v="214"/>
    <x v="0"/>
    <n v="7.46"/>
    <n v="4.04"/>
    <n v="1.19"/>
    <n v="0.69"/>
    <n v="0.61"/>
    <n v="0.63"/>
    <n v="0.55000000000000004"/>
    <n v="27.91"/>
    <n v="4344316"/>
    <n v="6.424486616535261"/>
    <s v="CHO"/>
    <x v="14"/>
    <x v="3"/>
  </r>
  <r>
    <x v="418"/>
    <x v="7"/>
    <n v="7.27"/>
    <n v="2.93"/>
    <n v="3.84"/>
    <n v="0.76"/>
    <n v="0.13"/>
    <n v="1.38"/>
    <n v="0.56999999999999995"/>
    <n v="27.91"/>
    <n v="5075904"/>
    <n v="5.4985279469430468"/>
    <s v="LAL"/>
    <x v="7"/>
    <x v="1"/>
  </r>
  <r>
    <x v="216"/>
    <x v="4"/>
    <n v="10.51"/>
    <n v="2.13"/>
    <n v="3.75"/>
    <n v="0.6"/>
    <n v="0.11"/>
    <n v="1.69"/>
    <n v="0.51"/>
    <n v="27.9"/>
    <n v="2582152"/>
    <n v="10.804940994953046"/>
    <s v="CHA"/>
    <x v="5"/>
    <x v="1"/>
  </r>
  <r>
    <x v="416"/>
    <x v="9"/>
    <n v="10"/>
    <n v="3.23"/>
    <n v="1.62"/>
    <n v="0.51"/>
    <n v="0.03"/>
    <n v="0.77"/>
    <n v="0.5"/>
    <n v="27.9"/>
    <n v="1862513"/>
    <n v="14.979761215089503"/>
    <s v="LAL"/>
    <x v="5"/>
    <x v="2"/>
  </r>
  <r>
    <x v="306"/>
    <x v="10"/>
    <n v="11.64"/>
    <n v="2.36"/>
    <n v="3"/>
    <n v="0.43"/>
    <n v="0.04"/>
    <n v="1.75"/>
    <n v="0.5"/>
    <n v="27.9"/>
    <n v="13558011"/>
    <n v="2.0578239684272273"/>
    <s v="CHI"/>
    <x v="8"/>
    <x v="2"/>
  </r>
  <r>
    <x v="140"/>
    <x v="6"/>
    <n v="8.34"/>
    <n v="1.91"/>
    <n v="3.12"/>
    <n v="0.74"/>
    <n v="0.03"/>
    <n v="1.26"/>
    <n v="0.6"/>
    <n v="27.88"/>
    <n v="2102460"/>
    <n v="13.260656564215253"/>
    <s v="DEN"/>
    <x v="13"/>
    <x v="1"/>
  </r>
  <r>
    <x v="417"/>
    <x v="1"/>
    <n v="9.2799999999999994"/>
    <n v="1.89"/>
    <n v="1.87"/>
    <n v="0.38"/>
    <n v="0.19"/>
    <n v="0.79"/>
    <n v="0.57999999999999996"/>
    <n v="27.86"/>
    <n v="2402284"/>
    <n v="11.597296572761589"/>
    <s v="LAC"/>
    <x v="13"/>
    <x v="2"/>
  </r>
  <r>
    <x v="384"/>
    <x v="8"/>
    <n v="6.62"/>
    <n v="5.68"/>
    <n v="0.66"/>
    <n v="0.51"/>
    <n v="0.68"/>
    <n v="0.86"/>
    <n v="0.56000000000000005"/>
    <n v="27.85"/>
    <n v="10152633"/>
    <n v="2.7431307720864138"/>
    <s v="SAC"/>
    <x v="5"/>
    <x v="4"/>
  </r>
  <r>
    <x v="449"/>
    <x v="8"/>
    <n v="7.16"/>
    <n v="4.3499999999999996"/>
    <n v="1.73"/>
    <n v="1.55"/>
    <n v="0.5"/>
    <n v="0.94"/>
    <n v="0.52"/>
    <n v="27.84"/>
    <n v="6350687"/>
    <n v="4.383777692082762"/>
    <s v="ATL"/>
    <x v="7"/>
    <x v="3"/>
  </r>
  <r>
    <x v="220"/>
    <x v="4"/>
    <n v="9.5"/>
    <n v="2.79"/>
    <n v="4.05"/>
    <n v="0.7"/>
    <n v="0.28000000000000003"/>
    <n v="1.66"/>
    <n v="0.5"/>
    <n v="27.84"/>
    <n v="7832238"/>
    <n v="3.5545395837051941"/>
    <s v="CLE"/>
    <x v="3"/>
    <x v="1"/>
  </r>
  <r>
    <x v="197"/>
    <x v="2"/>
    <n v="8.25"/>
    <n v="2.56"/>
    <n v="1.65"/>
    <n v="0.37"/>
    <n v="0.14000000000000001"/>
    <n v="0.76"/>
    <n v="0.61"/>
    <n v="27.83"/>
    <n v="14556998"/>
    <n v="1.9117952753720235"/>
    <s v="LAC"/>
    <x v="0"/>
    <x v="2"/>
  </r>
  <r>
    <x v="341"/>
    <x v="0"/>
    <n v="8.2200000000000006"/>
    <n v="2.11"/>
    <n v="2.56"/>
    <n v="0.89"/>
    <n v="0.33"/>
    <n v="1.22"/>
    <n v="0.6"/>
    <n v="27.83"/>
    <n v="227069"/>
    <n v="122.56186445529772"/>
    <s v="CLE"/>
    <x v="0"/>
    <x v="1"/>
  </r>
  <r>
    <x v="462"/>
    <x v="1"/>
    <n v="10.25"/>
    <n v="2.85"/>
    <n v="2.0699999999999998"/>
    <n v="0.45"/>
    <n v="0.28999999999999998"/>
    <n v="1.4"/>
    <n v="0.53"/>
    <n v="27.83"/>
    <n v="6144314"/>
    <n v="4.5293909132899133"/>
    <s v="CHO"/>
    <x v="12"/>
    <x v="2"/>
  </r>
  <r>
    <x v="479"/>
    <x v="10"/>
    <n v="8.77"/>
    <n v="6.23"/>
    <n v="0.8"/>
    <n v="0.35"/>
    <n v="0.48"/>
    <n v="1.23"/>
    <n v="0.49"/>
    <n v="27.81"/>
    <n v="5423204"/>
    <n v="5.127964944707962"/>
    <s v="MEM"/>
    <x v="0"/>
    <x v="0"/>
  </r>
  <r>
    <x v="540"/>
    <x v="10"/>
    <n v="9.2899999999999991"/>
    <n v="3.41"/>
    <n v="0.59"/>
    <n v="0.65"/>
    <n v="0.12"/>
    <n v="0.76"/>
    <n v="0.55000000000000004"/>
    <n v="27.81"/>
    <n v="1182584"/>
    <n v="23.516299899203776"/>
    <s v="WAS"/>
    <x v="5"/>
    <x v="3"/>
  </r>
  <r>
    <x v="541"/>
    <x v="5"/>
    <n v="8.73"/>
    <n v="4.45"/>
    <n v="0.64"/>
    <n v="0.27"/>
    <n v="0.18"/>
    <n v="0.82"/>
    <n v="0.55000000000000004"/>
    <n v="27.78"/>
    <n v="90837"/>
    <n v="305.82251725618414"/>
    <s v="DAL"/>
    <x v="13"/>
    <x v="0"/>
  </r>
  <r>
    <x v="514"/>
    <x v="9"/>
    <n v="9.85"/>
    <n v="4.9000000000000004"/>
    <n v="1.58"/>
    <n v="1.21"/>
    <n v="0.31"/>
    <n v="1.48"/>
    <n v="0.47"/>
    <n v="27.78"/>
    <n v="1578125"/>
    <n v="17.603168316831685"/>
    <s v="PHI"/>
    <x v="6"/>
    <x v="0"/>
  </r>
  <r>
    <x v="327"/>
    <x v="5"/>
    <n v="5.88"/>
    <n v="4.63"/>
    <n v="0.79"/>
    <n v="0.28999999999999998"/>
    <n v="0.57999999999999996"/>
    <n v="0.5"/>
    <n v="0.62"/>
    <n v="27.78"/>
    <n v="251578"/>
    <n v="110.42300996112539"/>
    <s v="MIL"/>
    <x v="6"/>
    <x v="4"/>
  </r>
  <r>
    <x v="319"/>
    <x v="7"/>
    <n v="6.66"/>
    <n v="5.87"/>
    <n v="0.45"/>
    <n v="0.36"/>
    <n v="1.1299999999999999"/>
    <n v="1.0900000000000001"/>
    <n v="0.56000000000000005"/>
    <n v="27.77"/>
    <n v="4696160"/>
    <n v="5.9133419644986542"/>
    <s v="MIL"/>
    <x v="9"/>
    <x v="4"/>
  </r>
  <r>
    <x v="438"/>
    <x v="4"/>
    <n v="10.15"/>
    <n v="2.1"/>
    <n v="3.12"/>
    <n v="0.98"/>
    <n v="0.1"/>
    <n v="1.46"/>
    <n v="0.51"/>
    <n v="27.77"/>
    <n v="3729637"/>
    <n v="7.445764829124121"/>
    <s v="BOS"/>
    <x v="1"/>
    <x v="1"/>
  </r>
  <r>
    <x v="542"/>
    <x v="8"/>
    <n v="6.61"/>
    <n v="5.0999999999999996"/>
    <n v="1"/>
    <n v="1.19"/>
    <n v="1"/>
    <n v="0.65"/>
    <n v="0.51"/>
    <n v="27.76"/>
    <n v="11200508"/>
    <n v="2.4784590127519217"/>
    <s v="OKC"/>
    <x v="1"/>
    <x v="3"/>
  </r>
  <r>
    <x v="424"/>
    <x v="9"/>
    <n v="5.33"/>
    <n v="4.9800000000000004"/>
    <n v="0.72"/>
    <n v="0.43"/>
    <n v="1.02"/>
    <n v="0.67"/>
    <n v="0.62"/>
    <n v="27.75"/>
    <n v="6208378"/>
    <n v="4.4697664993980712"/>
    <s v="MIA"/>
    <x v="16"/>
    <x v="4"/>
  </r>
  <r>
    <x v="296"/>
    <x v="1"/>
    <n v="8.0399999999999991"/>
    <n v="3.31"/>
    <n v="1.34"/>
    <n v="1.25"/>
    <n v="0.47"/>
    <n v="0.93"/>
    <n v="0.55000000000000004"/>
    <n v="27.75"/>
    <n v="17661459"/>
    <n v="1.5712178705054889"/>
    <s v="LAL"/>
    <x v="7"/>
    <x v="2"/>
  </r>
  <r>
    <x v="296"/>
    <x v="5"/>
    <n v="8.57"/>
    <n v="3.56"/>
    <n v="1.57"/>
    <n v="0.9"/>
    <n v="1.1399999999999999"/>
    <n v="1.06"/>
    <n v="0.51"/>
    <n v="27.74"/>
    <n v="11758886"/>
    <n v="2.3590670068576221"/>
    <s v="SAS"/>
    <x v="3"/>
    <x v="2"/>
  </r>
  <r>
    <x v="313"/>
    <x v="1"/>
    <n v="11.1"/>
    <n v="2.4"/>
    <n v="2"/>
    <n v="0.4"/>
    <n v="0.6"/>
    <n v="1.6"/>
    <n v="0.52"/>
    <n v="27.73"/>
    <n v="14539867"/>
    <n v="1.90717012748466"/>
    <s v="TOT"/>
    <x v="6"/>
    <x v="2"/>
  </r>
  <r>
    <x v="543"/>
    <x v="10"/>
    <n v="11.02"/>
    <n v="2.66"/>
    <n v="1.17"/>
    <n v="0.75"/>
    <n v="0.25"/>
    <n v="1.08"/>
    <n v="0.51"/>
    <n v="27.72"/>
    <n v="4519337"/>
    <n v="6.1336430542798643"/>
    <s v="PHO"/>
    <x v="4"/>
    <x v="2"/>
  </r>
  <r>
    <x v="439"/>
    <x v="3"/>
    <n v="8.6999999999999993"/>
    <n v="2.34"/>
    <n v="2.57"/>
    <n v="1.1499999999999999"/>
    <n v="0.08"/>
    <n v="1.05"/>
    <n v="0.54"/>
    <n v="27.72"/>
    <n v="694456"/>
    <n v="39.91613579550036"/>
    <s v="NOP"/>
    <x v="2"/>
    <x v="1"/>
  </r>
  <r>
    <x v="504"/>
    <x v="4"/>
    <n v="5.54"/>
    <n v="7.71"/>
    <n v="0.67"/>
    <n v="1"/>
    <n v="0.04"/>
    <n v="1.25"/>
    <n v="0.56000000000000005"/>
    <n v="27.71"/>
    <n v="2198812"/>
    <n v="12.602259765728039"/>
    <s v="SAC"/>
    <x v="8"/>
    <x v="0"/>
  </r>
  <r>
    <x v="271"/>
    <x v="11"/>
    <n v="6.68"/>
    <n v="4.54"/>
    <n v="1.26"/>
    <n v="0.43"/>
    <n v="0.43"/>
    <n v="0.75"/>
    <n v="0.59"/>
    <n v="27.71"/>
    <n v="2691087"/>
    <n v="10.296954353389541"/>
    <s v="MIN"/>
    <x v="1"/>
    <x v="3"/>
  </r>
  <r>
    <x v="454"/>
    <x v="10"/>
    <n v="12.19"/>
    <n v="1.88"/>
    <n v="1.5"/>
    <n v="0.86"/>
    <n v="0.17"/>
    <n v="1.62"/>
    <n v="0.52"/>
    <n v="27.69"/>
    <n v="1587262"/>
    <n v="17.445135081668937"/>
    <s v="TOR"/>
    <x v="2"/>
    <x v="2"/>
  </r>
  <r>
    <x v="384"/>
    <x v="3"/>
    <n v="6.78"/>
    <n v="5.42"/>
    <n v="0.42"/>
    <n v="0.51"/>
    <n v="0.9"/>
    <n v="0.62"/>
    <n v="0.54"/>
    <n v="27.67"/>
    <n v="9892482"/>
    <n v="2.7970735756708986"/>
    <s v="SAC"/>
    <x v="4"/>
    <x v="4"/>
  </r>
  <r>
    <x v="311"/>
    <x v="2"/>
    <n v="9.5299999999999994"/>
    <n v="3.2"/>
    <n v="1.27"/>
    <n v="0.3"/>
    <n v="0.17"/>
    <n v="1.07"/>
    <n v="0.56000000000000005"/>
    <n v="27.67"/>
    <n v="1944122"/>
    <n v="14.232645893621903"/>
    <s v="GSW"/>
    <x v="0"/>
    <x v="0"/>
  </r>
  <r>
    <x v="544"/>
    <x v="10"/>
    <n v="8.83"/>
    <n v="4.1100000000000003"/>
    <n v="3.06"/>
    <n v="0.89"/>
    <n v="0.33"/>
    <n v="1.83"/>
    <n v="0.51"/>
    <n v="27.64"/>
    <n v="383207"/>
    <n v="72.128118745221258"/>
    <s v="SAC"/>
    <x v="0"/>
    <x v="2"/>
  </r>
  <r>
    <x v="258"/>
    <x v="8"/>
    <n v="9.02"/>
    <n v="3.8"/>
    <n v="3.15"/>
    <n v="0.82"/>
    <n v="0.37"/>
    <n v="1.54"/>
    <n v="0.49"/>
    <n v="27.62"/>
    <n v="20722775"/>
    <n v="1.3328330785814158"/>
    <s v="POR"/>
    <x v="6"/>
    <x v="3"/>
  </r>
  <r>
    <x v="516"/>
    <x v="11"/>
    <n v="9"/>
    <n v="4"/>
    <n v="0.59"/>
    <n v="0.68"/>
    <n v="0.5"/>
    <n v="0.82"/>
    <n v="0.53"/>
    <n v="27.6"/>
    <n v="2625450"/>
    <n v="10.512483574244417"/>
    <s v="CHA"/>
    <x v="10"/>
    <x v="0"/>
  </r>
  <r>
    <x v="210"/>
    <x v="0"/>
    <n v="6.69"/>
    <n v="4.67"/>
    <n v="2"/>
    <n v="0.61"/>
    <n v="0.5"/>
    <n v="1.08"/>
    <n v="0.56000000000000005"/>
    <n v="27.6"/>
    <n v="2966954"/>
    <n v="9.3024698057334234"/>
    <s v="PHI"/>
    <x v="9"/>
    <x v="0"/>
  </r>
  <r>
    <x v="545"/>
    <x v="1"/>
    <n v="8"/>
    <n v="2"/>
    <n v="2"/>
    <n v="0.5"/>
    <n v="0.5"/>
    <n v="1"/>
    <n v="0.63"/>
    <n v="27.59"/>
    <n v="1420525"/>
    <n v="19.422396649126203"/>
    <s v="NOP"/>
    <x v="1"/>
    <x v="3"/>
  </r>
  <r>
    <x v="395"/>
    <x v="8"/>
    <n v="7.65"/>
    <n v="5.43"/>
    <n v="2.78"/>
    <n v="0.67"/>
    <n v="0.31"/>
    <n v="1.54"/>
    <n v="0.5"/>
    <n v="27.58"/>
    <n v="7742546"/>
    <n v="3.5621357625773227"/>
    <s v="SAC"/>
    <x v="16"/>
    <x v="3"/>
  </r>
  <r>
    <x v="246"/>
    <x v="8"/>
    <n v="6.7"/>
    <n v="3.97"/>
    <n v="0.64"/>
    <n v="0.79"/>
    <n v="0.51"/>
    <n v="0.44"/>
    <n v="0.59"/>
    <n v="27.57"/>
    <n v="10890673"/>
    <n v="2.5315239930535056"/>
    <s v="DAL"/>
    <x v="1"/>
    <x v="4"/>
  </r>
  <r>
    <x v="481"/>
    <x v="3"/>
    <n v="8.36"/>
    <n v="4.63"/>
    <n v="1.0900000000000001"/>
    <n v="1.72"/>
    <n v="0.28000000000000003"/>
    <n v="1.22"/>
    <n v="0.5"/>
    <n v="27.55"/>
    <n v="6147072"/>
    <n v="4.4818085748792269"/>
    <s v="MEM"/>
    <x v="11"/>
    <x v="2"/>
  </r>
  <r>
    <x v="264"/>
    <x v="2"/>
    <n v="10.14"/>
    <n v="3.43"/>
    <n v="3.22"/>
    <n v="0.75"/>
    <n v="0.14000000000000001"/>
    <n v="1.63"/>
    <n v="0.48"/>
    <n v="27.53"/>
    <n v="2442441"/>
    <n v="11.271510755019261"/>
    <s v="NYK"/>
    <x v="4"/>
    <x v="1"/>
  </r>
  <r>
    <x v="546"/>
    <x v="2"/>
    <n v="9.75"/>
    <n v="2.15"/>
    <n v="0.9"/>
    <n v="0.38"/>
    <n v="0.03"/>
    <n v="0.85"/>
    <n v="0.6"/>
    <n v="27.52"/>
    <n v="3271792"/>
    <n v="8.4112926494104752"/>
    <s v="DET"/>
    <x v="13"/>
    <x v="1"/>
  </r>
  <r>
    <x v="257"/>
    <x v="3"/>
    <n v="7.54"/>
    <n v="3.58"/>
    <n v="1"/>
    <n v="0.31"/>
    <n v="0.31"/>
    <n v="0.5"/>
    <n v="0.59"/>
    <n v="27.51"/>
    <n v="9598002"/>
    <n v="2.8662215323564215"/>
    <s v="CLE"/>
    <x v="7"/>
    <x v="4"/>
  </r>
  <r>
    <x v="105"/>
    <x v="8"/>
    <n v="8.2100000000000009"/>
    <n v="3.3"/>
    <n v="1.93"/>
    <n v="0.86"/>
    <n v="0.14000000000000001"/>
    <n v="1.04"/>
    <n v="0.56000000000000005"/>
    <n v="27.5"/>
    <n v="1974737"/>
    <n v="13.92590506989032"/>
    <s v="BRK"/>
    <x v="13"/>
    <x v="3"/>
  </r>
  <r>
    <x v="213"/>
    <x v="10"/>
    <n v="8.14"/>
    <n v="2.4500000000000002"/>
    <n v="1.72"/>
    <n v="0.55000000000000004"/>
    <n v="0.23"/>
    <n v="0.82"/>
    <n v="0.6"/>
    <n v="27.49"/>
    <n v="6456196"/>
    <n v="4.2579252550573123"/>
    <s v="CHI"/>
    <x v="3"/>
    <x v="2"/>
  </r>
  <r>
    <x v="323"/>
    <x v="0"/>
    <n v="7.51"/>
    <n v="4.8"/>
    <n v="1.17"/>
    <n v="0.85"/>
    <n v="0.44"/>
    <n v="0.91"/>
    <n v="0.53"/>
    <n v="27.47"/>
    <n v="4627274"/>
    <n v="5.936540606845413"/>
    <s v="DAL"/>
    <x v="1"/>
    <x v="3"/>
  </r>
  <r>
    <x v="547"/>
    <x v="2"/>
    <n v="9.64"/>
    <n v="3.07"/>
    <n v="1.91"/>
    <n v="0.93"/>
    <n v="0.36"/>
    <n v="1.28"/>
    <n v="0.51"/>
    <n v="27.45"/>
    <n v="7329600"/>
    <n v="3.745088408644401"/>
    <s v="CLE"/>
    <x v="14"/>
    <x v="2"/>
  </r>
  <r>
    <x v="535"/>
    <x v="5"/>
    <n v="8.7899999999999991"/>
    <n v="3.25"/>
    <n v="1.05"/>
    <n v="0.3"/>
    <n v="0.13"/>
    <n v="1.04"/>
    <n v="0.6"/>
    <n v="27.44"/>
    <n v="5080426"/>
    <n v="5.401121874425491"/>
    <s v="WAS"/>
    <x v="2"/>
    <x v="0"/>
  </r>
  <r>
    <x v="427"/>
    <x v="11"/>
    <n v="9.7899999999999991"/>
    <n v="2.4500000000000002"/>
    <n v="1.2"/>
    <n v="0.34"/>
    <n v="0.05"/>
    <n v="0.97"/>
    <n v="0.57999999999999996"/>
    <n v="27.44"/>
    <n v="1000552"/>
    <n v="27.424861476464994"/>
    <s v="SAS"/>
    <x v="4"/>
    <x v="2"/>
  </r>
  <r>
    <x v="240"/>
    <x v="1"/>
    <n v="12.34"/>
    <n v="1.88"/>
    <n v="3.88"/>
    <n v="0.71"/>
    <n v="7.0000000000000007E-2"/>
    <n v="2.56"/>
    <n v="0.5"/>
    <n v="27.42"/>
    <n v="7724772"/>
    <n v="3.5496193285704747"/>
    <s v="CLE"/>
    <x v="14"/>
    <x v="2"/>
  </r>
  <r>
    <x v="417"/>
    <x v="2"/>
    <n v="9.3000000000000007"/>
    <n v="1.84"/>
    <n v="1.62"/>
    <n v="0.51"/>
    <n v="0.16"/>
    <n v="0.79"/>
    <n v="0.57999999999999996"/>
    <n v="27.41"/>
    <n v="4109744"/>
    <n v="6.6695151814808904"/>
    <s v="BRK"/>
    <x v="10"/>
    <x v="2"/>
  </r>
  <r>
    <x v="163"/>
    <x v="8"/>
    <n v="8.5500000000000007"/>
    <n v="2.62"/>
    <n v="4.95"/>
    <n v="0.95"/>
    <n v="7.0000000000000007E-2"/>
    <n v="1.83"/>
    <n v="0.51"/>
    <n v="27.39"/>
    <n v="460672"/>
    <n v="59.45661989441512"/>
    <s v="NYK"/>
    <x v="5"/>
    <x v="1"/>
  </r>
  <r>
    <x v="358"/>
    <x v="8"/>
    <n v="9.9"/>
    <n v="2.82"/>
    <n v="0.45"/>
    <n v="0.28000000000000003"/>
    <n v="0.08"/>
    <n v="0.72"/>
    <n v="0.56999999999999995"/>
    <n v="27.39"/>
    <n v="2328288"/>
    <n v="11.764008576258608"/>
    <s v="MIN"/>
    <x v="0"/>
    <x v="3"/>
  </r>
  <r>
    <x v="492"/>
    <x v="7"/>
    <n v="7.22"/>
    <n v="2.4700000000000002"/>
    <n v="3.61"/>
    <n v="0.76"/>
    <n v="0.59"/>
    <n v="1.2"/>
    <n v="0.56000000000000005"/>
    <n v="27.39"/>
    <n v="1606494"/>
    <n v="17.049550138375867"/>
    <s v="CLE"/>
    <x v="5"/>
    <x v="1"/>
  </r>
  <r>
    <x v="292"/>
    <x v="11"/>
    <n v="9.6"/>
    <n v="3.04"/>
    <n v="1.49"/>
    <n v="0.74"/>
    <n v="0.47"/>
    <n v="0.94"/>
    <n v="0.51"/>
    <n v="27.38"/>
    <n v="2954419"/>
    <n v="9.2674735709457607"/>
    <s v="CHA"/>
    <x v="10"/>
    <x v="2"/>
  </r>
  <r>
    <x v="372"/>
    <x v="5"/>
    <n v="6.9"/>
    <n v="6.86"/>
    <n v="1"/>
    <n v="0.62"/>
    <n v="0.28999999999999998"/>
    <n v="0.76"/>
    <n v="0.48"/>
    <n v="27.36"/>
    <n v="1906603"/>
    <n v="14.350129523555768"/>
    <s v="CHI"/>
    <x v="13"/>
    <x v="0"/>
  </r>
  <r>
    <x v="415"/>
    <x v="4"/>
    <n v="9.1199999999999992"/>
    <n v="2.63"/>
    <n v="3.92"/>
    <n v="1.1000000000000001"/>
    <n v="0.36"/>
    <n v="1.64"/>
    <n v="0.49"/>
    <n v="27.34"/>
    <n v="3393970"/>
    <n v="8.055463071270518"/>
    <s v="CHI"/>
    <x v="8"/>
    <x v="1"/>
  </r>
  <r>
    <x v="234"/>
    <x v="0"/>
    <n v="8.93"/>
    <n v="5.25"/>
    <n v="1.63"/>
    <n v="0.75"/>
    <n v="0.46"/>
    <n v="1.1499999999999999"/>
    <n v="0.46"/>
    <n v="27.32"/>
    <n v="2892046"/>
    <n v="9.4465993971050253"/>
    <s v="BRK"/>
    <x v="0"/>
    <x v="3"/>
  </r>
  <r>
    <x v="317"/>
    <x v="2"/>
    <n v="6.54"/>
    <n v="3.16"/>
    <n v="1.28"/>
    <n v="0.67"/>
    <n v="0.14000000000000001"/>
    <n v="0.53"/>
    <n v="0.64"/>
    <n v="27.3"/>
    <n v="2083979"/>
    <n v="13.099940066574568"/>
    <s v="GSW"/>
    <x v="6"/>
    <x v="2"/>
  </r>
  <r>
    <x v="318"/>
    <x v="3"/>
    <n v="6.96"/>
    <n v="3.88"/>
    <n v="0.95"/>
    <n v="0.32"/>
    <n v="1.91"/>
    <n v="1.1200000000000001"/>
    <n v="0.57999999999999996"/>
    <n v="27.29"/>
    <n v="15081971"/>
    <n v="1.8094451978458252"/>
    <s v="MIL"/>
    <x v="1"/>
    <x v="4"/>
  </r>
  <r>
    <x v="209"/>
    <x v="11"/>
    <n v="7.11"/>
    <n v="5.72"/>
    <n v="0.72"/>
    <n v="0.49"/>
    <n v="1.32"/>
    <n v="0.89"/>
    <n v="0.5"/>
    <n v="27.29"/>
    <n v="1569599"/>
    <n v="17.386606388001013"/>
    <s v="CHI"/>
    <x v="1"/>
    <x v="0"/>
  </r>
  <r>
    <x v="460"/>
    <x v="8"/>
    <n v="7.78"/>
    <n v="2.83"/>
    <n v="2.58"/>
    <n v="1.29"/>
    <n v="0.43"/>
    <n v="1.2"/>
    <n v="0.54"/>
    <n v="27.28"/>
    <n v="9677238"/>
    <n v="2.818986161133993"/>
    <s v="SAC"/>
    <x v="3"/>
    <x v="2"/>
  </r>
  <r>
    <x v="548"/>
    <x v="6"/>
    <n v="9.42"/>
    <n v="3.71"/>
    <n v="3.88"/>
    <n v="0.63"/>
    <n v="0.5"/>
    <n v="1.79"/>
    <n v="0.47"/>
    <n v="27.26"/>
    <n v="1838213"/>
    <n v="14.829619853629586"/>
    <s v="NYK"/>
    <x v="3"/>
    <x v="2"/>
  </r>
  <r>
    <x v="441"/>
    <x v="9"/>
    <n v="6.02"/>
    <n v="5.84"/>
    <n v="0.67"/>
    <n v="0.3"/>
    <n v="0.38"/>
    <n v="0.76"/>
    <n v="0.57999999999999996"/>
    <n v="27.25"/>
    <n v="1049289"/>
    <n v="25.969966329581268"/>
    <s v="TOT"/>
    <x v="10"/>
    <x v="4"/>
  </r>
  <r>
    <x v="549"/>
    <x v="3"/>
    <n v="5.47"/>
    <n v="4.8"/>
    <n v="0.83"/>
    <n v="0.78"/>
    <n v="1.1299999999999999"/>
    <n v="1.07"/>
    <n v="0.63"/>
    <n v="27.25"/>
    <n v="9397617"/>
    <n v="2.8996712677267014"/>
    <s v="LAC"/>
    <x v="5"/>
    <x v="4"/>
  </r>
  <r>
    <x v="175"/>
    <x v="2"/>
    <n v="5.28"/>
    <n v="4.45"/>
    <n v="0.66"/>
    <n v="0.4"/>
    <n v="0.81"/>
    <n v="0.55000000000000004"/>
    <n v="0.65"/>
    <n v="27.21"/>
    <n v="4602412"/>
    <n v="5.9121173854057396"/>
    <s v="DAL"/>
    <x v="5"/>
    <x v="4"/>
  </r>
  <r>
    <x v="158"/>
    <x v="10"/>
    <n v="8.9"/>
    <n v="3.86"/>
    <n v="1.95"/>
    <n v="1.33"/>
    <n v="0.33"/>
    <n v="1.76"/>
    <n v="0.53"/>
    <n v="27.2"/>
    <n v="12989866"/>
    <n v="2.0939399990731236"/>
    <s v="SAS"/>
    <x v="8"/>
    <x v="3"/>
  </r>
  <r>
    <x v="451"/>
    <x v="5"/>
    <n v="8.6"/>
    <n v="2.25"/>
    <n v="3.8"/>
    <n v="0.8"/>
    <n v="0.05"/>
    <n v="1.45"/>
    <n v="0.54"/>
    <n v="27.19"/>
    <n v="875648"/>
    <n v="31.051290016079523"/>
    <s v="TOT"/>
    <x v="4"/>
    <x v="1"/>
  </r>
  <r>
    <x v="548"/>
    <x v="11"/>
    <n v="7.97"/>
    <n v="3.49"/>
    <n v="3.5"/>
    <n v="0.92"/>
    <n v="0.47"/>
    <n v="1.42"/>
    <n v="0.5"/>
    <n v="27.18"/>
    <n v="1775042"/>
    <n v="15.312313736801721"/>
    <s v="DET"/>
    <x v="9"/>
    <x v="2"/>
  </r>
  <r>
    <x v="367"/>
    <x v="0"/>
    <n v="9.48"/>
    <n v="3.5"/>
    <n v="1.39"/>
    <n v="1.23"/>
    <n v="0.34"/>
    <n v="1.3"/>
    <n v="0.51"/>
    <n v="27.18"/>
    <n v="5514554"/>
    <n v="4.9287757450557201"/>
    <s v="MEM"/>
    <x v="2"/>
    <x v="2"/>
  </r>
  <r>
    <x v="13"/>
    <x v="2"/>
    <n v="7.81"/>
    <n v="4.5"/>
    <n v="1"/>
    <n v="0.81"/>
    <n v="0.38"/>
    <n v="1.56"/>
    <n v="0.6"/>
    <n v="27.17"/>
    <n v="2223664"/>
    <n v="12.218572590103541"/>
    <s v="LAC"/>
    <x v="3"/>
    <x v="4"/>
  </r>
  <r>
    <x v="300"/>
    <x v="4"/>
    <n v="7.15"/>
    <n v="6.43"/>
    <n v="0.65"/>
    <n v="0.39"/>
    <n v="0.68"/>
    <n v="1.1599999999999999"/>
    <n v="0.52"/>
    <n v="27.17"/>
    <n v="7505895"/>
    <n v="3.6198214869779024"/>
    <s v="SAC"/>
    <x v="5"/>
    <x v="0"/>
  </r>
  <r>
    <x v="209"/>
    <x v="8"/>
    <n v="9"/>
    <n v="4.4800000000000004"/>
    <n v="0.56999999999999995"/>
    <n v="0.61"/>
    <n v="0.65"/>
    <n v="1.22"/>
    <n v="0.53"/>
    <n v="27.16"/>
    <n v="16935167"/>
    <n v="1.6037633405091312"/>
    <s v="OKC"/>
    <x v="9"/>
    <x v="0"/>
  </r>
  <r>
    <x v="369"/>
    <x v="11"/>
    <n v="10.45"/>
    <n v="1.89"/>
    <n v="1.1499999999999999"/>
    <n v="0.47"/>
    <n v="7.0000000000000007E-2"/>
    <n v="0.96"/>
    <n v="0.56000000000000005"/>
    <n v="27.15"/>
    <n v="4433866"/>
    <n v="6.1233244306435965"/>
    <s v="NOH"/>
    <x v="0"/>
    <x v="2"/>
  </r>
  <r>
    <x v="452"/>
    <x v="0"/>
    <n v="7.43"/>
    <n v="4.26"/>
    <n v="1.32"/>
    <n v="0.38"/>
    <n v="0.56999999999999995"/>
    <n v="0.91"/>
    <n v="0.56000000000000005"/>
    <n v="27.14"/>
    <n v="2346715"/>
    <n v="11.565102707401623"/>
    <s v="PHI"/>
    <x v="5"/>
    <x v="0"/>
  </r>
  <r>
    <x v="327"/>
    <x v="5"/>
    <n v="6.68"/>
    <n v="4.62"/>
    <n v="0.71"/>
    <n v="0.23"/>
    <n v="0.53"/>
    <n v="0.71"/>
    <n v="0.6"/>
    <n v="27.14"/>
    <n v="251578"/>
    <n v="107.87906732703178"/>
    <s v="TOT"/>
    <x v="6"/>
    <x v="4"/>
  </r>
  <r>
    <x v="313"/>
    <x v="9"/>
    <n v="11.75"/>
    <n v="2.4"/>
    <n v="2.04"/>
    <n v="1.1299999999999999"/>
    <n v="0.26"/>
    <n v="1.41"/>
    <n v="0.46"/>
    <n v="27.14"/>
    <n v="6380263"/>
    <n v="4.2537431450709793"/>
    <s v="TOT"/>
    <x v="10"/>
    <x v="2"/>
  </r>
  <r>
    <x v="384"/>
    <x v="10"/>
    <n v="5.48"/>
    <n v="5.38"/>
    <n v="0.31"/>
    <n v="0.5"/>
    <n v="0.85"/>
    <n v="0.69"/>
    <n v="0.61"/>
    <n v="27.12"/>
    <n v="3873717"/>
    <n v="7.0010276951052441"/>
    <s v="DEN"/>
    <x v="13"/>
    <x v="4"/>
  </r>
  <r>
    <x v="427"/>
    <x v="10"/>
    <n v="9.9499999999999993"/>
    <n v="2.11"/>
    <n v="2.09"/>
    <n v="0.48"/>
    <n v="0.04"/>
    <n v="1.07"/>
    <n v="0.54"/>
    <n v="27.12"/>
    <n v="1255084"/>
    <n v="21.608115472749237"/>
    <s v="SAS"/>
    <x v="5"/>
    <x v="2"/>
  </r>
  <r>
    <x v="73"/>
    <x v="7"/>
    <n v="7.7"/>
    <n v="4.62"/>
    <n v="2.62"/>
    <n v="1.41"/>
    <n v="0.67"/>
    <n v="1.59"/>
    <n v="0.49"/>
    <n v="27.11"/>
    <n v="12824088"/>
    <n v="2.1139904841576258"/>
    <s v="BRK"/>
    <x v="3"/>
    <x v="3"/>
  </r>
  <r>
    <x v="550"/>
    <x v="1"/>
    <n v="7.45"/>
    <n v="1.58"/>
    <n v="4.38"/>
    <n v="0.91"/>
    <n v="0.09"/>
    <n v="0.85"/>
    <n v="0.53"/>
    <n v="27.1"/>
    <n v="10134394"/>
    <n v="2.6740622083570069"/>
    <s v="MEM"/>
    <x v="10"/>
    <x v="1"/>
  </r>
  <r>
    <x v="293"/>
    <x v="6"/>
    <n v="10.210000000000001"/>
    <n v="3.01"/>
    <n v="1.97"/>
    <n v="0.53"/>
    <n v="0.51"/>
    <n v="1.7"/>
    <n v="0.53"/>
    <n v="27.08"/>
    <n v="3398607"/>
    <n v="7.9679704066989787"/>
    <s v="IND"/>
    <x v="2"/>
    <x v="3"/>
  </r>
  <r>
    <x v="137"/>
    <x v="7"/>
    <n v="8.84"/>
    <n v="2.72"/>
    <n v="2.97"/>
    <n v="0.67"/>
    <n v="0.33"/>
    <n v="1.1200000000000001"/>
    <n v="0.51"/>
    <n v="27.07"/>
    <n v="9618838"/>
    <n v="2.8142692495704784"/>
    <s v="SAC"/>
    <x v="8"/>
    <x v="3"/>
  </r>
  <r>
    <x v="109"/>
    <x v="7"/>
    <n v="9.23"/>
    <n v="4.1100000000000003"/>
    <n v="1.21"/>
    <n v="0.64"/>
    <n v="0.17"/>
    <n v="1.25"/>
    <n v="0.53"/>
    <n v="27.07"/>
    <n v="3710384"/>
    <n v="7.2957408182010273"/>
    <s v="GSW"/>
    <x v="14"/>
    <x v="3"/>
  </r>
  <r>
    <x v="516"/>
    <x v="8"/>
    <n v="6.59"/>
    <n v="4.2"/>
    <n v="0.56000000000000005"/>
    <n v="0.59"/>
    <n v="0.42"/>
    <n v="0.42"/>
    <n v="0.59"/>
    <n v="27.01"/>
    <n v="2782206"/>
    <n v="9.7081236975263518"/>
    <s v="NOP"/>
    <x v="2"/>
    <x v="0"/>
  </r>
  <r>
    <x v="415"/>
    <x v="7"/>
    <n v="7.65"/>
    <n v="2.63"/>
    <n v="5.23"/>
    <n v="1.05"/>
    <n v="0.42"/>
    <n v="1.65"/>
    <n v="0.49"/>
    <n v="27.01"/>
    <n v="5150774"/>
    <n v="5.2438720860204695"/>
    <s v="CHI"/>
    <x v="7"/>
    <x v="1"/>
  </r>
  <r>
    <x v="361"/>
    <x v="6"/>
    <n v="10.06"/>
    <n v="1.86"/>
    <n v="3.26"/>
    <n v="0.47"/>
    <n v="0.14000000000000001"/>
    <n v="1.34"/>
    <n v="0.52"/>
    <n v="27.01"/>
    <n v="5777632"/>
    <n v="4.6749256442777938"/>
    <s v="WAS"/>
    <x v="4"/>
    <x v="1"/>
  </r>
  <r>
    <x v="109"/>
    <x v="4"/>
    <n v="9.4600000000000009"/>
    <n v="3.99"/>
    <n v="1.49"/>
    <n v="0.83"/>
    <n v="0.26"/>
    <n v="1.08"/>
    <n v="0.49"/>
    <n v="26.99"/>
    <n v="3791698"/>
    <n v="7.1181829354553026"/>
    <s v="GSW"/>
    <x v="12"/>
    <x v="3"/>
  </r>
  <r>
    <x v="228"/>
    <x v="3"/>
    <n v="8.68"/>
    <n v="4.22"/>
    <n v="0.82"/>
    <n v="0.46"/>
    <n v="0.78"/>
    <n v="0.98"/>
    <n v="0.52"/>
    <n v="26.99"/>
    <n v="1484141"/>
    <n v="18.185603658951539"/>
    <s v="HOU"/>
    <x v="0"/>
    <x v="0"/>
  </r>
  <r>
    <x v="551"/>
    <x v="7"/>
    <n v="6.01"/>
    <n v="4.59"/>
    <n v="0.36"/>
    <n v="0.26"/>
    <n v="0.56999999999999995"/>
    <n v="0.59"/>
    <n v="0.64"/>
    <n v="26.98"/>
    <n v="1122146"/>
    <n v="24.04321719277171"/>
    <s v="HOU"/>
    <x v="13"/>
    <x v="4"/>
  </r>
  <r>
    <x v="435"/>
    <x v="9"/>
    <n v="7.14"/>
    <n v="4.83"/>
    <n v="1.03"/>
    <n v="0.66"/>
    <n v="0.24"/>
    <n v="0.62"/>
    <n v="0.53"/>
    <n v="26.98"/>
    <n v="6208378"/>
    <n v="4.3457405460814407"/>
    <s v="BOS"/>
    <x v="5"/>
    <x v="0"/>
  </r>
  <r>
    <x v="427"/>
    <x v="3"/>
    <n v="9.75"/>
    <n v="2.08"/>
    <n v="1.18"/>
    <n v="0.5"/>
    <n v="0.03"/>
    <n v="0.72"/>
    <n v="0.56000000000000005"/>
    <n v="26.97"/>
    <n v="88755"/>
    <n v="303.87020449552136"/>
    <s v="WAS"/>
    <x v="9"/>
    <x v="2"/>
  </r>
  <r>
    <x v="552"/>
    <x v="6"/>
    <n v="5.85"/>
    <n v="5.12"/>
    <n v="0.51"/>
    <n v="0.49"/>
    <n v="0.64"/>
    <n v="0.84"/>
    <n v="0.62"/>
    <n v="26.96"/>
    <n v="18012620"/>
    <n v="1.4967284048628129"/>
    <s v="OKC"/>
    <x v="2"/>
    <x v="4"/>
  </r>
  <r>
    <x v="234"/>
    <x v="1"/>
    <n v="6.97"/>
    <n v="4.72"/>
    <n v="1.77"/>
    <n v="0.77"/>
    <n v="0.38"/>
    <n v="0.98"/>
    <n v="0.53"/>
    <n v="26.95"/>
    <n v="578097"/>
    <n v="46.618474062311336"/>
    <s v="TOR"/>
    <x v="1"/>
    <x v="0"/>
  </r>
  <r>
    <x v="553"/>
    <x v="10"/>
    <n v="8.91"/>
    <n v="2.85"/>
    <n v="2.87"/>
    <n v="1.06"/>
    <n v="0.53"/>
    <n v="1.32"/>
    <n v="0.5"/>
    <n v="26.94"/>
    <n v="2876018"/>
    <n v="9.3671180083017553"/>
    <s v="DAL"/>
    <x v="10"/>
    <x v="1"/>
  </r>
  <r>
    <x v="554"/>
    <x v="2"/>
    <n v="5.22"/>
    <n v="5"/>
    <n v="0.78"/>
    <n v="0.28000000000000003"/>
    <n v="0.28000000000000003"/>
    <n v="0.5"/>
    <n v="0.64"/>
    <n v="26.92"/>
    <n v="1094675"/>
    <n v="24.59177381414575"/>
    <s v="BRK"/>
    <x v="0"/>
    <x v="0"/>
  </r>
  <r>
    <x v="555"/>
    <x v="6"/>
    <n v="7.84"/>
    <n v="3.04"/>
    <n v="5.05"/>
    <n v="1.32"/>
    <n v="0.2"/>
    <n v="2.2200000000000002"/>
    <n v="0.52"/>
    <n v="26.92"/>
    <n v="1671102"/>
    <n v="16.109130382226819"/>
    <s v="IND"/>
    <x v="3"/>
    <x v="1"/>
  </r>
  <r>
    <x v="418"/>
    <x v="6"/>
    <n v="6.83"/>
    <n v="2.38"/>
    <n v="6.1"/>
    <n v="0.72"/>
    <n v="0.14000000000000001"/>
    <n v="2.17"/>
    <n v="0.56999999999999995"/>
    <n v="26.91"/>
    <n v="5437772"/>
    <n v="4.9487179675793689"/>
    <s v="LAC"/>
    <x v="2"/>
    <x v="1"/>
  </r>
  <r>
    <x v="232"/>
    <x v="5"/>
    <n v="6.78"/>
    <n v="4.09"/>
    <n v="1.28"/>
    <n v="0.75"/>
    <n v="0.24"/>
    <n v="0.78"/>
    <n v="0.57999999999999996"/>
    <n v="26.91"/>
    <n v="7643276"/>
    <n v="3.5207416296362974"/>
    <s v="MIN"/>
    <x v="2"/>
    <x v="0"/>
  </r>
  <r>
    <x v="327"/>
    <x v="5"/>
    <n v="7.14"/>
    <n v="4.62"/>
    <n v="0.67"/>
    <n v="0.19"/>
    <n v="0.5"/>
    <n v="0.83"/>
    <n v="0.59"/>
    <n v="26.9"/>
    <n v="251578"/>
    <n v="106.92508883924667"/>
    <s v="BRK"/>
    <x v="6"/>
    <x v="4"/>
  </r>
  <r>
    <x v="491"/>
    <x v="6"/>
    <n v="8.8800000000000008"/>
    <n v="2.97"/>
    <n v="1.19"/>
    <n v="0.46"/>
    <n v="0.15"/>
    <n v="0.65"/>
    <n v="0.54"/>
    <n v="26.9"/>
    <n v="1061549"/>
    <n v="25.340328143119159"/>
    <s v="HOU"/>
    <x v="12"/>
    <x v="3"/>
  </r>
  <r>
    <x v="170"/>
    <x v="5"/>
    <n v="8.57"/>
    <n v="3.26"/>
    <n v="1.0900000000000001"/>
    <n v="0.77"/>
    <n v="0.23"/>
    <n v="0.79"/>
    <n v="0.55000000000000004"/>
    <n v="26.9"/>
    <n v="8590836"/>
    <n v="3.1312435716384295"/>
    <s v="CLE"/>
    <x v="5"/>
    <x v="3"/>
  </r>
  <r>
    <x v="556"/>
    <x v="11"/>
    <n v="9.65"/>
    <n v="2.77"/>
    <n v="0.57999999999999996"/>
    <n v="0.69"/>
    <n v="0.35"/>
    <n v="0.69"/>
    <n v="0.53"/>
    <n v="26.89"/>
    <n v="1605681"/>
    <n v="16.746788434315409"/>
    <s v="WAS"/>
    <x v="7"/>
    <x v="3"/>
  </r>
  <r>
    <x v="321"/>
    <x v="1"/>
    <n v="8.76"/>
    <n v="2.57"/>
    <n v="1.66"/>
    <n v="0.72"/>
    <n v="0.15"/>
    <n v="0.74"/>
    <n v="0.54"/>
    <n v="26.88"/>
    <n v="4516035"/>
    <n v="5.9521239317232926"/>
    <s v="HOU"/>
    <x v="5"/>
    <x v="2"/>
  </r>
  <r>
    <x v="278"/>
    <x v="5"/>
    <n v="7.91"/>
    <n v="3.21"/>
    <n v="3.17"/>
    <n v="0.98"/>
    <n v="0.22"/>
    <n v="1.06"/>
    <n v="0.5"/>
    <n v="26.88"/>
    <n v="9342435"/>
    <n v="2.8771942218490145"/>
    <s v="IND"/>
    <x v="4"/>
    <x v="1"/>
  </r>
  <r>
    <x v="494"/>
    <x v="3"/>
    <n v="9.17"/>
    <n v="2.08"/>
    <n v="3.08"/>
    <n v="1.25"/>
    <n v="0.17"/>
    <n v="1.5"/>
    <n v="0.53"/>
    <n v="26.87"/>
    <n v="102011"/>
    <n v="263.4029663467665"/>
    <s v="MEM"/>
    <x v="2"/>
    <x v="1"/>
  </r>
  <r>
    <x v="63"/>
    <x v="2"/>
    <n v="12"/>
    <n v="3.5"/>
    <n v="3.5"/>
    <n v="1.75"/>
    <n v="0.5"/>
    <n v="3.5"/>
    <n v="0.47"/>
    <n v="26.87"/>
    <n v="2606136"/>
    <n v="10.310283116460539"/>
    <s v="MIA"/>
    <x v="6"/>
    <x v="2"/>
  </r>
  <r>
    <x v="366"/>
    <x v="1"/>
    <n v="8.7799999999999994"/>
    <n v="4.32"/>
    <n v="1.37"/>
    <n v="1.0900000000000001"/>
    <n v="0.59"/>
    <n v="1.34"/>
    <n v="0.5"/>
    <n v="26.87"/>
    <n v="2666650"/>
    <n v="10.076312976956107"/>
    <s v="TOT"/>
    <x v="3"/>
    <x v="3"/>
  </r>
  <r>
    <x v="395"/>
    <x v="8"/>
    <n v="7.12"/>
    <n v="5.19"/>
    <n v="2.64"/>
    <n v="0.65"/>
    <n v="0.35"/>
    <n v="1.45"/>
    <n v="0.51"/>
    <n v="26.86"/>
    <n v="7742546"/>
    <n v="3.4691430958240352"/>
    <s v="TOT"/>
    <x v="16"/>
    <x v="3"/>
  </r>
  <r>
    <x v="213"/>
    <x v="0"/>
    <n v="9.11"/>
    <n v="2.46"/>
    <n v="1.19"/>
    <n v="0.41"/>
    <n v="0.19"/>
    <n v="0.78"/>
    <n v="0.56999999999999995"/>
    <n v="26.86"/>
    <n v="2966954"/>
    <n v="9.0530557602173811"/>
    <s v="UTA"/>
    <x v="18"/>
    <x v="2"/>
  </r>
  <r>
    <x v="421"/>
    <x v="1"/>
    <n v="9"/>
    <n v="3"/>
    <n v="1.59"/>
    <n v="0.82"/>
    <n v="0.41"/>
    <n v="1.27"/>
    <n v="0.55000000000000004"/>
    <n v="26.85"/>
    <n v="5479173"/>
    <n v="4.9003745638255998"/>
    <s v="MEM"/>
    <x v="13"/>
    <x v="3"/>
  </r>
  <r>
    <x v="316"/>
    <x v="11"/>
    <n v="8.59"/>
    <n v="4.32"/>
    <n v="1.04"/>
    <n v="0.76"/>
    <n v="0.18"/>
    <n v="0.96"/>
    <n v="0.52"/>
    <n v="26.83"/>
    <n v="1761624"/>
    <n v="15.230264801115334"/>
    <s v="SAC"/>
    <x v="13"/>
    <x v="3"/>
  </r>
  <r>
    <x v="455"/>
    <x v="10"/>
    <n v="9.3000000000000007"/>
    <n v="4.3899999999999997"/>
    <n v="0.45"/>
    <n v="0.82"/>
    <n v="0.14000000000000001"/>
    <n v="0.98"/>
    <n v="0.51"/>
    <n v="26.83"/>
    <n v="3945070"/>
    <n v="6.8008932667861401"/>
    <s v="IND"/>
    <x v="4"/>
    <x v="0"/>
  </r>
  <r>
    <x v="313"/>
    <x v="1"/>
    <n v="9.33"/>
    <n v="3.67"/>
    <n v="1"/>
    <n v="0"/>
    <n v="0.67"/>
    <n v="1"/>
    <n v="0.53"/>
    <n v="26.83"/>
    <n v="14539867"/>
    <n v="1.8452713494559476"/>
    <s v="MIA"/>
    <x v="6"/>
    <x v="2"/>
  </r>
  <r>
    <x v="307"/>
    <x v="0"/>
    <n v="7.84"/>
    <n v="3.7"/>
    <n v="1.39"/>
    <n v="0.96"/>
    <n v="0.6"/>
    <n v="0.87"/>
    <n v="0.53"/>
    <n v="26.81"/>
    <n v="2237472"/>
    <n v="11.982272850788746"/>
    <s v="LAL"/>
    <x v="10"/>
    <x v="2"/>
  </r>
  <r>
    <x v="288"/>
    <x v="9"/>
    <n v="9.84"/>
    <n v="2.76"/>
    <n v="1.05"/>
    <n v="0.65"/>
    <n v="0.3"/>
    <n v="0.84"/>
    <n v="0.52"/>
    <n v="26.8"/>
    <n v="4412812"/>
    <n v="6.0732249640365374"/>
    <s v="TOR"/>
    <x v="10"/>
    <x v="3"/>
  </r>
  <r>
    <x v="557"/>
    <x v="9"/>
    <n v="9.33"/>
    <n v="3.38"/>
    <n v="3.25"/>
    <n v="1.25"/>
    <n v="0.13"/>
    <n v="1.75"/>
    <n v="0.48"/>
    <n v="26.8"/>
    <n v="11161130"/>
    <n v="2.4011905604540043"/>
    <s v="NYK"/>
    <x v="0"/>
    <x v="2"/>
  </r>
  <r>
    <x v="426"/>
    <x v="4"/>
    <n v="8.51"/>
    <n v="4.43"/>
    <n v="0.82"/>
    <n v="0.66"/>
    <n v="0.24"/>
    <n v="1.04"/>
    <n v="0.53"/>
    <n v="26.78"/>
    <n v="8304492"/>
    <n v="3.2247607680277133"/>
    <s v="SAC"/>
    <x v="13"/>
    <x v="3"/>
  </r>
  <r>
    <x v="558"/>
    <x v="7"/>
    <n v="7.25"/>
    <n v="5.51"/>
    <n v="1.1000000000000001"/>
    <n v="0.61"/>
    <n v="0.75"/>
    <n v="1.05"/>
    <n v="0.51"/>
    <n v="26.77"/>
    <n v="5534661"/>
    <n v="4.8367912686973966"/>
    <s v="LAL"/>
    <x v="1"/>
    <x v="0"/>
  </r>
  <r>
    <x v="559"/>
    <x v="6"/>
    <n v="7.8"/>
    <n v="3.83"/>
    <n v="1.1200000000000001"/>
    <n v="0.44"/>
    <n v="0.33"/>
    <n v="1.17"/>
    <n v="0.6"/>
    <n v="26.76"/>
    <n v="3126718"/>
    <n v="8.5584948818537523"/>
    <s v="LAC"/>
    <x v="4"/>
    <x v="0"/>
  </r>
  <r>
    <x v="560"/>
    <x v="8"/>
    <n v="9.4499999999999993"/>
    <n v="2.83"/>
    <n v="2.35"/>
    <n v="0.56000000000000005"/>
    <n v="0.4"/>
    <n v="1.6"/>
    <n v="0.54"/>
    <n v="26.76"/>
    <n v="4605332"/>
    <n v="5.810655996136652"/>
    <s v="PHI"/>
    <x v="10"/>
    <x v="2"/>
  </r>
  <r>
    <x v="53"/>
    <x v="8"/>
    <n v="8.11"/>
    <n v="4.21"/>
    <n v="0.86"/>
    <n v="0.28999999999999998"/>
    <n v="0.24"/>
    <n v="0.5"/>
    <n v="0.53"/>
    <n v="26.75"/>
    <n v="11818111"/>
    <n v="2.263475101900803"/>
    <s v="IND"/>
    <x v="7"/>
    <x v="4"/>
  </r>
  <r>
    <x v="173"/>
    <x v="2"/>
    <n v="9.9499999999999993"/>
    <n v="2.0299999999999998"/>
    <n v="2"/>
    <n v="0.72"/>
    <n v="0.28000000000000003"/>
    <n v="0.95"/>
    <n v="0.51"/>
    <n v="26.75"/>
    <n v="22828544"/>
    <n v="1.1717786294211316"/>
    <s v="TOT"/>
    <x v="4"/>
    <x v="2"/>
  </r>
  <r>
    <x v="561"/>
    <x v="11"/>
    <n v="8.33"/>
    <n v="3.03"/>
    <n v="3.03"/>
    <n v="0.93"/>
    <n v="0.14000000000000001"/>
    <n v="1.1100000000000001"/>
    <n v="0.51"/>
    <n v="26.75"/>
    <n v="2953632"/>
    <n v="9.0566461901821214"/>
    <s v="CLE"/>
    <x v="15"/>
    <x v="3"/>
  </r>
  <r>
    <x v="95"/>
    <x v="7"/>
    <n v="8.4600000000000009"/>
    <n v="2.96"/>
    <n v="3.07"/>
    <n v="1.43"/>
    <n v="0.72"/>
    <n v="1.8"/>
    <n v="0.51"/>
    <n v="26.75"/>
    <n v="3332931"/>
    <n v="8.0259687344262449"/>
    <s v="LAC"/>
    <x v="10"/>
    <x v="1"/>
  </r>
  <r>
    <x v="562"/>
    <x v="9"/>
    <n v="8.89"/>
    <n v="3.83"/>
    <n v="2.2400000000000002"/>
    <n v="0.8"/>
    <n v="0.22"/>
    <n v="1.4"/>
    <n v="0.51"/>
    <n v="26.74"/>
    <n v="1687288"/>
    <n v="15.8479168938557"/>
    <s v="IND"/>
    <x v="10"/>
    <x v="3"/>
  </r>
  <r>
    <x v="135"/>
    <x v="5"/>
    <n v="6"/>
    <n v="3.84"/>
    <n v="3.28"/>
    <n v="0.84"/>
    <n v="0.59"/>
    <n v="1.05"/>
    <n v="0.54"/>
    <n v="26.73"/>
    <n v="18814218"/>
    <n v="1.4207340427330011"/>
    <s v="GSW"/>
    <x v="11"/>
    <x v="3"/>
  </r>
  <r>
    <x v="543"/>
    <x v="7"/>
    <n v="10.46"/>
    <n v="2.5299999999999998"/>
    <n v="1.83"/>
    <n v="1"/>
    <n v="0.25"/>
    <n v="1.25"/>
    <n v="0.49"/>
    <n v="26.73"/>
    <n v="611090"/>
    <n v="43.74151107038243"/>
    <s v="PHO"/>
    <x v="5"/>
    <x v="2"/>
  </r>
  <r>
    <x v="445"/>
    <x v="9"/>
    <n v="4.75"/>
    <n v="6.36"/>
    <n v="0.25"/>
    <n v="0.28000000000000003"/>
    <n v="1.55"/>
    <n v="0.81"/>
    <n v="0.57999999999999996"/>
    <n v="26.73"/>
    <n v="3494075"/>
    <n v="7.6500933723517672"/>
    <s v="CHO"/>
    <x v="13"/>
    <x v="4"/>
  </r>
  <r>
    <x v="374"/>
    <x v="8"/>
    <n v="6.85"/>
    <n v="4.51"/>
    <n v="1.17"/>
    <n v="0.62"/>
    <n v="0.35"/>
    <n v="0.57999999999999996"/>
    <n v="0.54"/>
    <n v="26.72"/>
    <n v="6280527"/>
    <n v="4.2544200510562247"/>
    <s v="TOR"/>
    <x v="5"/>
    <x v="0"/>
  </r>
  <r>
    <x v="179"/>
    <x v="2"/>
    <n v="7.33"/>
    <n v="5.2"/>
    <n v="0.85"/>
    <n v="0.41"/>
    <n v="1.17"/>
    <n v="1.3"/>
    <n v="0.54"/>
    <n v="26.72"/>
    <n v="5452987"/>
    <n v="4.9000666973898888"/>
    <s v="TOT"/>
    <x v="8"/>
    <x v="4"/>
  </r>
  <r>
    <x v="327"/>
    <x v="7"/>
    <n v="7.92"/>
    <n v="5.69"/>
    <n v="1.25"/>
    <n v="0.45"/>
    <n v="0.91"/>
    <n v="1.23"/>
    <n v="0.49"/>
    <n v="26.71"/>
    <n v="2072796"/>
    <n v="12.885976236928284"/>
    <s v="CLE"/>
    <x v="10"/>
    <x v="4"/>
  </r>
  <r>
    <x v="500"/>
    <x v="11"/>
    <n v="6.88"/>
    <n v="4.83"/>
    <n v="0.25"/>
    <n v="0.67"/>
    <n v="0.42"/>
    <n v="0.79"/>
    <n v="0.57999999999999996"/>
    <n v="26.71"/>
    <n v="4922720"/>
    <n v="5.4258621250040626"/>
    <s v="OKC"/>
    <x v="8"/>
    <x v="4"/>
  </r>
  <r>
    <x v="563"/>
    <x v="6"/>
    <n v="7.37"/>
    <n v="2.66"/>
    <n v="5.64"/>
    <n v="0.88"/>
    <n v="0.04"/>
    <n v="1.64"/>
    <n v="0.5"/>
    <n v="26.69"/>
    <n v="4758050"/>
    <n v="5.6094408423618924"/>
    <s v="NYK"/>
    <x v="5"/>
    <x v="1"/>
  </r>
  <r>
    <x v="564"/>
    <x v="2"/>
    <n v="9"/>
    <n v="2.6"/>
    <n v="2.78"/>
    <n v="0.97"/>
    <n v="0.32"/>
    <n v="1.62"/>
    <n v="0.54"/>
    <n v="26.68"/>
    <n v="10360677"/>
    <n v="2.5751212975754383"/>
    <s v="LAL"/>
    <x v="14"/>
    <x v="2"/>
  </r>
  <r>
    <x v="283"/>
    <x v="4"/>
    <n v="7.38"/>
    <n v="3.19"/>
    <n v="2.13"/>
    <n v="0.81"/>
    <n v="1.1000000000000001"/>
    <n v="1.27"/>
    <n v="0.55000000000000004"/>
    <n v="26.68"/>
    <n v="3108031"/>
    <n v="8.5842129631268147"/>
    <s v="MEM"/>
    <x v="4"/>
    <x v="3"/>
  </r>
  <r>
    <x v="565"/>
    <x v="4"/>
    <n v="9.4"/>
    <n v="1.89"/>
    <n v="3.25"/>
    <n v="0.6"/>
    <n v="0.1"/>
    <n v="1.32"/>
    <n v="0.53"/>
    <n v="26.67"/>
    <n v="3396456"/>
    <n v="7.8523025176831389"/>
    <s v="NOP"/>
    <x v="6"/>
    <x v="1"/>
  </r>
  <r>
    <x v="271"/>
    <x v="9"/>
    <n v="7.73"/>
    <n v="3.69"/>
    <n v="0.94"/>
    <n v="0.38"/>
    <n v="0.28999999999999998"/>
    <n v="0.77"/>
    <n v="0.57999999999999996"/>
    <n v="26.67"/>
    <n v="3725027"/>
    <n v="7.1596796479595994"/>
    <s v="DET"/>
    <x v="2"/>
    <x v="0"/>
  </r>
  <r>
    <x v="316"/>
    <x v="8"/>
    <n v="12"/>
    <n v="2"/>
    <n v="0"/>
    <n v="0"/>
    <n v="0"/>
    <n v="2"/>
    <n v="0.67"/>
    <n v="26.67"/>
    <n v="2548101"/>
    <n v="10.466618081465374"/>
    <s v="NOP"/>
    <x v="6"/>
    <x v="0"/>
  </r>
  <r>
    <x v="524"/>
    <x v="9"/>
    <n v="9.93"/>
    <n v="1.82"/>
    <n v="3.21"/>
    <n v="0.54"/>
    <n v="0.25"/>
    <n v="1.46"/>
    <n v="0.52"/>
    <n v="26.66"/>
    <n v="3978055"/>
    <n v="6.7017675723437717"/>
    <s v="NOP"/>
    <x v="4"/>
    <x v="1"/>
  </r>
  <r>
    <x v="507"/>
    <x v="11"/>
    <n v="8.36"/>
    <n v="3.7"/>
    <n v="0.86"/>
    <n v="0.4"/>
    <n v="0.11"/>
    <n v="0.99"/>
    <n v="0.57999999999999996"/>
    <n v="26.66"/>
    <n v="5250901"/>
    <n v="5.0772238897667279"/>
    <s v="PHO"/>
    <x v="6"/>
    <x v="0"/>
  </r>
  <r>
    <x v="402"/>
    <x v="2"/>
    <n v="7.12"/>
    <n v="2.92"/>
    <n v="1.28"/>
    <n v="0.88"/>
    <n v="0.32"/>
    <n v="0.84"/>
    <n v="0.61"/>
    <n v="26.64"/>
    <n v="1885879"/>
    <n v="14.126038839183215"/>
    <s v="WAS"/>
    <x v="10"/>
    <x v="4"/>
  </r>
  <r>
    <x v="282"/>
    <x v="7"/>
    <n v="8.7799999999999994"/>
    <n v="4.1900000000000004"/>
    <n v="2.2999999999999998"/>
    <n v="0.73"/>
    <n v="0.32"/>
    <n v="0.95"/>
    <n v="0.46"/>
    <n v="26.63"/>
    <n v="9182254"/>
    <n v="2.9001593726333423"/>
    <s v="MEM"/>
    <x v="7"/>
    <x v="3"/>
  </r>
  <r>
    <x v="550"/>
    <x v="0"/>
    <n v="6.88"/>
    <n v="1.97"/>
    <n v="4.8099999999999996"/>
    <n v="1.19"/>
    <n v="7.0000000000000007E-2"/>
    <n v="0.69"/>
    <n v="0.49"/>
    <n v="26.61"/>
    <n v="11702377"/>
    <n v="2.2738970040018365"/>
    <s v="MIN"/>
    <x v="13"/>
    <x v="1"/>
  </r>
  <r>
    <x v="118"/>
    <x v="3"/>
    <n v="10.039999999999999"/>
    <n v="2.4500000000000002"/>
    <n v="1.4"/>
    <n v="0.72"/>
    <n v="0.06"/>
    <n v="0.85"/>
    <n v="0.51"/>
    <n v="26.6"/>
    <n v="1617230"/>
    <n v="16.447876925360028"/>
    <s v="HOU"/>
    <x v="6"/>
    <x v="2"/>
  </r>
  <r>
    <x v="513"/>
    <x v="0"/>
    <n v="5.85"/>
    <n v="3.82"/>
    <n v="1.23"/>
    <n v="0.21"/>
    <n v="0.15"/>
    <n v="0.7"/>
    <n v="0.68"/>
    <n v="26.6"/>
    <n v="13056451"/>
    <n v="2.0373070752534517"/>
    <s v="POR"/>
    <x v="4"/>
    <x v="4"/>
  </r>
  <r>
    <x v="566"/>
    <x v="4"/>
    <n v="4.8099999999999996"/>
    <n v="5.61"/>
    <n v="0.77"/>
    <n v="0.26"/>
    <n v="1.61"/>
    <n v="0.77"/>
    <n v="0.57999999999999996"/>
    <n v="26.6"/>
    <n v="1989140"/>
    <n v="13.372613290165599"/>
    <s v="MIN"/>
    <x v="9"/>
    <x v="4"/>
  </r>
  <r>
    <x v="340"/>
    <x v="5"/>
    <n v="7.72"/>
    <n v="5.49"/>
    <n v="1.1499999999999999"/>
    <n v="0.71"/>
    <n v="0.97"/>
    <n v="1.49"/>
    <n v="0.51"/>
    <n v="26.59"/>
    <n v="3770087"/>
    <n v="7.0528876389324697"/>
    <s v="PHO"/>
    <x v="14"/>
    <x v="0"/>
  </r>
  <r>
    <x v="308"/>
    <x v="0"/>
    <n v="9.56"/>
    <n v="1.67"/>
    <n v="1.26"/>
    <n v="0.78"/>
    <n v="0.26"/>
    <n v="0.7"/>
    <n v="0.55000000000000004"/>
    <n v="26.59"/>
    <n v="6614689"/>
    <n v="4.019841295637633"/>
    <s v="POR"/>
    <x v="4"/>
    <x v="2"/>
  </r>
  <r>
    <x v="399"/>
    <x v="11"/>
    <n v="9.06"/>
    <n v="3.24"/>
    <n v="0.93"/>
    <n v="0.61"/>
    <n v="0.52"/>
    <n v="1.03"/>
    <n v="0.54"/>
    <n v="26.58"/>
    <n v="3881280"/>
    <n v="6.8482562453623546"/>
    <s v="IND"/>
    <x v="1"/>
    <x v="2"/>
  </r>
  <r>
    <x v="136"/>
    <x v="7"/>
    <n v="8.61"/>
    <n v="4.0599999999999996"/>
    <n v="0.87"/>
    <n v="0.5"/>
    <n v="0.3"/>
    <n v="0.98"/>
    <n v="0.54"/>
    <n v="26.57"/>
    <n v="2660738"/>
    <n v="9.9859512661524725"/>
    <s v="HOU"/>
    <x v="10"/>
    <x v="0"/>
  </r>
  <r>
    <x v="567"/>
    <x v="0"/>
    <n v="9.4499999999999993"/>
    <n v="1.79"/>
    <n v="2.5499999999999998"/>
    <n v="0.73"/>
    <n v="0.28999999999999998"/>
    <n v="1.18"/>
    <n v="0.53"/>
    <n v="26.56"/>
    <n v="2134678"/>
    <n v="12.442157552567647"/>
    <s v="BRK"/>
    <x v="5"/>
    <x v="1"/>
  </r>
  <r>
    <x v="130"/>
    <x v="0"/>
    <n v="8.6"/>
    <n v="2.3199999999999998"/>
    <n v="1.52"/>
    <n v="0.65"/>
    <n v="0.22"/>
    <n v="1.08"/>
    <n v="0.6"/>
    <n v="26.53"/>
    <n v="11703043"/>
    <n v="2.2669317715059241"/>
    <s v="TOR"/>
    <x v="1"/>
    <x v="2"/>
  </r>
  <r>
    <x v="289"/>
    <x v="9"/>
    <n v="9.6199999999999992"/>
    <n v="1.94"/>
    <n v="3.68"/>
    <n v="0.74"/>
    <n v="0.12"/>
    <n v="1.79"/>
    <n v="0.53"/>
    <n v="26.51"/>
    <n v="5395080"/>
    <n v="4.9137362189253917"/>
    <s v="DEN"/>
    <x v="7"/>
    <x v="1"/>
  </r>
  <r>
    <x v="145"/>
    <x v="4"/>
    <n v="5.74"/>
    <n v="4.95"/>
    <n v="1.01"/>
    <n v="0.55000000000000004"/>
    <n v="1.21"/>
    <n v="0.82"/>
    <n v="0.56000000000000005"/>
    <n v="26.5"/>
    <n v="2486425"/>
    <n v="10.657872246297394"/>
    <s v="ATL"/>
    <x v="11"/>
    <x v="4"/>
  </r>
  <r>
    <x v="371"/>
    <x v="11"/>
    <n v="8.5"/>
    <n v="3.26"/>
    <n v="2.13"/>
    <n v="1.51"/>
    <n v="0.44"/>
    <n v="1.1000000000000001"/>
    <n v="0.49"/>
    <n v="26.5"/>
    <n v="8914245"/>
    <n v="2.9727699878116427"/>
    <s v="LAL"/>
    <x v="9"/>
    <x v="3"/>
  </r>
  <r>
    <x v="254"/>
    <x v="8"/>
    <n v="7.47"/>
    <n v="4.18"/>
    <n v="0.79"/>
    <n v="0.37"/>
    <n v="0.87"/>
    <n v="0.79"/>
    <n v="0.55000000000000004"/>
    <n v="26.49"/>
    <n v="1587806"/>
    <n v="16.683398349672441"/>
    <s v="LAL"/>
    <x v="17"/>
    <x v="4"/>
  </r>
  <r>
    <x v="403"/>
    <x v="1"/>
    <n v="8.68"/>
    <n v="2.2400000000000002"/>
    <n v="1.37"/>
    <n v="0.26"/>
    <n v="0.05"/>
    <n v="0.87"/>
    <n v="0.61"/>
    <n v="26.49"/>
    <n v="2925582"/>
    <n v="9.0546086214640358"/>
    <s v="MEM"/>
    <x v="0"/>
    <x v="2"/>
  </r>
  <r>
    <x v="507"/>
    <x v="6"/>
    <n v="8.68"/>
    <n v="3.64"/>
    <n v="0.61"/>
    <n v="0.25"/>
    <n v="0.28999999999999998"/>
    <n v="0.82"/>
    <n v="0.56000000000000005"/>
    <n v="26.49"/>
    <n v="5777632"/>
    <n v="4.5849233734512689"/>
    <s v="CHI"/>
    <x v="5"/>
    <x v="0"/>
  </r>
  <r>
    <x v="279"/>
    <x v="1"/>
    <n v="8.18"/>
    <n v="2.35"/>
    <n v="3.3"/>
    <n v="0.39"/>
    <n v="7.0000000000000007E-2"/>
    <n v="1.1599999999999999"/>
    <n v="0.55000000000000004"/>
    <n v="26.49"/>
    <n v="1912436"/>
    <n v="13.851443917600379"/>
    <s v="DAL"/>
    <x v="10"/>
    <x v="1"/>
  </r>
  <r>
    <x v="357"/>
    <x v="1"/>
    <n v="4.91"/>
    <n v="4.5999999999999996"/>
    <n v="0.4"/>
    <n v="0.24"/>
    <n v="0.56999999999999995"/>
    <n v="0.52"/>
    <n v="0.68"/>
    <n v="26.4"/>
    <n v="4071231"/>
    <n v="6.484525196433216"/>
    <s v="UTA"/>
    <x v="13"/>
    <x v="4"/>
  </r>
  <r>
    <x v="479"/>
    <x v="6"/>
    <n v="8.58"/>
    <n v="4.0599999999999996"/>
    <n v="0.57999999999999996"/>
    <n v="0.47"/>
    <n v="0.55000000000000004"/>
    <n v="0.82"/>
    <n v="0.52"/>
    <n v="26.39"/>
    <n v="2411597"/>
    <n v="10.942956057749285"/>
    <s v="PHI"/>
    <x v="13"/>
    <x v="4"/>
  </r>
  <r>
    <x v="53"/>
    <x v="5"/>
    <n v="7"/>
    <n v="3.97"/>
    <n v="0.83"/>
    <n v="0.44"/>
    <n v="0.64"/>
    <n v="0.57999999999999996"/>
    <n v="0.56000000000000005"/>
    <n v="26.39"/>
    <n v="4703554"/>
    <n v="5.6106510098533997"/>
    <s v="IND"/>
    <x v="8"/>
    <x v="4"/>
  </r>
  <r>
    <x v="78"/>
    <x v="8"/>
    <n v="9.89"/>
    <n v="2.61"/>
    <n v="2.0699999999999998"/>
    <n v="0.62"/>
    <n v="0.28999999999999998"/>
    <n v="1.38"/>
    <n v="0.52"/>
    <n v="26.38"/>
    <n v="4058779"/>
    <n v="6.4994915958715662"/>
    <s v="DEN"/>
    <x v="17"/>
    <x v="2"/>
  </r>
  <r>
    <x v="568"/>
    <x v="0"/>
    <n v="8.17"/>
    <n v="2.2799999999999998"/>
    <n v="0.97"/>
    <n v="0.31"/>
    <n v="0.03"/>
    <n v="0.24"/>
    <n v="0.57999999999999996"/>
    <n v="26.36"/>
    <n v="3795429"/>
    <n v="6.9451964455138002"/>
    <s v="DAL"/>
    <x v="10"/>
    <x v="3"/>
  </r>
  <r>
    <x v="273"/>
    <x v="7"/>
    <n v="6"/>
    <n v="5.87"/>
    <n v="0.78"/>
    <n v="0.49"/>
    <n v="0.49"/>
    <n v="0.64"/>
    <n v="0.53"/>
    <n v="26.35"/>
    <n v="1733066"/>
    <n v="15.204268042878923"/>
    <s v="BOS"/>
    <x v="14"/>
    <x v="0"/>
  </r>
  <r>
    <x v="320"/>
    <x v="11"/>
    <n v="6"/>
    <n v="8"/>
    <n v="0.9"/>
    <n v="0.31"/>
    <n v="0.9"/>
    <n v="1.93"/>
    <n v="0.54"/>
    <n v="26.35"/>
    <n v="9351364"/>
    <n v="2.8177707551540077"/>
    <s v="TOT"/>
    <x v="4"/>
    <x v="4"/>
  </r>
  <r>
    <x v="569"/>
    <x v="1"/>
    <n v="7.55"/>
    <n v="4.47"/>
    <n v="0.96"/>
    <n v="0.67"/>
    <n v="0.49"/>
    <n v="1.1000000000000001"/>
    <n v="0.55000000000000004"/>
    <n v="26.33"/>
    <n v="2285322"/>
    <n v="11.521352352097429"/>
    <s v="GSW"/>
    <x v="13"/>
    <x v="4"/>
  </r>
  <r>
    <x v="89"/>
    <x v="2"/>
    <n v="5.04"/>
    <n v="4.13"/>
    <n v="2.1"/>
    <n v="0.5"/>
    <n v="1.1200000000000001"/>
    <n v="1.02"/>
    <n v="0.61"/>
    <n v="26.31"/>
    <n v="2936969"/>
    <n v="8.9582150850077067"/>
    <s v="LAL"/>
    <x v="16"/>
    <x v="4"/>
  </r>
  <r>
    <x v="275"/>
    <x v="8"/>
    <n v="6.75"/>
    <n v="2.79"/>
    <n v="0.54"/>
    <n v="0.39"/>
    <n v="0.71"/>
    <n v="0.36"/>
    <n v="0.63"/>
    <n v="26.3"/>
    <n v="7204413"/>
    <n v="3.6505403007850883"/>
    <s v="MEM"/>
    <x v="2"/>
    <x v="0"/>
  </r>
  <r>
    <x v="315"/>
    <x v="9"/>
    <n v="7.19"/>
    <n v="3.06"/>
    <n v="1.81"/>
    <n v="1"/>
    <n v="0.15"/>
    <n v="0.86"/>
    <n v="0.56999999999999995"/>
    <n v="26.3"/>
    <n v="5277121"/>
    <n v="4.9837780865740999"/>
    <s v="MIL"/>
    <x v="2"/>
    <x v="2"/>
  </r>
  <r>
    <x v="438"/>
    <x v="11"/>
    <n v="9.17"/>
    <n v="2.3199999999999998"/>
    <n v="3.75"/>
    <n v="0.54"/>
    <n v="7.0000000000000007E-2"/>
    <n v="1.79"/>
    <n v="0.54"/>
    <n v="26.29"/>
    <n v="3993678"/>
    <n v="6.5829042802148789"/>
    <s v="TOT"/>
    <x v="13"/>
    <x v="1"/>
  </r>
  <r>
    <x v="125"/>
    <x v="6"/>
    <n v="6.32"/>
    <n v="5.44"/>
    <n v="0.14000000000000001"/>
    <n v="0.34"/>
    <n v="1.33"/>
    <n v="0.93"/>
    <n v="0.56000000000000005"/>
    <n v="26.28"/>
    <n v="1637041"/>
    <n v="16.053354802964616"/>
    <s v="OKC"/>
    <x v="14"/>
    <x v="0"/>
  </r>
  <r>
    <x v="570"/>
    <x v="7"/>
    <n v="10.66"/>
    <n v="2.2799999999999998"/>
    <n v="1.58"/>
    <n v="0.74"/>
    <n v="0.11"/>
    <n v="1.23"/>
    <n v="0.51"/>
    <n v="26.28"/>
    <n v="1202871"/>
    <n v="21.847729307631493"/>
    <s v="TOR"/>
    <x v="3"/>
    <x v="3"/>
  </r>
  <r>
    <x v="271"/>
    <x v="8"/>
    <n v="7.09"/>
    <n v="3.65"/>
    <n v="1.18"/>
    <n v="0.52"/>
    <n v="0.31"/>
    <n v="0.86"/>
    <n v="0.6"/>
    <n v="26.27"/>
    <n v="6399073"/>
    <n v="4.1052821244577142"/>
    <s v="SAC"/>
    <x v="9"/>
    <x v="0"/>
  </r>
  <r>
    <x v="234"/>
    <x v="3"/>
    <n v="5.76"/>
    <n v="5.31"/>
    <n v="1.48"/>
    <n v="1.34"/>
    <n v="0.55000000000000004"/>
    <n v="0.9"/>
    <n v="0.52"/>
    <n v="26.27"/>
    <n v="1715770"/>
    <n v="15.310909970450584"/>
    <s v="BRK"/>
    <x v="12"/>
    <x v="3"/>
  </r>
  <r>
    <x v="420"/>
    <x v="2"/>
    <n v="6.6"/>
    <n v="4"/>
    <n v="1.68"/>
    <n v="0.3"/>
    <n v="0.36"/>
    <n v="0.47"/>
    <n v="0.55000000000000004"/>
    <n v="26.25"/>
    <n v="2278746"/>
    <n v="11.519493616225766"/>
    <s v="PHO"/>
    <x v="5"/>
    <x v="4"/>
  </r>
  <r>
    <x v="557"/>
    <x v="10"/>
    <n v="9.5399999999999991"/>
    <n v="3.15"/>
    <n v="2.78"/>
    <n v="1.71"/>
    <n v="0.14000000000000001"/>
    <n v="1.88"/>
    <n v="0.48"/>
    <n v="26.24"/>
    <n v="2169746"/>
    <n v="12.093581460687101"/>
    <s v="NYK"/>
    <x v="12"/>
    <x v="1"/>
  </r>
  <r>
    <x v="532"/>
    <x v="10"/>
    <n v="9.65"/>
    <n v="4.0599999999999996"/>
    <n v="0.94"/>
    <n v="0.47"/>
    <n v="0.08"/>
    <n v="1.31"/>
    <n v="0.52"/>
    <n v="26.24"/>
    <n v="5939700"/>
    <n v="4.4177315352627229"/>
    <s v="TOR"/>
    <x v="5"/>
    <x v="3"/>
  </r>
  <r>
    <x v="208"/>
    <x v="8"/>
    <n v="7.26"/>
    <n v="4.17"/>
    <n v="1.77"/>
    <n v="0.37"/>
    <n v="0.74"/>
    <n v="1.1399999999999999"/>
    <n v="0.55000000000000004"/>
    <n v="26.23"/>
    <n v="2427847"/>
    <n v="10.803810948548241"/>
    <s v="CHO"/>
    <x v="6"/>
    <x v="0"/>
  </r>
  <r>
    <x v="561"/>
    <x v="6"/>
    <n v="7.35"/>
    <n v="2.85"/>
    <n v="1.94"/>
    <n v="0.78"/>
    <n v="0.22"/>
    <n v="0.88"/>
    <n v="0.57999999999999996"/>
    <n v="26.21"/>
    <n v="3882161"/>
    <n v="6.7513943909075387"/>
    <s v="CLE"/>
    <x v="11"/>
    <x v="2"/>
  </r>
  <r>
    <x v="520"/>
    <x v="2"/>
    <n v="9.11"/>
    <n v="2.0499999999999998"/>
    <n v="1.49"/>
    <n v="0.89"/>
    <n v="0.16"/>
    <n v="0.84"/>
    <n v="0.54"/>
    <n v="26.21"/>
    <n v="5049063"/>
    <n v="5.1910621832209261"/>
    <s v="PHI"/>
    <x v="10"/>
    <x v="2"/>
  </r>
  <r>
    <x v="411"/>
    <x v="3"/>
    <n v="7.62"/>
    <n v="3.51"/>
    <n v="2.52"/>
    <n v="0.94"/>
    <n v="0.27"/>
    <n v="0.74"/>
    <n v="0.49"/>
    <n v="26.2"/>
    <n v="6392954"/>
    <n v="4.0982619302438277"/>
    <s v="NYK"/>
    <x v="0"/>
    <x v="1"/>
  </r>
  <r>
    <x v="218"/>
    <x v="10"/>
    <n v="8.23"/>
    <n v="6.48"/>
    <n v="0.45"/>
    <n v="0.45"/>
    <n v="1.03"/>
    <n v="1.35"/>
    <n v="0.47"/>
    <n v="26.18"/>
    <n v="5172807"/>
    <n v="5.0610819232188637"/>
    <s v="CLE"/>
    <x v="14"/>
    <x v="0"/>
  </r>
  <r>
    <x v="249"/>
    <x v="4"/>
    <n v="7.23"/>
    <n v="5.23"/>
    <n v="0.84"/>
    <n v="0.69"/>
    <n v="0.63"/>
    <n v="0.97"/>
    <n v="0.52"/>
    <n v="26.18"/>
    <n v="6237147"/>
    <n v="4.1974319348253291"/>
    <s v="CHA"/>
    <x v="14"/>
    <x v="3"/>
  </r>
  <r>
    <x v="188"/>
    <x v="0"/>
    <n v="9.92"/>
    <n v="2.78"/>
    <n v="2.41"/>
    <n v="0.65"/>
    <n v="0.25"/>
    <n v="1.41"/>
    <n v="0.5"/>
    <n v="26.17"/>
    <n v="5514554"/>
    <n v="4.7456240341467328"/>
    <s v="TOT"/>
    <x v="6"/>
    <x v="2"/>
  </r>
  <r>
    <x v="292"/>
    <x v="8"/>
    <n v="9.19"/>
    <n v="2.57"/>
    <n v="1.56"/>
    <n v="0.56000000000000005"/>
    <n v="0.21"/>
    <n v="0.86"/>
    <n v="0.53"/>
    <n v="26.16"/>
    <n v="1209654"/>
    <n v="21.626018679721639"/>
    <s v="PHI"/>
    <x v="2"/>
    <x v="2"/>
  </r>
  <r>
    <x v="515"/>
    <x v="10"/>
    <n v="6.6"/>
    <n v="3.29"/>
    <n v="0.94"/>
    <n v="0.23"/>
    <n v="0.32"/>
    <n v="0.22"/>
    <n v="0.6"/>
    <n v="26.16"/>
    <n v="4687198"/>
    <n v="5.5811595755075851"/>
    <s v="SAS"/>
    <x v="9"/>
    <x v="0"/>
  </r>
  <r>
    <x v="291"/>
    <x v="10"/>
    <n v="9.2799999999999994"/>
    <n v="5.43"/>
    <n v="0.77"/>
    <n v="0.7"/>
    <n v="0.31"/>
    <n v="1.23"/>
    <n v="0.47"/>
    <n v="26.15"/>
    <n v="8263931"/>
    <n v="3.1643536229912859"/>
    <s v="ORL"/>
    <x v="4"/>
    <x v="0"/>
  </r>
  <r>
    <x v="571"/>
    <x v="2"/>
    <n v="5.76"/>
    <n v="4.46"/>
    <n v="0.78"/>
    <n v="0.33"/>
    <n v="0.91"/>
    <n v="0.83"/>
    <n v="0.62"/>
    <n v="26.14"/>
    <n v="2442742"/>
    <n v="10.701089185841157"/>
    <s v="SAS"/>
    <x v="10"/>
    <x v="4"/>
  </r>
  <r>
    <x v="265"/>
    <x v="8"/>
    <n v="9.08"/>
    <n v="2.14"/>
    <n v="1.25"/>
    <n v="0.94"/>
    <n v="0.11"/>
    <n v="1"/>
    <n v="0.56999999999999995"/>
    <n v="26.13"/>
    <n v="3979764"/>
    <n v="6.5657159570265975"/>
    <s v="ORL"/>
    <x v="2"/>
    <x v="2"/>
  </r>
  <r>
    <x v="572"/>
    <x v="0"/>
    <n v="7.62"/>
    <n v="3.06"/>
    <n v="0.75"/>
    <n v="0.44"/>
    <n v="0.42"/>
    <n v="0.65"/>
    <n v="0.59"/>
    <n v="26.11"/>
    <n v="4143708"/>
    <n v="6.3011196734905068"/>
    <s v="POR"/>
    <x v="0"/>
    <x v="3"/>
  </r>
  <r>
    <x v="369"/>
    <x v="9"/>
    <n v="9.16"/>
    <n v="2.5299999999999998"/>
    <n v="1.52"/>
    <n v="0.5"/>
    <n v="0.05"/>
    <n v="0.98"/>
    <n v="0.55000000000000004"/>
    <n v="26.08"/>
    <n v="7525307"/>
    <n v="3.4656393420228571"/>
    <s v="SAS"/>
    <x v="6"/>
    <x v="2"/>
  </r>
  <r>
    <x v="142"/>
    <x v="8"/>
    <n v="7.59"/>
    <n v="5.27"/>
    <n v="1.32"/>
    <n v="0.86"/>
    <n v="0.36"/>
    <n v="0.77"/>
    <n v="0.47"/>
    <n v="26.07"/>
    <n v="20793966"/>
    <n v="1.2537290866013726"/>
    <s v="LAL"/>
    <x v="9"/>
    <x v="3"/>
  </r>
  <r>
    <x v="281"/>
    <x v="9"/>
    <n v="7.81"/>
    <n v="3.31"/>
    <n v="3.1"/>
    <n v="1.48"/>
    <n v="0.27"/>
    <n v="1.34"/>
    <n v="0.49"/>
    <n v="26.07"/>
    <n v="4260238"/>
    <n v="6.1193764292041903"/>
    <s v="BOS"/>
    <x v="14"/>
    <x v="1"/>
  </r>
  <r>
    <x v="531"/>
    <x v="9"/>
    <n v="8.82"/>
    <n v="2.79"/>
    <n v="1.2"/>
    <n v="0.8"/>
    <n v="0.37"/>
    <n v="0.93"/>
    <n v="0.54"/>
    <n v="26.05"/>
    <n v="1176209"/>
    <n v="22.147424479833091"/>
    <s v="PHI"/>
    <x v="10"/>
    <x v="2"/>
  </r>
  <r>
    <x v="506"/>
    <x v="11"/>
    <n v="6.37"/>
    <n v="3.7"/>
    <n v="2.42"/>
    <n v="0.47"/>
    <n v="0.35"/>
    <n v="0.9"/>
    <n v="0.56999999999999995"/>
    <n v="26.04"/>
    <n v="6238071"/>
    <n v="4.1743673645266304"/>
    <s v="HOU"/>
    <x v="11"/>
    <x v="4"/>
  </r>
  <r>
    <x v="526"/>
    <x v="3"/>
    <n v="7.53"/>
    <n v="4.1900000000000004"/>
    <n v="1.37"/>
    <n v="0.76"/>
    <n v="0.69"/>
    <n v="0.94"/>
    <n v="0.51"/>
    <n v="26.01"/>
    <n v="9921589"/>
    <n v="2.6215558818249778"/>
    <s v="DEN"/>
    <x v="5"/>
    <x v="0"/>
  </r>
  <r>
    <x v="573"/>
    <x v="1"/>
    <n v="6.87"/>
    <n v="4.09"/>
    <n v="1.3"/>
    <n v="0.48"/>
    <n v="0.39"/>
    <n v="0.96"/>
    <n v="0.57999999999999996"/>
    <n v="26.01"/>
    <n v="1862670"/>
    <n v="13.963826120568861"/>
    <s v="SAC"/>
    <x v="12"/>
    <x v="4"/>
  </r>
  <r>
    <x v="470"/>
    <x v="1"/>
    <n v="7.58"/>
    <n v="3.67"/>
    <n v="2.92"/>
    <n v="1.28"/>
    <n v="0.33"/>
    <n v="1.4"/>
    <n v="0.5"/>
    <n v="26.01"/>
    <n v="11001693"/>
    <n v="2.3641815855068855"/>
    <s v="MEM"/>
    <x v="12"/>
    <x v="1"/>
  </r>
  <r>
    <x v="209"/>
    <x v="1"/>
    <n v="6.11"/>
    <n v="4.3099999999999996"/>
    <n v="0.84"/>
    <n v="0.44"/>
    <n v="0.48"/>
    <n v="0.76"/>
    <n v="0.61"/>
    <n v="26.01"/>
    <n v="3774255"/>
    <n v="6.8914262549827718"/>
    <s v="NYK"/>
    <x v="11"/>
    <x v="4"/>
  </r>
  <r>
    <x v="142"/>
    <x v="0"/>
    <n v="7.14"/>
    <n v="3.32"/>
    <n v="0.82"/>
    <n v="0.68"/>
    <n v="0.36"/>
    <n v="0.64"/>
    <n v="0.59"/>
    <n v="26"/>
    <n v="5784093"/>
    <n v="4.4950867837014377"/>
    <s v="MIN"/>
    <x v="8"/>
    <x v="3"/>
  </r>
  <r>
    <x v="188"/>
    <x v="2"/>
    <n v="8.5"/>
    <n v="1.8"/>
    <n v="1.4"/>
    <n v="0.7"/>
    <n v="0.1"/>
    <n v="0.9"/>
    <n v="0.61"/>
    <n v="26"/>
    <n v="2881021"/>
    <n v="9.0245784393796509"/>
    <s v="MIA"/>
    <x v="3"/>
    <x v="2"/>
  </r>
  <r>
    <x v="177"/>
    <x v="8"/>
    <n v="11.02"/>
    <n v="2.19"/>
    <n v="2.41"/>
    <n v="0.5"/>
    <n v="0.09"/>
    <n v="1.63"/>
    <n v="0.5"/>
    <n v="25.99"/>
    <n v="16473986"/>
    <n v="1.5776388300924862"/>
    <s v="PHO"/>
    <x v="1"/>
    <x v="2"/>
  </r>
  <r>
    <x v="430"/>
    <x v="1"/>
    <n v="7.54"/>
    <n v="3.29"/>
    <n v="1.6"/>
    <n v="0.54"/>
    <n v="0.19"/>
    <n v="1.06"/>
    <n v="0.59"/>
    <n v="25.99"/>
    <n v="1744762"/>
    <n v="14.896014470741568"/>
    <s v="TOR"/>
    <x v="13"/>
    <x v="2"/>
  </r>
  <r>
    <x v="278"/>
    <x v="3"/>
    <n v="8.4600000000000009"/>
    <n v="2.63"/>
    <n v="3.13"/>
    <n v="0.79"/>
    <n v="0.25"/>
    <n v="1.27"/>
    <n v="0.51"/>
    <n v="25.99"/>
    <n v="8993166"/>
    <n v="2.8899722300244428"/>
    <s v="TOR"/>
    <x v="0"/>
    <x v="2"/>
  </r>
  <r>
    <x v="223"/>
    <x v="1"/>
    <n v="7.18"/>
    <n v="3.27"/>
    <n v="2.42"/>
    <n v="1.0900000000000001"/>
    <n v="0.49"/>
    <n v="1.1599999999999999"/>
    <n v="0.54"/>
    <n v="25.97"/>
    <n v="3793008"/>
    <n v="6.8468086542395898"/>
    <s v="ORL"/>
    <x v="6"/>
    <x v="2"/>
  </r>
  <r>
    <x v="328"/>
    <x v="3"/>
    <n v="10.61"/>
    <n v="1.75"/>
    <n v="2.31"/>
    <n v="0.55000000000000004"/>
    <n v="0.09"/>
    <n v="1.25"/>
    <n v="0.51"/>
    <n v="25.97"/>
    <n v="4163531"/>
    <n v="6.23749408855128"/>
    <s v="UTA"/>
    <x v="10"/>
    <x v="1"/>
  </r>
  <r>
    <x v="118"/>
    <x v="3"/>
    <n v="9.67"/>
    <n v="2.46"/>
    <n v="1.39"/>
    <n v="0.77"/>
    <n v="7.0000000000000007E-2"/>
    <n v="0.84"/>
    <n v="0.51"/>
    <n v="25.96"/>
    <n v="1617230"/>
    <n v="16.052138533170915"/>
    <s v="TOT"/>
    <x v="6"/>
    <x v="2"/>
  </r>
  <r>
    <x v="439"/>
    <x v="6"/>
    <n v="8.59"/>
    <n v="1.93"/>
    <n v="2"/>
    <n v="0.75"/>
    <n v="0.05"/>
    <n v="0.98"/>
    <n v="0.56999999999999995"/>
    <n v="25.96"/>
    <n v="1455963"/>
    <n v="17.830123430334424"/>
    <s v="NYK"/>
    <x v="10"/>
    <x v="1"/>
  </r>
  <r>
    <x v="574"/>
    <x v="6"/>
    <n v="9.91"/>
    <n v="3.45"/>
    <n v="0.73"/>
    <n v="0.64"/>
    <n v="0.73"/>
    <n v="1.0900000000000001"/>
    <n v="0.49"/>
    <n v="25.94"/>
    <n v="9516101"/>
    <n v="2.7259063349579837"/>
    <s v="POR"/>
    <x v="1"/>
    <x v="3"/>
  </r>
  <r>
    <x v="418"/>
    <x v="4"/>
    <n v="6.87"/>
    <n v="2.89"/>
    <n v="5.58"/>
    <n v="0.98"/>
    <n v="0.15"/>
    <n v="1.85"/>
    <n v="0.51"/>
    <n v="25.94"/>
    <n v="2610746"/>
    <n v="9.9358574139345617"/>
    <s v="TOT"/>
    <x v="8"/>
    <x v="1"/>
  </r>
  <r>
    <x v="190"/>
    <x v="9"/>
    <n v="10.56"/>
    <n v="2.68"/>
    <n v="1.1200000000000001"/>
    <n v="0.36"/>
    <n v="0.08"/>
    <n v="1.32"/>
    <n v="0.53"/>
    <n v="25.92"/>
    <n v="9933405"/>
    <n v="2.6093771471111871"/>
    <s v="POR"/>
    <x v="2"/>
    <x v="2"/>
  </r>
  <r>
    <x v="514"/>
    <x v="6"/>
    <n v="6.21"/>
    <n v="5.48"/>
    <n v="1.1100000000000001"/>
    <n v="0.82"/>
    <n v="0.53"/>
    <n v="0.96"/>
    <n v="0.53"/>
    <n v="25.92"/>
    <n v="1161493"/>
    <n v="22.316105219747346"/>
    <s v="MIL"/>
    <x v="10"/>
    <x v="0"/>
  </r>
  <r>
    <x v="418"/>
    <x v="6"/>
    <n v="7.33"/>
    <n v="2.34"/>
    <n v="4.75"/>
    <n v="0.72"/>
    <n v="7.0000000000000007E-2"/>
    <n v="1.6"/>
    <n v="0.54"/>
    <n v="25.92"/>
    <n v="5437772"/>
    <n v="4.7666581092403284"/>
    <s v="TOT"/>
    <x v="2"/>
    <x v="1"/>
  </r>
  <r>
    <x v="346"/>
    <x v="9"/>
    <n v="7.18"/>
    <n v="5.03"/>
    <n v="1.05"/>
    <n v="0.54"/>
    <n v="0.52"/>
    <n v="1.1100000000000001"/>
    <n v="0.54"/>
    <n v="25.91"/>
    <n v="5929001"/>
    <n v="4.3700448018139983"/>
    <s v="UTA"/>
    <x v="5"/>
    <x v="0"/>
  </r>
  <r>
    <x v="118"/>
    <x v="4"/>
    <n v="9.76"/>
    <n v="2.75"/>
    <n v="1.07"/>
    <n v="0.81"/>
    <n v="0.15"/>
    <n v="0.93"/>
    <n v="0.51"/>
    <n v="25.9"/>
    <n v="10812840"/>
    <n v="2.3953004021145228"/>
    <s v="TOT"/>
    <x v="4"/>
    <x v="2"/>
  </r>
  <r>
    <x v="285"/>
    <x v="8"/>
    <n v="8.9700000000000006"/>
    <n v="2.71"/>
    <n v="0.88"/>
    <n v="0.2"/>
    <n v="0.08"/>
    <n v="0.57999999999999996"/>
    <n v="0.55000000000000004"/>
    <n v="25.9"/>
    <n v="3985805"/>
    <n v="6.4980599903908995"/>
    <s v="TOT"/>
    <x v="1"/>
    <x v="3"/>
  </r>
  <r>
    <x v="296"/>
    <x v="8"/>
    <n v="7.31"/>
    <n v="3.29"/>
    <n v="1.82"/>
    <n v="1.03"/>
    <n v="0.84"/>
    <n v="1.1200000000000001"/>
    <n v="0.54"/>
    <n v="25.88"/>
    <n v="12096548"/>
    <n v="2.1394533382581544"/>
    <s v="SAS"/>
    <x v="2"/>
    <x v="2"/>
  </r>
  <r>
    <x v="575"/>
    <x v="5"/>
    <n v="8.5"/>
    <n v="0.75"/>
    <n v="1"/>
    <n v="0"/>
    <n v="0"/>
    <n v="0.75"/>
    <n v="0.74"/>
    <n v="25.87"/>
    <n v="89645"/>
    <n v="288.58274304199904"/>
    <s v="BOS"/>
    <x v="3"/>
    <x v="1"/>
  </r>
  <r>
    <x v="567"/>
    <x v="5"/>
    <n v="8.6999999999999993"/>
    <n v="2.2999999999999998"/>
    <n v="2.0299999999999998"/>
    <n v="1.0900000000000001"/>
    <n v="0.19"/>
    <n v="1.22"/>
    <n v="0.54"/>
    <n v="25.86"/>
    <n v="2284071"/>
    <n v="11.321889731098551"/>
    <s v="POR"/>
    <x v="4"/>
    <x v="1"/>
  </r>
  <r>
    <x v="576"/>
    <x v="6"/>
    <n v="4.0999999999999996"/>
    <n v="7.93"/>
    <n v="0.27"/>
    <n v="0.27"/>
    <n v="1.43"/>
    <n v="1.3"/>
    <n v="0.56999999999999995"/>
    <n v="25.86"/>
    <n v="10067083"/>
    <n v="2.5687679340678926"/>
    <s v="POR"/>
    <x v="3"/>
    <x v="4"/>
  </r>
  <r>
    <x v="58"/>
    <x v="8"/>
    <n v="9.3699999999999992"/>
    <n v="4"/>
    <n v="2.1"/>
    <n v="0.63"/>
    <n v="0.46"/>
    <n v="1.47"/>
    <n v="0.47"/>
    <n v="25.84"/>
    <n v="6676568"/>
    <n v="3.870251901875335"/>
    <s v="LAL"/>
    <x v="17"/>
    <x v="3"/>
  </r>
  <r>
    <x v="484"/>
    <x v="7"/>
    <n v="8.7799999999999994"/>
    <n v="4.0199999999999996"/>
    <n v="0.94"/>
    <n v="0.7"/>
    <n v="0.45"/>
    <n v="1.2"/>
    <n v="0.52"/>
    <n v="25.84"/>
    <n v="1326080"/>
    <n v="19.486003861003862"/>
    <s v="DET"/>
    <x v="0"/>
    <x v="3"/>
  </r>
  <r>
    <x v="79"/>
    <x v="4"/>
    <n v="6.23"/>
    <n v="4.99"/>
    <n v="1.85"/>
    <n v="1.24"/>
    <n v="0.88"/>
    <n v="1.1100000000000001"/>
    <n v="0.5"/>
    <n v="25.84"/>
    <n v="1137841"/>
    <n v="22.70967560493953"/>
    <s v="GSW"/>
    <x v="10"/>
    <x v="3"/>
  </r>
  <r>
    <x v="577"/>
    <x v="2"/>
    <n v="9.02"/>
    <n v="2.2599999999999998"/>
    <n v="1.48"/>
    <n v="0.52"/>
    <n v="0.28999999999999998"/>
    <n v="0.67"/>
    <n v="0.53"/>
    <n v="25.83"/>
    <n v="1944122"/>
    <n v="13.286203232101688"/>
    <s v="MIN"/>
    <x v="12"/>
    <x v="2"/>
  </r>
  <r>
    <x v="223"/>
    <x v="2"/>
    <n v="8.84"/>
    <n v="4.4800000000000004"/>
    <n v="4.16"/>
    <n v="0.81"/>
    <n v="0.55000000000000004"/>
    <n v="2.23"/>
    <n v="0.45"/>
    <n v="25.83"/>
    <n v="3598972"/>
    <n v="7.1770494463418988"/>
    <s v="ORL"/>
    <x v="2"/>
    <x v="2"/>
  </r>
  <r>
    <x v="285"/>
    <x v="3"/>
    <n v="9.43"/>
    <n v="2.41"/>
    <n v="0.73"/>
    <n v="0.17"/>
    <n v="7.0000000000000007E-2"/>
    <n v="0.65"/>
    <n v="0.56000000000000005"/>
    <n v="25.82"/>
    <n v="3052685"/>
    <n v="8.4581278448316812"/>
    <s v="CHI"/>
    <x v="0"/>
    <x v="3"/>
  </r>
  <r>
    <x v="128"/>
    <x v="11"/>
    <n v="10.79"/>
    <n v="2.7"/>
    <n v="3.91"/>
    <n v="1.06"/>
    <n v="0.3"/>
    <n v="2.5299999999999998"/>
    <n v="0.47"/>
    <n v="25.82"/>
    <n v="25295308"/>
    <n v="1.0207426610500256"/>
    <s v="TOT"/>
    <x v="2"/>
    <x v="1"/>
  </r>
  <r>
    <x v="452"/>
    <x v="0"/>
    <n v="7.02"/>
    <n v="3.81"/>
    <n v="1.19"/>
    <n v="0.34"/>
    <n v="0.59"/>
    <n v="0.75"/>
    <n v="0.56000000000000005"/>
    <n v="25.82"/>
    <n v="2346715"/>
    <n v="11.002614292745392"/>
    <s v="TOT"/>
    <x v="5"/>
    <x v="0"/>
  </r>
  <r>
    <x v="454"/>
    <x v="10"/>
    <n v="11.06"/>
    <n v="2"/>
    <n v="1.5"/>
    <n v="0.88"/>
    <n v="0.11"/>
    <n v="1.47"/>
    <n v="0.51"/>
    <n v="25.82"/>
    <n v="1587262"/>
    <n v="16.267005699122134"/>
    <s v="TOT"/>
    <x v="2"/>
    <x v="2"/>
  </r>
  <r>
    <x v="359"/>
    <x v="7"/>
    <n v="5.88"/>
    <n v="6.46"/>
    <n v="1.52"/>
    <n v="0.67"/>
    <n v="0.23"/>
    <n v="1.35"/>
    <n v="0.53"/>
    <n v="25.81"/>
    <n v="6598675"/>
    <n v="3.911391302041697"/>
    <s v="ATL"/>
    <x v="6"/>
    <x v="4"/>
  </r>
  <r>
    <x v="514"/>
    <x v="5"/>
    <n v="7.54"/>
    <n v="3.05"/>
    <n v="0.9"/>
    <n v="1.18"/>
    <n v="0.41"/>
    <n v="1.1100000000000001"/>
    <n v="0.59"/>
    <n v="25.81"/>
    <n v="5080426"/>
    <n v="5.080282637715813"/>
    <s v="HOU"/>
    <x v="9"/>
    <x v="0"/>
  </r>
  <r>
    <x v="147"/>
    <x v="0"/>
    <n v="7.63"/>
    <n v="2.4700000000000002"/>
    <n v="2.25"/>
    <n v="0.87"/>
    <n v="0.13"/>
    <n v="0.85"/>
    <n v="0.55000000000000004"/>
    <n v="25.81"/>
    <n v="11723092"/>
    <n v="2.201637588445096"/>
    <s v="TOT"/>
    <x v="7"/>
    <x v="1"/>
  </r>
  <r>
    <x v="153"/>
    <x v="5"/>
    <n v="7.89"/>
    <n v="2.5"/>
    <n v="1.92"/>
    <n v="0.5"/>
    <n v="0.31"/>
    <n v="0.97"/>
    <n v="0.57999999999999996"/>
    <n v="25.8"/>
    <n v="28347450"/>
    <n v="0.91013477402729359"/>
    <s v="MEM"/>
    <x v="2"/>
    <x v="3"/>
  </r>
  <r>
    <x v="227"/>
    <x v="8"/>
    <n v="7.14"/>
    <n v="2.66"/>
    <n v="5.15"/>
    <n v="0.86"/>
    <n v="0.09"/>
    <n v="1.55"/>
    <n v="0.5"/>
    <n v="25.78"/>
    <n v="2419309"/>
    <n v="10.655935227786117"/>
    <s v="NOP"/>
    <x v="4"/>
    <x v="1"/>
  </r>
  <r>
    <x v="578"/>
    <x v="0"/>
    <n v="8.48"/>
    <n v="3.9"/>
    <n v="0.83"/>
    <n v="0.65"/>
    <n v="0.4"/>
    <n v="1.22"/>
    <n v="0.55000000000000004"/>
    <n v="25.77"/>
    <n v="1965707"/>
    <n v="13.109786962146444"/>
    <s v="BRK"/>
    <x v="14"/>
    <x v="3"/>
  </r>
  <r>
    <x v="574"/>
    <x v="6"/>
    <n v="9.09"/>
    <n v="3.56"/>
    <n v="1"/>
    <n v="0.53"/>
    <n v="0.5"/>
    <n v="0.94"/>
    <n v="0.5"/>
    <n v="25.76"/>
    <n v="9516101"/>
    <n v="2.7069910250006806"/>
    <s v="TOT"/>
    <x v="1"/>
    <x v="3"/>
  </r>
  <r>
    <x v="395"/>
    <x v="11"/>
    <n v="6.72"/>
    <n v="4.3"/>
    <n v="1.34"/>
    <n v="0.74"/>
    <n v="0.42"/>
    <n v="1.0900000000000001"/>
    <n v="0.56999999999999995"/>
    <n v="25.76"/>
    <n v="2502317"/>
    <n v="10.294459095310467"/>
    <s v="LAL"/>
    <x v="3"/>
    <x v="3"/>
  </r>
  <r>
    <x v="579"/>
    <x v="11"/>
    <n v="7.09"/>
    <n v="3.73"/>
    <n v="0.73"/>
    <n v="0.61"/>
    <n v="0.8"/>
    <n v="0.72"/>
    <n v="0.56000000000000005"/>
    <n v="25.75"/>
    <n v="3938176"/>
    <n v="6.5385599830987751"/>
    <s v="NYK"/>
    <x v="0"/>
    <x v="0"/>
  </r>
  <r>
    <x v="445"/>
    <x v="5"/>
    <n v="5.71"/>
    <n v="5.71"/>
    <n v="0.8"/>
    <n v="0.26"/>
    <n v="1.1599999999999999"/>
    <n v="1.02"/>
    <n v="0.56000000000000005"/>
    <n v="25.75"/>
    <n v="19990106"/>
    <n v="1.2881372414933667"/>
    <s v="ORL"/>
    <x v="1"/>
    <x v="4"/>
  </r>
  <r>
    <x v="139"/>
    <x v="11"/>
    <n v="6.83"/>
    <n v="5.28"/>
    <n v="0.5"/>
    <n v="0.37"/>
    <n v="0.87"/>
    <n v="0.99"/>
    <n v="0.54"/>
    <n v="25.74"/>
    <n v="5832911"/>
    <n v="4.4128909218741716"/>
    <s v="TOT"/>
    <x v="17"/>
    <x v="0"/>
  </r>
  <r>
    <x v="424"/>
    <x v="10"/>
    <n v="5.25"/>
    <n v="4.63"/>
    <n v="0.19"/>
    <n v="0.59"/>
    <n v="1.44"/>
    <n v="0.53"/>
    <n v="0.57999999999999996"/>
    <n v="25.73"/>
    <n v="6747953"/>
    <n v="3.813008181888641"/>
    <s v="DEN"/>
    <x v="8"/>
    <x v="4"/>
  </r>
  <r>
    <x v="491"/>
    <x v="7"/>
    <n v="9.39"/>
    <n v="3.09"/>
    <n v="1.0900000000000001"/>
    <n v="0.61"/>
    <n v="0.3"/>
    <n v="1"/>
    <n v="0.52"/>
    <n v="25.73"/>
    <n v="6344880"/>
    <n v="4.0552382393362842"/>
    <s v="MIN"/>
    <x v="0"/>
    <x v="3"/>
  </r>
  <r>
    <x v="297"/>
    <x v="0"/>
    <n v="4.91"/>
    <n v="4.22"/>
    <n v="0.57999999999999996"/>
    <n v="0.86"/>
    <n v="1.25"/>
    <n v="0.62"/>
    <n v="0.61"/>
    <n v="25.72"/>
    <n v="2178135"/>
    <n v="11.808267164340135"/>
    <s v="OKC"/>
    <x v="0"/>
    <x v="4"/>
  </r>
  <r>
    <x v="574"/>
    <x v="6"/>
    <n v="8.6999999999999993"/>
    <n v="3.61"/>
    <n v="1.1299999999999999"/>
    <n v="0.48"/>
    <n v="0.39"/>
    <n v="0.87"/>
    <n v="0.51"/>
    <n v="25.72"/>
    <n v="9516101"/>
    <n v="2.7027876227879464"/>
    <s v="LAC"/>
    <x v="1"/>
    <x v="3"/>
  </r>
  <r>
    <x v="580"/>
    <x v="2"/>
    <n v="7.73"/>
    <n v="2.39"/>
    <n v="1.82"/>
    <n v="0.56000000000000005"/>
    <n v="0.14000000000000001"/>
    <n v="0.8"/>
    <n v="0.57999999999999996"/>
    <n v="25.7"/>
    <n v="2331086"/>
    <n v="11.024904272086058"/>
    <s v="BOS"/>
    <x v="10"/>
    <x v="2"/>
  </r>
  <r>
    <x v="394"/>
    <x v="4"/>
    <n v="6.22"/>
    <n v="5.28"/>
    <n v="1.1299999999999999"/>
    <n v="0.56999999999999995"/>
    <n v="1.28"/>
    <n v="1.1299999999999999"/>
    <n v="0.53"/>
    <n v="25.69"/>
    <n v="1137841"/>
    <n v="22.577846992681756"/>
    <s v="ORL"/>
    <x v="10"/>
    <x v="4"/>
  </r>
  <r>
    <x v="174"/>
    <x v="6"/>
    <n v="7.08"/>
    <n v="3.26"/>
    <n v="1.26"/>
    <n v="0.72"/>
    <n v="0.44"/>
    <n v="0.74"/>
    <n v="0.56999999999999995"/>
    <n v="25.66"/>
    <n v="4758050"/>
    <n v="5.3929656056577802"/>
    <s v="MIA"/>
    <x v="0"/>
    <x v="3"/>
  </r>
  <r>
    <x v="92"/>
    <x v="3"/>
    <n v="10.64"/>
    <n v="2.08"/>
    <n v="1.18"/>
    <n v="0.44"/>
    <n v="0.03"/>
    <n v="1.05"/>
    <n v="0.52"/>
    <n v="25.66"/>
    <n v="4101326"/>
    <n v="6.2565131374584713"/>
    <s v="MIN"/>
    <x v="7"/>
    <x v="2"/>
  </r>
  <r>
    <x v="314"/>
    <x v="8"/>
    <n v="5.58"/>
    <n v="4.84"/>
    <n v="0.61"/>
    <n v="1.06"/>
    <n v="0.77"/>
    <n v="1.1000000000000001"/>
    <n v="0.6"/>
    <n v="25.66"/>
    <n v="19354477"/>
    <n v="1.3257914434990932"/>
    <s v="WAS"/>
    <x v="3"/>
    <x v="4"/>
  </r>
  <r>
    <x v="258"/>
    <x v="0"/>
    <n v="6.77"/>
    <n v="4.49"/>
    <n v="3.88"/>
    <n v="0.45"/>
    <n v="0.25"/>
    <n v="1.56"/>
    <n v="0.5"/>
    <n v="25.65"/>
    <n v="21524411"/>
    <n v="1.1916702389672822"/>
    <s v="POR"/>
    <x v="3"/>
    <x v="1"/>
  </r>
  <r>
    <x v="581"/>
    <x v="5"/>
    <n v="5.81"/>
    <n v="4.03"/>
    <n v="0.65"/>
    <n v="0.24"/>
    <n v="0.63"/>
    <n v="0.52"/>
    <n v="0.62"/>
    <n v="25.62"/>
    <n v="2047813"/>
    <n v="12.510907978414046"/>
    <s v="MEM"/>
    <x v="12"/>
    <x v="4"/>
  </r>
  <r>
    <x v="582"/>
    <x v="2"/>
    <n v="6.78"/>
    <n v="3.68"/>
    <n v="1.1299999999999999"/>
    <n v="0.56000000000000005"/>
    <n v="0.95"/>
    <n v="0.75"/>
    <n v="0.55000000000000004"/>
    <n v="25.62"/>
    <n v="2250208"/>
    <n v="11.385614129893769"/>
    <s v="MIN"/>
    <x v="14"/>
    <x v="0"/>
  </r>
  <r>
    <x v="583"/>
    <x v="8"/>
    <n v="6.91"/>
    <n v="4.09"/>
    <n v="0.86"/>
    <n v="0.45"/>
    <n v="0.67"/>
    <n v="0.67"/>
    <n v="0.55000000000000004"/>
    <n v="25.61"/>
    <n v="1209654"/>
    <n v="21.171343210537888"/>
    <s v="BRK"/>
    <x v="4"/>
    <x v="4"/>
  </r>
  <r>
    <x v="348"/>
    <x v="7"/>
    <n v="6.69"/>
    <n v="5.72"/>
    <n v="0.45"/>
    <n v="0.28000000000000003"/>
    <n v="0.66"/>
    <n v="0.9"/>
    <n v="0.53"/>
    <n v="25.6"/>
    <n v="4441416"/>
    <n v="5.76392754022591"/>
    <s v="LAL"/>
    <x v="1"/>
    <x v="0"/>
  </r>
  <r>
    <x v="188"/>
    <x v="5"/>
    <n v="9.17"/>
    <n v="3.67"/>
    <n v="1.83"/>
    <n v="0.83"/>
    <n v="0.17"/>
    <n v="1.33"/>
    <n v="0.49"/>
    <n v="25.59"/>
    <n v="14110663"/>
    <n v="1.8135221569673941"/>
    <s v="LAC"/>
    <x v="5"/>
    <x v="2"/>
  </r>
  <r>
    <x v="170"/>
    <x v="9"/>
    <n v="7.66"/>
    <n v="3.57"/>
    <n v="1.1499999999999999"/>
    <n v="0.88"/>
    <n v="0.3"/>
    <n v="0.6"/>
    <n v="0.52"/>
    <n v="25.59"/>
    <n v="8438573"/>
    <n v="3.0325032443281583"/>
    <s v="TOT"/>
    <x v="0"/>
    <x v="3"/>
  </r>
  <r>
    <x v="515"/>
    <x v="6"/>
    <n v="7.03"/>
    <n v="3.29"/>
    <n v="1.05"/>
    <n v="0.46"/>
    <n v="0.37"/>
    <n v="0.6"/>
    <n v="0.57999999999999996"/>
    <n v="25.57"/>
    <n v="4078329"/>
    <n v="6.2697246838104528"/>
    <s v="SAS"/>
    <x v="2"/>
    <x v="0"/>
  </r>
  <r>
    <x v="208"/>
    <x v="11"/>
    <n v="7.21"/>
    <n v="5.74"/>
    <n v="1.49"/>
    <n v="0.36"/>
    <n v="0.88"/>
    <n v="1.2"/>
    <n v="0.48"/>
    <n v="25.57"/>
    <n v="5317882"/>
    <n v="4.8083052613803767"/>
    <s v="PHI"/>
    <x v="13"/>
    <x v="4"/>
  </r>
  <r>
    <x v="290"/>
    <x v="9"/>
    <n v="8.0299999999999994"/>
    <n v="4.92"/>
    <n v="1.08"/>
    <n v="0.53"/>
    <n v="0.41"/>
    <n v="1.36"/>
    <n v="0.52"/>
    <n v="25.55"/>
    <n v="200695"/>
    <n v="127.30760606891053"/>
    <s v="PHI"/>
    <x v="0"/>
    <x v="4"/>
  </r>
  <r>
    <x v="352"/>
    <x v="11"/>
    <n v="11.67"/>
    <n v="2.5"/>
    <n v="2.79"/>
    <n v="0.93"/>
    <n v="7.0000000000000007E-2"/>
    <n v="1.98"/>
    <n v="0.46"/>
    <n v="25.55"/>
    <n v="1470830"/>
    <n v="17.37114418389617"/>
    <s v="TOT"/>
    <x v="13"/>
    <x v="2"/>
  </r>
  <r>
    <x v="584"/>
    <x v="5"/>
    <n v="8.68"/>
    <n v="3.65"/>
    <n v="1.62"/>
    <n v="1.38"/>
    <n v="0.2"/>
    <n v="1.1200000000000001"/>
    <n v="0.48"/>
    <n v="25.55"/>
    <n v="4633472"/>
    <n v="5.5142234592115802"/>
    <s v="DET"/>
    <x v="12"/>
    <x v="3"/>
  </r>
  <r>
    <x v="430"/>
    <x v="2"/>
    <n v="8.74"/>
    <n v="2.52"/>
    <n v="1.36"/>
    <n v="0.72"/>
    <n v="0.23"/>
    <n v="1.03"/>
    <n v="0.55000000000000004"/>
    <n v="25.55"/>
    <n v="4362390"/>
    <n v="5.856881205027519"/>
    <s v="TOT"/>
    <x v="10"/>
    <x v="2"/>
  </r>
  <r>
    <x v="415"/>
    <x v="11"/>
    <n v="8.58"/>
    <n v="2.21"/>
    <n v="3.25"/>
    <n v="0.79"/>
    <n v="0.28999999999999998"/>
    <n v="1.54"/>
    <n v="0.53"/>
    <n v="25.54"/>
    <n v="10633075"/>
    <n v="2.4019392320659829"/>
    <s v="ATL"/>
    <x v="3"/>
    <x v="1"/>
  </r>
  <r>
    <x v="566"/>
    <x v="6"/>
    <n v="4.93"/>
    <n v="4.55"/>
    <n v="2.14"/>
    <n v="0.55000000000000004"/>
    <n v="1.29"/>
    <n v="1.17"/>
    <n v="0.56999999999999995"/>
    <n v="25.53"/>
    <n v="5437772"/>
    <n v="4.694937558985556"/>
    <s v="GSW"/>
    <x v="5"/>
    <x v="4"/>
  </r>
  <r>
    <x v="263"/>
    <x v="7"/>
    <n v="8.17"/>
    <n v="4.83"/>
    <n v="1.32"/>
    <n v="0.94"/>
    <n v="0.78"/>
    <n v="1.27"/>
    <n v="0.47"/>
    <n v="25.52"/>
    <n v="2800681"/>
    <n v="9.1120695288038878"/>
    <s v="PHO"/>
    <x v="10"/>
    <x v="0"/>
  </r>
  <r>
    <x v="126"/>
    <x v="4"/>
    <n v="6.52"/>
    <n v="6.63"/>
    <n v="1.52"/>
    <n v="0.8"/>
    <n v="0.74"/>
    <n v="1.28"/>
    <n v="0.47"/>
    <n v="25.51"/>
    <n v="14918550"/>
    <n v="1.7099517044216763"/>
    <s v="BRK"/>
    <x v="18"/>
    <x v="4"/>
  </r>
  <r>
    <x v="342"/>
    <x v="9"/>
    <n v="6.59"/>
    <n v="4.54"/>
    <n v="0.5"/>
    <n v="0.23"/>
    <n v="0.31"/>
    <n v="0.93"/>
    <n v="0.62"/>
    <n v="25.51"/>
    <n v="8070891"/>
    <n v="3.160741484428423"/>
    <s v="SAS"/>
    <x v="6"/>
    <x v="4"/>
  </r>
  <r>
    <x v="568"/>
    <x v="2"/>
    <n v="9"/>
    <n v="6"/>
    <n v="1"/>
    <n v="0"/>
    <n v="0"/>
    <n v="1"/>
    <n v="0.46"/>
    <n v="25.51"/>
    <n v="336441"/>
    <n v="75.823101227258277"/>
    <s v="MIL"/>
    <x v="1"/>
    <x v="3"/>
  </r>
  <r>
    <x v="388"/>
    <x v="7"/>
    <n v="6.56"/>
    <n v="2.29"/>
    <n v="1"/>
    <n v="0.56999999999999995"/>
    <n v="0.76"/>
    <n v="0.47"/>
    <n v="0.62"/>
    <n v="25.51"/>
    <n v="4149551"/>
    <n v="6.147653083429991"/>
    <s v="MIA"/>
    <x v="11"/>
    <x v="3"/>
  </r>
  <r>
    <x v="418"/>
    <x v="6"/>
    <n v="7.61"/>
    <n v="2.31"/>
    <n v="3.98"/>
    <n v="0.73"/>
    <n v="0.04"/>
    <n v="1.27"/>
    <n v="0.53"/>
    <n v="25.48"/>
    <n v="5437772"/>
    <n v="4.6857426166452001"/>
    <s v="POR"/>
    <x v="2"/>
    <x v="1"/>
  </r>
  <r>
    <x v="458"/>
    <x v="0"/>
    <n v="6.21"/>
    <n v="4.96"/>
    <n v="0.83"/>
    <n v="0.28000000000000003"/>
    <n v="1.36"/>
    <n v="0.91"/>
    <n v="0.54"/>
    <n v="25.47"/>
    <n v="6591089"/>
    <n v="3.8643083108117637"/>
    <s v="ORL"/>
    <x v="14"/>
    <x v="4"/>
  </r>
  <r>
    <x v="513"/>
    <x v="9"/>
    <n v="5.95"/>
    <n v="4.55"/>
    <n v="0.57999999999999996"/>
    <n v="0.18"/>
    <n v="0.25"/>
    <n v="0.71"/>
    <n v="0.63"/>
    <n v="25.47"/>
    <n v="3819244"/>
    <n v="6.6688590726332224"/>
    <s v="POR"/>
    <x v="13"/>
    <x v="4"/>
  </r>
  <r>
    <x v="366"/>
    <x v="2"/>
    <n v="7.18"/>
    <n v="3.42"/>
    <n v="1.61"/>
    <n v="1.03"/>
    <n v="0.49"/>
    <n v="1.22"/>
    <n v="0.56000000000000005"/>
    <n v="25.46"/>
    <n v="2619110"/>
    <n v="9.7208593758948645"/>
    <s v="GSW"/>
    <x v="9"/>
    <x v="3"/>
  </r>
  <r>
    <x v="585"/>
    <x v="2"/>
    <n v="5.55"/>
    <n v="4.8499999999999996"/>
    <n v="0.45"/>
    <n v="0.65"/>
    <n v="1"/>
    <n v="0.6"/>
    <n v="0.56000000000000005"/>
    <n v="25.46"/>
    <n v="241191"/>
    <n v="105.5594943426579"/>
    <s v="TOR"/>
    <x v="10"/>
    <x v="0"/>
  </r>
  <r>
    <x v="420"/>
    <x v="3"/>
    <n v="7.48"/>
    <n v="4.1399999999999997"/>
    <n v="1.21"/>
    <n v="0.47"/>
    <n v="0.53"/>
    <n v="0.72"/>
    <n v="0.51"/>
    <n v="25.46"/>
    <n v="3356301"/>
    <n v="7.5857320305896287"/>
    <s v="CHO"/>
    <x v="13"/>
    <x v="4"/>
  </r>
  <r>
    <x v="321"/>
    <x v="0"/>
    <n v="8.68"/>
    <n v="1.94"/>
    <n v="2.3199999999999998"/>
    <n v="0.62"/>
    <n v="0.28000000000000003"/>
    <n v="0.68"/>
    <n v="0.51"/>
    <n v="25.46"/>
    <n v="2515282"/>
    <n v="10.122125471418315"/>
    <s v="HOU"/>
    <x v="4"/>
    <x v="2"/>
  </r>
  <r>
    <x v="444"/>
    <x v="5"/>
    <n v="7.53"/>
    <n v="3.47"/>
    <n v="0.88"/>
    <n v="1.1200000000000001"/>
    <n v="0.24"/>
    <n v="1.06"/>
    <n v="0.56999999999999995"/>
    <n v="25.44"/>
    <n v="90837"/>
    <n v="280.06208923676479"/>
    <s v="NYK"/>
    <x v="10"/>
    <x v="3"/>
  </r>
  <r>
    <x v="272"/>
    <x v="0"/>
    <n v="6.38"/>
    <n v="4.09"/>
    <n v="0.95"/>
    <n v="0.63"/>
    <n v="0.54"/>
    <n v="0.75"/>
    <n v="0.56999999999999995"/>
    <n v="25.4"/>
    <n v="18774256"/>
    <n v="1.3529164617761684"/>
    <s v="MIN"/>
    <x v="2"/>
    <x v="4"/>
  </r>
  <r>
    <x v="586"/>
    <x v="4"/>
    <n v="6.08"/>
    <n v="4.7"/>
    <n v="0.67"/>
    <n v="0.64"/>
    <n v="0.7"/>
    <n v="0.61"/>
    <n v="0.55000000000000004"/>
    <n v="25.4"/>
    <n v="2231566"/>
    <n v="11.382141509594607"/>
    <s v="UTA"/>
    <x v="4"/>
    <x v="3"/>
  </r>
  <r>
    <x v="479"/>
    <x v="7"/>
    <n v="8.33"/>
    <n v="4.8899999999999997"/>
    <n v="0.59"/>
    <n v="0.3"/>
    <n v="0.67"/>
    <n v="1.01"/>
    <n v="0.5"/>
    <n v="25.4"/>
    <n v="4441416"/>
    <n v="5.7188968563178948"/>
    <s v="TOT"/>
    <x v="1"/>
    <x v="4"/>
  </r>
  <r>
    <x v="417"/>
    <x v="0"/>
    <n v="8.31"/>
    <n v="1.44"/>
    <n v="1.0900000000000001"/>
    <n v="0.44"/>
    <n v="0.15"/>
    <n v="0.48"/>
    <n v="0.61"/>
    <n v="25.39"/>
    <n v="2307992"/>
    <n v="11.000904682511898"/>
    <s v="PHI"/>
    <x v="12"/>
    <x v="2"/>
  </r>
  <r>
    <x v="300"/>
    <x v="9"/>
    <n v="6.06"/>
    <n v="6.54"/>
    <n v="1.05"/>
    <n v="0.41"/>
    <n v="0.7"/>
    <n v="1.04"/>
    <n v="0.5"/>
    <n v="25.39"/>
    <n v="8384698"/>
    <n v="3.0281353007585965"/>
    <s v="SAC"/>
    <x v="6"/>
    <x v="0"/>
  </r>
  <r>
    <x v="426"/>
    <x v="10"/>
    <n v="8.83"/>
    <n v="4.71"/>
    <n v="0.57999999999999996"/>
    <n v="0.45"/>
    <n v="0.47"/>
    <n v="1.17"/>
    <n v="0.5"/>
    <n v="25.39"/>
    <n v="6388845"/>
    <n v="3.974114256958809"/>
    <s v="MIN"/>
    <x v="14"/>
    <x v="0"/>
  </r>
  <r>
    <x v="395"/>
    <x v="8"/>
    <n v="5.7"/>
    <n v="4.55"/>
    <n v="2.25"/>
    <n v="0.6"/>
    <n v="0.45"/>
    <n v="1.2"/>
    <n v="0.56999999999999995"/>
    <n v="25.39"/>
    <n v="7742546"/>
    <n v="3.279283067869406"/>
    <s v="GSW"/>
    <x v="16"/>
    <x v="3"/>
  </r>
  <r>
    <x v="199"/>
    <x v="1"/>
    <n v="5.82"/>
    <n v="4.25"/>
    <n v="2.42"/>
    <n v="0.81"/>
    <n v="0.55000000000000004"/>
    <n v="0.99"/>
    <n v="0.53"/>
    <n v="25.37"/>
    <n v="10925129"/>
    <n v="2.3221693766728064"/>
    <s v="MEM"/>
    <x v="4"/>
    <x v="3"/>
  </r>
  <r>
    <x v="176"/>
    <x v="1"/>
    <n v="6"/>
    <n v="4.5599999999999996"/>
    <n v="1.56"/>
    <n v="1.0900000000000001"/>
    <n v="0.22"/>
    <n v="0.88"/>
    <n v="0.54"/>
    <n v="25.37"/>
    <n v="14712276"/>
    <n v="1.7244102815906936"/>
    <s v="SAC"/>
    <x v="11"/>
    <x v="3"/>
  </r>
  <r>
    <x v="587"/>
    <x v="4"/>
    <n v="10.050000000000001"/>
    <n v="2.65"/>
    <n v="1.19"/>
    <n v="1.02"/>
    <n v="0.16"/>
    <n v="1.33"/>
    <n v="0.51"/>
    <n v="25.37"/>
    <n v="1345155"/>
    <n v="18.860280042076937"/>
    <s v="LAL"/>
    <x v="13"/>
    <x v="3"/>
  </r>
  <r>
    <x v="213"/>
    <x v="0"/>
    <n v="8.57"/>
    <n v="2.31"/>
    <n v="1.1599999999999999"/>
    <n v="0.36"/>
    <n v="0.17"/>
    <n v="0.84"/>
    <n v="0.57999999999999996"/>
    <n v="25.36"/>
    <n v="2966954"/>
    <n v="8.5474867490362172"/>
    <s v="TOT"/>
    <x v="18"/>
    <x v="2"/>
  </r>
  <r>
    <x v="242"/>
    <x v="4"/>
    <n v="7.88"/>
    <n v="2.13"/>
    <n v="4.45"/>
    <n v="0.7"/>
    <n v="0.05"/>
    <n v="1.48"/>
    <n v="0.52"/>
    <n v="25.34"/>
    <n v="4822292"/>
    <n v="5.2547626730193855"/>
    <s v="DAL"/>
    <x v="3"/>
    <x v="1"/>
  </r>
  <r>
    <x v="25"/>
    <x v="9"/>
    <n v="10.1"/>
    <n v="2.78"/>
    <n v="3.58"/>
    <n v="0.7"/>
    <n v="0.13"/>
    <n v="2.5099999999999998"/>
    <n v="0.52"/>
    <n v="25.32"/>
    <n v="2667566"/>
    <n v="9.4917988908240698"/>
    <s v="MIN"/>
    <x v="17"/>
    <x v="1"/>
  </r>
  <r>
    <x v="392"/>
    <x v="10"/>
    <n v="8.9"/>
    <n v="2.54"/>
    <n v="1.49"/>
    <n v="1.22"/>
    <n v="0.28999999999999998"/>
    <n v="0.95"/>
    <n v="0.5"/>
    <n v="25.32"/>
    <n v="4187488"/>
    <n v="6.0465844917048122"/>
    <s v="DEN"/>
    <x v="1"/>
    <x v="3"/>
  </r>
  <r>
    <x v="12"/>
    <x v="11"/>
    <n v="7.8"/>
    <n v="3.67"/>
    <n v="1.07"/>
    <n v="1.02"/>
    <n v="0.43"/>
    <n v="1.1499999999999999"/>
    <n v="0.54"/>
    <n v="25.32"/>
    <n v="3158732"/>
    <n v="8.0158747244147346"/>
    <s v="IND"/>
    <x v="14"/>
    <x v="2"/>
  </r>
  <r>
    <x v="482"/>
    <x v="11"/>
    <n v="8.9700000000000006"/>
    <n v="3.04"/>
    <n v="1.87"/>
    <n v="0.73"/>
    <n v="0.68"/>
    <n v="1.2"/>
    <n v="0.49"/>
    <n v="25.32"/>
    <n v="5258882"/>
    <n v="4.8147115679720516"/>
    <s v="MIN"/>
    <x v="10"/>
    <x v="2"/>
  </r>
  <r>
    <x v="359"/>
    <x v="5"/>
    <n v="5.41"/>
    <n v="4.6500000000000004"/>
    <n v="1.58"/>
    <n v="0.55000000000000004"/>
    <n v="0.25"/>
    <n v="1.04"/>
    <n v="0.61"/>
    <n v="25.32"/>
    <n v="2814944"/>
    <n v="8.9948503416053747"/>
    <s v="GSW"/>
    <x v="8"/>
    <x v="4"/>
  </r>
  <r>
    <x v="237"/>
    <x v="7"/>
    <n v="8.15"/>
    <n v="2.14"/>
    <n v="4.58"/>
    <n v="0.62"/>
    <n v="0.05"/>
    <n v="1.64"/>
    <n v="0.52"/>
    <n v="25.3"/>
    <n v="1614490"/>
    <n v="15.67058328016897"/>
    <s v="TOT"/>
    <x v="3"/>
    <x v="2"/>
  </r>
  <r>
    <x v="588"/>
    <x v="5"/>
    <n v="7.77"/>
    <n v="2"/>
    <n v="1.35"/>
    <n v="0.34"/>
    <n v="0.21"/>
    <n v="0.71"/>
    <n v="0.62"/>
    <n v="25.3"/>
    <n v="2592834"/>
    <n v="9.7576628507648397"/>
    <s v="NOP"/>
    <x v="5"/>
    <x v="3"/>
  </r>
  <r>
    <x v="589"/>
    <x v="6"/>
    <n v="9.81"/>
    <n v="2.96"/>
    <n v="1.39"/>
    <n v="0.82"/>
    <n v="0.28000000000000003"/>
    <n v="1.45"/>
    <n v="0.51"/>
    <n v="25.29"/>
    <n v="1161493"/>
    <n v="21.773699884545149"/>
    <s v="NJN"/>
    <x v="10"/>
    <x v="3"/>
  </r>
  <r>
    <x v="460"/>
    <x v="0"/>
    <n v="7.81"/>
    <n v="2.88"/>
    <n v="1.41"/>
    <n v="1.01"/>
    <n v="0.4"/>
    <n v="0.93"/>
    <n v="0.54"/>
    <n v="25.29"/>
    <n v="5514554"/>
    <n v="4.5860463058299912"/>
    <s v="TOT"/>
    <x v="7"/>
    <x v="2"/>
  </r>
  <r>
    <x v="590"/>
    <x v="6"/>
    <n v="6.2"/>
    <n v="0.4"/>
    <n v="1.4"/>
    <n v="1.2"/>
    <n v="0"/>
    <n v="0.4"/>
    <n v="0.75"/>
    <n v="25.28"/>
    <n v="1167879"/>
    <n v="21.646078061169007"/>
    <s v="GSW"/>
    <x v="1"/>
    <x v="1"/>
  </r>
  <r>
    <x v="374"/>
    <x v="3"/>
    <n v="6.87"/>
    <n v="4.33"/>
    <n v="1.19"/>
    <n v="0.67"/>
    <n v="0.41"/>
    <n v="0.82"/>
    <n v="0.53"/>
    <n v="25.28"/>
    <n v="7437957"/>
    <n v="3.3987827571468885"/>
    <s v="TOR"/>
    <x v="4"/>
    <x v="0"/>
  </r>
  <r>
    <x v="346"/>
    <x v="3"/>
    <n v="5.86"/>
    <n v="5.72"/>
    <n v="1.06"/>
    <n v="0.75"/>
    <n v="0.52"/>
    <n v="1.03"/>
    <n v="0.53"/>
    <n v="25.27"/>
    <n v="11372083"/>
    <n v="2.2221082980136528"/>
    <s v="UTA"/>
    <x v="6"/>
    <x v="0"/>
  </r>
  <r>
    <x v="288"/>
    <x v="5"/>
    <n v="8.7100000000000009"/>
    <n v="3.04"/>
    <n v="1.58"/>
    <n v="1.1299999999999999"/>
    <n v="0.46"/>
    <n v="1.21"/>
    <n v="0.51"/>
    <n v="25.26"/>
    <n v="12346830"/>
    <n v="2.0458692636085538"/>
    <s v="ORL"/>
    <x v="4"/>
    <x v="2"/>
  </r>
  <r>
    <x v="514"/>
    <x v="11"/>
    <n v="6.7"/>
    <n v="5.32"/>
    <n v="0.86"/>
    <n v="0.91"/>
    <n v="0.35"/>
    <n v="0.97"/>
    <n v="0.52"/>
    <n v="25.25"/>
    <n v="6563626"/>
    <n v="3.8469589827330202"/>
    <s v="MIL"/>
    <x v="0"/>
    <x v="0"/>
  </r>
  <r>
    <x v="265"/>
    <x v="10"/>
    <n v="8.42"/>
    <n v="2.44"/>
    <n v="0.82"/>
    <n v="0.61"/>
    <n v="0.05"/>
    <n v="0.44"/>
    <n v="0.55000000000000004"/>
    <n v="25.25"/>
    <n v="1807734"/>
    <n v="13.967762956275648"/>
    <s v="PHI"/>
    <x v="0"/>
    <x v="2"/>
  </r>
  <r>
    <x v="278"/>
    <x v="0"/>
    <n v="6.55"/>
    <n v="3.4"/>
    <n v="3.91"/>
    <n v="1.1499999999999999"/>
    <n v="0.27"/>
    <n v="0.98"/>
    <n v="0.47"/>
    <n v="25.25"/>
    <n v="13881823"/>
    <n v="1.818925367367096"/>
    <s v="IND"/>
    <x v="5"/>
    <x v="1"/>
  </r>
  <r>
    <x v="257"/>
    <x v="9"/>
    <n v="7.32"/>
    <n v="3.91"/>
    <n v="1.25"/>
    <n v="0.63"/>
    <n v="0.52"/>
    <n v="1.04"/>
    <n v="0.55000000000000004"/>
    <n v="25.24"/>
    <n v="10173084"/>
    <n v="2.4810568751816064"/>
    <s v="ORL"/>
    <x v="9"/>
    <x v="0"/>
  </r>
  <r>
    <x v="49"/>
    <x v="6"/>
    <n v="8.6"/>
    <n v="2.9"/>
    <n v="0.69"/>
    <n v="0.56000000000000005"/>
    <n v="0.23"/>
    <n v="0.81"/>
    <n v="0.55000000000000004"/>
    <n v="25.19"/>
    <n v="3335910"/>
    <n v="7.5511629510388474"/>
    <s v="TOR"/>
    <x v="14"/>
    <x v="2"/>
  </r>
  <r>
    <x v="213"/>
    <x v="6"/>
    <n v="7.19"/>
    <n v="2.13"/>
    <n v="1.71"/>
    <n v="0.5"/>
    <n v="0.23"/>
    <n v="0.81"/>
    <n v="0.62"/>
    <n v="25.19"/>
    <n v="6797215"/>
    <n v="3.7059295608569096"/>
    <s v="UTA"/>
    <x v="6"/>
    <x v="2"/>
  </r>
  <r>
    <x v="221"/>
    <x v="3"/>
    <n v="8.3000000000000007"/>
    <n v="3.23"/>
    <n v="1.93"/>
    <n v="0.62"/>
    <n v="0.13"/>
    <n v="1.36"/>
    <n v="0.55000000000000004"/>
    <n v="25.19"/>
    <n v="6604010"/>
    <n v="3.8143491605857656"/>
    <s v="TOT"/>
    <x v="1"/>
    <x v="3"/>
  </r>
  <r>
    <x v="591"/>
    <x v="5"/>
    <n v="4.5999999999999996"/>
    <n v="3.63"/>
    <n v="1.79"/>
    <n v="0.61"/>
    <n v="0.98"/>
    <n v="0.89"/>
    <n v="0.64"/>
    <n v="25.19"/>
    <n v="1620659"/>
    <n v="15.5430599527723"/>
    <s v="GSW"/>
    <x v="10"/>
    <x v="4"/>
  </r>
  <r>
    <x v="450"/>
    <x v="7"/>
    <n v="8.24"/>
    <n v="3.65"/>
    <n v="0.67"/>
    <n v="0.28999999999999998"/>
    <n v="0.88"/>
    <n v="1.08"/>
    <n v="0.54"/>
    <n v="25.18"/>
    <n v="3172440"/>
    <n v="7.9371083456267097"/>
    <s v="NOH"/>
    <x v="4"/>
    <x v="4"/>
  </r>
  <r>
    <x v="438"/>
    <x v="4"/>
    <n v="9.25"/>
    <n v="2.0099999999999998"/>
    <n v="2.69"/>
    <n v="0.83"/>
    <n v="0.13"/>
    <n v="1.1399999999999999"/>
    <n v="0.5"/>
    <n v="25.17"/>
    <n v="3729637"/>
    <n v="6.7486460478593493"/>
    <s v="TOT"/>
    <x v="1"/>
    <x v="1"/>
  </r>
  <r>
    <x v="296"/>
    <x v="3"/>
    <n v="7.24"/>
    <n v="3.84"/>
    <n v="1.78"/>
    <n v="1"/>
    <n v="0.81"/>
    <n v="0.95"/>
    <n v="0.49"/>
    <n v="25.14"/>
    <n v="12294144"/>
    <n v="2.0448759995002499"/>
    <s v="SAS"/>
    <x v="6"/>
    <x v="2"/>
  </r>
  <r>
    <x v="592"/>
    <x v="0"/>
    <n v="6.54"/>
    <n v="4.13"/>
    <n v="0.54"/>
    <n v="0.33"/>
    <n v="0.28999999999999998"/>
    <n v="0.67"/>
    <n v="0.6"/>
    <n v="25.14"/>
    <n v="186531"/>
    <n v="134.77652508162183"/>
    <s v="LAL"/>
    <x v="10"/>
    <x v="4"/>
  </r>
  <r>
    <x v="361"/>
    <x v="11"/>
    <n v="9.7799999999999994"/>
    <n v="1.63"/>
    <n v="2.7"/>
    <n v="0.75"/>
    <n v="0.33"/>
    <n v="1.51"/>
    <n v="0.52"/>
    <n v="25.14"/>
    <n v="5579082"/>
    <n v="4.5061176731225672"/>
    <s v="LAC"/>
    <x v="5"/>
    <x v="2"/>
  </r>
  <r>
    <x v="266"/>
    <x v="0"/>
    <n v="5.67"/>
    <n v="3.41"/>
    <n v="1.03"/>
    <n v="0.32"/>
    <n v="0.64"/>
    <n v="0.5"/>
    <n v="0.62"/>
    <n v="25.13"/>
    <n v="5784093"/>
    <n v="4.3446742644006582"/>
    <s v="BOS"/>
    <x v="4"/>
    <x v="4"/>
  </r>
  <r>
    <x v="85"/>
    <x v="8"/>
    <n v="8.51"/>
    <n v="2.76"/>
    <n v="3.19"/>
    <n v="1.05"/>
    <n v="0.36"/>
    <n v="1.82"/>
    <n v="0.51"/>
    <n v="25.12"/>
    <n v="2716158"/>
    <n v="9.2483574225063503"/>
    <s v="IND"/>
    <x v="9"/>
    <x v="2"/>
  </r>
  <r>
    <x v="339"/>
    <x v="7"/>
    <n v="5.8"/>
    <n v="3.39"/>
    <n v="2.4"/>
    <n v="0.69"/>
    <n v="0.36"/>
    <n v="1.1200000000000001"/>
    <n v="0.6"/>
    <n v="25.09"/>
    <n v="5967360"/>
    <n v="4.2045393607893606"/>
    <s v="SAS"/>
    <x v="3"/>
    <x v="0"/>
  </r>
  <r>
    <x v="223"/>
    <x v="0"/>
    <n v="5.42"/>
    <n v="4.75"/>
    <n v="4.08"/>
    <n v="0.92"/>
    <n v="0.75"/>
    <n v="0.83"/>
    <n v="0.44"/>
    <n v="25.07"/>
    <n v="2346715"/>
    <n v="10.683018602599805"/>
    <s v="ORL"/>
    <x v="5"/>
    <x v="1"/>
  </r>
  <r>
    <x v="588"/>
    <x v="0"/>
    <n v="8.2200000000000006"/>
    <n v="1.86"/>
    <n v="2.12"/>
    <n v="0.57999999999999996"/>
    <n v="0.33"/>
    <n v="0.86"/>
    <n v="0.55000000000000004"/>
    <n v="25.07"/>
    <n v="8386935"/>
    <n v="2.9891730411646207"/>
    <s v="NOP"/>
    <x v="6"/>
    <x v="3"/>
  </r>
  <r>
    <x v="315"/>
    <x v="8"/>
    <n v="6.78"/>
    <n v="3.52"/>
    <n v="1.89"/>
    <n v="0.66"/>
    <n v="0.25"/>
    <n v="1.1399999999999999"/>
    <n v="0.57999999999999996"/>
    <n v="25.05"/>
    <n v="12096548"/>
    <n v="2.0708387219229816"/>
    <s v="PHO"/>
    <x v="9"/>
    <x v="0"/>
  </r>
  <r>
    <x v="211"/>
    <x v="5"/>
    <n v="10.28"/>
    <n v="1.24"/>
    <n v="2.31"/>
    <n v="0.5"/>
    <n v="0.11"/>
    <n v="1.19"/>
    <n v="0.52"/>
    <n v="25.05"/>
    <n v="5524457"/>
    <n v="4.5343822931375879"/>
    <s v="MIN"/>
    <x v="18"/>
    <x v="2"/>
  </r>
  <r>
    <x v="562"/>
    <x v="8"/>
    <n v="7.04"/>
    <n v="3.84"/>
    <n v="1.76"/>
    <n v="0.9"/>
    <n v="0.4"/>
    <n v="1.02"/>
    <n v="0.53"/>
    <n v="25.05"/>
    <n v="14801983"/>
    <n v="1.6923408167675913"/>
    <s v="NOP"/>
    <x v="1"/>
    <x v="3"/>
  </r>
  <r>
    <x v="305"/>
    <x v="8"/>
    <n v="7.43"/>
    <n v="4.8899999999999997"/>
    <n v="0.8"/>
    <n v="0.3"/>
    <n v="0.56999999999999995"/>
    <n v="1.33"/>
    <n v="0.55000000000000004"/>
    <n v="25.05"/>
    <n v="18483525"/>
    <n v="1.3552609688898627"/>
    <s v="LAL"/>
    <x v="3"/>
    <x v="4"/>
  </r>
  <r>
    <x v="348"/>
    <x v="6"/>
    <n v="6.39"/>
    <n v="4.96"/>
    <n v="0.56999999999999995"/>
    <n v="0.17"/>
    <n v="0.52"/>
    <n v="0.78"/>
    <n v="0.56999999999999995"/>
    <n v="25.04"/>
    <n v="3629060"/>
    <n v="6.8998583655271615"/>
    <s v="HOU"/>
    <x v="13"/>
    <x v="0"/>
  </r>
  <r>
    <x v="129"/>
    <x v="2"/>
    <n v="6.67"/>
    <n v="4.33"/>
    <n v="3"/>
    <n v="0.67"/>
    <n v="0.33"/>
    <n v="1.67"/>
    <n v="0.54"/>
    <n v="25.04"/>
    <n v="21064111"/>
    <n v="1.1887518063306826"/>
    <s v="BRK"/>
    <x v="5"/>
    <x v="2"/>
  </r>
  <r>
    <x v="535"/>
    <x v="0"/>
    <n v="7.81"/>
    <n v="3.78"/>
    <n v="0.81"/>
    <n v="0.33"/>
    <n v="0.19"/>
    <n v="0.63"/>
    <n v="0.54"/>
    <n v="25.04"/>
    <n v="5514554"/>
    <n v="4.5407117239218255"/>
    <s v="PHI"/>
    <x v="3"/>
    <x v="0"/>
  </r>
  <r>
    <x v="379"/>
    <x v="10"/>
    <n v="6.02"/>
    <n v="7.34"/>
    <n v="0.66"/>
    <n v="0.55000000000000004"/>
    <n v="0.38"/>
    <n v="0.94"/>
    <n v="0.48"/>
    <n v="25.03"/>
    <n v="5242431"/>
    <n v="4.7745025161036931"/>
    <s v="MIA"/>
    <x v="9"/>
    <x v="0"/>
  </r>
  <r>
    <x v="500"/>
    <x v="11"/>
    <n v="7.13"/>
    <n v="4.91"/>
    <n v="0.31"/>
    <n v="0.4"/>
    <n v="0.75"/>
    <n v="0.93"/>
    <n v="0.54"/>
    <n v="25.02"/>
    <n v="4922720"/>
    <n v="5.082555985308935"/>
    <s v="TOT"/>
    <x v="8"/>
    <x v="4"/>
  </r>
  <r>
    <x v="518"/>
    <x v="7"/>
    <n v="9.7799999999999994"/>
    <n v="1.49"/>
    <n v="3.55"/>
    <n v="0.69"/>
    <n v="0.08"/>
    <n v="1.92"/>
    <n v="0.53"/>
    <n v="25.02"/>
    <n v="3540878"/>
    <n v="7.066044071555134"/>
    <s v="DET"/>
    <x v="3"/>
    <x v="1"/>
  </r>
  <r>
    <x v="574"/>
    <x v="11"/>
    <n v="9.2200000000000006"/>
    <n v="3.96"/>
    <n v="1.02"/>
    <n v="0.41"/>
    <n v="0.44"/>
    <n v="0.87"/>
    <n v="0.47"/>
    <n v="25"/>
    <n v="9189077"/>
    <n v="2.7206214508813016"/>
    <s v="NJN"/>
    <x v="4"/>
    <x v="3"/>
  </r>
  <r>
    <x v="330"/>
    <x v="7"/>
    <n v="5.99"/>
    <n v="4.8499999999999996"/>
    <n v="2.1"/>
    <n v="0.48"/>
    <n v="0.4"/>
    <n v="0.99"/>
    <n v="0.53"/>
    <n v="24.99"/>
    <n v="3365324"/>
    <n v="7.425733748072993"/>
    <s v="TOT"/>
    <x v="1"/>
    <x v="0"/>
  </r>
  <r>
    <x v="321"/>
    <x v="2"/>
    <n v="7.92"/>
    <n v="2.2799999999999998"/>
    <n v="2.25"/>
    <n v="0.83"/>
    <n v="0.06"/>
    <n v="1"/>
    <n v="0.55000000000000004"/>
    <n v="24.98"/>
    <n v="2619110"/>
    <n v="9.5375910137413094"/>
    <s v="TOT"/>
    <x v="6"/>
    <x v="2"/>
  </r>
  <r>
    <x v="318"/>
    <x v="0"/>
    <n v="5.64"/>
    <n v="5.07"/>
    <n v="1"/>
    <n v="0.5"/>
    <n v="0.79"/>
    <n v="0.86"/>
    <n v="0.55000000000000004"/>
    <n v="24.97"/>
    <n v="11258617"/>
    <n v="2.2178567758366765"/>
    <s v="MIL"/>
    <x v="6"/>
    <x v="4"/>
  </r>
  <r>
    <x v="443"/>
    <x v="2"/>
    <n v="4.1100000000000003"/>
    <n v="5.28"/>
    <n v="1.95"/>
    <n v="0.34"/>
    <n v="0.36"/>
    <n v="0.61"/>
    <n v="0.57999999999999996"/>
    <n v="24.94"/>
    <n v="5647738"/>
    <n v="4.4159272260859126"/>
    <s v="GSW"/>
    <x v="0"/>
    <x v="4"/>
  </r>
  <r>
    <x v="593"/>
    <x v="5"/>
    <n v="8.14"/>
    <n v="1.86"/>
    <n v="3.07"/>
    <n v="0.56999999999999995"/>
    <n v="0.21"/>
    <n v="1.43"/>
    <n v="0.56999999999999995"/>
    <n v="24.92"/>
    <n v="12464419"/>
    <n v="1.9992909416796725"/>
    <s v="UTA"/>
    <x v="13"/>
    <x v="1"/>
  </r>
  <r>
    <x v="487"/>
    <x v="0"/>
    <n v="8.81"/>
    <n v="4.12"/>
    <n v="1.52"/>
    <n v="0.98"/>
    <n v="0.14000000000000001"/>
    <n v="1.52"/>
    <n v="0.5"/>
    <n v="24.91"/>
    <n v="2009561"/>
    <n v="12.395742154629792"/>
    <s v="NYK"/>
    <x v="10"/>
    <x v="3"/>
  </r>
  <r>
    <x v="552"/>
    <x v="7"/>
    <n v="5.09"/>
    <n v="4.1100000000000003"/>
    <n v="1.49"/>
    <n v="0.63"/>
    <n v="0.37"/>
    <n v="0.85"/>
    <n v="0.62"/>
    <n v="24.91"/>
    <n v="3281150"/>
    <n v="7.5918504182984625"/>
    <s v="OKC"/>
    <x v="7"/>
    <x v="4"/>
  </r>
  <r>
    <x v="318"/>
    <x v="1"/>
    <n v="5.53"/>
    <n v="4.05"/>
    <n v="1.35"/>
    <n v="0.6"/>
    <n v="1.05"/>
    <n v="0.9"/>
    <n v="0.57999999999999996"/>
    <n v="24.9"/>
    <n v="182647"/>
    <n v="136.32854632159302"/>
    <s v="TOT"/>
    <x v="2"/>
    <x v="4"/>
  </r>
  <r>
    <x v="427"/>
    <x v="4"/>
    <n v="10.54"/>
    <n v="1.73"/>
    <n v="1.6"/>
    <n v="0.35"/>
    <n v="0"/>
    <n v="1.23"/>
    <n v="0.53"/>
    <n v="24.9"/>
    <n v="4040440"/>
    <n v="6.1626951520131463"/>
    <s v="TOT"/>
    <x v="2"/>
    <x v="2"/>
  </r>
  <r>
    <x v="460"/>
    <x v="2"/>
    <n v="7.55"/>
    <n v="2.86"/>
    <n v="2.21"/>
    <n v="0.77"/>
    <n v="0.54"/>
    <n v="1.04"/>
    <n v="0.52"/>
    <n v="24.89"/>
    <n v="5354834"/>
    <n v="4.6481366182406401"/>
    <s v="CHI"/>
    <x v="11"/>
    <x v="2"/>
  </r>
  <r>
    <x v="158"/>
    <x v="10"/>
    <n v="9.81"/>
    <n v="3.47"/>
    <n v="2.5099999999999998"/>
    <n v="1.1499999999999999"/>
    <n v="0.28000000000000003"/>
    <n v="2.19"/>
    <n v="0.49"/>
    <n v="24.89"/>
    <n v="12989866"/>
    <n v="1.9161090653283108"/>
    <s v="TOT"/>
    <x v="8"/>
    <x v="3"/>
  </r>
  <r>
    <x v="594"/>
    <x v="6"/>
    <n v="6.75"/>
    <n v="5.28"/>
    <n v="0.51"/>
    <n v="0.47"/>
    <n v="0.5"/>
    <n v="0.89"/>
    <n v="0.53"/>
    <n v="24.89"/>
    <n v="6797215"/>
    <n v="3.6617938376232031"/>
    <s v="DET"/>
    <x v="4"/>
    <x v="4"/>
  </r>
  <r>
    <x v="438"/>
    <x v="7"/>
    <n v="8.66"/>
    <n v="2.2000000000000002"/>
    <n v="3.3"/>
    <n v="0.74"/>
    <n v="0.21"/>
    <n v="1.5"/>
    <n v="0.51"/>
    <n v="24.88"/>
    <n v="3978240"/>
    <n v="6.2540218790218791"/>
    <s v="MEM"/>
    <x v="0"/>
    <x v="1"/>
  </r>
  <r>
    <x v="452"/>
    <x v="8"/>
    <n v="6.21"/>
    <n v="3.43"/>
    <n v="1.36"/>
    <n v="0.43"/>
    <n v="0.59"/>
    <n v="0.79"/>
    <n v="0.6"/>
    <n v="24.88"/>
    <n v="6048274"/>
    <n v="4.1135702516122779"/>
    <s v="ATL"/>
    <x v="1"/>
    <x v="4"/>
  </r>
  <r>
    <x v="401"/>
    <x v="0"/>
    <n v="8.5299999999999994"/>
    <n v="3.84"/>
    <n v="1.36"/>
    <n v="0.47"/>
    <n v="0.36"/>
    <n v="1.06"/>
    <n v="0.5"/>
    <n v="24.87"/>
    <n v="6362502"/>
    <n v="3.9088396357282091"/>
    <s v="DEN"/>
    <x v="10"/>
    <x v="0"/>
  </r>
  <r>
    <x v="282"/>
    <x v="9"/>
    <n v="7.3"/>
    <n v="4.22"/>
    <n v="1.65"/>
    <n v="0.65"/>
    <n v="0.35"/>
    <n v="0.7"/>
    <n v="0.49"/>
    <n v="24.86"/>
    <n v="1861504"/>
    <n v="13.354792683765384"/>
    <s v="DET"/>
    <x v="11"/>
    <x v="3"/>
  </r>
  <r>
    <x v="416"/>
    <x v="0"/>
    <n v="8.36"/>
    <n v="1.88"/>
    <n v="1.1599999999999999"/>
    <n v="0.96"/>
    <n v="0.12"/>
    <n v="0.56000000000000005"/>
    <n v="0.55000000000000004"/>
    <n v="24.86"/>
    <n v="9254549"/>
    <n v="2.6862465150921997"/>
    <s v="MIA"/>
    <x v="9"/>
    <x v="2"/>
  </r>
  <r>
    <x v="193"/>
    <x v="4"/>
    <n v="8.5299999999999994"/>
    <n v="2.42"/>
    <n v="1.47"/>
    <n v="0.72"/>
    <n v="0.33"/>
    <n v="0.78"/>
    <n v="0.52"/>
    <n v="24.86"/>
    <n v="2737553"/>
    <n v="9.08110272202949"/>
    <s v="OKC"/>
    <x v="12"/>
    <x v="2"/>
  </r>
  <r>
    <x v="595"/>
    <x v="2"/>
    <n v="7.7"/>
    <n v="3.64"/>
    <n v="1.84"/>
    <n v="0.62"/>
    <n v="0.44"/>
    <n v="0.92"/>
    <n v="0.5"/>
    <n v="24.86"/>
    <n v="2083979"/>
    <n v="11.929102932419184"/>
    <s v="DEN"/>
    <x v="0"/>
    <x v="2"/>
  </r>
  <r>
    <x v="249"/>
    <x v="0"/>
    <n v="6.67"/>
    <n v="3.84"/>
    <n v="0.95"/>
    <n v="0.5"/>
    <n v="0.61"/>
    <n v="0.67"/>
    <n v="0.55000000000000004"/>
    <n v="24.85"/>
    <n v="688448"/>
    <n v="36.09568188156549"/>
    <s v="CHO"/>
    <x v="1"/>
    <x v="0"/>
  </r>
  <r>
    <x v="325"/>
    <x v="2"/>
    <n v="8.08"/>
    <n v="2.83"/>
    <n v="0.57999999999999996"/>
    <n v="0.67"/>
    <n v="0.67"/>
    <n v="0.92"/>
    <n v="0.56000000000000005"/>
    <n v="24.85"/>
    <n v="14542437"/>
    <n v="1.708791999580263"/>
    <s v="BRK"/>
    <x v="4"/>
    <x v="0"/>
  </r>
  <r>
    <x v="354"/>
    <x v="3"/>
    <n v="7.41"/>
    <n v="4.78"/>
    <n v="0.86"/>
    <n v="0.59"/>
    <n v="0.42"/>
    <n v="1.06"/>
    <n v="0.52"/>
    <n v="24.85"/>
    <n v="1205355"/>
    <n v="20.616332947554874"/>
    <s v="MEM"/>
    <x v="1"/>
    <x v="0"/>
  </r>
  <r>
    <x v="258"/>
    <x v="5"/>
    <n v="8.2200000000000006"/>
    <n v="3.09"/>
    <n v="2.19"/>
    <n v="0.59"/>
    <n v="0.37"/>
    <n v="1.25"/>
    <n v="0.52"/>
    <n v="24.85"/>
    <n v="21011781"/>
    <n v="1.1826698555443729"/>
    <s v="POR"/>
    <x v="2"/>
    <x v="3"/>
  </r>
  <r>
    <x v="268"/>
    <x v="3"/>
    <n v="8.91"/>
    <n v="2.69"/>
    <n v="2.4500000000000002"/>
    <n v="0.74"/>
    <n v="0.14000000000000001"/>
    <n v="1.31"/>
    <n v="0.5"/>
    <n v="24.84"/>
    <n v="8605900"/>
    <n v="2.886391893933232"/>
    <s v="IND"/>
    <x v="2"/>
    <x v="1"/>
  </r>
  <r>
    <x v="213"/>
    <x v="11"/>
    <n v="8.3000000000000007"/>
    <n v="1.83"/>
    <n v="1.51"/>
    <n v="0.43"/>
    <n v="0.24"/>
    <n v="0.73"/>
    <n v="0.56999999999999995"/>
    <n v="24.83"/>
    <n v="6563626"/>
    <n v="3.7829699620301338"/>
    <s v="CHI"/>
    <x v="2"/>
    <x v="2"/>
  </r>
  <r>
    <x v="242"/>
    <x v="5"/>
    <n v="8.2200000000000006"/>
    <n v="1.56"/>
    <n v="2.48"/>
    <n v="0.52"/>
    <n v="0.15"/>
    <n v="1"/>
    <n v="0.56999999999999995"/>
    <n v="24.81"/>
    <n v="2814944"/>
    <n v="8.813674446099105"/>
    <s v="DEN"/>
    <x v="11"/>
    <x v="1"/>
  </r>
  <r>
    <x v="283"/>
    <x v="0"/>
    <n v="7.78"/>
    <n v="3.2"/>
    <n v="2.4500000000000002"/>
    <n v="0.64"/>
    <n v="0.49"/>
    <n v="1.35"/>
    <n v="0.52"/>
    <n v="24.8"/>
    <n v="17756472"/>
    <n v="1.3966738437680639"/>
    <s v="MIA"/>
    <x v="9"/>
    <x v="0"/>
  </r>
  <r>
    <x v="374"/>
    <x v="11"/>
    <n v="6.31"/>
    <n v="3.85"/>
    <n v="0.79"/>
    <n v="0.33"/>
    <n v="0.71"/>
    <n v="0.6"/>
    <n v="0.56999999999999995"/>
    <n v="24.79"/>
    <n v="2572889"/>
    <n v="9.635083363487503"/>
    <s v="HOU"/>
    <x v="12"/>
    <x v="0"/>
  </r>
  <r>
    <x v="386"/>
    <x v="7"/>
    <n v="7.85"/>
    <n v="2.44"/>
    <n v="1.83"/>
    <n v="1.1399999999999999"/>
    <n v="0.27"/>
    <n v="1.08"/>
    <n v="0.54"/>
    <n v="24.78"/>
    <n v="6630400"/>
    <n v="3.7373310810810811"/>
    <s v="BOS"/>
    <x v="5"/>
    <x v="2"/>
  </r>
  <r>
    <x v="596"/>
    <x v="1"/>
    <n v="9.2100000000000009"/>
    <n v="3.37"/>
    <n v="1.75"/>
    <n v="0.9"/>
    <n v="0.6"/>
    <n v="1.29"/>
    <n v="0.47"/>
    <n v="24.78"/>
    <n v="7016238"/>
    <n v="3.5318072163458538"/>
    <s v="MIN"/>
    <x v="14"/>
    <x v="2"/>
  </r>
  <r>
    <x v="542"/>
    <x v="5"/>
    <n v="4.97"/>
    <n v="4.74"/>
    <n v="1.18"/>
    <n v="1.1499999999999999"/>
    <n v="0.9"/>
    <n v="0.77"/>
    <n v="0.54"/>
    <n v="24.77"/>
    <n v="11758886"/>
    <n v="2.1064920605574371"/>
    <s v="OKC"/>
    <x v="4"/>
    <x v="2"/>
  </r>
  <r>
    <x v="308"/>
    <x v="9"/>
    <n v="8.66"/>
    <n v="2.34"/>
    <n v="1.66"/>
    <n v="0.6"/>
    <n v="0.24"/>
    <n v="0.9"/>
    <n v="0.53"/>
    <n v="24.76"/>
    <n v="1674325"/>
    <n v="14.788048915234498"/>
    <s v="UTA"/>
    <x v="13"/>
    <x v="2"/>
  </r>
  <r>
    <x v="597"/>
    <x v="2"/>
    <n v="7.36"/>
    <n v="3.6"/>
    <n v="1.1299999999999999"/>
    <n v="0.6"/>
    <n v="0.4"/>
    <n v="0.96"/>
    <n v="0.55000000000000004"/>
    <n v="24.76"/>
    <n v="1944122"/>
    <n v="12.735826249587218"/>
    <s v="CHO"/>
    <x v="10"/>
    <x v="3"/>
  </r>
  <r>
    <x v="232"/>
    <x v="2"/>
    <n v="7.19"/>
    <n v="3.85"/>
    <n v="1.88"/>
    <n v="0.31"/>
    <n v="0.08"/>
    <n v="1.08"/>
    <n v="0.55000000000000004"/>
    <n v="24.76"/>
    <n v="2278746"/>
    <n v="10.86562521667619"/>
    <s v="SAC"/>
    <x v="7"/>
    <x v="0"/>
  </r>
  <r>
    <x v="242"/>
    <x v="5"/>
    <n v="8.3800000000000008"/>
    <n v="1.79"/>
    <n v="2.14"/>
    <n v="0.66"/>
    <n v="0.17"/>
    <n v="1.07"/>
    <n v="0.56000000000000005"/>
    <n v="24.75"/>
    <n v="2814944"/>
    <n v="8.7923596348630735"/>
    <s v="TOT"/>
    <x v="11"/>
    <x v="1"/>
  </r>
  <r>
    <x v="282"/>
    <x v="9"/>
    <n v="7.48"/>
    <n v="3.62"/>
    <n v="1.6"/>
    <n v="0.5"/>
    <n v="0.28000000000000003"/>
    <n v="0.6"/>
    <n v="0.5"/>
    <n v="24.75"/>
    <n v="1861504"/>
    <n v="13.295700680739875"/>
    <s v="TOT"/>
    <x v="11"/>
    <x v="3"/>
  </r>
  <r>
    <x v="549"/>
    <x v="9"/>
    <n v="5.54"/>
    <n v="5.54"/>
    <n v="1.23"/>
    <n v="0.61"/>
    <n v="1.07"/>
    <n v="0.97"/>
    <n v="0.51"/>
    <n v="24.75"/>
    <n v="1366590"/>
    <n v="18.110772067701358"/>
    <s v="NYK"/>
    <x v="4"/>
    <x v="4"/>
  </r>
  <r>
    <x v="598"/>
    <x v="2"/>
    <n v="6.33"/>
    <n v="4.8499999999999996"/>
    <n v="1.17"/>
    <n v="0.59"/>
    <n v="0.28000000000000003"/>
    <n v="0.61"/>
    <n v="0.52"/>
    <n v="24.74"/>
    <n v="5117999"/>
    <n v="4.8339204442986405"/>
    <s v="WAS"/>
    <x v="14"/>
    <x v="3"/>
  </r>
  <r>
    <x v="339"/>
    <x v="10"/>
    <n v="7.35"/>
    <n v="5.27"/>
    <n v="4.2699999999999996"/>
    <n v="0.54"/>
    <n v="0.51"/>
    <n v="2.27"/>
    <n v="0.46"/>
    <n v="24.73"/>
    <n v="5810576"/>
    <n v="4.2560324484181953"/>
    <s v="CHA"/>
    <x v="2"/>
    <x v="0"/>
  </r>
  <r>
    <x v="599"/>
    <x v="6"/>
    <n v="7.41"/>
    <n v="5.39"/>
    <n v="0.75"/>
    <n v="0.22"/>
    <n v="0.78"/>
    <n v="0.98"/>
    <n v="0.49"/>
    <n v="24.72"/>
    <n v="1838213"/>
    <n v="13.447843095441062"/>
    <s v="CLE"/>
    <x v="11"/>
    <x v="4"/>
  </r>
  <r>
    <x v="242"/>
    <x v="5"/>
    <n v="8.48"/>
    <n v="1.93"/>
    <n v="1.93"/>
    <n v="0.75"/>
    <n v="0.18"/>
    <n v="1.1100000000000001"/>
    <n v="0.56000000000000005"/>
    <n v="24.72"/>
    <n v="2814944"/>
    <n v="8.7817022292450577"/>
    <s v="DAL"/>
    <x v="11"/>
    <x v="1"/>
  </r>
  <r>
    <x v="600"/>
    <x v="2"/>
    <n v="7.84"/>
    <n v="2.19"/>
    <n v="1.39"/>
    <n v="0.28000000000000003"/>
    <n v="0.13"/>
    <n v="0.67"/>
    <n v="0.59"/>
    <n v="24.71"/>
    <n v="4295665"/>
    <n v="5.7523107598008689"/>
    <s v="POR"/>
    <x v="12"/>
    <x v="2"/>
  </r>
  <r>
    <x v="463"/>
    <x v="11"/>
    <n v="7.42"/>
    <n v="3.92"/>
    <n v="0.82"/>
    <n v="0.82"/>
    <n v="0.4"/>
    <n v="1.1000000000000001"/>
    <n v="0.55000000000000004"/>
    <n v="24.71"/>
    <n v="1121578"/>
    <n v="22.031459247595798"/>
    <s v="CLE"/>
    <x v="10"/>
    <x v="2"/>
  </r>
  <r>
    <x v="601"/>
    <x v="1"/>
    <n v="7.79"/>
    <n v="3.86"/>
    <n v="0.93"/>
    <n v="0.96"/>
    <n v="0.25"/>
    <n v="0.96"/>
    <n v="0.52"/>
    <n v="24.7"/>
    <n v="2808481"/>
    <n v="8.7947897813800413"/>
    <s v="CHI"/>
    <x v="10"/>
    <x v="3"/>
  </r>
  <r>
    <x v="460"/>
    <x v="5"/>
    <n v="8.42"/>
    <n v="2.34"/>
    <n v="1.91"/>
    <n v="0.88"/>
    <n v="0.42"/>
    <n v="1.22"/>
    <n v="0.54"/>
    <n v="24.7"/>
    <n v="9407109"/>
    <n v="2.6256738387957443"/>
    <s v="SAC"/>
    <x v="9"/>
    <x v="2"/>
  </r>
  <r>
    <x v="283"/>
    <x v="2"/>
    <n v="7.22"/>
    <n v="3.47"/>
    <n v="1.92"/>
    <n v="0.82"/>
    <n v="0.82"/>
    <n v="1.08"/>
    <n v="0.51"/>
    <n v="24.7"/>
    <n v="2881021"/>
    <n v="8.5733495174106675"/>
    <s v="TOT"/>
    <x v="8"/>
    <x v="0"/>
  </r>
  <r>
    <x v="411"/>
    <x v="0"/>
    <n v="8.4"/>
    <n v="2.14"/>
    <n v="1.06"/>
    <n v="0.46"/>
    <n v="0.1"/>
    <n v="0.3"/>
    <n v="0.53"/>
    <n v="24.7"/>
    <n v="8483336"/>
    <n v="2.9115904403644981"/>
    <s v="DET"/>
    <x v="5"/>
    <x v="2"/>
  </r>
  <r>
    <x v="117"/>
    <x v="7"/>
    <n v="8.36"/>
    <n v="1.45"/>
    <n v="2.23"/>
    <n v="0.55000000000000004"/>
    <n v="0.05"/>
    <n v="1.18"/>
    <n v="0.6"/>
    <n v="24.69"/>
    <n v="3172440"/>
    <n v="7.7826530998222188"/>
    <s v="LAC"/>
    <x v="16"/>
    <x v="2"/>
  </r>
  <r>
    <x v="342"/>
    <x v="3"/>
    <n v="6.35"/>
    <n v="4.74"/>
    <n v="0.63"/>
    <n v="0.26"/>
    <n v="0.64"/>
    <n v="0.83"/>
    <n v="0.56000000000000005"/>
    <n v="24.68"/>
    <n v="7991193"/>
    <n v="3.0883999422864643"/>
    <s v="DET"/>
    <x v="2"/>
    <x v="4"/>
  </r>
  <r>
    <x v="572"/>
    <x v="1"/>
    <n v="9.1300000000000008"/>
    <n v="2.48"/>
    <n v="0.65"/>
    <n v="0.74"/>
    <n v="0.43"/>
    <n v="1.04"/>
    <n v="0.54"/>
    <n v="24.68"/>
    <n v="4322978"/>
    <n v="5.709027434328835"/>
    <s v="MIN"/>
    <x v="1"/>
    <x v="3"/>
  </r>
  <r>
    <x v="557"/>
    <x v="9"/>
    <n v="8"/>
    <n v="3.61"/>
    <n v="2.1800000000000002"/>
    <n v="1.31"/>
    <n v="0.26"/>
    <n v="1.47"/>
    <n v="0.5"/>
    <n v="24.68"/>
    <n v="11161130"/>
    <n v="2.2112456355225683"/>
    <s v="TOT"/>
    <x v="0"/>
    <x v="2"/>
  </r>
  <r>
    <x v="602"/>
    <x v="5"/>
    <n v="7.74"/>
    <n v="4.3600000000000003"/>
    <n v="1"/>
    <n v="0.53"/>
    <n v="0.67"/>
    <n v="1.18"/>
    <n v="0.52"/>
    <n v="24.67"/>
    <n v="2841206"/>
    <n v="8.682932529355492"/>
    <s v="MEM"/>
    <x v="10"/>
    <x v="0"/>
  </r>
  <r>
    <x v="426"/>
    <x v="4"/>
    <n v="8"/>
    <n v="4.1399999999999997"/>
    <n v="0.72"/>
    <n v="0.62"/>
    <n v="0.26"/>
    <n v="0.97"/>
    <n v="0.52"/>
    <n v="24.67"/>
    <n v="8304492"/>
    <n v="2.9706814095311311"/>
    <s v="TOT"/>
    <x v="13"/>
    <x v="3"/>
  </r>
  <r>
    <x v="173"/>
    <x v="2"/>
    <n v="10.199999999999999"/>
    <n v="1.6"/>
    <n v="2.2999999999999998"/>
    <n v="0.55000000000000004"/>
    <n v="0.35"/>
    <n v="1.1499999999999999"/>
    <n v="0.49"/>
    <n v="24.66"/>
    <n v="22828544"/>
    <n v="1.0802265794962658"/>
    <s v="ORL"/>
    <x v="4"/>
    <x v="2"/>
  </r>
  <r>
    <x v="603"/>
    <x v="3"/>
    <n v="7.49"/>
    <n v="2.13"/>
    <n v="4.43"/>
    <n v="0.57999999999999996"/>
    <n v="0.12"/>
    <n v="1.53"/>
    <n v="0.53"/>
    <n v="24.65"/>
    <n v="11811598"/>
    <n v="2.08693184444645"/>
    <s v="CLE"/>
    <x v="1"/>
    <x v="1"/>
  </r>
  <r>
    <x v="290"/>
    <x v="3"/>
    <n v="6.5"/>
    <n v="5.14"/>
    <n v="0.64"/>
    <n v="0.64"/>
    <n v="1"/>
    <n v="0.86"/>
    <n v="0.5"/>
    <n v="24.65"/>
    <n v="92206"/>
    <n v="267.33618202719998"/>
    <s v="BRK"/>
    <x v="1"/>
    <x v="4"/>
  </r>
  <r>
    <x v="533"/>
    <x v="0"/>
    <n v="6.65"/>
    <n v="4.21"/>
    <n v="0.92"/>
    <n v="0.32"/>
    <n v="0.86"/>
    <n v="1"/>
    <n v="0.56000000000000005"/>
    <n v="24.64"/>
    <n v="4905142"/>
    <n v="5.0233000390202776"/>
    <s v="POR"/>
    <x v="12"/>
    <x v="4"/>
  </r>
  <r>
    <x v="445"/>
    <x v="2"/>
    <n v="5.0199999999999996"/>
    <n v="5.26"/>
    <n v="1.23"/>
    <n v="0.26"/>
    <n v="1.1200000000000001"/>
    <n v="1.08"/>
    <n v="0.56999999999999995"/>
    <n v="24.64"/>
    <n v="1655759"/>
    <n v="14.881392763077237"/>
    <s v="CHO"/>
    <x v="6"/>
    <x v="4"/>
  </r>
  <r>
    <x v="179"/>
    <x v="8"/>
    <n v="6.13"/>
    <n v="3.17"/>
    <n v="0.22"/>
    <n v="0.25"/>
    <n v="0.87"/>
    <n v="0.52"/>
    <n v="0.64"/>
    <n v="24.63"/>
    <n v="2560784"/>
    <n v="9.6181481921161645"/>
    <s v="GSW"/>
    <x v="2"/>
    <x v="4"/>
  </r>
  <r>
    <x v="230"/>
    <x v="10"/>
    <n v="3.8"/>
    <n v="8.85"/>
    <n v="1.88"/>
    <n v="0.82"/>
    <n v="1.4"/>
    <n v="1.18"/>
    <n v="0.43"/>
    <n v="24.63"/>
    <n v="5927224"/>
    <n v="4.1554022591351361"/>
    <s v="POR"/>
    <x v="18"/>
    <x v="4"/>
  </r>
  <r>
    <x v="369"/>
    <x v="7"/>
    <n v="9.6199999999999992"/>
    <n v="1.92"/>
    <n v="2.0299999999999998"/>
    <n v="0.6"/>
    <n v="0.08"/>
    <n v="1.1200000000000001"/>
    <n v="0.51"/>
    <n v="24.63"/>
    <n v="3489684"/>
    <n v="7.0579456478007749"/>
    <s v="CHI"/>
    <x v="4"/>
    <x v="2"/>
  </r>
  <r>
    <x v="465"/>
    <x v="4"/>
    <n v="6.37"/>
    <n v="4.72"/>
    <n v="0.9"/>
    <n v="0.77"/>
    <n v="0.27"/>
    <n v="0.99"/>
    <n v="0.56000000000000005"/>
    <n v="24.62"/>
    <n v="2486425"/>
    <n v="9.9017665925978076"/>
    <s v="DAL"/>
    <x v="0"/>
    <x v="0"/>
  </r>
  <r>
    <x v="367"/>
    <x v="8"/>
    <n v="7.67"/>
    <n v="2.74"/>
    <n v="1.24"/>
    <n v="0.79"/>
    <n v="0.38"/>
    <n v="0.8"/>
    <n v="0.55000000000000004"/>
    <n v="24.62"/>
    <n v="5443446"/>
    <n v="4.522870255349277"/>
    <s v="NYK"/>
    <x v="5"/>
    <x v="2"/>
  </r>
  <r>
    <x v="435"/>
    <x v="7"/>
    <n v="7.69"/>
    <n v="3.78"/>
    <n v="0.88"/>
    <n v="0.78"/>
    <n v="0.16"/>
    <n v="0.86"/>
    <n v="0.53"/>
    <n v="24.6"/>
    <n v="5710392"/>
    <n v="4.3079354272000945"/>
    <s v="DET"/>
    <x v="1"/>
    <x v="0"/>
  </r>
  <r>
    <x v="594"/>
    <x v="7"/>
    <n v="6.92"/>
    <n v="5.68"/>
    <n v="0.75"/>
    <n v="0.44"/>
    <n v="1.32"/>
    <n v="1.1299999999999999"/>
    <n v="0.48"/>
    <n v="24.6"/>
    <n v="3172440"/>
    <n v="7.7542837689601702"/>
    <s v="DET"/>
    <x v="2"/>
    <x v="0"/>
  </r>
  <r>
    <x v="339"/>
    <x v="10"/>
    <n v="4.6500000000000004"/>
    <n v="4.25"/>
    <n v="2.35"/>
    <n v="0.7"/>
    <n v="0.3"/>
    <n v="1.4"/>
    <n v="0.65"/>
    <n v="24.58"/>
    <n v="5810576"/>
    <n v="4.230217451763818"/>
    <s v="SAS"/>
    <x v="2"/>
    <x v="0"/>
  </r>
  <r>
    <x v="217"/>
    <x v="8"/>
    <n v="6.83"/>
    <n v="4.63"/>
    <n v="0.55000000000000004"/>
    <n v="0.25"/>
    <n v="0.17"/>
    <n v="0.57999999999999996"/>
    <n v="0.54"/>
    <n v="24.56"/>
    <n v="1834223"/>
    <n v="13.389865899620711"/>
    <s v="CHI"/>
    <x v="12"/>
    <x v="0"/>
  </r>
  <r>
    <x v="313"/>
    <x v="3"/>
    <n v="9.77"/>
    <n v="2.59"/>
    <n v="1.97"/>
    <n v="1.04"/>
    <n v="0.19"/>
    <n v="1.54"/>
    <n v="0.49"/>
    <n v="24.55"/>
    <n v="3562842"/>
    <n v="6.8905665757841641"/>
    <s v="OKC"/>
    <x v="0"/>
    <x v="2"/>
  </r>
  <r>
    <x v="266"/>
    <x v="5"/>
    <n v="5.25"/>
    <n v="4.3499999999999996"/>
    <n v="0.89"/>
    <n v="0.48"/>
    <n v="0.76"/>
    <n v="0.89"/>
    <n v="0.62"/>
    <n v="24.53"/>
    <n v="1620659"/>
    <n v="15.135818207284814"/>
    <s v="BOS"/>
    <x v="1"/>
    <x v="4"/>
  </r>
  <r>
    <x v="424"/>
    <x v="7"/>
    <n v="4.93"/>
    <n v="4.0999999999999996"/>
    <n v="0.4"/>
    <n v="0.38"/>
    <n v="1.05"/>
    <n v="0.56999999999999995"/>
    <n v="0.63"/>
    <n v="24.53"/>
    <n v="7889866"/>
    <n v="3.109051535222525"/>
    <s v="MIA"/>
    <x v="11"/>
    <x v="4"/>
  </r>
  <r>
    <x v="458"/>
    <x v="1"/>
    <n v="5.35"/>
    <n v="4.87"/>
    <n v="0.68"/>
    <n v="0.37"/>
    <n v="1.39"/>
    <n v="0.68"/>
    <n v="0.54"/>
    <n v="24.52"/>
    <n v="6860794"/>
    <n v="3.5739303643280937"/>
    <s v="ORL"/>
    <x v="12"/>
    <x v="4"/>
  </r>
  <r>
    <x v="316"/>
    <x v="5"/>
    <n v="5.66"/>
    <n v="3.77"/>
    <n v="0.96"/>
    <n v="0.34"/>
    <n v="0.36"/>
    <n v="0.7"/>
    <n v="0.63"/>
    <n v="24.51"/>
    <n v="2559039"/>
    <n v="9.5778141716480292"/>
    <s v="GSW"/>
    <x v="2"/>
    <x v="3"/>
  </r>
  <r>
    <x v="492"/>
    <x v="3"/>
    <n v="6.26"/>
    <n v="2.17"/>
    <n v="3.04"/>
    <n v="0.73"/>
    <n v="0.35"/>
    <n v="1"/>
    <n v="0.57999999999999996"/>
    <n v="24.49"/>
    <n v="7109027"/>
    <n v="3.4449158794867425"/>
    <s v="GSW"/>
    <x v="3"/>
    <x v="1"/>
  </r>
  <r>
    <x v="604"/>
    <x v="0"/>
    <n v="7"/>
    <n v="2.93"/>
    <n v="1.17"/>
    <n v="0.59"/>
    <n v="0.91"/>
    <n v="0.54"/>
    <n v="0.53"/>
    <n v="24.47"/>
    <n v="2602841"/>
    <n v="9.4012657707481928"/>
    <s v="NYK"/>
    <x v="10"/>
    <x v="0"/>
  </r>
  <r>
    <x v="216"/>
    <x v="9"/>
    <n v="7.36"/>
    <n v="2.68"/>
    <n v="3.07"/>
    <n v="0.56999999999999995"/>
    <n v="0"/>
    <n v="1.25"/>
    <n v="0.55000000000000004"/>
    <n v="24.45"/>
    <n v="2695013"/>
    <n v="9.0723124526672052"/>
    <s v="WAS"/>
    <x v="6"/>
    <x v="1"/>
  </r>
  <r>
    <x v="427"/>
    <x v="7"/>
    <n v="9.49"/>
    <n v="2.1"/>
    <n v="1.9"/>
    <n v="0.44"/>
    <n v="0.03"/>
    <n v="1.01"/>
    <n v="0.51"/>
    <n v="24.44"/>
    <n v="4124172"/>
    <n v="5.9260380022947645"/>
    <s v="SAS"/>
    <x v="6"/>
    <x v="2"/>
  </r>
  <r>
    <x v="449"/>
    <x v="6"/>
    <n v="5.96"/>
    <n v="4.72"/>
    <n v="1.77"/>
    <n v="1.18"/>
    <n v="0.56000000000000005"/>
    <n v="1.1000000000000001"/>
    <n v="0.51"/>
    <n v="24.44"/>
    <n v="4418189"/>
    <n v="5.5316782509756832"/>
    <s v="OKC"/>
    <x v="1"/>
    <x v="2"/>
  </r>
  <r>
    <x v="442"/>
    <x v="7"/>
    <n v="11.2"/>
    <n v="1.73"/>
    <n v="1.88"/>
    <n v="0.47"/>
    <n v="0.21"/>
    <n v="1.81"/>
    <n v="0.51"/>
    <n v="24.43"/>
    <n v="16750484"/>
    <n v="1.4584653195692732"/>
    <s v="CHA"/>
    <x v="2"/>
    <x v="2"/>
  </r>
  <r>
    <x v="605"/>
    <x v="11"/>
    <n v="7.46"/>
    <n v="3.81"/>
    <n v="1.08"/>
    <n v="0.54"/>
    <n v="0.54"/>
    <n v="0.82"/>
    <n v="0.52"/>
    <n v="24.42"/>
    <n v="2533034"/>
    <n v="9.6406127987227972"/>
    <s v="DET"/>
    <x v="13"/>
    <x v="3"/>
  </r>
  <r>
    <x v="184"/>
    <x v="4"/>
    <n v="8.9600000000000009"/>
    <n v="1.94"/>
    <n v="3.24"/>
    <n v="0.72"/>
    <n v="0.18"/>
    <n v="1.63"/>
    <n v="0.52"/>
    <n v="24.42"/>
    <n v="1137841"/>
    <n v="21.46169807556592"/>
    <s v="TOT"/>
    <x v="2"/>
    <x v="1"/>
  </r>
  <r>
    <x v="313"/>
    <x v="9"/>
    <n v="10.45"/>
    <n v="1.73"/>
    <n v="2.2400000000000002"/>
    <n v="1.33"/>
    <n v="0.3"/>
    <n v="1.52"/>
    <n v="0.47"/>
    <n v="24.41"/>
    <n v="6380263"/>
    <n v="3.8258610969485112"/>
    <s v="CLE"/>
    <x v="10"/>
    <x v="2"/>
  </r>
  <r>
    <x v="606"/>
    <x v="6"/>
    <n v="8.74"/>
    <n v="1.77"/>
    <n v="2.08"/>
    <n v="0.44"/>
    <n v="0.15"/>
    <n v="0.92"/>
    <n v="0.54"/>
    <n v="24.4"/>
    <n v="5405145"/>
    <n v="4.5142174724267345"/>
    <s v="PHI"/>
    <x v="6"/>
    <x v="2"/>
  </r>
  <r>
    <x v="607"/>
    <x v="4"/>
    <n v="8.4"/>
    <n v="0.8"/>
    <n v="1"/>
    <n v="0"/>
    <n v="0"/>
    <n v="0.6"/>
    <n v="0.68"/>
    <n v="24.39"/>
    <n v="1015060"/>
    <n v="24.028136267806829"/>
    <s v="HOU"/>
    <x v="13"/>
    <x v="2"/>
  </r>
  <r>
    <x v="305"/>
    <x v="3"/>
    <n v="6.25"/>
    <n v="4.43"/>
    <n v="0.43"/>
    <n v="0.28999999999999998"/>
    <n v="0.75"/>
    <n v="0.93"/>
    <n v="0.59"/>
    <n v="24.39"/>
    <n v="19670630"/>
    <n v="1.2399196161993795"/>
    <s v="CLE"/>
    <x v="2"/>
    <x v="4"/>
  </r>
  <r>
    <x v="455"/>
    <x v="6"/>
    <n v="8.48"/>
    <n v="4.76"/>
    <n v="0.97"/>
    <n v="0.59"/>
    <n v="0.28000000000000003"/>
    <n v="0.72"/>
    <n v="0.45"/>
    <n v="24.39"/>
    <n v="2716982"/>
    <n v="8.9768721323880687"/>
    <s v="IND"/>
    <x v="0"/>
    <x v="0"/>
  </r>
  <r>
    <x v="387"/>
    <x v="0"/>
    <n v="8.16"/>
    <n v="3.68"/>
    <n v="3.11"/>
    <n v="0.89"/>
    <n v="0.26"/>
    <n v="1.32"/>
    <n v="0.45"/>
    <n v="24.39"/>
    <n v="11273429"/>
    <n v="2.1634943547344823"/>
    <s v="PHI"/>
    <x v="14"/>
    <x v="2"/>
  </r>
  <r>
    <x v="161"/>
    <x v="6"/>
    <n v="7.06"/>
    <n v="5.48"/>
    <n v="0.46"/>
    <n v="0.52"/>
    <n v="0.7"/>
    <n v="0.96"/>
    <n v="0.5"/>
    <n v="24.38"/>
    <n v="4350217"/>
    <n v="5.604318129417452"/>
    <s v="TOT"/>
    <x v="0"/>
    <x v="0"/>
  </r>
  <r>
    <x v="250"/>
    <x v="8"/>
    <n v="9.25"/>
    <n v="3.1"/>
    <n v="1.17"/>
    <n v="0.54"/>
    <n v="0.19"/>
    <n v="1.0900000000000001"/>
    <n v="0.5"/>
    <n v="24.38"/>
    <n v="2560784"/>
    <n v="9.5205218401864435"/>
    <s v="ORL"/>
    <x v="3"/>
    <x v="0"/>
  </r>
  <r>
    <x v="449"/>
    <x v="11"/>
    <n v="5.08"/>
    <n v="4.38"/>
    <n v="1.41"/>
    <n v="1.23"/>
    <n v="0.48"/>
    <n v="0.7"/>
    <n v="0.55000000000000004"/>
    <n v="24.37"/>
    <n v="4331993"/>
    <n v="5.6255861909287477"/>
    <s v="OKC"/>
    <x v="4"/>
    <x v="2"/>
  </r>
  <r>
    <x v="178"/>
    <x v="2"/>
    <n v="5.31"/>
    <n v="5.0599999999999996"/>
    <n v="1.1000000000000001"/>
    <n v="0.67"/>
    <n v="0.57999999999999996"/>
    <n v="0.48"/>
    <n v="0.52"/>
    <n v="24.36"/>
    <n v="6925294"/>
    <n v="3.5175401939614401"/>
    <s v="ORL"/>
    <x v="6"/>
    <x v="4"/>
  </r>
  <r>
    <x v="500"/>
    <x v="11"/>
    <n v="7.25"/>
    <n v="4.9400000000000004"/>
    <n v="0.33"/>
    <n v="0.27"/>
    <n v="0.9"/>
    <n v="1"/>
    <n v="0.52"/>
    <n v="24.35"/>
    <n v="4922720"/>
    <n v="4.9464523677966659"/>
    <s v="CHA"/>
    <x v="8"/>
    <x v="4"/>
  </r>
  <r>
    <x v="188"/>
    <x v="1"/>
    <n v="8.6300000000000008"/>
    <n v="2.35"/>
    <n v="1.29"/>
    <n v="0.88"/>
    <n v="0.1"/>
    <n v="0.96"/>
    <n v="0.54"/>
    <n v="24.35"/>
    <n v="6476849"/>
    <n v="3.7595441857606997"/>
    <s v="LAL"/>
    <x v="2"/>
    <x v="2"/>
  </r>
  <r>
    <x v="224"/>
    <x v="0"/>
    <n v="7.39"/>
    <n v="2.5499999999999998"/>
    <n v="1.1399999999999999"/>
    <n v="0.57999999999999996"/>
    <n v="0.36"/>
    <n v="0.63"/>
    <n v="0.56999999999999995"/>
    <n v="24.34"/>
    <n v="2966954"/>
    <n v="8.203699821433025"/>
    <s v="ATL"/>
    <x v="22"/>
    <x v="0"/>
  </r>
  <r>
    <x v="568"/>
    <x v="0"/>
    <n v="7.2"/>
    <n v="2.62"/>
    <n v="1.19"/>
    <n v="0.4"/>
    <n v="0.17"/>
    <n v="0.36"/>
    <n v="0.56000000000000005"/>
    <n v="24.34"/>
    <n v="3795429"/>
    <n v="6.4129772945298145"/>
    <s v="TOT"/>
    <x v="10"/>
    <x v="3"/>
  </r>
  <r>
    <x v="342"/>
    <x v="0"/>
    <n v="5.57"/>
    <n v="4.71"/>
    <n v="1.1200000000000001"/>
    <n v="0.24"/>
    <n v="0.67"/>
    <n v="0.78"/>
    <n v="0.56999999999999995"/>
    <n v="24.34"/>
    <n v="6308456"/>
    <n v="3.8583133495739692"/>
    <s v="BOS"/>
    <x v="7"/>
    <x v="4"/>
  </r>
  <r>
    <x v="608"/>
    <x v="2"/>
    <n v="6.09"/>
    <n v="2.06"/>
    <n v="3.57"/>
    <n v="1.22"/>
    <n v="0.22"/>
    <n v="1.1200000000000001"/>
    <n v="0.56000000000000005"/>
    <n v="24.33"/>
    <n v="3380852"/>
    <n v="7.196410845550175"/>
    <s v="DEN"/>
    <x v="2"/>
    <x v="1"/>
  </r>
  <r>
    <x v="178"/>
    <x v="0"/>
    <n v="4.8"/>
    <n v="3.8"/>
    <n v="0.76"/>
    <n v="0.36"/>
    <n v="0.57999999999999996"/>
    <n v="0.4"/>
    <n v="0.64"/>
    <n v="24.32"/>
    <n v="3470455"/>
    <n v="7.0077266525570856"/>
    <s v="ORL"/>
    <x v="4"/>
    <x v="4"/>
  </r>
  <r>
    <x v="292"/>
    <x v="3"/>
    <n v="8.67"/>
    <n v="2.93"/>
    <n v="1.04"/>
    <n v="0.54"/>
    <n v="0.26"/>
    <n v="0.94"/>
    <n v="0.53"/>
    <n v="24.31"/>
    <n v="11064729"/>
    <n v="2.1970714330192811"/>
    <s v="POR"/>
    <x v="6"/>
    <x v="2"/>
  </r>
  <r>
    <x v="544"/>
    <x v="6"/>
    <n v="8.41"/>
    <n v="4.46"/>
    <n v="2.86"/>
    <n v="0.55000000000000004"/>
    <n v="0.13"/>
    <n v="1.59"/>
    <n v="0.46"/>
    <n v="24.3"/>
    <n v="3010459"/>
    <n v="8.0718588095702355"/>
    <s v="NJN"/>
    <x v="13"/>
    <x v="3"/>
  </r>
  <r>
    <x v="72"/>
    <x v="6"/>
    <n v="8.0399999999999991"/>
    <n v="2.62"/>
    <n v="3.84"/>
    <n v="1.08"/>
    <n v="0.25"/>
    <n v="2.14"/>
    <n v="0.53"/>
    <n v="24.3"/>
    <n v="2213064"/>
    <n v="10.980251813774931"/>
    <s v="PHI"/>
    <x v="17"/>
    <x v="1"/>
  </r>
  <r>
    <x v="386"/>
    <x v="11"/>
    <n v="8.3000000000000007"/>
    <n v="2.58"/>
    <n v="1.23"/>
    <n v="0.72"/>
    <n v="0.22"/>
    <n v="0.84"/>
    <n v="0.53"/>
    <n v="24.3"/>
    <n v="2920936"/>
    <n v="8.3192510893768308"/>
    <s v="HOU"/>
    <x v="1"/>
    <x v="2"/>
  </r>
  <r>
    <x v="475"/>
    <x v="2"/>
    <n v="5.48"/>
    <n v="3.94"/>
    <n v="0.98"/>
    <n v="0.56000000000000005"/>
    <n v="0.52"/>
    <n v="0.5"/>
    <n v="0.57999999999999996"/>
    <n v="24.26"/>
    <n v="5319988"/>
    <n v="4.5601606620165311"/>
    <s v="TOT"/>
    <x v="3"/>
    <x v="3"/>
  </r>
  <r>
    <x v="210"/>
    <x v="10"/>
    <n v="9.3800000000000008"/>
    <n v="5.13"/>
    <n v="2.13"/>
    <n v="0.75"/>
    <n v="0.75"/>
    <n v="2.25"/>
    <n v="0.44"/>
    <n v="24.25"/>
    <n v="7657584"/>
    <n v="3.1667951667262155"/>
    <s v="DEN"/>
    <x v="0"/>
    <x v="3"/>
  </r>
  <r>
    <x v="120"/>
    <x v="11"/>
    <n v="7.96"/>
    <n v="2.59"/>
    <n v="1.74"/>
    <n v="0.82"/>
    <n v="0.21"/>
    <n v="0.93"/>
    <n v="0.53"/>
    <n v="24.22"/>
    <n v="4253230"/>
    <n v="5.6944957126701352"/>
    <s v="UTA"/>
    <x v="11"/>
    <x v="2"/>
  </r>
  <r>
    <x v="498"/>
    <x v="2"/>
    <n v="5.3"/>
    <n v="2.38"/>
    <n v="1.26"/>
    <n v="0.28000000000000003"/>
    <n v="0.23"/>
    <n v="0.45"/>
    <n v="0.71"/>
    <n v="24.22"/>
    <n v="2606136"/>
    <n v="9.2934520685029476"/>
    <s v="ATL"/>
    <x v="2"/>
    <x v="2"/>
  </r>
  <r>
    <x v="190"/>
    <x v="8"/>
    <n v="8.44"/>
    <n v="2.0499999999999998"/>
    <n v="1.28"/>
    <n v="0.34"/>
    <n v="0.1"/>
    <n v="0.69"/>
    <n v="0.56000000000000005"/>
    <n v="24.21"/>
    <n v="6445829"/>
    <n v="3.7559171985480844"/>
    <s v="SAC"/>
    <x v="9"/>
    <x v="2"/>
  </r>
  <r>
    <x v="222"/>
    <x v="2"/>
    <n v="4.74"/>
    <n v="3.32"/>
    <n v="0.55000000000000004"/>
    <n v="0.35"/>
    <n v="1.1000000000000001"/>
    <n v="0.71"/>
    <n v="0.7"/>
    <n v="24.2"/>
    <n v="1944122"/>
    <n v="12.447778483037586"/>
    <s v="CHI"/>
    <x v="13"/>
    <x v="0"/>
  </r>
  <r>
    <x v="469"/>
    <x v="0"/>
    <n v="6.07"/>
    <n v="4.76"/>
    <n v="1.8"/>
    <n v="0.98"/>
    <n v="0.41"/>
    <n v="0.78"/>
    <n v="0.49"/>
    <n v="24.19"/>
    <n v="1639040"/>
    <n v="14.758639203436157"/>
    <s v="NOP"/>
    <x v="0"/>
    <x v="3"/>
  </r>
  <r>
    <x v="424"/>
    <x v="3"/>
    <n v="4.5999999999999996"/>
    <n v="4.45"/>
    <n v="0.45"/>
    <n v="0.7"/>
    <n v="0.5"/>
    <n v="0.35"/>
    <n v="0.6"/>
    <n v="24.19"/>
    <n v="1907631"/>
    <n v="12.680649454742557"/>
    <s v="MEM"/>
    <x v="18"/>
    <x v="4"/>
  </r>
  <r>
    <x v="127"/>
    <x v="3"/>
    <n v="4.28"/>
    <n v="8.7899999999999991"/>
    <n v="3.79"/>
    <n v="0.62"/>
    <n v="1"/>
    <n v="1.79"/>
    <n v="0.41"/>
    <n v="24.18"/>
    <n v="20900044"/>
    <n v="1.1569353633896655"/>
    <s v="CHI"/>
    <x v="3"/>
    <x v="4"/>
  </r>
  <r>
    <x v="289"/>
    <x v="9"/>
    <n v="8.3000000000000007"/>
    <n v="2.3199999999999998"/>
    <n v="4.0199999999999996"/>
    <n v="0.75"/>
    <n v="0.1"/>
    <n v="1.73"/>
    <n v="0.5"/>
    <n v="24.18"/>
    <n v="5395080"/>
    <n v="4.4818612513623526"/>
    <s v="TOT"/>
    <x v="7"/>
    <x v="1"/>
  </r>
  <r>
    <x v="438"/>
    <x v="8"/>
    <n v="11"/>
    <n v="4"/>
    <n v="4.33"/>
    <n v="0"/>
    <n v="0"/>
    <n v="3"/>
    <n v="0.45"/>
    <n v="24.18"/>
    <n v="10886893"/>
    <n v="2.2210193486791869"/>
    <s v="PHI"/>
    <x v="6"/>
    <x v="1"/>
  </r>
  <r>
    <x v="371"/>
    <x v="10"/>
    <n v="7.7"/>
    <n v="3.41"/>
    <n v="2.19"/>
    <n v="1.08"/>
    <n v="0.42"/>
    <n v="1.08"/>
    <n v="0.48"/>
    <n v="24.17"/>
    <n v="9373054"/>
    <n v="2.5786685961694022"/>
    <s v="LAL"/>
    <x v="7"/>
    <x v="3"/>
  </r>
  <r>
    <x v="384"/>
    <x v="4"/>
    <n v="6.42"/>
    <n v="5.22"/>
    <n v="0.49"/>
    <n v="0.4"/>
    <n v="0.89"/>
    <n v="0.84"/>
    <n v="0.51"/>
    <n v="24.16"/>
    <n v="3729637"/>
    <n v="6.4778422135988034"/>
    <s v="MEM"/>
    <x v="0"/>
    <x v="4"/>
  </r>
  <r>
    <x v="441"/>
    <x v="8"/>
    <n v="5.72"/>
    <n v="5.12"/>
    <n v="0.57999999999999996"/>
    <n v="0.43"/>
    <n v="0.66"/>
    <n v="0.87"/>
    <n v="0.56000000000000005"/>
    <n v="24.14"/>
    <n v="3979764"/>
    <n v="6.0656863070272511"/>
    <s v="LAL"/>
    <x v="1"/>
    <x v="4"/>
  </r>
  <r>
    <x v="609"/>
    <x v="5"/>
    <n v="6.61"/>
    <n v="2.65"/>
    <n v="2.39"/>
    <n v="1.1299999999999999"/>
    <n v="0.3"/>
    <n v="0.96"/>
    <n v="0.54"/>
    <n v="24.14"/>
    <n v="1558676"/>
    <n v="15.487503496557336"/>
    <s v="PHO"/>
    <x v="0"/>
    <x v="1"/>
  </r>
  <r>
    <x v="278"/>
    <x v="9"/>
    <n v="6.77"/>
    <n v="2.4300000000000002"/>
    <n v="2.38"/>
    <n v="0.57999999999999996"/>
    <n v="0.22"/>
    <n v="0.85"/>
    <n v="0.56000000000000005"/>
    <n v="24.12"/>
    <n v="8691729"/>
    <n v="2.7750520063384396"/>
    <s v="SAS"/>
    <x v="10"/>
    <x v="1"/>
  </r>
  <r>
    <x v="225"/>
    <x v="3"/>
    <n v="5.94"/>
    <n v="4.91"/>
    <n v="1.17"/>
    <n v="0.4"/>
    <n v="1.36"/>
    <n v="0.94"/>
    <n v="0.51"/>
    <n v="24.11"/>
    <n v="6147072"/>
    <n v="3.9221925495585541"/>
    <s v="LAL"/>
    <x v="2"/>
    <x v="4"/>
  </r>
  <r>
    <x v="369"/>
    <x v="3"/>
    <n v="10.24"/>
    <n v="1.72"/>
    <n v="1.87"/>
    <n v="0.54"/>
    <n v="0.03"/>
    <n v="1.18"/>
    <n v="0.5"/>
    <n v="24.1"/>
    <n v="7786290"/>
    <n v="3.0951839707999573"/>
    <s v="SAC"/>
    <x v="2"/>
    <x v="2"/>
  </r>
  <r>
    <x v="113"/>
    <x v="5"/>
    <n v="6.54"/>
    <n v="3.38"/>
    <n v="0.87"/>
    <n v="0.54"/>
    <n v="0.27"/>
    <n v="0.73"/>
    <n v="0.59"/>
    <n v="24.09"/>
    <n v="4293733"/>
    <n v="5.6105025626884579"/>
    <s v="HOU"/>
    <x v="15"/>
    <x v="4"/>
  </r>
  <r>
    <x v="610"/>
    <x v="9"/>
    <n v="6.28"/>
    <n v="5.16"/>
    <n v="0.44"/>
    <n v="0.5"/>
    <n v="0.5"/>
    <n v="0.97"/>
    <n v="0.55000000000000004"/>
    <n v="24.08"/>
    <n v="1816621"/>
    <n v="13.255379080171371"/>
    <s v="OKC"/>
    <x v="13"/>
    <x v="0"/>
  </r>
  <r>
    <x v="103"/>
    <x v="2"/>
    <n v="6.4"/>
    <n v="3.6"/>
    <n v="1"/>
    <n v="0.1"/>
    <n v="0.4"/>
    <n v="0.7"/>
    <n v="0.6"/>
    <n v="24.07"/>
    <n v="1274129"/>
    <n v="18.891336748476803"/>
    <s v="BOS"/>
    <x v="1"/>
    <x v="0"/>
  </r>
  <r>
    <x v="535"/>
    <x v="9"/>
    <n v="7.78"/>
    <n v="2.93"/>
    <n v="1.1000000000000001"/>
    <n v="0.37"/>
    <n v="0.04"/>
    <n v="0.56999999999999995"/>
    <n v="0.54"/>
    <n v="24.06"/>
    <n v="4138918"/>
    <n v="5.813113475550856"/>
    <s v="ATL"/>
    <x v="4"/>
    <x v="0"/>
  </r>
  <r>
    <x v="162"/>
    <x v="1"/>
    <n v="7.13"/>
    <n v="2.96"/>
    <n v="5"/>
    <n v="0.83"/>
    <n v="0.04"/>
    <n v="1.9"/>
    <n v="0.49"/>
    <n v="24.05"/>
    <n v="8620474"/>
    <n v="2.7898697913827015"/>
    <s v="LAL"/>
    <x v="8"/>
    <x v="1"/>
  </r>
  <r>
    <x v="611"/>
    <x v="2"/>
    <n v="5.97"/>
    <n v="3.41"/>
    <n v="1.17"/>
    <n v="0.56000000000000005"/>
    <n v="0.33"/>
    <n v="0.48"/>
    <n v="0.56999999999999995"/>
    <n v="24.04"/>
    <n v="1944122"/>
    <n v="12.365479121166263"/>
    <s v="CLE"/>
    <x v="0"/>
    <x v="0"/>
  </r>
  <r>
    <x v="252"/>
    <x v="0"/>
    <n v="6.88"/>
    <n v="2.5499999999999998"/>
    <n v="2.2400000000000002"/>
    <n v="0.94"/>
    <n v="0.31"/>
    <n v="0.76"/>
    <n v="0.53"/>
    <n v="24.04"/>
    <n v="10959334"/>
    <n v="2.193563951970074"/>
    <s v="TOR"/>
    <x v="4"/>
    <x v="1"/>
  </r>
  <r>
    <x v="612"/>
    <x v="1"/>
    <n v="6"/>
    <n v="5"/>
    <n v="1"/>
    <n v="0"/>
    <n v="0"/>
    <n v="0"/>
    <n v="0.5"/>
    <n v="24"/>
    <n v="516211"/>
    <n v="46.492616391359348"/>
    <s v="LAL"/>
    <x v="10"/>
    <x v="4"/>
  </r>
  <r>
    <x v="613"/>
    <x v="8"/>
    <n v="6.55"/>
    <n v="3.69"/>
    <n v="0.99"/>
    <n v="0.49"/>
    <n v="0.27"/>
    <n v="0.53"/>
    <n v="0.55000000000000004"/>
    <n v="23.99"/>
    <n v="2170846"/>
    <n v="11.05099118039695"/>
    <s v="HOU"/>
    <x v="13"/>
    <x v="0"/>
  </r>
  <r>
    <x v="220"/>
    <x v="11"/>
    <n v="8.86"/>
    <n v="2.08"/>
    <n v="2.92"/>
    <n v="0.65"/>
    <n v="7.0000000000000007E-2"/>
    <n v="1.33"/>
    <n v="0.5"/>
    <n v="23.98"/>
    <n v="6563626"/>
    <n v="3.6534683725123887"/>
    <s v="TOT"/>
    <x v="5"/>
    <x v="2"/>
  </r>
  <r>
    <x v="450"/>
    <x v="9"/>
    <n v="8"/>
    <n v="3.95"/>
    <n v="1.71"/>
    <n v="0.39"/>
    <n v="0.54"/>
    <n v="1.27"/>
    <n v="0.5"/>
    <n v="23.98"/>
    <n v="5339205"/>
    <n v="4.4913053535123675"/>
    <s v="NYK"/>
    <x v="6"/>
    <x v="4"/>
  </r>
  <r>
    <x v="0"/>
    <x v="4"/>
    <n v="6.82"/>
    <n v="4.4000000000000004"/>
    <n v="1.95"/>
    <n v="0.78"/>
    <n v="0.79"/>
    <n v="1.58"/>
    <n v="0.52"/>
    <n v="23.97"/>
    <n v="2328785"/>
    <n v="10.292920986694778"/>
    <s v="MIL"/>
    <x v="17"/>
    <x v="3"/>
  </r>
  <r>
    <x v="566"/>
    <x v="11"/>
    <n v="4.17"/>
    <n v="3.23"/>
    <n v="1.44"/>
    <n v="0.55000000000000004"/>
    <n v="1.1399999999999999"/>
    <n v="0.64"/>
    <n v="0.65"/>
    <n v="23.96"/>
    <n v="5723482"/>
    <n v="4.1862628379018227"/>
    <s v="NYK"/>
    <x v="6"/>
    <x v="4"/>
  </r>
  <r>
    <x v="276"/>
    <x v="4"/>
    <n v="7.06"/>
    <n v="2.52"/>
    <n v="1.59"/>
    <n v="0.32"/>
    <n v="0.06"/>
    <n v="0.94"/>
    <n v="0.62"/>
    <n v="23.95"/>
    <n v="11601658"/>
    <n v="2.0643601112875416"/>
    <s v="MEM"/>
    <x v="8"/>
    <x v="3"/>
  </r>
  <r>
    <x v="339"/>
    <x v="10"/>
    <n v="6.4"/>
    <n v="4.91"/>
    <n v="3.6"/>
    <n v="0.6"/>
    <n v="0.44"/>
    <n v="1.96"/>
    <n v="0.5"/>
    <n v="23.94"/>
    <n v="5810576"/>
    <n v="4.1200734660384786"/>
    <s v="TOT"/>
    <x v="2"/>
    <x v="0"/>
  </r>
  <r>
    <x v="320"/>
    <x v="11"/>
    <n v="5.12"/>
    <n v="7.94"/>
    <n v="0.94"/>
    <n v="0.41"/>
    <n v="0.94"/>
    <n v="1.82"/>
    <n v="0.51"/>
    <n v="23.94"/>
    <n v="9351364"/>
    <n v="2.5600543407357477"/>
    <s v="OKC"/>
    <x v="4"/>
    <x v="4"/>
  </r>
  <r>
    <x v="152"/>
    <x v="1"/>
    <n v="7.72"/>
    <n v="2.16"/>
    <n v="4"/>
    <n v="0.76"/>
    <n v="0.24"/>
    <n v="1.6"/>
    <n v="0.51"/>
    <n v="23.94"/>
    <n v="3876714"/>
    <n v="6.1753330268882358"/>
    <s v="ATL"/>
    <x v="9"/>
    <x v="1"/>
  </r>
  <r>
    <x v="314"/>
    <x v="10"/>
    <n v="5.8"/>
    <n v="4.74"/>
    <n v="0.2"/>
    <n v="0.62"/>
    <n v="0.51"/>
    <n v="0.82"/>
    <n v="0.57999999999999996"/>
    <n v="23.93"/>
    <n v="5164956"/>
    <n v="4.6331469232264517"/>
    <s v="DAL"/>
    <x v="1"/>
    <x v="4"/>
  </r>
  <r>
    <x v="363"/>
    <x v="1"/>
    <n v="4.6500000000000004"/>
    <n v="3.91"/>
    <n v="0.78"/>
    <n v="0.39"/>
    <n v="0.52"/>
    <n v="0.7"/>
    <n v="0.67"/>
    <n v="23.93"/>
    <n v="1862670"/>
    <n v="12.84714952192283"/>
    <s v="HOU"/>
    <x v="12"/>
    <x v="4"/>
  </r>
  <r>
    <x v="118"/>
    <x v="9"/>
    <n v="8.92"/>
    <n v="1.87"/>
    <n v="0.87"/>
    <n v="0.54"/>
    <n v="0.18"/>
    <n v="0.56000000000000005"/>
    <n v="0.53"/>
    <n v="23.93"/>
    <n v="1784152"/>
    <n v="13.41253435805918"/>
    <s v="BOS"/>
    <x v="5"/>
    <x v="2"/>
  </r>
  <r>
    <x v="614"/>
    <x v="8"/>
    <n v="5.27"/>
    <n v="4.68"/>
    <n v="0.37"/>
    <n v="0.25"/>
    <n v="0.66"/>
    <n v="0.44"/>
    <n v="0.57999999999999996"/>
    <n v="23.92"/>
    <n v="1779864"/>
    <n v="13.439229064692585"/>
    <s v="MIA"/>
    <x v="4"/>
    <x v="4"/>
  </r>
  <r>
    <x v="402"/>
    <x v="2"/>
    <n v="6.89"/>
    <n v="3.24"/>
    <n v="1.1100000000000001"/>
    <n v="0.57999999999999996"/>
    <n v="0.4"/>
    <n v="0.96"/>
    <n v="0.57999999999999996"/>
    <n v="23.92"/>
    <n v="1885879"/>
    <n v="12.68374057932667"/>
    <s v="TOT"/>
    <x v="10"/>
    <x v="4"/>
  </r>
  <r>
    <x v="615"/>
    <x v="0"/>
    <n v="7.62"/>
    <n v="3.61"/>
    <n v="1.7"/>
    <n v="0.55000000000000004"/>
    <n v="0.18"/>
    <n v="0.97"/>
    <n v="0.51"/>
    <n v="23.91"/>
    <n v="5561628"/>
    <n v="4.299100910740524"/>
    <s v="MIA"/>
    <x v="5"/>
    <x v="2"/>
  </r>
  <r>
    <x v="195"/>
    <x v="8"/>
    <n v="8.23"/>
    <n v="2.83"/>
    <n v="1.04"/>
    <n v="0.57999999999999996"/>
    <n v="0.15"/>
    <n v="1.06"/>
    <n v="0.56000000000000005"/>
    <n v="23.91"/>
    <n v="1843882"/>
    <n v="12.967207229096005"/>
    <s v="BRK"/>
    <x v="1"/>
    <x v="2"/>
  </r>
  <r>
    <x v="242"/>
    <x v="3"/>
    <n v="7.61"/>
    <n v="2.16"/>
    <n v="1.84"/>
    <n v="0.94"/>
    <n v="0.2"/>
    <n v="1.03"/>
    <n v="0.56000000000000005"/>
    <n v="23.9"/>
    <n v="5197959"/>
    <n v="4.5979585448827125"/>
    <s v="DAL"/>
    <x v="7"/>
    <x v="1"/>
  </r>
  <r>
    <x v="177"/>
    <x v="0"/>
    <n v="8.52"/>
    <n v="1.85"/>
    <n v="2.2999999999999998"/>
    <n v="0.7"/>
    <n v="7.0000000000000007E-2"/>
    <n v="0.93"/>
    <n v="0.52"/>
    <n v="23.9"/>
    <n v="18096981"/>
    <n v="1.3206622695796608"/>
    <s v="CLE"/>
    <x v="5"/>
    <x v="1"/>
  </r>
  <r>
    <x v="277"/>
    <x v="5"/>
    <n v="4.62"/>
    <n v="4.46"/>
    <n v="1.59"/>
    <n v="0.61"/>
    <n v="0.59"/>
    <n v="0.74"/>
    <n v="0.56999999999999995"/>
    <n v="23.9"/>
    <n v="2814944"/>
    <n v="8.4903998090192907"/>
    <s v="PHI"/>
    <x v="3"/>
    <x v="4"/>
  </r>
  <r>
    <x v="447"/>
    <x v="0"/>
    <n v="6.55"/>
    <n v="3.2"/>
    <n v="1.06"/>
    <n v="0.71"/>
    <n v="0.33"/>
    <n v="0.56999999999999995"/>
    <n v="0.56000000000000005"/>
    <n v="23.89"/>
    <n v="1044735"/>
    <n v="22.867042838614577"/>
    <s v="CLE"/>
    <x v="4"/>
    <x v="3"/>
  </r>
  <r>
    <x v="616"/>
    <x v="10"/>
    <n v="5.65"/>
    <n v="4.6500000000000004"/>
    <n v="1.1299999999999999"/>
    <n v="0.65"/>
    <n v="1.61"/>
    <n v="0.78"/>
    <n v="0.49"/>
    <n v="23.89"/>
    <n v="4551463"/>
    <n v="5.2488617396208648"/>
    <s v="MIL"/>
    <x v="0"/>
    <x v="4"/>
  </r>
  <r>
    <x v="289"/>
    <x v="3"/>
    <n v="7.67"/>
    <n v="2.95"/>
    <n v="4.87"/>
    <n v="0.64"/>
    <n v="0.13"/>
    <n v="1.69"/>
    <n v="0.46"/>
    <n v="23.88"/>
    <n v="5582186"/>
    <n v="4.2778940006656887"/>
    <s v="DEN"/>
    <x v="8"/>
    <x v="1"/>
  </r>
  <r>
    <x v="410"/>
    <x v="5"/>
    <n v="6.86"/>
    <n v="2.41"/>
    <n v="3.94"/>
    <n v="0.78"/>
    <n v="0.12"/>
    <n v="1.29"/>
    <n v="0.52"/>
    <n v="23.87"/>
    <n v="2954538"/>
    <n v="8.0790973072608985"/>
    <s v="ORL"/>
    <x v="5"/>
    <x v="1"/>
  </r>
  <r>
    <x v="451"/>
    <x v="9"/>
    <n v="9.19"/>
    <n v="1.85"/>
    <n v="2.09"/>
    <n v="0.62"/>
    <n v="0.06"/>
    <n v="1.32"/>
    <n v="0.53"/>
    <n v="23.87"/>
    <n v="1176209"/>
    <n v="20.294012373651285"/>
    <s v="TOT"/>
    <x v="10"/>
    <x v="1"/>
  </r>
  <r>
    <x v="445"/>
    <x v="7"/>
    <n v="4.83"/>
    <n v="7.28"/>
    <n v="0.44"/>
    <n v="0.35"/>
    <n v="1.79"/>
    <n v="1.02"/>
    <n v="0.47"/>
    <n v="23.86"/>
    <n v="4083159"/>
    <n v="5.8435147884272931"/>
    <s v="CHA"/>
    <x v="14"/>
    <x v="4"/>
  </r>
  <r>
    <x v="411"/>
    <x v="8"/>
    <n v="8.56"/>
    <n v="2.2000000000000002"/>
    <n v="1.18"/>
    <n v="0.73"/>
    <n v="0.09"/>
    <n v="0.51"/>
    <n v="0.51"/>
    <n v="23.85"/>
    <n v="8064365"/>
    <n v="2.9574554227146219"/>
    <s v="NOP"/>
    <x v="1"/>
    <x v="1"/>
  </r>
  <r>
    <x v="161"/>
    <x v="3"/>
    <n v="7.25"/>
    <n v="8"/>
    <n v="1.75"/>
    <n v="0.75"/>
    <n v="0.5"/>
    <n v="1"/>
    <n v="0.37"/>
    <n v="23.85"/>
    <n v="10609845"/>
    <n v="2.2479121985288191"/>
    <s v="PHO"/>
    <x v="3"/>
    <x v="0"/>
  </r>
  <r>
    <x v="617"/>
    <x v="8"/>
    <n v="6.53"/>
    <n v="3.34"/>
    <n v="0.56000000000000005"/>
    <n v="0.44"/>
    <n v="0.47"/>
    <n v="0.59"/>
    <n v="0.59"/>
    <n v="23.84"/>
    <n v="2067950"/>
    <n v="11.528325152929229"/>
    <s v="BRK"/>
    <x v="4"/>
    <x v="0"/>
  </r>
  <r>
    <x v="447"/>
    <x v="8"/>
    <n v="6"/>
    <n v="3.15"/>
    <n v="0.7"/>
    <n v="0.65"/>
    <n v="0.35"/>
    <n v="0.55000000000000004"/>
    <n v="0.61"/>
    <n v="23.84"/>
    <n v="1587806"/>
    <n v="15.014428714842996"/>
    <s v="LAL"/>
    <x v="0"/>
    <x v="2"/>
  </r>
  <r>
    <x v="618"/>
    <x v="1"/>
    <n v="6.86"/>
    <n v="2.0299999999999998"/>
    <n v="2.52"/>
    <n v="0.86"/>
    <n v="0.2"/>
    <n v="1.07"/>
    <n v="0.57999999999999996"/>
    <n v="23.84"/>
    <n v="2586142"/>
    <n v="9.2183646528303562"/>
    <s v="BOS"/>
    <x v="3"/>
    <x v="1"/>
  </r>
  <r>
    <x v="272"/>
    <x v="5"/>
    <n v="5.95"/>
    <n v="4.5599999999999996"/>
    <n v="0.9"/>
    <n v="0.56999999999999995"/>
    <n v="0.49"/>
    <n v="0.75"/>
    <n v="0.54"/>
    <n v="23.83"/>
    <n v="17839155"/>
    <n v="1.3358256038472673"/>
    <s v="MIN"/>
    <x v="6"/>
    <x v="4"/>
  </r>
  <r>
    <x v="197"/>
    <x v="5"/>
    <n v="7.64"/>
    <n v="2.41"/>
    <n v="1.7"/>
    <n v="0.6"/>
    <n v="0.18"/>
    <n v="0.95"/>
    <n v="0.56000000000000005"/>
    <n v="23.83"/>
    <n v="3851364"/>
    <n v="6.187418275706996"/>
    <s v="DET"/>
    <x v="12"/>
    <x v="2"/>
  </r>
  <r>
    <x v="156"/>
    <x v="9"/>
    <n v="7.19"/>
    <n v="3.83"/>
    <n v="0.37"/>
    <n v="0.21"/>
    <n v="0.24"/>
    <n v="0.77"/>
    <n v="0.57999999999999996"/>
    <n v="23.82"/>
    <n v="8381310"/>
    <n v="2.8420378198634819"/>
    <s v="SAC"/>
    <x v="9"/>
    <x v="0"/>
  </r>
  <r>
    <x v="427"/>
    <x v="9"/>
    <n v="10.06"/>
    <n v="2.39"/>
    <n v="1.85"/>
    <n v="0.43"/>
    <n v="0.02"/>
    <n v="1.2"/>
    <n v="0.48"/>
    <n v="23.82"/>
    <n v="2655944"/>
    <n v="8.9685625901750932"/>
    <s v="TOT"/>
    <x v="3"/>
    <x v="2"/>
  </r>
  <r>
    <x v="297"/>
    <x v="5"/>
    <n v="4.37"/>
    <n v="5.6"/>
    <n v="0.67"/>
    <n v="1.03"/>
    <n v="0.73"/>
    <n v="0.87"/>
    <n v="0.56000000000000005"/>
    <n v="23.82"/>
    <n v="2066540"/>
    <n v="11.526512915307713"/>
    <s v="DAL"/>
    <x v="10"/>
    <x v="4"/>
  </r>
  <r>
    <x v="139"/>
    <x v="11"/>
    <n v="6.3"/>
    <n v="5.3"/>
    <n v="0.38"/>
    <n v="0.32"/>
    <n v="0.73"/>
    <n v="1"/>
    <n v="0.54"/>
    <n v="23.82"/>
    <n v="5832911"/>
    <n v="4.0837242330630454"/>
    <s v="NJN"/>
    <x v="17"/>
    <x v="0"/>
  </r>
  <r>
    <x v="114"/>
    <x v="6"/>
    <n v="7.73"/>
    <n v="3.21"/>
    <n v="0.59"/>
    <n v="0.4"/>
    <n v="0.22"/>
    <n v="0.89"/>
    <n v="0.56999999999999995"/>
    <n v="23.81"/>
    <n v="1915509"/>
    <n v="12.430116486009723"/>
    <s v="ORL"/>
    <x v="12"/>
    <x v="0"/>
  </r>
  <r>
    <x v="352"/>
    <x v="7"/>
    <n v="9.11"/>
    <n v="2.74"/>
    <n v="2.52"/>
    <n v="0.44"/>
    <n v="7.0000000000000007E-2"/>
    <n v="1.63"/>
    <n v="0.51"/>
    <n v="23.81"/>
    <n v="2744056"/>
    <n v="8.6769366222846767"/>
    <s v="BOS"/>
    <x v="0"/>
    <x v="2"/>
  </r>
  <r>
    <x v="285"/>
    <x v="5"/>
    <n v="7.78"/>
    <n v="2.4700000000000002"/>
    <n v="0.98"/>
    <n v="0.23"/>
    <n v="0.2"/>
    <n v="0.69"/>
    <n v="0.57999999999999996"/>
    <n v="23.81"/>
    <n v="8623184"/>
    <n v="2.7611610746100279"/>
    <s v="TOT"/>
    <x v="4"/>
    <x v="3"/>
  </r>
  <r>
    <x v="410"/>
    <x v="3"/>
    <n v="8.6199999999999992"/>
    <n v="2.46"/>
    <n v="3.6"/>
    <n v="0.65"/>
    <n v="0.06"/>
    <n v="1.83"/>
    <n v="0.51"/>
    <n v="23.79"/>
    <n v="2991575"/>
    <n v="7.9523328012836041"/>
    <s v="TOT"/>
    <x v="1"/>
    <x v="1"/>
  </r>
  <r>
    <x v="118"/>
    <x v="3"/>
    <n v="8.43"/>
    <n v="2.5"/>
    <n v="1.36"/>
    <n v="0.93"/>
    <n v="7.0000000000000007E-2"/>
    <n v="0.79"/>
    <n v="0.51"/>
    <n v="23.78"/>
    <n v="1617230"/>
    <n v="14.704154634776748"/>
    <s v="WAS"/>
    <x v="6"/>
    <x v="2"/>
  </r>
  <r>
    <x v="147"/>
    <x v="0"/>
    <n v="6.77"/>
    <n v="2.57"/>
    <n v="2.11"/>
    <n v="0.85"/>
    <n v="0.15"/>
    <n v="0.66"/>
    <n v="0.53"/>
    <n v="23.78"/>
    <n v="11723092"/>
    <n v="2.0284750814887405"/>
    <s v="MIL"/>
    <x v="7"/>
    <x v="1"/>
  </r>
  <r>
    <x v="550"/>
    <x v="2"/>
    <n v="6.31"/>
    <n v="2"/>
    <n v="3.7"/>
    <n v="0.91"/>
    <n v="0.09"/>
    <n v="0.69"/>
    <n v="0.51"/>
    <n v="23.78"/>
    <n v="9135157"/>
    <n v="2.6031298641063314"/>
    <s v="MEM"/>
    <x v="0"/>
    <x v="1"/>
  </r>
  <r>
    <x v="221"/>
    <x v="8"/>
    <n v="7.17"/>
    <n v="4"/>
    <n v="4.17"/>
    <n v="0.5"/>
    <n v="0.33"/>
    <n v="1.83"/>
    <n v="0.47"/>
    <n v="23.72"/>
    <n v="5056357"/>
    <n v="4.6911244597642128"/>
    <s v="IND"/>
    <x v="4"/>
    <x v="2"/>
  </r>
  <r>
    <x v="410"/>
    <x v="4"/>
    <n v="7.45"/>
    <n v="2.19"/>
    <n v="3.71"/>
    <n v="0.68"/>
    <n v="0.03"/>
    <n v="1.22"/>
    <n v="0.51"/>
    <n v="23.72"/>
    <n v="3025150"/>
    <n v="7.8409335074293836"/>
    <s v="ATL"/>
    <x v="10"/>
    <x v="1"/>
  </r>
  <r>
    <x v="497"/>
    <x v="1"/>
    <n v="5.37"/>
    <n v="4.24"/>
    <n v="1.6"/>
    <n v="0.37"/>
    <n v="0.46"/>
    <n v="0.78"/>
    <n v="0.56000000000000005"/>
    <n v="23.71"/>
    <n v="5676034"/>
    <n v="4.1772124691289729"/>
    <s v="MIL"/>
    <x v="5"/>
    <x v="2"/>
  </r>
  <r>
    <x v="540"/>
    <x v="6"/>
    <n v="9"/>
    <n v="4.7"/>
    <n v="0.9"/>
    <n v="0.8"/>
    <n v="0"/>
    <n v="1.3"/>
    <n v="0.46"/>
    <n v="23.69"/>
    <n v="1161493"/>
    <n v="20.396162525301488"/>
    <s v="GSW"/>
    <x v="1"/>
    <x v="3"/>
  </r>
  <r>
    <x v="179"/>
    <x v="6"/>
    <n v="6.43"/>
    <n v="4.05"/>
    <n v="0.23"/>
    <n v="0.27"/>
    <n v="1.68"/>
    <n v="0.85"/>
    <n v="0.54"/>
    <n v="23.65"/>
    <n v="2176522"/>
    <n v="10.865959544631297"/>
    <s v="WAS"/>
    <x v="13"/>
    <x v="4"/>
  </r>
  <r>
    <x v="503"/>
    <x v="2"/>
    <n v="6.38"/>
    <n v="2.93"/>
    <n v="2.76"/>
    <n v="1.1000000000000001"/>
    <n v="0.26"/>
    <n v="1.31"/>
    <n v="0.55000000000000004"/>
    <n v="23.64"/>
    <n v="9379139"/>
    <n v="2.5204872216948697"/>
    <s v="LAL"/>
    <x v="4"/>
    <x v="1"/>
  </r>
  <r>
    <x v="454"/>
    <x v="6"/>
    <n v="9.5"/>
    <n v="1.57"/>
    <n v="1.45"/>
    <n v="0.52"/>
    <n v="0.27"/>
    <n v="1.05"/>
    <n v="0.53"/>
    <n v="23.64"/>
    <n v="9652045"/>
    <n v="2.4492219006438529"/>
    <s v="PHO"/>
    <x v="5"/>
    <x v="1"/>
  </r>
  <r>
    <x v="321"/>
    <x v="3"/>
    <n v="8.85"/>
    <n v="1.94"/>
    <n v="1.48"/>
    <n v="0.72"/>
    <n v="0.13"/>
    <n v="0.91"/>
    <n v="0.52"/>
    <n v="23.63"/>
    <n v="13523558"/>
    <n v="1.7473212301082304"/>
    <s v="LAC"/>
    <x v="10"/>
    <x v="2"/>
  </r>
  <r>
    <x v="130"/>
    <x v="8"/>
    <n v="8.3699999999999992"/>
    <n v="2.2200000000000002"/>
    <n v="1.08"/>
    <n v="0.68"/>
    <n v="0.18"/>
    <n v="0.92"/>
    <n v="0.55000000000000004"/>
    <n v="23.62"/>
    <n v="1779864"/>
    <n v="13.270676860703965"/>
    <s v="TOR"/>
    <x v="10"/>
    <x v="2"/>
  </r>
  <r>
    <x v="283"/>
    <x v="11"/>
    <n v="7.13"/>
    <n v="3.74"/>
    <n v="2.34"/>
    <n v="0.87"/>
    <n v="0.97"/>
    <n v="1.68"/>
    <n v="0.51"/>
    <n v="23.61"/>
    <n v="2406383"/>
    <n v="9.8114057487939359"/>
    <s v="TOT"/>
    <x v="10"/>
    <x v="3"/>
  </r>
  <r>
    <x v="437"/>
    <x v="11"/>
    <n v="6.21"/>
    <n v="3.23"/>
    <n v="1.73"/>
    <n v="1.31"/>
    <n v="0.27"/>
    <n v="0.68"/>
    <n v="0.52"/>
    <n v="23.61"/>
    <n v="6182936"/>
    <n v="3.8185742178149669"/>
    <s v="CHI"/>
    <x v="1"/>
    <x v="2"/>
  </r>
  <r>
    <x v="226"/>
    <x v="4"/>
    <n v="7.93"/>
    <n v="3.13"/>
    <n v="0.76"/>
    <n v="0.42"/>
    <n v="0.38"/>
    <n v="1.04"/>
    <n v="0.56000000000000005"/>
    <n v="23.59"/>
    <n v="410539"/>
    <n v="57.461045113862504"/>
    <s v="MIA"/>
    <x v="1"/>
    <x v="3"/>
  </r>
  <r>
    <x v="548"/>
    <x v="6"/>
    <n v="8.17"/>
    <n v="3.13"/>
    <n v="3.3"/>
    <n v="0.5"/>
    <n v="0.47"/>
    <n v="1.47"/>
    <n v="0.47"/>
    <n v="23.56"/>
    <n v="1838213"/>
    <n v="12.816795442095122"/>
    <s v="TOT"/>
    <x v="3"/>
    <x v="2"/>
  </r>
  <r>
    <x v="607"/>
    <x v="5"/>
    <n v="8.9"/>
    <n v="1.61"/>
    <n v="0.61"/>
    <n v="0.33"/>
    <n v="0.06"/>
    <n v="0.71"/>
    <n v="0.57999999999999996"/>
    <n v="23.52"/>
    <n v="3831678"/>
    <n v="6.138302853214701"/>
    <s v="PHO"/>
    <x v="4"/>
    <x v="2"/>
  </r>
  <r>
    <x v="158"/>
    <x v="10"/>
    <n v="10.54"/>
    <n v="3.15"/>
    <n v="2.96"/>
    <n v="1"/>
    <n v="0.23"/>
    <n v="2.54"/>
    <n v="0.46"/>
    <n v="23.52"/>
    <n v="12989866"/>
    <n v="1.8106422344926423"/>
    <s v="MIL"/>
    <x v="8"/>
    <x v="3"/>
  </r>
  <r>
    <x v="237"/>
    <x v="9"/>
    <n v="7.66"/>
    <n v="1.81"/>
    <n v="2.78"/>
    <n v="0.57999999999999996"/>
    <n v="0.1"/>
    <n v="1.1299999999999999"/>
    <n v="0.55000000000000004"/>
    <n v="23.51"/>
    <n v="2583262"/>
    <n v="9.1008964634636378"/>
    <s v="MEM"/>
    <x v="7"/>
    <x v="1"/>
  </r>
  <r>
    <x v="570"/>
    <x v="9"/>
    <n v="7.36"/>
    <n v="2.76"/>
    <n v="1.1200000000000001"/>
    <n v="0.76"/>
    <n v="7.0000000000000007E-2"/>
    <n v="0.81"/>
    <n v="0.56000000000000005"/>
    <n v="23.5"/>
    <n v="4966702"/>
    <n v="4.7315099637546201"/>
    <s v="BRK"/>
    <x v="7"/>
    <x v="2"/>
  </r>
  <r>
    <x v="257"/>
    <x v="3"/>
    <n v="6.07"/>
    <n v="3.34"/>
    <n v="1.01"/>
    <n v="0.41"/>
    <n v="0.4"/>
    <n v="0.61"/>
    <n v="0.59"/>
    <n v="23.49"/>
    <n v="9598002"/>
    <n v="2.4473843618703142"/>
    <s v="TOT"/>
    <x v="7"/>
    <x v="0"/>
  </r>
  <r>
    <x v="219"/>
    <x v="10"/>
    <n v="5.2"/>
    <n v="6"/>
    <n v="0.35"/>
    <n v="0.44"/>
    <n v="1"/>
    <n v="0.85"/>
    <n v="0.52"/>
    <n v="23.49"/>
    <n v="10780555"/>
    <n v="2.1789230702871976"/>
    <s v="DAL"/>
    <x v="7"/>
    <x v="4"/>
  </r>
  <r>
    <x v="322"/>
    <x v="4"/>
    <n v="8.3699999999999992"/>
    <n v="1.84"/>
    <n v="0.78"/>
    <n v="0.5"/>
    <n v="0.16"/>
    <n v="0.67"/>
    <n v="0.56999999999999995"/>
    <n v="23.47"/>
    <n v="3978280"/>
    <n v="5.8995344721839587"/>
    <s v="NOP"/>
    <x v="6"/>
    <x v="2"/>
  </r>
  <r>
    <x v="232"/>
    <x v="2"/>
    <n v="6.54"/>
    <n v="3.43"/>
    <n v="1.86"/>
    <n v="0.41"/>
    <n v="0.14000000000000001"/>
    <n v="0.89"/>
    <n v="0.55000000000000004"/>
    <n v="23.47"/>
    <n v="2278746"/>
    <n v="10.299524387535952"/>
    <s v="TOT"/>
    <x v="7"/>
    <x v="0"/>
  </r>
  <r>
    <x v="419"/>
    <x v="2"/>
    <n v="4.6900000000000004"/>
    <n v="3.1"/>
    <n v="0.74"/>
    <n v="0.28000000000000003"/>
    <n v="0.74"/>
    <n v="0.67"/>
    <n v="0.71"/>
    <n v="23.44"/>
    <n v="2156123"/>
    <n v="10.871364945320838"/>
    <s v="TOT"/>
    <x v="1"/>
    <x v="4"/>
  </r>
  <r>
    <x v="440"/>
    <x v="11"/>
    <n v="7.2"/>
    <n v="3.34"/>
    <n v="1.55"/>
    <n v="0.82"/>
    <n v="0.16"/>
    <n v="0.72"/>
    <n v="0.5"/>
    <n v="23.43"/>
    <n v="5250901"/>
    <n v="4.4620913629870378"/>
    <s v="LAC"/>
    <x v="6"/>
    <x v="3"/>
  </r>
  <r>
    <x v="210"/>
    <x v="0"/>
    <n v="5.98"/>
    <n v="4.22"/>
    <n v="1.61"/>
    <n v="0.49"/>
    <n v="0.41"/>
    <n v="0.9"/>
    <n v="0.54"/>
    <n v="23.42"/>
    <n v="2966954"/>
    <n v="7.8936174945752446"/>
    <s v="TOT"/>
    <x v="9"/>
    <x v="0"/>
  </r>
  <r>
    <x v="557"/>
    <x v="9"/>
    <n v="7.16"/>
    <n v="3.76"/>
    <n v="1.5"/>
    <n v="1.34"/>
    <n v="0.34"/>
    <n v="1.29"/>
    <n v="0.51"/>
    <n v="23.41"/>
    <n v="11161130"/>
    <n v="2.0974578738891134"/>
    <s v="CLE"/>
    <x v="0"/>
    <x v="2"/>
  </r>
  <r>
    <x v="619"/>
    <x v="9"/>
    <n v="7.38"/>
    <n v="2.7"/>
    <n v="3.58"/>
    <n v="0.43"/>
    <n v="0"/>
    <n v="1.23"/>
    <n v="0.5"/>
    <n v="23.41"/>
    <n v="1260823"/>
    <n v="18.567237431423763"/>
    <s v="IND"/>
    <x v="5"/>
    <x v="1"/>
  </r>
  <r>
    <x v="467"/>
    <x v="11"/>
    <n v="7.27"/>
    <n v="2.23"/>
    <n v="2.5"/>
    <n v="0.5"/>
    <n v="0.14000000000000001"/>
    <n v="1.45"/>
    <n v="0.6"/>
    <n v="23.4"/>
    <n v="1775042"/>
    <n v="13.182786660822673"/>
    <s v="MIA"/>
    <x v="7"/>
    <x v="1"/>
  </r>
  <r>
    <x v="366"/>
    <x v="1"/>
    <n v="7.91"/>
    <n v="4"/>
    <n v="1.42"/>
    <n v="1.05"/>
    <n v="0.72"/>
    <n v="1.4"/>
    <n v="0.48"/>
    <n v="23.39"/>
    <n v="2666650"/>
    <n v="8.7713048206551303"/>
    <s v="POR"/>
    <x v="3"/>
    <x v="3"/>
  </r>
  <r>
    <x v="183"/>
    <x v="10"/>
    <n v="8.3000000000000007"/>
    <n v="2.82"/>
    <n v="1.82"/>
    <n v="0.61"/>
    <n v="0.09"/>
    <n v="1"/>
    <n v="0.5"/>
    <n v="23.39"/>
    <n v="3228098"/>
    <n v="7.2457527621528222"/>
    <s v="CHA"/>
    <x v="1"/>
    <x v="3"/>
  </r>
  <r>
    <x v="328"/>
    <x v="1"/>
    <n v="7.36"/>
    <n v="1.52"/>
    <n v="2.52"/>
    <n v="0.48"/>
    <n v="0.06"/>
    <n v="0.64"/>
    <n v="0.55000000000000004"/>
    <n v="23.38"/>
    <n v="3448189"/>
    <n v="6.7803707975403897"/>
    <s v="TOT"/>
    <x v="5"/>
    <x v="1"/>
  </r>
  <r>
    <x v="498"/>
    <x v="5"/>
    <n v="6.88"/>
    <n v="1.88"/>
    <n v="1.31"/>
    <n v="0.63"/>
    <n v="0.37"/>
    <n v="0.48"/>
    <n v="0.57999999999999996"/>
    <n v="23.38"/>
    <n v="12472818"/>
    <n v="1.8744761608804041"/>
    <s v="MIL"/>
    <x v="4"/>
    <x v="2"/>
  </r>
  <r>
    <x v="620"/>
    <x v="7"/>
    <n v="7.83"/>
    <n v="3.44"/>
    <n v="0.59"/>
    <n v="0.32"/>
    <n v="0.43"/>
    <n v="1.05"/>
    <n v="0.56000000000000005"/>
    <n v="23.36"/>
    <n v="1880622"/>
    <n v="12.421422274119944"/>
    <s v="ORL"/>
    <x v="10"/>
    <x v="0"/>
  </r>
  <r>
    <x v="621"/>
    <x v="7"/>
    <n v="8.68"/>
    <n v="2.13"/>
    <n v="0.48"/>
    <n v="0.28999999999999998"/>
    <n v="0.21"/>
    <n v="0.89"/>
    <n v="0.57999999999999996"/>
    <n v="23.34"/>
    <n v="3806928"/>
    <n v="6.1309276140762314"/>
    <s v="NYK"/>
    <x v="6"/>
    <x v="0"/>
  </r>
  <r>
    <x v="557"/>
    <x v="8"/>
    <n v="7.46"/>
    <n v="2.87"/>
    <n v="1.43"/>
    <n v="0.82"/>
    <n v="0.36"/>
    <n v="1.03"/>
    <n v="0.54"/>
    <n v="23.34"/>
    <n v="12504297"/>
    <n v="1.8665583519009505"/>
    <s v="CLE"/>
    <x v="4"/>
    <x v="2"/>
  </r>
  <r>
    <x v="163"/>
    <x v="8"/>
    <n v="7.12"/>
    <n v="2.42"/>
    <n v="4.88"/>
    <n v="0.86"/>
    <n v="0.05"/>
    <n v="1.58"/>
    <n v="0.48"/>
    <n v="23.34"/>
    <n v="460672"/>
    <n v="50.665115309808279"/>
    <s v="TOT"/>
    <x v="5"/>
    <x v="1"/>
  </r>
  <r>
    <x v="321"/>
    <x v="0"/>
    <n v="8.1300000000000008"/>
    <n v="2.13"/>
    <n v="2.2000000000000002"/>
    <n v="0.62"/>
    <n v="0.3"/>
    <n v="0.89"/>
    <n v="0.5"/>
    <n v="23.34"/>
    <n v="2515282"/>
    <n v="9.2792776316929881"/>
    <s v="TOT"/>
    <x v="4"/>
    <x v="2"/>
  </r>
  <r>
    <x v="622"/>
    <x v="6"/>
    <n v="9.75"/>
    <n v="1"/>
    <n v="3"/>
    <n v="0.5"/>
    <n v="0"/>
    <n v="1.5"/>
    <n v="0.52"/>
    <n v="23.31"/>
    <n v="3670496"/>
    <n v="6.3506403494241646"/>
    <s v="CLE"/>
    <x v="0"/>
    <x v="1"/>
  </r>
  <r>
    <x v="278"/>
    <x v="1"/>
    <n v="6.36"/>
    <n v="2.61"/>
    <n v="3.49"/>
    <n v="0.74"/>
    <n v="0.28999999999999998"/>
    <n v="1.1100000000000001"/>
    <n v="0.52"/>
    <n v="23.3"/>
    <n v="14482397"/>
    <n v="1.6088496952541764"/>
    <s v="SAC"/>
    <x v="6"/>
    <x v="1"/>
  </r>
  <r>
    <x v="216"/>
    <x v="6"/>
    <n v="8.2200000000000006"/>
    <n v="2.61"/>
    <n v="3.15"/>
    <n v="0.67"/>
    <n v="0.06"/>
    <n v="1.67"/>
    <n v="0.51"/>
    <n v="23.3"/>
    <n v="5389267"/>
    <n v="4.3234079885075287"/>
    <s v="MIN"/>
    <x v="10"/>
    <x v="1"/>
  </r>
  <r>
    <x v="187"/>
    <x v="5"/>
    <n v="5.88"/>
    <n v="4.78"/>
    <n v="0.56000000000000005"/>
    <n v="0.38"/>
    <n v="0.41"/>
    <n v="0.72"/>
    <n v="0.55000000000000004"/>
    <n v="23.3"/>
    <n v="16747925"/>
    <n v="1.3912171209269208"/>
    <s v="DEN"/>
    <x v="6"/>
    <x v="0"/>
  </r>
  <r>
    <x v="492"/>
    <x v="7"/>
    <n v="6.32"/>
    <n v="2.39"/>
    <n v="3.26"/>
    <n v="0.73"/>
    <n v="0.47"/>
    <n v="1.1499999999999999"/>
    <n v="0.54"/>
    <n v="23.28"/>
    <n v="1606494"/>
    <n v="14.491183907316183"/>
    <s v="TOT"/>
    <x v="5"/>
    <x v="1"/>
  </r>
  <r>
    <x v="623"/>
    <x v="2"/>
    <n v="7.51"/>
    <n v="2.4700000000000002"/>
    <n v="2.91"/>
    <n v="0.81"/>
    <n v="0.15"/>
    <n v="0.91"/>
    <n v="0.48"/>
    <n v="23.28"/>
    <n v="2233587"/>
    <n v="10.42269676533755"/>
    <s v="TOR"/>
    <x v="13"/>
    <x v="1"/>
  </r>
  <r>
    <x v="624"/>
    <x v="2"/>
    <n v="8"/>
    <n v="1.7"/>
    <n v="1.97"/>
    <n v="0.43"/>
    <n v="0.21"/>
    <n v="0.67"/>
    <n v="0.53"/>
    <n v="23.28"/>
    <n v="2838738"/>
    <n v="8.2008272690188395"/>
    <s v="PHI"/>
    <x v="14"/>
    <x v="2"/>
  </r>
  <r>
    <x v="102"/>
    <x v="8"/>
    <n v="8.56"/>
    <n v="2.91"/>
    <n v="1.35"/>
    <n v="0.32"/>
    <n v="0.12"/>
    <n v="0.84"/>
    <n v="0.5"/>
    <n v="23.28"/>
    <n v="4446062"/>
    <n v="5.2360943234709731"/>
    <s v="NOP"/>
    <x v="0"/>
    <x v="2"/>
  </r>
  <r>
    <x v="202"/>
    <x v="1"/>
    <n v="7.37"/>
    <n v="2.48"/>
    <n v="1.37"/>
    <n v="0.56999999999999995"/>
    <n v="0.13"/>
    <n v="0.64"/>
    <n v="0.55000000000000004"/>
    <n v="23.27"/>
    <n v="4164263"/>
    <n v="5.5880236190653667"/>
    <s v="MIL"/>
    <x v="8"/>
    <x v="2"/>
  </r>
  <r>
    <x v="625"/>
    <x v="10"/>
    <n v="8"/>
    <n v="2"/>
    <n v="1"/>
    <n v="0"/>
    <n v="1"/>
    <n v="1"/>
    <n v="0.57999999999999996"/>
    <n v="23.26"/>
    <n v="1516018"/>
    <n v="15.342825744813059"/>
    <s v="LAL"/>
    <x v="13"/>
    <x v="3"/>
  </r>
  <r>
    <x v="626"/>
    <x v="6"/>
    <n v="5.46"/>
    <n v="4.29"/>
    <n v="1.6"/>
    <n v="1.02"/>
    <n v="1.1200000000000001"/>
    <n v="1.19"/>
    <n v="0.52"/>
    <n v="23.26"/>
    <n v="9358133"/>
    <n v="2.485538515000802"/>
    <s v="NYK"/>
    <x v="6"/>
    <x v="0"/>
  </r>
  <r>
    <x v="248"/>
    <x v="7"/>
    <n v="7.25"/>
    <n v="3.6"/>
    <n v="1.05"/>
    <n v="0.51"/>
    <n v="0.52"/>
    <n v="0.82"/>
    <n v="0.52"/>
    <n v="23.25"/>
    <n v="9517320"/>
    <n v="2.4429146020098096"/>
    <s v="UTA"/>
    <x v="4"/>
    <x v="3"/>
  </r>
  <r>
    <x v="508"/>
    <x v="0"/>
    <n v="7.7"/>
    <n v="2.95"/>
    <n v="1.23"/>
    <n v="1.19"/>
    <n v="0.45"/>
    <n v="0.85"/>
    <n v="0.49"/>
    <n v="23.24"/>
    <n v="2927537"/>
    <n v="7.9384137587330228"/>
    <s v="MIN"/>
    <x v="14"/>
    <x v="2"/>
  </r>
  <r>
    <x v="364"/>
    <x v="1"/>
    <n v="8.32"/>
    <n v="2.34"/>
    <n v="1.39"/>
    <n v="0.56999999999999995"/>
    <n v="0.2"/>
    <n v="0.71"/>
    <n v="0.51"/>
    <n v="23.24"/>
    <n v="2679925"/>
    <n v="8.6718844743789454"/>
    <s v="NOP"/>
    <x v="3"/>
    <x v="2"/>
  </r>
  <r>
    <x v="374"/>
    <x v="4"/>
    <n v="6.94"/>
    <n v="5.82"/>
    <n v="0.88"/>
    <n v="0.76"/>
    <n v="0.18"/>
    <n v="0.94"/>
    <n v="0.46"/>
    <n v="23.24"/>
    <n v="7249577"/>
    <n v="3.2057042776426816"/>
    <s v="SAC"/>
    <x v="0"/>
    <x v="0"/>
  </r>
  <r>
    <x v="426"/>
    <x v="9"/>
    <n v="8.34"/>
    <n v="2.73"/>
    <n v="0.68"/>
    <n v="0.46"/>
    <n v="0.05"/>
    <n v="0.76"/>
    <n v="0.54"/>
    <n v="23.21"/>
    <n v="5463372"/>
    <n v="4.2482920804221278"/>
    <s v="SAC"/>
    <x v="10"/>
    <x v="0"/>
  </r>
  <r>
    <x v="345"/>
    <x v="3"/>
    <n v="6.44"/>
    <n v="5.17"/>
    <n v="1.5"/>
    <n v="0.87"/>
    <n v="0.33"/>
    <n v="1.22"/>
    <n v="0.49"/>
    <n v="23.21"/>
    <n v="3188412"/>
    <n v="7.2794858380911878"/>
    <s v="MIA"/>
    <x v="17"/>
    <x v="3"/>
  </r>
  <r>
    <x v="460"/>
    <x v="3"/>
    <n v="7.28"/>
    <n v="2.65"/>
    <n v="1.75"/>
    <n v="0.86"/>
    <n v="0.23"/>
    <n v="0.8"/>
    <n v="0.52"/>
    <n v="23.2"/>
    <n v="9835315"/>
    <n v="2.3588466663243626"/>
    <s v="WAS"/>
    <x v="2"/>
    <x v="3"/>
  </r>
  <r>
    <x v="571"/>
    <x v="1"/>
    <n v="4.8600000000000003"/>
    <n v="3.86"/>
    <n v="0.68"/>
    <n v="0.23"/>
    <n v="0.77"/>
    <n v="0.95"/>
    <n v="0.68"/>
    <n v="23.19"/>
    <n v="1862670"/>
    <n v="12.449870347404532"/>
    <s v="SAS"/>
    <x v="13"/>
    <x v="4"/>
  </r>
  <r>
    <x v="220"/>
    <x v="11"/>
    <n v="8.5"/>
    <n v="1.87"/>
    <n v="2.61"/>
    <n v="0.56999999999999995"/>
    <n v="0.09"/>
    <n v="1.0900000000000001"/>
    <n v="0.51"/>
    <n v="23.18"/>
    <n v="6563626"/>
    <n v="3.5315845235545109"/>
    <s v="NOH"/>
    <x v="5"/>
    <x v="2"/>
  </r>
  <r>
    <x v="364"/>
    <x v="3"/>
    <n v="7.51"/>
    <n v="2.25"/>
    <n v="1.68"/>
    <n v="0.63"/>
    <n v="0.31"/>
    <n v="0.9"/>
    <n v="0.55000000000000004"/>
    <n v="23.17"/>
    <n v="10820522"/>
    <n v="2.1413015009811911"/>
    <s v="CHI"/>
    <x v="4"/>
    <x v="2"/>
  </r>
  <r>
    <x v="568"/>
    <x v="0"/>
    <n v="6.65"/>
    <n v="2.81"/>
    <n v="1.31"/>
    <n v="0.44"/>
    <n v="0.25"/>
    <n v="0.42"/>
    <n v="0.55000000000000004"/>
    <n v="23.17"/>
    <n v="3795429"/>
    <n v="6.1047117466826544"/>
    <s v="SAC"/>
    <x v="10"/>
    <x v="3"/>
  </r>
  <r>
    <x v="432"/>
    <x v="1"/>
    <n v="4.33"/>
    <n v="4.22"/>
    <n v="0.44"/>
    <n v="0.33"/>
    <n v="0.67"/>
    <n v="0.56000000000000005"/>
    <n v="0.65"/>
    <n v="23.17"/>
    <n v="432490"/>
    <n v="53.57349302874055"/>
    <s v="TOT"/>
    <x v="13"/>
    <x v="4"/>
  </r>
  <r>
    <x v="449"/>
    <x v="4"/>
    <n v="6.28"/>
    <n v="3.61"/>
    <n v="1.54"/>
    <n v="1.3"/>
    <n v="0.28000000000000003"/>
    <n v="0.9"/>
    <n v="0.52"/>
    <n v="23.16"/>
    <n v="4972850"/>
    <n v="4.6572890797027862"/>
    <s v="OKC"/>
    <x v="2"/>
    <x v="2"/>
  </r>
  <r>
    <x v="263"/>
    <x v="10"/>
    <n v="7.41"/>
    <n v="4.43"/>
    <n v="1.03"/>
    <n v="0.65"/>
    <n v="0.67"/>
    <n v="1.1100000000000001"/>
    <n v="0.48"/>
    <n v="23.16"/>
    <n v="2663878"/>
    <n v="8.6940918465485275"/>
    <s v="PHO"/>
    <x v="13"/>
    <x v="0"/>
  </r>
  <r>
    <x v="589"/>
    <x v="4"/>
    <n v="6.92"/>
    <n v="2.4300000000000002"/>
    <n v="1.04"/>
    <n v="0.59"/>
    <n v="0.33"/>
    <n v="0.73"/>
    <n v="0.59"/>
    <n v="23.15"/>
    <n v="1137841"/>
    <n v="20.34554915845008"/>
    <s v="CHA"/>
    <x v="5"/>
    <x v="3"/>
  </r>
  <r>
    <x v="208"/>
    <x v="8"/>
    <n v="6.24"/>
    <n v="3.54"/>
    <n v="1.5"/>
    <n v="0.28000000000000003"/>
    <n v="0.56000000000000005"/>
    <n v="0.91"/>
    <n v="0.56000000000000005"/>
    <n v="23.14"/>
    <n v="2427847"/>
    <n v="9.531078358726889"/>
    <s v="TOT"/>
    <x v="6"/>
    <x v="0"/>
  </r>
  <r>
    <x v="492"/>
    <x v="6"/>
    <n v="6.94"/>
    <n v="2.17"/>
    <n v="3.61"/>
    <n v="0.47"/>
    <n v="0.31"/>
    <n v="1.61"/>
    <n v="0.56000000000000005"/>
    <n v="23.14"/>
    <n v="4758050"/>
    <n v="4.8633368711972347"/>
    <s v="TOT"/>
    <x v="0"/>
    <x v="1"/>
  </r>
  <r>
    <x v="258"/>
    <x v="11"/>
    <n v="7.24"/>
    <n v="3.92"/>
    <n v="2.04"/>
    <n v="0.63"/>
    <n v="0.18"/>
    <n v="1.03"/>
    <n v="0.48"/>
    <n v="23.14"/>
    <n v="6495155"/>
    <n v="3.5626555486358678"/>
    <s v="PHI"/>
    <x v="13"/>
    <x v="2"/>
  </r>
  <r>
    <x v="627"/>
    <x v="1"/>
    <n v="6.78"/>
    <n v="2.97"/>
    <n v="0.81"/>
    <n v="0.46"/>
    <n v="0.54"/>
    <n v="0.38"/>
    <n v="0.53"/>
    <n v="23.13"/>
    <n v="516211"/>
    <n v="44.807259047172565"/>
    <s v="MIN"/>
    <x v="0"/>
    <x v="0"/>
  </r>
  <r>
    <x v="628"/>
    <x v="3"/>
    <n v="5.42"/>
    <n v="5.37"/>
    <n v="0.96"/>
    <n v="0.33"/>
    <n v="0.53"/>
    <n v="0.87"/>
    <n v="0.53"/>
    <n v="23.12"/>
    <n v="4302950"/>
    <n v="5.3730580183362582"/>
    <s v="IND"/>
    <x v="4"/>
    <x v="0"/>
  </r>
  <r>
    <x v="629"/>
    <x v="4"/>
    <n v="7.19"/>
    <n v="2.57"/>
    <n v="3.22"/>
    <n v="0.6"/>
    <n v="0.26"/>
    <n v="0.98"/>
    <n v="0.49"/>
    <n v="23.12"/>
    <n v="1124925"/>
    <n v="20.552481276529548"/>
    <s v="MIL"/>
    <x v="13"/>
    <x v="1"/>
  </r>
  <r>
    <x v="217"/>
    <x v="3"/>
    <n v="7.03"/>
    <n v="5.44"/>
    <n v="0.84"/>
    <n v="0.4"/>
    <n v="0.35"/>
    <n v="0.87"/>
    <n v="0.47"/>
    <n v="23.11"/>
    <n v="1726835"/>
    <n v="13.38286518399268"/>
    <s v="CHI"/>
    <x v="14"/>
    <x v="0"/>
  </r>
  <r>
    <x v="378"/>
    <x v="1"/>
    <n v="8.07"/>
    <n v="2.34"/>
    <n v="1.45"/>
    <n v="0.86"/>
    <n v="0.1"/>
    <n v="0.66"/>
    <n v="0.5"/>
    <n v="23.11"/>
    <n v="4827465"/>
    <n v="4.7871916212753485"/>
    <s v="NYK"/>
    <x v="6"/>
    <x v="2"/>
  </r>
  <r>
    <x v="212"/>
    <x v="10"/>
    <n v="8.5"/>
    <n v="5.77"/>
    <n v="1.08"/>
    <n v="0.77"/>
    <n v="0.65"/>
    <n v="1.42"/>
    <n v="0.41"/>
    <n v="23.09"/>
    <n v="10294909"/>
    <n v="2.2428561534638138"/>
    <s v="WAS"/>
    <x v="1"/>
    <x v="0"/>
  </r>
  <r>
    <x v="36"/>
    <x v="3"/>
    <n v="7.13"/>
    <n v="4.33"/>
    <n v="1.8"/>
    <n v="0.4"/>
    <n v="0.43"/>
    <n v="1.27"/>
    <n v="0.5"/>
    <n v="23.09"/>
    <n v="1907631"/>
    <n v="12.104018020256538"/>
    <s v="BOS"/>
    <x v="7"/>
    <x v="0"/>
  </r>
  <r>
    <x v="560"/>
    <x v="3"/>
    <n v="8.4499999999999993"/>
    <n v="2.5099999999999998"/>
    <n v="1.89"/>
    <n v="0.6"/>
    <n v="0.27"/>
    <n v="1.29"/>
    <n v="0.52"/>
    <n v="23.05"/>
    <n v="3679686"/>
    <n v="6.2641214494932456"/>
    <s v="PHI"/>
    <x v="13"/>
    <x v="2"/>
  </r>
  <r>
    <x v="630"/>
    <x v="6"/>
    <n v="5.79"/>
    <n v="5.91"/>
    <n v="1.08"/>
    <n v="0.56000000000000005"/>
    <n v="0.42"/>
    <n v="1.03"/>
    <n v="0.49"/>
    <n v="23.04"/>
    <n v="6606893"/>
    <n v="3.4872670103784031"/>
    <s v="SAS"/>
    <x v="15"/>
    <x v="0"/>
  </r>
  <r>
    <x v="361"/>
    <x v="9"/>
    <n v="8.6999999999999993"/>
    <n v="1.7"/>
    <n v="2.38"/>
    <n v="0.68"/>
    <n v="0.22"/>
    <n v="1.2"/>
    <n v="0.51"/>
    <n v="23.03"/>
    <n v="3892653"/>
    <n v="5.9162735543085914"/>
    <s v="DEN"/>
    <x v="9"/>
    <x v="2"/>
  </r>
  <r>
    <x v="289"/>
    <x v="9"/>
    <n v="7.26"/>
    <n v="2.74"/>
    <n v="4.13"/>
    <n v="0.65"/>
    <n v="0.09"/>
    <n v="1.7"/>
    <n v="0.5"/>
    <n v="23.02"/>
    <n v="5395080"/>
    <n v="4.2668505378974917"/>
    <s v="DAL"/>
    <x v="7"/>
    <x v="1"/>
  </r>
  <r>
    <x v="631"/>
    <x v="5"/>
    <n v="5.58"/>
    <n v="4.3899999999999997"/>
    <n v="0.89"/>
    <n v="0.33"/>
    <n v="0.36"/>
    <n v="0.97"/>
    <n v="0.6"/>
    <n v="23.02"/>
    <n v="1620659"/>
    <n v="14.204098456245267"/>
    <s v="MEM"/>
    <x v="14"/>
    <x v="0"/>
  </r>
  <r>
    <x v="632"/>
    <x v="6"/>
    <n v="7.51"/>
    <n v="2.78"/>
    <n v="1.46"/>
    <n v="0.56999999999999995"/>
    <n v="0.36"/>
    <n v="0.94"/>
    <n v="0.53"/>
    <n v="23.01"/>
    <n v="1161493"/>
    <n v="19.810709147622934"/>
    <s v="TOR"/>
    <x v="10"/>
    <x v="2"/>
  </r>
  <r>
    <x v="543"/>
    <x v="6"/>
    <n v="8.1300000000000008"/>
    <n v="2.23"/>
    <n v="1.32"/>
    <n v="0.7"/>
    <n v="0.38"/>
    <n v="0.82"/>
    <n v="0.52"/>
    <n v="22.99"/>
    <n v="2990774"/>
    <n v="7.6869733386742016"/>
    <s v="LAL"/>
    <x v="0"/>
    <x v="2"/>
  </r>
  <r>
    <x v="633"/>
    <x v="0"/>
    <n v="7.35"/>
    <n v="2.0699999999999998"/>
    <n v="1.0900000000000001"/>
    <n v="0.28000000000000003"/>
    <n v="0.12"/>
    <n v="0.42"/>
    <n v="0.56999999999999995"/>
    <n v="22.96"/>
    <n v="1872334"/>
    <n v="12.26276935632211"/>
    <s v="CHO"/>
    <x v="10"/>
    <x v="2"/>
  </r>
  <r>
    <x v="518"/>
    <x v="4"/>
    <n v="8.66"/>
    <n v="1.77"/>
    <n v="3.86"/>
    <n v="0.7"/>
    <n v="0.13"/>
    <n v="1.84"/>
    <n v="0.5"/>
    <n v="22.94"/>
    <n v="3625093"/>
    <n v="6.3281135132257296"/>
    <s v="DET"/>
    <x v="9"/>
    <x v="1"/>
  </r>
  <r>
    <x v="416"/>
    <x v="7"/>
    <n v="7.87"/>
    <n v="2.13"/>
    <n v="1.33"/>
    <n v="0.57999999999999996"/>
    <n v="0.04"/>
    <n v="0.73"/>
    <n v="0.55000000000000004"/>
    <n v="22.92"/>
    <n v="3172440"/>
    <n v="7.224722926201915"/>
    <s v="TOT"/>
    <x v="1"/>
    <x v="2"/>
  </r>
  <r>
    <x v="604"/>
    <x v="5"/>
    <n v="6.7"/>
    <n v="3.2"/>
    <n v="1.3"/>
    <n v="0.3"/>
    <n v="0.8"/>
    <n v="0.6"/>
    <n v="0.52"/>
    <n v="22.91"/>
    <n v="1904069"/>
    <n v="12.032126986994694"/>
    <s v="NYK"/>
    <x v="13"/>
    <x v="0"/>
  </r>
  <r>
    <x v="318"/>
    <x v="1"/>
    <n v="5"/>
    <n v="3.93"/>
    <n v="1.48"/>
    <n v="0.55000000000000004"/>
    <n v="1.1000000000000001"/>
    <n v="0.72"/>
    <n v="0.54"/>
    <n v="22.9"/>
    <n v="182647"/>
    <n v="125.378462279698"/>
    <s v="CLE"/>
    <x v="2"/>
    <x v="4"/>
  </r>
  <r>
    <x v="226"/>
    <x v="7"/>
    <n v="10.119999999999999"/>
    <n v="3.76"/>
    <n v="1.48"/>
    <n v="0.41"/>
    <n v="0.45"/>
    <n v="1.92"/>
    <n v="0.46"/>
    <n v="22.89"/>
    <n v="8917632"/>
    <n v="2.5668249149550015"/>
    <s v="PHO"/>
    <x v="0"/>
    <x v="3"/>
  </r>
  <r>
    <x v="552"/>
    <x v="11"/>
    <n v="4.63"/>
    <n v="4.45"/>
    <n v="0.97"/>
    <n v="0.59"/>
    <n v="0.44"/>
    <n v="0.77"/>
    <n v="0.6"/>
    <n v="22.89"/>
    <n v="4296546"/>
    <n v="5.3275351875669434"/>
    <s v="OKC"/>
    <x v="3"/>
    <x v="4"/>
  </r>
  <r>
    <x v="339"/>
    <x v="3"/>
    <n v="6.38"/>
    <n v="3.07"/>
    <n v="2.3199999999999998"/>
    <n v="0.34"/>
    <n v="0.28000000000000003"/>
    <n v="1.28"/>
    <n v="0.57999999999999996"/>
    <n v="22.89"/>
    <n v="8605900"/>
    <n v="2.6598031582983768"/>
    <s v="SAS"/>
    <x v="8"/>
    <x v="0"/>
  </r>
  <r>
    <x v="552"/>
    <x v="10"/>
    <n v="4.51"/>
    <n v="4.3499999999999996"/>
    <n v="1.3"/>
    <n v="0.52"/>
    <n v="0.44"/>
    <n v="0.97"/>
    <n v="0.62"/>
    <n v="22.87"/>
    <n v="3782468"/>
    <n v="6.046316849210621"/>
    <s v="OKC"/>
    <x v="9"/>
    <x v="0"/>
  </r>
  <r>
    <x v="603"/>
    <x v="8"/>
    <n v="7.59"/>
    <n v="1.93"/>
    <n v="4.7"/>
    <n v="0.7"/>
    <n v="0"/>
    <n v="1.75"/>
    <n v="0.5"/>
    <n v="22.87"/>
    <n v="11621758"/>
    <n v="1.9678606283145805"/>
    <s v="MIL"/>
    <x v="4"/>
    <x v="1"/>
  </r>
  <r>
    <x v="299"/>
    <x v="8"/>
    <n v="6.07"/>
    <n v="3.57"/>
    <n v="0.68"/>
    <n v="0.59"/>
    <n v="0.28999999999999998"/>
    <n v="0.54"/>
    <n v="0.56000000000000005"/>
    <n v="22.86"/>
    <n v="1843882"/>
    <n v="12.397756472485765"/>
    <s v="IND"/>
    <x v="10"/>
    <x v="3"/>
  </r>
  <r>
    <x v="64"/>
    <x v="8"/>
    <n v="7.46"/>
    <n v="1.88"/>
    <n v="3.58"/>
    <n v="0.25"/>
    <n v="0.25"/>
    <n v="1.67"/>
    <n v="0.56999999999999995"/>
    <n v="22.85"/>
    <n v="6622602"/>
    <n v="3.4503054841586436"/>
    <s v="CLE"/>
    <x v="7"/>
    <x v="1"/>
  </r>
  <r>
    <x v="342"/>
    <x v="5"/>
    <n v="5.95"/>
    <n v="5.36"/>
    <n v="1.1499999999999999"/>
    <n v="0.27"/>
    <n v="0.63"/>
    <n v="0.99"/>
    <n v="0.5"/>
    <n v="22.85"/>
    <n v="6107095"/>
    <n v="3.7415497875831307"/>
    <s v="BOS"/>
    <x v="9"/>
    <x v="4"/>
  </r>
  <r>
    <x v="222"/>
    <x v="1"/>
    <n v="5.12"/>
    <n v="2.4700000000000002"/>
    <n v="0.49"/>
    <n v="0.3"/>
    <n v="1.3"/>
    <n v="0.67"/>
    <n v="0.69"/>
    <n v="22.84"/>
    <n v="1744762"/>
    <n v="13.090610639158808"/>
    <s v="CHI"/>
    <x v="12"/>
    <x v="4"/>
  </r>
  <r>
    <x v="634"/>
    <x v="8"/>
    <n v="7.73"/>
    <n v="1.18"/>
    <n v="2.36"/>
    <n v="0.86"/>
    <n v="0.09"/>
    <n v="0.95"/>
    <n v="0.55000000000000004"/>
    <n v="22.83"/>
    <n v="1843882"/>
    <n v="12.38148645086833"/>
    <s v="LAL"/>
    <x v="13"/>
    <x v="1"/>
  </r>
  <r>
    <x v="438"/>
    <x v="9"/>
    <n v="7.77"/>
    <n v="2.74"/>
    <n v="3.03"/>
    <n v="0.77"/>
    <n v="0.16"/>
    <n v="1.73"/>
    <n v="0.52"/>
    <n v="22.83"/>
    <n v="3725027"/>
    <n v="6.1288146367798131"/>
    <s v="MIL"/>
    <x v="4"/>
    <x v="1"/>
  </r>
  <r>
    <x v="635"/>
    <x v="2"/>
    <n v="7.53"/>
    <n v="1.77"/>
    <n v="0.92"/>
    <n v="0.62"/>
    <n v="0.19"/>
    <n v="0.96"/>
    <n v="0.63"/>
    <n v="22.83"/>
    <n v="2530186"/>
    <n v="9.0230520602042681"/>
    <s v="IND"/>
    <x v="1"/>
    <x v="2"/>
  </r>
  <r>
    <x v="557"/>
    <x v="4"/>
    <n v="6.69"/>
    <n v="4.16"/>
    <n v="1.74"/>
    <n v="1.24"/>
    <n v="0.18"/>
    <n v="1.07"/>
    <n v="0.48"/>
    <n v="22.82"/>
    <n v="3432650"/>
    <n v="6.6479250724658785"/>
    <s v="NYK"/>
    <x v="10"/>
    <x v="2"/>
  </r>
  <r>
    <x v="636"/>
    <x v="11"/>
    <n v="4.0599999999999996"/>
    <n v="5.79"/>
    <n v="1.1499999999999999"/>
    <n v="0.62"/>
    <n v="0.81"/>
    <n v="0.81"/>
    <n v="0.53"/>
    <n v="22.8"/>
    <n v="1775042"/>
    <n v="12.844766490032349"/>
    <s v="CHI"/>
    <x v="19"/>
    <x v="0"/>
  </r>
  <r>
    <x v="637"/>
    <x v="5"/>
    <n v="9.2899999999999991"/>
    <n v="1.6"/>
    <n v="1.89"/>
    <n v="0.51"/>
    <n v="0.14000000000000001"/>
    <n v="1.54"/>
    <n v="0.55000000000000004"/>
    <n v="22.79"/>
    <n v="1816690"/>
    <n v="12.544793002658681"/>
    <s v="MEM"/>
    <x v="10"/>
    <x v="2"/>
  </r>
  <r>
    <x v="326"/>
    <x v="7"/>
    <n v="5.56"/>
    <n v="2.66"/>
    <n v="2.85"/>
    <n v="0.9"/>
    <n v="0.51"/>
    <n v="1.07"/>
    <n v="0.55000000000000004"/>
    <n v="22.78"/>
    <n v="1001059"/>
    <n v="22.755901500311172"/>
    <s v="HOU"/>
    <x v="0"/>
    <x v="1"/>
  </r>
  <r>
    <x v="92"/>
    <x v="3"/>
    <n v="9.35"/>
    <n v="2"/>
    <n v="1.05"/>
    <n v="0.47"/>
    <n v="0.05"/>
    <n v="0.98"/>
    <n v="0.52"/>
    <n v="22.78"/>
    <n v="4101326"/>
    <n v="5.5543012186790328"/>
    <s v="TOT"/>
    <x v="7"/>
    <x v="2"/>
  </r>
  <r>
    <x v="287"/>
    <x v="3"/>
    <n v="8.93"/>
    <n v="2.36"/>
    <n v="0.81"/>
    <n v="0.55000000000000004"/>
    <n v="0.28000000000000003"/>
    <n v="0.67"/>
    <n v="0.49"/>
    <n v="22.76"/>
    <n v="1734209"/>
    <n v="13.124139016692913"/>
    <s v="MIA"/>
    <x v="3"/>
    <x v="2"/>
  </r>
  <r>
    <x v="134"/>
    <x v="4"/>
    <n v="7.63"/>
    <n v="4.7699999999999996"/>
    <n v="0.99"/>
    <n v="0.32"/>
    <n v="0.2"/>
    <n v="1.32"/>
    <n v="0.5"/>
    <n v="22.76"/>
    <n v="5594456"/>
    <n v="4.0683133444967661"/>
    <s v="IND"/>
    <x v="8"/>
    <x v="0"/>
  </r>
  <r>
    <x v="435"/>
    <x v="9"/>
    <n v="5.97"/>
    <n v="3.76"/>
    <n v="0.95"/>
    <n v="0.61"/>
    <n v="0.24"/>
    <n v="0.59"/>
    <n v="0.55000000000000004"/>
    <n v="22.75"/>
    <n v="6208378"/>
    <n v="3.6644031661731935"/>
    <s v="TOT"/>
    <x v="5"/>
    <x v="0"/>
  </r>
  <r>
    <x v="331"/>
    <x v="9"/>
    <n v="5.57"/>
    <n v="4.62"/>
    <n v="0.8"/>
    <n v="0.95"/>
    <n v="0.84"/>
    <n v="0.74"/>
    <n v="0.5"/>
    <n v="22.74"/>
    <n v="9986667"/>
    <n v="2.2770359720615496"/>
    <s v="DAL"/>
    <x v="0"/>
    <x v="3"/>
  </r>
  <r>
    <x v="603"/>
    <x v="0"/>
    <n v="7.28"/>
    <n v="1.86"/>
    <n v="4.22"/>
    <n v="0.33"/>
    <n v="0.06"/>
    <n v="1.58"/>
    <n v="0.54"/>
    <n v="22.72"/>
    <n v="11114135"/>
    <n v="2.044243659088179"/>
    <s v="CLE"/>
    <x v="6"/>
    <x v="1"/>
  </r>
  <r>
    <x v="188"/>
    <x v="7"/>
    <n v="9.2200000000000006"/>
    <n v="2.2200000000000002"/>
    <n v="2.08"/>
    <n v="1.28"/>
    <n v="0.38"/>
    <n v="1.44"/>
    <n v="0.46"/>
    <n v="22.7"/>
    <n v="3186947"/>
    <n v="7.1228043641767496"/>
    <s v="BOS"/>
    <x v="13"/>
    <x v="1"/>
  </r>
  <r>
    <x v="226"/>
    <x v="9"/>
    <n v="8.83"/>
    <n v="3.71"/>
    <n v="1.33"/>
    <n v="0.63"/>
    <n v="0.54"/>
    <n v="1.54"/>
    <n v="0.47"/>
    <n v="22.69"/>
    <n v="380605"/>
    <n v="59.615611986179907"/>
    <s v="MIA"/>
    <x v="4"/>
    <x v="0"/>
  </r>
  <r>
    <x v="579"/>
    <x v="4"/>
    <n v="5.61"/>
    <n v="4.6399999999999997"/>
    <n v="0.83"/>
    <n v="0.53"/>
    <n v="0.83"/>
    <n v="0.57999999999999996"/>
    <n v="0.5"/>
    <n v="22.69"/>
    <n v="1424329"/>
    <n v="15.93030823636955"/>
    <s v="LAL"/>
    <x v="5"/>
    <x v="0"/>
  </r>
  <r>
    <x v="136"/>
    <x v="7"/>
    <n v="7.74"/>
    <n v="3.6"/>
    <n v="0.81"/>
    <n v="0.57999999999999996"/>
    <n v="0.26"/>
    <n v="1"/>
    <n v="0.52"/>
    <n v="22.68"/>
    <n v="2660738"/>
    <n v="8.5239508737801319"/>
    <s v="TOT"/>
    <x v="10"/>
    <x v="0"/>
  </r>
  <r>
    <x v="374"/>
    <x v="10"/>
    <n v="7.66"/>
    <n v="4.47"/>
    <n v="0.83"/>
    <n v="0.42"/>
    <n v="0.56000000000000005"/>
    <n v="0.77"/>
    <n v="0.46"/>
    <n v="22.68"/>
    <n v="2707418"/>
    <n v="8.376985009333616"/>
    <s v="HOU"/>
    <x v="13"/>
    <x v="0"/>
  </r>
  <r>
    <x v="543"/>
    <x v="11"/>
    <n v="8.68"/>
    <n v="1.91"/>
    <n v="1.17"/>
    <n v="0.82"/>
    <n v="0.2"/>
    <n v="0.91"/>
    <n v="0.52"/>
    <n v="22.68"/>
    <n v="4594538"/>
    <n v="4.9362960976707564"/>
    <s v="LAL"/>
    <x v="1"/>
    <x v="2"/>
  </r>
  <r>
    <x v="620"/>
    <x v="3"/>
    <n v="6.86"/>
    <n v="3.59"/>
    <n v="0.45"/>
    <n v="0.18"/>
    <n v="0.39"/>
    <n v="0.73"/>
    <n v="0.56999999999999995"/>
    <n v="22.68"/>
    <n v="7485895"/>
    <n v="3.0296978517598765"/>
    <s v="ORL"/>
    <x v="4"/>
    <x v="0"/>
  </r>
  <r>
    <x v="334"/>
    <x v="6"/>
    <n v="4.37"/>
    <n v="5.67"/>
    <n v="1.7"/>
    <n v="0.89"/>
    <n v="0.52"/>
    <n v="0.9"/>
    <n v="0.5"/>
    <n v="22.68"/>
    <n v="2681501"/>
    <n v="8.4579494842627323"/>
    <s v="HOU"/>
    <x v="4"/>
    <x v="4"/>
  </r>
  <r>
    <x v="353"/>
    <x v="10"/>
    <n v="7.41"/>
    <n v="3.62"/>
    <n v="0.56000000000000005"/>
    <n v="0.38"/>
    <n v="1.03"/>
    <n v="1.18"/>
    <n v="0.53"/>
    <n v="22.65"/>
    <n v="2162362"/>
    <n v="10.47465687983788"/>
    <s v="MIN"/>
    <x v="13"/>
    <x v="0"/>
  </r>
  <r>
    <x v="263"/>
    <x v="2"/>
    <n v="6.67"/>
    <n v="4.3600000000000003"/>
    <n v="1.2"/>
    <n v="0.36"/>
    <n v="0.31"/>
    <n v="0.89"/>
    <n v="0.51"/>
    <n v="22.65"/>
    <n v="2881021"/>
    <n v="7.8617962173826568"/>
    <s v="LAL"/>
    <x v="9"/>
    <x v="0"/>
  </r>
  <r>
    <x v="482"/>
    <x v="3"/>
    <n v="6.86"/>
    <n v="3.1"/>
    <n v="0.61"/>
    <n v="1.1100000000000001"/>
    <n v="0.7"/>
    <n v="0.68"/>
    <n v="0.51"/>
    <n v="22.64"/>
    <n v="6919144"/>
    <n v="3.2720810551131758"/>
    <s v="LAC"/>
    <x v="6"/>
    <x v="3"/>
  </r>
  <r>
    <x v="630"/>
    <x v="11"/>
    <n v="5.34"/>
    <n v="5.41"/>
    <n v="1.1499999999999999"/>
    <n v="0.49"/>
    <n v="0.53"/>
    <n v="0.99"/>
    <n v="0.52"/>
    <n v="22.62"/>
    <n v="3465595"/>
    <n v="6.5270177271146803"/>
    <s v="SAS"/>
    <x v="16"/>
    <x v="0"/>
  </r>
  <r>
    <x v="638"/>
    <x v="6"/>
    <n v="7.5"/>
    <n v="2.0699999999999998"/>
    <n v="2.4500000000000002"/>
    <n v="1.1000000000000001"/>
    <n v="0.11"/>
    <n v="0.95"/>
    <n v="0.5"/>
    <n v="22.62"/>
    <n v="5029939"/>
    <n v="4.4970724297054101"/>
    <s v="LAL"/>
    <x v="15"/>
    <x v="1"/>
  </r>
  <r>
    <x v="265"/>
    <x v="7"/>
    <n v="7.92"/>
    <n v="2.19"/>
    <n v="0.88"/>
    <n v="0.74"/>
    <n v="0.06"/>
    <n v="0.67"/>
    <n v="0.54"/>
    <n v="22.62"/>
    <n v="1966912"/>
    <n v="11.500260306510917"/>
    <s v="LAL"/>
    <x v="1"/>
    <x v="2"/>
  </r>
  <r>
    <x v="516"/>
    <x v="5"/>
    <n v="5.71"/>
    <n v="4.08"/>
    <n v="0.66"/>
    <n v="0.53"/>
    <n v="0.41"/>
    <n v="0.45"/>
    <n v="0.54"/>
    <n v="22.62"/>
    <n v="2924435"/>
    <n v="7.7348274111067612"/>
    <s v="TOT"/>
    <x v="3"/>
    <x v="3"/>
  </r>
  <r>
    <x v="439"/>
    <x v="7"/>
    <n v="6.14"/>
    <n v="2.1800000000000002"/>
    <n v="2.64"/>
    <n v="1.41"/>
    <n v="0.05"/>
    <n v="1.1399999999999999"/>
    <n v="0.56000000000000005"/>
    <n v="22.61"/>
    <n v="2030361"/>
    <n v="11.135950700392689"/>
    <s v="SAC"/>
    <x v="4"/>
    <x v="1"/>
  </r>
  <r>
    <x v="320"/>
    <x v="10"/>
    <n v="5.0599999999999996"/>
    <n v="6.55"/>
    <n v="1.2"/>
    <n v="0.38"/>
    <n v="1.1200000000000001"/>
    <n v="1.82"/>
    <n v="0.53"/>
    <n v="22.6"/>
    <n v="10072351"/>
    <n v="2.2437661276895535"/>
    <s v="OKC"/>
    <x v="5"/>
    <x v="4"/>
  </r>
  <r>
    <x v="455"/>
    <x v="7"/>
    <n v="7.01"/>
    <n v="4.5999999999999996"/>
    <n v="0.44"/>
    <n v="0.36"/>
    <n v="0.22"/>
    <n v="0.96"/>
    <n v="0.53"/>
    <n v="22.59"/>
    <n v="4039150"/>
    <n v="5.5927608531497963"/>
    <s v="IND"/>
    <x v="5"/>
    <x v="0"/>
  </r>
  <r>
    <x v="474"/>
    <x v="10"/>
    <n v="6.33"/>
    <n v="6.33"/>
    <n v="0.44"/>
    <n v="0.89"/>
    <n v="0"/>
    <n v="1.56"/>
    <n v="0.52"/>
    <n v="22.59"/>
    <n v="3873717"/>
    <n v="5.8316082460334613"/>
    <s v="GSW"/>
    <x v="2"/>
    <x v="4"/>
  </r>
  <r>
    <x v="312"/>
    <x v="7"/>
    <n v="5.14"/>
    <n v="4.4400000000000004"/>
    <n v="0.22"/>
    <n v="0.36"/>
    <n v="1.31"/>
    <n v="0.5"/>
    <n v="0.54"/>
    <n v="22.58"/>
    <n v="4002173"/>
    <n v="5.6419350188010355"/>
    <s v="MEM"/>
    <x v="10"/>
    <x v="0"/>
  </r>
  <r>
    <x v="557"/>
    <x v="7"/>
    <n v="6.78"/>
    <n v="3.02"/>
    <n v="1.67"/>
    <n v="0.96"/>
    <n v="0.16"/>
    <n v="0.82"/>
    <n v="0.52"/>
    <n v="22.56"/>
    <n v="2281111"/>
    <n v="9.8899176760797687"/>
    <s v="NYK"/>
    <x v="13"/>
    <x v="2"/>
  </r>
  <r>
    <x v="609"/>
    <x v="0"/>
    <n v="6.49"/>
    <n v="3.04"/>
    <n v="1.9"/>
    <n v="1.22"/>
    <n v="0.41"/>
    <n v="0.82"/>
    <n v="0.49"/>
    <n v="22.56"/>
    <n v="1874698"/>
    <n v="12.03393826632343"/>
    <s v="CHI"/>
    <x v="1"/>
    <x v="2"/>
  </r>
  <r>
    <x v="184"/>
    <x v="7"/>
    <n v="7.96"/>
    <n v="1.7"/>
    <n v="2.35"/>
    <n v="0.63"/>
    <n v="0.15"/>
    <n v="1.37"/>
    <n v="0.56000000000000005"/>
    <n v="22.56"/>
    <n v="1303776"/>
    <n v="17.303585892055075"/>
    <s v="SAC"/>
    <x v="6"/>
    <x v="1"/>
  </r>
  <r>
    <x v="464"/>
    <x v="0"/>
    <n v="6.41"/>
    <n v="3.17"/>
    <n v="1.45"/>
    <n v="0.43"/>
    <n v="0.14000000000000001"/>
    <n v="0.79"/>
    <n v="0.56000000000000005"/>
    <n v="22.55"/>
    <n v="1872334"/>
    <n v="12.043791332102073"/>
    <s v="MIL"/>
    <x v="10"/>
    <x v="2"/>
  </r>
  <r>
    <x v="573"/>
    <x v="0"/>
    <n v="7.03"/>
    <n v="3.83"/>
    <n v="1.47"/>
    <n v="0.53"/>
    <n v="0.38"/>
    <n v="1.26"/>
    <n v="0.53"/>
    <n v="22.55"/>
    <n v="2983203"/>
    <n v="7.558989448589319"/>
    <s v="SAC"/>
    <x v="14"/>
    <x v="0"/>
  </r>
  <r>
    <x v="502"/>
    <x v="9"/>
    <n v="7.17"/>
    <n v="2.6"/>
    <n v="1.25"/>
    <n v="0.25"/>
    <n v="0.32"/>
    <n v="0.68"/>
    <n v="0.55000000000000004"/>
    <n v="22.52"/>
    <n v="4199375"/>
    <n v="5.3627027831522547"/>
    <s v="TOT"/>
    <x v="4"/>
    <x v="3"/>
  </r>
  <r>
    <x v="639"/>
    <x v="7"/>
    <n v="8.64"/>
    <n v="2.27"/>
    <n v="3.71"/>
    <n v="0.7"/>
    <n v="0.35"/>
    <n v="1.91"/>
    <n v="0.47"/>
    <n v="22.5"/>
    <n v="3891527"/>
    <n v="5.7817920831591296"/>
    <s v="MIN"/>
    <x v="0"/>
    <x v="2"/>
  </r>
  <r>
    <x v="569"/>
    <x v="0"/>
    <n v="5.91"/>
    <n v="4.22"/>
    <n v="1.02"/>
    <n v="0.56999999999999995"/>
    <n v="0.54"/>
    <n v="0.67"/>
    <n v="0.52"/>
    <n v="22.5"/>
    <n v="2195410"/>
    <n v="10.248655148696599"/>
    <s v="ATL"/>
    <x v="12"/>
    <x v="0"/>
  </r>
  <r>
    <x v="448"/>
    <x v="9"/>
    <n v="7.73"/>
    <n v="2.63"/>
    <n v="0.84"/>
    <n v="0.39"/>
    <n v="0.28999999999999998"/>
    <n v="0.64"/>
    <n v="0.53"/>
    <n v="22.5"/>
    <n v="1861504"/>
    <n v="12.087000618854431"/>
    <s v="WAS"/>
    <x v="15"/>
    <x v="3"/>
  </r>
  <r>
    <x v="437"/>
    <x v="10"/>
    <n v="6.89"/>
    <n v="3.5"/>
    <n v="2.08"/>
    <n v="1.0900000000000001"/>
    <n v="0.32"/>
    <n v="0.89"/>
    <n v="0.47"/>
    <n v="22.5"/>
    <n v="1380991"/>
    <n v="16.292647815952456"/>
    <s v="CHI"/>
    <x v="4"/>
    <x v="2"/>
  </r>
  <r>
    <x v="535"/>
    <x v="1"/>
    <n v="6"/>
    <n v="3.65"/>
    <n v="0.82"/>
    <n v="0.31"/>
    <n v="7.0000000000000007E-2"/>
    <n v="0.38"/>
    <n v="0.56000000000000005"/>
    <n v="22.47"/>
    <n v="5753132"/>
    <n v="3.9056986698723404"/>
    <s v="PHI"/>
    <x v="9"/>
    <x v="0"/>
  </r>
  <r>
    <x v="246"/>
    <x v="3"/>
    <n v="5.78"/>
    <n v="3.96"/>
    <n v="0.64"/>
    <n v="0.52"/>
    <n v="0.35"/>
    <n v="0.57999999999999996"/>
    <n v="0.56000000000000005"/>
    <n v="22.45"/>
    <n v="10296345"/>
    <n v="2.1803853697598519"/>
    <s v="DAL"/>
    <x v="0"/>
    <x v="0"/>
  </r>
  <r>
    <x v="245"/>
    <x v="9"/>
    <n v="7.03"/>
    <n v="1.57"/>
    <n v="1.91"/>
    <n v="0.86"/>
    <n v="0.25"/>
    <n v="0.96"/>
    <n v="0.57999999999999996"/>
    <n v="22.44"/>
    <n v="1861504"/>
    <n v="12.054768617204154"/>
    <s v="HOU"/>
    <x v="18"/>
    <x v="2"/>
  </r>
  <r>
    <x v="346"/>
    <x v="11"/>
    <n v="5.32"/>
    <n v="3.86"/>
    <n v="0.54"/>
    <n v="0.45"/>
    <n v="0.65"/>
    <n v="0.57999999999999996"/>
    <n v="0.57999999999999996"/>
    <n v="22.44"/>
    <n v="1699874"/>
    <n v="13.20097842545977"/>
    <s v="WAS"/>
    <x v="10"/>
    <x v="0"/>
  </r>
  <r>
    <x v="516"/>
    <x v="4"/>
    <n v="6.3"/>
    <n v="4.07"/>
    <n v="1.02"/>
    <n v="0.77"/>
    <n v="0.72"/>
    <n v="0.52"/>
    <n v="0.47"/>
    <n v="22.43"/>
    <n v="1034279"/>
    <n v="21.68660487160621"/>
    <s v="MIN"/>
    <x v="4"/>
    <x v="0"/>
  </r>
  <r>
    <x v="640"/>
    <x v="11"/>
    <n v="6.2"/>
    <n v="2.2000000000000002"/>
    <n v="1.4"/>
    <n v="1.4"/>
    <n v="1"/>
    <n v="1"/>
    <n v="0.55000000000000004"/>
    <n v="22.43"/>
    <n v="112962"/>
    <n v="198.56234840034702"/>
    <s v="WAS"/>
    <x v="6"/>
    <x v="3"/>
  </r>
  <r>
    <x v="462"/>
    <x v="0"/>
    <n v="8.9499999999999993"/>
    <n v="1.88"/>
    <n v="1.6"/>
    <n v="0.51"/>
    <n v="0.26"/>
    <n v="1.18"/>
    <n v="0.52"/>
    <n v="22.43"/>
    <n v="4660128"/>
    <n v="4.8131725137163617"/>
    <s v="CHO"/>
    <x v="14"/>
    <x v="2"/>
  </r>
  <r>
    <x v="363"/>
    <x v="2"/>
    <n v="5.13"/>
    <n v="3.93"/>
    <n v="1.2"/>
    <n v="0.41"/>
    <n v="0.85"/>
    <n v="0.96"/>
    <n v="0.57999999999999996"/>
    <n v="22.43"/>
    <n v="1885879"/>
    <n v="11.893658076684666"/>
    <s v="TOT"/>
    <x v="13"/>
    <x v="4"/>
  </r>
  <r>
    <x v="594"/>
    <x v="10"/>
    <n v="6.52"/>
    <n v="5.12"/>
    <n v="0.63"/>
    <n v="0.49"/>
    <n v="0.77"/>
    <n v="1.0900000000000001"/>
    <n v="0.49"/>
    <n v="22.41"/>
    <n v="6456196"/>
    <n v="3.4710842111980491"/>
    <s v="DET"/>
    <x v="6"/>
    <x v="0"/>
  </r>
  <r>
    <x v="597"/>
    <x v="1"/>
    <n v="5.56"/>
    <n v="4.0599999999999996"/>
    <n v="0.81"/>
    <n v="0.5"/>
    <n v="0.19"/>
    <n v="0.69"/>
    <n v="0.56999999999999995"/>
    <n v="22.4"/>
    <n v="1744762"/>
    <n v="12.83842724681074"/>
    <s v="CHO"/>
    <x v="13"/>
    <x v="3"/>
  </r>
  <r>
    <x v="161"/>
    <x v="7"/>
    <n v="5.77"/>
    <n v="5.62"/>
    <n v="0.49"/>
    <n v="0.25"/>
    <n v="0.51"/>
    <n v="0.88"/>
    <n v="0.51"/>
    <n v="22.4"/>
    <n v="15227713"/>
    <n v="1.4710022443948083"/>
    <s v="BRK"/>
    <x v="5"/>
    <x v="0"/>
  </r>
  <r>
    <x v="205"/>
    <x v="3"/>
    <n v="6.56"/>
    <n v="2.06"/>
    <n v="1.4"/>
    <n v="0.69"/>
    <n v="0.48"/>
    <n v="0.67"/>
    <n v="0.56999999999999995"/>
    <n v="22.4"/>
    <n v="1075290"/>
    <n v="20.831589617684532"/>
    <s v="MIA"/>
    <x v="13"/>
    <x v="2"/>
  </r>
  <r>
    <x v="316"/>
    <x v="4"/>
    <n v="6.9"/>
    <n v="3.66"/>
    <n v="1.24"/>
    <n v="0.62"/>
    <n v="0.2"/>
    <n v="1.01"/>
    <n v="0.53"/>
    <n v="22.39"/>
    <n v="1322012"/>
    <n v="16.936306175738192"/>
    <s v="HOU"/>
    <x v="1"/>
    <x v="0"/>
  </r>
  <r>
    <x v="641"/>
    <x v="2"/>
    <n v="6.67"/>
    <n v="2.58"/>
    <n v="0.79"/>
    <n v="0.42"/>
    <n v="0.38"/>
    <n v="0.79"/>
    <n v="0.6"/>
    <n v="22.38"/>
    <n v="2181195"/>
    <n v="10.260430635500265"/>
    <s v="PHO"/>
    <x v="5"/>
    <x v="3"/>
  </r>
  <r>
    <x v="97"/>
    <x v="0"/>
    <n v="3.71"/>
    <n v="5.57"/>
    <n v="0.86"/>
    <n v="0.28999999999999998"/>
    <n v="0.14000000000000001"/>
    <n v="1"/>
    <n v="0.65"/>
    <n v="22.38"/>
    <n v="2966954"/>
    <n v="7.5430896468229705"/>
    <s v="PHO"/>
    <x v="16"/>
    <x v="4"/>
  </r>
  <r>
    <x v="463"/>
    <x v="6"/>
    <n v="7.36"/>
    <n v="3"/>
    <n v="0.64"/>
    <n v="0.64"/>
    <n v="0.09"/>
    <n v="0.91"/>
    <n v="0.56000000000000005"/>
    <n v="22.37"/>
    <n v="926448"/>
    <n v="24.145985527520164"/>
    <s v="WAS"/>
    <x v="13"/>
    <x v="2"/>
  </r>
  <r>
    <x v="642"/>
    <x v="3"/>
    <n v="6.96"/>
    <n v="3.15"/>
    <n v="1.1299999999999999"/>
    <n v="0.23"/>
    <n v="0.15"/>
    <n v="0.49"/>
    <n v="0.53"/>
    <n v="22.37"/>
    <n v="1508843"/>
    <n v="14.825929536737751"/>
    <s v="NOP"/>
    <x v="4"/>
    <x v="3"/>
  </r>
  <r>
    <x v="247"/>
    <x v="1"/>
    <n v="6"/>
    <n v="2.67"/>
    <n v="1.56"/>
    <n v="0.67"/>
    <n v="0.33"/>
    <n v="0.78"/>
    <n v="0.57999999999999996"/>
    <n v="22.37"/>
    <n v="7033934"/>
    <n v="3.1802971139621157"/>
    <s v="HOU"/>
    <x v="8"/>
    <x v="4"/>
  </r>
  <r>
    <x v="71"/>
    <x v="4"/>
    <n v="8.34"/>
    <n v="3.62"/>
    <n v="1.1399999999999999"/>
    <n v="0.31"/>
    <n v="0.45"/>
    <n v="1.24"/>
    <n v="0.49"/>
    <n v="22.36"/>
    <n v="2610746"/>
    <n v="8.5646018417724274"/>
    <s v="IND"/>
    <x v="3"/>
    <x v="3"/>
  </r>
  <r>
    <x v="449"/>
    <x v="9"/>
    <n v="5.35"/>
    <n v="4.29"/>
    <n v="1.44"/>
    <n v="1.02"/>
    <n v="0.4"/>
    <n v="0.73"/>
    <n v="0.51"/>
    <n v="22.36"/>
    <n v="4966702"/>
    <n v="4.5019813953001409"/>
    <s v="ATL"/>
    <x v="3"/>
    <x v="3"/>
  </r>
  <r>
    <x v="643"/>
    <x v="1"/>
    <n v="7.11"/>
    <n v="1.1100000000000001"/>
    <n v="2"/>
    <n v="0.78"/>
    <n v="0.22"/>
    <n v="0.44"/>
    <n v="0.54"/>
    <n v="22.36"/>
    <n v="67184"/>
    <n v="332.81733746130027"/>
    <s v="BRK"/>
    <x v="10"/>
    <x v="1"/>
  </r>
  <r>
    <x v="200"/>
    <x v="5"/>
    <n v="7.72"/>
    <n v="3"/>
    <n v="1.05"/>
    <n v="0.57999999999999996"/>
    <n v="0.13"/>
    <n v="0.94"/>
    <n v="0.53"/>
    <n v="22.34"/>
    <n v="13565656"/>
    <n v="1.6468057276404473"/>
    <s v="UTA"/>
    <x v="4"/>
    <x v="2"/>
  </r>
  <r>
    <x v="271"/>
    <x v="4"/>
    <n v="6.14"/>
    <n v="2.63"/>
    <n v="0.66"/>
    <n v="0.3"/>
    <n v="0.23"/>
    <n v="0.36"/>
    <n v="0.6"/>
    <n v="22.33"/>
    <n v="3729637"/>
    <n v="5.9871778406316754"/>
    <s v="CHA"/>
    <x v="6"/>
    <x v="0"/>
  </r>
  <r>
    <x v="644"/>
    <x v="5"/>
    <n v="6.48"/>
    <n v="4.4000000000000004"/>
    <n v="1.59"/>
    <n v="0.27"/>
    <n v="0.65"/>
    <n v="1.37"/>
    <n v="0.52"/>
    <n v="22.33"/>
    <n v="5481146"/>
    <n v="4.0739655539188337"/>
    <s v="PHO"/>
    <x v="14"/>
    <x v="0"/>
  </r>
  <r>
    <x v="208"/>
    <x v="3"/>
    <n v="5.96"/>
    <n v="4.28"/>
    <n v="1.91"/>
    <n v="0.39"/>
    <n v="0.47"/>
    <n v="1.02"/>
    <n v="0.51"/>
    <n v="22.32"/>
    <n v="7109027"/>
    <n v="3.1396701686461452"/>
    <s v="CHO"/>
    <x v="5"/>
    <x v="0"/>
  </r>
  <r>
    <x v="332"/>
    <x v="0"/>
    <n v="7.85"/>
    <n v="1.62"/>
    <n v="0.89"/>
    <n v="0.49"/>
    <n v="0.16"/>
    <n v="0.82"/>
    <n v="0.6"/>
    <n v="22.3"/>
    <n v="8631463"/>
    <n v="2.5835712902899548"/>
    <s v="POR"/>
    <x v="6"/>
    <x v="2"/>
  </r>
  <r>
    <x v="445"/>
    <x v="0"/>
    <n v="4.37"/>
    <n v="4.57"/>
    <n v="0.61"/>
    <n v="0.2"/>
    <n v="0.76"/>
    <n v="0.63"/>
    <n v="0.6"/>
    <n v="22.29"/>
    <n v="19665917"/>
    <n v="1.133433035438927"/>
    <s v="CHO"/>
    <x v="4"/>
    <x v="4"/>
  </r>
  <r>
    <x v="645"/>
    <x v="2"/>
    <n v="6.94"/>
    <n v="2.44"/>
    <n v="0.82"/>
    <n v="0.35"/>
    <n v="0.11"/>
    <n v="0.71"/>
    <n v="0.6"/>
    <n v="22.28"/>
    <n v="3598972"/>
    <n v="6.1906566652922006"/>
    <s v="UTA"/>
    <x v="5"/>
    <x v="0"/>
  </r>
  <r>
    <x v="133"/>
    <x v="4"/>
    <n v="8.39"/>
    <n v="2.66"/>
    <n v="1.47"/>
    <n v="0.45"/>
    <n v="0.09"/>
    <n v="1.32"/>
    <n v="0.53"/>
    <n v="22.26"/>
    <n v="1844827"/>
    <n v="12.066172058409814"/>
    <s v="DEN"/>
    <x v="12"/>
    <x v="2"/>
  </r>
  <r>
    <x v="627"/>
    <x v="1"/>
    <n v="6.55"/>
    <n v="2.89"/>
    <n v="0.68"/>
    <n v="0.43"/>
    <n v="0.55000000000000004"/>
    <n v="0.39"/>
    <n v="0.54"/>
    <n v="22.26"/>
    <n v="516211"/>
    <n v="43.121901702985802"/>
    <s v="TOT"/>
    <x v="0"/>
    <x v="0"/>
  </r>
  <r>
    <x v="392"/>
    <x v="11"/>
    <n v="8.6300000000000008"/>
    <n v="2.71"/>
    <n v="1.38"/>
    <n v="1.59"/>
    <n v="0.25"/>
    <n v="1.38"/>
    <n v="0.47"/>
    <n v="22.26"/>
    <n v="4015626"/>
    <n v="5.5433449230580738"/>
    <s v="MIN"/>
    <x v="0"/>
    <x v="3"/>
  </r>
  <r>
    <x v="617"/>
    <x v="3"/>
    <n v="5.2"/>
    <n v="3.19"/>
    <n v="0.46"/>
    <n v="0.49"/>
    <n v="0.41"/>
    <n v="0.46"/>
    <n v="0.63"/>
    <n v="22.23"/>
    <n v="3645833"/>
    <n v="6.097371986045439"/>
    <s v="SAC"/>
    <x v="1"/>
    <x v="0"/>
  </r>
  <r>
    <x v="389"/>
    <x v="0"/>
    <n v="5.2"/>
    <n v="3.48"/>
    <n v="1.51"/>
    <n v="0.66"/>
    <n v="0.28999999999999998"/>
    <n v="0.85"/>
    <n v="0.59"/>
    <n v="22.22"/>
    <n v="1872334"/>
    <n v="11.867540727242041"/>
    <s v="UTA"/>
    <x v="1"/>
    <x v="3"/>
  </r>
  <r>
    <x v="272"/>
    <x v="2"/>
    <n v="5.31"/>
    <n v="2.63"/>
    <n v="1.19"/>
    <n v="0.56000000000000005"/>
    <n v="0.13"/>
    <n v="0.63"/>
    <n v="0.65"/>
    <n v="22.2"/>
    <n v="4362390"/>
    <n v="5.0889535323526776"/>
    <s v="SAS"/>
    <x v="9"/>
    <x v="4"/>
  </r>
  <r>
    <x v="616"/>
    <x v="10"/>
    <n v="5.57"/>
    <n v="4.16"/>
    <n v="0.93"/>
    <n v="0.66"/>
    <n v="1.67"/>
    <n v="0.87"/>
    <n v="0.49"/>
    <n v="22.19"/>
    <n v="4551463"/>
    <n v="4.8753554626281712"/>
    <s v="TOT"/>
    <x v="0"/>
    <x v="4"/>
  </r>
  <r>
    <x v="454"/>
    <x v="10"/>
    <n v="8.91"/>
    <n v="2.23"/>
    <n v="1.5"/>
    <n v="0.91"/>
    <n v="0"/>
    <n v="1.18"/>
    <n v="0.5"/>
    <n v="22.19"/>
    <n v="1587262"/>
    <n v="13.98004866241364"/>
    <s v="IND"/>
    <x v="2"/>
    <x v="2"/>
  </r>
  <r>
    <x v="475"/>
    <x v="0"/>
    <n v="5.73"/>
    <n v="3.51"/>
    <n v="0.96"/>
    <n v="0.49"/>
    <n v="0.61"/>
    <n v="0.59"/>
    <n v="0.55000000000000004"/>
    <n v="22.19"/>
    <n v="2313637"/>
    <n v="9.59096003392062"/>
    <s v="DEN"/>
    <x v="6"/>
    <x v="3"/>
  </r>
  <r>
    <x v="530"/>
    <x v="8"/>
    <n v="7.09"/>
    <n v="3.27"/>
    <n v="0.88"/>
    <n v="0.55000000000000004"/>
    <n v="0.31"/>
    <n v="0.88"/>
    <n v="0.54"/>
    <n v="22.18"/>
    <n v="1910577"/>
    <n v="11.609058415337357"/>
    <s v="TOT"/>
    <x v="10"/>
    <x v="3"/>
  </r>
  <r>
    <x v="221"/>
    <x v="9"/>
    <n v="8.2100000000000009"/>
    <n v="4.54"/>
    <n v="3.93"/>
    <n v="0.62"/>
    <n v="0.13"/>
    <n v="2.1"/>
    <n v="0.42"/>
    <n v="22.18"/>
    <n v="11175081"/>
    <n v="1.9847730857610788"/>
    <s v="CHO"/>
    <x v="0"/>
    <x v="2"/>
  </r>
  <r>
    <x v="337"/>
    <x v="3"/>
    <n v="7.16"/>
    <n v="2.68"/>
    <n v="1.26"/>
    <n v="0.45"/>
    <n v="0.32"/>
    <n v="0.84"/>
    <n v="0.54"/>
    <n v="22.16"/>
    <n v="5947292"/>
    <n v="3.7260655774090123"/>
    <s v="CHI"/>
    <x v="15"/>
    <x v="3"/>
  </r>
  <r>
    <x v="524"/>
    <x v="9"/>
    <n v="7.64"/>
    <n v="2.12"/>
    <n v="3.4"/>
    <n v="0.76"/>
    <n v="0.2"/>
    <n v="1.32"/>
    <n v="0.48"/>
    <n v="22.16"/>
    <n v="3978055"/>
    <n v="5.5705614929909215"/>
    <s v="TOT"/>
    <x v="4"/>
    <x v="1"/>
  </r>
  <r>
    <x v="375"/>
    <x v="10"/>
    <n v="6.89"/>
    <n v="3.57"/>
    <n v="0.85"/>
    <n v="0.66"/>
    <n v="0.36"/>
    <n v="0.98"/>
    <n v="0.53"/>
    <n v="22.16"/>
    <n v="2840725"/>
    <n v="7.8008254934919776"/>
    <s v="MIN"/>
    <x v="1"/>
    <x v="3"/>
  </r>
  <r>
    <x v="452"/>
    <x v="0"/>
    <n v="5.88"/>
    <n v="2.59"/>
    <n v="0.82"/>
    <n v="0.24"/>
    <n v="0.65"/>
    <n v="0.28999999999999998"/>
    <n v="0.57999999999999996"/>
    <n v="22.16"/>
    <n v="2346715"/>
    <n v="9.4429873248349274"/>
    <s v="LAL"/>
    <x v="5"/>
    <x v="0"/>
  </r>
  <r>
    <x v="435"/>
    <x v="5"/>
    <n v="5.8"/>
    <n v="3.32"/>
    <n v="0.56999999999999995"/>
    <n v="0.32"/>
    <n v="0.16"/>
    <n v="0.36"/>
    <n v="0.59"/>
    <n v="22.14"/>
    <n v="2546364"/>
    <n v="8.694750632666814"/>
    <s v="UTA"/>
    <x v="3"/>
    <x v="0"/>
  </r>
  <r>
    <x v="278"/>
    <x v="2"/>
    <n v="6.57"/>
    <n v="2.25"/>
    <n v="2.4500000000000002"/>
    <n v="0.89"/>
    <n v="0.2"/>
    <n v="1"/>
    <n v="0.53"/>
    <n v="22.13"/>
    <n v="7972268"/>
    <n v="2.7758725622369944"/>
    <s v="SAC"/>
    <x v="2"/>
    <x v="1"/>
  </r>
  <r>
    <x v="353"/>
    <x v="11"/>
    <n v="7.63"/>
    <n v="4"/>
    <n v="0.82"/>
    <n v="0.55000000000000004"/>
    <n v="0.6"/>
    <n v="1.32"/>
    <n v="0.51"/>
    <n v="22.13"/>
    <n v="3821646"/>
    <n v="5.7906985628705536"/>
    <s v="TOT"/>
    <x v="12"/>
    <x v="4"/>
  </r>
  <r>
    <x v="355"/>
    <x v="10"/>
    <n v="8.65"/>
    <n v="3.67"/>
    <n v="1.1599999999999999"/>
    <n v="0.74"/>
    <n v="0.23"/>
    <n v="1.23"/>
    <n v="0.46"/>
    <n v="22.12"/>
    <n v="1437872"/>
    <n v="15.383845015411666"/>
    <s v="UTA"/>
    <x v="9"/>
    <x v="3"/>
  </r>
  <r>
    <x v="646"/>
    <x v="2"/>
    <n v="5.5"/>
    <n v="3.32"/>
    <n v="0.54"/>
    <n v="0.28999999999999998"/>
    <n v="7.0000000000000007E-2"/>
    <n v="0.71"/>
    <n v="0.67"/>
    <n v="22.11"/>
    <n v="504542"/>
    <n v="43.821921663607782"/>
    <s v="DET"/>
    <x v="10"/>
    <x v="3"/>
  </r>
  <r>
    <x v="570"/>
    <x v="10"/>
    <n v="9.59"/>
    <n v="2"/>
    <n v="1.53"/>
    <n v="0.28999999999999998"/>
    <n v="0.18"/>
    <n v="1.47"/>
    <n v="0.52"/>
    <n v="22.11"/>
    <n v="1142901"/>
    <n v="19.34550761614523"/>
    <s v="TOR"/>
    <x v="2"/>
    <x v="3"/>
  </r>
  <r>
    <x v="394"/>
    <x v="9"/>
    <n v="5.76"/>
    <n v="3.9"/>
    <n v="1.1599999999999999"/>
    <n v="0.61"/>
    <n v="0.76"/>
    <n v="1.08"/>
    <n v="0.55000000000000004"/>
    <n v="22.1"/>
    <n v="4656283"/>
    <n v="4.7462750868020693"/>
    <s v="ORL"/>
    <x v="0"/>
    <x v="0"/>
  </r>
  <r>
    <x v="438"/>
    <x v="6"/>
    <n v="8.51"/>
    <n v="1.62"/>
    <n v="2.3199999999999998"/>
    <n v="0.35"/>
    <n v="7.0000000000000007E-2"/>
    <n v="1.27"/>
    <n v="0.53"/>
    <n v="22.1"/>
    <n v="3116659"/>
    <n v="7.0909265338299772"/>
    <s v="POR"/>
    <x v="12"/>
    <x v="2"/>
  </r>
  <r>
    <x v="647"/>
    <x v="9"/>
    <n v="7.4"/>
    <n v="2.65"/>
    <n v="2.76"/>
    <n v="0.66"/>
    <n v="0.16"/>
    <n v="1.25"/>
    <n v="0.5"/>
    <n v="22.09"/>
    <n v="1336983"/>
    <n v="16.522274404386593"/>
    <s v="SAC"/>
    <x v="10"/>
    <x v="1"/>
  </r>
  <r>
    <x v="346"/>
    <x v="7"/>
    <n v="5.33"/>
    <n v="4.9800000000000004"/>
    <n v="0.83"/>
    <n v="0.67"/>
    <n v="0.33"/>
    <n v="0.65"/>
    <n v="0.51"/>
    <n v="22.08"/>
    <n v="2983134"/>
    <n v="7.4016118618875311"/>
    <s v="WAS"/>
    <x v="1"/>
    <x v="0"/>
  </r>
  <r>
    <x v="428"/>
    <x v="10"/>
    <n v="7.51"/>
    <n v="2.89"/>
    <n v="2.17"/>
    <n v="0.74"/>
    <n v="0.46"/>
    <n v="1.29"/>
    <n v="0.49"/>
    <n v="22.07"/>
    <n v="6188047"/>
    <n v="3.5665533891387704"/>
    <s v="CLE"/>
    <x v="1"/>
    <x v="2"/>
  </r>
  <r>
    <x v="518"/>
    <x v="11"/>
    <n v="7.9"/>
    <n v="1.21"/>
    <n v="3.2"/>
    <n v="0.85"/>
    <n v="7.0000000000000007E-2"/>
    <n v="1.36"/>
    <n v="0.52"/>
    <n v="22.04"/>
    <n v="4266357"/>
    <n v="5.1659999385892927"/>
    <s v="DET"/>
    <x v="6"/>
    <x v="1"/>
  </r>
  <r>
    <x v="648"/>
    <x v="3"/>
    <n v="8.1999999999999993"/>
    <n v="2.2200000000000002"/>
    <n v="0.9"/>
    <n v="0.37"/>
    <n v="0.12"/>
    <n v="0.97"/>
    <n v="0.56000000000000005"/>
    <n v="22.02"/>
    <n v="7611304"/>
    <n v="2.893065366985736"/>
    <s v="NYK"/>
    <x v="5"/>
    <x v="0"/>
  </r>
  <r>
    <x v="71"/>
    <x v="4"/>
    <n v="8.24"/>
    <n v="3.24"/>
    <n v="1"/>
    <n v="0.28999999999999998"/>
    <n v="0.41"/>
    <n v="1.1200000000000001"/>
    <n v="0.5"/>
    <n v="22"/>
    <n v="2610746"/>
    <n v="8.4267102199907615"/>
    <s v="TOT"/>
    <x v="3"/>
    <x v="3"/>
  </r>
  <r>
    <x v="282"/>
    <x v="9"/>
    <n v="7.31"/>
    <n v="3.19"/>
    <n v="1.42"/>
    <n v="0.35"/>
    <n v="0.23"/>
    <n v="0.57999999999999996"/>
    <n v="0.48"/>
    <n v="21.98"/>
    <n v="1861504"/>
    <n v="11.807656604552019"/>
    <s v="MEM"/>
    <x v="11"/>
    <x v="3"/>
  </r>
  <r>
    <x v="453"/>
    <x v="3"/>
    <n v="5.15"/>
    <n v="3.8"/>
    <n v="0.26"/>
    <n v="0.34"/>
    <n v="0.82"/>
    <n v="0.66"/>
    <n v="0.61"/>
    <n v="21.98"/>
    <n v="15244738"/>
    <n v="1.4418089704132666"/>
    <s v="MIL"/>
    <x v="5"/>
    <x v="4"/>
  </r>
  <r>
    <x v="439"/>
    <x v="7"/>
    <n v="7.52"/>
    <n v="1.94"/>
    <n v="2.13"/>
    <n v="1"/>
    <n v="0.04"/>
    <n v="1.1399999999999999"/>
    <n v="0.53"/>
    <n v="21.98"/>
    <n v="2030361"/>
    <n v="10.825661052394132"/>
    <s v="TOT"/>
    <x v="4"/>
    <x v="1"/>
  </r>
  <r>
    <x v="372"/>
    <x v="5"/>
    <n v="4.8899999999999997"/>
    <n v="5.76"/>
    <n v="0.63"/>
    <n v="0.35"/>
    <n v="0.31"/>
    <n v="0.56999999999999995"/>
    <n v="0.51"/>
    <n v="21.97"/>
    <n v="1906603"/>
    <n v="11.52311204797223"/>
    <s v="TOT"/>
    <x v="13"/>
    <x v="0"/>
  </r>
  <r>
    <x v="606"/>
    <x v="11"/>
    <n v="8.73"/>
    <n v="2.09"/>
    <n v="0.96"/>
    <n v="0.47"/>
    <n v="0.17"/>
    <n v="0.87"/>
    <n v="0.51"/>
    <n v="21.97"/>
    <n v="1605681"/>
    <n v="13.682667977014114"/>
    <s v="NOH"/>
    <x v="2"/>
    <x v="2"/>
  </r>
  <r>
    <x v="360"/>
    <x v="5"/>
    <n v="8.82"/>
    <n v="2.64"/>
    <n v="3.86"/>
    <n v="0.91"/>
    <n v="0.32"/>
    <n v="1.86"/>
    <n v="0.43"/>
    <n v="21.96"/>
    <n v="5049829"/>
    <n v="4.3486621032118125"/>
    <s v="NYK"/>
    <x v="12"/>
    <x v="1"/>
  </r>
  <r>
    <x v="232"/>
    <x v="3"/>
    <n v="5.13"/>
    <n v="3.5"/>
    <n v="1.38"/>
    <n v="0.43"/>
    <n v="0.35"/>
    <n v="0.78"/>
    <n v="0.59"/>
    <n v="21.94"/>
    <n v="4671774"/>
    <n v="4.696288818765634"/>
    <s v="MIN"/>
    <x v="5"/>
    <x v="0"/>
  </r>
  <r>
    <x v="517"/>
    <x v="5"/>
    <n v="4.88"/>
    <n v="4.0599999999999996"/>
    <n v="0.37"/>
    <n v="0.21"/>
    <n v="0.4"/>
    <n v="0.54"/>
    <n v="0.62"/>
    <n v="21.92"/>
    <n v="1816690"/>
    <n v="12.065900071008263"/>
    <s v="NOP"/>
    <x v="12"/>
    <x v="0"/>
  </r>
  <r>
    <x v="321"/>
    <x v="2"/>
    <n v="7.33"/>
    <n v="2.2400000000000002"/>
    <n v="2"/>
    <n v="0.56999999999999995"/>
    <n v="0"/>
    <n v="1.05"/>
    <n v="0.55000000000000004"/>
    <n v="21.92"/>
    <n v="2619110"/>
    <n v="8.3692552050123901"/>
    <s v="NYK"/>
    <x v="6"/>
    <x v="2"/>
  </r>
  <r>
    <x v="649"/>
    <x v="6"/>
    <n v="5.18"/>
    <n v="4.2699999999999996"/>
    <n v="1.52"/>
    <n v="0.55000000000000004"/>
    <n v="0.25"/>
    <n v="0.66"/>
    <n v="0.52"/>
    <n v="21.92"/>
    <n v="9718386"/>
    <n v="2.2555185603864674"/>
    <s v="NOH"/>
    <x v="8"/>
    <x v="3"/>
  </r>
  <r>
    <x v="380"/>
    <x v="5"/>
    <n v="5.36"/>
    <n v="3.25"/>
    <n v="0.71"/>
    <n v="0.36"/>
    <n v="0.65"/>
    <n v="0.42"/>
    <n v="0.57999999999999996"/>
    <n v="21.9"/>
    <n v="1620659"/>
    <n v="13.51302155481196"/>
    <s v="DAL"/>
    <x v="4"/>
    <x v="0"/>
  </r>
  <r>
    <x v="411"/>
    <x v="8"/>
    <n v="7.91"/>
    <n v="2.11"/>
    <n v="1.26"/>
    <n v="0.62"/>
    <n v="0.08"/>
    <n v="0.62"/>
    <n v="0.51"/>
    <n v="21.9"/>
    <n v="8064365"/>
    <n v="2.7156508912977029"/>
    <s v="TOT"/>
    <x v="1"/>
    <x v="1"/>
  </r>
  <r>
    <x v="300"/>
    <x v="3"/>
    <n v="4.58"/>
    <n v="4.21"/>
    <n v="0.53"/>
    <n v="0.42"/>
    <n v="0.63"/>
    <n v="0.42"/>
    <n v="0.56999999999999995"/>
    <n v="21.9"/>
    <n v="1098276"/>
    <n v="19.940342864635117"/>
    <s v="TOR"/>
    <x v="2"/>
    <x v="4"/>
  </r>
  <r>
    <x v="87"/>
    <x v="5"/>
    <n v="7.65"/>
    <n v="1.73"/>
    <n v="3.55"/>
    <n v="0.51"/>
    <n v="0.02"/>
    <n v="1.24"/>
    <n v="0.5"/>
    <n v="21.89"/>
    <n v="5879443"/>
    <n v="3.7231418010175452"/>
    <s v="SAS"/>
    <x v="15"/>
    <x v="1"/>
  </r>
  <r>
    <x v="450"/>
    <x v="3"/>
    <n v="7.18"/>
    <n v="2.88"/>
    <n v="0.82"/>
    <n v="0.43"/>
    <n v="0.86"/>
    <n v="0.75"/>
    <n v="0.51"/>
    <n v="21.88"/>
    <n v="6147072"/>
    <n v="3.5594182075628851"/>
    <s v="ORL"/>
    <x v="2"/>
    <x v="4"/>
  </r>
  <r>
    <x v="200"/>
    <x v="0"/>
    <n v="8.41"/>
    <n v="1.59"/>
    <n v="1.18"/>
    <n v="0.35"/>
    <n v="0.24"/>
    <n v="0.88"/>
    <n v="0.55000000000000004"/>
    <n v="21.88"/>
    <n v="2683870"/>
    <n v="8.1524067857235991"/>
    <s v="UTA"/>
    <x v="5"/>
    <x v="2"/>
  </r>
  <r>
    <x v="384"/>
    <x v="9"/>
    <n v="5.17"/>
    <n v="5.26"/>
    <n v="0.46"/>
    <n v="0.36"/>
    <n v="0.78"/>
    <n v="0.85"/>
    <n v="0.53"/>
    <n v="21.87"/>
    <n v="9560902"/>
    <n v="2.2874410803499501"/>
    <s v="MEM"/>
    <x v="1"/>
    <x v="4"/>
  </r>
  <r>
    <x v="161"/>
    <x v="3"/>
    <n v="6.38"/>
    <n v="3.38"/>
    <n v="0.62"/>
    <n v="0.48"/>
    <n v="0.33"/>
    <n v="0.67"/>
    <n v="0.55000000000000004"/>
    <n v="21.87"/>
    <n v="10609845"/>
    <n v="2.061293072613219"/>
    <s v="ATL"/>
    <x v="3"/>
    <x v="0"/>
  </r>
  <r>
    <x v="285"/>
    <x v="0"/>
    <n v="7.32"/>
    <n v="1.42"/>
    <n v="0.87"/>
    <n v="0.23"/>
    <n v="0.1"/>
    <n v="0.55000000000000004"/>
    <n v="0.62"/>
    <n v="21.87"/>
    <n v="8483336"/>
    <n v="2.5779952603551242"/>
    <s v="IND"/>
    <x v="5"/>
    <x v="3"/>
  </r>
  <r>
    <x v="360"/>
    <x v="5"/>
    <n v="8.64"/>
    <n v="2.38"/>
    <n v="3.22"/>
    <n v="0.64"/>
    <n v="0.17"/>
    <n v="1.77"/>
    <n v="0.47"/>
    <n v="21.86"/>
    <n v="5049829"/>
    <n v="4.3288594524685893"/>
    <s v="TOT"/>
    <x v="12"/>
    <x v="1"/>
  </r>
  <r>
    <x v="97"/>
    <x v="0"/>
    <n v="3.15"/>
    <n v="5.58"/>
    <n v="0.67"/>
    <n v="0.38"/>
    <n v="0.42"/>
    <n v="0.76"/>
    <n v="0.63"/>
    <n v="21.86"/>
    <n v="2966954"/>
    <n v="7.3678257229468338"/>
    <s v="TOT"/>
    <x v="16"/>
    <x v="4"/>
  </r>
  <r>
    <x v="584"/>
    <x v="0"/>
    <n v="7.46"/>
    <n v="3.65"/>
    <n v="1.25"/>
    <n v="1"/>
    <n v="0.27"/>
    <n v="1.1499999999999999"/>
    <n v="0.48"/>
    <n v="21.85"/>
    <n v="4191153"/>
    <n v="5.2133625281634917"/>
    <s v="DET"/>
    <x v="13"/>
    <x v="3"/>
  </r>
  <r>
    <x v="526"/>
    <x v="8"/>
    <n v="6.39"/>
    <n v="2.73"/>
    <n v="1.02"/>
    <n v="0.46"/>
    <n v="0.51"/>
    <n v="0.88"/>
    <n v="0.57999999999999996"/>
    <n v="21.84"/>
    <n v="9029966"/>
    <n v="2.4186137577926652"/>
    <s v="DEN"/>
    <x v="6"/>
    <x v="0"/>
  </r>
  <r>
    <x v="439"/>
    <x v="7"/>
    <n v="8.14"/>
    <n v="1.84"/>
    <n v="1.9"/>
    <n v="0.82"/>
    <n v="0.04"/>
    <n v="1.1399999999999999"/>
    <n v="0.52"/>
    <n v="21.83"/>
    <n v="2030361"/>
    <n v="10.751782564775427"/>
    <s v="HOU"/>
    <x v="4"/>
    <x v="1"/>
  </r>
  <r>
    <x v="360"/>
    <x v="5"/>
    <n v="8.5500000000000007"/>
    <n v="2.2400000000000002"/>
    <n v="2.88"/>
    <n v="0.5"/>
    <n v="0.1"/>
    <n v="1.71"/>
    <n v="0.5"/>
    <n v="21.83"/>
    <n v="5049829"/>
    <n v="4.3229186572456211"/>
    <s v="DEN"/>
    <x v="12"/>
    <x v="1"/>
  </r>
  <r>
    <x v="211"/>
    <x v="0"/>
    <n v="7.94"/>
    <n v="1.33"/>
    <n v="3.58"/>
    <n v="0.52"/>
    <n v="0.19"/>
    <n v="1.55"/>
    <n v="0.52"/>
    <n v="21.83"/>
    <n v="335249"/>
    <n v="65.115779614555152"/>
    <s v="PHO"/>
    <x v="19"/>
    <x v="2"/>
  </r>
  <r>
    <x v="161"/>
    <x v="3"/>
    <n v="6.47"/>
    <n v="4.1100000000000003"/>
    <n v="0.68"/>
    <n v="0.3"/>
    <n v="0.43"/>
    <n v="0.72"/>
    <n v="0.52"/>
    <n v="21.83"/>
    <n v="10609845"/>
    <n v="2.0575229892613884"/>
    <s v="TOT"/>
    <x v="3"/>
    <x v="0"/>
  </r>
  <r>
    <x v="178"/>
    <x v="1"/>
    <n v="4.42"/>
    <n v="4.58"/>
    <n v="1.04"/>
    <n v="0.42"/>
    <n v="0.48"/>
    <n v="0.65"/>
    <n v="0.56999999999999995"/>
    <n v="21.82"/>
    <n v="3461406"/>
    <n v="6.3037967808457029"/>
    <s v="ORL"/>
    <x v="5"/>
    <x v="4"/>
  </r>
  <r>
    <x v="511"/>
    <x v="7"/>
    <n v="6.6"/>
    <n v="1.88"/>
    <n v="0.43"/>
    <n v="0.35"/>
    <n v="0.1"/>
    <n v="0.15"/>
    <n v="0.6"/>
    <n v="21.81"/>
    <n v="4758661"/>
    <n v="4.5832220450248498"/>
    <s v="NYK"/>
    <x v="2"/>
    <x v="3"/>
  </r>
  <r>
    <x v="617"/>
    <x v="9"/>
    <n v="5.85"/>
    <n v="4.43"/>
    <n v="1"/>
    <n v="0.4"/>
    <n v="0.32"/>
    <n v="0.88"/>
    <n v="0.53"/>
    <n v="21.8"/>
    <n v="1218515"/>
    <n v="17.890629167470241"/>
    <s v="NYK"/>
    <x v="0"/>
    <x v="0"/>
  </r>
  <r>
    <x v="285"/>
    <x v="5"/>
    <n v="7.18"/>
    <n v="2.44"/>
    <n v="0.91"/>
    <n v="0.18"/>
    <n v="0.22"/>
    <n v="0.62"/>
    <n v="0.56000000000000005"/>
    <n v="21.79"/>
    <n v="8623184"/>
    <n v="2.5269088540845237"/>
    <s v="NYK"/>
    <x v="4"/>
    <x v="3"/>
  </r>
  <r>
    <x v="163"/>
    <x v="3"/>
    <n v="7"/>
    <n v="2"/>
    <n v="4"/>
    <n v="0.72"/>
    <n v="0.2"/>
    <n v="1.4"/>
    <n v="0.49"/>
    <n v="21.79"/>
    <n v="6869128"/>
    <n v="3.1721639194960405"/>
    <s v="ORL"/>
    <x v="4"/>
    <x v="1"/>
  </r>
  <r>
    <x v="149"/>
    <x v="0"/>
    <n v="7"/>
    <n v="2.94"/>
    <n v="0.7"/>
    <n v="0.69"/>
    <n v="0.33"/>
    <n v="0.82"/>
    <n v="0.54"/>
    <n v="21.78"/>
    <n v="2639628"/>
    <n v="8.2511626638299038"/>
    <s v="TOR"/>
    <x v="12"/>
    <x v="3"/>
  </r>
  <r>
    <x v="450"/>
    <x v="8"/>
    <n v="5.68"/>
    <n v="3.49"/>
    <n v="0.5"/>
    <n v="0.28000000000000003"/>
    <n v="0.73"/>
    <n v="0.78"/>
    <n v="0.6"/>
    <n v="21.77"/>
    <n v="6320446"/>
    <n v="3.4443771847746185"/>
    <s v="WAS"/>
    <x v="3"/>
    <x v="4"/>
  </r>
  <r>
    <x v="445"/>
    <x v="10"/>
    <n v="5.19"/>
    <n v="5.84"/>
    <n v="0.43"/>
    <n v="0.32"/>
    <n v="1.83"/>
    <n v="1.1299999999999999"/>
    <n v="0.48"/>
    <n v="21.77"/>
    <n v="3883944"/>
    <n v="5.6051271594029162"/>
    <s v="CHA"/>
    <x v="17"/>
    <x v="4"/>
  </r>
  <r>
    <x v="453"/>
    <x v="9"/>
    <n v="4.3099999999999996"/>
    <n v="5.07"/>
    <n v="0.5"/>
    <n v="0.65"/>
    <n v="1.02"/>
    <n v="0.83"/>
    <n v="0.55000000000000004"/>
    <n v="21.77"/>
    <n v="2619057"/>
    <n v="8.3121520455644902"/>
    <s v="PHO"/>
    <x v="4"/>
    <x v="4"/>
  </r>
  <r>
    <x v="650"/>
    <x v="2"/>
    <n v="6.11"/>
    <n v="3.42"/>
    <n v="1.26"/>
    <n v="0.68"/>
    <n v="0.26"/>
    <n v="0.89"/>
    <n v="0.55000000000000004"/>
    <n v="21.76"/>
    <n v="209242"/>
    <n v="103.99441794668375"/>
    <s v="OKC"/>
    <x v="12"/>
    <x v="3"/>
  </r>
  <r>
    <x v="97"/>
    <x v="0"/>
    <n v="3.06"/>
    <n v="5.58"/>
    <n v="0.65"/>
    <n v="0.4"/>
    <n v="0.46"/>
    <n v="0.73"/>
    <n v="0.63"/>
    <n v="21.76"/>
    <n v="2966954"/>
    <n v="7.3341211222014238"/>
    <s v="LAL"/>
    <x v="16"/>
    <x v="4"/>
  </r>
  <r>
    <x v="427"/>
    <x v="4"/>
    <n v="10.029999999999999"/>
    <n v="1.67"/>
    <n v="1.53"/>
    <n v="0.23"/>
    <n v="0"/>
    <n v="1.3"/>
    <n v="0.5"/>
    <n v="21.75"/>
    <n v="4040440"/>
    <n v="5.3830770906138934"/>
    <s v="MIL"/>
    <x v="2"/>
    <x v="2"/>
  </r>
  <r>
    <x v="118"/>
    <x v="4"/>
    <n v="8.33"/>
    <n v="2.7"/>
    <n v="1.02"/>
    <n v="0.67"/>
    <n v="0.17"/>
    <n v="0.83"/>
    <n v="0.48"/>
    <n v="21.75"/>
    <n v="10812840"/>
    <n v="2.0114974419301497"/>
    <s v="SAC"/>
    <x v="4"/>
    <x v="2"/>
  </r>
  <r>
    <x v="438"/>
    <x v="4"/>
    <n v="8.06"/>
    <n v="1.9"/>
    <n v="2.13"/>
    <n v="0.65"/>
    <n v="0.16"/>
    <n v="0.71"/>
    <n v="0.47"/>
    <n v="21.74"/>
    <n v="3729637"/>
    <n v="5.8289855018062076"/>
    <s v="MEM"/>
    <x v="1"/>
    <x v="1"/>
  </r>
  <r>
    <x v="298"/>
    <x v="4"/>
    <n v="5.87"/>
    <n v="2.4300000000000002"/>
    <n v="3.33"/>
    <n v="0.5"/>
    <n v="0.23"/>
    <n v="1.1000000000000001"/>
    <n v="0.53"/>
    <n v="21.73"/>
    <n v="5749857"/>
    <n v="3.779224422450854"/>
    <s v="DEN"/>
    <x v="18"/>
    <x v="2"/>
  </r>
  <r>
    <x v="651"/>
    <x v="4"/>
    <n v="3.82"/>
    <n v="1.95"/>
    <n v="3.45"/>
    <n v="1.02"/>
    <n v="0.03"/>
    <n v="0.91"/>
    <n v="0.64"/>
    <n v="21.71"/>
    <n v="2067413"/>
    <n v="10.501046476925509"/>
    <s v="NYK"/>
    <x v="16"/>
    <x v="1"/>
  </r>
  <r>
    <x v="46"/>
    <x v="5"/>
    <n v="4.68"/>
    <n v="3.55"/>
    <n v="0.41"/>
    <n v="0.36"/>
    <n v="1"/>
    <n v="0.36"/>
    <n v="0.57999999999999996"/>
    <n v="21.7"/>
    <n v="100487"/>
    <n v="215.94833162498631"/>
    <s v="SAC"/>
    <x v="0"/>
    <x v="3"/>
  </r>
  <r>
    <x v="327"/>
    <x v="4"/>
    <n v="5.7"/>
    <n v="4.03"/>
    <n v="0.51"/>
    <n v="0.26"/>
    <n v="0.54"/>
    <n v="0.86"/>
    <n v="0.57999999999999996"/>
    <n v="21.69"/>
    <n v="2118135"/>
    <n v="10.240140500959571"/>
    <s v="CLE"/>
    <x v="0"/>
    <x v="4"/>
  </r>
  <r>
    <x v="459"/>
    <x v="1"/>
    <n v="5.31"/>
    <n v="4"/>
    <n v="2"/>
    <n v="1"/>
    <n v="0.38"/>
    <n v="1.23"/>
    <n v="0.53"/>
    <n v="21.65"/>
    <n v="1084987"/>
    <n v="19.954156132746292"/>
    <s v="GSW"/>
    <x v="4"/>
    <x v="2"/>
  </r>
  <r>
    <x v="535"/>
    <x v="3"/>
    <n v="6.19"/>
    <n v="2.75"/>
    <n v="1.04"/>
    <n v="0.33"/>
    <n v="0.23"/>
    <n v="0.56000000000000005"/>
    <n v="0.56999999999999995"/>
    <n v="21.64"/>
    <n v="4098047"/>
    <n v="5.2805641321341605"/>
    <s v="ATL"/>
    <x v="5"/>
    <x v="0"/>
  </r>
  <r>
    <x v="232"/>
    <x v="8"/>
    <n v="6.2"/>
    <n v="3.75"/>
    <n v="1.22"/>
    <n v="0.62"/>
    <n v="0.31"/>
    <n v="0.91"/>
    <n v="0.53"/>
    <n v="21.64"/>
    <n v="4778136"/>
    <n v="4.5289627586992092"/>
    <s v="MIN"/>
    <x v="6"/>
    <x v="0"/>
  </r>
  <r>
    <x v="652"/>
    <x v="6"/>
    <n v="6.01"/>
    <n v="1.54"/>
    <n v="3.63"/>
    <n v="0.65"/>
    <n v="0.04"/>
    <n v="1.06"/>
    <n v="0.56000000000000005"/>
    <n v="21.64"/>
    <n v="2551871"/>
    <n v="8.4800524791417757"/>
    <s v="ORL"/>
    <x v="11"/>
    <x v="1"/>
  </r>
  <r>
    <x v="410"/>
    <x v="8"/>
    <n v="7.82"/>
    <n v="2.27"/>
    <n v="2.8"/>
    <n v="0.76"/>
    <n v="0.05"/>
    <n v="1.64"/>
    <n v="0.52"/>
    <n v="21.63"/>
    <n v="7257929"/>
    <n v="2.9801889767728507"/>
    <s v="UTA"/>
    <x v="4"/>
    <x v="1"/>
  </r>
  <r>
    <x v="491"/>
    <x v="9"/>
    <n v="6.82"/>
    <n v="2.96"/>
    <n v="0.96"/>
    <n v="0.66"/>
    <n v="0.15"/>
    <n v="0.73"/>
    <n v="0.54"/>
    <n v="21.63"/>
    <n v="6528832"/>
    <n v="3.3129968729475654"/>
    <s v="MIN"/>
    <x v="4"/>
    <x v="3"/>
  </r>
  <r>
    <x v="392"/>
    <x v="0"/>
    <n v="7.57"/>
    <n v="2.4300000000000002"/>
    <n v="1.43"/>
    <n v="1.71"/>
    <n v="0.28999999999999998"/>
    <n v="1.1399999999999999"/>
    <n v="0.48"/>
    <n v="21.59"/>
    <n v="211830"/>
    <n v="101.92135202756927"/>
    <s v="PHI"/>
    <x v="7"/>
    <x v="3"/>
  </r>
  <r>
    <x v="484"/>
    <x v="9"/>
    <n v="7.13"/>
    <n v="2.57"/>
    <n v="1.24"/>
    <n v="0.61"/>
    <n v="0.26"/>
    <n v="0.78"/>
    <n v="0.53"/>
    <n v="21.59"/>
    <n v="5587540"/>
    <n v="3.8639544414894571"/>
    <s v="DET"/>
    <x v="4"/>
    <x v="3"/>
  </r>
  <r>
    <x v="584"/>
    <x v="3"/>
    <n v="8.1199999999999992"/>
    <n v="4.1900000000000004"/>
    <n v="1.62"/>
    <n v="0.75"/>
    <n v="0.16"/>
    <n v="1.56"/>
    <n v="0.46"/>
    <n v="21.57"/>
    <n v="3651213"/>
    <n v="5.9076257671080814"/>
    <s v="DET"/>
    <x v="17"/>
    <x v="3"/>
  </r>
  <r>
    <x v="653"/>
    <x v="2"/>
    <n v="6.28"/>
    <n v="3.11"/>
    <n v="0.78"/>
    <n v="0.39"/>
    <n v="0.5"/>
    <n v="0.81"/>
    <n v="0.56999999999999995"/>
    <n v="21.57"/>
    <n v="1922501"/>
    <n v="11.219760093752877"/>
    <s v="SAC"/>
    <x v="10"/>
    <x v="4"/>
  </r>
  <r>
    <x v="161"/>
    <x v="3"/>
    <n v="6.43"/>
    <n v="4.1100000000000003"/>
    <n v="0.56999999999999995"/>
    <n v="0.11"/>
    <n v="0.5"/>
    <n v="0.71"/>
    <n v="0.52"/>
    <n v="21.57"/>
    <n v="10609845"/>
    <n v="2.0330174474744918"/>
    <s v="WAS"/>
    <x v="3"/>
    <x v="0"/>
  </r>
  <r>
    <x v="654"/>
    <x v="4"/>
    <n v="6.82"/>
    <n v="3.41"/>
    <n v="0.87"/>
    <n v="0.79"/>
    <n v="0.33"/>
    <n v="0.69"/>
    <n v="0.5"/>
    <n v="21.56"/>
    <n v="1532396"/>
    <n v="14.069470293579466"/>
    <s v="DEN"/>
    <x v="10"/>
    <x v="3"/>
  </r>
  <r>
    <x v="159"/>
    <x v="8"/>
    <n v="6.72"/>
    <n v="2.73"/>
    <n v="2.39"/>
    <n v="0.82"/>
    <n v="0.28000000000000003"/>
    <n v="1.04"/>
    <n v="0.5"/>
    <n v="21.56"/>
    <n v="2816865"/>
    <n v="7.6538989266436266"/>
    <s v="LAC"/>
    <x v="7"/>
    <x v="1"/>
  </r>
  <r>
    <x v="425"/>
    <x v="6"/>
    <n v="7.14"/>
    <n v="1.85"/>
    <n v="3.37"/>
    <n v="1.25"/>
    <n v="0.16"/>
    <n v="1.68"/>
    <n v="0.52"/>
    <n v="21.56"/>
    <n v="1161493"/>
    <n v="18.562315915808359"/>
    <s v="MIA"/>
    <x v="10"/>
    <x v="1"/>
  </r>
  <r>
    <x v="206"/>
    <x v="5"/>
    <n v="6.38"/>
    <n v="2.92"/>
    <n v="0.42"/>
    <n v="0.12"/>
    <n v="0.62"/>
    <n v="0.69"/>
    <n v="0.59"/>
    <n v="21.53"/>
    <n v="1842625"/>
    <n v="11.684417610745541"/>
    <s v="BRK"/>
    <x v="13"/>
    <x v="4"/>
  </r>
  <r>
    <x v="477"/>
    <x v="0"/>
    <n v="6.88"/>
    <n v="2.12"/>
    <n v="1.57"/>
    <n v="0.27"/>
    <n v="0.04"/>
    <n v="0.68"/>
    <n v="0.56999999999999995"/>
    <n v="21.53"/>
    <n v="3470455"/>
    <n v="6.2037974847678479"/>
    <s v="GSW"/>
    <x v="1"/>
    <x v="1"/>
  </r>
  <r>
    <x v="137"/>
    <x v="10"/>
    <n v="7.48"/>
    <n v="2.91"/>
    <n v="2.02"/>
    <n v="0.8"/>
    <n v="0.15"/>
    <n v="0.98"/>
    <n v="0.47"/>
    <n v="21.52"/>
    <n v="10433213"/>
    <n v="2.0626435979021993"/>
    <s v="SAC"/>
    <x v="7"/>
    <x v="3"/>
  </r>
  <r>
    <x v="628"/>
    <x v="9"/>
    <n v="5"/>
    <n v="5.13"/>
    <n v="1.1599999999999999"/>
    <n v="0.24"/>
    <n v="0.67"/>
    <n v="0.63"/>
    <n v="0.49"/>
    <n v="21.52"/>
    <n v="4407948"/>
    <n v="4.8820902605929106"/>
    <s v="IND"/>
    <x v="1"/>
    <x v="4"/>
  </r>
  <r>
    <x v="615"/>
    <x v="8"/>
    <n v="6.37"/>
    <n v="3.28"/>
    <n v="1.59"/>
    <n v="0.59"/>
    <n v="0.23"/>
    <n v="0.72"/>
    <n v="0.51"/>
    <n v="21.51"/>
    <n v="1587806"/>
    <n v="13.546995035917487"/>
    <s v="MIA"/>
    <x v="1"/>
    <x v="2"/>
  </r>
  <r>
    <x v="531"/>
    <x v="4"/>
    <n v="5.99"/>
    <n v="3.21"/>
    <n v="0.95"/>
    <n v="0.69"/>
    <n v="0.16"/>
    <n v="0.78"/>
    <n v="0.56999999999999995"/>
    <n v="21.51"/>
    <n v="1015060"/>
    <n v="21.190865564597168"/>
    <s v="PHI"/>
    <x v="13"/>
    <x v="3"/>
  </r>
  <r>
    <x v="519"/>
    <x v="10"/>
    <n v="5.43"/>
    <n v="4.3600000000000003"/>
    <n v="0.43"/>
    <n v="0.39"/>
    <n v="0.32"/>
    <n v="1.07"/>
    <n v="0.61"/>
    <n v="21.51"/>
    <n v="1745989"/>
    <n v="12.319665244168204"/>
    <s v="BOS"/>
    <x v="2"/>
    <x v="4"/>
  </r>
  <r>
    <x v="626"/>
    <x v="6"/>
    <n v="5.31"/>
    <n v="4.1100000000000003"/>
    <n v="1.44"/>
    <n v="0.89"/>
    <n v="1.01"/>
    <n v="1.0900000000000001"/>
    <n v="0.51"/>
    <n v="21.5"/>
    <n v="9358133"/>
    <n v="2.2974668130918845"/>
    <s v="TOT"/>
    <x v="6"/>
    <x v="0"/>
  </r>
  <r>
    <x v="242"/>
    <x v="8"/>
    <n v="6.72"/>
    <n v="1.95"/>
    <n v="2.09"/>
    <n v="0.66"/>
    <n v="0.11"/>
    <n v="0.88"/>
    <n v="0.55000000000000004"/>
    <n v="21.5"/>
    <n v="5325561"/>
    <n v="4.0371333649168601"/>
    <s v="DAL"/>
    <x v="8"/>
    <x v="1"/>
  </r>
  <r>
    <x v="456"/>
    <x v="9"/>
    <n v="5.7"/>
    <n v="5.61"/>
    <n v="0.61"/>
    <n v="0.59"/>
    <n v="0.37"/>
    <n v="1.0900000000000001"/>
    <n v="0.5"/>
    <n v="21.5"/>
    <n v="1218515"/>
    <n v="17.644427848651841"/>
    <s v="TOT"/>
    <x v="10"/>
    <x v="0"/>
  </r>
  <r>
    <x v="655"/>
    <x v="11"/>
    <n v="7.33"/>
    <n v="2.4"/>
    <n v="0.91"/>
    <n v="0.87"/>
    <n v="0.28999999999999998"/>
    <n v="0.78"/>
    <n v="0.52"/>
    <n v="21.5"/>
    <n v="1244201"/>
    <n v="17.280166146788179"/>
    <s v="MEM"/>
    <x v="1"/>
    <x v="3"/>
  </r>
  <r>
    <x v="562"/>
    <x v="1"/>
    <n v="5.71"/>
    <n v="3"/>
    <n v="1.96"/>
    <n v="0.65"/>
    <n v="0.15"/>
    <n v="0.83"/>
    <n v="0.55000000000000004"/>
    <n v="21.49"/>
    <n v="2499153"/>
    <n v="8.5989133118300476"/>
    <s v="MEM"/>
    <x v="6"/>
    <x v="0"/>
  </r>
  <r>
    <x v="457"/>
    <x v="4"/>
    <n v="8.7799999999999994"/>
    <n v="2.87"/>
    <n v="1"/>
    <n v="0.55000000000000004"/>
    <n v="0.22"/>
    <n v="1.17"/>
    <n v="0.49"/>
    <n v="21.49"/>
    <n v="3762309"/>
    <n v="5.7119178674585198"/>
    <s v="SAC"/>
    <x v="14"/>
    <x v="2"/>
  </r>
  <r>
    <x v="386"/>
    <x v="4"/>
    <n v="7.37"/>
    <n v="1.63"/>
    <n v="1.07"/>
    <n v="0.67"/>
    <n v="0.3"/>
    <n v="0.83"/>
    <n v="0.56999999999999995"/>
    <n v="21.49"/>
    <n v="6775508"/>
    <n v="3.1717178992335331"/>
    <s v="BOS"/>
    <x v="6"/>
    <x v="2"/>
  </r>
  <r>
    <x v="388"/>
    <x v="11"/>
    <n v="5"/>
    <n v="4"/>
    <n v="1.39"/>
    <n v="0.7"/>
    <n v="0.43"/>
    <n v="0.7"/>
    <n v="0.53"/>
    <n v="21.48"/>
    <n v="3938176"/>
    <n v="5.4543016868722987"/>
    <s v="MEM"/>
    <x v="7"/>
    <x v="3"/>
  </r>
  <r>
    <x v="312"/>
    <x v="4"/>
    <n v="5.67"/>
    <n v="4.13"/>
    <n v="0.43"/>
    <n v="0.27"/>
    <n v="0.68"/>
    <n v="0.63"/>
    <n v="0.54"/>
    <n v="21.48"/>
    <n v="1219695"/>
    <n v="17.610960117078452"/>
    <s v="MEM"/>
    <x v="0"/>
    <x v="0"/>
  </r>
  <r>
    <x v="262"/>
    <x v="10"/>
    <n v="9.73"/>
    <n v="1.64"/>
    <n v="0.45"/>
    <n v="0.64"/>
    <n v="0.27"/>
    <n v="1.0900000000000001"/>
    <n v="0.51"/>
    <n v="21.48"/>
    <n v="7747435"/>
    <n v="2.7725305213919191"/>
    <s v="LAC"/>
    <x v="4"/>
    <x v="2"/>
  </r>
  <r>
    <x v="340"/>
    <x v="2"/>
    <n v="6.5"/>
    <n v="6.5"/>
    <n v="1"/>
    <n v="0"/>
    <n v="1"/>
    <n v="1"/>
    <n v="0.41"/>
    <n v="21.45"/>
    <n v="1410033"/>
    <n v="15.212409922320965"/>
    <s v="GSW"/>
    <x v="10"/>
    <x v="0"/>
  </r>
  <r>
    <x v="656"/>
    <x v="0"/>
    <n v="4.7"/>
    <n v="3.75"/>
    <n v="0.91"/>
    <n v="0.39"/>
    <n v="0.89"/>
    <n v="0.82"/>
    <n v="0.6"/>
    <n v="21.43"/>
    <n v="103935"/>
    <n v="206.18655890700919"/>
    <s v="PHI"/>
    <x v="10"/>
    <x v="0"/>
  </r>
  <r>
    <x v="331"/>
    <x v="2"/>
    <n v="5.47"/>
    <n v="5.35"/>
    <n v="1.71"/>
    <n v="1"/>
    <n v="0.53"/>
    <n v="1.47"/>
    <n v="0.48"/>
    <n v="21.43"/>
    <n v="11272002"/>
    <n v="1.9011707059668728"/>
    <s v="ORL"/>
    <x v="3"/>
    <x v="0"/>
  </r>
  <r>
    <x v="427"/>
    <x v="9"/>
    <n v="9.6"/>
    <n v="2.19"/>
    <n v="1.86"/>
    <n v="0.37"/>
    <n v="0.02"/>
    <n v="1.28"/>
    <n v="0.47"/>
    <n v="21.43"/>
    <n v="2655944"/>
    <n v="8.0686942194564342"/>
    <s v="CHO"/>
    <x v="3"/>
    <x v="2"/>
  </r>
  <r>
    <x v="657"/>
    <x v="9"/>
    <n v="6.18"/>
    <n v="2.3199999999999998"/>
    <n v="2.97"/>
    <n v="1.22"/>
    <n v="0.12"/>
    <n v="1.0900000000000001"/>
    <n v="0.5"/>
    <n v="21.43"/>
    <n v="1862513"/>
    <n v="11.50595995840029"/>
    <s v="NYK"/>
    <x v="13"/>
    <x v="1"/>
  </r>
  <r>
    <x v="271"/>
    <x v="9"/>
    <n v="6.34"/>
    <n v="3.11"/>
    <n v="0.78"/>
    <n v="0.32"/>
    <n v="0.21"/>
    <n v="0.67"/>
    <n v="0.56999999999999995"/>
    <n v="21.42"/>
    <n v="3725027"/>
    <n v="5.7502938904872369"/>
    <s v="TOT"/>
    <x v="2"/>
    <x v="0"/>
  </r>
  <r>
    <x v="658"/>
    <x v="6"/>
    <n v="5.99"/>
    <n v="4.59"/>
    <n v="0.84"/>
    <n v="0.37"/>
    <n v="0.14000000000000001"/>
    <n v="0.99"/>
    <n v="0.54"/>
    <n v="21.42"/>
    <n v="1838213"/>
    <n v="11.652621322991406"/>
    <s v="POR"/>
    <x v="16"/>
    <x v="4"/>
  </r>
  <r>
    <x v="659"/>
    <x v="6"/>
    <n v="6.1"/>
    <n v="1.81"/>
    <n v="3.13"/>
    <n v="0.5"/>
    <n v="0.08"/>
    <n v="0.75"/>
    <n v="0.53"/>
    <n v="21.41"/>
    <n v="1662824"/>
    <n v="12.875686182061362"/>
    <s v="MIA"/>
    <x v="3"/>
    <x v="1"/>
  </r>
  <r>
    <x v="638"/>
    <x v="7"/>
    <n v="8.56"/>
    <n v="1.67"/>
    <n v="3.44"/>
    <n v="0.56000000000000005"/>
    <n v="0.22"/>
    <n v="2"/>
    <n v="0.51"/>
    <n v="21.41"/>
    <n v="1775940"/>
    <n v="12.055587463540435"/>
    <s v="DAL"/>
    <x v="19"/>
    <x v="1"/>
  </r>
  <r>
    <x v="283"/>
    <x v="2"/>
    <n v="5.72"/>
    <n v="2.97"/>
    <n v="1.72"/>
    <n v="0.83"/>
    <n v="0.79"/>
    <n v="0.93"/>
    <n v="0.53"/>
    <n v="21.41"/>
    <n v="2881021"/>
    <n v="7.4313932456583967"/>
    <s v="DAL"/>
    <x v="8"/>
    <x v="0"/>
  </r>
  <r>
    <x v="178"/>
    <x v="5"/>
    <n v="4.24"/>
    <n v="4.29"/>
    <n v="0.81"/>
    <n v="0.36"/>
    <n v="0.5"/>
    <n v="0.5"/>
    <n v="0.57999999999999996"/>
    <n v="21.41"/>
    <n v="1620659"/>
    <n v="13.21067541043489"/>
    <s v="ORL"/>
    <x v="1"/>
    <x v="4"/>
  </r>
  <r>
    <x v="660"/>
    <x v="10"/>
    <n v="6.36"/>
    <n v="4.04"/>
    <n v="0.56999999999999995"/>
    <n v="0.77"/>
    <n v="0.32"/>
    <n v="1.23"/>
    <n v="0.56000000000000005"/>
    <n v="21.4"/>
    <n v="1242423"/>
    <n v="17.224407468309906"/>
    <s v="ATL"/>
    <x v="5"/>
    <x v="0"/>
  </r>
  <r>
    <x v="642"/>
    <x v="4"/>
    <n v="6.3"/>
    <n v="3.26"/>
    <n v="1.07"/>
    <n v="0.26"/>
    <n v="0.41"/>
    <n v="0.56000000000000005"/>
    <n v="0.52"/>
    <n v="21.39"/>
    <n v="1219695"/>
    <n v="17.537171178040413"/>
    <s v="NOP"/>
    <x v="0"/>
    <x v="0"/>
  </r>
  <r>
    <x v="661"/>
    <x v="5"/>
    <n v="7.8"/>
    <n v="1.8"/>
    <n v="4.38"/>
    <n v="0.99"/>
    <n v="0.1"/>
    <n v="1.79"/>
    <n v="0.47"/>
    <n v="21.39"/>
    <n v="90837"/>
    <n v="235.47673304930811"/>
    <s v="PHO"/>
    <x v="13"/>
    <x v="1"/>
  </r>
  <r>
    <x v="628"/>
    <x v="7"/>
    <n v="5.76"/>
    <n v="5"/>
    <n v="0.92"/>
    <n v="0.3"/>
    <n v="0.7"/>
    <n v="0.7"/>
    <n v="0.47"/>
    <n v="21.39"/>
    <n v="3959205"/>
    <n v="5.4025997643466308"/>
    <s v="PHI"/>
    <x v="10"/>
    <x v="4"/>
  </r>
  <r>
    <x v="662"/>
    <x v="5"/>
    <n v="3.51"/>
    <n v="4.03"/>
    <n v="0.56999999999999995"/>
    <n v="0.36"/>
    <n v="1.1000000000000001"/>
    <n v="0.64"/>
    <n v="0.64"/>
    <n v="21.38"/>
    <n v="2467244"/>
    <n v="8.6655393629491027"/>
    <s v="DAL"/>
    <x v="9"/>
    <x v="4"/>
  </r>
  <r>
    <x v="475"/>
    <x v="1"/>
    <n v="5.43"/>
    <n v="3.26"/>
    <n v="0.81"/>
    <n v="0.4"/>
    <n v="0.62"/>
    <n v="0.43"/>
    <n v="0.55000000000000004"/>
    <n v="21.36"/>
    <n v="1929669"/>
    <n v="11.069255919020309"/>
    <s v="DEN"/>
    <x v="2"/>
    <x v="3"/>
  </r>
  <r>
    <x v="638"/>
    <x v="11"/>
    <n v="6.8"/>
    <n v="1.85"/>
    <n v="2.73"/>
    <n v="1.21"/>
    <n v="0.1"/>
    <n v="0.85"/>
    <n v="0.49"/>
    <n v="21.35"/>
    <n v="4463266"/>
    <n v="4.7834926262517179"/>
    <s v="LAL"/>
    <x v="16"/>
    <x v="1"/>
  </r>
  <r>
    <x v="422"/>
    <x v="2"/>
    <n v="7"/>
    <n v="3.46"/>
    <n v="1.31"/>
    <n v="0.31"/>
    <n v="0.23"/>
    <n v="0.92"/>
    <n v="0.51"/>
    <n v="21.35"/>
    <n v="504542"/>
    <n v="42.315605043782284"/>
    <s v="TOT"/>
    <x v="13"/>
    <x v="3"/>
  </r>
  <r>
    <x v="542"/>
    <x v="3"/>
    <n v="4.8099999999999996"/>
    <n v="3.59"/>
    <n v="0.67"/>
    <n v="0.76"/>
    <n v="0.6"/>
    <n v="0.5"/>
    <n v="0.56999999999999995"/>
    <n v="21.34"/>
    <n v="2683900"/>
    <n v="7.9511159134095903"/>
    <s v="OKC"/>
    <x v="0"/>
    <x v="2"/>
  </r>
  <r>
    <x v="115"/>
    <x v="4"/>
    <n v="6.8"/>
    <n v="1.93"/>
    <n v="5.73"/>
    <n v="0.47"/>
    <n v="0.13"/>
    <n v="2.0699999999999998"/>
    <n v="0.49"/>
    <n v="21.33"/>
    <n v="12060404"/>
    <n v="1.7685974698691684"/>
    <s v="LAL"/>
    <x v="20"/>
    <x v="1"/>
  </r>
  <r>
    <x v="516"/>
    <x v="10"/>
    <n v="5.2"/>
    <n v="3.84"/>
    <n v="0.57999999999999996"/>
    <n v="0.66"/>
    <n v="0.53"/>
    <n v="0.45"/>
    <n v="0.54"/>
    <n v="21.33"/>
    <n v="2698690"/>
    <n v="7.9038348235625415"/>
    <s v="MEM"/>
    <x v="0"/>
    <x v="0"/>
  </r>
  <r>
    <x v="663"/>
    <x v="1"/>
    <n v="5"/>
    <n v="3.36"/>
    <n v="1.1499999999999999"/>
    <n v="0.68"/>
    <n v="0.33"/>
    <n v="0.88"/>
    <n v="0.61"/>
    <n v="21.33"/>
    <n v="1912436"/>
    <n v="11.153314411567235"/>
    <s v="WAS"/>
    <x v="14"/>
    <x v="3"/>
  </r>
  <r>
    <x v="516"/>
    <x v="3"/>
    <n v="6.05"/>
    <n v="2.95"/>
    <n v="0.96"/>
    <n v="0.53"/>
    <n v="0.41"/>
    <n v="0.51"/>
    <n v="0.54"/>
    <n v="21.33"/>
    <n v="3688243"/>
    <n v="5.7832415055081778"/>
    <s v="NOP"/>
    <x v="6"/>
    <x v="3"/>
  </r>
  <r>
    <x v="61"/>
    <x v="5"/>
    <n v="9.81"/>
    <n v="1.81"/>
    <n v="1.63"/>
    <n v="0.19"/>
    <n v="0.25"/>
    <n v="1.75"/>
    <n v="0.52"/>
    <n v="21.32"/>
    <n v="2559039"/>
    <n v="8.3312524740732741"/>
    <s v="CLE"/>
    <x v="2"/>
    <x v="1"/>
  </r>
  <r>
    <x v="664"/>
    <x v="2"/>
    <n v="4.5599999999999996"/>
    <n v="3.26"/>
    <n v="0.36"/>
    <n v="0.46"/>
    <n v="0.66"/>
    <n v="0.57999999999999996"/>
    <n v="0.65"/>
    <n v="21.32"/>
    <n v="6657312"/>
    <n v="3.2024937392148667"/>
    <s v="ATL"/>
    <x v="14"/>
    <x v="4"/>
  </r>
  <r>
    <x v="318"/>
    <x v="7"/>
    <n v="6.03"/>
    <n v="4.71"/>
    <n v="0.49"/>
    <n v="0.3"/>
    <n v="0.67"/>
    <n v="0.75"/>
    <n v="0.5"/>
    <n v="21.31"/>
    <n v="2417856"/>
    <n v="8.8135935307975313"/>
    <s v="MIL"/>
    <x v="13"/>
    <x v="0"/>
  </r>
  <r>
    <x v="546"/>
    <x v="0"/>
    <n v="8.11"/>
    <n v="2.2000000000000002"/>
    <n v="1.1299999999999999"/>
    <n v="0.41"/>
    <n v="0.03"/>
    <n v="0.79"/>
    <n v="0.52"/>
    <n v="21.31"/>
    <n v="1872334"/>
    <n v="11.381516332021956"/>
    <s v="NOP"/>
    <x v="14"/>
    <x v="1"/>
  </r>
  <r>
    <x v="306"/>
    <x v="7"/>
    <n v="9.8000000000000007"/>
    <n v="1.66"/>
    <n v="2.38"/>
    <n v="0.48"/>
    <n v="0.1"/>
    <n v="1.68"/>
    <n v="0.48"/>
    <n v="21.3"/>
    <n v="1268976"/>
    <n v="16.785187426712564"/>
    <s v="CHI"/>
    <x v="11"/>
    <x v="2"/>
  </r>
  <r>
    <x v="665"/>
    <x v="1"/>
    <n v="6.17"/>
    <n v="2.11"/>
    <n v="1.28"/>
    <n v="0.67"/>
    <n v="0.39"/>
    <n v="0.83"/>
    <n v="0.6"/>
    <n v="21.3"/>
    <n v="1744762"/>
    <n v="12.207968765940571"/>
    <s v="CHO"/>
    <x v="0"/>
    <x v="3"/>
  </r>
  <r>
    <x v="600"/>
    <x v="1"/>
    <n v="8.27"/>
    <n v="2.17"/>
    <n v="1.39"/>
    <n v="0.37"/>
    <n v="0.14000000000000001"/>
    <n v="0.87"/>
    <n v="0.5"/>
    <n v="21.29"/>
    <n v="2588487"/>
    <n v="8.2248819484123352"/>
    <s v="POR"/>
    <x v="14"/>
    <x v="2"/>
  </r>
  <r>
    <x v="513"/>
    <x v="7"/>
    <n v="5.46"/>
    <n v="3.7"/>
    <n v="0.48"/>
    <n v="0.16"/>
    <n v="0.55000000000000004"/>
    <n v="0.71"/>
    <n v="0.6"/>
    <n v="21.29"/>
    <n v="2819867"/>
    <n v="7.5500014717006154"/>
    <s v="POR"/>
    <x v="14"/>
    <x v="4"/>
  </r>
  <r>
    <x v="550"/>
    <x v="5"/>
    <n v="5.07"/>
    <n v="1.61"/>
    <n v="2.83"/>
    <n v="1.1599999999999999"/>
    <n v="7.0000000000000007E-2"/>
    <n v="0.72"/>
    <n v="0.56999999999999995"/>
    <n v="21.29"/>
    <n v="2873932"/>
    <n v="7.4079692908530888"/>
    <s v="MIN"/>
    <x v="12"/>
    <x v="1"/>
  </r>
  <r>
    <x v="412"/>
    <x v="10"/>
    <n v="7"/>
    <n v="3.69"/>
    <n v="0.46"/>
    <n v="0.54"/>
    <n v="0.38"/>
    <n v="0.54"/>
    <n v="0.48"/>
    <n v="21.28"/>
    <n v="10407388"/>
    <n v="2.0447013217917887"/>
    <s v="DET"/>
    <x v="5"/>
    <x v="0"/>
  </r>
  <r>
    <x v="247"/>
    <x v="7"/>
    <n v="5.95"/>
    <n v="2.85"/>
    <n v="0.92"/>
    <n v="0.88"/>
    <n v="0.36"/>
    <n v="0.52"/>
    <n v="0.54"/>
    <n v="21.28"/>
    <n v="3172440"/>
    <n v="6.7077706749379029"/>
    <s v="UTA"/>
    <x v="4"/>
    <x v="3"/>
  </r>
  <r>
    <x v="163"/>
    <x v="3"/>
    <n v="6.92"/>
    <n v="2"/>
    <n v="3.54"/>
    <n v="0.6"/>
    <n v="0.15"/>
    <n v="1.19"/>
    <n v="0.49"/>
    <n v="21.26"/>
    <n v="6869128"/>
    <n v="3.0950071100727783"/>
    <s v="TOT"/>
    <x v="4"/>
    <x v="1"/>
  </r>
  <r>
    <x v="301"/>
    <x v="3"/>
    <n v="5.58"/>
    <n v="3.33"/>
    <n v="0.83"/>
    <n v="0.56000000000000005"/>
    <n v="0.33"/>
    <n v="0.67"/>
    <n v="0.56999999999999995"/>
    <n v="21.24"/>
    <n v="10142668"/>
    <n v="2.0941235580224058"/>
    <s v="ATL"/>
    <x v="9"/>
    <x v="4"/>
  </r>
  <r>
    <x v="666"/>
    <x v="11"/>
    <n v="5.86"/>
    <n v="1.98"/>
    <n v="0.53"/>
    <n v="0.36"/>
    <n v="0.23"/>
    <n v="0.26"/>
    <n v="0.63"/>
    <n v="21.24"/>
    <n v="1969088"/>
    <n v="10.786719537166443"/>
    <s v="MIA"/>
    <x v="3"/>
    <x v="3"/>
  </r>
  <r>
    <x v="272"/>
    <x v="4"/>
    <n v="4.7699999999999996"/>
    <n v="5"/>
    <n v="0.65"/>
    <n v="0.5"/>
    <n v="0.83"/>
    <n v="0.9"/>
    <n v="0.53"/>
    <n v="21.24"/>
    <n v="1757256"/>
    <n v="12.0870265914585"/>
    <s v="MIN"/>
    <x v="0"/>
    <x v="4"/>
  </r>
  <r>
    <x v="606"/>
    <x v="10"/>
    <n v="7.62"/>
    <n v="1.51"/>
    <n v="0.75"/>
    <n v="0.43"/>
    <n v="0.11"/>
    <n v="0.62"/>
    <n v="0.57999999999999996"/>
    <n v="21.23"/>
    <n v="1775453"/>
    <n v="11.957511688566242"/>
    <s v="ATL"/>
    <x v="3"/>
    <x v="2"/>
  </r>
  <r>
    <x v="553"/>
    <x v="6"/>
    <n v="7.09"/>
    <n v="1.39"/>
    <n v="1.32"/>
    <n v="0.52"/>
    <n v="0.21"/>
    <n v="0.96"/>
    <n v="0.62"/>
    <n v="21.23"/>
    <n v="1571624"/>
    <n v="13.508320056196647"/>
    <s v="DAL"/>
    <x v="12"/>
    <x v="1"/>
  </r>
  <r>
    <x v="312"/>
    <x v="8"/>
    <n v="4.3499999999999996"/>
    <n v="5.3"/>
    <n v="0.56999999999999995"/>
    <n v="0.33"/>
    <n v="0.48"/>
    <n v="0.8"/>
    <n v="0.56000000000000005"/>
    <n v="21.2"/>
    <n v="7684369"/>
    <n v="2.7588472130893247"/>
    <s v="POR"/>
    <x v="5"/>
    <x v="0"/>
  </r>
  <r>
    <x v="392"/>
    <x v="11"/>
    <n v="8"/>
    <n v="2.54"/>
    <n v="1.29"/>
    <n v="1.45"/>
    <n v="0.23"/>
    <n v="1.26"/>
    <n v="0.48"/>
    <n v="21.19"/>
    <n v="4015626"/>
    <n v="5.2768858454447711"/>
    <s v="TOT"/>
    <x v="0"/>
    <x v="3"/>
  </r>
  <r>
    <x v="616"/>
    <x v="10"/>
    <n v="5.53"/>
    <n v="3.87"/>
    <n v="0.82"/>
    <n v="0.66"/>
    <n v="1.71"/>
    <n v="0.92"/>
    <n v="0.49"/>
    <n v="21.16"/>
    <n v="4551463"/>
    <n v="4.6490546006855382"/>
    <s v="GSW"/>
    <x v="0"/>
    <x v="4"/>
  </r>
  <r>
    <x v="438"/>
    <x v="5"/>
    <n v="7.87"/>
    <n v="2.0499999999999998"/>
    <n v="1.38"/>
    <n v="0.59"/>
    <n v="0.15"/>
    <n v="1.18"/>
    <n v="0.55000000000000004"/>
    <n v="21.15"/>
    <n v="10084322"/>
    <n v="2.097315020285945"/>
    <s v="PHI"/>
    <x v="2"/>
    <x v="2"/>
  </r>
  <r>
    <x v="667"/>
    <x v="3"/>
    <n v="8.86"/>
    <n v="2.4900000000000002"/>
    <n v="2.0699999999999998"/>
    <n v="0.47"/>
    <n v="0.23"/>
    <n v="1.75"/>
    <n v="0.5"/>
    <n v="21.15"/>
    <n v="2890351"/>
    <n v="7.317450371944445"/>
    <s v="PHO"/>
    <x v="12"/>
    <x v="1"/>
  </r>
  <r>
    <x v="387"/>
    <x v="5"/>
    <n v="7.14"/>
    <n v="3.07"/>
    <n v="3.79"/>
    <n v="0.86"/>
    <n v="0.28999999999999998"/>
    <n v="1.21"/>
    <n v="0.42"/>
    <n v="21.15"/>
    <n v="9806770"/>
    <n v="2.1566734001103316"/>
    <s v="PHI"/>
    <x v="17"/>
    <x v="2"/>
  </r>
  <r>
    <x v="179"/>
    <x v="5"/>
    <n v="4.7699999999999996"/>
    <n v="2.6"/>
    <n v="0.51"/>
    <n v="0.32"/>
    <n v="0.88"/>
    <n v="0.42"/>
    <n v="0.64"/>
    <n v="21.14"/>
    <n v="2814944"/>
    <n v="7.5099184921618338"/>
    <s v="GSW"/>
    <x v="3"/>
    <x v="4"/>
  </r>
  <r>
    <x v="276"/>
    <x v="10"/>
    <n v="6.08"/>
    <n v="3.28"/>
    <n v="1.08"/>
    <n v="0.36"/>
    <n v="0.15"/>
    <n v="0.77"/>
    <n v="0.56000000000000005"/>
    <n v="21.12"/>
    <n v="7489187"/>
    <n v="2.8200657828413149"/>
    <s v="MIA"/>
    <x v="9"/>
    <x v="2"/>
  </r>
  <r>
    <x v="71"/>
    <x v="4"/>
    <n v="8"/>
    <n v="2.33"/>
    <n v="0.67"/>
    <n v="0.25"/>
    <n v="0.33"/>
    <n v="0.83"/>
    <n v="0.53"/>
    <n v="21.12"/>
    <n v="2610746"/>
    <n v="8.0896418111911306"/>
    <s v="LAC"/>
    <x v="3"/>
    <x v="3"/>
  </r>
  <r>
    <x v="408"/>
    <x v="4"/>
    <n v="6.16"/>
    <n v="3.22"/>
    <n v="0.41"/>
    <n v="0.37"/>
    <n v="0.27"/>
    <n v="0.55000000000000004"/>
    <n v="0.56999999999999995"/>
    <n v="21.12"/>
    <n v="1202808"/>
    <n v="17.558912145579345"/>
    <s v="MEM"/>
    <x v="0"/>
    <x v="0"/>
  </r>
  <r>
    <x v="668"/>
    <x v="2"/>
    <n v="5.56"/>
    <n v="2.02"/>
    <n v="3.63"/>
    <n v="0.67"/>
    <n v="0.27"/>
    <n v="1.1499999999999999"/>
    <n v="0.54"/>
    <n v="21.12"/>
    <n v="1623970"/>
    <n v="13.005166351595166"/>
    <s v="DET"/>
    <x v="12"/>
    <x v="1"/>
  </r>
  <r>
    <x v="669"/>
    <x v="6"/>
    <n v="7.24"/>
    <n v="3.09"/>
    <n v="0.93"/>
    <n v="0.83"/>
    <n v="0.19"/>
    <n v="1.08"/>
    <n v="0.52"/>
    <n v="21.11"/>
    <n v="6549796"/>
    <n v="3.2230011438524193"/>
    <s v="NOH"/>
    <x v="9"/>
    <x v="4"/>
  </r>
  <r>
    <x v="257"/>
    <x v="3"/>
    <n v="5.2"/>
    <n v="3.2"/>
    <n v="1.02"/>
    <n v="0.48"/>
    <n v="0.45"/>
    <n v="0.68"/>
    <n v="0.59"/>
    <n v="21.11"/>
    <n v="9598002"/>
    <n v="2.1994160868063997"/>
    <s v="ORL"/>
    <x v="7"/>
    <x v="0"/>
  </r>
  <r>
    <x v="416"/>
    <x v="3"/>
    <n v="7.71"/>
    <n v="2.29"/>
    <n v="1.0900000000000001"/>
    <n v="0.63"/>
    <n v="7.0000000000000007E-2"/>
    <n v="0.59"/>
    <n v="0.5"/>
    <n v="21.11"/>
    <n v="7376486"/>
    <n v="2.8617962536633295"/>
    <s v="BRK"/>
    <x v="6"/>
    <x v="2"/>
  </r>
  <r>
    <x v="121"/>
    <x v="8"/>
    <n v="3.04"/>
    <n v="8.3800000000000008"/>
    <n v="1.88"/>
    <n v="0.5"/>
    <n v="0.96"/>
    <n v="1.65"/>
    <n v="0.46"/>
    <n v="21.1"/>
    <n v="1304987"/>
    <n v="16.168743443421278"/>
    <s v="DAL"/>
    <x v="7"/>
    <x v="4"/>
  </r>
  <r>
    <x v="498"/>
    <x v="0"/>
    <n v="6"/>
    <n v="2.12"/>
    <n v="0.92"/>
    <n v="0.35"/>
    <n v="0.24"/>
    <n v="0.31"/>
    <n v="0.59"/>
    <n v="21.09"/>
    <n v="13179469"/>
    <n v="1.6002162150842345"/>
    <s v="MIL"/>
    <x v="5"/>
    <x v="3"/>
  </r>
  <r>
    <x v="355"/>
    <x v="11"/>
    <n v="8.44"/>
    <n v="4.1100000000000003"/>
    <n v="1.33"/>
    <n v="0.72"/>
    <n v="0.28000000000000003"/>
    <n v="1.1100000000000001"/>
    <n v="0.42"/>
    <n v="21.08"/>
    <n v="2822359"/>
    <n v="7.468929360155812"/>
    <s v="WAS"/>
    <x v="3"/>
    <x v="3"/>
  </r>
  <r>
    <x v="670"/>
    <x v="2"/>
    <n v="5.13"/>
    <n v="3.33"/>
    <n v="0.82"/>
    <n v="0.2"/>
    <n v="1.33"/>
    <n v="0.38"/>
    <n v="0.52"/>
    <n v="21.06"/>
    <n v="3379107"/>
    <n v="6.2324158424104352"/>
    <s v="IND"/>
    <x v="12"/>
    <x v="4"/>
  </r>
  <r>
    <x v="250"/>
    <x v="1"/>
    <n v="7.77"/>
    <n v="2.7"/>
    <n v="0.67"/>
    <n v="0.4"/>
    <n v="0.33"/>
    <n v="0.9"/>
    <n v="0.52"/>
    <n v="21.06"/>
    <n v="2947918"/>
    <n v="7.1440250373314313"/>
    <s v="UTA"/>
    <x v="8"/>
    <x v="0"/>
  </r>
  <r>
    <x v="671"/>
    <x v="6"/>
    <n v="5.14"/>
    <n v="4.18"/>
    <n v="0.56999999999999995"/>
    <n v="0.32"/>
    <n v="1.54"/>
    <n v="0.89"/>
    <n v="0.53"/>
    <n v="21.06"/>
    <n v="1838213"/>
    <n v="11.456778947815078"/>
    <s v="CHA"/>
    <x v="16"/>
    <x v="4"/>
  </r>
  <r>
    <x v="672"/>
    <x v="8"/>
    <n v="5.64"/>
    <n v="3.91"/>
    <n v="0.91"/>
    <n v="0.14000000000000001"/>
    <n v="0.77"/>
    <n v="1.0900000000000001"/>
    <n v="0.56999999999999995"/>
    <n v="21.05"/>
    <n v="3008117"/>
    <n v="6.9977331333854371"/>
    <s v="SAC"/>
    <x v="17"/>
    <x v="4"/>
  </r>
  <r>
    <x v="673"/>
    <x v="0"/>
    <n v="6.93"/>
    <n v="1.91"/>
    <n v="0.97"/>
    <n v="0.54"/>
    <n v="0.22"/>
    <n v="0.64"/>
    <n v="0.56999999999999995"/>
    <n v="21.04"/>
    <n v="2864097"/>
    <n v="7.3461199114415461"/>
    <s v="OKC"/>
    <x v="14"/>
    <x v="2"/>
  </r>
  <r>
    <x v="302"/>
    <x v="10"/>
    <n v="7.75"/>
    <n v="3.89"/>
    <n v="0.96"/>
    <n v="0.82"/>
    <n v="0.36"/>
    <n v="1.1399999999999999"/>
    <n v="0.46"/>
    <n v="21.03"/>
    <n v="19435966"/>
    <n v="1.0820146526290488"/>
    <s v="WAS"/>
    <x v="7"/>
    <x v="3"/>
  </r>
  <r>
    <x v="654"/>
    <x v="4"/>
    <n v="6.73"/>
    <n v="3.23"/>
    <n v="0.87"/>
    <n v="0.73"/>
    <n v="0.33"/>
    <n v="0.77"/>
    <n v="0.51"/>
    <n v="21.02"/>
    <n v="1532396"/>
    <n v="13.717080963406326"/>
    <s v="TOT"/>
    <x v="10"/>
    <x v="3"/>
  </r>
  <r>
    <x v="412"/>
    <x v="7"/>
    <n v="6.77"/>
    <n v="3.49"/>
    <n v="0.78"/>
    <n v="0.45"/>
    <n v="0.56999999999999995"/>
    <n v="0.56999999999999995"/>
    <n v="0.48"/>
    <n v="21.02"/>
    <n v="10887815"/>
    <n v="1.9305985636236473"/>
    <s v="DET"/>
    <x v="6"/>
    <x v="0"/>
  </r>
  <r>
    <x v="206"/>
    <x v="5"/>
    <n v="6.29"/>
    <n v="3.04"/>
    <n v="0.43"/>
    <n v="0.11"/>
    <n v="0.64"/>
    <n v="0.75"/>
    <n v="0.57999999999999996"/>
    <n v="21.01"/>
    <n v="1842625"/>
    <n v="11.402211518892884"/>
    <s v="TOT"/>
    <x v="13"/>
    <x v="4"/>
  </r>
  <r>
    <x v="316"/>
    <x v="10"/>
    <n v="7.06"/>
    <n v="3.51"/>
    <n v="1.02"/>
    <n v="0.56999999999999995"/>
    <n v="0.32"/>
    <n v="0.98"/>
    <n v="0.5"/>
    <n v="20.99"/>
    <n v="2940546"/>
    <n v="7.1381301295745754"/>
    <s v="CLE"/>
    <x v="10"/>
    <x v="3"/>
  </r>
  <r>
    <x v="674"/>
    <x v="11"/>
    <n v="7.78"/>
    <n v="4.2699999999999996"/>
    <n v="0.46"/>
    <n v="0.41"/>
    <n v="0.49"/>
    <n v="1.43"/>
    <n v="0.5"/>
    <n v="20.98"/>
    <n v="1000552"/>
    <n v="20.968425429163101"/>
    <s v="CLE"/>
    <x v="13"/>
    <x v="0"/>
  </r>
  <r>
    <x v="162"/>
    <x v="2"/>
    <n v="5.38"/>
    <n v="2.44"/>
    <n v="4.42"/>
    <n v="0.82"/>
    <n v="0.09"/>
    <n v="1.76"/>
    <n v="0.54"/>
    <n v="20.98"/>
    <n v="8179481"/>
    <n v="2.5649549158436824"/>
    <s v="TOT"/>
    <x v="11"/>
    <x v="1"/>
  </r>
  <r>
    <x v="675"/>
    <x v="6"/>
    <n v="8.52"/>
    <n v="2.38"/>
    <n v="1.67"/>
    <n v="0.5"/>
    <n v="0.21"/>
    <n v="1.57"/>
    <n v="0.52"/>
    <n v="20.97"/>
    <n v="302764"/>
    <n v="69.261867329008723"/>
    <s v="MIL"/>
    <x v="15"/>
    <x v="2"/>
  </r>
  <r>
    <x v="401"/>
    <x v="2"/>
    <n v="5"/>
    <n v="3.74"/>
    <n v="0.61"/>
    <n v="0.26"/>
    <n v="0.04"/>
    <n v="0.26"/>
    <n v="0.56999999999999995"/>
    <n v="20.97"/>
    <n v="2726493"/>
    <n v="7.6911989137694468"/>
    <s v="SAS"/>
    <x v="1"/>
    <x v="0"/>
  </r>
  <r>
    <x v="263"/>
    <x v="0"/>
    <n v="6.5"/>
    <n v="3.79"/>
    <n v="0.79"/>
    <n v="0.46"/>
    <n v="0.08"/>
    <n v="0.28999999999999998"/>
    <n v="0.47"/>
    <n v="20.96"/>
    <n v="2614279"/>
    <n v="8.0175069302090556"/>
    <s v="OKC"/>
    <x v="2"/>
    <x v="0"/>
  </r>
  <r>
    <x v="303"/>
    <x v="4"/>
    <n v="4.28"/>
    <n v="4.1900000000000004"/>
    <n v="1.56"/>
    <n v="0.78"/>
    <n v="0.84"/>
    <n v="0.81"/>
    <n v="0.52"/>
    <n v="20.92"/>
    <n v="1017008"/>
    <n v="20.570143007724621"/>
    <s v="NYK"/>
    <x v="16"/>
    <x v="0"/>
  </r>
  <r>
    <x v="257"/>
    <x v="5"/>
    <n v="5.78"/>
    <n v="2.78"/>
    <n v="1.1100000000000001"/>
    <n v="0.11"/>
    <n v="0.11"/>
    <n v="0.44"/>
    <n v="0.57999999999999996"/>
    <n v="20.91"/>
    <n v="2814944"/>
    <n v="7.4282117157570458"/>
    <s v="LAL"/>
    <x v="11"/>
    <x v="4"/>
  </r>
  <r>
    <x v="540"/>
    <x v="6"/>
    <n v="7.83"/>
    <n v="3.78"/>
    <n v="0.89"/>
    <n v="0.61"/>
    <n v="0.06"/>
    <n v="1.06"/>
    <n v="0.47"/>
    <n v="20.9"/>
    <n v="1161493"/>
    <n v="17.994081755120348"/>
    <s v="TOT"/>
    <x v="1"/>
    <x v="3"/>
  </r>
  <r>
    <x v="454"/>
    <x v="9"/>
    <n v="7.08"/>
    <n v="1.38"/>
    <n v="1.5"/>
    <n v="0.62"/>
    <n v="0.12"/>
    <n v="0.67"/>
    <n v="0.56000000000000005"/>
    <n v="20.89"/>
    <n v="3104189"/>
    <n v="6.7296160124270781"/>
    <s v="GSW"/>
    <x v="7"/>
    <x v="2"/>
  </r>
  <r>
    <x v="236"/>
    <x v="3"/>
    <n v="4.4000000000000004"/>
    <n v="3.93"/>
    <n v="0.22"/>
    <n v="0.38"/>
    <n v="0.79"/>
    <n v="0.55000000000000004"/>
    <n v="0.61"/>
    <n v="20.89"/>
    <n v="3562842"/>
    <n v="5.8632967726326344"/>
    <s v="ORL"/>
    <x v="4"/>
    <x v="4"/>
  </r>
  <r>
    <x v="544"/>
    <x v="10"/>
    <n v="7.1"/>
    <n v="3.4"/>
    <n v="2.17"/>
    <n v="0.67"/>
    <n v="0.23"/>
    <n v="1.43"/>
    <n v="0.49"/>
    <n v="20.89"/>
    <n v="383207"/>
    <n v="54.513617966268889"/>
    <s v="TOT"/>
    <x v="0"/>
    <x v="2"/>
  </r>
  <r>
    <x v="237"/>
    <x v="7"/>
    <n v="6.74"/>
    <n v="2"/>
    <n v="3.54"/>
    <n v="0.41"/>
    <n v="0.05"/>
    <n v="1.36"/>
    <n v="0.52"/>
    <n v="20.88"/>
    <n v="1614490"/>
    <n v="12.932876635965536"/>
    <s v="MIL"/>
    <x v="3"/>
    <x v="2"/>
  </r>
  <r>
    <x v="260"/>
    <x v="10"/>
    <n v="5"/>
    <n v="5.4"/>
    <n v="0.4"/>
    <n v="0.32"/>
    <n v="1.72"/>
    <n v="0.84"/>
    <n v="0.47"/>
    <n v="20.88"/>
    <n v="1745989"/>
    <n v="11.958838228648633"/>
    <s v="BOS"/>
    <x v="8"/>
    <x v="4"/>
  </r>
  <r>
    <x v="315"/>
    <x v="4"/>
    <n v="6.91"/>
    <n v="2.16"/>
    <n v="1.41"/>
    <n v="0.55000000000000004"/>
    <n v="0.14000000000000001"/>
    <n v="0.76"/>
    <n v="0.54"/>
    <n v="20.87"/>
    <n v="5283653"/>
    <n v="3.9499187399323912"/>
    <s v="LAC"/>
    <x v="6"/>
    <x v="3"/>
  </r>
  <r>
    <x v="628"/>
    <x v="4"/>
    <n v="5.16"/>
    <n v="5.43"/>
    <n v="1.27"/>
    <n v="0.43"/>
    <n v="0.53"/>
    <n v="0.78"/>
    <n v="0.46"/>
    <n v="20.87"/>
    <n v="1178768"/>
    <n v="17.704925820857031"/>
    <s v="PHI"/>
    <x v="0"/>
    <x v="0"/>
  </r>
  <r>
    <x v="514"/>
    <x v="8"/>
    <n v="6.05"/>
    <n v="2.13"/>
    <n v="0.49"/>
    <n v="1.01"/>
    <n v="0.44"/>
    <n v="0.56999999999999995"/>
    <n v="0.57999999999999996"/>
    <n v="20.84"/>
    <n v="2560784"/>
    <n v="8.1381326968615859"/>
    <s v="LAC"/>
    <x v="3"/>
    <x v="3"/>
  </r>
  <r>
    <x v="342"/>
    <x v="8"/>
    <n v="4.87"/>
    <n v="4.4400000000000004"/>
    <n v="0.43"/>
    <n v="0.23"/>
    <n v="0.52"/>
    <n v="0.67"/>
    <n v="0.56999999999999995"/>
    <n v="20.84"/>
    <n v="5201515"/>
    <n v="4.0065250220368487"/>
    <s v="DET"/>
    <x v="3"/>
    <x v="4"/>
  </r>
  <r>
    <x v="492"/>
    <x v="9"/>
    <n v="5.91"/>
    <n v="2.35"/>
    <n v="3.32"/>
    <n v="0.63"/>
    <n v="0.26"/>
    <n v="1.31"/>
    <n v="0.53"/>
    <n v="20.82"/>
    <n v="6883508"/>
    <n v="3.0246205858989343"/>
    <s v="GSW"/>
    <x v="2"/>
    <x v="1"/>
  </r>
  <r>
    <x v="357"/>
    <x v="0"/>
    <n v="5.67"/>
    <n v="5"/>
    <n v="0.33"/>
    <n v="0.67"/>
    <n v="0.67"/>
    <n v="1"/>
    <n v="0.5"/>
    <n v="20.81"/>
    <n v="2270094"/>
    <n v="9.1670212775330011"/>
    <s v="UTA"/>
    <x v="12"/>
    <x v="4"/>
  </r>
  <r>
    <x v="676"/>
    <x v="11"/>
    <n v="3.34"/>
    <n v="6.25"/>
    <n v="0.82"/>
    <n v="0.43"/>
    <n v="0.55000000000000004"/>
    <n v="0.46"/>
    <n v="0.5"/>
    <n v="20.8"/>
    <n v="3938176"/>
    <n v="5.2816329183865829"/>
    <s v="IND"/>
    <x v="11"/>
    <x v="4"/>
  </r>
  <r>
    <x v="332"/>
    <x v="3"/>
    <n v="6.8"/>
    <n v="1.36"/>
    <n v="1.52"/>
    <n v="0.5"/>
    <n v="7.0000000000000007E-2"/>
    <n v="0.82"/>
    <n v="0.6"/>
    <n v="20.79"/>
    <n v="3562842"/>
    <n v="5.8352292916722099"/>
    <s v="SAC"/>
    <x v="1"/>
    <x v="1"/>
  </r>
  <r>
    <x v="45"/>
    <x v="6"/>
    <n v="4.8"/>
    <n v="5.03"/>
    <n v="0.3"/>
    <n v="0.23"/>
    <n v="0.89"/>
    <n v="1.07"/>
    <n v="0.56999999999999995"/>
    <n v="20.78"/>
    <n v="1161493"/>
    <n v="17.890766453177076"/>
    <s v="LAC"/>
    <x v="12"/>
    <x v="4"/>
  </r>
  <r>
    <x v="367"/>
    <x v="3"/>
    <n v="6.52"/>
    <n v="2.33"/>
    <n v="1.67"/>
    <n v="0.7"/>
    <n v="0.56000000000000005"/>
    <n v="0.96"/>
    <n v="0.53"/>
    <n v="20.78"/>
    <n v="1248711"/>
    <n v="16.641160364567945"/>
    <s v="CHI"/>
    <x v="4"/>
    <x v="2"/>
  </r>
  <r>
    <x v="219"/>
    <x v="11"/>
    <n v="4.4400000000000004"/>
    <n v="5.22"/>
    <n v="0.26"/>
    <n v="0.22"/>
    <n v="1.03"/>
    <n v="0.71"/>
    <n v="0.53"/>
    <n v="20.77"/>
    <n v="10008874"/>
    <n v="2.0751585043432454"/>
    <s v="DAL"/>
    <x v="9"/>
    <x v="4"/>
  </r>
  <r>
    <x v="188"/>
    <x v="0"/>
    <n v="8.16"/>
    <n v="2.67"/>
    <n v="1.96"/>
    <n v="0.55000000000000004"/>
    <n v="0.33"/>
    <n v="1.24"/>
    <n v="0.46"/>
    <n v="20.76"/>
    <n v="5514554"/>
    <n v="3.7645836816540381"/>
    <s v="LAC"/>
    <x v="6"/>
    <x v="2"/>
  </r>
  <r>
    <x v="431"/>
    <x v="1"/>
    <n v="8.82"/>
    <n v="2.0699999999999998"/>
    <n v="2.35"/>
    <n v="0.61"/>
    <n v="0.18"/>
    <n v="1.3"/>
    <n v="0.45"/>
    <n v="20.76"/>
    <n v="2371527"/>
    <n v="8.7538535298143358"/>
    <s v="GSW"/>
    <x v="14"/>
    <x v="2"/>
  </r>
  <r>
    <x v="514"/>
    <x v="4"/>
    <n v="4.4400000000000004"/>
    <n v="3"/>
    <n v="1.67"/>
    <n v="1"/>
    <n v="0.56000000000000005"/>
    <n v="0.44"/>
    <n v="0.53"/>
    <n v="20.74"/>
    <n v="5448473"/>
    <n v="3.8065711255245276"/>
    <s v="SAC"/>
    <x v="5"/>
    <x v="3"/>
  </r>
  <r>
    <x v="364"/>
    <x v="7"/>
    <n v="7.84"/>
    <n v="2.23"/>
    <n v="2.75"/>
    <n v="0.68"/>
    <n v="0.31"/>
    <n v="1.4"/>
    <n v="0.47"/>
    <n v="20.73"/>
    <n v="1122146"/>
    <n v="18.473531964646313"/>
    <s v="ORL"/>
    <x v="10"/>
    <x v="2"/>
  </r>
  <r>
    <x v="118"/>
    <x v="11"/>
    <n v="7.8"/>
    <n v="2.85"/>
    <n v="0.93"/>
    <n v="0.41"/>
    <n v="0.09"/>
    <n v="0.8"/>
    <n v="0.49"/>
    <n v="20.72"/>
    <n v="9189077"/>
    <n v="2.2548510584904227"/>
    <s v="NOH"/>
    <x v="10"/>
    <x v="2"/>
  </r>
  <r>
    <x v="149"/>
    <x v="5"/>
    <n v="5.92"/>
    <n v="2.4900000000000002"/>
    <n v="0.74"/>
    <n v="0.7"/>
    <n v="0.19"/>
    <n v="0.61"/>
    <n v="0.59"/>
    <n v="20.71"/>
    <n v="2296228"/>
    <n v="9.0191392143985709"/>
    <s v="TOR"/>
    <x v="14"/>
    <x v="3"/>
  </r>
  <r>
    <x v="106"/>
    <x v="1"/>
    <n v="7.93"/>
    <n v="1.88"/>
    <n v="1.17"/>
    <n v="0.76"/>
    <n v="0.15"/>
    <n v="0.88"/>
    <n v="0.51"/>
    <n v="20.71"/>
    <n v="15431678"/>
    <n v="1.3420445916510182"/>
    <s v="DEN"/>
    <x v="10"/>
    <x v="2"/>
  </r>
  <r>
    <x v="426"/>
    <x v="8"/>
    <n v="6.24"/>
    <n v="2.2799999999999998"/>
    <n v="0.56000000000000005"/>
    <n v="0.2"/>
    <n v="0.08"/>
    <n v="0.56000000000000005"/>
    <n v="0.63"/>
    <n v="20.71"/>
    <n v="125875"/>
    <n v="164.52830188679246"/>
    <s v="CLE"/>
    <x v="1"/>
    <x v="0"/>
  </r>
  <r>
    <x v="314"/>
    <x v="9"/>
    <n v="4.34"/>
    <n v="5.84"/>
    <n v="0.54"/>
    <n v="0.49"/>
    <n v="0.75"/>
    <n v="0.97"/>
    <n v="0.52"/>
    <n v="20.7"/>
    <n v="4966702"/>
    <n v="4.1677555850944952"/>
    <s v="IND"/>
    <x v="6"/>
    <x v="4"/>
  </r>
  <r>
    <x v="163"/>
    <x v="3"/>
    <n v="6.83"/>
    <n v="2"/>
    <n v="3.04"/>
    <n v="0.48"/>
    <n v="0.09"/>
    <n v="0.96"/>
    <n v="0.49"/>
    <n v="20.69"/>
    <n v="6869128"/>
    <n v="3.0120271452213445"/>
    <s v="DET"/>
    <x v="4"/>
    <x v="1"/>
  </r>
  <r>
    <x v="457"/>
    <x v="8"/>
    <n v="8.11"/>
    <n v="2.11"/>
    <n v="0.84"/>
    <n v="0.48"/>
    <n v="0.1"/>
    <n v="1.02"/>
    <n v="0.54"/>
    <n v="20.68"/>
    <n v="6290205"/>
    <n v="3.2876511973775102"/>
    <s v="SAC"/>
    <x v="10"/>
    <x v="2"/>
  </r>
  <r>
    <x v="677"/>
    <x v="9"/>
    <n v="7.17"/>
    <n v="5.45"/>
    <n v="1.03"/>
    <n v="0.62"/>
    <n v="0.31"/>
    <n v="1.52"/>
    <n v="0.45"/>
    <n v="20.68"/>
    <n v="2407410"/>
    <n v="8.590144595228896"/>
    <s v="MIN"/>
    <x v="10"/>
    <x v="0"/>
  </r>
  <r>
    <x v="568"/>
    <x v="5"/>
    <n v="6.66"/>
    <n v="2.75"/>
    <n v="1.0900000000000001"/>
    <n v="0.41"/>
    <n v="0.19"/>
    <n v="0.59"/>
    <n v="0.52"/>
    <n v="20.68"/>
    <n v="3301754"/>
    <n v="6.263337607829051"/>
    <s v="SAC"/>
    <x v="13"/>
    <x v="3"/>
  </r>
  <r>
    <x v="12"/>
    <x v="9"/>
    <n v="8.83"/>
    <n v="3.67"/>
    <n v="1"/>
    <n v="0.83"/>
    <n v="0.17"/>
    <n v="2"/>
    <n v="0.49"/>
    <n v="20.67"/>
    <n v="20984318"/>
    <n v="0.98502129066095934"/>
    <s v="IND"/>
    <x v="0"/>
    <x v="3"/>
  </r>
  <r>
    <x v="678"/>
    <x v="1"/>
    <n v="6.39"/>
    <n v="2.11"/>
    <n v="3.06"/>
    <n v="0.61"/>
    <n v="0.11"/>
    <n v="1.28"/>
    <n v="0.53"/>
    <n v="20.67"/>
    <n v="516211"/>
    <n v="40.041765867058238"/>
    <s v="BRK"/>
    <x v="0"/>
    <x v="1"/>
  </r>
  <r>
    <x v="276"/>
    <x v="11"/>
    <n v="5.56"/>
    <n v="4.49"/>
    <n v="1.24"/>
    <n v="0.49"/>
    <n v="0.05"/>
    <n v="1"/>
    <n v="0.53"/>
    <n v="20.66"/>
    <n v="7088717"/>
    <n v="2.9144907322439306"/>
    <s v="MIA"/>
    <x v="3"/>
    <x v="2"/>
  </r>
  <r>
    <x v="479"/>
    <x v="7"/>
    <n v="6.55"/>
    <n v="4.72"/>
    <n v="0.45"/>
    <n v="0.25"/>
    <n v="0.68"/>
    <n v="0.88"/>
    <n v="0.47"/>
    <n v="20.66"/>
    <n v="4441416"/>
    <n v="4.6516696476979416"/>
    <s v="MEM"/>
    <x v="1"/>
    <x v="4"/>
  </r>
  <r>
    <x v="457"/>
    <x v="2"/>
    <n v="8"/>
    <n v="1.62"/>
    <n v="0.52"/>
    <n v="0.14000000000000001"/>
    <n v="0.28999999999999998"/>
    <n v="0.67"/>
    <n v="0.56000000000000005"/>
    <n v="20.66"/>
    <n v="2606136"/>
    <n v="7.9274450757750161"/>
    <s v="LAL"/>
    <x v="5"/>
    <x v="2"/>
  </r>
  <r>
    <x v="679"/>
    <x v="2"/>
    <n v="8.16"/>
    <n v="4.71"/>
    <n v="2.16"/>
    <n v="0.44"/>
    <n v="0.93"/>
    <n v="2.2000000000000002"/>
    <n v="0.43"/>
    <n v="20.65"/>
    <n v="3395204"/>
    <n v="6.0821087628313348"/>
    <s v="OKC"/>
    <x v="17"/>
    <x v="0"/>
  </r>
  <r>
    <x v="118"/>
    <x v="9"/>
    <n v="7.92"/>
    <n v="1.79"/>
    <n v="0.75"/>
    <n v="0.56000000000000005"/>
    <n v="0.15"/>
    <n v="0.56000000000000005"/>
    <n v="0.51"/>
    <n v="20.65"/>
    <n v="1784152"/>
    <n v="11.574125971329796"/>
    <s v="TOT"/>
    <x v="5"/>
    <x v="2"/>
  </r>
  <r>
    <x v="425"/>
    <x v="11"/>
    <n v="6.39"/>
    <n v="2.09"/>
    <n v="2.5299999999999998"/>
    <n v="1.0900000000000001"/>
    <n v="0.1"/>
    <n v="1.3"/>
    <n v="0.54"/>
    <n v="20.64"/>
    <n v="5250901"/>
    <n v="3.9307539791742414"/>
    <s v="MIA"/>
    <x v="0"/>
    <x v="1"/>
  </r>
  <r>
    <x v="661"/>
    <x v="8"/>
    <n v="7.28"/>
    <n v="1.56"/>
    <n v="3.7"/>
    <n v="0.79"/>
    <n v="0.08"/>
    <n v="1.26"/>
    <n v="0.47"/>
    <n v="20.64"/>
    <n v="1587806"/>
    <n v="12.999069155803669"/>
    <s v="PHO"/>
    <x v="12"/>
    <x v="1"/>
  </r>
  <r>
    <x v="348"/>
    <x v="10"/>
    <n v="5.03"/>
    <n v="4.84"/>
    <n v="0.44"/>
    <n v="0.28000000000000003"/>
    <n v="0.66"/>
    <n v="0.75"/>
    <n v="0.53"/>
    <n v="20.63"/>
    <n v="4519337"/>
    <n v="4.5648288675971713"/>
    <s v="HOU"/>
    <x v="0"/>
    <x v="4"/>
  </r>
  <r>
    <x v="618"/>
    <x v="2"/>
    <n v="6.86"/>
    <n v="1.77"/>
    <n v="3.41"/>
    <n v="0.77"/>
    <n v="0.23"/>
    <n v="1.55"/>
    <n v="0.52"/>
    <n v="20.62"/>
    <n v="888747"/>
    <n v="23.201203492107428"/>
    <s v="CHO"/>
    <x v="9"/>
    <x v="1"/>
  </r>
  <r>
    <x v="316"/>
    <x v="8"/>
    <n v="5.86"/>
    <n v="4.09"/>
    <n v="1.18"/>
    <n v="0.45"/>
    <n v="0.05"/>
    <n v="0.77"/>
    <n v="0.51"/>
    <n v="20.62"/>
    <n v="2548101"/>
    <n v="8.0923008938813652"/>
    <s v="SAC"/>
    <x v="6"/>
    <x v="0"/>
  </r>
  <r>
    <x v="112"/>
    <x v="11"/>
    <n v="4"/>
    <n v="4.72"/>
    <n v="0.68"/>
    <n v="0.28000000000000003"/>
    <n v="0.84"/>
    <n v="0.68"/>
    <n v="0.56000000000000005"/>
    <n v="20.6"/>
    <n v="8914245"/>
    <n v="2.3109079905252776"/>
    <s v="ORL"/>
    <x v="4"/>
    <x v="4"/>
  </r>
  <r>
    <x v="479"/>
    <x v="3"/>
    <n v="7.11"/>
    <n v="3.32"/>
    <n v="0.85"/>
    <n v="0.26"/>
    <n v="0.47"/>
    <n v="0.92"/>
    <n v="0.51"/>
    <n v="20.6"/>
    <n v="1725619"/>
    <n v="11.937745238085579"/>
    <s v="GSW"/>
    <x v="6"/>
    <x v="4"/>
  </r>
  <r>
    <x v="447"/>
    <x v="1"/>
    <n v="5.2"/>
    <n v="2.25"/>
    <n v="0.4"/>
    <n v="0.55000000000000004"/>
    <n v="0.6"/>
    <n v="0.4"/>
    <n v="0.63"/>
    <n v="20.58"/>
    <n v="2096502"/>
    <n v="9.816351236488206"/>
    <s v="BRK"/>
    <x v="5"/>
    <x v="3"/>
  </r>
  <r>
    <x v="236"/>
    <x v="1"/>
    <n v="5.82"/>
    <n v="5.66"/>
    <n v="0.5"/>
    <n v="0.56999999999999995"/>
    <n v="0.93"/>
    <n v="1.3"/>
    <n v="0.47"/>
    <n v="20.58"/>
    <n v="3962519"/>
    <n v="5.1936659483525496"/>
    <s v="TOT"/>
    <x v="3"/>
    <x v="4"/>
  </r>
  <r>
    <x v="680"/>
    <x v="6"/>
    <n v="7.11"/>
    <n v="2.74"/>
    <n v="0.89"/>
    <n v="0.54"/>
    <n v="0.11"/>
    <n v="0.59"/>
    <n v="0.5"/>
    <n v="20.58"/>
    <n v="9060687"/>
    <n v="2.2713509472294979"/>
    <s v="NOH"/>
    <x v="7"/>
    <x v="2"/>
  </r>
  <r>
    <x v="681"/>
    <x v="11"/>
    <n v="7.14"/>
    <n v="1.46"/>
    <n v="3.04"/>
    <n v="0.68"/>
    <n v="0.05"/>
    <n v="1.1399999999999999"/>
    <n v="0.51"/>
    <n v="20.56"/>
    <n v="2948906"/>
    <n v="6.9720771024915678"/>
    <s v="MIL"/>
    <x v="3"/>
    <x v="1"/>
  </r>
  <r>
    <x v="179"/>
    <x v="2"/>
    <n v="5.54"/>
    <n v="5.31"/>
    <n v="0.46"/>
    <n v="0.23"/>
    <n v="1.08"/>
    <n v="1.1499999999999999"/>
    <n v="0.5"/>
    <n v="20.54"/>
    <n v="5452987"/>
    <n v="3.7667428878887845"/>
    <s v="DEN"/>
    <x v="8"/>
    <x v="4"/>
  </r>
  <r>
    <x v="298"/>
    <x v="9"/>
    <n v="5.73"/>
    <n v="2.5299999999999998"/>
    <n v="4.7"/>
    <n v="0.6"/>
    <n v="0.13"/>
    <n v="1.93"/>
    <n v="0.52"/>
    <n v="20.54"/>
    <n v="1850554"/>
    <n v="11.099378888700357"/>
    <s v="SAC"/>
    <x v="19"/>
    <x v="1"/>
  </r>
  <r>
    <x v="415"/>
    <x v="10"/>
    <n v="6.58"/>
    <n v="2.1"/>
    <n v="2.75"/>
    <n v="0.79"/>
    <n v="0.23"/>
    <n v="1.21"/>
    <n v="0.51"/>
    <n v="20.53"/>
    <n v="5088773"/>
    <n v="4.0343713504218019"/>
    <s v="ATL"/>
    <x v="9"/>
    <x v="2"/>
  </r>
  <r>
    <x v="682"/>
    <x v="11"/>
    <n v="6.19"/>
    <n v="4.1900000000000004"/>
    <n v="0.95"/>
    <n v="0.52"/>
    <n v="0.48"/>
    <n v="0.52"/>
    <n v="0.45"/>
    <n v="20.53"/>
    <n v="1000552"/>
    <n v="20.518673692121951"/>
    <s v="CLE"/>
    <x v="10"/>
    <x v="0"/>
  </r>
  <r>
    <x v="444"/>
    <x v="5"/>
    <n v="6.33"/>
    <n v="3"/>
    <n v="0.76"/>
    <n v="0.95"/>
    <n v="0.19"/>
    <n v="0.9"/>
    <n v="0.54"/>
    <n v="20.52"/>
    <n v="90837"/>
    <n v="225.89913801644704"/>
    <s v="TOT"/>
    <x v="10"/>
    <x v="3"/>
  </r>
  <r>
    <x v="683"/>
    <x v="5"/>
    <n v="7.45"/>
    <n v="1.72"/>
    <n v="1.49"/>
    <n v="0.45"/>
    <n v="0.14000000000000001"/>
    <n v="0.77"/>
    <n v="0.53"/>
    <n v="20.5"/>
    <n v="2066540"/>
    <n v="9.9199628364319103"/>
    <s v="NOP"/>
    <x v="4"/>
    <x v="2"/>
  </r>
  <r>
    <x v="684"/>
    <x v="2"/>
    <n v="4.28"/>
    <n v="2.98"/>
    <n v="1.0900000000000001"/>
    <n v="0.7"/>
    <n v="0.21"/>
    <n v="0.42"/>
    <n v="0.61"/>
    <n v="20.49"/>
    <n v="2399314"/>
    <n v="8.5399409998024431"/>
    <s v="MEM"/>
    <x v="0"/>
    <x v="2"/>
  </r>
  <r>
    <x v="188"/>
    <x v="10"/>
    <n v="7.56"/>
    <n v="1.8"/>
    <n v="1.36"/>
    <n v="0.67"/>
    <n v="0.19"/>
    <n v="1.17"/>
    <n v="0.55000000000000004"/>
    <n v="20.49"/>
    <n v="2105752"/>
    <n v="9.7304905800873023"/>
    <s v="BOS"/>
    <x v="12"/>
    <x v="1"/>
  </r>
  <r>
    <x v="274"/>
    <x v="4"/>
    <n v="5.98"/>
    <n v="4.3"/>
    <n v="1.1200000000000001"/>
    <n v="0.49"/>
    <n v="0.5"/>
    <n v="1.06"/>
    <n v="0.5"/>
    <n v="20.45"/>
    <n v="5010842"/>
    <n v="4.0811504334002144"/>
    <s v="CHA"/>
    <x v="12"/>
    <x v="4"/>
  </r>
  <r>
    <x v="73"/>
    <x v="4"/>
    <n v="5.14"/>
    <n v="3.66"/>
    <n v="2.4700000000000002"/>
    <n v="1.26"/>
    <n v="0.24"/>
    <n v="1.67"/>
    <n v="0.54"/>
    <n v="20.440000000000001"/>
    <n v="12563725"/>
    <n v="1.6269060330435441"/>
    <s v="BOS"/>
    <x v="9"/>
    <x v="3"/>
  </r>
  <r>
    <x v="404"/>
    <x v="2"/>
    <n v="6.55"/>
    <n v="3.18"/>
    <n v="1.69"/>
    <n v="0.48"/>
    <n v="0.11"/>
    <n v="0.68"/>
    <n v="0.48"/>
    <n v="20.440000000000001"/>
    <n v="1096740"/>
    <n v="18.637051625727157"/>
    <s v="CHI"/>
    <x v="5"/>
    <x v="2"/>
  </r>
  <r>
    <x v="232"/>
    <x v="2"/>
    <n v="5"/>
    <n v="2.4500000000000002"/>
    <n v="1.82"/>
    <n v="0.64"/>
    <n v="0.27"/>
    <n v="0.45"/>
    <n v="0.55000000000000004"/>
    <n v="20.420000000000002"/>
    <n v="2278746"/>
    <n v="8.9610689387935292"/>
    <s v="MIA"/>
    <x v="7"/>
    <x v="0"/>
  </r>
  <r>
    <x v="685"/>
    <x v="0"/>
    <n v="5.48"/>
    <n v="3.66"/>
    <n v="0.93"/>
    <n v="0.38"/>
    <n v="1.1399999999999999"/>
    <n v="0.83"/>
    <n v="0.51"/>
    <n v="20.420000000000002"/>
    <n v="4129429"/>
    <n v="4.9449936056534698"/>
    <s v="DET"/>
    <x v="12"/>
    <x v="0"/>
  </r>
  <r>
    <x v="553"/>
    <x v="11"/>
    <n v="8.43"/>
    <n v="1.86"/>
    <n v="2.29"/>
    <n v="0.71"/>
    <n v="0.28999999999999998"/>
    <n v="1.68"/>
    <n v="0.5"/>
    <n v="20.41"/>
    <n v="1623473"/>
    <n v="12.571813636568024"/>
    <s v="DAL"/>
    <x v="13"/>
    <x v="1"/>
  </r>
  <r>
    <x v="457"/>
    <x v="5"/>
    <n v="7.54"/>
    <n v="2.48"/>
    <n v="0.91"/>
    <n v="0.68"/>
    <n v="0.27"/>
    <n v="1.0900000000000001"/>
    <n v="0.53"/>
    <n v="20.399999999999999"/>
    <n v="6420351"/>
    <n v="3.1773963759925272"/>
    <s v="MEM"/>
    <x v="0"/>
    <x v="2"/>
  </r>
  <r>
    <x v="228"/>
    <x v="7"/>
    <n v="5.47"/>
    <n v="3.42"/>
    <n v="0.79"/>
    <n v="0.63"/>
    <n v="1"/>
    <n v="0.68"/>
    <n v="0.51"/>
    <n v="20.39"/>
    <n v="1969247"/>
    <n v="10.354211533647124"/>
    <s v="HOU"/>
    <x v="12"/>
    <x v="0"/>
  </r>
  <r>
    <x v="221"/>
    <x v="8"/>
    <n v="6.78"/>
    <n v="2.89"/>
    <n v="3.28"/>
    <n v="0.28000000000000003"/>
    <n v="0.17"/>
    <n v="1.44"/>
    <n v="0.49"/>
    <n v="20.38"/>
    <n v="5056357"/>
    <n v="4.0305698351599775"/>
    <s v="TOT"/>
    <x v="4"/>
    <x v="2"/>
  </r>
  <r>
    <x v="604"/>
    <x v="1"/>
    <n v="5.97"/>
    <n v="2.33"/>
    <n v="0.89"/>
    <n v="0.31"/>
    <n v="0.72"/>
    <n v="0.39"/>
    <n v="0.54"/>
    <n v="20.37"/>
    <n v="2586142"/>
    <n v="7.8765976500903676"/>
    <s v="CHI"/>
    <x v="0"/>
    <x v="4"/>
  </r>
  <r>
    <x v="138"/>
    <x v="5"/>
    <n v="6.8"/>
    <n v="5"/>
    <n v="1"/>
    <n v="0"/>
    <n v="0"/>
    <n v="1.2"/>
    <n v="0.49"/>
    <n v="20.350000000000001"/>
    <n v="2834086"/>
    <n v="7.1804454769544757"/>
    <s v="MIL"/>
    <x v="5"/>
    <x v="4"/>
  </r>
  <r>
    <x v="617"/>
    <x v="8"/>
    <n v="5.84"/>
    <n v="3.03"/>
    <n v="0.47"/>
    <n v="0.37"/>
    <n v="0.39"/>
    <n v="0.55000000000000004"/>
    <n v="0.56999999999999995"/>
    <n v="20.350000000000001"/>
    <n v="2067950"/>
    <n v="9.8406634589811173"/>
    <s v="TOT"/>
    <x v="4"/>
    <x v="0"/>
  </r>
  <r>
    <x v="570"/>
    <x v="4"/>
    <n v="7.23"/>
    <n v="2.2400000000000002"/>
    <n v="1.04"/>
    <n v="0.62"/>
    <n v="0.14000000000000001"/>
    <n v="0.79"/>
    <n v="0.53"/>
    <n v="20.34"/>
    <n v="1586415"/>
    <n v="12.821361371393992"/>
    <s v="BRK"/>
    <x v="9"/>
    <x v="3"/>
  </r>
  <r>
    <x v="121"/>
    <x v="8"/>
    <n v="2.93"/>
    <n v="8.07"/>
    <n v="1.81"/>
    <n v="0.48"/>
    <n v="0.93"/>
    <n v="1.59"/>
    <n v="0.46"/>
    <n v="20.32"/>
    <n v="1304987"/>
    <n v="15.571036339825609"/>
    <s v="TOT"/>
    <x v="7"/>
    <x v="4"/>
  </r>
  <r>
    <x v="213"/>
    <x v="0"/>
    <n v="6.75"/>
    <n v="1.81"/>
    <n v="1.06"/>
    <n v="0.19"/>
    <n v="0.13"/>
    <n v="1.06"/>
    <n v="0.65"/>
    <n v="20.32"/>
    <n v="2966954"/>
    <n v="6.848774871467505"/>
    <s v="CLE"/>
    <x v="18"/>
    <x v="0"/>
  </r>
  <r>
    <x v="169"/>
    <x v="9"/>
    <n v="6.84"/>
    <n v="2.79"/>
    <n v="1.4"/>
    <n v="0.83"/>
    <n v="0.33"/>
    <n v="1.05"/>
    <n v="0.5"/>
    <n v="20.309999999999999"/>
    <n v="4387253"/>
    <n v="4.6293204426551195"/>
    <s v="TOT"/>
    <x v="0"/>
    <x v="2"/>
  </r>
  <r>
    <x v="452"/>
    <x v="9"/>
    <n v="4.92"/>
    <n v="2.98"/>
    <n v="0.63"/>
    <n v="0.4"/>
    <n v="0.47"/>
    <n v="0.53"/>
    <n v="0.61"/>
    <n v="20.309999999999999"/>
    <n v="1176209"/>
    <n v="17.267339392914014"/>
    <s v="ATL"/>
    <x v="10"/>
    <x v="0"/>
  </r>
  <r>
    <x v="107"/>
    <x v="8"/>
    <n v="4.6500000000000004"/>
    <n v="2.99"/>
    <n v="2.2200000000000002"/>
    <n v="0.62"/>
    <n v="0.71"/>
    <n v="1.1499999999999999"/>
    <n v="0.56999999999999995"/>
    <n v="20.29"/>
    <n v="2816865"/>
    <n v="7.2030430993320582"/>
    <s v="GSW"/>
    <x v="16"/>
    <x v="4"/>
  </r>
  <r>
    <x v="103"/>
    <x v="2"/>
    <n v="5.54"/>
    <n v="3.23"/>
    <n v="0.85"/>
    <n v="0.08"/>
    <n v="0.38"/>
    <n v="0.77"/>
    <n v="0.59"/>
    <n v="20.25"/>
    <n v="1274129"/>
    <n v="15.893210185153938"/>
    <s v="TOT"/>
    <x v="1"/>
    <x v="0"/>
  </r>
  <r>
    <x v="284"/>
    <x v="1"/>
    <n v="7.03"/>
    <n v="1.95"/>
    <n v="1.9"/>
    <n v="0.41"/>
    <n v="0.23"/>
    <n v="0.74"/>
    <n v="0.5"/>
    <n v="20.2"/>
    <n v="2331659"/>
    <n v="8.6633594363498254"/>
    <s v="TOT"/>
    <x v="5"/>
    <x v="1"/>
  </r>
  <r>
    <x v="159"/>
    <x v="5"/>
    <n v="6.89"/>
    <n v="1.9"/>
    <n v="2.48"/>
    <n v="0.6"/>
    <n v="0.2"/>
    <n v="0.93"/>
    <n v="0.49"/>
    <n v="20.190000000000001"/>
    <n v="2814944"/>
    <n v="7.1724339809246658"/>
    <s v="OKC"/>
    <x v="8"/>
    <x v="1"/>
  </r>
  <r>
    <x v="686"/>
    <x v="1"/>
    <n v="6.26"/>
    <n v="2.12"/>
    <n v="3.02"/>
    <n v="0.95"/>
    <n v="0.28000000000000003"/>
    <n v="1.25"/>
    <n v="0.5"/>
    <n v="20.170000000000002"/>
    <n v="7099337"/>
    <n v="2.8411103741095829"/>
    <s v="NYK"/>
    <x v="12"/>
    <x v="1"/>
  </r>
  <r>
    <x v="687"/>
    <x v="4"/>
    <n v="4.3"/>
    <n v="2.74"/>
    <n v="0.56999999999999995"/>
    <n v="0.43"/>
    <n v="1.26"/>
    <n v="0.43"/>
    <n v="0.6"/>
    <n v="20.149999999999999"/>
    <n v="93240"/>
    <n v="216.10896610896609"/>
    <s v="PHI"/>
    <x v="1"/>
    <x v="0"/>
  </r>
  <r>
    <x v="337"/>
    <x v="8"/>
    <n v="5.63"/>
    <n v="2.27"/>
    <n v="1"/>
    <n v="0.3"/>
    <n v="0.17"/>
    <n v="0.47"/>
    <n v="0.6"/>
    <n v="20.149999999999999"/>
    <n v="1935447"/>
    <n v="10.411031663486522"/>
    <s v="ATL"/>
    <x v="16"/>
    <x v="3"/>
  </r>
  <r>
    <x v="683"/>
    <x v="8"/>
    <n v="6.84"/>
    <n v="1.57"/>
    <n v="1.17"/>
    <n v="0.51"/>
    <n v="0.1"/>
    <n v="0.71"/>
    <n v="0.56999999999999995"/>
    <n v="20.149999999999999"/>
    <n v="1907903"/>
    <n v="10.561333568844956"/>
    <s v="GSW"/>
    <x v="1"/>
    <x v="2"/>
  </r>
  <r>
    <x v="153"/>
    <x v="0"/>
    <n v="7.48"/>
    <n v="2.8"/>
    <n v="1.72"/>
    <n v="0.76"/>
    <n v="0.2"/>
    <n v="1.28"/>
    <n v="0.48"/>
    <n v="20.149999999999999"/>
    <n v="29039054"/>
    <n v="0.69389312751028309"/>
    <s v="MEM"/>
    <x v="3"/>
    <x v="3"/>
  </r>
  <r>
    <x v="688"/>
    <x v="6"/>
    <n v="4.8499999999999996"/>
    <n v="3.13"/>
    <n v="0.8"/>
    <n v="0.56000000000000005"/>
    <n v="0.49"/>
    <n v="0.38"/>
    <n v="0.55000000000000004"/>
    <n v="20.149999999999999"/>
    <n v="4078329"/>
    <n v="4.9407490175510604"/>
    <s v="CLE"/>
    <x v="2"/>
    <x v="3"/>
  </r>
  <r>
    <x v="499"/>
    <x v="2"/>
    <n v="5.0199999999999996"/>
    <n v="2.12"/>
    <n v="3.78"/>
    <n v="1"/>
    <n v="0.12"/>
    <n v="1"/>
    <n v="0.5"/>
    <n v="20.14"/>
    <n v="2181195"/>
    <n v="9.23347064338585"/>
    <s v="MIN"/>
    <x v="0"/>
    <x v="1"/>
  </r>
  <r>
    <x v="689"/>
    <x v="4"/>
    <n v="5.38"/>
    <n v="3.91"/>
    <n v="0.78"/>
    <n v="0.37"/>
    <n v="0.72"/>
    <n v="0.68"/>
    <n v="0.51"/>
    <n v="20.13"/>
    <n v="1137841"/>
    <n v="17.691399764993527"/>
    <s v="LAL"/>
    <x v="0"/>
    <x v="4"/>
  </r>
  <r>
    <x v="224"/>
    <x v="3"/>
    <n v="6.58"/>
    <n v="2.4300000000000002"/>
    <n v="0.93"/>
    <n v="0.63"/>
    <n v="0.27"/>
    <n v="0.57999999999999996"/>
    <n v="0.52"/>
    <n v="20.13"/>
    <n v="5242293"/>
    <n v="3.8399227208399074"/>
    <s v="MEM"/>
    <x v="20"/>
    <x v="2"/>
  </r>
  <r>
    <x v="535"/>
    <x v="0"/>
    <n v="5.81"/>
    <n v="3.49"/>
    <n v="0.84"/>
    <n v="0.33"/>
    <n v="0.16"/>
    <n v="0.56000000000000005"/>
    <n v="0.53"/>
    <n v="20.11"/>
    <n v="5514554"/>
    <n v="3.6467137686928077"/>
    <s v="TOT"/>
    <x v="3"/>
    <x v="0"/>
  </r>
  <r>
    <x v="502"/>
    <x v="7"/>
    <n v="6.36"/>
    <n v="2.2400000000000002"/>
    <n v="1.03"/>
    <n v="0.59"/>
    <n v="0.1"/>
    <n v="0.71"/>
    <n v="0.56000000000000005"/>
    <n v="20.100000000000001"/>
    <n v="2824078"/>
    <n v="7.117367154873202"/>
    <s v="MEM"/>
    <x v="0"/>
    <x v="3"/>
  </r>
  <r>
    <x v="135"/>
    <x v="1"/>
    <n v="4.57"/>
    <n v="3.71"/>
    <n v="2.4300000000000002"/>
    <n v="0.67"/>
    <n v="1"/>
    <n v="1.24"/>
    <n v="0.51"/>
    <n v="20.100000000000001"/>
    <n v="17240949"/>
    <n v="1.1658290967625971"/>
    <s v="MIA"/>
    <x v="16"/>
    <x v="3"/>
  </r>
  <r>
    <x v="435"/>
    <x v="9"/>
    <n v="5.24"/>
    <n v="3.09"/>
    <n v="0.89"/>
    <n v="0.59"/>
    <n v="0.24"/>
    <n v="0.56999999999999995"/>
    <n v="0.56000000000000005"/>
    <n v="20.09"/>
    <n v="6208378"/>
    <n v="3.2359498728975589"/>
    <s v="DET"/>
    <x v="5"/>
    <x v="0"/>
  </r>
  <r>
    <x v="348"/>
    <x v="10"/>
    <n v="4.97"/>
    <n v="4.7699999999999996"/>
    <n v="0.41"/>
    <n v="0.36"/>
    <n v="0.69"/>
    <n v="0.79"/>
    <n v="0.52"/>
    <n v="20.09"/>
    <n v="4519337"/>
    <n v="4.4453423145917199"/>
    <s v="TOT"/>
    <x v="0"/>
    <x v="4"/>
  </r>
  <r>
    <x v="492"/>
    <x v="11"/>
    <n v="6.56"/>
    <n v="2.04"/>
    <n v="2.25"/>
    <n v="0.64"/>
    <n v="0.4"/>
    <n v="1.21"/>
    <n v="0.53"/>
    <n v="20.09"/>
    <n v="4594538"/>
    <n v="4.3725832717021822"/>
    <s v="CHA"/>
    <x v="1"/>
    <x v="1"/>
  </r>
  <r>
    <x v="321"/>
    <x v="4"/>
    <n v="7.68"/>
    <n v="1.87"/>
    <n v="2.3199999999999998"/>
    <n v="0.65"/>
    <n v="0.13"/>
    <n v="1.1200000000000001"/>
    <n v="0.48"/>
    <n v="20.079999999999998"/>
    <n v="3033239"/>
    <n v="6.6199860940730355"/>
    <s v="NOP"/>
    <x v="12"/>
    <x v="1"/>
  </r>
  <r>
    <x v="565"/>
    <x v="7"/>
    <n v="7.12"/>
    <n v="1.24"/>
    <n v="2.81"/>
    <n v="0.47"/>
    <n v="0.04"/>
    <n v="0.91"/>
    <n v="0.51"/>
    <n v="20.079999999999998"/>
    <n v="1001059"/>
    <n v="20.058757775515726"/>
    <s v="NOH"/>
    <x v="5"/>
    <x v="1"/>
  </r>
  <r>
    <x v="96"/>
    <x v="8"/>
    <n v="5.4"/>
    <n v="2.5499999999999998"/>
    <n v="0.59"/>
    <n v="0.42"/>
    <n v="0.96"/>
    <n v="0.53"/>
    <n v="0.56999999999999995"/>
    <n v="20.07"/>
    <n v="1843882"/>
    <n v="10.884644462064275"/>
    <s v="OKC"/>
    <x v="13"/>
    <x v="0"/>
  </r>
  <r>
    <x v="505"/>
    <x v="8"/>
    <n v="5.87"/>
    <n v="1.76"/>
    <n v="1.92"/>
    <n v="0.75"/>
    <n v="0.13"/>
    <n v="0.7"/>
    <n v="0.56000000000000005"/>
    <n v="20.059999999999999"/>
    <n v="2073154"/>
    <n v="9.6760780916420099"/>
    <s v="CHI"/>
    <x v="0"/>
    <x v="1"/>
  </r>
  <r>
    <x v="428"/>
    <x v="6"/>
    <n v="6.34"/>
    <n v="1.3"/>
    <n v="1.25"/>
    <n v="0.45"/>
    <n v="0.13"/>
    <n v="0.64"/>
    <n v="0.61"/>
    <n v="20.05"/>
    <n v="5458617"/>
    <n v="3.6730915541427436"/>
    <s v="CLE"/>
    <x v="10"/>
    <x v="1"/>
  </r>
  <r>
    <x v="179"/>
    <x v="3"/>
    <n v="5.0599999999999996"/>
    <n v="3.91"/>
    <n v="0.09"/>
    <n v="0.15"/>
    <n v="0.76"/>
    <n v="0.62"/>
    <n v="0.56999999999999995"/>
    <n v="20.05"/>
    <n v="1725619"/>
    <n v="11.619019030272616"/>
    <s v="DAL"/>
    <x v="6"/>
    <x v="4"/>
  </r>
  <r>
    <x v="648"/>
    <x v="9"/>
    <n v="8.25"/>
    <n v="3"/>
    <n v="1.23"/>
    <n v="0.65"/>
    <n v="0.2"/>
    <n v="1.43"/>
    <n v="0.48"/>
    <n v="20.04"/>
    <n v="2032426"/>
    <n v="9.8601375892652428"/>
    <s v="NYK"/>
    <x v="4"/>
    <x v="0"/>
  </r>
  <r>
    <x v="494"/>
    <x v="6"/>
    <n v="7.21"/>
    <n v="1.6"/>
    <n v="1.55"/>
    <n v="0.63"/>
    <n v="0.13"/>
    <n v="0.88"/>
    <n v="0.53"/>
    <n v="20.04"/>
    <n v="5097911"/>
    <n v="3.9310219421249215"/>
    <s v="LAL"/>
    <x v="10"/>
    <x v="1"/>
  </r>
  <r>
    <x v="372"/>
    <x v="1"/>
    <n v="4.0999999999999996"/>
    <n v="4"/>
    <n v="0.9"/>
    <n v="0.38"/>
    <n v="0.21"/>
    <n v="0.66"/>
    <n v="0.61"/>
    <n v="20.03"/>
    <n v="491625"/>
    <n v="40.742435799644042"/>
    <s v="MIN"/>
    <x v="0"/>
    <x v="4"/>
  </r>
  <r>
    <x v="196"/>
    <x v="11"/>
    <n v="6.45"/>
    <n v="3.22"/>
    <n v="0.12"/>
    <n v="0.27"/>
    <n v="0.67"/>
    <n v="0.72"/>
    <n v="0.54"/>
    <n v="20.03"/>
    <n v="3757810"/>
    <n v="5.330232236329139"/>
    <s v="PHO"/>
    <x v="13"/>
    <x v="4"/>
  </r>
  <r>
    <x v="522"/>
    <x v="9"/>
    <n v="6.38"/>
    <n v="2.81"/>
    <n v="1.77"/>
    <n v="0.57999999999999996"/>
    <n v="0.46"/>
    <n v="0.71"/>
    <n v="0.47"/>
    <n v="20.02"/>
    <n v="2140959"/>
    <n v="9.3509497379445374"/>
    <s v="LAL"/>
    <x v="10"/>
    <x v="0"/>
  </r>
  <r>
    <x v="262"/>
    <x v="6"/>
    <n v="8.64"/>
    <n v="1.38"/>
    <n v="0.65"/>
    <n v="0.38"/>
    <n v="0.11"/>
    <n v="0.76"/>
    <n v="0.52"/>
    <n v="20.02"/>
    <n v="3576018"/>
    <n v="5.5984058245791832"/>
    <s v="WAS"/>
    <x v="0"/>
    <x v="2"/>
  </r>
  <r>
    <x v="320"/>
    <x v="7"/>
    <n v="4.2300000000000004"/>
    <n v="5.97"/>
    <n v="1.42"/>
    <n v="0.55000000000000004"/>
    <n v="1.06"/>
    <n v="1.4"/>
    <n v="0.48"/>
    <n v="20.010000000000002"/>
    <n v="10757665"/>
    <n v="1.8600690763283669"/>
    <s v="OKC"/>
    <x v="6"/>
    <x v="4"/>
  </r>
  <r>
    <x v="617"/>
    <x v="5"/>
    <n v="5.87"/>
    <n v="3.67"/>
    <n v="0.81"/>
    <n v="0.47"/>
    <n v="0.41"/>
    <n v="0.86"/>
    <n v="0.53"/>
    <n v="20.010000000000002"/>
    <n v="251579"/>
    <n v="79.537640264091991"/>
    <s v="BRK"/>
    <x v="5"/>
    <x v="0"/>
  </r>
  <r>
    <x v="607"/>
    <x v="8"/>
    <n v="8.2200000000000006"/>
    <n v="1.49"/>
    <n v="0.69"/>
    <n v="0.3"/>
    <n v="0.06"/>
    <n v="0.67"/>
    <n v="0.53"/>
    <n v="20.010000000000002"/>
    <n v="4123132"/>
    <n v="4.8531068129761552"/>
    <s v="MEM"/>
    <x v="1"/>
    <x v="2"/>
  </r>
  <r>
    <x v="379"/>
    <x v="2"/>
    <n v="4"/>
    <n v="1"/>
    <n v="0"/>
    <n v="0"/>
    <n v="0"/>
    <n v="0"/>
    <n v="1"/>
    <n v="20"/>
    <n v="2881021"/>
    <n v="6.9419834149074235"/>
    <s v="MIA"/>
    <x v="21"/>
    <x v="4"/>
  </r>
  <r>
    <x v="455"/>
    <x v="4"/>
    <n v="4.88"/>
    <n v="4.4800000000000004"/>
    <n v="0.27"/>
    <n v="0.44"/>
    <n v="0.3"/>
    <n v="0.73"/>
    <n v="0.56000000000000005"/>
    <n v="20"/>
    <n v="4135216"/>
    <n v="4.8365067266135551"/>
    <s v="TOR"/>
    <x v="6"/>
    <x v="0"/>
  </r>
  <r>
    <x v="690"/>
    <x v="3"/>
    <n v="4"/>
    <n v="1"/>
    <n v="0"/>
    <n v="0"/>
    <n v="0"/>
    <n v="0"/>
    <n v="1"/>
    <n v="20"/>
    <n v="1293764"/>
    <n v="15.458769914760344"/>
    <s v="IND"/>
    <x v="0"/>
    <x v="0"/>
  </r>
  <r>
    <x v="654"/>
    <x v="4"/>
    <n v="6.57"/>
    <n v="2.9"/>
    <n v="0.86"/>
    <n v="0.62"/>
    <n v="0.33"/>
    <n v="0.9"/>
    <n v="0.53"/>
    <n v="20"/>
    <n v="1532396"/>
    <n v="13.051456673079281"/>
    <s v="HOU"/>
    <x v="10"/>
    <x v="3"/>
  </r>
  <r>
    <x v="672"/>
    <x v="5"/>
    <n v="2"/>
    <n v="1"/>
    <n v="0"/>
    <n v="2"/>
    <n v="0"/>
    <n v="0"/>
    <n v="1"/>
    <n v="20"/>
    <n v="2822697"/>
    <n v="7.0854222043669584"/>
    <s v="POR"/>
    <x v="14"/>
    <x v="4"/>
  </r>
  <r>
    <x v="566"/>
    <x v="10"/>
    <n v="1.5"/>
    <n v="3"/>
    <n v="1.25"/>
    <n v="1.5"/>
    <n v="0.75"/>
    <n v="1.5"/>
    <n v="1"/>
    <n v="20"/>
    <n v="1480195"/>
    <n v="13.511733251362152"/>
    <s v="WAS"/>
    <x v="2"/>
    <x v="4"/>
  </r>
  <r>
    <x v="283"/>
    <x v="1"/>
    <n v="5.67"/>
    <n v="2.89"/>
    <n v="1.17"/>
    <n v="0.33"/>
    <n v="0.72"/>
    <n v="0.83"/>
    <n v="0.55000000000000004"/>
    <n v="19.95"/>
    <n v="18444482"/>
    <n v="1.0816243036806348"/>
    <s v="MIA"/>
    <x v="7"/>
    <x v="0"/>
  </r>
  <r>
    <x v="691"/>
    <x v="6"/>
    <n v="5.64"/>
    <n v="3.11"/>
    <n v="1.69"/>
    <n v="0.82"/>
    <n v="0.31"/>
    <n v="0.95"/>
    <n v="0.52"/>
    <n v="19.940000000000001"/>
    <n v="1017755"/>
    <n v="19.592141527184832"/>
    <s v="MIN"/>
    <x v="3"/>
    <x v="3"/>
  </r>
  <r>
    <x v="321"/>
    <x v="0"/>
    <n v="7.24"/>
    <n v="2.4500000000000002"/>
    <n v="2"/>
    <n v="0.62"/>
    <n v="0.34"/>
    <n v="1.24"/>
    <n v="0.49"/>
    <n v="19.940000000000001"/>
    <n v="2515282"/>
    <n v="7.9275405302467084"/>
    <s v="WAS"/>
    <x v="4"/>
    <x v="2"/>
  </r>
  <r>
    <x v="468"/>
    <x v="1"/>
    <n v="6.69"/>
    <n v="1.9"/>
    <n v="1.19"/>
    <n v="0.48"/>
    <n v="0.08"/>
    <n v="0.44"/>
    <n v="0.53"/>
    <n v="19.940000000000001"/>
    <n v="2298793"/>
    <n v="8.6741172432663589"/>
    <s v="NYK"/>
    <x v="1"/>
    <x v="2"/>
  </r>
  <r>
    <x v="184"/>
    <x v="7"/>
    <n v="7.09"/>
    <n v="1.51"/>
    <n v="2.15"/>
    <n v="0.56999999999999995"/>
    <n v="0.19"/>
    <n v="1.26"/>
    <n v="0.55000000000000004"/>
    <n v="19.93"/>
    <n v="1303776"/>
    <n v="15.286368210490146"/>
    <s v="TOT"/>
    <x v="6"/>
    <x v="1"/>
  </r>
  <r>
    <x v="262"/>
    <x v="5"/>
    <n v="7.26"/>
    <n v="1.56"/>
    <n v="0.45"/>
    <n v="0.47"/>
    <n v="0.09"/>
    <n v="0.49"/>
    <n v="0.56000000000000005"/>
    <n v="19.93"/>
    <n v="333975"/>
    <n v="59.675125383636498"/>
    <s v="GSW"/>
    <x v="7"/>
    <x v="2"/>
  </r>
  <r>
    <x v="424"/>
    <x v="3"/>
    <n v="3.89"/>
    <n v="3.63"/>
    <n v="0.44"/>
    <n v="0.56000000000000005"/>
    <n v="0.48"/>
    <n v="0.33"/>
    <n v="0.6"/>
    <n v="19.920000000000002"/>
    <n v="1907631"/>
    <n v="10.442271068146828"/>
    <s v="TOT"/>
    <x v="18"/>
    <x v="4"/>
  </r>
  <r>
    <x v="331"/>
    <x v="10"/>
    <n v="6.05"/>
    <n v="4.67"/>
    <n v="1"/>
    <n v="0.89"/>
    <n v="0.52"/>
    <n v="1.38"/>
    <n v="0.48"/>
    <n v="19.920000000000002"/>
    <n v="3806315"/>
    <n v="5.2334081651150788"/>
    <s v="NOH"/>
    <x v="12"/>
    <x v="3"/>
  </r>
  <r>
    <x v="258"/>
    <x v="4"/>
    <n v="7.11"/>
    <n v="3.19"/>
    <n v="2.37"/>
    <n v="0.41"/>
    <n v="7.0000000000000007E-2"/>
    <n v="1.26"/>
    <n v="0.47"/>
    <n v="19.91"/>
    <n v="4075250"/>
    <n v="4.8855898411140419"/>
    <s v="IND"/>
    <x v="1"/>
    <x v="3"/>
  </r>
  <r>
    <x v="516"/>
    <x v="5"/>
    <n v="4.96"/>
    <n v="3.78"/>
    <n v="0.51"/>
    <n v="0.53"/>
    <n v="0.31"/>
    <n v="0.31"/>
    <n v="0.53"/>
    <n v="19.899999999999999"/>
    <n v="2924435"/>
    <n v="6.804733221972791"/>
    <s v="NOP"/>
    <x v="3"/>
    <x v="3"/>
  </r>
  <r>
    <x v="80"/>
    <x v="3"/>
    <n v="5.63"/>
    <n v="2.65"/>
    <n v="0.65"/>
    <n v="0.37"/>
    <n v="0.78"/>
    <n v="0.63"/>
    <n v="0.56000000000000005"/>
    <n v="19.899999999999999"/>
    <n v="1258920"/>
    <n v="15.807199822069707"/>
    <s v="PHI"/>
    <x v="13"/>
    <x v="0"/>
  </r>
  <r>
    <x v="566"/>
    <x v="10"/>
    <n v="3.46"/>
    <n v="4.46"/>
    <n v="0.38"/>
    <n v="0.62"/>
    <n v="1.08"/>
    <n v="0.62"/>
    <n v="0.56999999999999995"/>
    <n v="19.89"/>
    <n v="1480195"/>
    <n v="13.437418718479661"/>
    <s v="MIA"/>
    <x v="2"/>
    <x v="4"/>
  </r>
  <r>
    <x v="557"/>
    <x v="3"/>
    <n v="5.76"/>
    <n v="3.76"/>
    <n v="1.7"/>
    <n v="1"/>
    <n v="0.35"/>
    <n v="1.06"/>
    <n v="0.47"/>
    <n v="19.88"/>
    <n v="11879735"/>
    <n v="1.6734380017736086"/>
    <s v="CLE"/>
    <x v="1"/>
    <x v="2"/>
  </r>
  <r>
    <x v="276"/>
    <x v="7"/>
    <n v="4.76"/>
    <n v="2.66"/>
    <n v="1.68"/>
    <n v="0.36"/>
    <n v="7.0000000000000007E-2"/>
    <n v="0.59"/>
    <n v="0.6"/>
    <n v="19.87"/>
    <n v="9643591"/>
    <n v="2.0604357857980498"/>
    <s v="MIA"/>
    <x v="7"/>
    <x v="3"/>
  </r>
  <r>
    <x v="692"/>
    <x v="2"/>
    <n v="5.5"/>
    <n v="2.81"/>
    <n v="0.9"/>
    <n v="0.69"/>
    <n v="0.28999999999999998"/>
    <n v="0.35"/>
    <n v="0.52"/>
    <n v="19.87"/>
    <n v="4618855"/>
    <n v="4.3019319723178153"/>
    <s v="SAS"/>
    <x v="14"/>
    <x v="3"/>
  </r>
  <r>
    <x v="568"/>
    <x v="2"/>
    <n v="7.21"/>
    <n v="2.2599999999999998"/>
    <n v="1.53"/>
    <n v="0.44"/>
    <n v="0.06"/>
    <n v="0.94"/>
    <n v="0.52"/>
    <n v="19.86"/>
    <n v="336441"/>
    <n v="59.029666419966645"/>
    <s v="TOT"/>
    <x v="1"/>
    <x v="3"/>
  </r>
  <r>
    <x v="370"/>
    <x v="1"/>
    <n v="6.91"/>
    <n v="3.63"/>
    <n v="0.78"/>
    <n v="0.8"/>
    <n v="0.2"/>
    <n v="1.1100000000000001"/>
    <n v="0.49"/>
    <n v="19.86"/>
    <n v="1912436"/>
    <n v="10.384661238336864"/>
    <s v="OKC"/>
    <x v="12"/>
    <x v="3"/>
  </r>
  <r>
    <x v="285"/>
    <x v="8"/>
    <n v="6.59"/>
    <n v="2.23"/>
    <n v="0.59"/>
    <n v="0.09"/>
    <n v="0.05"/>
    <n v="0.27"/>
    <n v="0.55000000000000004"/>
    <n v="19.850000000000001"/>
    <n v="3985805"/>
    <n v="4.9801733903188952"/>
    <s v="OKC"/>
    <x v="1"/>
    <x v="3"/>
  </r>
  <r>
    <x v="693"/>
    <x v="5"/>
    <n v="7.23"/>
    <n v="2.3199999999999998"/>
    <n v="1.41"/>
    <n v="0.3"/>
    <n v="0.09"/>
    <n v="0.66"/>
    <n v="0.49"/>
    <n v="19.84"/>
    <n v="1620659"/>
    <n v="12.241933682532846"/>
    <s v="ATL"/>
    <x v="12"/>
    <x v="2"/>
  </r>
  <r>
    <x v="604"/>
    <x v="2"/>
    <n v="4.4400000000000004"/>
    <n v="2.89"/>
    <n v="1.1100000000000001"/>
    <n v="0.11"/>
    <n v="1.39"/>
    <n v="0.33"/>
    <n v="0.53"/>
    <n v="19.82"/>
    <n v="885961"/>
    <n v="22.371187896532692"/>
    <s v="BOS"/>
    <x v="1"/>
    <x v="4"/>
  </r>
  <r>
    <x v="392"/>
    <x v="3"/>
    <n v="7.2"/>
    <n v="2.4300000000000002"/>
    <n v="1.33"/>
    <n v="1.02"/>
    <n v="0.23"/>
    <n v="0.95"/>
    <n v="0.48"/>
    <n v="19.82"/>
    <n v="9358513"/>
    <n v="2.1178578263448475"/>
    <s v="HOU"/>
    <x v="2"/>
    <x v="3"/>
  </r>
  <r>
    <x v="96"/>
    <x v="8"/>
    <n v="5.46"/>
    <n v="2.56"/>
    <n v="0.56999999999999995"/>
    <n v="0.41"/>
    <n v="0.99"/>
    <n v="0.55000000000000004"/>
    <n v="0.56000000000000005"/>
    <n v="19.809999999999999"/>
    <n v="1843882"/>
    <n v="10.7436376080465"/>
    <s v="TOT"/>
    <x v="13"/>
    <x v="0"/>
  </r>
  <r>
    <x v="54"/>
    <x v="8"/>
    <n v="6.6"/>
    <n v="2.82"/>
    <n v="0.82"/>
    <n v="0.45"/>
    <n v="0.23"/>
    <n v="0.87"/>
    <n v="0.54"/>
    <n v="19.8"/>
    <n v="5995629"/>
    <n v="3.3024058026272138"/>
    <s v="BOS"/>
    <x v="14"/>
    <x v="3"/>
  </r>
  <r>
    <x v="348"/>
    <x v="11"/>
    <n v="5.64"/>
    <n v="4.25"/>
    <n v="0.4"/>
    <n v="0.19"/>
    <n v="0.72"/>
    <n v="0.86"/>
    <n v="0.52"/>
    <n v="19.78"/>
    <n v="3748828"/>
    <n v="5.2763156911973565"/>
    <s v="HOU"/>
    <x v="10"/>
    <x v="4"/>
  </r>
  <r>
    <x v="562"/>
    <x v="1"/>
    <n v="5.47"/>
    <n v="2.8"/>
    <n v="1.76"/>
    <n v="0.73"/>
    <n v="0.2"/>
    <n v="0.86"/>
    <n v="0.54"/>
    <n v="19.77"/>
    <n v="2499153"/>
    <n v="7.9106801384308998"/>
    <s v="TOT"/>
    <x v="6"/>
    <x v="0"/>
  </r>
  <r>
    <x v="305"/>
    <x v="10"/>
    <n v="5.43"/>
    <n v="4.07"/>
    <n v="0.5"/>
    <n v="0.34"/>
    <n v="0.95"/>
    <n v="1.2"/>
    <n v="0.56000000000000005"/>
    <n v="19.75"/>
    <n v="3608524"/>
    <n v="5.4731519036592244"/>
    <s v="DEN"/>
    <x v="1"/>
    <x v="4"/>
  </r>
  <r>
    <x v="516"/>
    <x v="11"/>
    <n v="6.18"/>
    <n v="3.55"/>
    <n v="0.55000000000000004"/>
    <n v="0.69"/>
    <n v="0.55000000000000004"/>
    <n v="0.65"/>
    <n v="0.48"/>
    <n v="19.73"/>
    <n v="2625450"/>
    <n v="7.5149022072406639"/>
    <s v="TOT"/>
    <x v="10"/>
    <x v="0"/>
  </r>
  <r>
    <x v="481"/>
    <x v="6"/>
    <n v="6.11"/>
    <n v="2.69"/>
    <n v="1.33"/>
    <n v="1.0900000000000001"/>
    <n v="0.35"/>
    <n v="1.22"/>
    <n v="0.54"/>
    <n v="19.73"/>
    <n v="4078329"/>
    <n v="4.8377656633390789"/>
    <s v="BOS"/>
    <x v="6"/>
    <x v="2"/>
  </r>
  <r>
    <x v="584"/>
    <x v="0"/>
    <n v="6.88"/>
    <n v="3.29"/>
    <n v="1.33"/>
    <n v="0.91"/>
    <n v="0.21"/>
    <n v="1.23"/>
    <n v="0.48"/>
    <n v="19.72"/>
    <n v="4191153"/>
    <n v="4.7051491558528165"/>
    <s v="TOT"/>
    <x v="13"/>
    <x v="3"/>
  </r>
  <r>
    <x v="644"/>
    <x v="0"/>
    <n v="5"/>
    <n v="3.98"/>
    <n v="1.22"/>
    <n v="0.39"/>
    <n v="0.48"/>
    <n v="0.8"/>
    <n v="0.52"/>
    <n v="19.7"/>
    <n v="219448"/>
    <n v="89.770697386168933"/>
    <s v="PHO"/>
    <x v="12"/>
    <x v="0"/>
  </r>
  <r>
    <x v="537"/>
    <x v="8"/>
    <n v="5.72"/>
    <n v="3.66"/>
    <n v="1.02"/>
    <n v="0.36"/>
    <n v="0.12"/>
    <n v="0.8"/>
    <n v="0.53"/>
    <n v="19.690000000000001"/>
    <n v="1843882"/>
    <n v="10.678557521576762"/>
    <s v="OKC"/>
    <x v="1"/>
    <x v="0"/>
  </r>
  <r>
    <x v="443"/>
    <x v="5"/>
    <n v="4.05"/>
    <n v="3.26"/>
    <n v="0.64"/>
    <n v="0.52"/>
    <n v="0.85"/>
    <n v="0.47"/>
    <n v="0.59"/>
    <n v="19.690000000000001"/>
    <n v="1842625"/>
    <n v="10.685842208805374"/>
    <s v="GSW"/>
    <x v="12"/>
    <x v="4"/>
  </r>
  <r>
    <x v="568"/>
    <x v="2"/>
    <n v="7.15"/>
    <n v="2.15"/>
    <n v="1.55"/>
    <n v="0.45"/>
    <n v="0.06"/>
    <n v="0.94"/>
    <n v="0.52"/>
    <n v="19.690000000000001"/>
    <n v="336441"/>
    <n v="58.524377231074695"/>
    <s v="OKC"/>
    <x v="1"/>
    <x v="3"/>
  </r>
  <r>
    <x v="601"/>
    <x v="0"/>
    <n v="5.2"/>
    <n v="4.2"/>
    <n v="0.77"/>
    <n v="0.52"/>
    <n v="0.14000000000000001"/>
    <n v="0.56999999999999995"/>
    <n v="0.51"/>
    <n v="19.690000000000001"/>
    <n v="2698071"/>
    <n v="7.2978064698816301"/>
    <s v="CHI"/>
    <x v="13"/>
    <x v="3"/>
  </r>
  <r>
    <x v="637"/>
    <x v="8"/>
    <n v="5.33"/>
    <n v="1.67"/>
    <n v="0.33"/>
    <n v="0.67"/>
    <n v="0"/>
    <n v="1"/>
    <n v="0.82"/>
    <n v="19.670000000000002"/>
    <n v="1587806"/>
    <n v="12.388163289469874"/>
    <s v="NOP"/>
    <x v="13"/>
    <x v="2"/>
  </r>
  <r>
    <x v="465"/>
    <x v="7"/>
    <n v="5.38"/>
    <n v="3.77"/>
    <n v="0.74"/>
    <n v="0.61"/>
    <n v="0.16"/>
    <n v="0.8"/>
    <n v="0.54"/>
    <n v="19.670000000000002"/>
    <n v="1194106"/>
    <n v="16.472574461563713"/>
    <s v="SAS"/>
    <x v="10"/>
    <x v="0"/>
  </r>
  <r>
    <x v="694"/>
    <x v="5"/>
    <n v="5.43"/>
    <n v="1.1399999999999999"/>
    <n v="0.71"/>
    <n v="0.28999999999999998"/>
    <n v="0.14000000000000001"/>
    <n v="0.56999999999999995"/>
    <n v="0.75"/>
    <n v="19.66"/>
    <n v="1816690"/>
    <n v="10.821879352008322"/>
    <s v="POR"/>
    <x v="12"/>
    <x v="1"/>
  </r>
  <r>
    <x v="135"/>
    <x v="2"/>
    <n v="4.37"/>
    <n v="3.51"/>
    <n v="2.25"/>
    <n v="0.9"/>
    <n v="0.56000000000000005"/>
    <n v="1.06"/>
    <n v="0.52"/>
    <n v="19.66"/>
    <n v="2881021"/>
    <n v="6.8239696968539976"/>
    <s v="MIA"/>
    <x v="18"/>
    <x v="3"/>
  </r>
  <r>
    <x v="373"/>
    <x v="1"/>
    <n v="5.61"/>
    <n v="4.03"/>
    <n v="0.67"/>
    <n v="0.38"/>
    <n v="0.67"/>
    <n v="0.74"/>
    <n v="0.5"/>
    <n v="19.64"/>
    <n v="2757586"/>
    <n v="7.1221713484185081"/>
    <s v="OKC"/>
    <x v="17"/>
    <x v="0"/>
  </r>
  <r>
    <x v="401"/>
    <x v="3"/>
    <n v="6.1"/>
    <n v="3.74"/>
    <n v="0.74"/>
    <n v="0.33"/>
    <n v="0.23"/>
    <n v="0.81"/>
    <n v="0.52"/>
    <n v="19.64"/>
    <n v="2877567"/>
    <n v="6.8252103252504641"/>
    <s v="UTA"/>
    <x v="14"/>
    <x v="0"/>
  </r>
  <r>
    <x v="593"/>
    <x v="1"/>
    <n v="5.63"/>
    <n v="2.29"/>
    <n v="1.38"/>
    <n v="0.5"/>
    <n v="0.25"/>
    <n v="0.88"/>
    <n v="0.59"/>
    <n v="19.63"/>
    <n v="11034207"/>
    <n v="1.7790132086519672"/>
    <s v="CLE"/>
    <x v="0"/>
    <x v="2"/>
  </r>
  <r>
    <x v="379"/>
    <x v="7"/>
    <n v="3.87"/>
    <n v="5.39"/>
    <n v="0.51"/>
    <n v="0.4"/>
    <n v="0.2"/>
    <n v="0.6"/>
    <n v="0.54"/>
    <n v="19.62"/>
    <n v="5507356"/>
    <n v="3.5625080347084883"/>
    <s v="MIA"/>
    <x v="7"/>
    <x v="0"/>
  </r>
  <r>
    <x v="695"/>
    <x v="2"/>
    <n v="5.19"/>
    <n v="3.45"/>
    <n v="1.06"/>
    <n v="0.61"/>
    <n v="0.39"/>
    <n v="1.03"/>
    <n v="0.56999999999999995"/>
    <n v="19.62"/>
    <n v="2442066"/>
    <n v="8.0341808943738631"/>
    <s v="CLE"/>
    <x v="0"/>
    <x v="3"/>
  </r>
  <r>
    <x v="271"/>
    <x v="3"/>
    <n v="5.32"/>
    <n v="3.18"/>
    <n v="0.72"/>
    <n v="0.36"/>
    <n v="0.22"/>
    <n v="0.39"/>
    <n v="0.54"/>
    <n v="19.61"/>
    <n v="9835315"/>
    <n v="1.993835479595722"/>
    <s v="DET"/>
    <x v="3"/>
    <x v="0"/>
  </r>
  <r>
    <x v="482"/>
    <x v="5"/>
    <n v="5.45"/>
    <n v="2.92"/>
    <n v="0.82"/>
    <n v="1.03"/>
    <n v="0.84"/>
    <n v="0.74"/>
    <n v="0.51"/>
    <n v="19.600000000000001"/>
    <n v="7212900"/>
    <n v="2.717353630301266"/>
    <s v="LAC"/>
    <x v="3"/>
    <x v="3"/>
  </r>
  <r>
    <x v="449"/>
    <x v="10"/>
    <n v="4.83"/>
    <n v="3.05"/>
    <n v="1.1200000000000001"/>
    <n v="0.88"/>
    <n v="0.4"/>
    <n v="0.95"/>
    <n v="0.57999999999999996"/>
    <n v="19.559999999999999"/>
    <n v="4648461"/>
    <n v="4.2078442736208821"/>
    <s v="OKC"/>
    <x v="5"/>
    <x v="2"/>
  </r>
  <r>
    <x v="298"/>
    <x v="4"/>
    <n v="4.88"/>
    <n v="2.2400000000000002"/>
    <n v="3.4"/>
    <n v="0.59"/>
    <n v="0.16"/>
    <n v="1.05"/>
    <n v="0.53"/>
    <n v="19.559999999999999"/>
    <n v="5749857"/>
    <n v="3.4018237323119509"/>
    <s v="TOT"/>
    <x v="18"/>
    <x v="2"/>
  </r>
  <r>
    <x v="696"/>
    <x v="0"/>
    <n v="6.67"/>
    <n v="2.17"/>
    <n v="1.67"/>
    <n v="0.33"/>
    <n v="0.33"/>
    <n v="1"/>
    <n v="0.53"/>
    <n v="19.55"/>
    <n v="3538476"/>
    <n v="5.5249774196575023"/>
    <s v="PHI"/>
    <x v="17"/>
    <x v="2"/>
  </r>
  <r>
    <x v="530"/>
    <x v="5"/>
    <n v="6.21"/>
    <n v="2.4500000000000002"/>
    <n v="0.66"/>
    <n v="0.39"/>
    <n v="0.18"/>
    <n v="0.42"/>
    <n v="0.54"/>
    <n v="19.54"/>
    <n v="2958591"/>
    <n v="6.6044951803071124"/>
    <s v="PHI"/>
    <x v="0"/>
    <x v="3"/>
  </r>
  <r>
    <x v="423"/>
    <x v="11"/>
    <n v="2.85"/>
    <n v="6.48"/>
    <n v="1.33"/>
    <n v="1"/>
    <n v="1"/>
    <n v="0.81"/>
    <n v="0.44"/>
    <n v="19.53"/>
    <n v="2948906"/>
    <n v="6.6227950297500167"/>
    <s v="DET"/>
    <x v="16"/>
    <x v="4"/>
  </r>
  <r>
    <x v="662"/>
    <x v="8"/>
    <n v="2.92"/>
    <n v="4.22"/>
    <n v="0.19"/>
    <n v="0.44"/>
    <n v="0.84"/>
    <n v="0.55000000000000004"/>
    <n v="0.65"/>
    <n v="19.52"/>
    <n v="1779864"/>
    <n v="10.967130072859501"/>
    <s v="DAL"/>
    <x v="3"/>
    <x v="4"/>
  </r>
  <r>
    <x v="321"/>
    <x v="9"/>
    <n v="7.1"/>
    <n v="2.0499999999999998"/>
    <n v="1.66"/>
    <n v="0.73"/>
    <n v="0.17"/>
    <n v="0.85"/>
    <n v="0.49"/>
    <n v="19.52"/>
    <n v="3862599"/>
    <n v="5.0535921538839519"/>
    <s v="LAC"/>
    <x v="13"/>
    <x v="1"/>
  </r>
  <r>
    <x v="404"/>
    <x v="1"/>
    <n v="6.83"/>
    <n v="2.06"/>
    <n v="1.19"/>
    <n v="0.72"/>
    <n v="0.17"/>
    <n v="0.72"/>
    <n v="0.51"/>
    <n v="19.489999999999998"/>
    <n v="5336418"/>
    <n v="3.65226262260565"/>
    <s v="CHI"/>
    <x v="4"/>
    <x v="3"/>
  </r>
  <r>
    <x v="341"/>
    <x v="0"/>
    <n v="6.25"/>
    <n v="1.8"/>
    <n v="2.65"/>
    <n v="0.7"/>
    <n v="0.23"/>
    <n v="1.1299999999999999"/>
    <n v="0.52"/>
    <n v="19.45"/>
    <n v="227069"/>
    <n v="85.656782740048172"/>
    <s v="TOT"/>
    <x v="0"/>
    <x v="1"/>
  </r>
  <r>
    <x v="457"/>
    <x v="2"/>
    <n v="7.66"/>
    <n v="1.89"/>
    <n v="0.74"/>
    <n v="0.43"/>
    <n v="0.17"/>
    <n v="0.79"/>
    <n v="0.52"/>
    <n v="19.45"/>
    <n v="2606136"/>
    <n v="7.4631561821792873"/>
    <s v="TOT"/>
    <x v="5"/>
    <x v="2"/>
  </r>
  <r>
    <x v="321"/>
    <x v="9"/>
    <n v="6.97"/>
    <n v="2"/>
    <n v="2.04"/>
    <n v="0.63"/>
    <n v="0.18"/>
    <n v="0.86"/>
    <n v="0.48"/>
    <n v="19.45"/>
    <n v="3862599"/>
    <n v="5.0354696410370323"/>
    <s v="TOT"/>
    <x v="13"/>
    <x v="1"/>
  </r>
  <r>
    <x v="454"/>
    <x v="4"/>
    <n v="7.5"/>
    <n v="1.85"/>
    <n v="1.6"/>
    <n v="0.35"/>
    <n v="0.2"/>
    <n v="0.95"/>
    <n v="0.51"/>
    <n v="19.440000000000001"/>
    <n v="1800780"/>
    <n v="10.795322027121582"/>
    <s v="PHO"/>
    <x v="9"/>
    <x v="1"/>
  </r>
  <r>
    <x v="646"/>
    <x v="2"/>
    <n v="4.88"/>
    <n v="2.97"/>
    <n v="0.53"/>
    <n v="0.25"/>
    <n v="0.06"/>
    <n v="0.66"/>
    <n v="0.66"/>
    <n v="19.43"/>
    <n v="504542"/>
    <n v="38.510173583170477"/>
    <s v="TOT"/>
    <x v="10"/>
    <x v="3"/>
  </r>
  <r>
    <x v="457"/>
    <x v="3"/>
    <n v="7.81"/>
    <n v="2.1800000000000002"/>
    <n v="1.1599999999999999"/>
    <n v="0.76"/>
    <n v="0.15"/>
    <n v="1.46"/>
    <n v="0.53"/>
    <n v="19.420000000000002"/>
    <n v="4928577"/>
    <n v="3.9402854008367938"/>
    <s v="SAC"/>
    <x v="13"/>
    <x v="2"/>
  </r>
  <r>
    <x v="400"/>
    <x v="0"/>
    <n v="5.92"/>
    <n v="1.54"/>
    <n v="1.93"/>
    <n v="0.51"/>
    <n v="0.06"/>
    <n v="0.56000000000000005"/>
    <n v="0.55000000000000004"/>
    <n v="19.41"/>
    <n v="3643978"/>
    <n v="5.3265963735236603"/>
    <s v="SAC"/>
    <x v="1"/>
    <x v="1"/>
  </r>
  <r>
    <x v="482"/>
    <x v="7"/>
    <n v="7.98"/>
    <n v="2.46"/>
    <n v="0.68"/>
    <n v="0.44"/>
    <n v="0.36"/>
    <n v="0.96"/>
    <n v="0.48"/>
    <n v="19.399999999999999"/>
    <n v="1162507"/>
    <n v="16.688071555698158"/>
    <s v="PHO"/>
    <x v="1"/>
    <x v="3"/>
  </r>
  <r>
    <x v="697"/>
    <x v="3"/>
    <n v="4.25"/>
    <n v="3.39"/>
    <n v="0.39"/>
    <n v="0.41"/>
    <n v="1.04"/>
    <n v="0.55000000000000004"/>
    <n v="0.57999999999999996"/>
    <n v="19.38"/>
    <n v="1248711"/>
    <n v="15.520004228360284"/>
    <s v="UTA"/>
    <x v="1"/>
    <x v="4"/>
  </r>
  <r>
    <x v="385"/>
    <x v="5"/>
    <n v="3.33"/>
    <n v="0.67"/>
    <n v="2.33"/>
    <n v="1"/>
    <n v="0"/>
    <n v="0.33"/>
    <n v="0.73"/>
    <n v="19.38"/>
    <n v="1586724"/>
    <n v="12.213844373690698"/>
    <s v="DEN"/>
    <x v="13"/>
    <x v="1"/>
  </r>
  <r>
    <x v="140"/>
    <x v="3"/>
    <n v="4.92"/>
    <n v="2.38"/>
    <n v="4.38"/>
    <n v="0.77"/>
    <n v="0.08"/>
    <n v="1"/>
    <n v="0.46"/>
    <n v="19.37"/>
    <n v="1617230"/>
    <n v="11.977269776098639"/>
    <s v="IND"/>
    <x v="6"/>
    <x v="1"/>
  </r>
  <r>
    <x v="530"/>
    <x v="8"/>
    <n v="6.45"/>
    <n v="2.92"/>
    <n v="0.63"/>
    <n v="0.55000000000000004"/>
    <n v="0.31"/>
    <n v="0.78"/>
    <n v="0.52"/>
    <n v="19.37"/>
    <n v="1910577"/>
    <n v="10.138298534945203"/>
    <s v="DAL"/>
    <x v="10"/>
    <x v="3"/>
  </r>
  <r>
    <x v="463"/>
    <x v="11"/>
    <n v="5.91"/>
    <n v="3.25"/>
    <n v="0.68"/>
    <n v="0.71"/>
    <n v="0.32"/>
    <n v="0.98"/>
    <n v="0.54"/>
    <n v="19.37"/>
    <n v="1121578"/>
    <n v="17.270310223631348"/>
    <s v="TOT"/>
    <x v="10"/>
    <x v="2"/>
  </r>
  <r>
    <x v="377"/>
    <x v="6"/>
    <n v="6.54"/>
    <n v="1.46"/>
    <n v="1.96"/>
    <n v="0.85"/>
    <n v="0"/>
    <n v="0.77"/>
    <n v="0.52"/>
    <n v="19.37"/>
    <n v="5709660"/>
    <n v="3.3924962256946998"/>
    <s v="BOS"/>
    <x v="1"/>
    <x v="1"/>
  </r>
  <r>
    <x v="321"/>
    <x v="9"/>
    <n v="6.83"/>
    <n v="1.94"/>
    <n v="2.4900000000000002"/>
    <n v="0.51"/>
    <n v="0.2"/>
    <n v="0.86"/>
    <n v="0.47"/>
    <n v="19.36"/>
    <n v="3862599"/>
    <n v="5.0121692673767066"/>
    <s v="NOP"/>
    <x v="13"/>
    <x v="2"/>
  </r>
  <r>
    <x v="95"/>
    <x v="11"/>
    <n v="6.7"/>
    <n v="2.75"/>
    <n v="3.57"/>
    <n v="1.1399999999999999"/>
    <n v="0.32"/>
    <n v="2.4"/>
    <n v="0.5"/>
    <n v="19.329999999999998"/>
    <n v="2095582"/>
    <n v="9.2241677968220763"/>
    <s v="LAC"/>
    <x v="12"/>
    <x v="1"/>
  </r>
  <r>
    <x v="517"/>
    <x v="8"/>
    <n v="5.12"/>
    <n v="4.29"/>
    <n v="0.24"/>
    <n v="0.24"/>
    <n v="0.41"/>
    <n v="0.41"/>
    <n v="0.51"/>
    <n v="19.329999999999998"/>
    <n v="1587806"/>
    <n v="12.174031336321942"/>
    <s v="NOP"/>
    <x v="14"/>
    <x v="0"/>
  </r>
  <r>
    <x v="698"/>
    <x v="6"/>
    <n v="7.6"/>
    <n v="1.7"/>
    <n v="1.53"/>
    <n v="0.38"/>
    <n v="0.19"/>
    <n v="1.1499999999999999"/>
    <n v="0.53"/>
    <n v="19.32"/>
    <n v="1349491"/>
    <n v="14.316508965232076"/>
    <s v="IND"/>
    <x v="5"/>
    <x v="2"/>
  </r>
  <r>
    <x v="524"/>
    <x v="9"/>
    <n v="6.28"/>
    <n v="2.2999999999999998"/>
    <n v="3.51"/>
    <n v="0.89"/>
    <n v="0.17"/>
    <n v="1.23"/>
    <n v="0.45"/>
    <n v="19.32"/>
    <n v="3978055"/>
    <n v="4.8566447673549007"/>
    <s v="MIA"/>
    <x v="4"/>
    <x v="1"/>
  </r>
  <r>
    <x v="699"/>
    <x v="7"/>
    <n v="8.39"/>
    <n v="1.22"/>
    <n v="1.89"/>
    <n v="0.83"/>
    <n v="0.11"/>
    <n v="1.56"/>
    <n v="0.52"/>
    <n v="19.309999999999999"/>
    <n v="1775940"/>
    <n v="10.873115082716756"/>
    <s v="CHA"/>
    <x v="8"/>
    <x v="1"/>
  </r>
  <r>
    <x v="687"/>
    <x v="4"/>
    <n v="4.13"/>
    <n v="2.63"/>
    <n v="0.54"/>
    <n v="0.42"/>
    <n v="1.21"/>
    <n v="0.42"/>
    <n v="0.6"/>
    <n v="19.309999999999999"/>
    <n v="93240"/>
    <n v="207.09995709995709"/>
    <s v="TOT"/>
    <x v="1"/>
    <x v="0"/>
  </r>
  <r>
    <x v="389"/>
    <x v="5"/>
    <n v="4.97"/>
    <n v="3.42"/>
    <n v="1.38"/>
    <n v="0.52"/>
    <n v="0.23"/>
    <n v="0.8"/>
    <n v="0.54"/>
    <n v="19.29"/>
    <n v="1620659"/>
    <n v="11.902565561293276"/>
    <s v="UTA"/>
    <x v="0"/>
    <x v="3"/>
  </r>
  <r>
    <x v="398"/>
    <x v="1"/>
    <n v="6.78"/>
    <n v="2.25"/>
    <n v="0.75"/>
    <n v="0.86"/>
    <n v="0.11"/>
    <n v="0.61"/>
    <n v="0.51"/>
    <n v="19.27"/>
    <n v="1744762"/>
    <n v="11.044486296698345"/>
    <s v="OKC"/>
    <x v="14"/>
    <x v="3"/>
  </r>
  <r>
    <x v="552"/>
    <x v="4"/>
    <n v="4.17"/>
    <n v="3.62"/>
    <n v="1.28"/>
    <n v="0.37"/>
    <n v="0.35"/>
    <n v="0.88"/>
    <n v="0.6"/>
    <n v="19.27"/>
    <n v="2787286"/>
    <n v="6.9135352453964183"/>
    <s v="OKC"/>
    <x v="8"/>
    <x v="0"/>
  </r>
  <r>
    <x v="257"/>
    <x v="5"/>
    <n v="4.9800000000000004"/>
    <n v="2.5499999999999998"/>
    <n v="0.72"/>
    <n v="0.34"/>
    <n v="0.25"/>
    <n v="0.4"/>
    <n v="0.6"/>
    <n v="19.260000000000002"/>
    <n v="2814944"/>
    <n v="6.8420544067661746"/>
    <s v="TOT"/>
    <x v="11"/>
    <x v="4"/>
  </r>
  <r>
    <x v="252"/>
    <x v="8"/>
    <n v="5.56"/>
    <n v="1.78"/>
    <n v="2.11"/>
    <n v="1"/>
    <n v="0.41"/>
    <n v="0.93"/>
    <n v="0.53"/>
    <n v="19.260000000000002"/>
    <n v="1990124"/>
    <n v="9.6777889216953312"/>
    <s v="TOR"/>
    <x v="0"/>
    <x v="1"/>
  </r>
  <r>
    <x v="700"/>
    <x v="2"/>
    <n v="4.92"/>
    <n v="3.23"/>
    <n v="1.23"/>
    <n v="0.62"/>
    <n v="0.46"/>
    <n v="0.46"/>
    <n v="0.5"/>
    <n v="19.25"/>
    <n v="104621"/>
    <n v="183.99747660603512"/>
    <s v="HOU"/>
    <x v="10"/>
    <x v="2"/>
  </r>
  <r>
    <x v="192"/>
    <x v="9"/>
    <n v="5.43"/>
    <n v="4.37"/>
    <n v="0.96"/>
    <n v="0.41"/>
    <n v="0.18"/>
    <n v="0.55000000000000004"/>
    <n v="0.47"/>
    <n v="19.23"/>
    <n v="4097529"/>
    <n v="4.693072337010916"/>
    <s v="WAS"/>
    <x v="8"/>
    <x v="0"/>
  </r>
  <r>
    <x v="701"/>
    <x v="6"/>
    <n v="7.16"/>
    <n v="1.38"/>
    <n v="0.96"/>
    <n v="0.56000000000000005"/>
    <n v="0.14000000000000001"/>
    <n v="0.54"/>
    <n v="0.53"/>
    <n v="19.23"/>
    <n v="1838213"/>
    <n v="10.461246874002088"/>
    <s v="BOS"/>
    <x v="9"/>
    <x v="1"/>
  </r>
  <r>
    <x v="648"/>
    <x v="8"/>
    <n v="5.98"/>
    <n v="3.09"/>
    <n v="0.76"/>
    <n v="0.46"/>
    <n v="0.11"/>
    <n v="0.54"/>
    <n v="0.52"/>
    <n v="19.21"/>
    <n v="8050646"/>
    <n v="2.3861439193823704"/>
    <s v="NYK"/>
    <x v="6"/>
    <x v="0"/>
  </r>
  <r>
    <x v="376"/>
    <x v="8"/>
    <n v="5.67"/>
    <n v="2.57"/>
    <n v="0.99"/>
    <n v="0.33"/>
    <n v="0.13"/>
    <n v="0.66"/>
    <n v="0.56999999999999995"/>
    <n v="19.2"/>
    <n v="5841002"/>
    <n v="3.2871072463252022"/>
    <s v="CLE"/>
    <x v="16"/>
    <x v="3"/>
  </r>
  <r>
    <x v="376"/>
    <x v="9"/>
    <n v="5.84"/>
    <n v="2.4700000000000002"/>
    <n v="0.82"/>
    <n v="0.43"/>
    <n v="0.15"/>
    <n v="0.7"/>
    <n v="0.57999999999999996"/>
    <n v="19.190000000000001"/>
    <n v="1861504"/>
    <n v="10.30886852781407"/>
    <s v="DAL"/>
    <x v="11"/>
    <x v="3"/>
  </r>
  <r>
    <x v="615"/>
    <x v="2"/>
    <n v="5.69"/>
    <n v="1.38"/>
    <n v="1"/>
    <n v="0.5"/>
    <n v="0.06"/>
    <n v="0.44"/>
    <n v="0.62"/>
    <n v="19.190000000000001"/>
    <n v="2115050"/>
    <n v="9.0730715585919963"/>
    <s v="DET"/>
    <x v="2"/>
    <x v="2"/>
  </r>
  <r>
    <x v="702"/>
    <x v="1"/>
    <n v="5.44"/>
    <n v="1.33"/>
    <n v="0.56000000000000005"/>
    <n v="0.44"/>
    <n v="0.06"/>
    <n v="0.44"/>
    <n v="0.69"/>
    <n v="19.18"/>
    <n v="790844"/>
    <n v="24.252570671333412"/>
    <s v="WAS"/>
    <x v="10"/>
    <x v="2"/>
  </r>
  <r>
    <x v="193"/>
    <x v="9"/>
    <n v="6.28"/>
    <n v="2.2799999999999998"/>
    <n v="0.94"/>
    <n v="0.45"/>
    <n v="0.13"/>
    <n v="0.56999999999999995"/>
    <n v="0.54"/>
    <n v="19.18"/>
    <n v="3767686"/>
    <n v="5.0906577671281523"/>
    <s v="OKC"/>
    <x v="13"/>
    <x v="2"/>
  </r>
  <r>
    <x v="453"/>
    <x v="9"/>
    <n v="4.03"/>
    <n v="4.38"/>
    <n v="0.47"/>
    <n v="0.56000000000000005"/>
    <n v="0.9"/>
    <n v="0.7"/>
    <n v="0.54"/>
    <n v="19.18"/>
    <n v="2619057"/>
    <n v="7.3232464967352753"/>
    <s v="TOT"/>
    <x v="4"/>
    <x v="4"/>
  </r>
  <r>
    <x v="703"/>
    <x v="2"/>
    <n v="4.3600000000000003"/>
    <n v="3.18"/>
    <n v="0.8"/>
    <n v="0.52"/>
    <n v="0.38"/>
    <n v="0.38"/>
    <n v="0.56999999999999995"/>
    <n v="19.18"/>
    <n v="1922501"/>
    <n v="9.9765877885109031"/>
    <s v="TOR"/>
    <x v="4"/>
    <x v="3"/>
  </r>
  <r>
    <x v="445"/>
    <x v="4"/>
    <n v="2.88"/>
    <n v="4.75"/>
    <n v="0.1"/>
    <n v="0.09"/>
    <n v="1.1200000000000001"/>
    <n v="0.52"/>
    <n v="0.61"/>
    <n v="19.170000000000002"/>
    <n v="5080329"/>
    <n v="3.7733776690446628"/>
    <s v="CHA"/>
    <x v="12"/>
    <x v="4"/>
  </r>
  <r>
    <x v="702"/>
    <x v="2"/>
    <n v="5.53"/>
    <n v="1.36"/>
    <n v="0.41"/>
    <n v="0.45"/>
    <n v="0.11"/>
    <n v="0.16"/>
    <n v="0.63"/>
    <n v="19.16"/>
    <n v="2181195"/>
    <n v="8.784175646835795"/>
    <s v="WAS"/>
    <x v="0"/>
    <x v="2"/>
  </r>
  <r>
    <x v="662"/>
    <x v="3"/>
    <n v="3.68"/>
    <n v="3.62"/>
    <n v="0.28999999999999998"/>
    <n v="0.24"/>
    <n v="1.06"/>
    <n v="0.68"/>
    <n v="0.64"/>
    <n v="19.16"/>
    <n v="1075290"/>
    <n v="17.81844897655516"/>
    <s v="DAL"/>
    <x v="2"/>
    <x v="4"/>
  </r>
  <r>
    <x v="430"/>
    <x v="2"/>
    <n v="6.88"/>
    <n v="1.94"/>
    <n v="1.0900000000000001"/>
    <n v="0.5"/>
    <n v="0.21"/>
    <n v="0.85"/>
    <n v="0.54"/>
    <n v="19.14"/>
    <n v="4362390"/>
    <n v="4.3875031805959583"/>
    <s v="TOR"/>
    <x v="10"/>
    <x v="2"/>
  </r>
  <r>
    <x v="372"/>
    <x v="8"/>
    <n v="4.42"/>
    <n v="5.23"/>
    <n v="0.42"/>
    <n v="0.41"/>
    <n v="0.36"/>
    <n v="0.86"/>
    <n v="0.53"/>
    <n v="19.13"/>
    <n v="4876140"/>
    <n v="3.9231851423461999"/>
    <s v="POR"/>
    <x v="12"/>
    <x v="0"/>
  </r>
  <r>
    <x v="677"/>
    <x v="9"/>
    <n v="6.66"/>
    <n v="5.0599999999999996"/>
    <n v="0.94"/>
    <n v="0.59"/>
    <n v="0.28000000000000003"/>
    <n v="1.38"/>
    <n v="0.44"/>
    <n v="19.12"/>
    <n v="2407410"/>
    <n v="7.9421452930743008"/>
    <s v="TOT"/>
    <x v="10"/>
    <x v="0"/>
  </r>
  <r>
    <x v="120"/>
    <x v="10"/>
    <n v="6.38"/>
    <n v="1.44"/>
    <n v="1.1200000000000001"/>
    <n v="0.38"/>
    <n v="0.06"/>
    <n v="0.62"/>
    <n v="0.59"/>
    <n v="19.11"/>
    <n v="4493512"/>
    <n v="4.2527982566865292"/>
    <s v="UTA"/>
    <x v="15"/>
    <x v="2"/>
  </r>
  <r>
    <x v="223"/>
    <x v="8"/>
    <n v="6.6"/>
    <n v="3.4"/>
    <n v="2.5099999999999998"/>
    <n v="0.84"/>
    <n v="0.51"/>
    <n v="1.47"/>
    <n v="0.44"/>
    <n v="19.11"/>
    <n v="3266068"/>
    <n v="5.8510722985559394"/>
    <s v="CHI"/>
    <x v="1"/>
    <x v="1"/>
  </r>
  <r>
    <x v="314"/>
    <x v="5"/>
    <n v="4.75"/>
    <n v="4.05"/>
    <n v="0.69"/>
    <n v="0.49"/>
    <n v="0.55000000000000004"/>
    <n v="1.3"/>
    <n v="0.6"/>
    <n v="19.09"/>
    <n v="18814218"/>
    <n v="1.0146581696884771"/>
    <s v="WAS"/>
    <x v="9"/>
    <x v="4"/>
  </r>
  <r>
    <x v="328"/>
    <x v="1"/>
    <n v="5.88"/>
    <n v="1.4"/>
    <n v="2.12"/>
    <n v="0.28000000000000003"/>
    <n v="0.04"/>
    <n v="0.48"/>
    <n v="0.54"/>
    <n v="19.09"/>
    <n v="3448189"/>
    <n v="5.536239457871944"/>
    <s v="PHI"/>
    <x v="5"/>
    <x v="1"/>
  </r>
  <r>
    <x v="239"/>
    <x v="9"/>
    <n v="5.9"/>
    <n v="2.5099999999999998"/>
    <n v="1.01"/>
    <n v="0.55000000000000004"/>
    <n v="0.05"/>
    <n v="0.63"/>
    <n v="0.54"/>
    <n v="19.079999999999998"/>
    <n v="1861504"/>
    <n v="10.249776524788556"/>
    <s v="DET"/>
    <x v="11"/>
    <x v="3"/>
  </r>
  <r>
    <x v="704"/>
    <x v="1"/>
    <n v="6.35"/>
    <n v="3.1"/>
    <n v="0.74"/>
    <n v="0.23"/>
    <n v="0.28999999999999998"/>
    <n v="0.65"/>
    <n v="0.51"/>
    <n v="19.07"/>
    <n v="1661679"/>
    <n v="11.476344107375734"/>
    <s v="MIN"/>
    <x v="0"/>
    <x v="3"/>
  </r>
  <r>
    <x v="369"/>
    <x v="6"/>
    <n v="7.11"/>
    <n v="1.44"/>
    <n v="1.35"/>
    <n v="0.64"/>
    <n v="0.08"/>
    <n v="0.91"/>
    <n v="0.54"/>
    <n v="19.07"/>
    <n v="3235841"/>
    <n v="5.8933674429615053"/>
    <s v="TOR"/>
    <x v="10"/>
    <x v="2"/>
  </r>
  <r>
    <x v="685"/>
    <x v="0"/>
    <n v="5.05"/>
    <n v="3.16"/>
    <n v="0.7"/>
    <n v="0.33"/>
    <n v="0.8"/>
    <n v="0.52"/>
    <n v="0.53"/>
    <n v="19.059999999999999"/>
    <n v="4129429"/>
    <n v="4.6156502509184678"/>
    <s v="TOT"/>
    <x v="12"/>
    <x v="4"/>
  </r>
  <r>
    <x v="463"/>
    <x v="3"/>
    <n v="4.45"/>
    <n v="3.36"/>
    <n v="0.99"/>
    <n v="0.86"/>
    <n v="0.18"/>
    <n v="0.75"/>
    <n v="0.56999999999999995"/>
    <n v="19.059999999999999"/>
    <n v="2772830"/>
    <n v="6.8738436903813067"/>
    <s v="NOP"/>
    <x v="6"/>
    <x v="3"/>
  </r>
  <r>
    <x v="479"/>
    <x v="4"/>
    <n v="6.43"/>
    <n v="3.67"/>
    <n v="0.41"/>
    <n v="0.13"/>
    <n v="0.43"/>
    <n v="0.84"/>
    <n v="0.51"/>
    <n v="19.05"/>
    <n v="4547049"/>
    <n v="4.1895303965275055"/>
    <s v="GSW"/>
    <x v="4"/>
    <x v="4"/>
  </r>
  <r>
    <x v="615"/>
    <x v="5"/>
    <n v="5.0599999999999996"/>
    <n v="1.83"/>
    <n v="0.94"/>
    <n v="0.44"/>
    <n v="0.17"/>
    <n v="0.22"/>
    <n v="0.59"/>
    <n v="19.03"/>
    <n v="1816690"/>
    <n v="10.47509481529595"/>
    <s v="MIA"/>
    <x v="4"/>
    <x v="2"/>
  </r>
  <r>
    <x v="705"/>
    <x v="8"/>
    <n v="7.44"/>
    <n v="2.52"/>
    <n v="2.63"/>
    <n v="0.57999999999999996"/>
    <n v="0.49"/>
    <n v="1.95"/>
    <n v="0.49"/>
    <n v="19.02"/>
    <n v="1587806"/>
    <n v="11.97879337904001"/>
    <s v="BRK"/>
    <x v="12"/>
    <x v="1"/>
  </r>
  <r>
    <x v="706"/>
    <x v="7"/>
    <n v="4.1900000000000004"/>
    <n v="4.38"/>
    <n v="0.25"/>
    <n v="0.5"/>
    <n v="0.44"/>
    <n v="0.63"/>
    <n v="0.56000000000000005"/>
    <n v="19.02"/>
    <n v="388352"/>
    <n v="48.976186552406062"/>
    <s v="BOS"/>
    <x v="2"/>
    <x v="0"/>
  </r>
  <r>
    <x v="46"/>
    <x v="1"/>
    <n v="4.59"/>
    <n v="2.59"/>
    <n v="0.62"/>
    <n v="0.47"/>
    <n v="0.35"/>
    <n v="0.44"/>
    <n v="0.61"/>
    <n v="19.02"/>
    <n v="2164160"/>
    <n v="8.7886293065207752"/>
    <s v="IND"/>
    <x v="4"/>
    <x v="0"/>
  </r>
  <r>
    <x v="707"/>
    <x v="11"/>
    <n v="4.71"/>
    <n v="5.31"/>
    <n v="0.45"/>
    <n v="0.43"/>
    <n v="0.52"/>
    <n v="0.88"/>
    <n v="0.49"/>
    <n v="19.02"/>
    <n v="1303116"/>
    <n v="14.595784258653872"/>
    <s v="DEN"/>
    <x v="5"/>
    <x v="0"/>
  </r>
  <r>
    <x v="164"/>
    <x v="1"/>
    <n v="3.59"/>
    <n v="4.55"/>
    <n v="3"/>
    <n v="0.77"/>
    <n v="0.36"/>
    <n v="1"/>
    <n v="0.46"/>
    <n v="19.010000000000002"/>
    <n v="13342461"/>
    <n v="1.4247746349043107"/>
    <s v="CHO"/>
    <x v="9"/>
    <x v="3"/>
  </r>
  <r>
    <x v="208"/>
    <x v="9"/>
    <n v="5.82"/>
    <n v="3.53"/>
    <n v="1.21"/>
    <n v="0.33"/>
    <n v="0.73"/>
    <n v="0.84"/>
    <n v="0.48"/>
    <n v="19"/>
    <n v="6883508"/>
    <n v="2.7602205154697281"/>
    <s v="LAC"/>
    <x v="4"/>
    <x v="0"/>
  </r>
  <r>
    <x v="708"/>
    <x v="1"/>
    <n v="4.95"/>
    <n v="2.0299999999999998"/>
    <n v="1.45"/>
    <n v="0.81"/>
    <n v="0.28999999999999998"/>
    <n v="0.55000000000000004"/>
    <n v="0.56000000000000005"/>
    <n v="18.989999999999998"/>
    <n v="4511381"/>
    <n v="4.2093540758362016"/>
    <s v="PHO"/>
    <x v="0"/>
    <x v="1"/>
  </r>
  <r>
    <x v="709"/>
    <x v="1"/>
    <n v="4.96"/>
    <n v="3.29"/>
    <n v="1.98"/>
    <n v="0.81"/>
    <n v="0.19"/>
    <n v="0.92"/>
    <n v="0.51"/>
    <n v="18.98"/>
    <n v="1744762"/>
    <n v="10.878274515378029"/>
    <s v="CHO"/>
    <x v="0"/>
    <x v="3"/>
  </r>
  <r>
    <x v="710"/>
    <x v="10"/>
    <n v="3.42"/>
    <n v="3.91"/>
    <n v="0.14000000000000001"/>
    <n v="0.56000000000000005"/>
    <n v="1.31"/>
    <n v="0.7"/>
    <n v="0.6"/>
    <n v="18.97"/>
    <n v="4842147"/>
    <n v="3.9176836225748617"/>
    <s v="MIA"/>
    <x v="2"/>
    <x v="4"/>
  </r>
  <r>
    <x v="711"/>
    <x v="9"/>
    <n v="5.63"/>
    <n v="1.63"/>
    <n v="0.54"/>
    <n v="0.42"/>
    <n v="0"/>
    <n v="0.33"/>
    <n v="0.63"/>
    <n v="18.97"/>
    <n v="1218517"/>
    <n v="15.568104507364277"/>
    <s v="ATL"/>
    <x v="10"/>
    <x v="2"/>
  </r>
  <r>
    <x v="224"/>
    <x v="5"/>
    <n v="5.4"/>
    <n v="2.5499999999999998"/>
    <n v="1.19"/>
    <n v="0.72"/>
    <n v="0.45"/>
    <n v="0.62"/>
    <n v="0.52"/>
    <n v="18.97"/>
    <n v="2814944"/>
    <n v="6.7390328191253532"/>
    <s v="SAC"/>
    <x v="23"/>
    <x v="3"/>
  </r>
  <r>
    <x v="503"/>
    <x v="1"/>
    <n v="5.45"/>
    <n v="1.92"/>
    <n v="1.94"/>
    <n v="1.0900000000000001"/>
    <n v="0.28000000000000003"/>
    <n v="0.83"/>
    <n v="0.53"/>
    <n v="18.97"/>
    <n v="3160840"/>
    <n v="6.0015692031232204"/>
    <s v="LAL"/>
    <x v="1"/>
    <x v="1"/>
  </r>
  <r>
    <x v="526"/>
    <x v="9"/>
    <n v="6.59"/>
    <n v="2.95"/>
    <n v="0.98"/>
    <n v="0.83"/>
    <n v="0.45"/>
    <n v="0.81"/>
    <n v="0.47"/>
    <n v="18.96"/>
    <n v="3494075"/>
    <n v="5.4263288567074266"/>
    <s v="DEN"/>
    <x v="4"/>
    <x v="0"/>
  </r>
  <r>
    <x v="498"/>
    <x v="9"/>
    <n v="6.04"/>
    <n v="2.44"/>
    <n v="0.86"/>
    <n v="0.44"/>
    <n v="0.15"/>
    <n v="0.67"/>
    <n v="0.55000000000000004"/>
    <n v="18.96"/>
    <n v="1907064"/>
    <n v="9.9419841179949913"/>
    <s v="CHI"/>
    <x v="10"/>
    <x v="3"/>
  </r>
  <r>
    <x v="514"/>
    <x v="7"/>
    <n v="6.67"/>
    <n v="4.41"/>
    <n v="0.95"/>
    <n v="0.72"/>
    <n v="0.24"/>
    <n v="1.21"/>
    <n v="0.45"/>
    <n v="18.95"/>
    <n v="5822549"/>
    <n v="3.2545883254911208"/>
    <s v="MIL"/>
    <x v="4"/>
    <x v="3"/>
  </r>
  <r>
    <x v="628"/>
    <x v="4"/>
    <n v="4.66"/>
    <n v="4.78"/>
    <n v="1.0900000000000001"/>
    <n v="0.37"/>
    <n v="0.51"/>
    <n v="0.68"/>
    <n v="0.47"/>
    <n v="18.940000000000001"/>
    <n v="1178768"/>
    <n v="16.067623145521427"/>
    <s v="TOT"/>
    <x v="0"/>
    <x v="0"/>
  </r>
  <r>
    <x v="257"/>
    <x v="5"/>
    <n v="4.82"/>
    <n v="2.5"/>
    <n v="0.64"/>
    <n v="0.39"/>
    <n v="0.27"/>
    <n v="0.39"/>
    <n v="0.6"/>
    <n v="18.93"/>
    <n v="2814944"/>
    <n v="6.7248229449679995"/>
    <s v="CLE"/>
    <x v="11"/>
    <x v="4"/>
  </r>
  <r>
    <x v="62"/>
    <x v="7"/>
    <n v="6.11"/>
    <n v="1.85"/>
    <n v="1.04"/>
    <n v="0.56000000000000005"/>
    <n v="0.15"/>
    <n v="0.41"/>
    <n v="0.53"/>
    <n v="18.91"/>
    <n v="1001059"/>
    <n v="18.889995494771036"/>
    <s v="DET"/>
    <x v="12"/>
    <x v="2"/>
  </r>
  <r>
    <x v="641"/>
    <x v="1"/>
    <n v="6.27"/>
    <n v="1.82"/>
    <n v="0.69"/>
    <n v="0.42"/>
    <n v="0.36"/>
    <n v="0.78"/>
    <n v="0.59"/>
    <n v="18.899999999999999"/>
    <n v="2014834"/>
    <n v="9.3804253849200485"/>
    <s v="OKC"/>
    <x v="4"/>
    <x v="3"/>
  </r>
  <r>
    <x v="707"/>
    <x v="11"/>
    <n v="3.88"/>
    <n v="2.94"/>
    <n v="0.76"/>
    <n v="0.28999999999999998"/>
    <n v="0.24"/>
    <n v="0.35"/>
    <n v="0.64"/>
    <n v="18.899999999999999"/>
    <n v="1303116"/>
    <n v="14.5036972917223"/>
    <s v="NYK"/>
    <x v="5"/>
    <x v="0"/>
  </r>
  <r>
    <x v="712"/>
    <x v="11"/>
    <n v="5.33"/>
    <n v="2.66"/>
    <n v="0.37"/>
    <n v="0.31"/>
    <n v="0.6"/>
    <n v="0.96"/>
    <n v="0.64"/>
    <n v="18.88"/>
    <n v="3259934"/>
    <n v="5.7915282947446176"/>
    <s v="CLE"/>
    <x v="4"/>
    <x v="4"/>
  </r>
  <r>
    <x v="516"/>
    <x v="9"/>
    <n v="5.15"/>
    <n v="3.88"/>
    <n v="0.76"/>
    <n v="0.7"/>
    <n v="0.56000000000000005"/>
    <n v="0.53"/>
    <n v="0.47"/>
    <n v="18.88"/>
    <n v="3538775"/>
    <n v="5.3351795465945129"/>
    <s v="NOP"/>
    <x v="5"/>
    <x v="0"/>
  </r>
  <r>
    <x v="265"/>
    <x v="3"/>
    <n v="7.33"/>
    <n v="1.67"/>
    <n v="1"/>
    <n v="0"/>
    <n v="0"/>
    <n v="0.33"/>
    <n v="0.51"/>
    <n v="18.87"/>
    <n v="8040370"/>
    <n v="2.3469069209501554"/>
    <s v="DET"/>
    <x v="6"/>
    <x v="2"/>
  </r>
  <r>
    <x v="291"/>
    <x v="6"/>
    <n v="6.3"/>
    <n v="3.8"/>
    <n v="0.65"/>
    <n v="0.39"/>
    <n v="0.26"/>
    <n v="0.98"/>
    <n v="0.5"/>
    <n v="18.87"/>
    <n v="4486161"/>
    <n v="4.2062690126368629"/>
    <s v="BOS"/>
    <x v="0"/>
    <x v="0"/>
  </r>
  <r>
    <x v="713"/>
    <x v="5"/>
    <n v="7.95"/>
    <n v="1.74"/>
    <n v="1.05"/>
    <n v="0.37"/>
    <n v="0.05"/>
    <n v="0.57999999999999996"/>
    <n v="0.47"/>
    <n v="18.86"/>
    <n v="1586724"/>
    <n v="11.886125123209833"/>
    <s v="CHI"/>
    <x v="12"/>
    <x v="2"/>
  </r>
  <r>
    <x v="132"/>
    <x v="10"/>
    <n v="6.64"/>
    <n v="4.16"/>
    <n v="1.66"/>
    <n v="0.4"/>
    <n v="0.36"/>
    <n v="1.04"/>
    <n v="0.42"/>
    <n v="18.86"/>
    <n v="10588161"/>
    <n v="1.7812347205525114"/>
    <s v="DAL"/>
    <x v="7"/>
    <x v="3"/>
  </r>
  <r>
    <x v="504"/>
    <x v="4"/>
    <n v="3.96"/>
    <n v="6.19"/>
    <n v="0.39"/>
    <n v="0.69"/>
    <n v="0.06"/>
    <n v="1.07"/>
    <n v="0.52"/>
    <n v="18.86"/>
    <n v="2198812"/>
    <n v="8.5773590466124432"/>
    <s v="TOT"/>
    <x v="8"/>
    <x v="0"/>
  </r>
  <r>
    <x v="508"/>
    <x v="2"/>
    <n v="5.36"/>
    <n v="2.64"/>
    <n v="1.07"/>
    <n v="0.92"/>
    <n v="0.47"/>
    <n v="0.73"/>
    <n v="0.52"/>
    <n v="18.86"/>
    <n v="4458258"/>
    <n v="4.2303518549173242"/>
    <s v="MIN"/>
    <x v="13"/>
    <x v="2"/>
  </r>
  <r>
    <x v="566"/>
    <x v="10"/>
    <n v="3"/>
    <n v="4.12"/>
    <n v="0.59"/>
    <n v="0.82"/>
    <n v="1"/>
    <n v="0.82"/>
    <n v="0.6"/>
    <n v="18.84"/>
    <n v="1480195"/>
    <n v="12.728052722783145"/>
    <s v="TOT"/>
    <x v="2"/>
    <x v="4"/>
  </r>
  <r>
    <x v="707"/>
    <x v="11"/>
    <n v="4.47"/>
    <n v="4.63"/>
    <n v="0.54"/>
    <n v="0.39"/>
    <n v="0.44"/>
    <n v="0.73"/>
    <n v="0.52"/>
    <n v="18.82"/>
    <n v="1303116"/>
    <n v="14.44230598043459"/>
    <s v="TOT"/>
    <x v="5"/>
    <x v="0"/>
  </r>
  <r>
    <x v="701"/>
    <x v="11"/>
    <n v="6.46"/>
    <n v="1.64"/>
    <n v="1.1100000000000001"/>
    <n v="0.56999999999999995"/>
    <n v="0.05"/>
    <n v="0.52"/>
    <n v="0.53"/>
    <n v="18.82"/>
    <n v="1775042"/>
    <n v="10.60256602378986"/>
    <s v="MIA"/>
    <x v="7"/>
    <x v="2"/>
  </r>
  <r>
    <x v="372"/>
    <x v="5"/>
    <n v="3.61"/>
    <n v="5.0599999999999996"/>
    <n v="0.39"/>
    <n v="0.18"/>
    <n v="0.33"/>
    <n v="0.45"/>
    <n v="0.54"/>
    <n v="18.809999999999999"/>
    <n v="1906603"/>
    <n v="9.8657140474445892"/>
    <s v="POR"/>
    <x v="13"/>
    <x v="0"/>
  </r>
  <r>
    <x v="712"/>
    <x v="6"/>
    <n v="6.12"/>
    <n v="2.84"/>
    <n v="0.7"/>
    <n v="0.26"/>
    <n v="0.52"/>
    <n v="1.3"/>
    <n v="0.6"/>
    <n v="18.8"/>
    <n v="3172033"/>
    <n v="5.9267983655907743"/>
    <s v="MIN"/>
    <x v="1"/>
    <x v="4"/>
  </r>
  <r>
    <x v="645"/>
    <x v="1"/>
    <n v="5.94"/>
    <n v="1.92"/>
    <n v="0.67"/>
    <n v="0.27"/>
    <n v="0.08"/>
    <n v="0.45"/>
    <n v="0.59"/>
    <n v="18.79"/>
    <n v="2050014"/>
    <n v="9.1657910628903014"/>
    <s v="UTA"/>
    <x v="4"/>
    <x v="0"/>
  </r>
  <r>
    <x v="491"/>
    <x v="4"/>
    <n v="6.68"/>
    <n v="2.5099999999999998"/>
    <n v="0.76"/>
    <n v="0.46"/>
    <n v="0.05"/>
    <n v="0.59"/>
    <n v="0.51"/>
    <n v="18.78"/>
    <n v="6216062"/>
    <n v="3.0212053869475564"/>
    <s v="MIN"/>
    <x v="1"/>
    <x v="3"/>
  </r>
  <r>
    <x v="714"/>
    <x v="11"/>
    <n v="5.75"/>
    <n v="3.19"/>
    <n v="0.06"/>
    <n v="0.08"/>
    <n v="0.08"/>
    <n v="0.61"/>
    <n v="0.59"/>
    <n v="18.760000000000002"/>
    <n v="84051"/>
    <n v="223.19782037096527"/>
    <s v="LAC"/>
    <x v="5"/>
    <x v="0"/>
  </r>
  <r>
    <x v="715"/>
    <x v="5"/>
    <n v="4.6900000000000004"/>
    <n v="3.26"/>
    <n v="0.69"/>
    <n v="0.23"/>
    <n v="0.1"/>
    <n v="0.36"/>
    <n v="0.56999999999999995"/>
    <n v="18.739999999999998"/>
    <n v="90837"/>
    <n v="206.30359875381174"/>
    <s v="ATL"/>
    <x v="10"/>
    <x v="0"/>
  </r>
  <r>
    <x v="593"/>
    <x v="0"/>
    <n v="6.86"/>
    <n v="1.62"/>
    <n v="2.62"/>
    <n v="0.33"/>
    <n v="0.12"/>
    <n v="1.24"/>
    <n v="0.52"/>
    <n v="18.739999999999998"/>
    <n v="11105459"/>
    <n v="1.6874583932100418"/>
    <s v="UTA"/>
    <x v="10"/>
    <x v="1"/>
  </r>
  <r>
    <x v="196"/>
    <x v="10"/>
    <n v="5.44"/>
    <n v="3.27"/>
    <n v="0.31"/>
    <n v="0.28000000000000003"/>
    <n v="0.94"/>
    <n v="0.67"/>
    <n v="0.53"/>
    <n v="18.72"/>
    <n v="6326159"/>
    <n v="2.9591415580923588"/>
    <s v="PHO"/>
    <x v="10"/>
    <x v="4"/>
  </r>
  <r>
    <x v="359"/>
    <x v="11"/>
    <n v="4.42"/>
    <n v="4.22"/>
    <n v="0.73"/>
    <n v="0.43"/>
    <n v="0.28000000000000003"/>
    <n v="0.87"/>
    <n v="0.56000000000000005"/>
    <n v="18.71"/>
    <n v="6235445"/>
    <n v="3.0005877687959721"/>
    <s v="ATL"/>
    <x v="4"/>
    <x v="4"/>
  </r>
  <r>
    <x v="523"/>
    <x v="2"/>
    <n v="7.2"/>
    <n v="1.35"/>
    <n v="1.86"/>
    <n v="0.7"/>
    <n v="0.2"/>
    <n v="1"/>
    <n v="0.5"/>
    <n v="18.7"/>
    <n v="4341179"/>
    <n v="4.3075855660409301"/>
    <s v="IND"/>
    <x v="0"/>
    <x v="1"/>
  </r>
  <r>
    <x v="605"/>
    <x v="7"/>
    <n v="5.08"/>
    <n v="2.63"/>
    <n v="0.88"/>
    <n v="0.21"/>
    <n v="0.33"/>
    <n v="0.54"/>
    <n v="0.57999999999999996"/>
    <n v="18.7"/>
    <n v="1202871"/>
    <n v="15.546139195308555"/>
    <s v="DET"/>
    <x v="0"/>
    <x v="3"/>
  </r>
  <r>
    <x v="716"/>
    <x v="1"/>
    <n v="5.71"/>
    <n v="2.71"/>
    <n v="0.86"/>
    <n v="0.28999999999999998"/>
    <n v="0.86"/>
    <n v="1.43"/>
    <n v="0.62"/>
    <n v="18.690000000000001"/>
    <n v="2365734"/>
    <n v="7.9002964830365539"/>
    <s v="DEN"/>
    <x v="14"/>
    <x v="0"/>
  </r>
  <r>
    <x v="244"/>
    <x v="4"/>
    <n v="5.0199999999999996"/>
    <n v="3.24"/>
    <n v="1.6"/>
    <n v="0.89"/>
    <n v="0.42"/>
    <n v="1.2"/>
    <n v="0.53"/>
    <n v="18.68"/>
    <n v="4135216"/>
    <n v="4.5172972826570605"/>
    <s v="BRK"/>
    <x v="7"/>
    <x v="0"/>
  </r>
  <r>
    <x v="457"/>
    <x v="2"/>
    <n v="7.44"/>
    <n v="2.06"/>
    <n v="0.88"/>
    <n v="0.63"/>
    <n v="0.09"/>
    <n v="0.88"/>
    <n v="0.5"/>
    <n v="18.68"/>
    <n v="2606136"/>
    <n v="7.1676996135274598"/>
    <s v="HOU"/>
    <x v="5"/>
    <x v="2"/>
  </r>
  <r>
    <x v="284"/>
    <x v="9"/>
    <n v="5.94"/>
    <n v="2.5299999999999998"/>
    <n v="1.31"/>
    <n v="1.03"/>
    <n v="0.28000000000000003"/>
    <n v="0.94"/>
    <n v="0.51"/>
    <n v="18.670000000000002"/>
    <n v="1049289"/>
    <n v="17.793000784340638"/>
    <s v="MIA"/>
    <x v="13"/>
    <x v="2"/>
  </r>
  <r>
    <x v="609"/>
    <x v="1"/>
    <n v="4.8600000000000003"/>
    <n v="2"/>
    <n v="1.1399999999999999"/>
    <n v="0.79"/>
    <n v="0.44"/>
    <n v="0.44"/>
    <n v="0.56000000000000005"/>
    <n v="18.66"/>
    <n v="1051752"/>
    <n v="17.74182506902768"/>
    <s v="CHI"/>
    <x v="4"/>
    <x v="2"/>
  </r>
  <r>
    <x v="235"/>
    <x v="5"/>
    <n v="5.37"/>
    <n v="3.67"/>
    <n v="0.67"/>
    <n v="1.22"/>
    <n v="1.1100000000000001"/>
    <n v="1"/>
    <n v="0.46"/>
    <n v="18.66"/>
    <n v="5843084"/>
    <n v="3.1935190389184891"/>
    <s v="ORL"/>
    <x v="14"/>
    <x v="0"/>
  </r>
  <r>
    <x v="651"/>
    <x v="9"/>
    <n v="4.67"/>
    <n v="1.86"/>
    <n v="2.42"/>
    <n v="1.21"/>
    <n v="0.02"/>
    <n v="1.0900000000000001"/>
    <n v="0.57999999999999996"/>
    <n v="18.649999999999999"/>
    <n v="1764852"/>
    <n v="10.567458347782136"/>
    <s v="NYK"/>
    <x v="18"/>
    <x v="1"/>
  </r>
  <r>
    <x v="236"/>
    <x v="9"/>
    <n v="3.66"/>
    <n v="5"/>
    <n v="0.15"/>
    <n v="0.27"/>
    <n v="0.85"/>
    <n v="0.86"/>
    <n v="0.56999999999999995"/>
    <n v="18.64"/>
    <n v="1176209"/>
    <n v="15.847523696894006"/>
    <s v="ORL"/>
    <x v="1"/>
    <x v="4"/>
  </r>
  <r>
    <x v="513"/>
    <x v="8"/>
    <n v="5.42"/>
    <n v="3.2"/>
    <n v="0.96"/>
    <n v="0.18"/>
    <n v="0.38"/>
    <n v="0.47"/>
    <n v="0.51"/>
    <n v="18.63"/>
    <n v="11981020"/>
    <n v="1.5549594274944871"/>
    <s v="POR"/>
    <x v="0"/>
    <x v="0"/>
  </r>
  <r>
    <x v="200"/>
    <x v="7"/>
    <n v="7.05"/>
    <n v="2.27"/>
    <n v="1.44"/>
    <n v="0.55000000000000004"/>
    <n v="0.2"/>
    <n v="1.1599999999999999"/>
    <n v="0.51"/>
    <n v="18.63"/>
    <n v="2948085"/>
    <n v="6.3193564636026434"/>
    <s v="UTA"/>
    <x v="12"/>
    <x v="2"/>
  </r>
  <r>
    <x v="717"/>
    <x v="11"/>
    <n v="5.53"/>
    <n v="2.31"/>
    <n v="1.31"/>
    <n v="0.8"/>
    <n v="0.45"/>
    <n v="0.78"/>
    <n v="0.53"/>
    <n v="18.63"/>
    <n v="1605681"/>
    <n v="11.602553682829901"/>
    <s v="BOS"/>
    <x v="3"/>
    <x v="3"/>
  </r>
  <r>
    <x v="718"/>
    <x v="6"/>
    <n v="6.49"/>
    <n v="2.84"/>
    <n v="1.06"/>
    <n v="0.45"/>
    <n v="0.16"/>
    <n v="0.87"/>
    <n v="0.5"/>
    <n v="18.63"/>
    <n v="1349491"/>
    <n v="13.805205073616644"/>
    <s v="TOR"/>
    <x v="1"/>
    <x v="3"/>
  </r>
  <r>
    <x v="603"/>
    <x v="0"/>
    <n v="5.88"/>
    <n v="1.6"/>
    <n v="3.77"/>
    <n v="0.28999999999999998"/>
    <n v="0.04"/>
    <n v="1.42"/>
    <n v="0.53"/>
    <n v="18.63"/>
    <n v="11114135"/>
    <n v="1.6762438102470412"/>
    <s v="TOT"/>
    <x v="6"/>
    <x v="1"/>
  </r>
  <r>
    <x v="199"/>
    <x v="3"/>
    <n v="4.49"/>
    <n v="3.13"/>
    <n v="1.58"/>
    <n v="0.77"/>
    <n v="0.37"/>
    <n v="0.76"/>
    <n v="0.53"/>
    <n v="18.62"/>
    <n v="1465560"/>
    <n v="12.705041076448595"/>
    <s v="SAS"/>
    <x v="13"/>
    <x v="3"/>
  </r>
  <r>
    <x v="303"/>
    <x v="10"/>
    <n v="5.17"/>
    <n v="4.3099999999999996"/>
    <n v="0.43"/>
    <n v="1.05"/>
    <n v="1.02"/>
    <n v="0.76"/>
    <n v="0.45"/>
    <n v="18.61"/>
    <n v="554607"/>
    <n v="33.555292306083402"/>
    <s v="LAC"/>
    <x v="11"/>
    <x v="0"/>
  </r>
  <r>
    <x v="348"/>
    <x v="6"/>
    <n v="5.19"/>
    <n v="3.72"/>
    <n v="0.43"/>
    <n v="0.3"/>
    <n v="0.45"/>
    <n v="0.64"/>
    <n v="0.53"/>
    <n v="18.61"/>
    <n v="3629060"/>
    <n v="5.128049687797942"/>
    <s v="TOT"/>
    <x v="13"/>
    <x v="0"/>
  </r>
  <r>
    <x v="200"/>
    <x v="10"/>
    <n v="7.2"/>
    <n v="2.2400000000000002"/>
    <n v="0.93"/>
    <n v="0.46"/>
    <n v="0.08"/>
    <n v="0.86"/>
    <n v="0.51"/>
    <n v="18.600000000000001"/>
    <n v="2804106"/>
    <n v="6.6331301313145801"/>
    <s v="UTA"/>
    <x v="14"/>
    <x v="2"/>
  </r>
  <r>
    <x v="565"/>
    <x v="9"/>
    <n v="6.67"/>
    <n v="1.51"/>
    <n v="2.25"/>
    <n v="0.46"/>
    <n v="0.08"/>
    <n v="0.79"/>
    <n v="0.5"/>
    <n v="18.600000000000001"/>
    <n v="3544909"/>
    <n v="5.2469612054921582"/>
    <s v="CHO"/>
    <x v="2"/>
    <x v="1"/>
  </r>
  <r>
    <x v="454"/>
    <x v="3"/>
    <n v="6.37"/>
    <n v="1.72"/>
    <n v="1.21"/>
    <n v="0.65"/>
    <n v="0.15"/>
    <n v="0.78"/>
    <n v="0.54"/>
    <n v="18.59"/>
    <n v="4917657"/>
    <n v="3.7802555159906435"/>
    <s v="GSW"/>
    <x v="8"/>
    <x v="2"/>
  </r>
  <r>
    <x v="719"/>
    <x v="0"/>
    <n v="4.68"/>
    <n v="3.43"/>
    <n v="0.43"/>
    <n v="0.25"/>
    <n v="0.21"/>
    <n v="0.42"/>
    <n v="0.56999999999999995"/>
    <n v="18.59"/>
    <n v="2767092"/>
    <n v="6.7182442795541313"/>
    <s v="GSW"/>
    <x v="4"/>
    <x v="3"/>
  </r>
  <r>
    <x v="263"/>
    <x v="1"/>
    <n v="5.29"/>
    <n v="3.21"/>
    <n v="0.56999999999999995"/>
    <n v="0.36"/>
    <n v="0.43"/>
    <n v="0.43"/>
    <n v="0.52"/>
    <n v="18.59"/>
    <n v="2679925"/>
    <n v="6.9367612899614732"/>
    <s v="LAL"/>
    <x v="3"/>
    <x v="0"/>
  </r>
  <r>
    <x v="237"/>
    <x v="10"/>
    <n v="5.9"/>
    <n v="1.73"/>
    <n v="3.85"/>
    <n v="0.63"/>
    <n v="0.02"/>
    <n v="1.31"/>
    <n v="0.49"/>
    <n v="18.579999999999998"/>
    <n v="10084578"/>
    <n v="1.8424172037739208"/>
    <s v="MIL"/>
    <x v="2"/>
    <x v="2"/>
  </r>
  <r>
    <x v="720"/>
    <x v="6"/>
    <n v="3.58"/>
    <n v="3.75"/>
    <n v="0.83"/>
    <n v="0.38"/>
    <n v="0.46"/>
    <n v="0.71"/>
    <n v="0.61"/>
    <n v="18.57"/>
    <n v="1398649"/>
    <n v="13.277098113965691"/>
    <s v="NOH"/>
    <x v="1"/>
    <x v="4"/>
  </r>
  <r>
    <x v="625"/>
    <x v="11"/>
    <n v="6.89"/>
    <n v="2.8"/>
    <n v="0.8"/>
    <n v="0.77"/>
    <n v="0.64"/>
    <n v="1.07"/>
    <n v="0.48"/>
    <n v="18.559999999999999"/>
    <n v="1440742"/>
    <n v="12.882250951245954"/>
    <s v="CLE"/>
    <x v="12"/>
    <x v="3"/>
  </r>
  <r>
    <x v="468"/>
    <x v="2"/>
    <n v="6.7"/>
    <n v="2.02"/>
    <n v="1.98"/>
    <n v="0.35"/>
    <n v="0.09"/>
    <n v="0.91"/>
    <n v="0.5"/>
    <n v="18.559999999999999"/>
    <n v="224294"/>
    <n v="82.748535404424544"/>
    <s v="CLE"/>
    <x v="4"/>
    <x v="2"/>
  </r>
  <r>
    <x v="184"/>
    <x v="3"/>
    <n v="7.12"/>
    <n v="1.46"/>
    <n v="2.61"/>
    <n v="0.43"/>
    <n v="0.14000000000000001"/>
    <n v="1.19"/>
    <n v="0.49"/>
    <n v="18.55"/>
    <n v="3319418"/>
    <n v="5.5883290384037201"/>
    <s v="CHI"/>
    <x v="9"/>
    <x v="1"/>
  </r>
  <r>
    <x v="179"/>
    <x v="9"/>
    <n v="5.18"/>
    <n v="2.82"/>
    <n v="0.06"/>
    <n v="0.12"/>
    <n v="1.1200000000000001"/>
    <n v="0.76"/>
    <n v="0.6"/>
    <n v="18.53"/>
    <n v="16478233"/>
    <n v="1.1245137752330605"/>
    <s v="DEN"/>
    <x v="5"/>
    <x v="4"/>
  </r>
  <r>
    <x v="524"/>
    <x v="4"/>
    <n v="6.43"/>
    <n v="1.95"/>
    <n v="3.02"/>
    <n v="0.94"/>
    <n v="0.06"/>
    <n v="1.55"/>
    <n v="0.5"/>
    <n v="18.510000000000002"/>
    <n v="2673140"/>
    <n v="6.9244409196675081"/>
    <s v="MIA"/>
    <x v="1"/>
    <x v="1"/>
  </r>
  <r>
    <x v="655"/>
    <x v="6"/>
    <n v="7.44"/>
    <n v="2.5099999999999998"/>
    <n v="0.65"/>
    <n v="0.42"/>
    <n v="0.25"/>
    <n v="1.18"/>
    <n v="0.52"/>
    <n v="18.5"/>
    <n v="1204466"/>
    <n v="15.359503713678926"/>
    <s v="MEM"/>
    <x v="0"/>
    <x v="3"/>
  </r>
  <r>
    <x v="394"/>
    <x v="3"/>
    <n v="4.75"/>
    <n v="3.85"/>
    <n v="1.1100000000000001"/>
    <n v="0.31"/>
    <n v="0.75"/>
    <n v="0.94"/>
    <n v="0.52"/>
    <n v="18.48"/>
    <n v="4817767"/>
    <n v="3.8358019389480642"/>
    <s v="NYK"/>
    <x v="1"/>
    <x v="0"/>
  </r>
  <r>
    <x v="364"/>
    <x v="4"/>
    <n v="6.32"/>
    <n v="1.72"/>
    <n v="1.42"/>
    <n v="0.76"/>
    <n v="0.16"/>
    <n v="0.7"/>
    <n v="0.51"/>
    <n v="18.46"/>
    <n v="1178768"/>
    <n v="15.660418335075265"/>
    <s v="ORL"/>
    <x v="0"/>
    <x v="2"/>
  </r>
  <r>
    <x v="315"/>
    <x v="0"/>
    <n v="4.8600000000000003"/>
    <n v="2.63"/>
    <n v="1.41"/>
    <n v="0.61"/>
    <n v="0.27"/>
    <n v="0.73"/>
    <n v="0.55000000000000004"/>
    <n v="18.43"/>
    <n v="2966954"/>
    <n v="6.2117579173792379"/>
    <s v="BRK"/>
    <x v="8"/>
    <x v="0"/>
  </r>
  <r>
    <x v="520"/>
    <x v="0"/>
    <n v="5.81"/>
    <n v="2.23"/>
    <n v="1.08"/>
    <n v="0.6"/>
    <n v="0.04"/>
    <n v="0.52"/>
    <n v="0.53"/>
    <n v="18.43"/>
    <n v="1874698"/>
    <n v="9.8309167663271637"/>
    <s v="PHI"/>
    <x v="12"/>
    <x v="2"/>
  </r>
  <r>
    <x v="200"/>
    <x v="8"/>
    <n v="6.74"/>
    <n v="2.86"/>
    <n v="0.71"/>
    <n v="0.43"/>
    <n v="0.12"/>
    <n v="0.83"/>
    <n v="0.5"/>
    <n v="18.43"/>
    <n v="13119318"/>
    <n v="1.404798633587508"/>
    <s v="UTA"/>
    <x v="1"/>
    <x v="2"/>
  </r>
  <r>
    <x v="128"/>
    <x v="11"/>
    <n v="8"/>
    <n v="2.4300000000000002"/>
    <n v="3.2"/>
    <n v="0.9"/>
    <n v="0.18"/>
    <n v="2.16"/>
    <n v="0.44"/>
    <n v="18.43"/>
    <n v="25295308"/>
    <n v="0.72859361902215225"/>
    <s v="ORL"/>
    <x v="2"/>
    <x v="1"/>
  </r>
  <r>
    <x v="412"/>
    <x v="9"/>
    <n v="6.3"/>
    <n v="2.33"/>
    <n v="0.3"/>
    <n v="0.23"/>
    <n v="0.34"/>
    <n v="0.44"/>
    <n v="0.53"/>
    <n v="18.420000000000002"/>
    <n v="1861504"/>
    <n v="9.8952245066354951"/>
    <s v="DAL"/>
    <x v="3"/>
    <x v="0"/>
  </r>
  <r>
    <x v="206"/>
    <x v="2"/>
    <n v="5.37"/>
    <n v="2.44"/>
    <n v="0.48"/>
    <n v="0.22"/>
    <n v="0.19"/>
    <n v="0.78"/>
    <n v="0.64"/>
    <n v="18.420000000000002"/>
    <n v="2322997"/>
    <n v="7.9294118761238188"/>
    <s v="DET"/>
    <x v="1"/>
    <x v="4"/>
  </r>
  <r>
    <x v="441"/>
    <x v="9"/>
    <n v="4.2"/>
    <n v="5.08"/>
    <n v="0.32"/>
    <n v="0.24"/>
    <n v="0.08"/>
    <n v="0.76"/>
    <n v="0.55000000000000004"/>
    <n v="18.420000000000002"/>
    <n v="1049289"/>
    <n v="17.554744212509615"/>
    <s v="HOU"/>
    <x v="10"/>
    <x v="4"/>
  </r>
  <r>
    <x v="90"/>
    <x v="8"/>
    <n v="5.54"/>
    <n v="3.07"/>
    <n v="1.77"/>
    <n v="0.62"/>
    <n v="0.15"/>
    <n v="0.64"/>
    <n v="0.47"/>
    <n v="18.41"/>
    <n v="2405422"/>
    <n v="7.6535427047728"/>
    <s v="BOS"/>
    <x v="13"/>
    <x v="1"/>
  </r>
  <r>
    <x v="391"/>
    <x v="5"/>
    <n v="6.94"/>
    <n v="1.38"/>
    <n v="1"/>
    <n v="0.35"/>
    <n v="0.03"/>
    <n v="0.46"/>
    <n v="0.52"/>
    <n v="18.399999999999999"/>
    <n v="3674651"/>
    <n v="5.0072782422058575"/>
    <s v="SAS"/>
    <x v="0"/>
    <x v="2"/>
  </r>
  <r>
    <x v="55"/>
    <x v="9"/>
    <n v="6.84"/>
    <n v="1.47"/>
    <n v="1.03"/>
    <n v="0.69"/>
    <n v="0.13"/>
    <n v="0.77"/>
    <n v="0.53"/>
    <n v="18.39"/>
    <n v="3135429"/>
    <n v="5.8652260982468434"/>
    <s v="POR"/>
    <x v="10"/>
    <x v="2"/>
  </r>
  <r>
    <x v="237"/>
    <x v="4"/>
    <n v="5.58"/>
    <n v="1.84"/>
    <n v="3.55"/>
    <n v="0.71"/>
    <n v="0.1"/>
    <n v="1.35"/>
    <n v="0.51"/>
    <n v="18.39"/>
    <n v="2582152"/>
    <n v="7.1219664837701266"/>
    <s v="NYK"/>
    <x v="9"/>
    <x v="2"/>
  </r>
  <r>
    <x v="638"/>
    <x v="10"/>
    <n v="5.86"/>
    <n v="2.14"/>
    <n v="3.3"/>
    <n v="0.93"/>
    <n v="7.0000000000000007E-2"/>
    <n v="1.35"/>
    <n v="0.48"/>
    <n v="18.38"/>
    <n v="1961668"/>
    <n v="9.3695773188939189"/>
    <s v="LAL"/>
    <x v="18"/>
    <x v="1"/>
  </r>
  <r>
    <x v="344"/>
    <x v="6"/>
    <n v="5.8"/>
    <n v="2.54"/>
    <n v="0.38"/>
    <n v="0.24"/>
    <n v="0.54"/>
    <n v="0.62"/>
    <n v="0.56000000000000005"/>
    <n v="18.38"/>
    <n v="5437772"/>
    <n v="3.380060804314708"/>
    <s v="ORL"/>
    <x v="0"/>
    <x v="0"/>
  </r>
  <r>
    <x v="184"/>
    <x v="4"/>
    <n v="6.95"/>
    <n v="1.44"/>
    <n v="1.93"/>
    <n v="0.57999999999999996"/>
    <n v="0.14000000000000001"/>
    <n v="1.19"/>
    <n v="0.53"/>
    <n v="18.37"/>
    <n v="1137841"/>
    <n v="16.144610714502292"/>
    <s v="HOU"/>
    <x v="2"/>
    <x v="1"/>
  </r>
  <r>
    <x v="327"/>
    <x v="3"/>
    <n v="6.07"/>
    <n v="2.97"/>
    <n v="0.48"/>
    <n v="0.17"/>
    <n v="0.37"/>
    <n v="0.77"/>
    <n v="0.54"/>
    <n v="18.37"/>
    <n v="9835315"/>
    <n v="1.8677591922576959"/>
    <s v="BOS"/>
    <x v="4"/>
    <x v="4"/>
  </r>
  <r>
    <x v="681"/>
    <x v="6"/>
    <n v="6.87"/>
    <n v="1.02"/>
    <n v="2.5499999999999998"/>
    <n v="0.64"/>
    <n v="0"/>
    <n v="1.1100000000000001"/>
    <n v="0.52"/>
    <n v="18.36"/>
    <n v="2718886"/>
    <n v="6.7527656547571322"/>
    <s v="NJN"/>
    <x v="2"/>
    <x v="1"/>
  </r>
  <r>
    <x v="484"/>
    <x v="9"/>
    <n v="6"/>
    <n v="2.42"/>
    <n v="1.06"/>
    <n v="0.59"/>
    <n v="0.26"/>
    <n v="0.69"/>
    <n v="0.51"/>
    <n v="18.350000000000001"/>
    <n v="5587540"/>
    <n v="3.2840928208120213"/>
    <s v="TOT"/>
    <x v="4"/>
    <x v="3"/>
  </r>
  <r>
    <x v="721"/>
    <x v="11"/>
    <n v="5.04"/>
    <n v="2.87"/>
    <n v="0.78"/>
    <n v="0.61"/>
    <n v="0.43"/>
    <n v="0.81"/>
    <n v="0.56999999999999995"/>
    <n v="18.350000000000001"/>
    <n v="7876352"/>
    <n v="2.3297587512594666"/>
    <s v="PHO"/>
    <x v="5"/>
    <x v="2"/>
  </r>
  <r>
    <x v="426"/>
    <x v="8"/>
    <n v="6.08"/>
    <n v="2.6"/>
    <n v="0.56000000000000005"/>
    <n v="0.28000000000000003"/>
    <n v="0.14000000000000001"/>
    <n v="0.56000000000000005"/>
    <n v="0.54"/>
    <n v="18.34"/>
    <n v="125875"/>
    <n v="145.70009930486594"/>
    <s v="TOT"/>
    <x v="1"/>
    <x v="0"/>
  </r>
  <r>
    <x v="328"/>
    <x v="2"/>
    <n v="6.63"/>
    <n v="0.87"/>
    <n v="1.31"/>
    <n v="0.57999999999999996"/>
    <n v="0.11"/>
    <n v="0.53"/>
    <n v="0.54"/>
    <n v="18.34"/>
    <n v="3435382"/>
    <n v="5.3385620580185842"/>
    <s v="DAL"/>
    <x v="6"/>
    <x v="1"/>
  </r>
  <r>
    <x v="392"/>
    <x v="0"/>
    <n v="4.87"/>
    <n v="2.4500000000000002"/>
    <n v="1.26"/>
    <n v="1.03"/>
    <n v="0.23"/>
    <n v="0.61"/>
    <n v="0.53"/>
    <n v="18.329999999999998"/>
    <n v="211830"/>
    <n v="86.531652740405036"/>
    <s v="TOT"/>
    <x v="7"/>
    <x v="3"/>
  </r>
  <r>
    <x v="492"/>
    <x v="8"/>
    <n v="5.12"/>
    <n v="1.99"/>
    <n v="1.83"/>
    <n v="0.5"/>
    <n v="0.26"/>
    <n v="0.82"/>
    <n v="0.56999999999999995"/>
    <n v="18.329999999999998"/>
    <n v="9305037"/>
    <n v="1.969900818234253"/>
    <s v="GSW"/>
    <x v="9"/>
    <x v="1"/>
  </r>
  <r>
    <x v="722"/>
    <x v="2"/>
    <n v="8.75"/>
    <n v="3.5"/>
    <n v="0.25"/>
    <n v="1"/>
    <n v="0"/>
    <n v="1.75"/>
    <n v="0.46"/>
    <n v="18.32"/>
    <n v="504542"/>
    <n v="36.310158520004279"/>
    <s v="LAC"/>
    <x v="14"/>
    <x v="2"/>
  </r>
  <r>
    <x v="528"/>
    <x v="11"/>
    <n v="5.63"/>
    <n v="1.54"/>
    <n v="2.67"/>
    <n v="0.83"/>
    <n v="0.42"/>
    <n v="1.25"/>
    <n v="0.53"/>
    <n v="18.309999999999999"/>
    <n v="1504825"/>
    <n v="12.167527785622912"/>
    <s v="BOS"/>
    <x v="5"/>
    <x v="1"/>
  </r>
  <r>
    <x v="723"/>
    <x v="11"/>
    <n v="5.56"/>
    <n v="1.67"/>
    <n v="0.47"/>
    <n v="0.33"/>
    <n v="0.02"/>
    <n v="0.4"/>
    <n v="0.63"/>
    <n v="18.27"/>
    <n v="4386548"/>
    <n v="4.1650062874041271"/>
    <s v="OKC"/>
    <x v="10"/>
    <x v="2"/>
  </r>
  <r>
    <x v="265"/>
    <x v="5"/>
    <n v="6.32"/>
    <n v="1.64"/>
    <n v="0.91"/>
    <n v="0.38"/>
    <n v="0.05"/>
    <n v="0.48"/>
    <n v="0.55000000000000004"/>
    <n v="18.27"/>
    <n v="4438010"/>
    <n v="4.116709966854514"/>
    <s v="WAS"/>
    <x v="3"/>
    <x v="2"/>
  </r>
  <r>
    <x v="602"/>
    <x v="3"/>
    <n v="5.67"/>
    <n v="3.19"/>
    <n v="0.56000000000000005"/>
    <n v="0.3"/>
    <n v="0.26"/>
    <n v="0.7"/>
    <n v="0.53"/>
    <n v="18.27"/>
    <n v="1581223"/>
    <n v="11.554347489253571"/>
    <s v="MEM"/>
    <x v="12"/>
    <x v="0"/>
  </r>
  <r>
    <x v="147"/>
    <x v="2"/>
    <n v="6"/>
    <n v="2"/>
    <n v="1.88"/>
    <n v="0.69"/>
    <n v="0.19"/>
    <n v="1.19"/>
    <n v="0.55000000000000004"/>
    <n v="18.27"/>
    <n v="5753437"/>
    <n v="3.1754931878110422"/>
    <s v="PHI"/>
    <x v="11"/>
    <x v="1"/>
  </r>
  <r>
    <x v="724"/>
    <x v="2"/>
    <n v="6.05"/>
    <n v="1.05"/>
    <n v="0.62"/>
    <n v="0.28000000000000003"/>
    <n v="0.05"/>
    <n v="0.21"/>
    <n v="0.6"/>
    <n v="18.260000000000002"/>
    <n v="1820401"/>
    <n v="10.030756959592971"/>
    <s v="MIA"/>
    <x v="0"/>
    <x v="3"/>
  </r>
  <r>
    <x v="314"/>
    <x v="0"/>
    <n v="4.09"/>
    <n v="3.76"/>
    <n v="0.74"/>
    <n v="0.74"/>
    <n v="0.47"/>
    <n v="0.62"/>
    <n v="0.53"/>
    <n v="18.190000000000001"/>
    <n v="17872907"/>
    <n v="1.0177415459052073"/>
    <s v="WAS"/>
    <x v="7"/>
    <x v="4"/>
  </r>
  <r>
    <x v="556"/>
    <x v="6"/>
    <n v="5.73"/>
    <n v="1.95"/>
    <n v="0.61"/>
    <n v="0.43"/>
    <n v="0.22"/>
    <n v="0.25"/>
    <n v="0.54"/>
    <n v="18.190000000000001"/>
    <n v="3398607"/>
    <n v="5.3521928248838426"/>
    <s v="ATL"/>
    <x v="9"/>
    <x v="3"/>
  </r>
  <r>
    <x v="137"/>
    <x v="4"/>
    <n v="5.83"/>
    <n v="2.56"/>
    <n v="2.44"/>
    <n v="0.67"/>
    <n v="0.44"/>
    <n v="0.78"/>
    <n v="0.44"/>
    <n v="18.170000000000002"/>
    <n v="1243212"/>
    <n v="14.61536729053452"/>
    <s v="SAC"/>
    <x v="11"/>
    <x v="3"/>
  </r>
  <r>
    <x v="492"/>
    <x v="5"/>
    <n v="5.55"/>
    <n v="1.85"/>
    <n v="1.97"/>
    <n v="0.49"/>
    <n v="0.3"/>
    <n v="0.82"/>
    <n v="0.53"/>
    <n v="18.16"/>
    <n v="9768920"/>
    <n v="1.8589567731130974"/>
    <s v="GSW"/>
    <x v="7"/>
    <x v="1"/>
  </r>
  <r>
    <x v="549"/>
    <x v="7"/>
    <n v="3.33"/>
    <n v="4.2"/>
    <n v="0.2"/>
    <n v="0.13"/>
    <n v="0.93"/>
    <n v="0.6"/>
    <n v="0.6"/>
    <n v="18.16"/>
    <n v="1122146"/>
    <n v="16.183277398841149"/>
    <s v="SAC"/>
    <x v="0"/>
    <x v="4"/>
  </r>
  <r>
    <x v="345"/>
    <x v="2"/>
    <n v="6.85"/>
    <n v="4.54"/>
    <n v="1.92"/>
    <n v="0.57999999999999996"/>
    <n v="0.46"/>
    <n v="1.42"/>
    <n v="0.39"/>
    <n v="18.16"/>
    <n v="4255990"/>
    <n v="4.2669273189081744"/>
    <s v="MEM"/>
    <x v="0"/>
    <x v="3"/>
  </r>
  <r>
    <x v="606"/>
    <x v="7"/>
    <n v="6.25"/>
    <n v="1.35"/>
    <n v="0.76"/>
    <n v="0.4"/>
    <n v="0.17"/>
    <n v="0.43"/>
    <n v="0.56000000000000005"/>
    <n v="18.149999999999999"/>
    <n v="1775940"/>
    <n v="10.219939862833204"/>
    <s v="LAC"/>
    <x v="9"/>
    <x v="2"/>
  </r>
  <r>
    <x v="725"/>
    <x v="2"/>
    <n v="4.9800000000000004"/>
    <n v="3.41"/>
    <n v="0.48"/>
    <n v="0.33"/>
    <n v="0.46"/>
    <n v="0.7"/>
    <n v="0.55000000000000004"/>
    <n v="18.14"/>
    <n v="2956915"/>
    <n v="6.1347722203715698"/>
    <s v="MIA"/>
    <x v="12"/>
    <x v="0"/>
  </r>
  <r>
    <x v="144"/>
    <x v="9"/>
    <n v="5.17"/>
    <n v="3.6"/>
    <n v="0.7"/>
    <n v="0.45"/>
    <n v="0.47"/>
    <n v="0.81"/>
    <n v="0.52"/>
    <n v="18.14"/>
    <n v="5179873"/>
    <n v="3.5020163621772196"/>
    <s v="ORL"/>
    <x v="17"/>
    <x v="0"/>
  </r>
  <r>
    <x v="726"/>
    <x v="7"/>
    <n v="6.93"/>
    <n v="1.04"/>
    <n v="4.04"/>
    <n v="0.44"/>
    <n v="0.04"/>
    <n v="1.78"/>
    <n v="0.51"/>
    <n v="18.14"/>
    <n v="2558255"/>
    <n v="7.0907708574790238"/>
    <s v="POR"/>
    <x v="1"/>
    <x v="2"/>
  </r>
  <r>
    <x v="168"/>
    <x v="7"/>
    <n v="5.34"/>
    <n v="2.37"/>
    <n v="1.74"/>
    <n v="0.41"/>
    <n v="0.19"/>
    <n v="0.76"/>
    <n v="0.53"/>
    <n v="18.14"/>
    <n v="1687382"/>
    <n v="10.750381360000285"/>
    <s v="OKC"/>
    <x v="13"/>
    <x v="1"/>
  </r>
  <r>
    <x v="548"/>
    <x v="10"/>
    <n v="5.25"/>
    <n v="2.96"/>
    <n v="2.12"/>
    <n v="0.31"/>
    <n v="0.28999999999999998"/>
    <n v="1.02"/>
    <n v="0.51"/>
    <n v="18.13"/>
    <n v="102705"/>
    <n v="176.52499878292195"/>
    <s v="ATL"/>
    <x v="7"/>
    <x v="3"/>
  </r>
  <r>
    <x v="96"/>
    <x v="9"/>
    <n v="6.32"/>
    <n v="3.05"/>
    <n v="1.22"/>
    <n v="0.62"/>
    <n v="1.05"/>
    <n v="1.31"/>
    <n v="0.47"/>
    <n v="18.12"/>
    <n v="1049289"/>
    <n v="17.268836326312389"/>
    <s v="PHI"/>
    <x v="14"/>
    <x v="3"/>
  </r>
  <r>
    <x v="100"/>
    <x v="3"/>
    <n v="5.66"/>
    <n v="3.91"/>
    <n v="1.31"/>
    <n v="0.56000000000000005"/>
    <n v="1.06"/>
    <n v="1.28"/>
    <n v="0.46"/>
    <n v="18.12"/>
    <n v="6554904"/>
    <n v="2.7643425441470995"/>
    <s v="LAC"/>
    <x v="3"/>
    <x v="0"/>
  </r>
  <r>
    <x v="265"/>
    <x v="6"/>
    <n v="5.89"/>
    <n v="1.42"/>
    <n v="0.89"/>
    <n v="0.26"/>
    <n v="0.05"/>
    <n v="0.26"/>
    <n v="0.56999999999999995"/>
    <n v="18.12"/>
    <n v="1036160"/>
    <n v="17.487646695491048"/>
    <s v="PHI"/>
    <x v="13"/>
    <x v="2"/>
  </r>
  <r>
    <x v="455"/>
    <x v="9"/>
    <n v="3.65"/>
    <n v="3.58"/>
    <n v="0.28000000000000003"/>
    <n v="0.41"/>
    <n v="0.2"/>
    <n v="0.27"/>
    <n v="0.6"/>
    <n v="18.100000000000001"/>
    <n v="1472359"/>
    <n v="12.293197515008229"/>
    <s v="TOR"/>
    <x v="2"/>
    <x v="0"/>
  </r>
  <r>
    <x v="271"/>
    <x v="0"/>
    <n v="5.0199999999999996"/>
    <n v="2.72"/>
    <n v="0.71"/>
    <n v="0.26"/>
    <n v="0.32"/>
    <n v="0.55000000000000004"/>
    <n v="0.56999999999999995"/>
    <n v="18.100000000000001"/>
    <n v="502873"/>
    <n v="35.993183169508008"/>
    <s v="MIN"/>
    <x v="8"/>
    <x v="0"/>
  </r>
  <r>
    <x v="556"/>
    <x v="11"/>
    <n v="6.32"/>
    <n v="2.14"/>
    <n v="0.62"/>
    <n v="0.47"/>
    <n v="0.19"/>
    <n v="0.45"/>
    <n v="0.51"/>
    <n v="18.09"/>
    <n v="1605681"/>
    <n v="11.266247778979761"/>
    <s v="TOT"/>
    <x v="7"/>
    <x v="3"/>
  </r>
  <r>
    <x v="374"/>
    <x v="2"/>
    <n v="5.18"/>
    <n v="1.97"/>
    <n v="0.76"/>
    <n v="0.37"/>
    <n v="0.21"/>
    <n v="0.28999999999999998"/>
    <n v="0.56999999999999995"/>
    <n v="18.09"/>
    <n v="803843"/>
    <n v="22.504394514849292"/>
    <s v="LAC"/>
    <x v="9"/>
    <x v="0"/>
  </r>
  <r>
    <x v="483"/>
    <x v="1"/>
    <n v="6.45"/>
    <n v="2.83"/>
    <n v="0.94"/>
    <n v="0.35"/>
    <n v="0.43"/>
    <n v="0.69"/>
    <n v="0.47"/>
    <n v="18.09"/>
    <n v="5274213"/>
    <n v="3.4298956071739992"/>
    <s v="NYK"/>
    <x v="14"/>
    <x v="3"/>
  </r>
  <r>
    <x v="330"/>
    <x v="6"/>
    <n v="4.26"/>
    <n v="3.02"/>
    <n v="1.05"/>
    <n v="0.4"/>
    <n v="0.38"/>
    <n v="0.45"/>
    <n v="0.55000000000000004"/>
    <n v="18.07"/>
    <n v="1203270"/>
    <n v="15.017410888661731"/>
    <s v="IND"/>
    <x v="13"/>
    <x v="4"/>
  </r>
  <r>
    <x v="727"/>
    <x v="4"/>
    <n v="2.89"/>
    <n v="4.1100000000000003"/>
    <n v="0.65"/>
    <n v="0.64"/>
    <n v="1.04"/>
    <n v="0.8"/>
    <n v="0.57999999999999996"/>
    <n v="18.059999999999999"/>
    <n v="1219695"/>
    <n v="14.806980433632997"/>
    <s v="NOP"/>
    <x v="6"/>
    <x v="4"/>
  </r>
  <r>
    <x v="282"/>
    <x v="4"/>
    <n v="5.97"/>
    <n v="3.08"/>
    <n v="1.57"/>
    <n v="0.51"/>
    <n v="0.25"/>
    <n v="0.54"/>
    <n v="0.44"/>
    <n v="18.05"/>
    <n v="9582514"/>
    <n v="1.8836393038403074"/>
    <s v="MEM"/>
    <x v="8"/>
    <x v="3"/>
  </r>
  <r>
    <x v="701"/>
    <x v="6"/>
    <n v="6.96"/>
    <n v="1.6"/>
    <n v="1.25"/>
    <n v="0.59"/>
    <n v="0.1"/>
    <n v="0.69"/>
    <n v="0.49"/>
    <n v="18.05"/>
    <n v="1838213"/>
    <n v="9.8193190887019082"/>
    <s v="TOT"/>
    <x v="9"/>
    <x v="1"/>
  </r>
  <r>
    <x v="495"/>
    <x v="0"/>
    <n v="5.3"/>
    <n v="1.68"/>
    <n v="2.5099999999999998"/>
    <n v="0.38"/>
    <n v="0.11"/>
    <n v="0.95"/>
    <n v="0.56000000000000005"/>
    <n v="18.05"/>
    <n v="2009561"/>
    <n v="8.9820612561649043"/>
    <s v="UTA"/>
    <x v="4"/>
    <x v="1"/>
  </r>
  <r>
    <x v="607"/>
    <x v="9"/>
    <n v="7"/>
    <n v="0.73"/>
    <n v="0.45"/>
    <n v="0.27"/>
    <n v="0.09"/>
    <n v="0.64"/>
    <n v="0.62"/>
    <n v="18.04"/>
    <n v="1176209"/>
    <n v="15.337410273174239"/>
    <s v="CHO"/>
    <x v="10"/>
    <x v="2"/>
  </r>
  <r>
    <x v="470"/>
    <x v="0"/>
    <n v="5"/>
    <n v="2.68"/>
    <n v="3.18"/>
    <n v="1.36"/>
    <n v="0.46"/>
    <n v="1.5"/>
    <n v="0.47"/>
    <n v="18.04"/>
    <n v="1639040"/>
    <n v="11.006442795782897"/>
    <s v="PHO"/>
    <x v="14"/>
    <x v="1"/>
  </r>
  <r>
    <x v="728"/>
    <x v="6"/>
    <n v="5.83"/>
    <n v="3.3"/>
    <n v="0.7"/>
    <n v="0.24"/>
    <n v="0.19"/>
    <n v="0.59"/>
    <n v="0.5"/>
    <n v="18.04"/>
    <n v="3398607"/>
    <n v="5.3080570951569275"/>
    <s v="HOU"/>
    <x v="2"/>
    <x v="4"/>
  </r>
  <r>
    <x v="685"/>
    <x v="1"/>
    <n v="4.68"/>
    <n v="2.78"/>
    <n v="0.72"/>
    <n v="0.42"/>
    <n v="0.65"/>
    <n v="0.75"/>
    <n v="0.57999999999999996"/>
    <n v="18.04"/>
    <n v="1996668"/>
    <n v="9.0350523972938923"/>
    <s v="DET"/>
    <x v="13"/>
    <x v="4"/>
  </r>
  <r>
    <x v="729"/>
    <x v="6"/>
    <n v="6.34"/>
    <n v="2.0499999999999998"/>
    <n v="1.73"/>
    <n v="0.38"/>
    <n v="0.18"/>
    <n v="0.75"/>
    <n v="0.49"/>
    <n v="18.02"/>
    <n v="1903220"/>
    <n v="9.4681644791458694"/>
    <s v="SAS"/>
    <x v="2"/>
    <x v="2"/>
  </r>
  <r>
    <x v="71"/>
    <x v="9"/>
    <n v="6.27"/>
    <n v="2.67"/>
    <n v="0.56999999999999995"/>
    <n v="0.43"/>
    <n v="0.2"/>
    <n v="0.8"/>
    <n v="0.53"/>
    <n v="18"/>
    <n v="2607518"/>
    <n v="6.9031162968002517"/>
    <s v="MIA"/>
    <x v="9"/>
    <x v="3"/>
  </r>
  <r>
    <x v="61"/>
    <x v="5"/>
    <n v="8.36"/>
    <n v="1.4"/>
    <n v="1.48"/>
    <n v="0.28000000000000003"/>
    <n v="0.16"/>
    <n v="1.4"/>
    <n v="0.51"/>
    <n v="18"/>
    <n v="2559039"/>
    <n v="7.0338904565346594"/>
    <s v="TOT"/>
    <x v="2"/>
    <x v="1"/>
  </r>
  <r>
    <x v="377"/>
    <x v="11"/>
    <n v="7.05"/>
    <n v="1.62"/>
    <n v="1.91"/>
    <n v="0.53"/>
    <n v="7.0000000000000007E-2"/>
    <n v="1.2"/>
    <n v="0.51"/>
    <n v="18"/>
    <n v="7198076"/>
    <n v="2.5006682341225628"/>
    <s v="BOS"/>
    <x v="4"/>
    <x v="1"/>
  </r>
  <r>
    <x v="453"/>
    <x v="5"/>
    <n v="4.3099999999999996"/>
    <n v="4.1500000000000004"/>
    <n v="0.82"/>
    <n v="0.31"/>
    <n v="0.55000000000000004"/>
    <n v="1.1499999999999999"/>
    <n v="0.56999999999999995"/>
    <n v="18"/>
    <n v="14581019"/>
    <n v="1.2344816229921929"/>
    <s v="ATL"/>
    <x v="2"/>
    <x v="4"/>
  </r>
  <r>
    <x v="323"/>
    <x v="5"/>
    <n v="5.86"/>
    <n v="3.57"/>
    <n v="1.24"/>
    <n v="0.48"/>
    <n v="0.19"/>
    <n v="1"/>
    <n v="0.48"/>
    <n v="17.989999999999998"/>
    <n v="1816690"/>
    <n v="9.902625103897746"/>
    <s v="DAL"/>
    <x v="0"/>
    <x v="0"/>
  </r>
  <r>
    <x v="112"/>
    <x v="6"/>
    <n v="3.62"/>
    <n v="4.21"/>
    <n v="0.21"/>
    <n v="0.21"/>
    <n v="0.86"/>
    <n v="0.56999999999999995"/>
    <n v="0.56000000000000005"/>
    <n v="17.98"/>
    <n v="8594833"/>
    <n v="2.0919545499022494"/>
    <s v="ORL"/>
    <x v="1"/>
    <x v="4"/>
  </r>
  <r>
    <x v="685"/>
    <x v="0"/>
    <n v="4.6900000000000004"/>
    <n v="2.74"/>
    <n v="0.51"/>
    <n v="0.28999999999999998"/>
    <n v="0.51"/>
    <n v="0.26"/>
    <n v="0.55000000000000004"/>
    <n v="17.96"/>
    <n v="4129429"/>
    <n v="4.3492695963533938"/>
    <s v="MIL"/>
    <x v="12"/>
    <x v="4"/>
  </r>
  <r>
    <x v="730"/>
    <x v="0"/>
    <n v="5.93"/>
    <n v="1.48"/>
    <n v="1.1100000000000001"/>
    <n v="0.48"/>
    <n v="0.26"/>
    <n v="0.56000000000000005"/>
    <n v="0.55000000000000004"/>
    <n v="17.93"/>
    <n v="1451729"/>
    <n v="12.350789989040655"/>
    <s v="WAS"/>
    <x v="5"/>
    <x v="2"/>
  </r>
  <r>
    <x v="130"/>
    <x v="3"/>
    <n v="5.57"/>
    <n v="2.27"/>
    <n v="0.96"/>
    <n v="0.59"/>
    <n v="0.2"/>
    <n v="0.65"/>
    <n v="0.54"/>
    <n v="17.93"/>
    <n v="1075290"/>
    <n v="16.674571510941234"/>
    <s v="TOR"/>
    <x v="13"/>
    <x v="2"/>
  </r>
  <r>
    <x v="731"/>
    <x v="10"/>
    <n v="4.58"/>
    <n v="3.63"/>
    <n v="0.26"/>
    <n v="0.49"/>
    <n v="0.35"/>
    <n v="0.53"/>
    <n v="0.54"/>
    <n v="17.920000000000002"/>
    <n v="542320"/>
    <n v="33.043221714117124"/>
    <s v="NJN"/>
    <x v="12"/>
    <x v="4"/>
  </r>
  <r>
    <x v="216"/>
    <x v="9"/>
    <n v="6.28"/>
    <n v="2.25"/>
    <n v="2.84"/>
    <n v="0.45"/>
    <n v="0"/>
    <n v="1.34"/>
    <n v="0.49"/>
    <n v="17.920000000000002"/>
    <n v="2695013"/>
    <n v="6.6493185747155952"/>
    <s v="TOT"/>
    <x v="6"/>
    <x v="1"/>
  </r>
  <r>
    <x v="559"/>
    <x v="11"/>
    <n v="5.38"/>
    <n v="2.44"/>
    <n v="0.65"/>
    <n v="0.33"/>
    <n v="0.15"/>
    <n v="0.69"/>
    <n v="0.59"/>
    <n v="17.91"/>
    <n v="1303116"/>
    <n v="13.743979814536848"/>
    <s v="LAC"/>
    <x v="5"/>
    <x v="0"/>
  </r>
  <r>
    <x v="216"/>
    <x v="8"/>
    <n v="6.24"/>
    <n v="1.46"/>
    <n v="2.58"/>
    <n v="0.54"/>
    <n v="0.06"/>
    <n v="0.92"/>
    <n v="0.5"/>
    <n v="17.91"/>
    <n v="3612589"/>
    <n v="4.9576633267720194"/>
    <s v="CHO"/>
    <x v="3"/>
    <x v="1"/>
  </r>
  <r>
    <x v="537"/>
    <x v="8"/>
    <n v="5.36"/>
    <n v="3.59"/>
    <n v="1"/>
    <n v="0.36"/>
    <n v="0.09"/>
    <n v="0.8"/>
    <n v="0.51"/>
    <n v="17.899999999999999"/>
    <n v="1843882"/>
    <n v="9.7077795650697816"/>
    <s v="TOT"/>
    <x v="1"/>
    <x v="0"/>
  </r>
  <r>
    <x v="372"/>
    <x v="1"/>
    <n v="3.67"/>
    <n v="3.44"/>
    <n v="0.78"/>
    <n v="0.31"/>
    <n v="0.17"/>
    <n v="0.57999999999999996"/>
    <n v="0.62"/>
    <n v="17.899999999999999"/>
    <n v="491625"/>
    <n v="36.409865242817183"/>
    <s v="TOT"/>
    <x v="0"/>
    <x v="4"/>
  </r>
  <r>
    <x v="732"/>
    <x v="9"/>
    <n v="5.14"/>
    <n v="1.6"/>
    <n v="3.84"/>
    <n v="1.56"/>
    <n v="0.09"/>
    <n v="1.21"/>
    <n v="0.46"/>
    <n v="17.87"/>
    <n v="1861504"/>
    <n v="9.5997644915079423"/>
    <s v="LAL"/>
    <x v="9"/>
    <x v="1"/>
  </r>
  <r>
    <x v="301"/>
    <x v="11"/>
    <n v="4.63"/>
    <n v="3.35"/>
    <n v="0.43"/>
    <n v="0.48"/>
    <n v="0.28000000000000003"/>
    <n v="0.53"/>
    <n v="0.55000000000000004"/>
    <n v="17.87"/>
    <n v="4820327"/>
    <n v="3.7072173734271558"/>
    <s v="SAS"/>
    <x v="4"/>
    <x v="4"/>
  </r>
  <r>
    <x v="684"/>
    <x v="1"/>
    <n v="2.84"/>
    <n v="2.4700000000000002"/>
    <n v="1.1599999999999999"/>
    <n v="0.37"/>
    <n v="0.16"/>
    <n v="0.37"/>
    <n v="0.71"/>
    <n v="17.86"/>
    <n v="2413732"/>
    <n v="7.3993301659007713"/>
    <s v="MEM"/>
    <x v="10"/>
    <x v="2"/>
  </r>
  <r>
    <x v="487"/>
    <x v="1"/>
    <n v="4.83"/>
    <n v="3.47"/>
    <n v="0.94"/>
    <n v="0.68"/>
    <n v="0.17"/>
    <n v="0.79"/>
    <n v="0.52"/>
    <n v="17.86"/>
    <n v="2272369"/>
    <n v="7.8596389934909334"/>
    <s v="POR"/>
    <x v="0"/>
    <x v="0"/>
  </r>
  <r>
    <x v="532"/>
    <x v="7"/>
    <n v="7.4"/>
    <n v="2.6"/>
    <n v="0.8"/>
    <n v="0.2"/>
    <n v="0.1"/>
    <n v="0.7"/>
    <n v="0.46"/>
    <n v="17.86"/>
    <n v="5837290"/>
    <n v="3.0596389763057856"/>
    <s v="TOR"/>
    <x v="6"/>
    <x v="3"/>
  </r>
  <r>
    <x v="411"/>
    <x v="5"/>
    <n v="6.21"/>
    <n v="1.59"/>
    <n v="1"/>
    <n v="0.6"/>
    <n v="0.09"/>
    <n v="0.31"/>
    <n v="0.5"/>
    <n v="17.82"/>
    <n v="8231220"/>
    <n v="2.1649281637472941"/>
    <s v="DET"/>
    <x v="4"/>
    <x v="2"/>
  </r>
  <r>
    <x v="177"/>
    <x v="0"/>
    <n v="6.82"/>
    <n v="1.51"/>
    <n v="1.82"/>
    <n v="0.54"/>
    <n v="0.05"/>
    <n v="0.77"/>
    <n v="0.48"/>
    <n v="17.809999999999999"/>
    <n v="18096981"/>
    <n v="0.98414205109680997"/>
    <s v="TOT"/>
    <x v="5"/>
    <x v="1"/>
  </r>
  <r>
    <x v="383"/>
    <x v="8"/>
    <n v="6.19"/>
    <n v="2.0499999999999998"/>
    <n v="1.62"/>
    <n v="0.6"/>
    <n v="0.32"/>
    <n v="0.97"/>
    <n v="0.5"/>
    <n v="17.809999999999999"/>
    <n v="7620825"/>
    <n v="2.33701731767886"/>
    <s v="SAS"/>
    <x v="5"/>
    <x v="2"/>
  </r>
  <r>
    <x v="622"/>
    <x v="11"/>
    <n v="7.19"/>
    <n v="1.46"/>
    <n v="3"/>
    <n v="0.68"/>
    <n v="0.08"/>
    <n v="1.73"/>
    <n v="0.5"/>
    <n v="17.8"/>
    <n v="1969088"/>
    <n v="9.0397178795462665"/>
    <s v="MIN"/>
    <x v="1"/>
    <x v="1"/>
  </r>
  <r>
    <x v="648"/>
    <x v="9"/>
    <n v="7.15"/>
    <n v="3.15"/>
    <n v="1.1100000000000001"/>
    <n v="0.6"/>
    <n v="0.13"/>
    <n v="1.19"/>
    <n v="0.46"/>
    <n v="17.78"/>
    <n v="2032426"/>
    <n v="8.7481659848870272"/>
    <s v="TOT"/>
    <x v="4"/>
    <x v="0"/>
  </r>
  <r>
    <x v="727"/>
    <x v="10"/>
    <n v="2.93"/>
    <n v="3.22"/>
    <n v="0.51"/>
    <n v="0.67"/>
    <n v="1.55"/>
    <n v="0.6"/>
    <n v="0.57999999999999996"/>
    <n v="17.77"/>
    <n v="3324941"/>
    <n v="5.3444557362070482"/>
    <s v="BOS"/>
    <x v="4"/>
    <x v="4"/>
  </r>
  <r>
    <x v="388"/>
    <x v="10"/>
    <n v="4.78"/>
    <n v="2.4"/>
    <n v="1.26"/>
    <n v="0.98"/>
    <n v="0.51"/>
    <n v="0.56999999999999995"/>
    <n v="0.5"/>
    <n v="17.760000000000002"/>
    <n v="4048035"/>
    <n v="4.3873138448654725"/>
    <s v="MIA"/>
    <x v="8"/>
    <x v="3"/>
  </r>
  <r>
    <x v="374"/>
    <x v="1"/>
    <n v="4.95"/>
    <n v="2.56"/>
    <n v="0.69"/>
    <n v="0.12"/>
    <n v="0.05"/>
    <n v="0.36"/>
    <n v="0.57999999999999996"/>
    <n v="17.760000000000002"/>
    <n v="4384684"/>
    <n v="4.0504629295976633"/>
    <s v="LAC"/>
    <x v="3"/>
    <x v="0"/>
  </r>
  <r>
    <x v="347"/>
    <x v="7"/>
    <n v="4.71"/>
    <n v="4.08"/>
    <n v="1.18"/>
    <n v="0.63"/>
    <n v="0.16"/>
    <n v="0.82"/>
    <n v="0.49"/>
    <n v="17.73"/>
    <n v="6630400"/>
    <n v="2.6740468146718146"/>
    <s v="TOR"/>
    <x v="0"/>
    <x v="3"/>
  </r>
  <r>
    <x v="348"/>
    <x v="10"/>
    <n v="4.71"/>
    <n v="4.43"/>
    <n v="0.28999999999999998"/>
    <n v="0.71"/>
    <n v="0.86"/>
    <n v="1"/>
    <n v="0.49"/>
    <n v="17.72"/>
    <n v="4519337"/>
    <n v="3.9209291097344585"/>
    <s v="LAL"/>
    <x v="0"/>
    <x v="4"/>
  </r>
  <r>
    <x v="316"/>
    <x v="8"/>
    <n v="5.17"/>
    <n v="3.11"/>
    <n v="1.03"/>
    <n v="0.64"/>
    <n v="0.08"/>
    <n v="0.81"/>
    <n v="0.53"/>
    <n v="17.71"/>
    <n v="2548101"/>
    <n v="6.9502739491095529"/>
    <s v="TOT"/>
    <x v="6"/>
    <x v="0"/>
  </r>
  <r>
    <x v="392"/>
    <x v="0"/>
    <n v="4.08"/>
    <n v="2.46"/>
    <n v="1.21"/>
    <n v="0.83"/>
    <n v="0.21"/>
    <n v="0.46"/>
    <n v="0.56000000000000005"/>
    <n v="17.7"/>
    <n v="211830"/>
    <n v="83.5575697493273"/>
    <s v="SAC"/>
    <x v="7"/>
    <x v="3"/>
  </r>
  <r>
    <x v="479"/>
    <x v="11"/>
    <n v="5.38"/>
    <n v="3.28"/>
    <n v="0.47"/>
    <n v="0.13"/>
    <n v="0.3"/>
    <n v="0.63"/>
    <n v="0.53"/>
    <n v="17.670000000000002"/>
    <n v="3572260"/>
    <n v="4.9464484667969302"/>
    <s v="PHI"/>
    <x v="10"/>
    <x v="4"/>
  </r>
  <r>
    <x v="408"/>
    <x v="5"/>
    <n v="5.38"/>
    <n v="4"/>
    <n v="0.63"/>
    <n v="0.13"/>
    <n v="0.38"/>
    <n v="0.88"/>
    <n v="0.5"/>
    <n v="17.66"/>
    <n v="11762038"/>
    <n v="1.5014404816580256"/>
    <s v="DET"/>
    <x v="6"/>
    <x v="0"/>
  </r>
  <r>
    <x v="509"/>
    <x v="9"/>
    <n v="4.37"/>
    <n v="3.37"/>
    <n v="0.2"/>
    <n v="0.15"/>
    <n v="0.91"/>
    <n v="0.7"/>
    <n v="0.57999999999999996"/>
    <n v="17.649999999999999"/>
    <n v="2494213"/>
    <n v="7.0763804053623325"/>
    <s v="GSW"/>
    <x v="1"/>
    <x v="4"/>
  </r>
  <r>
    <x v="376"/>
    <x v="3"/>
    <n v="5.54"/>
    <n v="1.73"/>
    <n v="0.8"/>
    <n v="0.45"/>
    <n v="0.19"/>
    <n v="0.57999999999999996"/>
    <n v="0.59"/>
    <n v="17.649999999999999"/>
    <n v="3073536"/>
    <n v="5.7425714226220217"/>
    <s v="CLE"/>
    <x v="15"/>
    <x v="3"/>
  </r>
  <r>
    <x v="262"/>
    <x v="3"/>
    <n v="7.26"/>
    <n v="1.8"/>
    <n v="0.63"/>
    <n v="0.43"/>
    <n v="0.13"/>
    <n v="0.56000000000000005"/>
    <n v="0.48"/>
    <n v="17.649999999999999"/>
    <n v="6692831"/>
    <n v="2.6371501088253981"/>
    <s v="LAL"/>
    <x v="3"/>
    <x v="2"/>
  </r>
  <r>
    <x v="460"/>
    <x v="0"/>
    <n v="4.7300000000000004"/>
    <n v="2.46"/>
    <n v="1.42"/>
    <n v="1"/>
    <n v="0.19"/>
    <n v="0.62"/>
    <n v="0.51"/>
    <n v="17.64"/>
    <n v="5514554"/>
    <n v="3.1988080994401362"/>
    <s v="LAC"/>
    <x v="7"/>
    <x v="2"/>
  </r>
  <r>
    <x v="392"/>
    <x v="5"/>
    <n v="5.28"/>
    <n v="2.14"/>
    <n v="0.9"/>
    <n v="1.1000000000000001"/>
    <n v="0.19"/>
    <n v="0.68"/>
    <n v="0.53"/>
    <n v="17.63"/>
    <n v="3010185"/>
    <n v="5.8567828887593292"/>
    <s v="TOT"/>
    <x v="9"/>
    <x v="3"/>
  </r>
  <r>
    <x v="208"/>
    <x v="8"/>
    <n v="4.37"/>
    <n v="2.37"/>
    <n v="1"/>
    <n v="0.11"/>
    <n v="0.21"/>
    <n v="0.47"/>
    <n v="0.62"/>
    <n v="17.63"/>
    <n v="2427847"/>
    <n v="7.2615778506635706"/>
    <s v="MIL"/>
    <x v="6"/>
    <x v="0"/>
  </r>
  <r>
    <x v="627"/>
    <x v="1"/>
    <n v="5.29"/>
    <n v="2.4300000000000002"/>
    <n v="0"/>
    <n v="0.28999999999999998"/>
    <n v="0.56999999999999995"/>
    <n v="0.43"/>
    <n v="0.56999999999999995"/>
    <n v="17.62"/>
    <n v="516211"/>
    <n v="34.133329200656327"/>
    <s v="DEN"/>
    <x v="0"/>
    <x v="3"/>
  </r>
  <r>
    <x v="188"/>
    <x v="2"/>
    <n v="6.41"/>
    <n v="2.11"/>
    <n v="1.7"/>
    <n v="0.78"/>
    <n v="0.11"/>
    <n v="1.04"/>
    <n v="0.49"/>
    <n v="17.61"/>
    <n v="2881021"/>
    <n v="6.1124163968259859"/>
    <s v="TOT"/>
    <x v="3"/>
    <x v="2"/>
  </r>
  <r>
    <x v="223"/>
    <x v="0"/>
    <n v="4.79"/>
    <n v="2.5"/>
    <n v="2.5"/>
    <n v="0.71"/>
    <n v="0.54"/>
    <n v="0.71"/>
    <n v="0.46"/>
    <n v="17.600000000000001"/>
    <n v="2346715"/>
    <n v="7.4998455287497636"/>
    <s v="TOT"/>
    <x v="5"/>
    <x v="1"/>
  </r>
  <r>
    <x v="733"/>
    <x v="4"/>
    <n v="6.92"/>
    <n v="1.08"/>
    <n v="2.58"/>
    <n v="0.67"/>
    <n v="0"/>
    <n v="1.58"/>
    <n v="0.54"/>
    <n v="17.600000000000001"/>
    <n v="998484"/>
    <n v="17.626722110719854"/>
    <s v="PHI"/>
    <x v="10"/>
    <x v="1"/>
  </r>
  <r>
    <x v="271"/>
    <x v="1"/>
    <n v="4.7699999999999996"/>
    <n v="2.54"/>
    <n v="0.77"/>
    <n v="0.54"/>
    <n v="0.08"/>
    <n v="0.69"/>
    <n v="0.6"/>
    <n v="17.59"/>
    <n v="706692"/>
    <n v="24.890617128819908"/>
    <s v="MEM"/>
    <x v="11"/>
    <x v="0"/>
  </r>
  <r>
    <x v="711"/>
    <x v="7"/>
    <n v="6.13"/>
    <n v="1.54"/>
    <n v="0.92"/>
    <n v="0.2"/>
    <n v="0.16"/>
    <n v="0.66"/>
    <n v="0.57999999999999996"/>
    <n v="17.59"/>
    <n v="1597387"/>
    <n v="11.011733537333157"/>
    <s v="ATL"/>
    <x v="12"/>
    <x v="2"/>
  </r>
  <r>
    <x v="284"/>
    <x v="2"/>
    <n v="5.38"/>
    <n v="1.97"/>
    <n v="1.21"/>
    <n v="0.36"/>
    <n v="0"/>
    <n v="0.44"/>
    <n v="0.55000000000000004"/>
    <n v="17.59"/>
    <n v="280738"/>
    <n v="62.656284507262995"/>
    <s v="BRK"/>
    <x v="6"/>
    <x v="2"/>
  </r>
  <r>
    <x v="734"/>
    <x v="10"/>
    <n v="7.57"/>
    <n v="1.2"/>
    <n v="1.77"/>
    <n v="0.49"/>
    <n v="0.05"/>
    <n v="1.1000000000000001"/>
    <n v="0.49"/>
    <n v="17.579999999999998"/>
    <n v="3107031"/>
    <n v="5.6581347273329419"/>
    <s v="SAC"/>
    <x v="13"/>
    <x v="1"/>
  </r>
  <r>
    <x v="126"/>
    <x v="3"/>
    <n v="3.21"/>
    <n v="3.95"/>
    <n v="1.63"/>
    <n v="0.74"/>
    <n v="0.26"/>
    <n v="0.42"/>
    <n v="0.49"/>
    <n v="17.57"/>
    <n v="9835315"/>
    <n v="1.7864196520396143"/>
    <s v="MIN"/>
    <x v="20"/>
    <x v="0"/>
  </r>
  <r>
    <x v="527"/>
    <x v="8"/>
    <n v="5.9"/>
    <n v="1.89"/>
    <n v="2.75"/>
    <n v="0.74"/>
    <n v="0.28999999999999998"/>
    <n v="1.18"/>
    <n v="0.48"/>
    <n v="17.57"/>
    <n v="1587806"/>
    <n v="11.065583578850314"/>
    <s v="MEM"/>
    <x v="13"/>
    <x v="1"/>
  </r>
  <r>
    <x v="337"/>
    <x v="8"/>
    <n v="5.19"/>
    <n v="2.17"/>
    <n v="0.94"/>
    <n v="0.28000000000000003"/>
    <n v="0.13"/>
    <n v="0.53"/>
    <n v="0.56999999999999995"/>
    <n v="17.57"/>
    <n v="1935447"/>
    <n v="9.0780062693527661"/>
    <s v="TOT"/>
    <x v="16"/>
    <x v="3"/>
  </r>
  <r>
    <x v="735"/>
    <x v="1"/>
    <n v="4.6900000000000004"/>
    <n v="1.65"/>
    <n v="1.22"/>
    <n v="1.45"/>
    <n v="0.72"/>
    <n v="0.78"/>
    <n v="0.54"/>
    <n v="17.57"/>
    <n v="3116336"/>
    <n v="5.6380313290993014"/>
    <s v="PHI"/>
    <x v="13"/>
    <x v="2"/>
  </r>
  <r>
    <x v="734"/>
    <x v="7"/>
    <n v="7.16"/>
    <n v="1.03"/>
    <n v="1.33"/>
    <n v="0.45"/>
    <n v="0.04"/>
    <n v="0.99"/>
    <n v="0.55000000000000004"/>
    <n v="17.559999999999999"/>
    <n v="3570135"/>
    <n v="4.9185815102230022"/>
    <s v="SAC"/>
    <x v="10"/>
    <x v="2"/>
  </r>
  <r>
    <x v="331"/>
    <x v="2"/>
    <n v="4.43"/>
    <n v="4.78"/>
    <n v="1.35"/>
    <n v="0.83"/>
    <n v="0.39"/>
    <n v="1.22"/>
    <n v="0.47"/>
    <n v="17.55"/>
    <n v="11272002"/>
    <n v="1.556955011186123"/>
    <s v="TOT"/>
    <x v="3"/>
    <x v="0"/>
  </r>
  <r>
    <x v="161"/>
    <x v="6"/>
    <n v="5.24"/>
    <n v="3.8"/>
    <n v="0.28000000000000003"/>
    <n v="0.28000000000000003"/>
    <n v="0.44"/>
    <n v="0.52"/>
    <n v="0.49"/>
    <n v="17.55"/>
    <n v="4350217"/>
    <n v="4.0342815082557957"/>
    <s v="DAL"/>
    <x v="0"/>
    <x v="0"/>
  </r>
  <r>
    <x v="304"/>
    <x v="0"/>
    <n v="7.5"/>
    <n v="1.72"/>
    <n v="0.89"/>
    <n v="0.56000000000000005"/>
    <n v="0.22"/>
    <n v="1.06"/>
    <n v="0.5"/>
    <n v="17.53"/>
    <n v="1872334"/>
    <n v="9.3626457672616112"/>
    <s v="MEM"/>
    <x v="10"/>
    <x v="3"/>
  </r>
  <r>
    <x v="535"/>
    <x v="0"/>
    <n v="4.7699999999999996"/>
    <n v="3.35"/>
    <n v="0.85"/>
    <n v="0.33"/>
    <n v="0.15"/>
    <n v="0.52"/>
    <n v="0.52"/>
    <n v="17.52"/>
    <n v="5514554"/>
    <n v="3.1770475001242167"/>
    <s v="LAC"/>
    <x v="3"/>
    <x v="0"/>
  </r>
  <r>
    <x v="93"/>
    <x v="3"/>
    <n v="6.13"/>
    <n v="2.74"/>
    <n v="1.04"/>
    <n v="0.49"/>
    <n v="0.25"/>
    <n v="0.85"/>
    <n v="0.49"/>
    <n v="17.5"/>
    <n v="4337275"/>
    <n v="4.0347914301030023"/>
    <s v="LAC"/>
    <x v="19"/>
    <x v="3"/>
  </r>
  <r>
    <x v="540"/>
    <x v="7"/>
    <n v="6.59"/>
    <n v="2.44"/>
    <n v="0.49"/>
    <n v="0.46"/>
    <n v="0.15"/>
    <n v="0.78"/>
    <n v="0.51"/>
    <n v="17.489999999999998"/>
    <n v="1273096"/>
    <n v="13.73816271514481"/>
    <s v="WAS"/>
    <x v="6"/>
    <x v="3"/>
  </r>
  <r>
    <x v="736"/>
    <x v="8"/>
    <n v="6.25"/>
    <n v="1.85"/>
    <n v="1.01"/>
    <n v="0.43"/>
    <n v="0.16"/>
    <n v="0.75"/>
    <n v="0.53"/>
    <n v="17.48"/>
    <n v="3663330"/>
    <n v="4.771614896828841"/>
    <s v="NYK"/>
    <x v="5"/>
    <x v="3"/>
  </r>
  <r>
    <x v="456"/>
    <x v="4"/>
    <n v="4.84"/>
    <n v="4.3899999999999997"/>
    <n v="0.49"/>
    <n v="0.33"/>
    <n v="0.28999999999999998"/>
    <n v="0.81"/>
    <n v="0.5"/>
    <n v="17.48"/>
    <n v="4572982"/>
    <n v="3.8224510833412424"/>
    <s v="POR"/>
    <x v="13"/>
    <x v="0"/>
  </r>
  <r>
    <x v="732"/>
    <x v="3"/>
    <n v="5.34"/>
    <n v="1.6"/>
    <n v="2.37"/>
    <n v="1.19"/>
    <n v="0.21"/>
    <n v="1.1299999999999999"/>
    <n v="0.52"/>
    <n v="17.48"/>
    <n v="3997104"/>
    <n v="4.3731661723087516"/>
    <s v="PHO"/>
    <x v="7"/>
    <x v="1"/>
  </r>
  <r>
    <x v="540"/>
    <x v="4"/>
    <n v="5.92"/>
    <n v="1.98"/>
    <n v="0.57999999999999996"/>
    <n v="0.49"/>
    <n v="0.13"/>
    <n v="0.62"/>
    <n v="0.56000000000000005"/>
    <n v="17.47"/>
    <n v="1424329"/>
    <n v="12.265424631528248"/>
    <s v="ATL"/>
    <x v="2"/>
    <x v="3"/>
  </r>
  <r>
    <x v="23"/>
    <x v="8"/>
    <n v="5.91"/>
    <n v="3.56"/>
    <n v="1.01"/>
    <n v="0.48"/>
    <n v="0.4"/>
    <n v="1.02"/>
    <n v="0.47"/>
    <n v="17.47"/>
    <n v="3084619"/>
    <n v="5.6635843843275291"/>
    <s v="OKC"/>
    <x v="14"/>
    <x v="0"/>
  </r>
  <r>
    <x v="737"/>
    <x v="10"/>
    <n v="4.38"/>
    <n v="3.89"/>
    <n v="0.3"/>
    <n v="0.62"/>
    <n v="0.54"/>
    <n v="0.54"/>
    <n v="0.5"/>
    <n v="17.47"/>
    <n v="463141"/>
    <n v="37.720694129865414"/>
    <s v="NYK"/>
    <x v="13"/>
    <x v="0"/>
  </r>
  <r>
    <x v="452"/>
    <x v="1"/>
    <n v="4.8099999999999996"/>
    <n v="2.2999999999999998"/>
    <n v="0.85"/>
    <n v="0.19"/>
    <n v="0.26"/>
    <n v="0.36"/>
    <n v="0.56999999999999995"/>
    <n v="17.47"/>
    <n v="2624111"/>
    <n v="6.6574927661215551"/>
    <s v="OKC"/>
    <x v="6"/>
    <x v="4"/>
  </r>
  <r>
    <x v="738"/>
    <x v="6"/>
    <n v="6.46"/>
    <n v="1.86"/>
    <n v="1.46"/>
    <n v="0.55000000000000004"/>
    <n v="0.17"/>
    <n v="0.76"/>
    <n v="0.49"/>
    <n v="17.46"/>
    <n v="6046519"/>
    <n v="2.8876118639501507"/>
    <s v="MIL"/>
    <x v="3"/>
    <x v="2"/>
  </r>
  <r>
    <x v="330"/>
    <x v="9"/>
    <n v="4.24"/>
    <n v="2.65"/>
    <n v="1.94"/>
    <n v="0.71"/>
    <n v="0.18"/>
    <n v="1.29"/>
    <n v="0.61"/>
    <n v="17.45"/>
    <n v="6883508"/>
    <n v="2.5350446313129873"/>
    <s v="MIA"/>
    <x v="5"/>
    <x v="0"/>
  </r>
  <r>
    <x v="366"/>
    <x v="9"/>
    <n v="5.2"/>
    <n v="2.96"/>
    <n v="1.04"/>
    <n v="0.69"/>
    <n v="0.44"/>
    <n v="0.97"/>
    <n v="0.52"/>
    <n v="17.440000000000001"/>
    <n v="2483351"/>
    <n v="7.0227688313089862"/>
    <s v="ATL"/>
    <x v="1"/>
    <x v="2"/>
  </r>
  <r>
    <x v="739"/>
    <x v="0"/>
    <n v="3.67"/>
    <n v="0.67"/>
    <n v="1.33"/>
    <n v="1"/>
    <n v="0.33"/>
    <n v="0.33"/>
    <n v="0.69"/>
    <n v="17.420000000000002"/>
    <n v="1218024"/>
    <n v="14.301852837054115"/>
    <s v="WAS"/>
    <x v="4"/>
    <x v="1"/>
  </r>
  <r>
    <x v="540"/>
    <x v="6"/>
    <n v="6.38"/>
    <n v="2.63"/>
    <n v="0.88"/>
    <n v="0.38"/>
    <n v="0.13"/>
    <n v="0.75"/>
    <n v="0.49"/>
    <n v="17.420000000000002"/>
    <n v="1161493"/>
    <n v="14.997937998765384"/>
    <s v="WAS"/>
    <x v="1"/>
    <x v="3"/>
  </r>
  <r>
    <x v="319"/>
    <x v="9"/>
    <n v="4"/>
    <n v="5.25"/>
    <n v="0.91"/>
    <n v="0.44"/>
    <n v="1.28"/>
    <n v="1.22"/>
    <n v="0.46"/>
    <n v="17.41"/>
    <n v="1861504"/>
    <n v="9.3526524788558074"/>
    <s v="NYK"/>
    <x v="8"/>
    <x v="4"/>
  </r>
  <r>
    <x v="191"/>
    <x v="0"/>
    <n v="2.5299999999999998"/>
    <n v="2.5299999999999998"/>
    <n v="0.22"/>
    <n v="0.28000000000000003"/>
    <n v="1.25"/>
    <n v="0.31"/>
    <n v="0.7"/>
    <n v="17.399999999999999"/>
    <n v="2241359"/>
    <n v="7.7631472691344836"/>
    <s v="BOS"/>
    <x v="12"/>
    <x v="4"/>
  </r>
  <r>
    <x v="260"/>
    <x v="11"/>
    <n v="5.38"/>
    <n v="3.67"/>
    <n v="0.5"/>
    <n v="0.08"/>
    <n v="1.25"/>
    <n v="1.1299999999999999"/>
    <n v="0.5"/>
    <n v="17.399999999999999"/>
    <n v="8173290"/>
    <n v="2.128885675168751"/>
    <s v="BOS"/>
    <x v="7"/>
    <x v="4"/>
  </r>
  <r>
    <x v="386"/>
    <x v="0"/>
    <n v="4.67"/>
    <n v="2.25"/>
    <n v="1.33"/>
    <n v="0.67"/>
    <n v="0.17"/>
    <n v="0.42"/>
    <n v="0.53"/>
    <n v="17.38"/>
    <n v="14760624"/>
    <n v="1.1774569963979842"/>
    <s v="NYK"/>
    <x v="8"/>
    <x v="2"/>
  </r>
  <r>
    <x v="482"/>
    <x v="10"/>
    <n v="6.05"/>
    <n v="2.72"/>
    <n v="0.91"/>
    <n v="0.54"/>
    <n v="0.74"/>
    <n v="0.92"/>
    <n v="0.48"/>
    <n v="17.38"/>
    <n v="5533683"/>
    <n v="3.1407653817538876"/>
    <s v="MIN"/>
    <x v="0"/>
    <x v="3"/>
  </r>
  <r>
    <x v="628"/>
    <x v="10"/>
    <n v="4.12"/>
    <n v="4.17"/>
    <n v="0.83"/>
    <n v="0.32"/>
    <n v="0.44"/>
    <n v="0.49"/>
    <n v="0.49"/>
    <n v="17.38"/>
    <n v="3873717"/>
    <n v="4.486646804606532"/>
    <s v="PHI"/>
    <x v="13"/>
    <x v="0"/>
  </r>
  <r>
    <x v="383"/>
    <x v="3"/>
    <n v="6.02"/>
    <n v="1.75"/>
    <n v="1.05"/>
    <n v="0.44"/>
    <n v="0.09"/>
    <n v="0.96"/>
    <n v="0.59"/>
    <n v="17.38"/>
    <n v="1075290"/>
    <n v="16.16308158729273"/>
    <s v="SAS"/>
    <x v="4"/>
    <x v="2"/>
  </r>
  <r>
    <x v="740"/>
    <x v="2"/>
    <n v="5.54"/>
    <n v="2.92"/>
    <n v="0.96"/>
    <n v="0.25"/>
    <n v="0.21"/>
    <n v="0.79"/>
    <n v="0.52"/>
    <n v="17.329999999999998"/>
    <n v="148424"/>
    <n v="116.76009270737885"/>
    <s v="HOU"/>
    <x v="10"/>
    <x v="3"/>
  </r>
  <r>
    <x v="526"/>
    <x v="4"/>
    <n v="5.9"/>
    <n v="3.09"/>
    <n v="0.9"/>
    <n v="0.56999999999999995"/>
    <n v="0.69"/>
    <n v="0.85"/>
    <n v="0.46"/>
    <n v="17.32"/>
    <n v="4297970"/>
    <n v="4.0298094216572009"/>
    <s v="DEN"/>
    <x v="1"/>
    <x v="3"/>
  </r>
  <r>
    <x v="616"/>
    <x v="7"/>
    <n v="4.25"/>
    <n v="3.3"/>
    <n v="0.56999999999999995"/>
    <n v="0.51"/>
    <n v="1.1200000000000001"/>
    <n v="0.56999999999999995"/>
    <n v="0.5"/>
    <n v="17.32"/>
    <n v="5671748"/>
    <n v="3.053732288529039"/>
    <s v="MIL"/>
    <x v="1"/>
    <x v="4"/>
  </r>
  <r>
    <x v="735"/>
    <x v="2"/>
    <n v="3.92"/>
    <n v="1.91"/>
    <n v="0.97"/>
    <n v="1.62"/>
    <n v="1.0900000000000001"/>
    <n v="0.49"/>
    <n v="0.51"/>
    <n v="17.32"/>
    <n v="3097471"/>
    <n v="5.5916584852610409"/>
    <s v="PHI"/>
    <x v="10"/>
    <x v="2"/>
  </r>
  <r>
    <x v="741"/>
    <x v="2"/>
    <n v="4.58"/>
    <n v="2.67"/>
    <n v="0.48"/>
    <n v="0.1"/>
    <n v="0.27"/>
    <n v="0.38"/>
    <n v="0.59"/>
    <n v="17.32"/>
    <n v="2526085"/>
    <n v="6.8564596994954643"/>
    <s v="POR"/>
    <x v="14"/>
    <x v="0"/>
  </r>
  <r>
    <x v="401"/>
    <x v="8"/>
    <n v="6.2"/>
    <n v="3.31"/>
    <n v="0.97"/>
    <n v="0.37"/>
    <n v="0.28000000000000003"/>
    <n v="0.9"/>
    <n v="0.46"/>
    <n v="17.32"/>
    <n v="2953251"/>
    <n v="5.8647233167786963"/>
    <s v="UTA"/>
    <x v="12"/>
    <x v="0"/>
  </r>
  <r>
    <x v="526"/>
    <x v="7"/>
    <n v="6.14"/>
    <n v="2.86"/>
    <n v="0.56000000000000005"/>
    <n v="0.41"/>
    <n v="0.56000000000000005"/>
    <n v="0.73"/>
    <n v="0.48"/>
    <n v="17.309999999999999"/>
    <n v="4100928"/>
    <n v="4.2209958331382555"/>
    <s v="MEM"/>
    <x v="0"/>
    <x v="0"/>
  </r>
  <r>
    <x v="742"/>
    <x v="1"/>
    <n v="4.59"/>
    <n v="2.3199999999999998"/>
    <n v="2.14"/>
    <n v="1.05"/>
    <n v="0.11"/>
    <n v="0.78"/>
    <n v="0.5"/>
    <n v="17.309999999999999"/>
    <n v="4597586"/>
    <n v="3.7650192949082406"/>
    <s v="TOR"/>
    <x v="0"/>
    <x v="3"/>
  </r>
  <r>
    <x v="140"/>
    <x v="3"/>
    <n v="5.65"/>
    <n v="1.82"/>
    <n v="3.59"/>
    <n v="0.8"/>
    <n v="0.11"/>
    <n v="1.44"/>
    <n v="0.48"/>
    <n v="17.309999999999999"/>
    <n v="1617230"/>
    <n v="10.703486826239928"/>
    <s v="TOT"/>
    <x v="6"/>
    <x v="1"/>
  </r>
  <r>
    <x v="278"/>
    <x v="4"/>
    <n v="5.04"/>
    <n v="1.57"/>
    <n v="1.68"/>
    <n v="0.51"/>
    <n v="0.21"/>
    <n v="0.63"/>
    <n v="0.56000000000000005"/>
    <n v="17.3"/>
    <n v="2653752"/>
    <n v="6.5190718650424007"/>
    <s v="SAS"/>
    <x v="13"/>
    <x v="2"/>
  </r>
  <r>
    <x v="651"/>
    <x v="9"/>
    <n v="4.09"/>
    <n v="1.78"/>
    <n v="2.5499999999999998"/>
    <n v="1.18"/>
    <n v="0.01"/>
    <n v="0.93"/>
    <n v="0.56000000000000005"/>
    <n v="17.29"/>
    <n v="1764852"/>
    <n v="9.7968554870323405"/>
    <s v="TOT"/>
    <x v="18"/>
    <x v="1"/>
  </r>
  <r>
    <x v="617"/>
    <x v="7"/>
    <n v="4"/>
    <n v="2.66"/>
    <n v="0.38"/>
    <n v="0.45"/>
    <n v="0.52"/>
    <n v="0.59"/>
    <n v="0.63"/>
    <n v="17.27"/>
    <n v="1001059"/>
    <n v="17.251730417487881"/>
    <s v="TOR"/>
    <x v="13"/>
    <x v="0"/>
  </r>
  <r>
    <x v="100"/>
    <x v="3"/>
    <n v="6.04"/>
    <n v="3.49"/>
    <n v="1.64"/>
    <n v="0.62"/>
    <n v="0.85"/>
    <n v="1.4"/>
    <n v="0.44"/>
    <n v="17.260000000000002"/>
    <n v="6554904"/>
    <n v="2.6331430635749968"/>
    <s v="TOT"/>
    <x v="3"/>
    <x v="0"/>
  </r>
  <r>
    <x v="619"/>
    <x v="10"/>
    <n v="6.6"/>
    <n v="2.36"/>
    <n v="3.68"/>
    <n v="0.4"/>
    <n v="0.12"/>
    <n v="1.68"/>
    <n v="0.44"/>
    <n v="17.25"/>
    <n v="387881"/>
    <n v="44.472402618328815"/>
    <s v="CLE"/>
    <x v="0"/>
    <x v="1"/>
  </r>
  <r>
    <x v="392"/>
    <x v="8"/>
    <n v="5.38"/>
    <n v="2.17"/>
    <n v="1.5"/>
    <n v="1"/>
    <n v="0.33"/>
    <n v="0.79"/>
    <n v="0.49"/>
    <n v="17.239999999999998"/>
    <n v="9804995"/>
    <n v="1.7582874851032559"/>
    <s v="LAL"/>
    <x v="3"/>
    <x v="3"/>
  </r>
  <r>
    <x v="298"/>
    <x v="4"/>
    <n v="3.82"/>
    <n v="2.04"/>
    <n v="3.46"/>
    <n v="0.68"/>
    <n v="7.0000000000000007E-2"/>
    <n v="1"/>
    <n v="0.53"/>
    <n v="17.239999999999998"/>
    <n v="5749857"/>
    <n v="2.9983354368639081"/>
    <s v="WAS"/>
    <x v="18"/>
    <x v="2"/>
  </r>
  <r>
    <x v="215"/>
    <x v="9"/>
    <n v="5.01"/>
    <n v="2.2200000000000002"/>
    <n v="2.2999999999999998"/>
    <n v="0.91"/>
    <n v="0.13"/>
    <n v="1.24"/>
    <n v="0.53"/>
    <n v="17.239999999999998"/>
    <n v="2607518"/>
    <n v="6.6116513864909079"/>
    <s v="UTA"/>
    <x v="5"/>
    <x v="3"/>
  </r>
  <r>
    <x v="743"/>
    <x v="7"/>
    <n v="6.07"/>
    <n v="1.6"/>
    <n v="3.09"/>
    <n v="0.57999999999999996"/>
    <n v="7.0000000000000007E-2"/>
    <n v="1.22"/>
    <n v="0.48"/>
    <n v="17.23"/>
    <n v="1128242"/>
    <n v="15.271546352644204"/>
    <s v="DAL"/>
    <x v="18"/>
    <x v="1"/>
  </r>
  <r>
    <x v="607"/>
    <x v="0"/>
    <n v="6.24"/>
    <n v="1.43"/>
    <n v="0.51"/>
    <n v="0.51"/>
    <n v="0.1"/>
    <n v="0.53"/>
    <n v="0.56000000000000005"/>
    <n v="17.23"/>
    <n v="530330"/>
    <n v="32.489204834725548"/>
    <s v="PHO"/>
    <x v="5"/>
    <x v="2"/>
  </r>
  <r>
    <x v="744"/>
    <x v="2"/>
    <n v="4.74"/>
    <n v="2.76"/>
    <n v="0.5"/>
    <n v="0.33"/>
    <n v="0.2"/>
    <n v="0.5"/>
    <n v="0.56999999999999995"/>
    <n v="17.23"/>
    <n v="3960177"/>
    <n v="4.3508156327356069"/>
    <s v="BOS"/>
    <x v="12"/>
    <x v="3"/>
  </r>
  <r>
    <x v="174"/>
    <x v="4"/>
    <n v="5.04"/>
    <n v="2.81"/>
    <n v="0.94"/>
    <n v="0.34"/>
    <n v="0.24"/>
    <n v="0.56999999999999995"/>
    <n v="0.52"/>
    <n v="17.23"/>
    <n v="3909903"/>
    <n v="4.4067589400555462"/>
    <s v="POR"/>
    <x v="6"/>
    <x v="3"/>
  </r>
  <r>
    <x v="325"/>
    <x v="8"/>
    <n v="5.68"/>
    <n v="2.66"/>
    <n v="0.93"/>
    <n v="0.73"/>
    <n v="0.46"/>
    <n v="1.03"/>
    <n v="0.51"/>
    <n v="17.22"/>
    <n v="2930461"/>
    <n v="5.8762085555822106"/>
    <s v="ATL"/>
    <x v="13"/>
    <x v="3"/>
  </r>
  <r>
    <x v="418"/>
    <x v="4"/>
    <n v="4.3600000000000003"/>
    <n v="2"/>
    <n v="3.64"/>
    <n v="0.71"/>
    <n v="0.21"/>
    <n v="1.1100000000000001"/>
    <n v="0.49"/>
    <n v="17.21"/>
    <n v="2610746"/>
    <n v="6.5919855857291365"/>
    <s v="GSW"/>
    <x v="8"/>
    <x v="1"/>
  </r>
  <r>
    <x v="595"/>
    <x v="1"/>
    <n v="5.79"/>
    <n v="1.9"/>
    <n v="2.17"/>
    <n v="0.48"/>
    <n v="0.21"/>
    <n v="0.93"/>
    <n v="0.49"/>
    <n v="17.2"/>
    <n v="2026151"/>
    <n v="8.4890020536475319"/>
    <s v="DEN"/>
    <x v="10"/>
    <x v="2"/>
  </r>
  <r>
    <x v="477"/>
    <x v="8"/>
    <n v="5.78"/>
    <n v="0.44"/>
    <n v="1.56"/>
    <n v="0.33"/>
    <n v="0"/>
    <n v="0.56000000000000005"/>
    <n v="0.61"/>
    <n v="17.2"/>
    <n v="229630"/>
    <n v="74.903104994991949"/>
    <s v="NOP"/>
    <x v="10"/>
    <x v="1"/>
  </r>
  <r>
    <x v="170"/>
    <x v="4"/>
    <n v="4.5599999999999996"/>
    <n v="2.4900000000000002"/>
    <n v="0.77"/>
    <n v="0.76"/>
    <n v="0.27"/>
    <n v="0.53"/>
    <n v="0.55000000000000004"/>
    <n v="17.190000000000001"/>
    <n v="1137841"/>
    <n v="15.10755896474112"/>
    <s v="DAL"/>
    <x v="10"/>
    <x v="3"/>
  </r>
  <r>
    <x v="236"/>
    <x v="4"/>
    <n v="3.69"/>
    <n v="4.88"/>
    <n v="0.13"/>
    <n v="0.44"/>
    <n v="0.81"/>
    <n v="0.56000000000000005"/>
    <n v="0.49"/>
    <n v="17.190000000000001"/>
    <n v="1015060"/>
    <n v="16.934959509782672"/>
    <s v="ORL"/>
    <x v="0"/>
    <x v="4"/>
  </r>
  <r>
    <x v="269"/>
    <x v="4"/>
    <n v="5.88"/>
    <n v="1.95"/>
    <n v="0.69"/>
    <n v="0.94"/>
    <n v="0.15"/>
    <n v="0.35"/>
    <n v="0.48"/>
    <n v="17.18"/>
    <n v="3446781"/>
    <n v="4.9843607702375055"/>
    <s v="DET"/>
    <x v="14"/>
    <x v="2"/>
  </r>
  <r>
    <x v="568"/>
    <x v="1"/>
    <n v="5.54"/>
    <n v="2.37"/>
    <n v="0.8"/>
    <n v="0.23"/>
    <n v="0.15"/>
    <n v="0.22"/>
    <n v="0.5"/>
    <n v="17.18"/>
    <n v="5872998"/>
    <n v="2.9252521454970695"/>
    <s v="DAL"/>
    <x v="0"/>
    <x v="0"/>
  </r>
  <r>
    <x v="293"/>
    <x v="11"/>
    <n v="6.29"/>
    <n v="1.44"/>
    <n v="0.73"/>
    <n v="0.44"/>
    <n v="0.16"/>
    <n v="0.69"/>
    <n v="0.56000000000000005"/>
    <n v="17.16"/>
    <n v="3544358"/>
    <n v="4.8414973882435133"/>
    <s v="IND"/>
    <x v="3"/>
    <x v="2"/>
  </r>
  <r>
    <x v="444"/>
    <x v="8"/>
    <n v="6.17"/>
    <n v="2.2999999999999998"/>
    <n v="0.83"/>
    <n v="0.9"/>
    <n v="0.33"/>
    <n v="1.07"/>
    <n v="0.51"/>
    <n v="17.16"/>
    <n v="2228396"/>
    <n v="7.7006061759220534"/>
    <s v="TOT"/>
    <x v="13"/>
    <x v="3"/>
  </r>
  <r>
    <x v="745"/>
    <x v="10"/>
    <n v="5.82"/>
    <n v="1.33"/>
    <n v="3.33"/>
    <n v="0.65"/>
    <n v="0.12"/>
    <n v="1.18"/>
    <n v="0.48"/>
    <n v="17.16"/>
    <n v="984176"/>
    <n v="17.435905772951177"/>
    <s v="GSW"/>
    <x v="13"/>
    <x v="1"/>
  </r>
  <r>
    <x v="377"/>
    <x v="11"/>
    <n v="6.8"/>
    <n v="1.53"/>
    <n v="1.88"/>
    <n v="0.49"/>
    <n v="7.0000000000000007E-2"/>
    <n v="1.1499999999999999"/>
    <n v="0.51"/>
    <n v="17.16"/>
    <n v="7198076"/>
    <n v="2.3839703831968428"/>
    <s v="TOT"/>
    <x v="4"/>
    <x v="1"/>
  </r>
  <r>
    <x v="435"/>
    <x v="3"/>
    <n v="4.3600000000000003"/>
    <n v="3.69"/>
    <n v="0.79"/>
    <n v="0.26"/>
    <n v="0.31"/>
    <n v="0.67"/>
    <n v="0.53"/>
    <n v="17.149999999999999"/>
    <n v="6147072"/>
    <n v="2.7899461727469599"/>
    <s v="BOS"/>
    <x v="6"/>
    <x v="0"/>
  </r>
  <r>
    <x v="359"/>
    <x v="6"/>
    <n v="4.2699999999999996"/>
    <n v="3.76"/>
    <n v="0.54"/>
    <n v="0.47"/>
    <n v="0.4"/>
    <n v="0.74"/>
    <n v="0.54"/>
    <n v="17.14"/>
    <n v="5779332"/>
    <n v="2.9657406772962691"/>
    <s v="ATL"/>
    <x v="1"/>
    <x v="4"/>
  </r>
  <r>
    <x v="227"/>
    <x v="3"/>
    <n v="5.12"/>
    <n v="2.16"/>
    <n v="3.18"/>
    <n v="0.65"/>
    <n v="0.04"/>
    <n v="1.27"/>
    <n v="0.5"/>
    <n v="17.14"/>
    <n v="2569476"/>
    <n v="6.6706207802680391"/>
    <s v="TOT"/>
    <x v="1"/>
    <x v="1"/>
  </r>
  <r>
    <x v="746"/>
    <x v="9"/>
    <n v="5.23"/>
    <n v="3.79"/>
    <n v="0.84"/>
    <n v="0.47"/>
    <n v="0.28000000000000003"/>
    <n v="0.63"/>
    <n v="0.46"/>
    <n v="17.14"/>
    <n v="5708325"/>
    <n v="3.0026321206308331"/>
    <s v="MIN"/>
    <x v="12"/>
    <x v="0"/>
  </r>
  <r>
    <x v="492"/>
    <x v="10"/>
    <n v="5.48"/>
    <n v="2.12"/>
    <n v="2.1"/>
    <n v="0.47"/>
    <n v="0.34"/>
    <n v="1.1399999999999999"/>
    <n v="0.52"/>
    <n v="17.14"/>
    <n v="2632120"/>
    <n v="6.5118611613452275"/>
    <s v="MIL"/>
    <x v="4"/>
    <x v="2"/>
  </r>
  <r>
    <x v="497"/>
    <x v="5"/>
    <n v="5.38"/>
    <n v="1.96"/>
    <n v="1.1100000000000001"/>
    <n v="0.28000000000000003"/>
    <n v="0.27"/>
    <n v="0.52"/>
    <n v="0.54"/>
    <n v="17.13"/>
    <n v="1929633"/>
    <n v="8.8773357420815238"/>
    <s v="POR"/>
    <x v="1"/>
    <x v="2"/>
  </r>
  <r>
    <x v="552"/>
    <x v="9"/>
    <n v="4.1399999999999997"/>
    <n v="3.79"/>
    <n v="1.36"/>
    <n v="0.53"/>
    <n v="0.38"/>
    <n v="0.68"/>
    <n v="0.48"/>
    <n v="17.13"/>
    <n v="4656283"/>
    <n v="3.6789001012180744"/>
    <s v="OKC"/>
    <x v="11"/>
    <x v="0"/>
  </r>
  <r>
    <x v="341"/>
    <x v="0"/>
    <n v="5.68"/>
    <n v="1.71"/>
    <n v="2.68"/>
    <n v="0.65"/>
    <n v="0.19"/>
    <n v="1.1000000000000001"/>
    <n v="0.49"/>
    <n v="17.13"/>
    <n v="227069"/>
    <n v="75.439624079024426"/>
    <s v="CHI"/>
    <x v="0"/>
    <x v="1"/>
  </r>
  <r>
    <x v="747"/>
    <x v="10"/>
    <n v="4.6399999999999997"/>
    <n v="3.53"/>
    <n v="0.74"/>
    <n v="1.06"/>
    <n v="0.45"/>
    <n v="0.57999999999999996"/>
    <n v="0.46"/>
    <n v="17.13"/>
    <n v="2061282"/>
    <n v="8.3103621920727004"/>
    <s v="WAS"/>
    <x v="13"/>
    <x v="3"/>
  </r>
  <r>
    <x v="748"/>
    <x v="8"/>
    <n v="5.25"/>
    <n v="0.63"/>
    <n v="0.75"/>
    <n v="0.38"/>
    <n v="0.13"/>
    <n v="0.38"/>
    <n v="0.67"/>
    <n v="17.12"/>
    <n v="1587806"/>
    <n v="10.782173640860407"/>
    <s v="PHI"/>
    <x v="10"/>
    <x v="1"/>
  </r>
  <r>
    <x v="394"/>
    <x v="7"/>
    <n v="4.07"/>
    <n v="3.67"/>
    <n v="0.91"/>
    <n v="0.19"/>
    <n v="0.46"/>
    <n v="0.65"/>
    <n v="0.54"/>
    <n v="17.12"/>
    <n v="1001059"/>
    <n v="17.101889099443689"/>
    <s v="ORL"/>
    <x v="13"/>
    <x v="4"/>
  </r>
  <r>
    <x v="487"/>
    <x v="3"/>
    <n v="6.05"/>
    <n v="2.23"/>
    <n v="1.38"/>
    <n v="0.49"/>
    <n v="0.22"/>
    <n v="1.23"/>
    <n v="0.54"/>
    <n v="17.12"/>
    <n v="4806813"/>
    <n v="3.561611404479434"/>
    <s v="ORL"/>
    <x v="14"/>
    <x v="3"/>
  </r>
  <r>
    <x v="749"/>
    <x v="1"/>
    <n v="6.06"/>
    <n v="2.12"/>
    <n v="1.5"/>
    <n v="0.35"/>
    <n v="0.12"/>
    <n v="0.85"/>
    <n v="0.51"/>
    <n v="17.11"/>
    <n v="1955805"/>
    <n v="8.7483159108397821"/>
    <s v="ATL"/>
    <x v="0"/>
    <x v="1"/>
  </r>
  <r>
    <x v="750"/>
    <x v="10"/>
    <n v="5.55"/>
    <n v="3.73"/>
    <n v="0.64"/>
    <n v="0.45"/>
    <n v="0.55000000000000004"/>
    <n v="1.18"/>
    <n v="0.5"/>
    <n v="17.11"/>
    <n v="81234"/>
    <n v="210.62609252283525"/>
    <s v="NOH"/>
    <x v="5"/>
    <x v="4"/>
  </r>
  <r>
    <x v="392"/>
    <x v="11"/>
    <n v="5.31"/>
    <n v="1.77"/>
    <n v="0.92"/>
    <n v="0.85"/>
    <n v="0.15"/>
    <n v="0.77"/>
    <n v="0.56999999999999995"/>
    <n v="17.09"/>
    <n v="4015626"/>
    <n v="4.2558744265526718"/>
    <s v="DAL"/>
    <x v="0"/>
    <x v="2"/>
  </r>
  <r>
    <x v="751"/>
    <x v="6"/>
    <n v="3.06"/>
    <n v="3.57"/>
    <n v="0.16"/>
    <n v="0.22"/>
    <n v="1.31"/>
    <n v="0.63"/>
    <n v="0.6"/>
    <n v="17.079999999999998"/>
    <n v="6516191"/>
    <n v="2.621163191809448"/>
    <s v="MEM"/>
    <x v="13"/>
    <x v="4"/>
  </r>
  <r>
    <x v="752"/>
    <x v="6"/>
    <n v="6.57"/>
    <n v="1.1200000000000001"/>
    <n v="2.5499999999999998"/>
    <n v="0.36"/>
    <n v="0.04"/>
    <n v="1.03"/>
    <n v="0.5"/>
    <n v="17.079999999999998"/>
    <n v="1838213"/>
    <n v="9.2916326889212506"/>
    <s v="WAS"/>
    <x v="8"/>
    <x v="1"/>
  </r>
  <r>
    <x v="416"/>
    <x v="6"/>
    <n v="6.64"/>
    <n v="2.09"/>
    <n v="0.97"/>
    <n v="0.26"/>
    <n v="7.0000000000000007E-2"/>
    <n v="0.97"/>
    <n v="0.53"/>
    <n v="17.07"/>
    <n v="1466567"/>
    <n v="11.639427315628948"/>
    <s v="MIN"/>
    <x v="13"/>
    <x v="2"/>
  </r>
  <r>
    <x v="626"/>
    <x v="10"/>
    <n v="4.3600000000000003"/>
    <n v="3.9"/>
    <n v="0.67"/>
    <n v="0.74"/>
    <n v="0.64"/>
    <n v="0.74"/>
    <n v="0.48"/>
    <n v="17.07"/>
    <n v="1904714"/>
    <n v="8.9619753936811506"/>
    <s v="NYK"/>
    <x v="3"/>
    <x v="0"/>
  </r>
  <r>
    <x v="236"/>
    <x v="1"/>
    <n v="5.15"/>
    <n v="4.91"/>
    <n v="0.44"/>
    <n v="0.44"/>
    <n v="0.76"/>
    <n v="1.38"/>
    <n v="0.48"/>
    <n v="17.07"/>
    <n v="3962519"/>
    <n v="4.3078657793186608"/>
    <s v="SAC"/>
    <x v="3"/>
    <x v="4"/>
  </r>
  <r>
    <x v="410"/>
    <x v="7"/>
    <n v="5.29"/>
    <n v="2.29"/>
    <n v="3.29"/>
    <n v="0.86"/>
    <n v="0"/>
    <n v="1.1399999999999999"/>
    <n v="0.45"/>
    <n v="17.07"/>
    <n v="1122146"/>
    <n v="15.211924295056081"/>
    <s v="WAS"/>
    <x v="13"/>
    <x v="1"/>
  </r>
  <r>
    <x v="678"/>
    <x v="1"/>
    <n v="5.07"/>
    <n v="1.89"/>
    <n v="2.96"/>
    <n v="0.75"/>
    <n v="0.14000000000000001"/>
    <n v="1.1399999999999999"/>
    <n v="0.5"/>
    <n v="17.05"/>
    <n v="516211"/>
    <n v="33.029129561361536"/>
    <s v="TOT"/>
    <x v="0"/>
    <x v="1"/>
  </r>
  <r>
    <x v="666"/>
    <x v="4"/>
    <n v="4.8499999999999996"/>
    <n v="1.1499999999999999"/>
    <n v="0.45"/>
    <n v="0.15"/>
    <n v="0.2"/>
    <n v="0.2"/>
    <n v="0.67"/>
    <n v="17.05"/>
    <n v="1800780"/>
    <n v="9.4681193704950086"/>
    <s v="MIA"/>
    <x v="8"/>
    <x v="3"/>
  </r>
  <r>
    <x v="574"/>
    <x v="4"/>
    <n v="5.44"/>
    <n v="2.67"/>
    <n v="0.76"/>
    <n v="0.32"/>
    <n v="0.3"/>
    <n v="0.41"/>
    <n v="0.49"/>
    <n v="17.04"/>
    <n v="8702487"/>
    <n v="1.9580609542996155"/>
    <s v="SAC"/>
    <x v="2"/>
    <x v="3"/>
  </r>
  <r>
    <x v="393"/>
    <x v="11"/>
    <n v="5.63"/>
    <n v="3.94"/>
    <n v="0.4"/>
    <n v="0.43"/>
    <n v="0.51"/>
    <n v="0.81"/>
    <n v="0.46"/>
    <n v="17.03"/>
    <n v="1085882"/>
    <n v="15.683103688982783"/>
    <s v="WAS"/>
    <x v="10"/>
    <x v="0"/>
  </r>
  <r>
    <x v="287"/>
    <x v="7"/>
    <n v="7.02"/>
    <n v="2.35"/>
    <n v="0.83"/>
    <n v="0.32"/>
    <n v="0.38"/>
    <n v="0.88"/>
    <n v="0.47"/>
    <n v="16.989999999999998"/>
    <n v="4441416"/>
    <n v="3.8253565979858672"/>
    <s v="IND"/>
    <x v="5"/>
    <x v="3"/>
  </r>
  <r>
    <x v="685"/>
    <x v="5"/>
    <n v="4.8099999999999996"/>
    <n v="3.04"/>
    <n v="0.62"/>
    <n v="0.51"/>
    <n v="0.72"/>
    <n v="0.59"/>
    <n v="0.5"/>
    <n v="16.98"/>
    <n v="3292158"/>
    <n v="5.1577111426608315"/>
    <s v="MIL"/>
    <x v="14"/>
    <x v="4"/>
  </r>
  <r>
    <x v="485"/>
    <x v="2"/>
    <n v="5.62"/>
    <n v="1"/>
    <n v="0.43"/>
    <n v="0.2"/>
    <n v="0.2"/>
    <n v="0.27"/>
    <n v="0.61"/>
    <n v="16.97"/>
    <n v="281266"/>
    <n v="60.334345423904765"/>
    <s v="GSW"/>
    <x v="4"/>
    <x v="1"/>
  </r>
  <r>
    <x v="622"/>
    <x v="10"/>
    <n v="6.13"/>
    <n v="1.52"/>
    <n v="2.2999999999999998"/>
    <n v="0.68"/>
    <n v="0.2"/>
    <n v="1.1299999999999999"/>
    <n v="0.5"/>
    <n v="16.97"/>
    <n v="2024017"/>
    <n v="8.3843169301443616"/>
    <s v="PHO"/>
    <x v="4"/>
    <x v="1"/>
  </r>
  <r>
    <x v="753"/>
    <x v="1"/>
    <n v="4.29"/>
    <n v="3.54"/>
    <n v="0.88"/>
    <n v="0.32"/>
    <n v="0.3"/>
    <n v="0.75"/>
    <n v="0.54"/>
    <n v="16.95"/>
    <n v="1744762"/>
    <n v="9.7147920461358055"/>
    <s v="ATL"/>
    <x v="12"/>
    <x v="4"/>
  </r>
  <r>
    <x v="464"/>
    <x v="1"/>
    <n v="5.12"/>
    <n v="3.52"/>
    <n v="0.98"/>
    <n v="0.56000000000000005"/>
    <n v="0.13"/>
    <n v="0.81"/>
    <n v="0.49"/>
    <n v="16.899999999999999"/>
    <n v="1929669"/>
    <n v="8.7579786999739326"/>
    <s v="MIL"/>
    <x v="0"/>
    <x v="3"/>
  </r>
  <r>
    <x v="618"/>
    <x v="2"/>
    <n v="5.51"/>
    <n v="1.72"/>
    <n v="2.85"/>
    <n v="0.7"/>
    <n v="0.18"/>
    <n v="1.1599999999999999"/>
    <n v="0.49"/>
    <n v="16.899999999999999"/>
    <n v="888747"/>
    <n v="19.015535354831012"/>
    <s v="TOT"/>
    <x v="9"/>
    <x v="1"/>
  </r>
  <r>
    <x v="651"/>
    <x v="7"/>
    <n v="3.53"/>
    <n v="1.83"/>
    <n v="3.03"/>
    <n v="0.88"/>
    <n v="0.03"/>
    <n v="1.1000000000000001"/>
    <n v="0.6"/>
    <n v="16.88"/>
    <n v="2019385"/>
    <n v="8.358980580721358"/>
    <s v="NYK"/>
    <x v="15"/>
    <x v="1"/>
  </r>
  <r>
    <x v="754"/>
    <x v="10"/>
    <n v="6.65"/>
    <n v="2.13"/>
    <n v="1.1299999999999999"/>
    <n v="0.5"/>
    <n v="0.08"/>
    <n v="1.1299999999999999"/>
    <n v="0.51"/>
    <n v="16.88"/>
    <n v="1936858"/>
    <n v="8.7151458702703035"/>
    <s v="TOR"/>
    <x v="4"/>
    <x v="2"/>
  </r>
  <r>
    <x v="245"/>
    <x v="3"/>
    <n v="5.86"/>
    <n v="1.1000000000000001"/>
    <n v="1.43"/>
    <n v="0.65"/>
    <n v="0.13"/>
    <n v="0.68"/>
    <n v="0.54"/>
    <n v="16.87"/>
    <n v="1907631"/>
    <n v="8.8434293634355914"/>
    <s v="HOU"/>
    <x v="19"/>
    <x v="2"/>
  </r>
  <r>
    <x v="755"/>
    <x v="1"/>
    <n v="6.39"/>
    <n v="3.11"/>
    <n v="0.5"/>
    <n v="0.53"/>
    <n v="0.21"/>
    <n v="0.92"/>
    <n v="0.47"/>
    <n v="16.87"/>
    <n v="3964728"/>
    <n v="4.2550207731778826"/>
    <s v="DET"/>
    <x v="17"/>
    <x v="0"/>
  </r>
  <r>
    <x v="647"/>
    <x v="4"/>
    <n v="6.22"/>
    <n v="1.76"/>
    <n v="2.67"/>
    <n v="0.49"/>
    <n v="0.2"/>
    <n v="0.87"/>
    <n v="0.44"/>
    <n v="16.86"/>
    <n v="1015060"/>
    <n v="16.609855575039898"/>
    <s v="SAC"/>
    <x v="13"/>
    <x v="1"/>
  </r>
  <r>
    <x v="607"/>
    <x v="3"/>
    <n v="5.63"/>
    <n v="1.33"/>
    <n v="0.49"/>
    <n v="0.26"/>
    <n v="7.0000000000000007E-2"/>
    <n v="0.56000000000000005"/>
    <n v="0.63"/>
    <n v="16.86"/>
    <n v="4097564"/>
    <n v="4.1146398201467997"/>
    <s v="CHO"/>
    <x v="0"/>
    <x v="2"/>
  </r>
  <r>
    <x v="469"/>
    <x v="1"/>
    <n v="3.49"/>
    <n v="4.7699999999999996"/>
    <n v="1.46"/>
    <n v="0.69"/>
    <n v="0.54"/>
    <n v="0.56000000000000005"/>
    <n v="0.43"/>
    <n v="16.86"/>
    <n v="2298793"/>
    <n v="7.3342836871349446"/>
    <s v="NOP"/>
    <x v="1"/>
    <x v="0"/>
  </r>
  <r>
    <x v="756"/>
    <x v="11"/>
    <n v="5.5"/>
    <n v="2.4"/>
    <n v="2.5"/>
    <n v="0.9"/>
    <n v="0"/>
    <n v="1.3"/>
    <n v="0.48"/>
    <n v="16.850000000000001"/>
    <n v="1121578"/>
    <n v="15.023475852771721"/>
    <s v="NJN"/>
    <x v="0"/>
    <x v="1"/>
  </r>
  <r>
    <x v="729"/>
    <x v="7"/>
    <n v="5.35"/>
    <n v="1.91"/>
    <n v="1.07"/>
    <n v="0.38"/>
    <n v="0.16"/>
    <n v="0.74"/>
    <n v="0.56999999999999995"/>
    <n v="16.84"/>
    <n v="1614491"/>
    <n v="10.430531975712469"/>
    <s v="NOH"/>
    <x v="7"/>
    <x v="2"/>
  </r>
  <r>
    <x v="270"/>
    <x v="11"/>
    <n v="5.14"/>
    <n v="3.14"/>
    <n v="0.56999999999999995"/>
    <n v="0.28999999999999998"/>
    <n v="0.28999999999999998"/>
    <n v="0.28999999999999998"/>
    <n v="0.48"/>
    <n v="16.84"/>
    <n v="243626"/>
    <n v="69.122343263855257"/>
    <s v="MIL"/>
    <x v="2"/>
    <x v="4"/>
  </r>
  <r>
    <x v="603"/>
    <x v="4"/>
    <n v="4.71"/>
    <n v="1.71"/>
    <n v="2.6"/>
    <n v="0.46"/>
    <n v="7.0000000000000007E-2"/>
    <n v="0.83"/>
    <n v="0.53"/>
    <n v="16.84"/>
    <n v="1015060"/>
    <n v="16.590152306267608"/>
    <s v="CLE"/>
    <x v="10"/>
    <x v="2"/>
  </r>
  <r>
    <x v="626"/>
    <x v="6"/>
    <n v="4.8899999999999997"/>
    <n v="3.61"/>
    <n v="1"/>
    <n v="0.5"/>
    <n v="0.72"/>
    <n v="0.78"/>
    <n v="0.46"/>
    <n v="16.829999999999998"/>
    <n v="9358133"/>
    <n v="1.7984356495040195"/>
    <s v="HOU"/>
    <x v="6"/>
    <x v="3"/>
  </r>
  <r>
    <x v="298"/>
    <x v="9"/>
    <n v="4.38"/>
    <n v="1.89"/>
    <n v="3.51"/>
    <n v="0.4"/>
    <n v="7.0000000000000007E-2"/>
    <n v="1.28"/>
    <n v="0.55000000000000004"/>
    <n v="16.829999999999998"/>
    <n v="1850554"/>
    <n v="9.094573841130817"/>
    <s v="TOT"/>
    <x v="19"/>
    <x v="1"/>
  </r>
  <r>
    <x v="620"/>
    <x v="4"/>
    <n v="5.72"/>
    <n v="3.36"/>
    <n v="0.33"/>
    <n v="0.24"/>
    <n v="0.3"/>
    <n v="0.67"/>
    <n v="0.49"/>
    <n v="16.82"/>
    <n v="1921807"/>
    <n v="8.7521795893136005"/>
    <s v="ORL"/>
    <x v="0"/>
    <x v="0"/>
  </r>
  <r>
    <x v="288"/>
    <x v="7"/>
    <n v="6.4"/>
    <n v="1.97"/>
    <n v="0.73"/>
    <n v="0.59"/>
    <n v="0.19"/>
    <n v="0.66"/>
    <n v="0.49"/>
    <n v="16.82"/>
    <n v="3399130"/>
    <n v="4.9483250125767473"/>
    <s v="TOR"/>
    <x v="12"/>
    <x v="2"/>
  </r>
  <r>
    <x v="757"/>
    <x v="7"/>
    <n v="3.9"/>
    <n v="2"/>
    <n v="0.27"/>
    <n v="0.23"/>
    <n v="0.93"/>
    <n v="0.43"/>
    <n v="0.65"/>
    <n v="16.82"/>
    <n v="1162507"/>
    <n v="14.468730080765106"/>
    <s v="MIN"/>
    <x v="5"/>
    <x v="4"/>
  </r>
  <r>
    <x v="140"/>
    <x v="3"/>
    <n v="5.83"/>
    <n v="1.68"/>
    <n v="3.4"/>
    <n v="0.81"/>
    <n v="0.11"/>
    <n v="1.55"/>
    <n v="0.48"/>
    <n v="16.760000000000002"/>
    <n v="1617230"/>
    <n v="10.36339914545241"/>
    <s v="HOU"/>
    <x v="6"/>
    <x v="1"/>
  </r>
  <r>
    <x v="758"/>
    <x v="10"/>
    <n v="3.55"/>
    <n v="3.84"/>
    <n v="1.72"/>
    <n v="0.69"/>
    <n v="0.56000000000000005"/>
    <n v="0.88"/>
    <n v="0.49"/>
    <n v="16.75"/>
    <n v="1543776"/>
    <n v="10.850019691976037"/>
    <s v="GSW"/>
    <x v="4"/>
    <x v="0"/>
  </r>
  <r>
    <x v="759"/>
    <x v="1"/>
    <n v="4.93"/>
    <n v="1.49"/>
    <n v="0.54"/>
    <n v="0.24"/>
    <n v="0.02"/>
    <n v="0.39"/>
    <n v="0.65"/>
    <n v="16.75"/>
    <n v="1744762"/>
    <n v="9.6001632314321377"/>
    <s v="TOR"/>
    <x v="1"/>
    <x v="2"/>
  </r>
  <r>
    <x v="179"/>
    <x v="4"/>
    <n v="7"/>
    <n v="3.4"/>
    <n v="0.4"/>
    <n v="0.2"/>
    <n v="1.4"/>
    <n v="1.6"/>
    <n v="0.46"/>
    <n v="16.75"/>
    <n v="13986140"/>
    <n v="1.1976142094959725"/>
    <s v="DEN"/>
    <x v="4"/>
    <x v="4"/>
  </r>
  <r>
    <x v="153"/>
    <x v="8"/>
    <n v="6.18"/>
    <n v="2.4700000000000002"/>
    <n v="1.62"/>
    <n v="0.59"/>
    <n v="0.15"/>
    <n v="0.71"/>
    <n v="0.44"/>
    <n v="16.72"/>
    <n v="27957547"/>
    <n v="0.59804960714185684"/>
    <s v="MEM"/>
    <x v="6"/>
    <x v="3"/>
  </r>
  <r>
    <x v="435"/>
    <x v="8"/>
    <n v="3.83"/>
    <n v="3.49"/>
    <n v="0.91"/>
    <n v="0.32"/>
    <n v="0.22"/>
    <n v="0.5"/>
    <n v="0.54"/>
    <n v="16.7"/>
    <n v="4838619"/>
    <n v="3.451398012532088"/>
    <s v="BOS"/>
    <x v="2"/>
    <x v="0"/>
  </r>
  <r>
    <x v="408"/>
    <x v="10"/>
    <n v="4.74"/>
    <n v="2.61"/>
    <n v="0.54"/>
    <n v="0.3"/>
    <n v="0.37"/>
    <n v="0.39"/>
    <n v="0.54"/>
    <n v="16.690000000000001"/>
    <n v="984176"/>
    <n v="16.958348913202517"/>
    <s v="MIL"/>
    <x v="13"/>
    <x v="0"/>
  </r>
  <r>
    <x v="760"/>
    <x v="2"/>
    <n v="4.25"/>
    <n v="2.88"/>
    <n v="0.75"/>
    <n v="0.38"/>
    <n v="0.63"/>
    <n v="0.56000000000000005"/>
    <n v="0.54"/>
    <n v="16.690000000000001"/>
    <n v="20924"/>
    <n v="797.64863314853756"/>
    <s v="CLE"/>
    <x v="10"/>
    <x v="0"/>
  </r>
  <r>
    <x v="540"/>
    <x v="4"/>
    <n v="5.58"/>
    <n v="1.86"/>
    <n v="0.56000000000000005"/>
    <n v="0.46"/>
    <n v="0.12"/>
    <n v="0.57999999999999996"/>
    <n v="0.56000000000000005"/>
    <n v="16.690000000000001"/>
    <n v="1424329"/>
    <n v="11.717798345747367"/>
    <s v="TOT"/>
    <x v="2"/>
    <x v="3"/>
  </r>
  <r>
    <x v="593"/>
    <x v="8"/>
    <n v="6.24"/>
    <n v="2"/>
    <n v="1.68"/>
    <n v="0.32"/>
    <n v="0.18"/>
    <n v="1.21"/>
    <n v="0.52"/>
    <n v="16.68"/>
    <n v="6039062"/>
    <n v="2.7620183399342477"/>
    <s v="UTA"/>
    <x v="12"/>
    <x v="1"/>
  </r>
  <r>
    <x v="460"/>
    <x v="7"/>
    <n v="5.14"/>
    <n v="2.41"/>
    <n v="2.25"/>
    <n v="0.98"/>
    <n v="0.33"/>
    <n v="1.2"/>
    <n v="0.48"/>
    <n v="16.670000000000002"/>
    <n v="1162507"/>
    <n v="14.339698599664349"/>
    <s v="WAS"/>
    <x v="4"/>
    <x v="2"/>
  </r>
  <r>
    <x v="523"/>
    <x v="0"/>
    <n v="5.88"/>
    <n v="1.34"/>
    <n v="1.74"/>
    <n v="0.42"/>
    <n v="0.26"/>
    <n v="0.8"/>
    <n v="0.52"/>
    <n v="16.649999999999999"/>
    <n v="2590348"/>
    <n v="6.4277077828924911"/>
    <s v="IND"/>
    <x v="13"/>
    <x v="1"/>
  </r>
  <r>
    <x v="542"/>
    <x v="9"/>
    <n v="3.4"/>
    <n v="3.81"/>
    <n v="1.04"/>
    <n v="0.79"/>
    <n v="0.43"/>
    <n v="0.69"/>
    <n v="0.51"/>
    <n v="16.64"/>
    <n v="1503420"/>
    <n v="11.06809806973434"/>
    <s v="OKC"/>
    <x v="10"/>
    <x v="2"/>
  </r>
  <r>
    <x v="627"/>
    <x v="0"/>
    <n v="5.03"/>
    <n v="2.77"/>
    <n v="0.56999999999999995"/>
    <n v="0.6"/>
    <n v="0.47"/>
    <n v="0.47"/>
    <n v="0.49"/>
    <n v="16.63"/>
    <n v="1639040"/>
    <n v="10.146183131589222"/>
    <s v="MIN"/>
    <x v="10"/>
    <x v="3"/>
  </r>
  <r>
    <x v="761"/>
    <x v="2"/>
    <n v="5.7"/>
    <n v="2"/>
    <n v="0.23"/>
    <n v="0.53"/>
    <n v="0.23"/>
    <n v="0.8"/>
    <n v="0.59"/>
    <n v="16.63"/>
    <n v="1655506"/>
    <n v="10.045267126787822"/>
    <s v="MIL"/>
    <x v="13"/>
    <x v="3"/>
  </r>
  <r>
    <x v="762"/>
    <x v="2"/>
    <n v="4.67"/>
    <n v="2.83"/>
    <n v="1.02"/>
    <n v="0.51"/>
    <n v="0.38"/>
    <n v="0.89"/>
    <n v="0.55000000000000004"/>
    <n v="16.63"/>
    <n v="2854966"/>
    <n v="5.8249380202776493"/>
    <s v="BOS"/>
    <x v="13"/>
    <x v="0"/>
  </r>
  <r>
    <x v="562"/>
    <x v="3"/>
    <n v="4.17"/>
    <n v="2.81"/>
    <n v="0.97"/>
    <n v="0.63"/>
    <n v="0.19"/>
    <n v="0.56000000000000005"/>
    <n v="0.54"/>
    <n v="16.61"/>
    <n v="14395954"/>
    <n v="1.1537964069626785"/>
    <s v="IND"/>
    <x v="0"/>
    <x v="3"/>
  </r>
  <r>
    <x v="410"/>
    <x v="9"/>
    <n v="5.44"/>
    <n v="1.44"/>
    <n v="2.82"/>
    <n v="0.55000000000000004"/>
    <n v="0.04"/>
    <n v="0.89"/>
    <n v="0.49"/>
    <n v="16.61"/>
    <n v="3021410"/>
    <n v="5.4974333175570349"/>
    <s v="ATL"/>
    <x v="0"/>
    <x v="1"/>
  </r>
  <r>
    <x v="454"/>
    <x v="8"/>
    <n v="6.25"/>
    <n v="1.55"/>
    <n v="1.21"/>
    <n v="0.46"/>
    <n v="0.12"/>
    <n v="0.72"/>
    <n v="0.51"/>
    <n v="16.61"/>
    <n v="604827"/>
    <n v="27.462398338698502"/>
    <s v="PHO"/>
    <x v="11"/>
    <x v="2"/>
  </r>
  <r>
    <x v="312"/>
    <x v="2"/>
    <n v="2.09"/>
    <n v="5"/>
    <n v="0.91"/>
    <n v="0.56999999999999995"/>
    <n v="0.56999999999999995"/>
    <n v="0.3"/>
    <n v="0.49"/>
    <n v="16.600000000000001"/>
    <n v="2881021"/>
    <n v="5.761846234373162"/>
    <s v="MIN"/>
    <x v="9"/>
    <x v="4"/>
  </r>
  <r>
    <x v="201"/>
    <x v="4"/>
    <n v="6.62"/>
    <n v="2.35"/>
    <n v="0.82"/>
    <n v="0.41"/>
    <n v="0"/>
    <n v="1"/>
    <n v="0.51"/>
    <n v="16.600000000000001"/>
    <n v="9460598"/>
    <n v="1.7546459536701591"/>
    <s v="WAS"/>
    <x v="8"/>
    <x v="0"/>
  </r>
  <r>
    <x v="67"/>
    <x v="11"/>
    <n v="5.39"/>
    <n v="1.93"/>
    <n v="1.1299999999999999"/>
    <n v="0.42"/>
    <n v="0.26"/>
    <n v="0.97"/>
    <n v="0.57999999999999996"/>
    <n v="16.600000000000001"/>
    <n v="3325080"/>
    <n v="4.9923610860490584"/>
    <s v="UTA"/>
    <x v="14"/>
    <x v="3"/>
  </r>
  <r>
    <x v="763"/>
    <x v="2"/>
    <n v="6"/>
    <n v="0.88"/>
    <n v="1.63"/>
    <n v="0.13"/>
    <n v="0.38"/>
    <n v="0.13"/>
    <n v="0.47"/>
    <n v="16.59"/>
    <n v="186662"/>
    <n v="88.877221930548259"/>
    <s v="PHI"/>
    <x v="1"/>
    <x v="2"/>
  </r>
  <r>
    <x v="601"/>
    <x v="2"/>
    <n v="5.22"/>
    <n v="3.22"/>
    <n v="0.72"/>
    <n v="0.61"/>
    <n v="0.28000000000000003"/>
    <n v="0.83"/>
    <n v="0.49"/>
    <n v="16.579999999999998"/>
    <n v="4606886"/>
    <n v="3.5989603389361053"/>
    <s v="WAS"/>
    <x v="0"/>
    <x v="3"/>
  </r>
  <r>
    <x v="516"/>
    <x v="11"/>
    <n v="5.07"/>
    <n v="3.38"/>
    <n v="0.54"/>
    <n v="0.7"/>
    <n v="0.56999999999999995"/>
    <n v="0.59"/>
    <n v="0.46"/>
    <n v="16.579999999999998"/>
    <n v="2625450"/>
    <n v="6.3151078862671151"/>
    <s v="POR"/>
    <x v="10"/>
    <x v="0"/>
  </r>
  <r>
    <x v="65"/>
    <x v="8"/>
    <n v="4.16"/>
    <n v="3.36"/>
    <n v="0.31"/>
    <n v="0.47"/>
    <n v="0.82"/>
    <n v="0.6"/>
    <n v="0.52"/>
    <n v="16.57"/>
    <n v="1587806"/>
    <n v="10.435783716650525"/>
    <s v="TOR"/>
    <x v="13"/>
    <x v="0"/>
  </r>
  <r>
    <x v="748"/>
    <x v="0"/>
    <n v="5.53"/>
    <n v="1.1399999999999999"/>
    <n v="1.98"/>
    <n v="0.51"/>
    <n v="0.06"/>
    <n v="0.88"/>
    <n v="0.55000000000000004"/>
    <n v="16.57"/>
    <n v="105914"/>
    <n v="156.4476839700134"/>
    <s v="WAS"/>
    <x v="1"/>
    <x v="1"/>
  </r>
  <r>
    <x v="456"/>
    <x v="3"/>
    <n v="4.32"/>
    <n v="5.0599999999999996"/>
    <n v="0.65"/>
    <n v="0.55000000000000004"/>
    <n v="0.51"/>
    <n v="0.97"/>
    <n v="0.45"/>
    <n v="16.559999999999999"/>
    <n v="1292066"/>
    <n v="12.816682739117041"/>
    <s v="BRK"/>
    <x v="0"/>
    <x v="0"/>
  </r>
  <r>
    <x v="475"/>
    <x v="5"/>
    <n v="4.18"/>
    <n v="3.26"/>
    <n v="0.64"/>
    <n v="0.31"/>
    <n v="0.38"/>
    <n v="0.51"/>
    <n v="0.53"/>
    <n v="16.559999999999999"/>
    <n v="2351777"/>
    <n v="7.0414839502214699"/>
    <s v="DEN"/>
    <x v="5"/>
    <x v="3"/>
  </r>
  <r>
    <x v="764"/>
    <x v="2"/>
    <n v="4.6399999999999997"/>
    <n v="2.63"/>
    <n v="0.66"/>
    <n v="0.3"/>
    <n v="0"/>
    <n v="0.38"/>
    <n v="0.55000000000000004"/>
    <n v="16.55"/>
    <n v="1951358"/>
    <n v="8.4812730416458706"/>
    <s v="BOS"/>
    <x v="4"/>
    <x v="0"/>
  </r>
  <r>
    <x v="765"/>
    <x v="1"/>
    <n v="3.88"/>
    <n v="1.88"/>
    <n v="0.63"/>
    <n v="0.38"/>
    <n v="0.13"/>
    <n v="0.38"/>
    <n v="0.68"/>
    <n v="16.54"/>
    <n v="1661679"/>
    <n v="9.9537877050862402"/>
    <s v="TOR"/>
    <x v="1"/>
    <x v="3"/>
  </r>
  <r>
    <x v="766"/>
    <x v="11"/>
    <n v="4.05"/>
    <n v="2.89"/>
    <n v="0.51"/>
    <n v="0.35"/>
    <n v="0.56999999999999995"/>
    <n v="0.86"/>
    <n v="0.62"/>
    <n v="16.52"/>
    <n v="1000552"/>
    <n v="16.510885990933005"/>
    <s v="BOS"/>
    <x v="0"/>
    <x v="4"/>
  </r>
  <r>
    <x v="767"/>
    <x v="9"/>
    <n v="4.21"/>
    <n v="2.41"/>
    <n v="3.1"/>
    <n v="0.97"/>
    <n v="0.21"/>
    <n v="1.03"/>
    <n v="0.47"/>
    <n v="16.52"/>
    <n v="276754"/>
    <n v="59.692000838289601"/>
    <s v="MIN"/>
    <x v="0"/>
    <x v="1"/>
  </r>
  <r>
    <x v="572"/>
    <x v="2"/>
    <n v="5.13"/>
    <n v="1.49"/>
    <n v="0.62"/>
    <n v="0.64"/>
    <n v="0.42"/>
    <n v="0.57999999999999996"/>
    <n v="0.57999999999999996"/>
    <n v="16.510000000000002"/>
    <n v="4297155"/>
    <n v="3.842076909024692"/>
    <s v="MIN"/>
    <x v="4"/>
    <x v="3"/>
  </r>
  <r>
    <x v="196"/>
    <x v="1"/>
    <n v="5.41"/>
    <n v="2.44"/>
    <n v="0.68"/>
    <n v="0.15"/>
    <n v="0.68"/>
    <n v="0.95"/>
    <n v="0.55000000000000004"/>
    <n v="16.510000000000002"/>
    <n v="8390595"/>
    <n v="1.9676792885367487"/>
    <s v="MIL"/>
    <x v="9"/>
    <x v="4"/>
  </r>
  <r>
    <x v="170"/>
    <x v="7"/>
    <n v="5.03"/>
    <n v="2.4"/>
    <n v="1.21"/>
    <n v="0.81"/>
    <n v="0.22"/>
    <n v="0.63"/>
    <n v="0.49"/>
    <n v="16.5"/>
    <n v="1001059"/>
    <n v="16.482544984861033"/>
    <s v="DAL"/>
    <x v="13"/>
    <x v="3"/>
  </r>
  <r>
    <x v="768"/>
    <x v="11"/>
    <n v="5.94"/>
    <n v="2.59"/>
    <n v="1.57"/>
    <n v="0.56999999999999995"/>
    <n v="0.13"/>
    <n v="1.17"/>
    <n v="0.49"/>
    <n v="16.5"/>
    <n v="161389"/>
    <n v="102.23745112740025"/>
    <s v="CLE"/>
    <x v="12"/>
    <x v="2"/>
  </r>
  <r>
    <x v="769"/>
    <x v="2"/>
    <n v="6.77"/>
    <n v="2.65"/>
    <n v="5.31"/>
    <n v="1.04"/>
    <n v="0.38"/>
    <n v="3.19"/>
    <n v="0.42"/>
    <n v="16.489999999999998"/>
    <n v="6077551"/>
    <n v="2.7132639446382267"/>
    <s v="DET"/>
    <x v="17"/>
    <x v="1"/>
  </r>
  <r>
    <x v="227"/>
    <x v="9"/>
    <n v="4.5999999999999996"/>
    <n v="1.8"/>
    <n v="3.4"/>
    <n v="0.4"/>
    <n v="0"/>
    <n v="1.4"/>
    <n v="0.56000000000000005"/>
    <n v="16.489999999999998"/>
    <n v="1228285"/>
    <n v="13.425222973495565"/>
    <s v="POR"/>
    <x v="0"/>
    <x v="1"/>
  </r>
  <r>
    <x v="426"/>
    <x v="8"/>
    <n v="5.92"/>
    <n v="2.92"/>
    <n v="0.56000000000000005"/>
    <n v="0.36"/>
    <n v="0.2"/>
    <n v="0.56000000000000005"/>
    <n v="0.47"/>
    <n v="16.46"/>
    <n v="125875"/>
    <n v="130.76464746772592"/>
    <s v="MIA"/>
    <x v="1"/>
    <x v="0"/>
  </r>
  <r>
    <x v="507"/>
    <x v="10"/>
    <n v="6.43"/>
    <n v="2.63"/>
    <n v="0.86"/>
    <n v="0.23"/>
    <n v="0.09"/>
    <n v="1.03"/>
    <n v="0.5"/>
    <n v="16.45"/>
    <n v="5164956"/>
    <n v="3.1849254862964953"/>
    <s v="PHO"/>
    <x v="2"/>
    <x v="0"/>
  </r>
  <r>
    <x v="717"/>
    <x v="6"/>
    <n v="5.65"/>
    <n v="1.86"/>
    <n v="1.29"/>
    <n v="0.53"/>
    <n v="0.12"/>
    <n v="0.82"/>
    <n v="0.53"/>
    <n v="16.43"/>
    <n v="3357824"/>
    <n v="4.8930497846224226"/>
    <s v="BOS"/>
    <x v="2"/>
    <x v="3"/>
  </r>
  <r>
    <x v="314"/>
    <x v="7"/>
    <n v="5.03"/>
    <n v="3.89"/>
    <n v="0.34"/>
    <n v="0.49"/>
    <n v="0.82"/>
    <n v="1.1499999999999999"/>
    <n v="0.5"/>
    <n v="16.43"/>
    <n v="5075904"/>
    <n v="3.2368618476629973"/>
    <s v="IND"/>
    <x v="4"/>
    <x v="4"/>
  </r>
  <r>
    <x v="245"/>
    <x v="8"/>
    <n v="4.1500000000000004"/>
    <n v="1.43"/>
    <n v="1.32"/>
    <n v="0.62"/>
    <n v="0.27"/>
    <n v="0.49"/>
    <n v="0.6"/>
    <n v="16.38"/>
    <n v="2816865"/>
    <n v="5.8149751585539242"/>
    <s v="MIL"/>
    <x v="20"/>
    <x v="2"/>
  </r>
  <r>
    <x v="434"/>
    <x v="10"/>
    <n v="5.63"/>
    <n v="3.7"/>
    <n v="0.65"/>
    <n v="0.67"/>
    <n v="1.1100000000000001"/>
    <n v="0.98"/>
    <n v="0.42"/>
    <n v="16.38"/>
    <n v="10329913"/>
    <n v="1.5856861524390378"/>
    <s v="CHA"/>
    <x v="1"/>
    <x v="0"/>
  </r>
  <r>
    <x v="562"/>
    <x v="2"/>
    <n v="4.46"/>
    <n v="3.01"/>
    <n v="1.06"/>
    <n v="0.7"/>
    <n v="0.15"/>
    <n v="0.59"/>
    <n v="0.5"/>
    <n v="16.36"/>
    <n v="2606136"/>
    <n v="6.2774928092777964"/>
    <s v="ATL"/>
    <x v="2"/>
    <x v="0"/>
  </r>
  <r>
    <x v="515"/>
    <x v="7"/>
    <n v="4.24"/>
    <n v="1.9"/>
    <n v="0.53"/>
    <n v="0.25"/>
    <n v="0.28000000000000003"/>
    <n v="0.24"/>
    <n v="0.61"/>
    <n v="16.36"/>
    <n v="5006110"/>
    <n v="3.2680064960618123"/>
    <s v="SAS"/>
    <x v="7"/>
    <x v="0"/>
  </r>
  <r>
    <x v="586"/>
    <x v="11"/>
    <n v="3.63"/>
    <n v="1.98"/>
    <n v="0.49"/>
    <n v="0.35"/>
    <n v="0.35"/>
    <n v="0.39"/>
    <n v="0.68"/>
    <n v="16.329999999999998"/>
    <n v="1000552"/>
    <n v="16.320990813071184"/>
    <s v="UTA"/>
    <x v="10"/>
    <x v="3"/>
  </r>
  <r>
    <x v="317"/>
    <x v="0"/>
    <n v="4.9400000000000004"/>
    <n v="2"/>
    <n v="0.41"/>
    <n v="0.41"/>
    <n v="0"/>
    <n v="0.34"/>
    <n v="0.57999999999999996"/>
    <n v="16.329999999999998"/>
    <n v="974419"/>
    <n v="16.758704417709424"/>
    <s v="GSW"/>
    <x v="4"/>
    <x v="2"/>
  </r>
  <r>
    <x v="647"/>
    <x v="3"/>
    <n v="6.9"/>
    <n v="1.6"/>
    <n v="2.7"/>
    <n v="0.7"/>
    <n v="0.3"/>
    <n v="1.3"/>
    <n v="0.42"/>
    <n v="16.32"/>
    <n v="146906"/>
    <n v="111.09144623092318"/>
    <s v="MEM"/>
    <x v="0"/>
    <x v="1"/>
  </r>
  <r>
    <x v="378"/>
    <x v="8"/>
    <n v="4.55"/>
    <n v="2.06"/>
    <n v="0.94"/>
    <n v="0.57999999999999996"/>
    <n v="0.1"/>
    <n v="0.32"/>
    <n v="0.54"/>
    <n v="16.309999999999999"/>
    <n v="3024137"/>
    <n v="5.3932741803694739"/>
    <s v="DET"/>
    <x v="1"/>
    <x v="3"/>
  </r>
  <r>
    <x v="570"/>
    <x v="3"/>
    <n v="5"/>
    <n v="2.08"/>
    <n v="1.08"/>
    <n v="0.31"/>
    <n v="0.08"/>
    <n v="0.15"/>
    <n v="0.5"/>
    <n v="16.309999999999999"/>
    <n v="1617230"/>
    <n v="10.085145588444439"/>
    <s v="WAS"/>
    <x v="8"/>
    <x v="2"/>
  </r>
  <r>
    <x v="770"/>
    <x v="1"/>
    <n v="3.29"/>
    <n v="2.14"/>
    <n v="0.14000000000000001"/>
    <n v="0.14000000000000001"/>
    <n v="0.56999999999999995"/>
    <n v="0.43"/>
    <n v="0.75"/>
    <n v="16.3"/>
    <n v="751618"/>
    <n v="21.686548219973446"/>
    <s v="BOS"/>
    <x v="0"/>
    <x v="4"/>
  </r>
  <r>
    <x v="331"/>
    <x v="11"/>
    <n v="5.64"/>
    <n v="3.3"/>
    <n v="0.74"/>
    <n v="0.73"/>
    <n v="0.31"/>
    <n v="1.27"/>
    <n v="0.5"/>
    <n v="16.3"/>
    <n v="3617293"/>
    <n v="4.5061320716900735"/>
    <s v="LAC"/>
    <x v="14"/>
    <x v="3"/>
  </r>
  <r>
    <x v="379"/>
    <x v="9"/>
    <n v="4.21"/>
    <n v="4.16"/>
    <n v="0.74"/>
    <n v="0.34"/>
    <n v="0.21"/>
    <n v="0.66"/>
    <n v="0.49"/>
    <n v="16.29"/>
    <n v="3544909"/>
    <n v="4.5953224751326482"/>
    <s v="MIA"/>
    <x v="11"/>
    <x v="0"/>
  </r>
  <r>
    <x v="771"/>
    <x v="0"/>
    <n v="5.26"/>
    <n v="3.06"/>
    <n v="0.97"/>
    <n v="0.37"/>
    <n v="0.2"/>
    <n v="0.49"/>
    <n v="0.46"/>
    <n v="16.29"/>
    <n v="1903379"/>
    <n v="8.5584636585777183"/>
    <s v="BRK"/>
    <x v="1"/>
    <x v="2"/>
  </r>
  <r>
    <x v="772"/>
    <x v="3"/>
    <n v="4.83"/>
    <n v="4"/>
    <n v="3.33"/>
    <n v="1.5"/>
    <n v="0.5"/>
    <n v="1.5"/>
    <n v="0.36"/>
    <n v="16.29"/>
    <n v="766474"/>
    <n v="21.25316710025389"/>
    <s v="MEM"/>
    <x v="10"/>
    <x v="1"/>
  </r>
  <r>
    <x v="416"/>
    <x v="10"/>
    <n v="6.1"/>
    <n v="1.94"/>
    <n v="0.65"/>
    <n v="0.51"/>
    <n v="0.2"/>
    <n v="0.51"/>
    <n v="0.49"/>
    <n v="16.29"/>
    <n v="2689705"/>
    <n v="6.0564262623596266"/>
    <s v="MIN"/>
    <x v="0"/>
    <x v="2"/>
  </r>
  <r>
    <x v="709"/>
    <x v="2"/>
    <n v="3.98"/>
    <n v="3.1"/>
    <n v="1.65"/>
    <n v="0.71"/>
    <n v="0.23"/>
    <n v="0.77"/>
    <n v="0.5"/>
    <n v="16.28"/>
    <n v="1944122"/>
    <n v="8.3739600704071044"/>
    <s v="CHO"/>
    <x v="1"/>
    <x v="3"/>
  </r>
  <r>
    <x v="100"/>
    <x v="3"/>
    <n v="6.57"/>
    <n v="2.91"/>
    <n v="2.09"/>
    <n v="0.7"/>
    <n v="0.56999999999999995"/>
    <n v="1.57"/>
    <n v="0.42"/>
    <n v="16.27"/>
    <n v="6554904"/>
    <n v="2.4821111033815293"/>
    <s v="HOU"/>
    <x v="3"/>
    <x v="0"/>
  </r>
  <r>
    <x v="603"/>
    <x v="9"/>
    <n v="4.76"/>
    <n v="1.88"/>
    <n v="3.04"/>
    <n v="0.36"/>
    <n v="0.03"/>
    <n v="0.91"/>
    <n v="0.49"/>
    <n v="16.27"/>
    <n v="1672879"/>
    <n v="9.725748245987905"/>
    <s v="CLE"/>
    <x v="0"/>
    <x v="2"/>
  </r>
  <r>
    <x v="365"/>
    <x v="4"/>
    <n v="5.72"/>
    <n v="1.72"/>
    <n v="3.39"/>
    <n v="0.64"/>
    <n v="0.06"/>
    <n v="1.28"/>
    <n v="0.45"/>
    <n v="16.260000000000002"/>
    <n v="3418834"/>
    <n v="4.7560074575132925"/>
    <s v="MIL"/>
    <x v="7"/>
    <x v="1"/>
  </r>
  <r>
    <x v="158"/>
    <x v="7"/>
    <n v="6.2"/>
    <n v="2.82"/>
    <n v="1.45"/>
    <n v="0.67"/>
    <n v="0.25"/>
    <n v="1.4"/>
    <n v="0.47"/>
    <n v="16.260000000000002"/>
    <n v="302954"/>
    <n v="53.67151448734792"/>
    <s v="SAS"/>
    <x v="11"/>
    <x v="3"/>
  </r>
  <r>
    <x v="411"/>
    <x v="8"/>
    <n v="6"/>
    <n v="1.84"/>
    <n v="1.47"/>
    <n v="0.32"/>
    <n v="0.05"/>
    <n v="0.95"/>
    <n v="0.52"/>
    <n v="16.25"/>
    <n v="8064365"/>
    <n v="2.0150377618076565"/>
    <s v="SAC"/>
    <x v="1"/>
    <x v="1"/>
  </r>
  <r>
    <x v="773"/>
    <x v="2"/>
    <n v="5.85"/>
    <n v="1.96"/>
    <n v="1.5"/>
    <n v="0.23"/>
    <n v="0.04"/>
    <n v="1.08"/>
    <n v="0.55000000000000004"/>
    <n v="16.23"/>
    <n v="321862"/>
    <n v="50.425337567031832"/>
    <s v="HOU"/>
    <x v="13"/>
    <x v="2"/>
  </r>
  <r>
    <x v="555"/>
    <x v="11"/>
    <n v="4.29"/>
    <n v="2.27"/>
    <n v="3.48"/>
    <n v="0.76"/>
    <n v="0.21"/>
    <n v="1.45"/>
    <n v="0.5"/>
    <n v="16.22"/>
    <n v="2625450"/>
    <n v="6.1779885352987103"/>
    <s v="UTA"/>
    <x v="9"/>
    <x v="1"/>
  </r>
  <r>
    <x v="416"/>
    <x v="11"/>
    <n v="6.61"/>
    <n v="1.74"/>
    <n v="1.1599999999999999"/>
    <n v="0.45"/>
    <n v="0.05"/>
    <n v="0.85"/>
    <n v="0.49"/>
    <n v="16.21"/>
    <n v="1514937"/>
    <n v="10.700114922270696"/>
    <s v="MIN"/>
    <x v="10"/>
    <x v="2"/>
  </r>
  <r>
    <x v="441"/>
    <x v="3"/>
    <n v="3.41"/>
    <n v="4.03"/>
    <n v="0.41"/>
    <n v="0.36"/>
    <n v="0.46"/>
    <n v="0.56000000000000005"/>
    <n v="0.54"/>
    <n v="16.2"/>
    <n v="7611304"/>
    <n v="2.1284132127687974"/>
    <s v="LAL"/>
    <x v="0"/>
    <x v="4"/>
  </r>
  <r>
    <x v="605"/>
    <x v="6"/>
    <n v="5.0599999999999996"/>
    <n v="2.52"/>
    <n v="0.49"/>
    <n v="0.36"/>
    <n v="0.38"/>
    <n v="0.7"/>
    <n v="0.55000000000000004"/>
    <n v="16.2"/>
    <n v="2452054"/>
    <n v="6.6067060513349221"/>
    <s v="DET"/>
    <x v="12"/>
    <x v="3"/>
  </r>
  <r>
    <x v="283"/>
    <x v="3"/>
    <n v="5.04"/>
    <n v="2.21"/>
    <n v="1.18"/>
    <n v="0.51"/>
    <n v="0.57999999999999996"/>
    <n v="0.95"/>
    <n v="0.53"/>
    <n v="16.190000000000001"/>
    <n v="4917657"/>
    <n v="3.292218225061244"/>
    <s v="TOR"/>
    <x v="6"/>
    <x v="0"/>
  </r>
  <r>
    <x v="83"/>
    <x v="7"/>
    <n v="5.8"/>
    <n v="2.8"/>
    <n v="4.5999999999999996"/>
    <n v="0.6"/>
    <n v="0"/>
    <n v="1.4"/>
    <n v="0.37"/>
    <n v="16.190000000000001"/>
    <n v="22561707"/>
    <n v="0.71758754778616707"/>
    <s v="MIN"/>
    <x v="6"/>
    <x v="2"/>
  </r>
  <r>
    <x v="449"/>
    <x v="0"/>
    <n v="3.8"/>
    <n v="2.46"/>
    <n v="0.54"/>
    <n v="0.86"/>
    <n v="0.1"/>
    <n v="0.5"/>
    <n v="0.6"/>
    <n v="16.190000000000001"/>
    <n v="2966954"/>
    <n v="5.4567748606820334"/>
    <s v="UTA"/>
    <x v="11"/>
    <x v="3"/>
  </r>
  <r>
    <x v="638"/>
    <x v="10"/>
    <n v="5.56"/>
    <n v="1.92"/>
    <n v="2.7"/>
    <n v="0.81"/>
    <n v="0.06"/>
    <n v="1.1599999999999999"/>
    <n v="0.46"/>
    <n v="16.190000000000001"/>
    <n v="1961668"/>
    <n v="8.2531804566318048"/>
    <s v="TOT"/>
    <x v="18"/>
    <x v="1"/>
  </r>
  <r>
    <x v="399"/>
    <x v="3"/>
    <n v="4.24"/>
    <n v="2.5099999999999998"/>
    <n v="0.79"/>
    <n v="0.28000000000000003"/>
    <n v="0.32"/>
    <n v="0.46"/>
    <n v="0.56000000000000005"/>
    <n v="16.18"/>
    <n v="4302950"/>
    <n v="3.760211018022519"/>
    <s v="GSW"/>
    <x v="3"/>
    <x v="2"/>
  </r>
  <r>
    <x v="152"/>
    <x v="11"/>
    <n v="5.16"/>
    <n v="1.46"/>
    <n v="1.97"/>
    <n v="0.64"/>
    <n v="0.36"/>
    <n v="0.91"/>
    <n v="0.52"/>
    <n v="16.16"/>
    <n v="2074001"/>
    <n v="7.7917030898249324"/>
    <s v="ATL"/>
    <x v="13"/>
    <x v="1"/>
  </r>
  <r>
    <x v="774"/>
    <x v="2"/>
    <n v="4.2"/>
    <n v="2.08"/>
    <n v="0.44"/>
    <n v="0.72"/>
    <n v="0.08"/>
    <n v="0.52"/>
    <n v="0.62"/>
    <n v="16.16"/>
    <n v="1820401"/>
    <n v="8.8771649762881921"/>
    <s v="BOS"/>
    <x v="5"/>
    <x v="3"/>
  </r>
  <r>
    <x v="451"/>
    <x v="9"/>
    <n v="6.16"/>
    <n v="1.32"/>
    <n v="1.1599999999999999"/>
    <n v="0.56000000000000005"/>
    <n v="0"/>
    <n v="0.92"/>
    <n v="0.55000000000000004"/>
    <n v="16.16"/>
    <n v="1176209"/>
    <n v="13.739054878852313"/>
    <s v="HOU"/>
    <x v="10"/>
    <x v="1"/>
  </r>
  <r>
    <x v="699"/>
    <x v="10"/>
    <n v="5.64"/>
    <n v="1.46"/>
    <n v="1.92"/>
    <n v="0.4"/>
    <n v="0.04"/>
    <n v="0.98"/>
    <n v="0.54"/>
    <n v="16.16"/>
    <n v="899277"/>
    <n v="17.969991448686002"/>
    <s v="ATL"/>
    <x v="7"/>
    <x v="1"/>
  </r>
  <r>
    <x v="495"/>
    <x v="3"/>
    <n v="5.88"/>
    <n v="1.48"/>
    <n v="2.15"/>
    <n v="0.77"/>
    <n v="0.02"/>
    <n v="1.35"/>
    <n v="0.53"/>
    <n v="16.13"/>
    <n v="1079179"/>
    <n v="14.946547329034384"/>
    <s v="UTA"/>
    <x v="10"/>
    <x v="1"/>
  </r>
  <r>
    <x v="775"/>
    <x v="11"/>
    <n v="4.25"/>
    <n v="1.88"/>
    <n v="0.5"/>
    <n v="0.5"/>
    <n v="0.25"/>
    <n v="0.88"/>
    <n v="0.72"/>
    <n v="16.13"/>
    <n v="1121578"/>
    <n v="14.381523175383252"/>
    <s v="NYK"/>
    <x v="10"/>
    <x v="3"/>
  </r>
  <r>
    <x v="418"/>
    <x v="10"/>
    <n v="5.21"/>
    <n v="1.6"/>
    <n v="3.3"/>
    <n v="0.74"/>
    <n v="0.04"/>
    <n v="1.36"/>
    <n v="0.49"/>
    <n v="16.11"/>
    <n v="5164956"/>
    <n v="3.1190972391633154"/>
    <s v="LAL"/>
    <x v="9"/>
    <x v="1"/>
  </r>
  <r>
    <x v="578"/>
    <x v="1"/>
    <n v="4.57"/>
    <n v="2.91"/>
    <n v="1.0900000000000001"/>
    <n v="0.53"/>
    <n v="0.11"/>
    <n v="0.98"/>
    <n v="0.55000000000000004"/>
    <n v="16.100000000000001"/>
    <n v="2046100"/>
    <n v="7.8686281217926801"/>
    <s v="BRK"/>
    <x v="12"/>
    <x v="0"/>
  </r>
  <r>
    <x v="776"/>
    <x v="8"/>
    <n v="5.45"/>
    <n v="2.84"/>
    <n v="0.82"/>
    <n v="0.34"/>
    <n v="0.36"/>
    <n v="0.91"/>
    <n v="0.5"/>
    <n v="16.09"/>
    <n v="1587806"/>
    <n v="10.133479782794623"/>
    <s v="CHI"/>
    <x v="13"/>
    <x v="3"/>
  </r>
  <r>
    <x v="777"/>
    <x v="7"/>
    <n v="3.7"/>
    <n v="3.09"/>
    <n v="0.21"/>
    <n v="0.36"/>
    <n v="0.21"/>
    <n v="0.4"/>
    <n v="0.59"/>
    <n v="16.09"/>
    <n v="1382219"/>
    <n v="11.640702377843164"/>
    <s v="PHI"/>
    <x v="13"/>
    <x v="0"/>
  </r>
  <r>
    <x v="778"/>
    <x v="5"/>
    <n v="5.75"/>
    <n v="2.92"/>
    <n v="0.33"/>
    <n v="0.42"/>
    <n v="0.08"/>
    <n v="0.57999999999999996"/>
    <n v="0.48"/>
    <n v="16.09"/>
    <n v="90837"/>
    <n v="177.13046445831546"/>
    <s v="DAL"/>
    <x v="0"/>
    <x v="3"/>
  </r>
  <r>
    <x v="727"/>
    <x v="7"/>
    <n v="4.04"/>
    <n v="3.43"/>
    <n v="0.39"/>
    <n v="0.57999999999999996"/>
    <n v="1.18"/>
    <n v="0.78"/>
    <n v="0.5"/>
    <n v="16.09"/>
    <n v="3395780"/>
    <n v="4.7382339256371147"/>
    <s v="MIN"/>
    <x v="5"/>
    <x v="4"/>
  </r>
  <r>
    <x v="674"/>
    <x v="10"/>
    <n v="5.41"/>
    <n v="3.33"/>
    <n v="0.37"/>
    <n v="0.37"/>
    <n v="0.37"/>
    <n v="1.04"/>
    <n v="0.52"/>
    <n v="16.079999999999998"/>
    <n v="447777"/>
    <n v="35.910732351147999"/>
    <s v="CLE"/>
    <x v="10"/>
    <x v="4"/>
  </r>
  <r>
    <x v="529"/>
    <x v="1"/>
    <n v="4.5"/>
    <n v="1.9"/>
    <n v="1.66"/>
    <n v="0.47"/>
    <n v="0.05"/>
    <n v="0.64"/>
    <n v="0.55000000000000004"/>
    <n v="16.079999999999998"/>
    <n v="3448189"/>
    <n v="4.6633174689670422"/>
    <s v="CHI"/>
    <x v="1"/>
    <x v="1"/>
  </r>
  <r>
    <x v="502"/>
    <x v="4"/>
    <n v="6.27"/>
    <n v="1.73"/>
    <n v="1.33"/>
    <n v="0.33"/>
    <n v="7.0000000000000007E-2"/>
    <n v="1"/>
    <n v="0.52"/>
    <n v="16.079999999999998"/>
    <n v="3911231"/>
    <n v="4.1112376129152173"/>
    <s v="MEM"/>
    <x v="1"/>
    <x v="2"/>
  </r>
  <r>
    <x v="779"/>
    <x v="4"/>
    <n v="4.8899999999999997"/>
    <n v="1.93"/>
    <n v="2.92"/>
    <n v="0.93"/>
    <n v="0.11"/>
    <n v="1.42"/>
    <n v="0.51"/>
    <n v="16.059999999999999"/>
    <n v="1015060"/>
    <n v="15.821724824148326"/>
    <s v="MEM"/>
    <x v="0"/>
    <x v="2"/>
  </r>
  <r>
    <x v="221"/>
    <x v="3"/>
    <n v="4.74"/>
    <n v="2.5099999999999998"/>
    <n v="1.4"/>
    <n v="0.56000000000000005"/>
    <n v="7.0000000000000007E-2"/>
    <n v="1.1200000000000001"/>
    <n v="0.56999999999999995"/>
    <n v="16.04"/>
    <n v="6604010"/>
    <n v="2.4288273336957391"/>
    <s v="LAC"/>
    <x v="1"/>
    <x v="3"/>
  </r>
  <r>
    <x v="229"/>
    <x v="10"/>
    <n v="6.14"/>
    <n v="1.93"/>
    <n v="4.66"/>
    <n v="1.17"/>
    <n v="0.1"/>
    <n v="2.62"/>
    <n v="0.46"/>
    <n v="16.03"/>
    <n v="19174902"/>
    <n v="0.83598862721697353"/>
    <s v="NYK"/>
    <x v="7"/>
    <x v="1"/>
  </r>
  <r>
    <x v="723"/>
    <x v="10"/>
    <n v="5.46"/>
    <n v="2.14"/>
    <n v="0.26"/>
    <n v="0.39"/>
    <n v="0.19"/>
    <n v="0.28000000000000003"/>
    <n v="0.51"/>
    <n v="16.03"/>
    <n v="4651914"/>
    <n v="3.445893453748285"/>
    <s v="OKC"/>
    <x v="0"/>
    <x v="2"/>
  </r>
  <r>
    <x v="584"/>
    <x v="2"/>
    <n v="4.38"/>
    <n v="2.5099999999999998"/>
    <n v="1.46"/>
    <n v="0.85"/>
    <n v="0.3"/>
    <n v="0.89"/>
    <n v="0.52"/>
    <n v="16.03"/>
    <n v="1493025"/>
    <n v="10.736591818623266"/>
    <s v="TOR"/>
    <x v="0"/>
    <x v="0"/>
  </r>
  <r>
    <x v="174"/>
    <x v="9"/>
    <n v="4.5599999999999996"/>
    <n v="2.31"/>
    <n v="0.85"/>
    <n v="0.42"/>
    <n v="0.23"/>
    <n v="0.38"/>
    <n v="0.53"/>
    <n v="16.02"/>
    <n v="21899"/>
    <n v="731.5402529795881"/>
    <s v="POR"/>
    <x v="2"/>
    <x v="3"/>
  </r>
  <r>
    <x v="780"/>
    <x v="8"/>
    <n v="4.5"/>
    <n v="3.5"/>
    <n v="1"/>
    <n v="0"/>
    <n v="0"/>
    <n v="0.5"/>
    <n v="0.5"/>
    <n v="16"/>
    <n v="93445"/>
    <n v="171.22371448445611"/>
    <s v="ORL"/>
    <x v="0"/>
    <x v="3"/>
  </r>
  <r>
    <x v="310"/>
    <x v="7"/>
    <n v="4.0199999999999996"/>
    <n v="3.77"/>
    <n v="0.69"/>
    <n v="0.35"/>
    <n v="0.52"/>
    <n v="0.62"/>
    <n v="0.49"/>
    <n v="16"/>
    <n v="1162507"/>
    <n v="13.763357984080955"/>
    <s v="CHA"/>
    <x v="4"/>
    <x v="0"/>
  </r>
  <r>
    <x v="772"/>
    <x v="3"/>
    <n v="2"/>
    <n v="1"/>
    <n v="1"/>
    <n v="0"/>
    <n v="0"/>
    <n v="0"/>
    <n v="1"/>
    <n v="16"/>
    <n v="766474"/>
    <n v="20.874811148192894"/>
    <s v="MIA"/>
    <x v="10"/>
    <x v="1"/>
  </r>
  <r>
    <x v="384"/>
    <x v="11"/>
    <n v="4.91"/>
    <n v="3"/>
    <n v="0"/>
    <n v="0.18"/>
    <n v="0.45"/>
    <n v="0.55000000000000004"/>
    <n v="0.54"/>
    <n v="15.99"/>
    <n v="2892973"/>
    <n v="5.5271860470180671"/>
    <s v="DEN"/>
    <x v="12"/>
    <x v="4"/>
  </r>
  <r>
    <x v="642"/>
    <x v="8"/>
    <n v="4.76"/>
    <n v="2.0699999999999998"/>
    <n v="0.53"/>
    <n v="0.28999999999999998"/>
    <n v="0.16"/>
    <n v="0.37"/>
    <n v="0.56000000000000005"/>
    <n v="15.97"/>
    <n v="2388050"/>
    <n v="6.6874646678252132"/>
    <s v="MIA"/>
    <x v="5"/>
    <x v="3"/>
  </r>
  <r>
    <x v="665"/>
    <x v="2"/>
    <n v="4.9800000000000004"/>
    <n v="2.66"/>
    <n v="1.26"/>
    <n v="0.7"/>
    <n v="0.23"/>
    <n v="0.62"/>
    <n v="0.46"/>
    <n v="15.95"/>
    <n v="920476"/>
    <n v="17.327991169786067"/>
    <s v="CHO"/>
    <x v="1"/>
    <x v="3"/>
  </r>
  <r>
    <x v="649"/>
    <x v="11"/>
    <n v="4.9000000000000004"/>
    <n v="3"/>
    <n v="0.69"/>
    <n v="0.49"/>
    <n v="0.12"/>
    <n v="0.49"/>
    <n v="0.48"/>
    <n v="15.94"/>
    <n v="9970936"/>
    <n v="1.5986463056226616"/>
    <s v="IND"/>
    <x v="11"/>
    <x v="3"/>
  </r>
  <r>
    <x v="676"/>
    <x v="6"/>
    <n v="3.06"/>
    <n v="5.0599999999999996"/>
    <n v="1.31"/>
    <n v="0.19"/>
    <n v="0.25"/>
    <n v="0.88"/>
    <n v="0.49"/>
    <n v="15.94"/>
    <n v="9047093"/>
    <n v="1.7618919137893243"/>
    <s v="IND"/>
    <x v="8"/>
    <x v="4"/>
  </r>
  <r>
    <x v="686"/>
    <x v="5"/>
    <n v="5.94"/>
    <n v="2.27"/>
    <n v="3.21"/>
    <n v="0.83"/>
    <n v="0.23"/>
    <n v="1.68"/>
    <n v="0.44"/>
    <n v="15.93"/>
    <n v="4886663"/>
    <n v="3.2598933055133945"/>
    <s v="NYK"/>
    <x v="17"/>
    <x v="1"/>
  </r>
  <r>
    <x v="505"/>
    <x v="3"/>
    <n v="5.61"/>
    <n v="1.88"/>
    <n v="2.33"/>
    <n v="0.66"/>
    <n v="0.13"/>
    <n v="1.1399999999999999"/>
    <n v="0.48"/>
    <n v="15.92"/>
    <n v="2019977"/>
    <n v="7.8812778561340053"/>
    <s v="NYK"/>
    <x v="10"/>
    <x v="1"/>
  </r>
  <r>
    <x v="781"/>
    <x v="1"/>
    <n v="3.89"/>
    <n v="2.2200000000000002"/>
    <n v="0.67"/>
    <n v="0.11"/>
    <n v="0.39"/>
    <n v="0.11"/>
    <n v="0.56000000000000005"/>
    <n v="15.91"/>
    <n v="2320008"/>
    <n v="6.8577349733276778"/>
    <s v="HOU"/>
    <x v="1"/>
    <x v="0"/>
  </r>
  <r>
    <x v="137"/>
    <x v="4"/>
    <n v="5.17"/>
    <n v="2.09"/>
    <n v="1.88"/>
    <n v="0.6"/>
    <n v="0.24"/>
    <n v="0.69"/>
    <n v="0.46"/>
    <n v="15.91"/>
    <n v="1243212"/>
    <n v="12.797495519670017"/>
    <s v="TOT"/>
    <x v="11"/>
    <x v="2"/>
  </r>
  <r>
    <x v="689"/>
    <x v="9"/>
    <n v="4.58"/>
    <n v="3.48"/>
    <n v="0.82"/>
    <n v="0.42"/>
    <n v="0.64"/>
    <n v="0.54"/>
    <n v="0.45"/>
    <n v="15.91"/>
    <n v="1218528"/>
    <n v="13.056737309278081"/>
    <s v="LAL"/>
    <x v="1"/>
    <x v="4"/>
  </r>
  <r>
    <x v="726"/>
    <x v="6"/>
    <n v="4.51"/>
    <n v="1.65"/>
    <n v="3.36"/>
    <n v="0.49"/>
    <n v="0.15"/>
    <n v="1.04"/>
    <n v="0.49"/>
    <n v="15.91"/>
    <n v="1927418"/>
    <n v="8.2545664718291523"/>
    <s v="OKC"/>
    <x v="13"/>
    <x v="1"/>
  </r>
  <r>
    <x v="697"/>
    <x v="4"/>
    <n v="3.28"/>
    <n v="2.59"/>
    <n v="0.45"/>
    <n v="0.26"/>
    <n v="0.86"/>
    <n v="0.34"/>
    <n v="0.59"/>
    <n v="15.9"/>
    <n v="1015060"/>
    <n v="15.66409867397001"/>
    <s v="NOP"/>
    <x v="10"/>
    <x v="4"/>
  </r>
  <r>
    <x v="124"/>
    <x v="4"/>
    <n v="3.27"/>
    <n v="4.0999999999999996"/>
    <n v="0.53"/>
    <n v="0.49"/>
    <n v="0.7"/>
    <n v="0.88"/>
    <n v="0.54"/>
    <n v="15.9"/>
    <n v="2716369"/>
    <n v="5.8534020966959943"/>
    <s v="OKC"/>
    <x v="14"/>
    <x v="4"/>
  </r>
  <r>
    <x v="237"/>
    <x v="3"/>
    <n v="5.88"/>
    <n v="1.1299999999999999"/>
    <n v="3.25"/>
    <n v="0.38"/>
    <n v="0.13"/>
    <n v="1.38"/>
    <n v="0.5"/>
    <n v="15.89"/>
    <n v="1205355"/>
    <n v="13.182838250971706"/>
    <s v="MEM"/>
    <x v="8"/>
    <x v="1"/>
  </r>
  <r>
    <x v="199"/>
    <x v="8"/>
    <n v="3.42"/>
    <n v="2.89"/>
    <n v="1.26"/>
    <n v="0.71"/>
    <n v="0.36"/>
    <n v="0.54"/>
    <n v="0.53"/>
    <n v="15.88"/>
    <n v="2602819"/>
    <n v="6.1010773319235803"/>
    <s v="SAS"/>
    <x v="10"/>
    <x v="3"/>
  </r>
  <r>
    <x v="782"/>
    <x v="0"/>
    <n v="5.74"/>
    <n v="1.85"/>
    <n v="2.4"/>
    <n v="0.6"/>
    <n v="0.13"/>
    <n v="1.3"/>
    <n v="0.49"/>
    <n v="15.88"/>
    <n v="1639040"/>
    <n v="9.688598203826631"/>
    <s v="PHO"/>
    <x v="12"/>
    <x v="1"/>
  </r>
  <r>
    <x v="415"/>
    <x v="9"/>
    <n v="5.71"/>
    <n v="1.83"/>
    <n v="2.2400000000000002"/>
    <n v="0.7"/>
    <n v="0.21"/>
    <n v="1.1100000000000001"/>
    <n v="0.47"/>
    <n v="15.87"/>
    <n v="3563609"/>
    <n v="4.453350521900691"/>
    <s v="CHI"/>
    <x v="11"/>
    <x v="2"/>
  </r>
  <r>
    <x v="330"/>
    <x v="8"/>
    <n v="4.8600000000000003"/>
    <n v="3.36"/>
    <n v="2.27"/>
    <n v="0.45"/>
    <n v="0.18"/>
    <n v="1.05"/>
    <n v="0.44"/>
    <n v="15.87"/>
    <n v="7283543"/>
    <n v="2.1788846444649259"/>
    <s v="MIA"/>
    <x v="2"/>
    <x v="0"/>
  </r>
  <r>
    <x v="748"/>
    <x v="8"/>
    <n v="5.27"/>
    <n v="1.23"/>
    <n v="1.31"/>
    <n v="0.35"/>
    <n v="0.08"/>
    <n v="0.73"/>
    <n v="0.59"/>
    <n v="15.86"/>
    <n v="1587806"/>
    <n v="9.9886258144886728"/>
    <s v="TOT"/>
    <x v="10"/>
    <x v="1"/>
  </r>
  <r>
    <x v="505"/>
    <x v="0"/>
    <n v="4.17"/>
    <n v="1.63"/>
    <n v="2.6"/>
    <n v="0.73"/>
    <n v="0.1"/>
    <n v="0.85"/>
    <n v="0.53"/>
    <n v="15.85"/>
    <n v="227069"/>
    <n v="69.802571024666506"/>
    <s v="ORL"/>
    <x v="4"/>
    <x v="1"/>
  </r>
  <r>
    <x v="145"/>
    <x v="3"/>
    <n v="4.12"/>
    <n v="3.71"/>
    <n v="1.06"/>
    <n v="0.53"/>
    <n v="0.47"/>
    <n v="0.65"/>
    <n v="0.46"/>
    <n v="15.83"/>
    <n v="1204826"/>
    <n v="13.138826685347095"/>
    <s v="PHI"/>
    <x v="16"/>
    <x v="4"/>
  </r>
  <r>
    <x v="562"/>
    <x v="0"/>
    <n v="4.34"/>
    <n v="3.02"/>
    <n v="1.25"/>
    <n v="0.52"/>
    <n v="0.23"/>
    <n v="0.7"/>
    <n v="0.5"/>
    <n v="15.82"/>
    <n v="15374576"/>
    <n v="1.0289714656196047"/>
    <s v="NOP"/>
    <x v="5"/>
    <x v="3"/>
  </r>
  <r>
    <x v="498"/>
    <x v="3"/>
    <n v="5.28"/>
    <n v="3.11"/>
    <n v="0.98"/>
    <n v="0.25"/>
    <n v="0.27"/>
    <n v="0.81"/>
    <n v="0.48"/>
    <n v="15.81"/>
    <n v="2911655"/>
    <n v="5.4299015508362078"/>
    <s v="CHI"/>
    <x v="0"/>
    <x v="3"/>
  </r>
  <r>
    <x v="460"/>
    <x v="6"/>
    <n v="6.15"/>
    <n v="1.08"/>
    <n v="0.92"/>
    <n v="0.62"/>
    <n v="0.15"/>
    <n v="0.85"/>
    <n v="0.55000000000000004"/>
    <n v="15.8"/>
    <n v="231612"/>
    <n v="68.217536224375252"/>
    <s v="SAS"/>
    <x v="10"/>
    <x v="2"/>
  </r>
  <r>
    <x v="765"/>
    <x v="2"/>
    <n v="4.1100000000000003"/>
    <n v="1.67"/>
    <n v="0.63"/>
    <n v="0.22"/>
    <n v="0.11"/>
    <n v="0.33"/>
    <n v="0.65"/>
    <n v="15.77"/>
    <n v="330562"/>
    <n v="47.706632946315665"/>
    <s v="TOR"/>
    <x v="4"/>
    <x v="3"/>
  </r>
  <r>
    <x v="361"/>
    <x v="3"/>
    <n v="5.98"/>
    <n v="1.94"/>
    <n v="2.0699999999999998"/>
    <n v="0.48"/>
    <n v="0.3"/>
    <n v="1.07"/>
    <n v="0.46"/>
    <n v="15.76"/>
    <n v="3073536"/>
    <n v="5.1276445110777944"/>
    <s v="DEN"/>
    <x v="7"/>
    <x v="2"/>
  </r>
  <r>
    <x v="92"/>
    <x v="3"/>
    <n v="6.19"/>
    <n v="1.81"/>
    <n v="0.75"/>
    <n v="0.56000000000000005"/>
    <n v="0.13"/>
    <n v="0.81"/>
    <n v="0.5"/>
    <n v="15.75"/>
    <n v="4101326"/>
    <n v="3.8402214308250553"/>
    <s v="SAS"/>
    <x v="7"/>
    <x v="2"/>
  </r>
  <r>
    <x v="783"/>
    <x v="5"/>
    <n v="2.13"/>
    <n v="4.1500000000000004"/>
    <n v="1.1599999999999999"/>
    <n v="0.46"/>
    <n v="0.76"/>
    <n v="0.63"/>
    <n v="0.53"/>
    <n v="15.74"/>
    <n v="364359"/>
    <n v="43.199152484225721"/>
    <s v="DET"/>
    <x v="4"/>
    <x v="0"/>
  </r>
  <r>
    <x v="766"/>
    <x v="11"/>
    <n v="3.98"/>
    <n v="2.88"/>
    <n v="0.49"/>
    <n v="0.37"/>
    <n v="0.59"/>
    <n v="0.83"/>
    <n v="0.59"/>
    <n v="15.74"/>
    <n v="1000552"/>
    <n v="15.731316313395007"/>
    <s v="TOT"/>
    <x v="0"/>
    <x v="4"/>
  </r>
  <r>
    <x v="784"/>
    <x v="4"/>
    <n v="6.03"/>
    <n v="1.94"/>
    <n v="1.07"/>
    <n v="0.52"/>
    <n v="0.04"/>
    <n v="1.01"/>
    <n v="0.52"/>
    <n v="15.73"/>
    <n v="200791"/>
    <n v="78.340164648813939"/>
    <s v="PHI"/>
    <x v="0"/>
    <x v="2"/>
  </r>
  <r>
    <x v="781"/>
    <x v="1"/>
    <n v="3.71"/>
    <n v="2.62"/>
    <n v="0.4"/>
    <n v="0.14000000000000001"/>
    <n v="0.52"/>
    <n v="0.24"/>
    <n v="0.56999999999999995"/>
    <n v="15.73"/>
    <n v="2320008"/>
    <n v="6.7801490339688488"/>
    <s v="TOT"/>
    <x v="1"/>
    <x v="3"/>
  </r>
  <r>
    <x v="237"/>
    <x v="4"/>
    <n v="4.88"/>
    <n v="1.44"/>
    <n v="2.83"/>
    <n v="0.56000000000000005"/>
    <n v="0.1"/>
    <n v="1.1499999999999999"/>
    <n v="0.52"/>
    <n v="15.72"/>
    <n v="2582152"/>
    <n v="6.0879452487692438"/>
    <s v="TOT"/>
    <x v="9"/>
    <x v="2"/>
  </r>
  <r>
    <x v="734"/>
    <x v="4"/>
    <n v="5.88"/>
    <n v="1.1000000000000001"/>
    <n v="1.49"/>
    <n v="0.34"/>
    <n v="7.0000000000000007E-2"/>
    <n v="1.07"/>
    <n v="0.57999999999999996"/>
    <n v="15.72"/>
    <n v="1178768"/>
    <n v="13.335957542111766"/>
    <s v="SAC"/>
    <x v="0"/>
    <x v="2"/>
  </r>
  <r>
    <x v="616"/>
    <x v="5"/>
    <n v="2.57"/>
    <n v="2.38"/>
    <n v="0.84"/>
    <n v="0.68"/>
    <n v="1.17"/>
    <n v="0.32"/>
    <n v="0.56000000000000005"/>
    <n v="15.72"/>
    <n v="3950985"/>
    <n v="3.9787546649759493"/>
    <s v="UTA"/>
    <x v="3"/>
    <x v="4"/>
  </r>
  <r>
    <x v="739"/>
    <x v="1"/>
    <n v="3.9"/>
    <n v="2.76"/>
    <n v="1.66"/>
    <n v="1.1399999999999999"/>
    <n v="0.24"/>
    <n v="0.69"/>
    <n v="0.47"/>
    <n v="15.71"/>
    <n v="287192"/>
    <n v="54.702080837906351"/>
    <s v="WAS"/>
    <x v="5"/>
    <x v="3"/>
  </r>
  <r>
    <x v="605"/>
    <x v="7"/>
    <n v="4.49"/>
    <n v="2.2400000000000002"/>
    <n v="0.76"/>
    <n v="0.25"/>
    <n v="0.4"/>
    <n v="0.53"/>
    <n v="0.55000000000000004"/>
    <n v="15.71"/>
    <n v="1202871"/>
    <n v="13.06041961274318"/>
    <s v="TOT"/>
    <x v="0"/>
    <x v="3"/>
  </r>
  <r>
    <x v="278"/>
    <x v="7"/>
    <n v="4.5"/>
    <n v="1.86"/>
    <n v="1.89"/>
    <n v="0.54"/>
    <n v="0.14000000000000001"/>
    <n v="0.75"/>
    <n v="0.53"/>
    <n v="15.7"/>
    <n v="1500691"/>
    <n v="10.461847242370347"/>
    <s v="SAS"/>
    <x v="12"/>
    <x v="1"/>
  </r>
  <r>
    <x v="564"/>
    <x v="1"/>
    <n v="5.67"/>
    <n v="1.17"/>
    <n v="1"/>
    <n v="1.33"/>
    <n v="0.17"/>
    <n v="1"/>
    <n v="0.54"/>
    <n v="15.7"/>
    <n v="1744762"/>
    <n v="8.9983619542378843"/>
    <s v="LAL"/>
    <x v="17"/>
    <x v="2"/>
  </r>
  <r>
    <x v="407"/>
    <x v="9"/>
    <n v="5.5"/>
    <n v="1.5"/>
    <n v="1"/>
    <n v="0.75"/>
    <n v="0"/>
    <n v="0.5"/>
    <n v="0.51"/>
    <n v="15.67"/>
    <n v="398072"/>
    <n v="39.364738037339983"/>
    <s v="MIN"/>
    <x v="1"/>
    <x v="2"/>
  </r>
  <r>
    <x v="366"/>
    <x v="4"/>
    <n v="6.01"/>
    <n v="1.75"/>
    <n v="1.36"/>
    <n v="0.64"/>
    <n v="0.19"/>
    <n v="1.18"/>
    <n v="0.52"/>
    <n v="15.66"/>
    <n v="2486425"/>
    <n v="6.2981992217742349"/>
    <s v="TOT"/>
    <x v="0"/>
    <x v="2"/>
  </r>
  <r>
    <x v="284"/>
    <x v="1"/>
    <n v="5.74"/>
    <n v="1.68"/>
    <n v="1.61"/>
    <n v="0.39"/>
    <n v="0.26"/>
    <n v="0.77"/>
    <n v="0.48"/>
    <n v="15.64"/>
    <n v="2331659"/>
    <n v="6.7076703754708564"/>
    <s v="PHO"/>
    <x v="5"/>
    <x v="1"/>
  </r>
  <r>
    <x v="567"/>
    <x v="9"/>
    <n v="5.12"/>
    <n v="2.2200000000000002"/>
    <n v="2.5499999999999998"/>
    <n v="0.78"/>
    <n v="0.08"/>
    <n v="1.59"/>
    <n v="0.52"/>
    <n v="15.64"/>
    <n v="1607274"/>
    <n v="9.7307615254150832"/>
    <s v="MIA"/>
    <x v="10"/>
    <x v="1"/>
  </r>
  <r>
    <x v="785"/>
    <x v="11"/>
    <n v="4.38"/>
    <n v="1.8"/>
    <n v="1.23"/>
    <n v="0.46"/>
    <n v="0.11"/>
    <n v="0.5"/>
    <n v="0.56000000000000005"/>
    <n v="15.63"/>
    <n v="1113540"/>
    <n v="14.036316611886416"/>
    <s v="CHI"/>
    <x v="3"/>
    <x v="2"/>
  </r>
  <r>
    <x v="361"/>
    <x v="3"/>
    <n v="5.85"/>
    <n v="1.93"/>
    <n v="1.99"/>
    <n v="0.48"/>
    <n v="0.36"/>
    <n v="1.06"/>
    <n v="0.46"/>
    <n v="15.63"/>
    <n v="3073536"/>
    <n v="5.0853479510244881"/>
    <s v="TOT"/>
    <x v="7"/>
    <x v="2"/>
  </r>
  <r>
    <x v="223"/>
    <x v="5"/>
    <n v="4.5999999999999996"/>
    <n v="2.65"/>
    <n v="2.23"/>
    <n v="0.85"/>
    <n v="0.44"/>
    <n v="1"/>
    <n v="0.45"/>
    <n v="15.63"/>
    <n v="1726300"/>
    <n v="9.0540462260325558"/>
    <s v="CHO"/>
    <x v="4"/>
    <x v="1"/>
  </r>
  <r>
    <x v="786"/>
    <x v="11"/>
    <n v="4.42"/>
    <n v="2.0499999999999998"/>
    <n v="2.2599999999999998"/>
    <n v="0.95"/>
    <n v="0.26"/>
    <n v="1.32"/>
    <n v="0.53"/>
    <n v="15.63"/>
    <n v="1775042"/>
    <n v="8.8054254490879647"/>
    <s v="NYK"/>
    <x v="15"/>
    <x v="1"/>
  </r>
  <r>
    <x v="331"/>
    <x v="1"/>
    <n v="4.33"/>
    <n v="4.83"/>
    <n v="1.17"/>
    <n v="1"/>
    <n v="0.44"/>
    <n v="0.94"/>
    <n v="0.39"/>
    <n v="15.62"/>
    <n v="11173169"/>
    <n v="1.3979919215398962"/>
    <s v="ORL"/>
    <x v="2"/>
    <x v="0"/>
  </r>
  <r>
    <x v="785"/>
    <x v="6"/>
    <n v="4.3899999999999997"/>
    <n v="2.23"/>
    <n v="1.2"/>
    <n v="0.56999999999999995"/>
    <n v="0.15"/>
    <n v="0.67"/>
    <n v="0.54"/>
    <n v="15.62"/>
    <n v="2175108"/>
    <n v="7.1812526090658482"/>
    <s v="SAS"/>
    <x v="2"/>
    <x v="3"/>
  </r>
  <r>
    <x v="362"/>
    <x v="0"/>
    <n v="4.8499999999999996"/>
    <n v="2.41"/>
    <n v="1.1499999999999999"/>
    <n v="0.48"/>
    <n v="0.22"/>
    <n v="0.7"/>
    <n v="0.51"/>
    <n v="15.61"/>
    <n v="3361483"/>
    <n v="4.6437837109394877"/>
    <s v="MIL"/>
    <x v="13"/>
    <x v="2"/>
  </r>
  <r>
    <x v="302"/>
    <x v="7"/>
    <n v="5.18"/>
    <n v="2.2000000000000002"/>
    <n v="0.55000000000000004"/>
    <n v="0.38"/>
    <n v="0.25"/>
    <n v="0.6"/>
    <n v="0.53"/>
    <n v="15.61"/>
    <n v="1775940"/>
    <n v="8.7897113641226614"/>
    <s v="MIA"/>
    <x v="8"/>
    <x v="0"/>
  </r>
  <r>
    <x v="781"/>
    <x v="1"/>
    <n v="3.58"/>
    <n v="2.92"/>
    <n v="0.21"/>
    <n v="0.17"/>
    <n v="0.63"/>
    <n v="0.33"/>
    <n v="0.56999999999999995"/>
    <n v="15.6"/>
    <n v="2320008"/>
    <n v="6.7241147444319154"/>
    <s v="ORL"/>
    <x v="1"/>
    <x v="3"/>
  </r>
  <r>
    <x v="787"/>
    <x v="3"/>
    <n v="4.67"/>
    <n v="2.83"/>
    <n v="0.38"/>
    <n v="1.17"/>
    <n v="0.5"/>
    <n v="0.63"/>
    <n v="0.47"/>
    <n v="15.59"/>
    <n v="1464822"/>
    <n v="10.64293135957816"/>
    <s v="BRK"/>
    <x v="14"/>
    <x v="0"/>
  </r>
  <r>
    <x v="788"/>
    <x v="4"/>
    <n v="3.29"/>
    <n v="3.53"/>
    <n v="0.82"/>
    <n v="0.18"/>
    <n v="0.34"/>
    <n v="0.86"/>
    <n v="0.61"/>
    <n v="15.59"/>
    <n v="2273524"/>
    <n v="6.8571961413206983"/>
    <s v="SAS"/>
    <x v="4"/>
    <x v="0"/>
  </r>
  <r>
    <x v="96"/>
    <x v="8"/>
    <n v="8"/>
    <n v="3"/>
    <n v="0"/>
    <n v="0"/>
    <n v="2"/>
    <n v="1.5"/>
    <n v="0.39"/>
    <n v="15.59"/>
    <n v="1843882"/>
    <n v="8.4549879005272572"/>
    <s v="PHI"/>
    <x v="13"/>
    <x v="0"/>
  </r>
  <r>
    <x v="336"/>
    <x v="11"/>
    <n v="4.8899999999999997"/>
    <n v="2"/>
    <n v="0.56000000000000005"/>
    <n v="0.34"/>
    <n v="0.1"/>
    <n v="0.61"/>
    <n v="0.57999999999999996"/>
    <n v="15.57"/>
    <n v="1161919"/>
    <n v="13.40024562813759"/>
    <s v="NYK"/>
    <x v="10"/>
    <x v="2"/>
  </r>
  <r>
    <x v="596"/>
    <x v="2"/>
    <n v="5.29"/>
    <n v="3.06"/>
    <n v="0.71"/>
    <n v="0.5"/>
    <n v="0.26"/>
    <n v="0.82"/>
    <n v="0.48"/>
    <n v="15.56"/>
    <n v="6974546"/>
    <n v="2.2309695856905956"/>
    <s v="MIN"/>
    <x v="12"/>
    <x v="2"/>
  </r>
  <r>
    <x v="374"/>
    <x v="5"/>
    <n v="3.88"/>
    <n v="2.35"/>
    <n v="0.7"/>
    <n v="0.59"/>
    <n v="0.28000000000000003"/>
    <n v="0.4"/>
    <n v="0.56000000000000005"/>
    <n v="15.53"/>
    <n v="6410474"/>
    <n v="2.4225977673413852"/>
    <s v="OKC"/>
    <x v="6"/>
    <x v="0"/>
  </r>
  <r>
    <x v="156"/>
    <x v="4"/>
    <n v="4.22"/>
    <n v="3.17"/>
    <n v="0.28000000000000003"/>
    <n v="0.17"/>
    <n v="0.06"/>
    <n v="0.5"/>
    <n v="0.56000000000000005"/>
    <n v="15.52"/>
    <n v="8391684"/>
    <n v="1.8494500031221384"/>
    <s v="SAC"/>
    <x v="3"/>
    <x v="0"/>
  </r>
  <r>
    <x v="707"/>
    <x v="6"/>
    <n v="3.72"/>
    <n v="2.7"/>
    <n v="0.39"/>
    <n v="0.24"/>
    <n v="0.39"/>
    <n v="0.56000000000000005"/>
    <n v="0.61"/>
    <n v="15.51"/>
    <n v="1245048"/>
    <n v="12.457351041887541"/>
    <s v="BOS"/>
    <x v="4"/>
    <x v="0"/>
  </r>
  <r>
    <x v="236"/>
    <x v="4"/>
    <n v="3.36"/>
    <n v="4.45"/>
    <n v="0.27"/>
    <n v="0"/>
    <n v="0.82"/>
    <n v="0.82"/>
    <n v="0.53"/>
    <n v="15.5"/>
    <n v="1015060"/>
    <n v="15.270033298524224"/>
    <s v="PHI"/>
    <x v="0"/>
    <x v="4"/>
  </r>
  <r>
    <x v="726"/>
    <x v="6"/>
    <n v="4.72"/>
    <n v="1.59"/>
    <n v="3.28"/>
    <n v="0.49"/>
    <n v="0.12"/>
    <n v="1.05"/>
    <n v="0.48"/>
    <n v="15.5"/>
    <n v="1927418"/>
    <n v="8.0418466570302858"/>
    <s v="TOT"/>
    <x v="13"/>
    <x v="1"/>
  </r>
  <r>
    <x v="330"/>
    <x v="7"/>
    <n v="3.88"/>
    <n v="3.34"/>
    <n v="1.71"/>
    <n v="0.24"/>
    <n v="0.28999999999999998"/>
    <n v="0.68"/>
    <n v="0.48"/>
    <n v="15.49"/>
    <n v="3365324"/>
    <n v="4.6028257606102709"/>
    <s v="ORL"/>
    <x v="1"/>
    <x v="0"/>
  </r>
  <r>
    <x v="789"/>
    <x v="9"/>
    <n v="4.13"/>
    <n v="2.4700000000000002"/>
    <n v="0.13"/>
    <n v="0.33"/>
    <n v="0.6"/>
    <n v="0.4"/>
    <n v="0.56000000000000005"/>
    <n v="15.48"/>
    <n v="1049289"/>
    <n v="14.75284692777681"/>
    <s v="GSW"/>
    <x v="13"/>
    <x v="0"/>
  </r>
  <r>
    <x v="320"/>
    <x v="9"/>
    <n v="3.96"/>
    <n v="5.47"/>
    <n v="0.84"/>
    <n v="0.27"/>
    <n v="0.75"/>
    <n v="1.45"/>
    <n v="0.46"/>
    <n v="15.48"/>
    <n v="1861504"/>
    <n v="8.3158564257718481"/>
    <s v="OKC"/>
    <x v="3"/>
    <x v="4"/>
  </r>
  <r>
    <x v="463"/>
    <x v="9"/>
    <n v="4.87"/>
    <n v="1.79"/>
    <n v="0.49"/>
    <n v="0.72"/>
    <n v="0.15"/>
    <n v="0.64"/>
    <n v="0.56999999999999995"/>
    <n v="15.47"/>
    <n v="1639011"/>
    <n v="9.438618776811138"/>
    <s v="DEN"/>
    <x v="5"/>
    <x v="3"/>
  </r>
  <r>
    <x v="790"/>
    <x v="6"/>
    <n v="2.83"/>
    <n v="4.0999999999999996"/>
    <n v="0.42"/>
    <n v="0.28999999999999998"/>
    <n v="0.1"/>
    <n v="0.44"/>
    <n v="0.56000000000000005"/>
    <n v="15.45"/>
    <n v="1359443"/>
    <n v="11.364948732679485"/>
    <s v="SAC"/>
    <x v="13"/>
    <x v="0"/>
  </r>
  <r>
    <x v="456"/>
    <x v="7"/>
    <n v="4.84"/>
    <n v="4.67"/>
    <n v="0.71"/>
    <n v="0.49"/>
    <n v="0.41"/>
    <n v="1.27"/>
    <n v="0.45"/>
    <n v="15.44"/>
    <n v="4474968"/>
    <n v="3.45030400217387"/>
    <s v="SAC"/>
    <x v="12"/>
    <x v="0"/>
  </r>
  <r>
    <x v="416"/>
    <x v="1"/>
    <n v="5.08"/>
    <n v="1.81"/>
    <n v="1.22"/>
    <n v="0.36"/>
    <n v="0.11"/>
    <n v="0.5"/>
    <n v="0.51"/>
    <n v="15.44"/>
    <n v="4097314"/>
    <n v="3.7683223692399461"/>
    <s v="NYK"/>
    <x v="7"/>
    <x v="2"/>
  </r>
  <r>
    <x v="770"/>
    <x v="2"/>
    <n v="2.4700000000000002"/>
    <n v="2.74"/>
    <n v="0.16"/>
    <n v="0.05"/>
    <n v="1.05"/>
    <n v="0.32"/>
    <n v="0.66"/>
    <n v="15.43"/>
    <n v="237773"/>
    <n v="64.893827305875774"/>
    <s v="BOS"/>
    <x v="1"/>
    <x v="4"/>
  </r>
  <r>
    <x v="772"/>
    <x v="3"/>
    <n v="4.43"/>
    <n v="3.57"/>
    <n v="3"/>
    <n v="1.29"/>
    <n v="0.43"/>
    <n v="1.29"/>
    <n v="0.38"/>
    <n v="15.43"/>
    <n v="766474"/>
    <n v="20.13114600103852"/>
    <s v="TOT"/>
    <x v="10"/>
    <x v="1"/>
  </r>
  <r>
    <x v="379"/>
    <x v="4"/>
    <n v="3.76"/>
    <n v="3.8"/>
    <n v="0.28000000000000003"/>
    <n v="0.24"/>
    <n v="0.33"/>
    <n v="0.52"/>
    <n v="0.52"/>
    <n v="15.42"/>
    <n v="3396456"/>
    <n v="4.5400264275468309"/>
    <s v="MIA"/>
    <x v="8"/>
    <x v="0"/>
  </r>
  <r>
    <x v="544"/>
    <x v="11"/>
    <n v="6.7"/>
    <n v="3.6"/>
    <n v="3.1"/>
    <n v="0.5"/>
    <n v="0"/>
    <n v="2.5"/>
    <n v="0.43"/>
    <n v="15.41"/>
    <n v="3109898"/>
    <n v="4.9551464388864206"/>
    <s v="NJN"/>
    <x v="10"/>
    <x v="2"/>
  </r>
  <r>
    <x v="748"/>
    <x v="8"/>
    <n v="5.28"/>
    <n v="1.5"/>
    <n v="1.56"/>
    <n v="0.33"/>
    <n v="0.06"/>
    <n v="0.89"/>
    <n v="0.55000000000000004"/>
    <n v="15.41"/>
    <n v="1587806"/>
    <n v="9.7052158764987659"/>
    <s v="NYK"/>
    <x v="10"/>
    <x v="1"/>
  </r>
  <r>
    <x v="495"/>
    <x v="1"/>
    <n v="5.09"/>
    <n v="1.1299999999999999"/>
    <n v="1.76"/>
    <n v="0.44"/>
    <n v="0.11"/>
    <n v="0.87"/>
    <n v="0.56999999999999995"/>
    <n v="15.4"/>
    <n v="2164160"/>
    <n v="7.1159248854058852"/>
    <s v="PHI"/>
    <x v="5"/>
    <x v="1"/>
  </r>
  <r>
    <x v="462"/>
    <x v="5"/>
    <n v="6.68"/>
    <n v="1.05"/>
    <n v="1.44"/>
    <n v="0.32"/>
    <n v="0.14000000000000001"/>
    <n v="0.78"/>
    <n v="0.48"/>
    <n v="15.4"/>
    <n v="4053852"/>
    <n v="3.798856001649789"/>
    <s v="CHO"/>
    <x v="17"/>
    <x v="2"/>
  </r>
  <r>
    <x v="287"/>
    <x v="8"/>
    <n v="5.57"/>
    <n v="1.79"/>
    <n v="0.7"/>
    <n v="0.19"/>
    <n v="0.15"/>
    <n v="0.53"/>
    <n v="0.52"/>
    <n v="15.38"/>
    <n v="1671020"/>
    <n v="9.2039592584170169"/>
    <s v="BOS"/>
    <x v="9"/>
    <x v="3"/>
  </r>
  <r>
    <x v="179"/>
    <x v="9"/>
    <n v="4.6100000000000003"/>
    <n v="2.65"/>
    <n v="0.13"/>
    <n v="0.09"/>
    <n v="0.87"/>
    <n v="0.78"/>
    <n v="0.56999999999999995"/>
    <n v="15.38"/>
    <n v="16478233"/>
    <n v="0.93335250205528719"/>
    <s v="TOT"/>
    <x v="5"/>
    <x v="4"/>
  </r>
  <r>
    <x v="314"/>
    <x v="4"/>
    <n v="3.53"/>
    <n v="3.34"/>
    <n v="0.31"/>
    <n v="0.53"/>
    <n v="0.94"/>
    <n v="0.75"/>
    <n v="0.54"/>
    <n v="15.37"/>
    <n v="4972850"/>
    <n v="3.0907829514262444"/>
    <s v="IND"/>
    <x v="5"/>
    <x v="4"/>
  </r>
  <r>
    <x v="361"/>
    <x v="3"/>
    <n v="5.59"/>
    <n v="1.89"/>
    <n v="1.81"/>
    <n v="0.48"/>
    <n v="0.48"/>
    <n v="1.04"/>
    <n v="0.47"/>
    <n v="15.37"/>
    <n v="3073536"/>
    <n v="5.0007548309178738"/>
    <s v="OKC"/>
    <x v="7"/>
    <x v="2"/>
  </r>
  <r>
    <x v="791"/>
    <x v="11"/>
    <n v="5.32"/>
    <n v="1.47"/>
    <n v="1.07"/>
    <n v="0.28999999999999998"/>
    <n v="7.0000000000000007E-2"/>
    <n v="0.61"/>
    <n v="0.55000000000000004"/>
    <n v="15.37"/>
    <n v="3281813"/>
    <n v="4.6833868962064562"/>
    <s v="DAL"/>
    <x v="2"/>
    <x v="2"/>
  </r>
  <r>
    <x v="418"/>
    <x v="9"/>
    <n v="4.32"/>
    <n v="1.69"/>
    <n v="3.56"/>
    <n v="0.51"/>
    <n v="0.06"/>
    <n v="1.28"/>
    <n v="0.51"/>
    <n v="15.35"/>
    <n v="2607518"/>
    <n v="5.8868241753268808"/>
    <s v="POR"/>
    <x v="11"/>
    <x v="1"/>
  </r>
  <r>
    <x v="293"/>
    <x v="10"/>
    <n v="5.32"/>
    <n v="1.8"/>
    <n v="0.97"/>
    <n v="0.35"/>
    <n v="0.17"/>
    <n v="0.71"/>
    <n v="0.53"/>
    <n v="15.35"/>
    <n v="3744593"/>
    <n v="4.0992438964661844"/>
    <s v="IND"/>
    <x v="9"/>
    <x v="3"/>
  </r>
  <r>
    <x v="410"/>
    <x v="7"/>
    <n v="5.2"/>
    <n v="1.2"/>
    <n v="2.2000000000000002"/>
    <n v="0.45"/>
    <n v="0"/>
    <n v="1.2"/>
    <n v="0.57999999999999996"/>
    <n v="15.34"/>
    <n v="1122146"/>
    <n v="13.67023542391097"/>
    <s v="ATL"/>
    <x v="13"/>
    <x v="1"/>
  </r>
  <r>
    <x v="435"/>
    <x v="4"/>
    <n v="4.22"/>
    <n v="2.73"/>
    <n v="0.61"/>
    <n v="0.33"/>
    <n v="0.09"/>
    <n v="0.67"/>
    <n v="0.57999999999999996"/>
    <n v="15.33"/>
    <n v="5594456"/>
    <n v="2.7402128106825758"/>
    <s v="DET"/>
    <x v="4"/>
    <x v="0"/>
  </r>
  <r>
    <x v="792"/>
    <x v="7"/>
    <n v="4.0599999999999996"/>
    <n v="5.12"/>
    <n v="0.47"/>
    <n v="0.28999999999999998"/>
    <n v="1.24"/>
    <n v="1.59"/>
    <n v="0.48"/>
    <n v="15.33"/>
    <n v="253795"/>
    <n v="60.403081226974528"/>
    <s v="PHO"/>
    <x v="5"/>
    <x v="4"/>
  </r>
  <r>
    <x v="404"/>
    <x v="8"/>
    <n v="5.1100000000000003"/>
    <n v="2.65"/>
    <n v="1.1100000000000001"/>
    <n v="0.53"/>
    <n v="0.12"/>
    <n v="0.86"/>
    <n v="0.49"/>
    <n v="15.32"/>
    <n v="2644789"/>
    <n v="5.792522579305948"/>
    <s v="CHI"/>
    <x v="10"/>
    <x v="2"/>
  </r>
  <r>
    <x v="224"/>
    <x v="9"/>
    <n v="5.82"/>
    <n v="2.02"/>
    <n v="1.2"/>
    <n v="0.65"/>
    <n v="0.21"/>
    <n v="0.65"/>
    <n v="0.45"/>
    <n v="15.31"/>
    <n v="5075993"/>
    <n v="3.0161586117238541"/>
    <s v="MEM"/>
    <x v="19"/>
    <x v="2"/>
  </r>
  <r>
    <x v="490"/>
    <x v="5"/>
    <n v="4"/>
    <n v="4.4000000000000004"/>
    <n v="1.6"/>
    <n v="1"/>
    <n v="0.2"/>
    <n v="1.4"/>
    <n v="0.46"/>
    <n v="15.3"/>
    <n v="90837"/>
    <n v="168.43356781928068"/>
    <s v="PHO"/>
    <x v="1"/>
    <x v="0"/>
  </r>
  <r>
    <x v="305"/>
    <x v="5"/>
    <n v="4.2300000000000004"/>
    <n v="3.16"/>
    <n v="0.35"/>
    <n v="0.16"/>
    <n v="0.42"/>
    <n v="1.06"/>
    <n v="0.62"/>
    <n v="15.28"/>
    <n v="18814218"/>
    <n v="0.81215174608904817"/>
    <s v="BRK"/>
    <x v="9"/>
    <x v="4"/>
  </r>
  <r>
    <x v="202"/>
    <x v="2"/>
    <n v="4.8099999999999996"/>
    <n v="1.6"/>
    <n v="0.93"/>
    <n v="0.66"/>
    <n v="0.28999999999999998"/>
    <n v="0.45"/>
    <n v="0.52"/>
    <n v="15.28"/>
    <n v="2135929"/>
    <n v="7.1537958424648007"/>
    <s v="LAL"/>
    <x v="11"/>
    <x v="2"/>
  </r>
  <r>
    <x v="616"/>
    <x v="11"/>
    <n v="4.07"/>
    <n v="3.12"/>
    <n v="0.69"/>
    <n v="0.38"/>
    <n v="1.48"/>
    <n v="0.83"/>
    <n v="0.47"/>
    <n v="15.26"/>
    <n v="4325377"/>
    <n v="3.5280161706135673"/>
    <s v="GSW"/>
    <x v="10"/>
    <x v="4"/>
  </r>
  <r>
    <x v="793"/>
    <x v="6"/>
    <n v="4.95"/>
    <n v="1.05"/>
    <n v="1.18"/>
    <n v="0.55000000000000004"/>
    <n v="0.09"/>
    <n v="0.91"/>
    <n v="0.64"/>
    <n v="15.25"/>
    <n v="6590016"/>
    <n v="2.3141066728821293"/>
    <s v="TOR"/>
    <x v="6"/>
    <x v="1"/>
  </r>
  <r>
    <x v="794"/>
    <x v="5"/>
    <n v="6.13"/>
    <n v="1.56"/>
    <n v="2.13"/>
    <n v="0.56000000000000005"/>
    <n v="0.16"/>
    <n v="1.38"/>
    <n v="0.49"/>
    <n v="15.25"/>
    <n v="89645"/>
    <n v="170.11545540744046"/>
    <s v="MEM"/>
    <x v="14"/>
    <x v="1"/>
  </r>
  <r>
    <x v="708"/>
    <x v="2"/>
    <n v="4.13"/>
    <n v="1.53"/>
    <n v="1.18"/>
    <n v="0.48"/>
    <n v="0.15"/>
    <n v="0.27"/>
    <n v="0.55000000000000004"/>
    <n v="15.25"/>
    <n v="4479246"/>
    <n v="3.4045908619441754"/>
    <s v="PHO"/>
    <x v="1"/>
    <x v="1"/>
  </r>
  <r>
    <x v="513"/>
    <x v="5"/>
    <n v="3.39"/>
    <n v="2.12"/>
    <n v="0.52"/>
    <n v="0.21"/>
    <n v="0"/>
    <n v="0.3"/>
    <n v="0.68"/>
    <n v="15.24"/>
    <n v="12459135"/>
    <n v="1.2231988817843293"/>
    <s v="POR"/>
    <x v="1"/>
    <x v="4"/>
  </r>
  <r>
    <x v="771"/>
    <x v="5"/>
    <n v="4.33"/>
    <n v="1.92"/>
    <n v="0.94"/>
    <n v="0.52"/>
    <n v="0.03"/>
    <n v="0.43"/>
    <n v="0.55000000000000004"/>
    <n v="15.23"/>
    <n v="1778650"/>
    <n v="8.5626739380991204"/>
    <s v="CHO"/>
    <x v="0"/>
    <x v="2"/>
  </r>
  <r>
    <x v="654"/>
    <x v="7"/>
    <n v="5.2"/>
    <n v="2.38"/>
    <n v="0.56999999999999995"/>
    <n v="0.38"/>
    <n v="0.2"/>
    <n v="0.47"/>
    <n v="0.49"/>
    <n v="15.23"/>
    <n v="1566322"/>
    <n v="9.7234157472090672"/>
    <s v="DEN"/>
    <x v="13"/>
    <x v="3"/>
  </r>
  <r>
    <x v="137"/>
    <x v="4"/>
    <n v="4.97"/>
    <n v="1.95"/>
    <n v="1.72"/>
    <n v="0.57999999999999996"/>
    <n v="0.18"/>
    <n v="0.67"/>
    <n v="0.47"/>
    <n v="15.22"/>
    <n v="1243212"/>
    <n v="12.242481571928199"/>
    <s v="TOR"/>
    <x v="11"/>
    <x v="2"/>
  </r>
  <r>
    <x v="603"/>
    <x v="5"/>
    <n v="4.32"/>
    <n v="1.68"/>
    <n v="3.82"/>
    <n v="0.37"/>
    <n v="0"/>
    <n v="1.29"/>
    <n v="0.5"/>
    <n v="15.22"/>
    <n v="11297350"/>
    <n v="1.3472185955113369"/>
    <s v="MIL"/>
    <x v="5"/>
    <x v="1"/>
  </r>
  <r>
    <x v="227"/>
    <x v="9"/>
    <n v="5.18"/>
    <n v="2.5499999999999998"/>
    <n v="5.45"/>
    <n v="0.73"/>
    <n v="0"/>
    <n v="2.27"/>
    <n v="0.41"/>
    <n v="15.2"/>
    <n v="1228285"/>
    <n v="12.374978119898882"/>
    <s v="TOT"/>
    <x v="0"/>
    <x v="1"/>
  </r>
  <r>
    <x v="720"/>
    <x v="11"/>
    <n v="3.15"/>
    <n v="4.17"/>
    <n v="0.39"/>
    <n v="0.27"/>
    <n v="0.28999999999999998"/>
    <n v="0.78"/>
    <n v="0.56999999999999995"/>
    <n v="15.19"/>
    <n v="3281813"/>
    <n v="4.628539164175411"/>
    <s v="NOH"/>
    <x v="4"/>
    <x v="4"/>
  </r>
  <r>
    <x v="560"/>
    <x v="5"/>
    <n v="5.0599999999999996"/>
    <n v="1.8"/>
    <n v="1.0900000000000001"/>
    <n v="0.14000000000000001"/>
    <n v="0.11"/>
    <n v="0.63"/>
    <n v="0.55000000000000004"/>
    <n v="15.18"/>
    <n v="2542136"/>
    <n v="5.9713563711776239"/>
    <s v="BRK"/>
    <x v="0"/>
    <x v="2"/>
  </r>
  <r>
    <x v="353"/>
    <x v="4"/>
    <n v="4.79"/>
    <n v="2.84"/>
    <n v="0.74"/>
    <n v="0.6"/>
    <n v="0.44"/>
    <n v="0.91"/>
    <n v="0.5"/>
    <n v="15.18"/>
    <n v="2269309"/>
    <n v="6.6892609159880827"/>
    <s v="DEN"/>
    <x v="0"/>
    <x v="0"/>
  </r>
  <r>
    <x v="795"/>
    <x v="6"/>
    <n v="5.3"/>
    <n v="2.74"/>
    <n v="0.65"/>
    <n v="0.65"/>
    <n v="0.13"/>
    <n v="0.83"/>
    <n v="0.48"/>
    <n v="15.18"/>
    <n v="97813"/>
    <n v="155.19409485446718"/>
    <s v="NJN"/>
    <x v="2"/>
    <x v="0"/>
  </r>
  <r>
    <x v="642"/>
    <x v="10"/>
    <n v="5.05"/>
    <n v="2.38"/>
    <n v="0.4"/>
    <n v="0.25"/>
    <n v="0.1"/>
    <n v="0.68"/>
    <n v="0.56000000000000005"/>
    <n v="15.17"/>
    <n v="2443386"/>
    <n v="6.2085974135891746"/>
    <s v="POR"/>
    <x v="13"/>
    <x v="3"/>
  </r>
  <r>
    <x v="701"/>
    <x v="6"/>
    <n v="6.39"/>
    <n v="2.2200000000000002"/>
    <n v="2.06"/>
    <n v="0.67"/>
    <n v="0"/>
    <n v="1.1100000000000001"/>
    <n v="0.42"/>
    <n v="15.15"/>
    <n v="1838213"/>
    <n v="8.241699955337058"/>
    <s v="NYK"/>
    <x v="9"/>
    <x v="2"/>
  </r>
  <r>
    <x v="271"/>
    <x v="1"/>
    <n v="3.91"/>
    <n v="3.33"/>
    <n v="0.88"/>
    <n v="0.24"/>
    <n v="0.27"/>
    <n v="0.64"/>
    <n v="0.51"/>
    <n v="15.15"/>
    <n v="706692"/>
    <n v="21.437910716408279"/>
    <s v="POR"/>
    <x v="11"/>
    <x v="0"/>
  </r>
  <r>
    <x v="511"/>
    <x v="11"/>
    <n v="4.04"/>
    <n v="1"/>
    <n v="0.13"/>
    <n v="0.04"/>
    <n v="0.22"/>
    <n v="0.17"/>
    <n v="0.74"/>
    <n v="15.13"/>
    <n v="1303116"/>
    <n v="11.610631747288807"/>
    <s v="SAS"/>
    <x v="5"/>
    <x v="3"/>
  </r>
  <r>
    <x v="546"/>
    <x v="1"/>
    <n v="6.29"/>
    <n v="1.41"/>
    <n v="1.03"/>
    <n v="0.28999999999999998"/>
    <n v="7.0000000000000007E-2"/>
    <n v="0.83"/>
    <n v="0.51"/>
    <n v="15.13"/>
    <n v="803560"/>
    <n v="18.828712230573945"/>
    <s v="NOP"/>
    <x v="12"/>
    <x v="1"/>
  </r>
  <r>
    <x v="704"/>
    <x v="2"/>
    <n v="4.49"/>
    <n v="2.23"/>
    <n v="0.49"/>
    <n v="0.28999999999999998"/>
    <n v="0.28999999999999998"/>
    <n v="0.46"/>
    <n v="0.55000000000000004"/>
    <n v="15.12"/>
    <n v="1083792"/>
    <n v="13.951016431197129"/>
    <s v="IND"/>
    <x v="1"/>
    <x v="3"/>
  </r>
  <r>
    <x v="456"/>
    <x v="7"/>
    <n v="4.76"/>
    <n v="4.5"/>
    <n v="0.66"/>
    <n v="0.59"/>
    <n v="0.37"/>
    <n v="1.26"/>
    <n v="0.45"/>
    <n v="15.09"/>
    <n v="4474968"/>
    <n v="3.3720911523836592"/>
    <s v="TOT"/>
    <x v="12"/>
    <x v="0"/>
  </r>
  <r>
    <x v="227"/>
    <x v="9"/>
    <n v="5.67"/>
    <n v="3.17"/>
    <n v="7.17"/>
    <n v="1"/>
    <n v="0"/>
    <n v="3"/>
    <n v="0.34"/>
    <n v="15.08"/>
    <n v="1228285"/>
    <n v="12.277280924215471"/>
    <s v="PHI"/>
    <x v="0"/>
    <x v="1"/>
  </r>
  <r>
    <x v="796"/>
    <x v="9"/>
    <n v="5.28"/>
    <n v="3.19"/>
    <n v="1.23"/>
    <n v="1.19"/>
    <n v="0.34"/>
    <n v="1.43"/>
    <n v="0.45"/>
    <n v="15.07"/>
    <n v="438232"/>
    <n v="34.388177951404735"/>
    <s v="UTA"/>
    <x v="5"/>
    <x v="2"/>
  </r>
  <r>
    <x v="797"/>
    <x v="6"/>
    <n v="4.6900000000000004"/>
    <n v="2.0099999999999998"/>
    <n v="0.54"/>
    <n v="0.37"/>
    <n v="0.28999999999999998"/>
    <n v="0.31"/>
    <n v="0.51"/>
    <n v="15.03"/>
    <n v="886182"/>
    <n v="16.960398654001096"/>
    <s v="PHI"/>
    <x v="1"/>
    <x v="2"/>
  </r>
  <r>
    <x v="408"/>
    <x v="9"/>
    <n v="4.54"/>
    <n v="3.29"/>
    <n v="0.73"/>
    <n v="0.27"/>
    <n v="0.14000000000000001"/>
    <n v="0.56000000000000005"/>
    <n v="0.48"/>
    <n v="15.03"/>
    <n v="1285134"/>
    <n v="11.695278469015681"/>
    <s v="MEM"/>
    <x v="1"/>
    <x v="0"/>
  </r>
  <r>
    <x v="323"/>
    <x v="8"/>
    <n v="4.32"/>
    <n v="2.74"/>
    <n v="0.83"/>
    <n v="0.64"/>
    <n v="0.31"/>
    <n v="0.56000000000000005"/>
    <n v="0.49"/>
    <n v="15.03"/>
    <n v="1587806"/>
    <n v="9.4658919288628454"/>
    <s v="DAL"/>
    <x v="10"/>
    <x v="0"/>
  </r>
  <r>
    <x v="798"/>
    <x v="2"/>
    <n v="4.08"/>
    <n v="2.23"/>
    <n v="0.47"/>
    <n v="0.27"/>
    <n v="0.24"/>
    <n v="0.37"/>
    <n v="0.56999999999999995"/>
    <n v="15.03"/>
    <n v="5567675"/>
    <n v="2.6995110167170315"/>
    <s v="NYK"/>
    <x v="13"/>
    <x v="0"/>
  </r>
  <r>
    <x v="429"/>
    <x v="11"/>
    <n v="2.5099999999999998"/>
    <n v="3.47"/>
    <n v="0.43"/>
    <n v="0.27"/>
    <n v="0.92"/>
    <n v="0.63"/>
    <n v="0.59"/>
    <n v="15.01"/>
    <n v="1116501"/>
    <n v="13.443785540720517"/>
    <s v="MIA"/>
    <x v="15"/>
    <x v="4"/>
  </r>
  <r>
    <x v="433"/>
    <x v="10"/>
    <n v="4.4800000000000004"/>
    <n v="2.56"/>
    <n v="0.79"/>
    <n v="0.57999999999999996"/>
    <n v="0.13"/>
    <n v="0.6"/>
    <n v="0.51"/>
    <n v="15"/>
    <n v="3495306"/>
    <n v="4.2914697597291909"/>
    <s v="ORL"/>
    <x v="9"/>
    <x v="3"/>
  </r>
  <r>
    <x v="686"/>
    <x v="0"/>
    <n v="5.72"/>
    <n v="2.02"/>
    <n v="2.81"/>
    <n v="0.7"/>
    <n v="0.33"/>
    <n v="1.3"/>
    <n v="0.42"/>
    <n v="14.96"/>
    <n v="5617280"/>
    <n v="2.6632106642360718"/>
    <s v="NYK"/>
    <x v="14"/>
    <x v="1"/>
  </r>
  <r>
    <x v="799"/>
    <x v="9"/>
    <n v="2.27"/>
    <n v="4.29"/>
    <n v="0.68"/>
    <n v="0.41"/>
    <n v="0.39"/>
    <n v="0.41"/>
    <n v="0.52"/>
    <n v="14.94"/>
    <n v="3332460"/>
    <n v="4.4831745917430359"/>
    <s v="PHI"/>
    <x v="10"/>
    <x v="0"/>
  </r>
  <r>
    <x v="296"/>
    <x v="11"/>
    <n v="5.13"/>
    <n v="1.88"/>
    <n v="0.25"/>
    <n v="0.25"/>
    <n v="0.13"/>
    <n v="0.63"/>
    <n v="0.59"/>
    <n v="14.94"/>
    <n v="1121578"/>
    <n v="13.320518055810652"/>
    <s v="SAS"/>
    <x v="10"/>
    <x v="2"/>
  </r>
  <r>
    <x v="800"/>
    <x v="10"/>
    <n v="4.24"/>
    <n v="3.8"/>
    <n v="0.76"/>
    <n v="0.36"/>
    <n v="0.39"/>
    <n v="0.64"/>
    <n v="0.45"/>
    <n v="14.94"/>
    <n v="4519337"/>
    <n v="3.3057946331508359"/>
    <s v="NJN"/>
    <x v="4"/>
    <x v="4"/>
  </r>
  <r>
    <x v="773"/>
    <x v="2"/>
    <n v="5.25"/>
    <n v="1.72"/>
    <n v="1.31"/>
    <n v="0.22"/>
    <n v="0.03"/>
    <n v="0.91"/>
    <n v="0.56000000000000005"/>
    <n v="14.93"/>
    <n v="321862"/>
    <n v="46.386339487109382"/>
    <s v="TOT"/>
    <x v="13"/>
    <x v="2"/>
  </r>
  <r>
    <x v="730"/>
    <x v="3"/>
    <n v="5.29"/>
    <n v="1.1399999999999999"/>
    <n v="1.43"/>
    <n v="0.43"/>
    <n v="0"/>
    <n v="0.86"/>
    <n v="0.56999999999999995"/>
    <n v="14.92"/>
    <n v="1075290"/>
    <n v="13.875326656064875"/>
    <s v="PHO"/>
    <x v="0"/>
    <x v="1"/>
  </r>
  <r>
    <x v="439"/>
    <x v="4"/>
    <n v="4.22"/>
    <n v="2.2599999999999998"/>
    <n v="1.81"/>
    <n v="0.48"/>
    <n v="0.11"/>
    <n v="0.67"/>
    <n v="0.49"/>
    <n v="14.92"/>
    <n v="334390"/>
    <n v="44.618559167439216"/>
    <s v="MIA"/>
    <x v="5"/>
    <x v="1"/>
  </r>
  <r>
    <x v="399"/>
    <x v="7"/>
    <n v="7"/>
    <n v="0.5"/>
    <n v="1"/>
    <n v="0"/>
    <n v="0"/>
    <n v="1.5"/>
    <n v="0.68"/>
    <n v="14.92"/>
    <n v="5075904"/>
    <n v="2.9393778920956741"/>
    <s v="GSW"/>
    <x v="5"/>
    <x v="3"/>
  </r>
  <r>
    <x v="454"/>
    <x v="7"/>
    <n v="5.24"/>
    <n v="1.1200000000000001"/>
    <n v="1.41"/>
    <n v="0.41"/>
    <n v="0.15"/>
    <n v="0.51"/>
    <n v="0.51"/>
    <n v="14.91"/>
    <n v="825290"/>
    <n v="18.066376667595634"/>
    <s v="BOS"/>
    <x v="3"/>
    <x v="1"/>
  </r>
  <r>
    <x v="108"/>
    <x v="10"/>
    <n v="3.19"/>
    <n v="3.24"/>
    <n v="0.86"/>
    <n v="0.25"/>
    <n v="0.27"/>
    <n v="0.44"/>
    <n v="0.54"/>
    <n v="14.9"/>
    <n v="292619"/>
    <n v="50.919454990960944"/>
    <s v="LAL"/>
    <x v="9"/>
    <x v="0"/>
  </r>
  <r>
    <x v="133"/>
    <x v="7"/>
    <n v="5.32"/>
    <n v="0.92"/>
    <n v="1.1599999999999999"/>
    <n v="0.5"/>
    <n v="0.03"/>
    <n v="0.84"/>
    <n v="0.6"/>
    <n v="14.9"/>
    <n v="1805397"/>
    <n v="8.2530324355252613"/>
    <s v="DEN"/>
    <x v="14"/>
    <x v="2"/>
  </r>
  <r>
    <x v="720"/>
    <x v="6"/>
    <n v="3.25"/>
    <n v="3.31"/>
    <n v="0.69"/>
    <n v="0.28000000000000003"/>
    <n v="0.34"/>
    <n v="0.56000000000000005"/>
    <n v="0.55000000000000004"/>
    <n v="14.89"/>
    <n v="1398649"/>
    <n v="10.645987663809862"/>
    <s v="TOT"/>
    <x v="1"/>
    <x v="4"/>
  </r>
  <r>
    <x v="642"/>
    <x v="9"/>
    <n v="4.0599999999999996"/>
    <n v="1.76"/>
    <n v="0.38"/>
    <n v="0.27"/>
    <n v="0.17"/>
    <n v="0.41"/>
    <n v="0.64"/>
    <n v="14.89"/>
    <n v="1366590"/>
    <n v="10.895733175275685"/>
    <s v="NOP"/>
    <x v="1"/>
    <x v="3"/>
  </r>
  <r>
    <x v="477"/>
    <x v="8"/>
    <n v="5.64"/>
    <n v="0.5"/>
    <n v="1.86"/>
    <n v="0.28999999999999998"/>
    <n v="0"/>
    <n v="0.93"/>
    <n v="0.57999999999999996"/>
    <n v="14.89"/>
    <n v="229630"/>
    <n v="64.843443800897106"/>
    <s v="TOT"/>
    <x v="10"/>
    <x v="1"/>
  </r>
  <r>
    <x v="364"/>
    <x v="2"/>
    <n v="4.93"/>
    <n v="1.67"/>
    <n v="1.48"/>
    <n v="0.56000000000000005"/>
    <n v="0.19"/>
    <n v="0.85"/>
    <n v="0.52"/>
    <n v="14.88"/>
    <n v="2881021"/>
    <n v="5.1648356606911232"/>
    <s v="PHO"/>
    <x v="9"/>
    <x v="2"/>
  </r>
  <r>
    <x v="800"/>
    <x v="6"/>
    <n v="3.39"/>
    <n v="3.58"/>
    <n v="0.39"/>
    <n v="0.28000000000000003"/>
    <n v="0.36"/>
    <n v="0.64"/>
    <n v="0.55000000000000004"/>
    <n v="14.88"/>
    <n v="4418189"/>
    <n v="3.3678957600048349"/>
    <s v="DEN"/>
    <x v="0"/>
    <x v="4"/>
  </r>
  <r>
    <x v="251"/>
    <x v="11"/>
    <n v="4.92"/>
    <n v="2.31"/>
    <n v="1.46"/>
    <n v="0.31"/>
    <n v="0.31"/>
    <n v="0.54"/>
    <n v="0.45"/>
    <n v="14.88"/>
    <n v="14295579"/>
    <n v="1.0408812402771515"/>
    <s v="UTA"/>
    <x v="9"/>
    <x v="4"/>
  </r>
  <r>
    <x v="206"/>
    <x v="5"/>
    <n v="5"/>
    <n v="4.5"/>
    <n v="0.5"/>
    <n v="0"/>
    <n v="1"/>
    <n v="1.5"/>
    <n v="0.46"/>
    <n v="14.87"/>
    <n v="1842625"/>
    <n v="8.0700088189403711"/>
    <s v="PHI"/>
    <x v="13"/>
    <x v="4"/>
  </r>
  <r>
    <x v="416"/>
    <x v="7"/>
    <n v="5.45"/>
    <n v="1.3"/>
    <n v="1.05"/>
    <n v="0.4"/>
    <n v="0.03"/>
    <n v="0.6"/>
    <n v="0.53"/>
    <n v="14.87"/>
    <n v="3172440"/>
    <n v="4.6872438879852734"/>
    <s v="MEM"/>
    <x v="1"/>
    <x v="2"/>
  </r>
  <r>
    <x v="60"/>
    <x v="10"/>
    <n v="4.95"/>
    <n v="2.4"/>
    <n v="0.52"/>
    <n v="0.31"/>
    <n v="0.17"/>
    <n v="0.74"/>
    <n v="0.54"/>
    <n v="14.85"/>
    <n v="1968468"/>
    <n v="7.5439377221270547"/>
    <s v="MIL"/>
    <x v="17"/>
    <x v="3"/>
  </r>
  <r>
    <x v="334"/>
    <x v="10"/>
    <n v="3.19"/>
    <n v="4.33"/>
    <n v="1.43"/>
    <n v="0.67"/>
    <n v="0.31"/>
    <n v="0.93"/>
    <n v="0.46"/>
    <n v="14.84"/>
    <n v="7084061"/>
    <n v="2.0948436214764383"/>
    <s v="SAC"/>
    <x v="6"/>
    <x v="4"/>
  </r>
  <r>
    <x v="801"/>
    <x v="9"/>
    <n v="4.6399999999999997"/>
    <n v="2"/>
    <n v="1.39"/>
    <n v="0.7"/>
    <n v="0.03"/>
    <n v="0.73"/>
    <n v="0.51"/>
    <n v="14.83"/>
    <n v="1986482"/>
    <n v="7.4654590376353775"/>
    <s v="BRK"/>
    <x v="12"/>
    <x v="2"/>
  </r>
  <r>
    <x v="593"/>
    <x v="1"/>
    <n v="4.54"/>
    <n v="1.91"/>
    <n v="1.1399999999999999"/>
    <n v="0.37"/>
    <n v="0.23"/>
    <n v="0.89"/>
    <n v="0.57999999999999996"/>
    <n v="14.82"/>
    <n v="11034207"/>
    <n v="1.3430960648100947"/>
    <s v="TOT"/>
    <x v="0"/>
    <x v="2"/>
  </r>
  <r>
    <x v="300"/>
    <x v="3"/>
    <n v="3.13"/>
    <n v="2.85"/>
    <n v="0.62"/>
    <n v="0.26"/>
    <n v="0.43"/>
    <n v="0.32"/>
    <n v="0.56000000000000005"/>
    <n v="14.81"/>
    <n v="1098276"/>
    <n v="13.484770676951877"/>
    <s v="TOT"/>
    <x v="2"/>
    <x v="4"/>
  </r>
  <r>
    <x v="726"/>
    <x v="6"/>
    <n v="5.15"/>
    <n v="1.46"/>
    <n v="3.12"/>
    <n v="0.5"/>
    <n v="0.08"/>
    <n v="1.08"/>
    <n v="0.45"/>
    <n v="14.81"/>
    <n v="1927418"/>
    <n v="7.6838547735882932"/>
    <s v="UTA"/>
    <x v="13"/>
    <x v="1"/>
  </r>
  <r>
    <x v="802"/>
    <x v="11"/>
    <n v="4.83"/>
    <n v="2.4"/>
    <n v="0.38"/>
    <n v="0.3"/>
    <n v="0.28000000000000003"/>
    <n v="0.63"/>
    <n v="0.53"/>
    <n v="14.8"/>
    <n v="1605681"/>
    <n v="9.2172729203372281"/>
    <s v="LAC"/>
    <x v="3"/>
    <x v="0"/>
  </r>
  <r>
    <x v="341"/>
    <x v="3"/>
    <n v="4.96"/>
    <n v="1.49"/>
    <n v="1.89"/>
    <n v="0.63"/>
    <n v="0.11"/>
    <n v="0.77"/>
    <n v="0.49"/>
    <n v="14.8"/>
    <n v="2597113"/>
    <n v="5.6986353693505061"/>
    <s v="OKC"/>
    <x v="12"/>
    <x v="1"/>
  </r>
  <r>
    <x v="618"/>
    <x v="2"/>
    <n v="4.74"/>
    <n v="1.69"/>
    <n v="2.54"/>
    <n v="0.67"/>
    <n v="0.15"/>
    <n v="0.95"/>
    <n v="0.47"/>
    <n v="14.78"/>
    <n v="888747"/>
    <n v="16.63015458842618"/>
    <s v="GSW"/>
    <x v="9"/>
    <x v="1"/>
  </r>
  <r>
    <x v="803"/>
    <x v="4"/>
    <n v="3.35"/>
    <n v="4"/>
    <n v="0.69"/>
    <n v="0.19"/>
    <n v="0.42"/>
    <n v="0.62"/>
    <n v="0.5"/>
    <n v="14.78"/>
    <n v="3853958"/>
    <n v="3.8350184407821777"/>
    <s v="POR"/>
    <x v="4"/>
    <x v="4"/>
  </r>
  <r>
    <x v="711"/>
    <x v="3"/>
    <n v="4.95"/>
    <n v="1.59"/>
    <n v="1.18"/>
    <n v="0.23"/>
    <n v="0.05"/>
    <n v="0.73"/>
    <n v="0.56000000000000005"/>
    <n v="14.77"/>
    <n v="1292066"/>
    <n v="11.431304592799439"/>
    <s v="PHO"/>
    <x v="0"/>
    <x v="2"/>
  </r>
  <r>
    <x v="635"/>
    <x v="1"/>
    <n v="4.9000000000000004"/>
    <n v="1.48"/>
    <n v="1.77"/>
    <n v="0.48"/>
    <n v="0.28999999999999998"/>
    <n v="0.71"/>
    <n v="0.49"/>
    <n v="14.76"/>
    <n v="2482696"/>
    <n v="5.9451499498931808"/>
    <s v="IND"/>
    <x v="0"/>
    <x v="2"/>
  </r>
  <r>
    <x v="377"/>
    <x v="9"/>
    <n v="5.82"/>
    <n v="1.18"/>
    <n v="2.33"/>
    <n v="0.42"/>
    <n v="0.09"/>
    <n v="0.67"/>
    <n v="0.43"/>
    <n v="14.76"/>
    <n v="32849"/>
    <n v="449.32874668939695"/>
    <s v="DEN"/>
    <x v="3"/>
    <x v="1"/>
  </r>
  <r>
    <x v="710"/>
    <x v="11"/>
    <n v="2.04"/>
    <n v="3.55"/>
    <n v="0.32"/>
    <n v="0.13"/>
    <n v="1.24"/>
    <n v="0.48"/>
    <n v="0.57999999999999996"/>
    <n v="14.75"/>
    <n v="4725811"/>
    <n v="3.1211574055754663"/>
    <s v="MIA"/>
    <x v="6"/>
    <x v="4"/>
  </r>
  <r>
    <x v="298"/>
    <x v="9"/>
    <n v="3.59"/>
    <n v="1.51"/>
    <n v="2.8"/>
    <n v="0.27"/>
    <n v="0.04"/>
    <n v="0.9"/>
    <n v="0.56999999999999995"/>
    <n v="14.74"/>
    <n v="1850554"/>
    <n v="7.9651823183760104"/>
    <s v="WAS"/>
    <x v="19"/>
    <x v="1"/>
  </r>
  <r>
    <x v="699"/>
    <x v="7"/>
    <n v="6.47"/>
    <n v="1.0900000000000001"/>
    <n v="2.09"/>
    <n v="0.56000000000000005"/>
    <n v="0.09"/>
    <n v="1.28"/>
    <n v="0.48"/>
    <n v="14.74"/>
    <n v="1775940"/>
    <n v="8.299829949209995"/>
    <s v="TOT"/>
    <x v="8"/>
    <x v="1"/>
  </r>
  <r>
    <x v="804"/>
    <x v="11"/>
    <n v="4.4000000000000004"/>
    <n v="3.4"/>
    <n v="0.8"/>
    <n v="0.64"/>
    <n v="0.48"/>
    <n v="1"/>
    <n v="0.48"/>
    <n v="14.73"/>
    <n v="1631822"/>
    <n v="9.0267198260594608"/>
    <s v="NJN"/>
    <x v="10"/>
    <x v="3"/>
  </r>
  <r>
    <x v="805"/>
    <x v="8"/>
    <n v="2.8"/>
    <n v="2"/>
    <n v="0.6"/>
    <n v="0.6"/>
    <n v="0.2"/>
    <n v="0.8"/>
    <n v="0.8"/>
    <n v="14.7"/>
    <n v="1587806"/>
    <n v="9.2580579743369142"/>
    <s v="HOU"/>
    <x v="14"/>
    <x v="4"/>
  </r>
  <r>
    <x v="590"/>
    <x v="6"/>
    <n v="5.5"/>
    <n v="1.17"/>
    <n v="1.33"/>
    <n v="0.33"/>
    <n v="0"/>
    <n v="1"/>
    <n v="0.57999999999999996"/>
    <n v="14.7"/>
    <n v="1167879"/>
    <n v="12.586920391581662"/>
    <s v="CHI"/>
    <x v="1"/>
    <x v="1"/>
  </r>
  <r>
    <x v="496"/>
    <x v="9"/>
    <n v="4.21"/>
    <n v="1"/>
    <n v="3.07"/>
    <n v="0.75"/>
    <n v="0"/>
    <n v="1.25"/>
    <n v="0.56000000000000005"/>
    <n v="14.7"/>
    <n v="2663111"/>
    <n v="5.5198600433853482"/>
    <s v="MIL"/>
    <x v="10"/>
    <x v="1"/>
  </r>
  <r>
    <x v="371"/>
    <x v="3"/>
    <n v="5.03"/>
    <n v="2.54"/>
    <n v="0.77"/>
    <n v="0.63"/>
    <n v="0.31"/>
    <n v="0.43"/>
    <n v="0.44"/>
    <n v="14.68"/>
    <n v="1907631"/>
    <n v="7.6954085984134251"/>
    <s v="LAL"/>
    <x v="16"/>
    <x v="3"/>
  </r>
  <r>
    <x v="591"/>
    <x v="0"/>
    <n v="3.28"/>
    <n v="2.71"/>
    <n v="1.1200000000000001"/>
    <n v="0.28999999999999998"/>
    <n v="0.75"/>
    <n v="0.62"/>
    <n v="0.53"/>
    <n v="14.68"/>
    <n v="289204"/>
    <n v="50.760017150523502"/>
    <s v="GSW"/>
    <x v="0"/>
    <x v="4"/>
  </r>
  <r>
    <x v="806"/>
    <x v="1"/>
    <n v="3.02"/>
    <n v="2.86"/>
    <n v="0.52"/>
    <n v="0.2"/>
    <n v="0.48"/>
    <n v="0.73"/>
    <n v="0.65"/>
    <n v="14.67"/>
    <n v="1744762"/>
    <n v="8.4080235585139977"/>
    <s v="MIA"/>
    <x v="10"/>
    <x v="0"/>
  </r>
  <r>
    <x v="381"/>
    <x v="0"/>
    <n v="4.3099999999999996"/>
    <n v="2.5"/>
    <n v="1.23"/>
    <n v="0.54"/>
    <n v="0.49"/>
    <n v="0.62"/>
    <n v="0.47"/>
    <n v="14.66"/>
    <n v="1639040"/>
    <n v="8.944260054666147"/>
    <s v="DET"/>
    <x v="13"/>
    <x v="2"/>
  </r>
  <r>
    <x v="671"/>
    <x v="6"/>
    <n v="3.63"/>
    <n v="3.2"/>
    <n v="0.51"/>
    <n v="0.24"/>
    <n v="1.24"/>
    <n v="0.84"/>
    <n v="0.51"/>
    <n v="14.66"/>
    <n v="1838213"/>
    <n v="7.9751367224581697"/>
    <s v="TOT"/>
    <x v="16"/>
    <x v="4"/>
  </r>
  <r>
    <x v="636"/>
    <x v="6"/>
    <n v="3"/>
    <n v="4.16"/>
    <n v="0.67"/>
    <n v="0.37"/>
    <n v="0.66"/>
    <n v="0.69"/>
    <n v="0.49"/>
    <n v="14.65"/>
    <n v="1838213"/>
    <n v="7.969696656481049"/>
    <s v="MIL"/>
    <x v="18"/>
    <x v="4"/>
  </r>
  <r>
    <x v="322"/>
    <x v="3"/>
    <n v="5.59"/>
    <n v="0.91"/>
    <n v="0.35"/>
    <n v="0.32"/>
    <n v="7.0000000000000007E-2"/>
    <n v="0.25"/>
    <n v="0.54"/>
    <n v="14.65"/>
    <n v="4288197"/>
    <n v="3.4163542393224939"/>
    <s v="OKC"/>
    <x v="3"/>
    <x v="2"/>
  </r>
  <r>
    <x v="215"/>
    <x v="3"/>
    <n v="4.22"/>
    <n v="1.86"/>
    <n v="1.19"/>
    <n v="0.68"/>
    <n v="0.05"/>
    <n v="0.8"/>
    <n v="0.56999999999999995"/>
    <n v="14.63"/>
    <n v="2581770"/>
    <n v="5.6666550467315062"/>
    <s v="UTA"/>
    <x v="6"/>
    <x v="3"/>
  </r>
  <r>
    <x v="289"/>
    <x v="9"/>
    <n v="4.83"/>
    <n v="2.83"/>
    <n v="5.5"/>
    <n v="1.17"/>
    <n v="0"/>
    <n v="1.5"/>
    <n v="0.32"/>
    <n v="14.62"/>
    <n v="5395080"/>
    <n v="2.70987640591057"/>
    <s v="BOS"/>
    <x v="7"/>
    <x v="1"/>
  </r>
  <r>
    <x v="734"/>
    <x v="4"/>
    <n v="5.57"/>
    <n v="1.06"/>
    <n v="1.31"/>
    <n v="0.28999999999999998"/>
    <n v="0.06"/>
    <n v="0.98"/>
    <n v="0.57999999999999996"/>
    <n v="14.62"/>
    <n v="1178768"/>
    <n v="12.402779851505979"/>
    <s v="TOT"/>
    <x v="0"/>
    <x v="2"/>
  </r>
  <r>
    <x v="558"/>
    <x v="4"/>
    <n v="5.2"/>
    <n v="2.82"/>
    <n v="0.36"/>
    <n v="0.36"/>
    <n v="0.42"/>
    <n v="0.67"/>
    <n v="0.47"/>
    <n v="14.61"/>
    <n v="155530"/>
    <n v="93.93686105574487"/>
    <s v="CLE"/>
    <x v="4"/>
    <x v="0"/>
  </r>
  <r>
    <x v="539"/>
    <x v="1"/>
    <n v="5.0599999999999996"/>
    <n v="2.0499999999999998"/>
    <n v="1.38"/>
    <n v="0.44"/>
    <n v="0.27"/>
    <n v="0.78"/>
    <n v="0.48"/>
    <n v="14.57"/>
    <n v="4295892"/>
    <n v="3.3916122658577077"/>
    <s v="TOT"/>
    <x v="13"/>
    <x v="2"/>
  </r>
  <r>
    <x v="651"/>
    <x v="9"/>
    <n v="3.04"/>
    <n v="1.63"/>
    <n v="2.79"/>
    <n v="1.1299999999999999"/>
    <n v="0"/>
    <n v="0.63"/>
    <n v="0.5"/>
    <n v="14.55"/>
    <n v="1764852"/>
    <n v="8.2443173705217223"/>
    <s v="HOU"/>
    <x v="18"/>
    <x v="1"/>
  </r>
  <r>
    <x v="254"/>
    <x v="5"/>
    <n v="3.74"/>
    <n v="2.86"/>
    <n v="0.57999999999999996"/>
    <n v="0.19"/>
    <n v="0.35"/>
    <n v="0.6"/>
    <n v="0.56000000000000005"/>
    <n v="14.52"/>
    <n v="1816690"/>
    <n v="7.9925578937518234"/>
    <s v="LAL"/>
    <x v="14"/>
    <x v="4"/>
  </r>
  <r>
    <x v="411"/>
    <x v="2"/>
    <n v="4.75"/>
    <n v="1.05"/>
    <n v="0.65"/>
    <n v="0.2"/>
    <n v="0"/>
    <n v="0.33"/>
    <n v="0.6"/>
    <n v="14.51"/>
    <n v="421108"/>
    <n v="34.456718941459201"/>
    <s v="PHO"/>
    <x v="2"/>
    <x v="2"/>
  </r>
  <r>
    <x v="729"/>
    <x v="10"/>
    <n v="5.5"/>
    <n v="1.33"/>
    <n v="0.9"/>
    <n v="0.25"/>
    <n v="0.1"/>
    <n v="0.62"/>
    <n v="0.53"/>
    <n v="14.51"/>
    <n v="1587262"/>
    <n v="9.141527989708063"/>
    <s v="WAS"/>
    <x v="9"/>
    <x v="2"/>
  </r>
  <r>
    <x v="392"/>
    <x v="8"/>
    <n v="4.5199999999999996"/>
    <n v="2.02"/>
    <n v="1.18"/>
    <n v="0.74"/>
    <n v="0.24"/>
    <n v="0.67"/>
    <n v="0.49"/>
    <n v="14.49"/>
    <n v="9804995"/>
    <n v="1.4778181936859733"/>
    <s v="TOT"/>
    <x v="3"/>
    <x v="3"/>
  </r>
  <r>
    <x v="46"/>
    <x v="9"/>
    <n v="5.22"/>
    <n v="2.2000000000000002"/>
    <n v="1.04"/>
    <n v="0.51"/>
    <n v="0.35"/>
    <n v="1.03"/>
    <n v="0.5"/>
    <n v="14.49"/>
    <n v="1370247"/>
    <n v="10.574735795809076"/>
    <s v="PHI"/>
    <x v="12"/>
    <x v="3"/>
  </r>
  <r>
    <x v="804"/>
    <x v="10"/>
    <n v="4.8600000000000003"/>
    <n v="4.71"/>
    <n v="0.43"/>
    <n v="1"/>
    <n v="1"/>
    <n v="1.71"/>
    <n v="0.42"/>
    <n v="14.47"/>
    <n v="64895"/>
    <n v="222.97557593034904"/>
    <s v="NJN"/>
    <x v="0"/>
    <x v="3"/>
  </r>
  <r>
    <x v="394"/>
    <x v="0"/>
    <n v="3.47"/>
    <n v="2.64"/>
    <n v="1.24"/>
    <n v="0.2"/>
    <n v="0.56000000000000005"/>
    <n v="0.69"/>
    <n v="0.54"/>
    <n v="14.46"/>
    <n v="2515291"/>
    <n v="5.7488378084285285"/>
    <s v="IND"/>
    <x v="6"/>
    <x v="4"/>
  </r>
  <r>
    <x v="519"/>
    <x v="6"/>
    <n v="4.47"/>
    <n v="3.44"/>
    <n v="0.38"/>
    <n v="0.38"/>
    <n v="0.35"/>
    <n v="1.1200000000000001"/>
    <n v="0.53"/>
    <n v="14.46"/>
    <n v="4078329"/>
    <n v="3.5455697664411088"/>
    <s v="DET"/>
    <x v="5"/>
    <x v="0"/>
  </r>
  <r>
    <x v="130"/>
    <x v="5"/>
    <n v="5.5"/>
    <n v="1.7"/>
    <n v="1.27"/>
    <n v="0.53"/>
    <n v="0.23"/>
    <n v="0.94"/>
    <n v="0.49"/>
    <n v="14.45"/>
    <n v="11014783"/>
    <n v="1.3118733251485752"/>
    <s v="TOR"/>
    <x v="0"/>
    <x v="2"/>
  </r>
  <r>
    <x v="322"/>
    <x v="7"/>
    <n v="5.21"/>
    <n v="1.08"/>
    <n v="0.38"/>
    <n v="0.5"/>
    <n v="0.04"/>
    <n v="0.17"/>
    <n v="0.53"/>
    <n v="14.45"/>
    <n v="1303776"/>
    <n v="11.083192204795914"/>
    <s v="ATL"/>
    <x v="5"/>
    <x v="2"/>
  </r>
  <r>
    <x v="219"/>
    <x v="7"/>
    <n v="3.54"/>
    <n v="4.75"/>
    <n v="0.48"/>
    <n v="0.26"/>
    <n v="0.8"/>
    <n v="0.82"/>
    <n v="0.44"/>
    <n v="14.45"/>
    <n v="8976102"/>
    <n v="1.6098301913235833"/>
    <s v="CHA"/>
    <x v="8"/>
    <x v="4"/>
  </r>
  <r>
    <x v="604"/>
    <x v="2"/>
    <n v="3.42"/>
    <n v="2.16"/>
    <n v="0.77"/>
    <n v="0.13"/>
    <n v="1.03"/>
    <n v="0.23"/>
    <n v="0.51"/>
    <n v="14.45"/>
    <n v="885961"/>
    <n v="16.309973012356075"/>
    <s v="TOT"/>
    <x v="1"/>
    <x v="4"/>
  </r>
  <r>
    <x v="334"/>
    <x v="7"/>
    <n v="2.68"/>
    <n v="4.04"/>
    <n v="1.51"/>
    <n v="0.42"/>
    <n v="0.24"/>
    <n v="0.59"/>
    <n v="0.47"/>
    <n v="14.45"/>
    <n v="7261715"/>
    <n v="1.9898880636323515"/>
    <s v="SAC"/>
    <x v="2"/>
    <x v="4"/>
  </r>
  <r>
    <x v="365"/>
    <x v="4"/>
    <n v="5.0199999999999996"/>
    <n v="1.59"/>
    <n v="2.89"/>
    <n v="0.52"/>
    <n v="0.13"/>
    <n v="1.08"/>
    <n v="0.45"/>
    <n v="14.44"/>
    <n v="3418834"/>
    <n v="4.2236622193414473"/>
    <s v="TOT"/>
    <x v="7"/>
    <x v="1"/>
  </r>
  <r>
    <x v="700"/>
    <x v="2"/>
    <n v="4.0999999999999996"/>
    <n v="2.29"/>
    <n v="0.71"/>
    <n v="0.48"/>
    <n v="0.32"/>
    <n v="0.45"/>
    <n v="0.51"/>
    <n v="14.39"/>
    <n v="104621"/>
    <n v="137.54408770705692"/>
    <s v="TOT"/>
    <x v="10"/>
    <x v="2"/>
  </r>
  <r>
    <x v="524"/>
    <x v="7"/>
    <n v="5.56"/>
    <n v="1.63"/>
    <n v="2.0499999999999998"/>
    <n v="0.71"/>
    <n v="0.09"/>
    <n v="1.3"/>
    <n v="0.48"/>
    <n v="14.38"/>
    <n v="1511655"/>
    <n v="9.5127525791268521"/>
    <s v="MIA"/>
    <x v="0"/>
    <x v="1"/>
  </r>
  <r>
    <x v="291"/>
    <x v="4"/>
    <n v="4.17"/>
    <n v="3"/>
    <n v="0.3"/>
    <n v="0.52"/>
    <n v="0.3"/>
    <n v="0.74"/>
    <n v="0.53"/>
    <n v="14.38"/>
    <n v="9731848"/>
    <n v="1.4776227495538361"/>
    <s v="LAC"/>
    <x v="6"/>
    <x v="0"/>
  </r>
  <r>
    <x v="478"/>
    <x v="1"/>
    <n v="5.68"/>
    <n v="1.79"/>
    <n v="1.89"/>
    <n v="0.36"/>
    <n v="0.17"/>
    <n v="1.1499999999999999"/>
    <n v="0.47"/>
    <n v="14.37"/>
    <n v="3578255"/>
    <n v="4.015923962937241"/>
    <s v="NOP"/>
    <x v="12"/>
    <x v="2"/>
  </r>
  <r>
    <x v="807"/>
    <x v="6"/>
    <n v="5.68"/>
    <n v="1.1599999999999999"/>
    <n v="0.68"/>
    <n v="0.37"/>
    <n v="0.11"/>
    <n v="0.6"/>
    <n v="0.53"/>
    <n v="14.34"/>
    <n v="9028659"/>
    <n v="1.5882757339711246"/>
    <s v="PHI"/>
    <x v="6"/>
    <x v="3"/>
  </r>
  <r>
    <x v="619"/>
    <x v="10"/>
    <n v="5.55"/>
    <n v="2.0299999999999998"/>
    <n v="3.18"/>
    <n v="0.39"/>
    <n v="0.09"/>
    <n v="1.48"/>
    <n v="0.43"/>
    <n v="14.34"/>
    <n v="387881"/>
    <n v="36.970101654889"/>
    <s v="TOT"/>
    <x v="0"/>
    <x v="1"/>
  </r>
  <r>
    <x v="337"/>
    <x v="8"/>
    <n v="4.6100000000000003"/>
    <n v="2.04"/>
    <n v="0.87"/>
    <n v="0.26"/>
    <n v="0.09"/>
    <n v="0.61"/>
    <n v="0.54"/>
    <n v="14.34"/>
    <n v="1935447"/>
    <n v="7.409141144138796"/>
    <s v="CLE"/>
    <x v="16"/>
    <x v="3"/>
  </r>
  <r>
    <x v="535"/>
    <x v="7"/>
    <n v="4.58"/>
    <n v="2.75"/>
    <n v="0.3"/>
    <n v="0.1"/>
    <n v="0.05"/>
    <n v="0.53"/>
    <n v="0.53"/>
    <n v="14.34"/>
    <n v="1001059"/>
    <n v="14.324830005024678"/>
    <s v="ATL"/>
    <x v="0"/>
    <x v="0"/>
  </r>
  <r>
    <x v="541"/>
    <x v="0"/>
    <n v="4.6399999999999997"/>
    <n v="2.3199999999999998"/>
    <n v="0.5"/>
    <n v="0.23"/>
    <n v="0.14000000000000001"/>
    <n v="0.73"/>
    <n v="0.56000000000000005"/>
    <n v="14.33"/>
    <n v="92045"/>
    <n v="155.68471943071322"/>
    <s v="LAC"/>
    <x v="10"/>
    <x v="0"/>
  </r>
  <r>
    <x v="377"/>
    <x v="9"/>
    <n v="5.67"/>
    <n v="1.19"/>
    <n v="2.31"/>
    <n v="0.48"/>
    <n v="7.0000000000000007E-2"/>
    <n v="0.71"/>
    <n v="0.43"/>
    <n v="14.33"/>
    <n v="32849"/>
    <n v="436.23854607446196"/>
    <s v="TOT"/>
    <x v="3"/>
    <x v="1"/>
  </r>
  <r>
    <x v="705"/>
    <x v="5"/>
    <n v="6.25"/>
    <n v="1.63"/>
    <n v="1.25"/>
    <n v="0.5"/>
    <n v="0.13"/>
    <n v="1.5"/>
    <n v="0.53"/>
    <n v="14.31"/>
    <n v="854153"/>
    <n v="16.753438786727905"/>
    <s v="BRK"/>
    <x v="13"/>
    <x v="1"/>
  </r>
  <r>
    <x v="236"/>
    <x v="4"/>
    <n v="3.13"/>
    <n v="4.0999999999999996"/>
    <n v="0.16"/>
    <n v="0.23"/>
    <n v="0.71"/>
    <n v="0.57999999999999996"/>
    <n v="0.5"/>
    <n v="14.31"/>
    <n v="1015060"/>
    <n v="14.097688806573011"/>
    <s v="TOT"/>
    <x v="0"/>
    <x v="4"/>
  </r>
  <r>
    <x v="533"/>
    <x v="5"/>
    <n v="4.42"/>
    <n v="3.35"/>
    <n v="0.79"/>
    <n v="0.26"/>
    <n v="0.47"/>
    <n v="0.88"/>
    <n v="0.47"/>
    <n v="14.3"/>
    <n v="4267205"/>
    <n v="3.3511396804231346"/>
    <s v="POR"/>
    <x v="14"/>
    <x v="4"/>
  </r>
  <r>
    <x v="685"/>
    <x v="8"/>
    <n v="3.96"/>
    <n v="2"/>
    <n v="0.4"/>
    <n v="0.18"/>
    <n v="0.46"/>
    <n v="0.3"/>
    <n v="0.56000000000000005"/>
    <n v="14.29"/>
    <n v="3733943"/>
    <n v="3.8270535999076576"/>
    <s v="MIL"/>
    <x v="17"/>
    <x v="4"/>
  </r>
  <r>
    <x v="259"/>
    <x v="10"/>
    <n v="3.58"/>
    <n v="3.08"/>
    <n v="0.63"/>
    <n v="0.62"/>
    <n v="1.46"/>
    <n v="0.83"/>
    <n v="0.46"/>
    <n v="14.29"/>
    <n v="2571838"/>
    <n v="5.556337529813308"/>
    <s v="MIL"/>
    <x v="10"/>
    <x v="0"/>
  </r>
  <r>
    <x v="550"/>
    <x v="8"/>
    <n v="3.48"/>
    <n v="1.1200000000000001"/>
    <n v="2.6"/>
    <n v="0.8"/>
    <n v="0.08"/>
    <n v="0.63"/>
    <n v="0.52"/>
    <n v="14.25"/>
    <n v="1779864"/>
    <n v="8.0062296894594187"/>
    <s v="MIN"/>
    <x v="14"/>
    <x v="1"/>
  </r>
  <r>
    <x v="450"/>
    <x v="11"/>
    <n v="4.3"/>
    <n v="3.13"/>
    <n v="0.47"/>
    <n v="0.34"/>
    <n v="0.42"/>
    <n v="0.69"/>
    <n v="0.49"/>
    <n v="14.25"/>
    <n v="3281813"/>
    <n v="4.3421121191243985"/>
    <s v="NOH"/>
    <x v="0"/>
    <x v="4"/>
  </r>
  <r>
    <x v="739"/>
    <x v="2"/>
    <n v="2.5"/>
    <n v="1.1000000000000001"/>
    <n v="0.1"/>
    <n v="0.6"/>
    <n v="0.1"/>
    <n v="0.1"/>
    <n v="0.85"/>
    <n v="14.23"/>
    <n v="1820401"/>
    <n v="7.8169590106795157"/>
    <s v="GSW"/>
    <x v="6"/>
    <x v="1"/>
  </r>
  <r>
    <x v="754"/>
    <x v="11"/>
    <n v="5.17"/>
    <n v="1.84"/>
    <n v="0.78"/>
    <n v="0.37"/>
    <n v="0.1"/>
    <n v="0.73"/>
    <n v="0.52"/>
    <n v="14.23"/>
    <n v="1969088"/>
    <n v="7.2266958104462571"/>
    <s v="DEN"/>
    <x v="1"/>
    <x v="3"/>
  </r>
  <r>
    <x v="60"/>
    <x v="7"/>
    <n v="4.8600000000000003"/>
    <n v="2.04"/>
    <n v="0.46"/>
    <n v="0.28999999999999998"/>
    <n v="0.25"/>
    <n v="0.64"/>
    <n v="0.54"/>
    <n v="14.21"/>
    <n v="2069446"/>
    <n v="6.8665720197579452"/>
    <s v="MIL"/>
    <x v="14"/>
    <x v="3"/>
  </r>
  <r>
    <x v="516"/>
    <x v="6"/>
    <n v="3.86"/>
    <n v="2.54"/>
    <n v="0.22"/>
    <n v="0.38"/>
    <n v="0.35"/>
    <n v="0.24"/>
    <n v="0.52"/>
    <n v="14.21"/>
    <n v="1036160"/>
    <n v="13.714098208770848"/>
    <s v="POR"/>
    <x v="13"/>
    <x v="0"/>
  </r>
  <r>
    <x v="283"/>
    <x v="7"/>
    <n v="5.1100000000000003"/>
    <n v="2.69"/>
    <n v="1.07"/>
    <n v="0.76"/>
    <n v="0.93"/>
    <n v="1.26"/>
    <n v="0.44"/>
    <n v="14.2"/>
    <n v="643889"/>
    <n v="22.053490586110339"/>
    <s v="SAC"/>
    <x v="1"/>
    <x v="3"/>
  </r>
  <r>
    <x v="399"/>
    <x v="8"/>
    <n v="4.1900000000000004"/>
    <n v="2.11"/>
    <n v="0.96"/>
    <n v="0.47"/>
    <n v="0.49"/>
    <n v="0.6"/>
    <n v="0.51"/>
    <n v="14.19"/>
    <n v="144675"/>
    <n v="98.081907724209429"/>
    <s v="MIN"/>
    <x v="9"/>
    <x v="2"/>
  </r>
  <r>
    <x v="719"/>
    <x v="1"/>
    <n v="4.55"/>
    <n v="2.83"/>
    <n v="0.35"/>
    <n v="0.56999999999999995"/>
    <n v="0.2"/>
    <n v="0.65"/>
    <n v="0.49"/>
    <n v="14.19"/>
    <n v="2026151"/>
    <n v="7.0034266942592138"/>
    <s v="CLE"/>
    <x v="5"/>
    <x v="3"/>
  </r>
  <r>
    <x v="526"/>
    <x v="6"/>
    <n v="4.47"/>
    <n v="3.44"/>
    <n v="0.47"/>
    <n v="0.44"/>
    <n v="0.44"/>
    <n v="0.69"/>
    <n v="0.45"/>
    <n v="14.15"/>
    <n v="1527578"/>
    <n v="9.2630294492327074"/>
    <s v="MEM"/>
    <x v="12"/>
    <x v="0"/>
  </r>
  <r>
    <x v="710"/>
    <x v="6"/>
    <n v="2.73"/>
    <n v="3.11"/>
    <n v="0.15"/>
    <n v="0.25"/>
    <n v="1.36"/>
    <n v="0.56000000000000005"/>
    <n v="0.55000000000000004"/>
    <n v="14.15"/>
    <n v="4486161"/>
    <n v="3.1541444901331004"/>
    <s v="MIA"/>
    <x v="5"/>
    <x v="4"/>
  </r>
  <r>
    <x v="275"/>
    <x v="11"/>
    <n v="3.63"/>
    <n v="3"/>
    <n v="0.44"/>
    <n v="0.5"/>
    <n v="0.44"/>
    <n v="0.25"/>
    <n v="0.47"/>
    <n v="14.15"/>
    <n v="1202262"/>
    <n v="11.769481194614817"/>
    <s v="NJN"/>
    <x v="10"/>
    <x v="0"/>
  </r>
  <r>
    <x v="808"/>
    <x v="7"/>
    <n v="3.47"/>
    <n v="1.74"/>
    <n v="4.3899999999999997"/>
    <n v="0.97"/>
    <n v="0.21"/>
    <n v="1.61"/>
    <n v="0.47"/>
    <n v="14.14"/>
    <n v="177594"/>
    <n v="79.619806975460889"/>
    <s v="UTA"/>
    <x v="11"/>
    <x v="1"/>
  </r>
  <r>
    <x v="456"/>
    <x v="7"/>
    <n v="4.53"/>
    <n v="4.05"/>
    <n v="0.53"/>
    <n v="0.84"/>
    <n v="0.26"/>
    <n v="1.21"/>
    <n v="0.45"/>
    <n v="14.14"/>
    <n v="4474968"/>
    <n v="3.1597991315245162"/>
    <s v="HOU"/>
    <x v="12"/>
    <x v="0"/>
  </r>
  <r>
    <x v="321"/>
    <x v="7"/>
    <n v="6.18"/>
    <n v="1.79"/>
    <n v="2.08"/>
    <n v="0.43"/>
    <n v="0.15"/>
    <n v="1.21"/>
    <n v="0.43"/>
    <n v="14.13"/>
    <n v="2968185"/>
    <n v="4.7604849428185911"/>
    <s v="NOH"/>
    <x v="14"/>
    <x v="2"/>
  </r>
  <r>
    <x v="310"/>
    <x v="4"/>
    <n v="2.2799999999999998"/>
    <n v="3.52"/>
    <n v="0.28000000000000003"/>
    <n v="0.28000000000000003"/>
    <n v="0.6"/>
    <n v="0.32"/>
    <n v="0.56000000000000005"/>
    <n v="14.13"/>
    <n v="1513856"/>
    <n v="9.3337807558975232"/>
    <s v="CHA"/>
    <x v="5"/>
    <x v="0"/>
  </r>
  <r>
    <x v="464"/>
    <x v="5"/>
    <n v="4.0199999999999996"/>
    <n v="2.65"/>
    <n v="0.46"/>
    <n v="0.56999999999999995"/>
    <n v="0.24"/>
    <n v="0.46"/>
    <n v="0.5"/>
    <n v="14.13"/>
    <n v="1620659"/>
    <n v="8.7186755511184035"/>
    <s v="MIL"/>
    <x v="13"/>
    <x v="2"/>
  </r>
  <r>
    <x v="275"/>
    <x v="11"/>
    <n v="3.81"/>
    <n v="2.41"/>
    <n v="0.32"/>
    <n v="0.3"/>
    <n v="0.46"/>
    <n v="0.38"/>
    <n v="0.54"/>
    <n v="14.12"/>
    <n v="1202262"/>
    <n v="11.744528230951323"/>
    <s v="TOT"/>
    <x v="10"/>
    <x v="0"/>
  </r>
  <r>
    <x v="618"/>
    <x v="0"/>
    <n v="3.89"/>
    <n v="1.1399999999999999"/>
    <n v="1.56"/>
    <n v="0.33"/>
    <n v="0.06"/>
    <n v="0.53"/>
    <n v="0.6"/>
    <n v="14.12"/>
    <n v="1672409"/>
    <n v="8.4429107951464015"/>
    <s v="BOS"/>
    <x v="2"/>
    <x v="1"/>
  </r>
  <r>
    <x v="613"/>
    <x v="5"/>
    <n v="4.1500000000000004"/>
    <n v="2.38"/>
    <n v="0.52"/>
    <n v="0.33"/>
    <n v="0.12"/>
    <n v="0.45"/>
    <n v="0.53"/>
    <n v="14.11"/>
    <n v="3245563"/>
    <n v="4.3474737664929011"/>
    <s v="LAC"/>
    <x v="10"/>
    <x v="0"/>
  </r>
  <r>
    <x v="259"/>
    <x v="11"/>
    <n v="4.33"/>
    <n v="2.97"/>
    <n v="0.27"/>
    <n v="0.37"/>
    <n v="1.2"/>
    <n v="0.63"/>
    <n v="0.45"/>
    <n v="14.11"/>
    <n v="2444189"/>
    <n v="5.7728759928139759"/>
    <s v="MIL"/>
    <x v="13"/>
    <x v="4"/>
  </r>
  <r>
    <x v="320"/>
    <x v="4"/>
    <n v="3.4"/>
    <n v="4.92"/>
    <n v="1.08"/>
    <n v="0.42"/>
    <n v="0.52"/>
    <n v="1.45"/>
    <n v="0.47"/>
    <n v="14.1"/>
    <n v="11921026"/>
    <n v="1.182784099288098"/>
    <s v="OKC"/>
    <x v="2"/>
    <x v="4"/>
  </r>
  <r>
    <x v="162"/>
    <x v="2"/>
    <n v="3.93"/>
    <n v="2.04"/>
    <n v="3.52"/>
    <n v="0.7"/>
    <n v="7.0000000000000007E-2"/>
    <n v="1.44"/>
    <n v="0.48"/>
    <n v="14.09"/>
    <n v="8179481"/>
    <n v="1.7226031822801471"/>
    <s v="ATL"/>
    <x v="11"/>
    <x v="1"/>
  </r>
  <r>
    <x v="636"/>
    <x v="10"/>
    <n v="3.02"/>
    <n v="3.55"/>
    <n v="0.87"/>
    <n v="0.45"/>
    <n v="0.57999999999999996"/>
    <n v="0.57999999999999996"/>
    <n v="0.48"/>
    <n v="14.09"/>
    <n v="1745989"/>
    <n v="8.0699248391599259"/>
    <s v="POR"/>
    <x v="20"/>
    <x v="4"/>
  </r>
  <r>
    <x v="648"/>
    <x v="10"/>
    <n v="3.95"/>
    <n v="3"/>
    <n v="0.28999999999999998"/>
    <n v="0.24"/>
    <n v="0.17"/>
    <n v="0.56999999999999995"/>
    <n v="0.54"/>
    <n v="14.08"/>
    <n v="984176"/>
    <n v="14.306384223959942"/>
    <s v="NOH"/>
    <x v="10"/>
    <x v="0"/>
  </r>
  <r>
    <x v="809"/>
    <x v="3"/>
    <n v="4.47"/>
    <n v="1.7"/>
    <n v="3.43"/>
    <n v="0.49"/>
    <n v="0.13"/>
    <n v="1.51"/>
    <n v="0.49"/>
    <n v="14.07"/>
    <n v="1844121"/>
    <n v="7.6296511996772445"/>
    <s v="LAL"/>
    <x v="7"/>
    <x v="1"/>
  </r>
  <r>
    <x v="299"/>
    <x v="5"/>
    <n v="4.13"/>
    <n v="1.61"/>
    <n v="0.74"/>
    <n v="0.56999999999999995"/>
    <n v="0.04"/>
    <n v="0.22"/>
    <n v="0.53"/>
    <n v="14.07"/>
    <n v="4791746"/>
    <n v="2.9362992111852342"/>
    <s v="IND"/>
    <x v="0"/>
    <x v="3"/>
  </r>
  <r>
    <x v="810"/>
    <x v="2"/>
    <n v="4.13"/>
    <n v="2.4"/>
    <n v="0.63"/>
    <n v="0.42"/>
    <n v="0.33"/>
    <n v="0.56999999999999995"/>
    <n v="0.52"/>
    <n v="14.06"/>
    <n v="1655506"/>
    <n v="8.492871665823019"/>
    <s v="CLE"/>
    <x v="10"/>
    <x v="0"/>
  </r>
  <r>
    <x v="726"/>
    <x v="11"/>
    <n v="4.24"/>
    <n v="1.48"/>
    <n v="2.9"/>
    <n v="0.43"/>
    <n v="7.0000000000000007E-2"/>
    <n v="0.94"/>
    <n v="0.48"/>
    <n v="14.05"/>
    <n v="1990984"/>
    <n v="7.056812108987315"/>
    <s v="OKC"/>
    <x v="10"/>
    <x v="1"/>
  </r>
  <r>
    <x v="633"/>
    <x v="1"/>
    <n v="5.74"/>
    <n v="2.56"/>
    <n v="1.33"/>
    <n v="0.59"/>
    <n v="0.05"/>
    <n v="0.95"/>
    <n v="0.42"/>
    <n v="14.05"/>
    <n v="1929669"/>
    <n v="7.2810414635877976"/>
    <s v="CHO"/>
    <x v="0"/>
    <x v="2"/>
  </r>
  <r>
    <x v="621"/>
    <x v="9"/>
    <n v="6.18"/>
    <n v="2.2200000000000002"/>
    <n v="1.02"/>
    <n v="0.22"/>
    <n v="0.22"/>
    <n v="1.18"/>
    <n v="0.47"/>
    <n v="14.05"/>
    <n v="1427927"/>
    <n v="9.8394385707392615"/>
    <s v="IND"/>
    <x v="3"/>
    <x v="3"/>
  </r>
  <r>
    <x v="136"/>
    <x v="7"/>
    <n v="5.7"/>
    <n v="2.52"/>
    <n v="0.65"/>
    <n v="0.78"/>
    <n v="0.17"/>
    <n v="1.04"/>
    <n v="0.45"/>
    <n v="14.03"/>
    <n v="2660738"/>
    <n v="5.2729731375280089"/>
    <s v="PHO"/>
    <x v="10"/>
    <x v="3"/>
  </r>
  <r>
    <x v="751"/>
    <x v="7"/>
    <n v="2.42"/>
    <n v="2.95"/>
    <n v="0.17"/>
    <n v="0.45"/>
    <n v="0.91"/>
    <n v="0.62"/>
    <n v="0.62"/>
    <n v="14.02"/>
    <n v="1522771"/>
    <n v="9.2068997899224509"/>
    <s v="OKC"/>
    <x v="1"/>
    <x v="4"/>
  </r>
  <r>
    <x v="584"/>
    <x v="0"/>
    <n v="5.33"/>
    <n v="2.33"/>
    <n v="1.56"/>
    <n v="0.67"/>
    <n v="0.06"/>
    <n v="1.44"/>
    <n v="0.5"/>
    <n v="14.01"/>
    <n v="4191153"/>
    <n v="3.342755561536408"/>
    <s v="NOP"/>
    <x v="13"/>
    <x v="3"/>
  </r>
  <r>
    <x v="256"/>
    <x v="8"/>
    <n v="3.06"/>
    <n v="3.06"/>
    <n v="0.22"/>
    <n v="0.31"/>
    <n v="0.37"/>
    <n v="0.54"/>
    <n v="0.59"/>
    <n v="14"/>
    <n v="3418049"/>
    <n v="4.0959038328590376"/>
    <s v="TOR"/>
    <x v="12"/>
    <x v="4"/>
  </r>
  <r>
    <x v="247"/>
    <x v="10"/>
    <n v="3"/>
    <n v="0.75"/>
    <n v="0.75"/>
    <n v="0"/>
    <n v="0"/>
    <n v="0.5"/>
    <n v="1"/>
    <n v="14"/>
    <n v="1142901"/>
    <n v="12.249529924289154"/>
    <s v="DEN"/>
    <x v="1"/>
    <x v="0"/>
  </r>
  <r>
    <x v="315"/>
    <x v="5"/>
    <n v="3.17"/>
    <n v="1.96"/>
    <n v="1.63"/>
    <n v="0.5"/>
    <n v="0.23"/>
    <n v="0.57999999999999996"/>
    <n v="0.55000000000000004"/>
    <n v="13.97"/>
    <n v="11206218"/>
    <n v="1.24662932668274"/>
    <s v="PHO"/>
    <x v="7"/>
    <x v="0"/>
  </r>
  <r>
    <x v="456"/>
    <x v="9"/>
    <n v="3.59"/>
    <n v="4.16"/>
    <n v="0.28000000000000003"/>
    <n v="0.5"/>
    <n v="0.34"/>
    <n v="1.03"/>
    <n v="0.51"/>
    <n v="13.97"/>
    <n v="1218515"/>
    <n v="11.464774746310059"/>
    <s v="POR"/>
    <x v="10"/>
    <x v="0"/>
  </r>
  <r>
    <x v="210"/>
    <x v="0"/>
    <n v="4.2699999999999996"/>
    <n v="3.13"/>
    <n v="0.67"/>
    <n v="0.2"/>
    <n v="0.2"/>
    <n v="0.47"/>
    <n v="0.46"/>
    <n v="13.96"/>
    <n v="2966954"/>
    <n v="4.7051622640593695"/>
    <s v="LAC"/>
    <x v="9"/>
    <x v="3"/>
  </r>
  <r>
    <x v="314"/>
    <x v="6"/>
    <n v="3.88"/>
    <n v="2"/>
    <n v="0.08"/>
    <n v="0.12"/>
    <n v="0.31"/>
    <n v="0.57999999999999996"/>
    <n v="0.67"/>
    <n v="13.96"/>
    <n v="1036162"/>
    <n v="13.472796724836464"/>
    <s v="SAS"/>
    <x v="10"/>
    <x v="4"/>
  </r>
  <r>
    <x v="363"/>
    <x v="2"/>
    <n v="3.47"/>
    <n v="2.83"/>
    <n v="0.5"/>
    <n v="0.37"/>
    <n v="0.67"/>
    <n v="0.7"/>
    <n v="0.54"/>
    <n v="13.96"/>
    <n v="1885879"/>
    <n v="7.4023837160284414"/>
    <s v="DEN"/>
    <x v="13"/>
    <x v="4"/>
  </r>
  <r>
    <x v="524"/>
    <x v="10"/>
    <n v="6.78"/>
    <n v="1.4"/>
    <n v="2.0499999999999998"/>
    <n v="0.68"/>
    <n v="0.03"/>
    <n v="1.62"/>
    <n v="0.45"/>
    <n v="13.95"/>
    <n v="1437924"/>
    <n v="9.701486309429427"/>
    <s v="MIA"/>
    <x v="10"/>
    <x v="1"/>
  </r>
  <r>
    <x v="275"/>
    <x v="11"/>
    <n v="3.95"/>
    <n v="1.95"/>
    <n v="0.24"/>
    <n v="0.14000000000000001"/>
    <n v="0.48"/>
    <n v="0.48"/>
    <n v="0.6"/>
    <n v="13.94"/>
    <n v="1202262"/>
    <n v="11.594810448970359"/>
    <s v="GSW"/>
    <x v="10"/>
    <x v="0"/>
  </r>
  <r>
    <x v="99"/>
    <x v="7"/>
    <n v="5.4"/>
    <n v="1.42"/>
    <n v="1.04"/>
    <n v="0.47"/>
    <n v="0.22"/>
    <n v="0.95"/>
    <n v="0.52"/>
    <n v="13.94"/>
    <n v="1619924"/>
    <n v="8.6053419790064218"/>
    <s v="BRK"/>
    <x v="0"/>
    <x v="2"/>
  </r>
  <r>
    <x v="316"/>
    <x v="7"/>
    <n v="4.0199999999999996"/>
    <n v="2.65"/>
    <n v="0.65"/>
    <n v="0.57999999999999996"/>
    <n v="0.28000000000000003"/>
    <n v="0.51"/>
    <n v="0.49"/>
    <n v="13.92"/>
    <n v="1202871"/>
    <n v="11.572313240571932"/>
    <s v="CLE"/>
    <x v="0"/>
    <x v="3"/>
  </r>
  <r>
    <x v="811"/>
    <x v="8"/>
    <n v="5.36"/>
    <n v="1.68"/>
    <n v="2.64"/>
    <n v="0.53"/>
    <n v="0.01"/>
    <n v="1.3"/>
    <n v="0.46"/>
    <n v="13.91"/>
    <n v="3024137"/>
    <n v="4.5996593408301276"/>
    <s v="ATL"/>
    <x v="5"/>
    <x v="1"/>
  </r>
  <r>
    <x v="413"/>
    <x v="0"/>
    <n v="4.3499999999999996"/>
    <n v="1.75"/>
    <n v="0.9"/>
    <n v="0.4"/>
    <n v="0.4"/>
    <n v="0.3"/>
    <n v="0.48"/>
    <n v="13.91"/>
    <n v="1672409"/>
    <n v="8.3173434249636315"/>
    <s v="PHI"/>
    <x v="13"/>
    <x v="2"/>
  </r>
  <r>
    <x v="247"/>
    <x v="10"/>
    <n v="4.75"/>
    <n v="2.5"/>
    <n v="0.75"/>
    <n v="0.6"/>
    <n v="0.05"/>
    <n v="0.45"/>
    <n v="0.45"/>
    <n v="13.89"/>
    <n v="1142901"/>
    <n v="12.15328361774117"/>
    <s v="UTA"/>
    <x v="1"/>
    <x v="3"/>
  </r>
  <r>
    <x v="628"/>
    <x v="8"/>
    <n v="2.9"/>
    <n v="3.59"/>
    <n v="0.93"/>
    <n v="0.3"/>
    <n v="0.39"/>
    <n v="0.48"/>
    <n v="0.48"/>
    <n v="13.89"/>
    <n v="4233791"/>
    <n v="3.2807476797980817"/>
    <s v="IND"/>
    <x v="5"/>
    <x v="0"/>
  </r>
  <r>
    <x v="575"/>
    <x v="8"/>
    <n v="6.24"/>
    <n v="1.29"/>
    <n v="1.53"/>
    <n v="0.47"/>
    <n v="0"/>
    <n v="1.24"/>
    <n v="0.49"/>
    <n v="13.89"/>
    <n v="89705"/>
    <n v="154.84086728721923"/>
    <s v="DAL"/>
    <x v="2"/>
    <x v="1"/>
  </r>
  <r>
    <x v="699"/>
    <x v="7"/>
    <n v="5"/>
    <n v="1"/>
    <n v="2.71"/>
    <n v="0.43"/>
    <n v="0"/>
    <n v="0.71"/>
    <n v="0.45"/>
    <n v="13.89"/>
    <n v="1775940"/>
    <n v="7.8212101760194601"/>
    <s v="ATL"/>
    <x v="8"/>
    <x v="1"/>
  </r>
  <r>
    <x v="588"/>
    <x v="4"/>
    <n v="4.4400000000000004"/>
    <n v="1.1599999999999999"/>
    <n v="0.96"/>
    <n v="0.53"/>
    <n v="0.2"/>
    <n v="0.49"/>
    <n v="0.55000000000000004"/>
    <n v="13.88"/>
    <n v="1137841"/>
    <n v="12.19854092091953"/>
    <s v="NOP"/>
    <x v="10"/>
    <x v="3"/>
  </r>
  <r>
    <x v="812"/>
    <x v="4"/>
    <n v="3.77"/>
    <n v="2.25"/>
    <n v="0.48"/>
    <n v="0.15"/>
    <n v="0.27"/>
    <n v="0.57999999999999996"/>
    <n v="0.6"/>
    <n v="13.86"/>
    <n v="1984236"/>
    <n v="6.9850562130714282"/>
    <s v="MIL"/>
    <x v="4"/>
    <x v="4"/>
  </r>
  <r>
    <x v="530"/>
    <x v="3"/>
    <n v="3.78"/>
    <n v="2.4"/>
    <n v="0.53"/>
    <n v="0.35"/>
    <n v="0.45"/>
    <n v="0.44"/>
    <n v="0.52"/>
    <n v="13.86"/>
    <n v="1861530"/>
    <n v="7.4454883885835841"/>
    <s v="DAL"/>
    <x v="13"/>
    <x v="3"/>
  </r>
  <r>
    <x v="602"/>
    <x v="8"/>
    <n v="3.93"/>
    <n v="3.86"/>
    <n v="0.19"/>
    <n v="0.4"/>
    <n v="0.21"/>
    <n v="0.67"/>
    <n v="0.48"/>
    <n v="13.85"/>
    <n v="1779864"/>
    <n v="7.7814934174745938"/>
    <s v="MEM"/>
    <x v="13"/>
    <x v="0"/>
  </r>
  <r>
    <x v="712"/>
    <x v="7"/>
    <n v="3.43"/>
    <n v="2.3199999999999998"/>
    <n v="0.18"/>
    <n v="0.1"/>
    <n v="0.56999999999999995"/>
    <n v="0.73"/>
    <n v="0.67"/>
    <n v="13.85"/>
    <n v="1505588"/>
    <n v="9.1990637544932614"/>
    <s v="LAC"/>
    <x v="6"/>
    <x v="4"/>
  </r>
  <r>
    <x v="271"/>
    <x v="10"/>
    <n v="4.08"/>
    <n v="3"/>
    <n v="0.43"/>
    <n v="0.35"/>
    <n v="0.37"/>
    <n v="0.69"/>
    <n v="0.5"/>
    <n v="13.85"/>
    <n v="1182584"/>
    <n v="11.711641625457473"/>
    <s v="MIN"/>
    <x v="4"/>
    <x v="3"/>
  </r>
  <r>
    <x v="557"/>
    <x v="5"/>
    <n v="4.43"/>
    <n v="2.93"/>
    <n v="1.21"/>
    <n v="0.64"/>
    <n v="0.28999999999999998"/>
    <n v="1.1399999999999999"/>
    <n v="0.48"/>
    <n v="13.85"/>
    <n v="12947984"/>
    <n v="1.0696645902559039"/>
    <s v="CLE"/>
    <x v="5"/>
    <x v="2"/>
  </r>
  <r>
    <x v="565"/>
    <x v="3"/>
    <n v="4.83"/>
    <n v="0.97"/>
    <n v="1.27"/>
    <n v="0.23"/>
    <n v="0.03"/>
    <n v="0.53"/>
    <n v="0.55000000000000004"/>
    <n v="13.84"/>
    <n v="1292066"/>
    <n v="10.711527120131635"/>
    <s v="CHO"/>
    <x v="3"/>
    <x v="1"/>
  </r>
  <r>
    <x v="813"/>
    <x v="9"/>
    <n v="2.67"/>
    <n v="4.04"/>
    <n v="0.36"/>
    <n v="0.57999999999999996"/>
    <n v="0.36"/>
    <n v="0.59"/>
    <n v="0.51"/>
    <n v="13.84"/>
    <n v="1260823"/>
    <n v="10.976957114519642"/>
    <s v="HOU"/>
    <x v="9"/>
    <x v="0"/>
  </r>
  <r>
    <x v="372"/>
    <x v="3"/>
    <n v="3.63"/>
    <n v="3.91"/>
    <n v="0.38"/>
    <n v="0.35"/>
    <n v="0.33"/>
    <n v="0.64"/>
    <n v="0.47"/>
    <n v="13.79"/>
    <n v="3382561"/>
    <n v="4.0767927023341182"/>
    <s v="POR"/>
    <x v="14"/>
    <x v="0"/>
  </r>
  <r>
    <x v="439"/>
    <x v="9"/>
    <n v="4.25"/>
    <n v="1.83"/>
    <n v="2"/>
    <n v="0.92"/>
    <n v="0.33"/>
    <n v="0.83"/>
    <n v="0.45"/>
    <n v="13.79"/>
    <n v="3689723"/>
    <n v="3.737407930080388"/>
    <s v="NOP"/>
    <x v="6"/>
    <x v="2"/>
  </r>
  <r>
    <x v="755"/>
    <x v="2"/>
    <n v="5.09"/>
    <n v="2.5499999999999998"/>
    <n v="0.84"/>
    <n v="0.43"/>
    <n v="0.16"/>
    <n v="0.79"/>
    <n v="0.46"/>
    <n v="13.78"/>
    <n v="4143322"/>
    <n v="3.3258337150721089"/>
    <s v="DET"/>
    <x v="14"/>
    <x v="0"/>
  </r>
  <r>
    <x v="587"/>
    <x v="10"/>
    <n v="5.31"/>
    <n v="2.36"/>
    <n v="0.78"/>
    <n v="0.57999999999999996"/>
    <n v="0.18"/>
    <n v="0.78"/>
    <n v="0.45"/>
    <n v="13.77"/>
    <n v="2999807"/>
    <n v="4.5902953089982121"/>
    <s v="NOH"/>
    <x v="14"/>
    <x v="2"/>
  </r>
  <r>
    <x v="634"/>
    <x v="3"/>
    <n v="4.4800000000000004"/>
    <n v="1.63"/>
    <n v="2.0699999999999998"/>
    <n v="0.54"/>
    <n v="0.02"/>
    <n v="1"/>
    <n v="0.51"/>
    <n v="13.75"/>
    <n v="2131657"/>
    <n v="6.4503810885147095"/>
    <s v="MIL"/>
    <x v="12"/>
    <x v="1"/>
  </r>
  <r>
    <x v="758"/>
    <x v="11"/>
    <n v="3.35"/>
    <n v="3.83"/>
    <n v="0.83"/>
    <n v="0.19"/>
    <n v="0.63"/>
    <n v="0.48"/>
    <n v="0.44"/>
    <n v="13.74"/>
    <n v="1202262"/>
    <n v="11.428457357880395"/>
    <s v="CHA"/>
    <x v="1"/>
    <x v="3"/>
  </r>
  <r>
    <x v="594"/>
    <x v="11"/>
    <n v="4.16"/>
    <n v="3.04"/>
    <n v="0.3"/>
    <n v="0.42"/>
    <n v="0.37"/>
    <n v="0.77"/>
    <n v="0.51"/>
    <n v="13.73"/>
    <n v="6563626"/>
    <n v="2.091831557739579"/>
    <s v="DET"/>
    <x v="5"/>
    <x v="0"/>
  </r>
  <r>
    <x v="410"/>
    <x v="7"/>
    <n v="4.6100000000000003"/>
    <n v="1.29"/>
    <n v="2.19"/>
    <n v="0.48"/>
    <n v="0"/>
    <n v="1.1000000000000001"/>
    <n v="0.54"/>
    <n v="13.73"/>
    <n v="1122146"/>
    <n v="12.23548450914587"/>
    <s v="TOT"/>
    <x v="13"/>
    <x v="1"/>
  </r>
  <r>
    <x v="558"/>
    <x v="4"/>
    <n v="4.76"/>
    <n v="2.65"/>
    <n v="0.33"/>
    <n v="0.31"/>
    <n v="0.46"/>
    <n v="0.56999999999999995"/>
    <n v="0.47"/>
    <n v="13.73"/>
    <n v="155530"/>
    <n v="88.278788658136691"/>
    <s v="TOT"/>
    <x v="4"/>
    <x v="0"/>
  </r>
  <r>
    <x v="305"/>
    <x v="11"/>
    <n v="3.97"/>
    <n v="3.06"/>
    <n v="0.44"/>
    <n v="0.41"/>
    <n v="0.68"/>
    <n v="0.94"/>
    <n v="0.51"/>
    <n v="13.72"/>
    <n v="4389617"/>
    <n v="3.1255574233469576"/>
    <s v="NYK"/>
    <x v="0"/>
    <x v="4"/>
  </r>
  <r>
    <x v="814"/>
    <x v="9"/>
    <n v="4.5999999999999996"/>
    <n v="2.2799999999999998"/>
    <n v="0.83"/>
    <n v="0.66"/>
    <n v="0.26"/>
    <n v="0.56999999999999995"/>
    <n v="0.46"/>
    <n v="13.72"/>
    <n v="1049289"/>
    <n v="13.075520662086422"/>
    <s v="BRK"/>
    <x v="10"/>
    <x v="2"/>
  </r>
  <r>
    <x v="418"/>
    <x v="11"/>
    <n v="4.04"/>
    <n v="1.97"/>
    <n v="2.15"/>
    <n v="0.51"/>
    <n v="0.04"/>
    <n v="0.92"/>
    <n v="0.5"/>
    <n v="13.71"/>
    <n v="5250901"/>
    <n v="2.6109804774456804"/>
    <s v="LAL"/>
    <x v="3"/>
    <x v="1"/>
  </r>
  <r>
    <x v="700"/>
    <x v="1"/>
    <n v="3.85"/>
    <n v="1.38"/>
    <n v="0.54"/>
    <n v="0.31"/>
    <n v="0.08"/>
    <n v="0.15"/>
    <n v="0.59"/>
    <n v="13.71"/>
    <n v="1661679"/>
    <n v="8.250691017940289"/>
    <s v="SAC"/>
    <x v="13"/>
    <x v="2"/>
  </r>
  <r>
    <x v="622"/>
    <x v="6"/>
    <n v="4.84"/>
    <n v="1.05"/>
    <n v="2.93"/>
    <n v="0.56000000000000005"/>
    <n v="0.12"/>
    <n v="1.1599999999999999"/>
    <n v="0.48"/>
    <n v="13.71"/>
    <n v="3670496"/>
    <n v="3.7351900124669801"/>
    <s v="TOT"/>
    <x v="0"/>
    <x v="1"/>
  </r>
  <r>
    <x v="201"/>
    <x v="7"/>
    <n v="5.0999999999999996"/>
    <n v="2.7"/>
    <n v="1"/>
    <n v="0.4"/>
    <n v="0.1"/>
    <n v="0.7"/>
    <n v="0.43"/>
    <n v="13.71"/>
    <n v="10847342"/>
    <n v="1.2639040974277385"/>
    <s v="ORL"/>
    <x v="7"/>
    <x v="4"/>
  </r>
  <r>
    <x v="815"/>
    <x v="9"/>
    <n v="5.38"/>
    <n v="2.4900000000000002"/>
    <n v="0.92"/>
    <n v="0.62"/>
    <n v="0.31"/>
    <n v="1.03"/>
    <n v="0.45"/>
    <n v="13.7"/>
    <n v="1049289"/>
    <n v="13.05646013633994"/>
    <s v="NYK"/>
    <x v="10"/>
    <x v="3"/>
  </r>
  <r>
    <x v="774"/>
    <x v="2"/>
    <n v="3.56"/>
    <n v="1.73"/>
    <n v="0.41"/>
    <n v="0.68"/>
    <n v="0.15"/>
    <n v="0.46"/>
    <n v="0.61"/>
    <n v="13.7"/>
    <n v="1820401"/>
    <n v="7.5258143672740232"/>
    <s v="TOT"/>
    <x v="5"/>
    <x v="3"/>
  </r>
  <r>
    <x v="227"/>
    <x v="5"/>
    <n v="2.98"/>
    <n v="1.95"/>
    <n v="3.29"/>
    <n v="0.8"/>
    <n v="0.12"/>
    <n v="0.97"/>
    <n v="0.48"/>
    <n v="13.69"/>
    <n v="2154353"/>
    <n v="6.3545760606548694"/>
    <s v="WAS"/>
    <x v="5"/>
    <x v="1"/>
  </r>
  <r>
    <x v="522"/>
    <x v="3"/>
    <n v="4.22"/>
    <n v="3.36"/>
    <n v="0.56000000000000005"/>
    <n v="0.36"/>
    <n v="0.28000000000000003"/>
    <n v="0.5"/>
    <n v="0.44"/>
    <n v="13.69"/>
    <n v="876947"/>
    <n v="15.610977630347101"/>
    <s v="LAL"/>
    <x v="0"/>
    <x v="0"/>
  </r>
  <r>
    <x v="816"/>
    <x v="4"/>
    <n v="4.9400000000000004"/>
    <n v="2.83"/>
    <n v="0.5"/>
    <n v="0.42"/>
    <n v="0.62"/>
    <n v="0.92"/>
    <n v="0.46"/>
    <n v="13.69"/>
    <n v="495286"/>
    <n v="27.640595534701163"/>
    <s v="DEN"/>
    <x v="12"/>
    <x v="0"/>
  </r>
  <r>
    <x v="817"/>
    <x v="10"/>
    <n v="4.88"/>
    <n v="3.33"/>
    <n v="0.38"/>
    <n v="0.38"/>
    <n v="0.48"/>
    <n v="0.86"/>
    <n v="0.44"/>
    <n v="13.68"/>
    <n v="984176"/>
    <n v="13.89995285396108"/>
    <s v="GSW"/>
    <x v="14"/>
    <x v="4"/>
  </r>
  <r>
    <x v="88"/>
    <x v="3"/>
    <n v="3.59"/>
    <n v="1.67"/>
    <n v="0.44"/>
    <n v="0.28000000000000003"/>
    <n v="0.28000000000000003"/>
    <n v="0.44"/>
    <n v="0.63"/>
    <n v="13.68"/>
    <n v="1284738"/>
    <n v="10.648085446215493"/>
    <s v="HOU"/>
    <x v="13"/>
    <x v="0"/>
  </r>
  <r>
    <x v="460"/>
    <x v="9"/>
    <n v="3.92"/>
    <n v="1.73"/>
    <n v="1.08"/>
    <n v="0.81"/>
    <n v="0.17"/>
    <n v="0.65"/>
    <n v="0.53"/>
    <n v="13.67"/>
    <n v="1366590"/>
    <n v="10.003000168302124"/>
    <s v="WAS"/>
    <x v="6"/>
    <x v="2"/>
  </r>
  <r>
    <x v="433"/>
    <x v="11"/>
    <n v="4.37"/>
    <n v="3.12"/>
    <n v="0.67"/>
    <n v="0.44"/>
    <n v="0.09"/>
    <n v="0.57999999999999996"/>
    <n v="0.45"/>
    <n v="13.66"/>
    <n v="3211713"/>
    <n v="4.2531820246703242"/>
    <s v="ORL"/>
    <x v="3"/>
    <x v="3"/>
  </r>
  <r>
    <x v="330"/>
    <x v="10"/>
    <n v="2.76"/>
    <n v="3.42"/>
    <n v="1.02"/>
    <n v="0.3"/>
    <n v="0.36"/>
    <n v="0.62"/>
    <n v="0.52"/>
    <n v="13.65"/>
    <n v="4048035"/>
    <n v="3.3720064179286986"/>
    <s v="LAL"/>
    <x v="0"/>
    <x v="0"/>
  </r>
  <r>
    <x v="806"/>
    <x v="2"/>
    <n v="2.73"/>
    <n v="2.27"/>
    <n v="0.55000000000000004"/>
    <n v="0.09"/>
    <n v="0.45"/>
    <n v="0.82"/>
    <n v="0.77"/>
    <n v="13.64"/>
    <n v="523105"/>
    <n v="26.075070970455265"/>
    <s v="MIA"/>
    <x v="0"/>
    <x v="0"/>
  </r>
  <r>
    <x v="463"/>
    <x v="9"/>
    <n v="4.46"/>
    <n v="1.74"/>
    <n v="0.46"/>
    <n v="0.65"/>
    <n v="0.13"/>
    <n v="0.61"/>
    <n v="0.55000000000000004"/>
    <n v="13.64"/>
    <n v="1639011"/>
    <n v="8.3220917980416242"/>
    <s v="TOT"/>
    <x v="5"/>
    <x v="3"/>
  </r>
  <r>
    <x v="537"/>
    <x v="8"/>
    <n v="4.45"/>
    <n v="3.4"/>
    <n v="0.95"/>
    <n v="0.35"/>
    <n v="0"/>
    <n v="0.8"/>
    <n v="0.45"/>
    <n v="13.63"/>
    <n v="1843882"/>
    <n v="7.392013154854812"/>
    <s v="CHI"/>
    <x v="1"/>
    <x v="4"/>
  </r>
  <r>
    <x v="356"/>
    <x v="5"/>
    <n v="3.9"/>
    <n v="1.97"/>
    <n v="0.67"/>
    <n v="0.36"/>
    <n v="0.05"/>
    <n v="0.52"/>
    <n v="0.57999999999999996"/>
    <n v="13.62"/>
    <n v="3263090"/>
    <n v="4.1739578129932058"/>
    <s v="CLE"/>
    <x v="13"/>
    <x v="3"/>
  </r>
  <r>
    <x v="818"/>
    <x v="0"/>
    <n v="3.98"/>
    <n v="1.5"/>
    <n v="0.52"/>
    <n v="0.14000000000000001"/>
    <n v="0.1"/>
    <n v="0.38"/>
    <n v="0.62"/>
    <n v="13.61"/>
    <n v="1639040"/>
    <n v="8.3036411557985161"/>
    <s v="DAL"/>
    <x v="6"/>
    <x v="2"/>
  </r>
  <r>
    <x v="237"/>
    <x v="3"/>
    <n v="4.66"/>
    <n v="1.64"/>
    <n v="2.64"/>
    <n v="0.32"/>
    <n v="0.02"/>
    <n v="1.2"/>
    <n v="0.5"/>
    <n v="13.61"/>
    <n v="1205355"/>
    <n v="11.291279332644738"/>
    <s v="TOT"/>
    <x v="8"/>
    <x v="1"/>
  </r>
  <r>
    <x v="480"/>
    <x v="1"/>
    <n v="3.5"/>
    <n v="2"/>
    <n v="0.25"/>
    <n v="0.63"/>
    <n v="0.63"/>
    <n v="0.75"/>
    <n v="0.62"/>
    <n v="13.6"/>
    <n v="2331659"/>
    <n v="5.8327568482355261"/>
    <s v="HOU"/>
    <x v="0"/>
    <x v="4"/>
  </r>
  <r>
    <x v="819"/>
    <x v="8"/>
    <n v="4.5"/>
    <n v="2"/>
    <n v="1"/>
    <n v="0"/>
    <n v="0"/>
    <n v="0.75"/>
    <n v="0.56999999999999995"/>
    <n v="13.6"/>
    <n v="1843882"/>
    <n v="7.3757431332373757"/>
    <s v="CHO"/>
    <x v="10"/>
    <x v="0"/>
  </r>
  <r>
    <x v="645"/>
    <x v="0"/>
    <n v="3.98"/>
    <n v="1.47"/>
    <n v="0.59"/>
    <n v="0.17"/>
    <n v="0.1"/>
    <n v="0.39"/>
    <n v="0.61"/>
    <n v="13.6"/>
    <n v="1903379"/>
    <n v="7.1451875848162656"/>
    <s v="UTA"/>
    <x v="1"/>
    <x v="0"/>
  </r>
  <r>
    <x v="750"/>
    <x v="6"/>
    <n v="3.98"/>
    <n v="2.77"/>
    <n v="0.62"/>
    <n v="0.27"/>
    <n v="0.71"/>
    <n v="0.77"/>
    <n v="0.5"/>
    <n v="13.6"/>
    <n v="2039164"/>
    <n v="6.6693998128644871"/>
    <s v="IND"/>
    <x v="1"/>
    <x v="4"/>
  </r>
  <r>
    <x v="721"/>
    <x v="10"/>
    <n v="2.94"/>
    <n v="2.79"/>
    <n v="1"/>
    <n v="0.41"/>
    <n v="0.18"/>
    <n v="0.26"/>
    <n v="0.5"/>
    <n v="13.6"/>
    <n v="8896710"/>
    <n v="1.5286549747041323"/>
    <s v="PHO"/>
    <x v="6"/>
    <x v="3"/>
  </r>
  <r>
    <x v="550"/>
    <x v="3"/>
    <n v="4.22"/>
    <n v="1.27"/>
    <n v="2.92"/>
    <n v="0.84"/>
    <n v="0.08"/>
    <n v="0.89"/>
    <n v="0.45"/>
    <n v="13.59"/>
    <n v="1647021"/>
    <n v="8.2512609128845344"/>
    <s v="MIN"/>
    <x v="17"/>
    <x v="1"/>
  </r>
  <r>
    <x v="788"/>
    <x v="7"/>
    <n v="3.92"/>
    <n v="2.81"/>
    <n v="0.41"/>
    <n v="0.16"/>
    <n v="0.32"/>
    <n v="0.62"/>
    <n v="0.53"/>
    <n v="13.59"/>
    <n v="2220708"/>
    <n v="6.1196699430992281"/>
    <s v="IND"/>
    <x v="1"/>
    <x v="0"/>
  </r>
  <r>
    <x v="444"/>
    <x v="8"/>
    <n v="5.29"/>
    <n v="1.88"/>
    <n v="0.79"/>
    <n v="1"/>
    <n v="0.38"/>
    <n v="1.08"/>
    <n v="0.47"/>
    <n v="13.58"/>
    <n v="2228396"/>
    <n v="6.0940694562366833"/>
    <s v="MEM"/>
    <x v="13"/>
    <x v="3"/>
  </r>
  <r>
    <x v="697"/>
    <x v="8"/>
    <n v="2.86"/>
    <n v="2.37"/>
    <n v="0.14000000000000001"/>
    <n v="0.31"/>
    <n v="0.63"/>
    <n v="0.27"/>
    <n v="0.59"/>
    <n v="13.56"/>
    <n v="718268"/>
    <n v="18.878747208562821"/>
    <s v="UTA"/>
    <x v="4"/>
    <x v="4"/>
  </r>
  <r>
    <x v="648"/>
    <x v="5"/>
    <n v="4.08"/>
    <n v="2.4"/>
    <n v="0.6"/>
    <n v="0.41"/>
    <n v="0.19"/>
    <n v="0.55000000000000004"/>
    <n v="0.51"/>
    <n v="13.53"/>
    <n v="8371915"/>
    <n v="1.6161176982805008"/>
    <s v="NYK"/>
    <x v="2"/>
    <x v="0"/>
  </r>
  <r>
    <x v="371"/>
    <x v="4"/>
    <n v="4.79"/>
    <n v="2.0299999999999998"/>
    <n v="0.59"/>
    <n v="0.83"/>
    <n v="0.28000000000000003"/>
    <n v="0.66"/>
    <n v="0.47"/>
    <n v="13.53"/>
    <n v="310803"/>
    <n v="43.532398335923396"/>
    <s v="NYK"/>
    <x v="11"/>
    <x v="3"/>
  </r>
  <r>
    <x v="495"/>
    <x v="5"/>
    <n v="4.46"/>
    <n v="1.2"/>
    <n v="1.83"/>
    <n v="0.32"/>
    <n v="0.1"/>
    <n v="0.88"/>
    <n v="0.55000000000000004"/>
    <n v="13.52"/>
    <n v="2469366"/>
    <n v="5.4750895574005636"/>
    <s v="UTA"/>
    <x v="1"/>
    <x v="1"/>
  </r>
  <r>
    <x v="749"/>
    <x v="2"/>
    <n v="4.8499999999999996"/>
    <n v="1.47"/>
    <n v="2.02"/>
    <n v="0.36"/>
    <n v="0"/>
    <n v="0.77"/>
    <n v="0.47"/>
    <n v="13.52"/>
    <n v="375152"/>
    <n v="36.038725636541983"/>
    <s v="ATL"/>
    <x v="1"/>
    <x v="1"/>
  </r>
  <r>
    <x v="648"/>
    <x v="9"/>
    <n v="5.14"/>
    <n v="3.41"/>
    <n v="0.91"/>
    <n v="0.5"/>
    <n v="0"/>
    <n v="0.77"/>
    <n v="0.4"/>
    <n v="13.52"/>
    <n v="2032426"/>
    <n v="6.6521487129174686"/>
    <s v="OKC"/>
    <x v="4"/>
    <x v="3"/>
  </r>
  <r>
    <x v="494"/>
    <x v="9"/>
    <n v="4.6399999999999997"/>
    <n v="1.17"/>
    <n v="1.86"/>
    <n v="0.56000000000000005"/>
    <n v="0.14000000000000001"/>
    <n v="0.89"/>
    <n v="0.51"/>
    <n v="13.5"/>
    <n v="2845243"/>
    <n v="4.7447616952225165"/>
    <s v="LAC"/>
    <x v="6"/>
    <x v="1"/>
  </r>
  <r>
    <x v="605"/>
    <x v="7"/>
    <n v="4.03"/>
    <n v="1.94"/>
    <n v="0.68"/>
    <n v="0.28999999999999998"/>
    <n v="0.45"/>
    <n v="0.52"/>
    <n v="0.53"/>
    <n v="13.46"/>
    <n v="1202871"/>
    <n v="11.189894843254182"/>
    <s v="MEM"/>
    <x v="0"/>
    <x v="3"/>
  </r>
  <r>
    <x v="247"/>
    <x v="10"/>
    <n v="4.46"/>
    <n v="2.21"/>
    <n v="0.75"/>
    <n v="0.5"/>
    <n v="0.04"/>
    <n v="0.46"/>
    <n v="0.48"/>
    <n v="13.45"/>
    <n v="1142901"/>
    <n v="11.768298391549223"/>
    <s v="TOT"/>
    <x v="1"/>
    <x v="3"/>
  </r>
  <r>
    <x v="654"/>
    <x v="10"/>
    <n v="4.42"/>
    <n v="2.38"/>
    <n v="0.77"/>
    <n v="0.15"/>
    <n v="0.12"/>
    <n v="0.62"/>
    <n v="0.51"/>
    <n v="13.44"/>
    <n v="1489831"/>
    <n v="9.0211574332927693"/>
    <s v="DEN"/>
    <x v="12"/>
    <x v="3"/>
  </r>
  <r>
    <x v="601"/>
    <x v="2"/>
    <n v="4.28"/>
    <n v="3.12"/>
    <n v="0.68"/>
    <n v="0.48"/>
    <n v="0.2"/>
    <n v="0.8"/>
    <n v="0.47"/>
    <n v="13.44"/>
    <n v="4606886"/>
    <n v="2.9173719514656971"/>
    <s v="TOT"/>
    <x v="0"/>
    <x v="3"/>
  </r>
  <r>
    <x v="378"/>
    <x v="3"/>
    <n v="3.3"/>
    <n v="1.84"/>
    <n v="0.73"/>
    <n v="0.27"/>
    <n v="0.05"/>
    <n v="0.22"/>
    <n v="0.57999999999999996"/>
    <n v="13.43"/>
    <n v="2773121"/>
    <n v="4.8429188628985171"/>
    <s v="DET"/>
    <x v="0"/>
    <x v="3"/>
  </r>
  <r>
    <x v="131"/>
    <x v="0"/>
    <n v="3.32"/>
    <n v="2"/>
    <n v="7.0000000000000007E-2"/>
    <n v="0.21"/>
    <n v="0.86"/>
    <n v="0.25"/>
    <n v="0.56000000000000005"/>
    <n v="13.43"/>
    <n v="1837295"/>
    <n v="7.3096590367904994"/>
    <s v="TOR"/>
    <x v="4"/>
    <x v="0"/>
  </r>
  <r>
    <x v="515"/>
    <x v="4"/>
    <n v="3.23"/>
    <n v="2.13"/>
    <n v="0.51"/>
    <n v="0.25"/>
    <n v="0.18"/>
    <n v="0.26"/>
    <n v="0.57999999999999996"/>
    <n v="13.43"/>
    <n v="1800780"/>
    <n v="7.4578793633869767"/>
    <s v="SAS"/>
    <x v="8"/>
    <x v="0"/>
  </r>
  <r>
    <x v="275"/>
    <x v="9"/>
    <n v="3.25"/>
    <n v="2.13"/>
    <n v="1"/>
    <n v="0.13"/>
    <n v="0.63"/>
    <n v="0.63"/>
    <n v="0.56999999999999995"/>
    <n v="13.42"/>
    <n v="6784515"/>
    <n v="1.978033801974054"/>
    <s v="BOS"/>
    <x v="5"/>
    <x v="0"/>
  </r>
  <r>
    <x v="820"/>
    <x v="7"/>
    <n v="3.97"/>
    <n v="2"/>
    <n v="1.1399999999999999"/>
    <n v="0.41"/>
    <n v="0.1"/>
    <n v="0.62"/>
    <n v="0.53"/>
    <n v="13.42"/>
    <n v="1162507"/>
    <n v="11.544016509147902"/>
    <s v="HOU"/>
    <x v="10"/>
    <x v="2"/>
  </r>
  <r>
    <x v="617"/>
    <x v="4"/>
    <n v="2.71"/>
    <n v="3.59"/>
    <n v="0.43"/>
    <n v="0.34"/>
    <n v="0.41"/>
    <n v="0.5"/>
    <n v="0.52"/>
    <n v="13.42"/>
    <n v="1137841"/>
    <n v="11.794266509995685"/>
    <s v="SAC"/>
    <x v="10"/>
    <x v="3"/>
  </r>
  <r>
    <x v="468"/>
    <x v="5"/>
    <n v="4.1399999999999997"/>
    <n v="1.91"/>
    <n v="0.7"/>
    <n v="0.27"/>
    <n v="0.05"/>
    <n v="0.39"/>
    <n v="0.53"/>
    <n v="13.39"/>
    <n v="1620659"/>
    <n v="8.2620711698142557"/>
    <s v="NYK"/>
    <x v="10"/>
    <x v="2"/>
  </r>
  <r>
    <x v="271"/>
    <x v="1"/>
    <n v="3.64"/>
    <n v="2.8"/>
    <n v="0.76"/>
    <n v="0.35"/>
    <n v="0.2"/>
    <n v="0.62"/>
    <n v="0.51"/>
    <n v="13.37"/>
    <n v="706692"/>
    <n v="18.919133087681761"/>
    <s v="TOT"/>
    <x v="11"/>
    <x v="0"/>
  </r>
  <r>
    <x v="216"/>
    <x v="9"/>
    <n v="5.44"/>
    <n v="1.92"/>
    <n v="2.67"/>
    <n v="0.36"/>
    <n v="0"/>
    <n v="1.42"/>
    <n v="0.44"/>
    <n v="13.36"/>
    <n v="2695013"/>
    <n v="4.9573044731138589"/>
    <s v="SAC"/>
    <x v="6"/>
    <x v="1"/>
  </r>
  <r>
    <x v="392"/>
    <x v="8"/>
    <n v="4.17"/>
    <n v="1.97"/>
    <n v="1.05"/>
    <n v="0.64"/>
    <n v="0.21"/>
    <n v="0.62"/>
    <n v="0.49"/>
    <n v="13.35"/>
    <n v="9804995"/>
    <n v="1.3615509237893542"/>
    <s v="HOU"/>
    <x v="3"/>
    <x v="3"/>
  </r>
  <r>
    <x v="617"/>
    <x v="4"/>
    <n v="2.71"/>
    <n v="3.43"/>
    <n v="0.44"/>
    <n v="0.37"/>
    <n v="0.41"/>
    <n v="0.48"/>
    <n v="0.52"/>
    <n v="13.35"/>
    <n v="1137841"/>
    <n v="11.732746490942056"/>
    <s v="TOT"/>
    <x v="10"/>
    <x v="3"/>
  </r>
  <r>
    <x v="756"/>
    <x v="11"/>
    <n v="5.83"/>
    <n v="1.33"/>
    <n v="1.83"/>
    <n v="0.67"/>
    <n v="0.17"/>
    <n v="1.33"/>
    <n v="0.46"/>
    <n v="13.33"/>
    <n v="1121578"/>
    <n v="11.88504054109478"/>
    <s v="TOR"/>
    <x v="0"/>
    <x v="1"/>
  </r>
  <r>
    <x v="320"/>
    <x v="9"/>
    <n v="3.62"/>
    <n v="4.71"/>
    <n v="0.75"/>
    <n v="0.24"/>
    <n v="0.62"/>
    <n v="1.4"/>
    <n v="0.47"/>
    <n v="13.32"/>
    <n v="1861504"/>
    <n v="7.1555043663618241"/>
    <s v="TOT"/>
    <x v="3"/>
    <x v="4"/>
  </r>
  <r>
    <x v="775"/>
    <x v="11"/>
    <n v="3.78"/>
    <n v="2.02"/>
    <n v="0.67"/>
    <n v="0.41"/>
    <n v="0.2"/>
    <n v="0.71"/>
    <n v="0.59"/>
    <n v="13.29"/>
    <n v="1121578"/>
    <n v="11.849376503462086"/>
    <s v="TOT"/>
    <x v="10"/>
    <x v="3"/>
  </r>
  <r>
    <x v="821"/>
    <x v="2"/>
    <n v="3.38"/>
    <n v="2.35"/>
    <n v="0.46"/>
    <n v="0.38"/>
    <n v="0.5"/>
    <n v="0.46"/>
    <n v="0.54"/>
    <n v="13.29"/>
    <n v="1655506"/>
    <n v="8.0277570724600196"/>
    <s v="PHI"/>
    <x v="12"/>
    <x v="0"/>
  </r>
  <r>
    <x v="667"/>
    <x v="9"/>
    <n v="5.63"/>
    <n v="1.8"/>
    <n v="1.07"/>
    <n v="0.44"/>
    <n v="0.22"/>
    <n v="1.17"/>
    <n v="0.49"/>
    <n v="13.28"/>
    <n v="1440542"/>
    <n v="9.2187523862546179"/>
    <s v="PHO"/>
    <x v="14"/>
    <x v="2"/>
  </r>
  <r>
    <x v="551"/>
    <x v="4"/>
    <n v="3.45"/>
    <n v="2.4500000000000002"/>
    <n v="0"/>
    <n v="0.09"/>
    <n v="0.18"/>
    <n v="0.45"/>
    <n v="0.63"/>
    <n v="13.27"/>
    <n v="1178768"/>
    <n v="11.25751632212615"/>
    <s v="HOU"/>
    <x v="10"/>
    <x v="4"/>
  </r>
  <r>
    <x v="490"/>
    <x v="3"/>
    <n v="2.9"/>
    <n v="3.8"/>
    <n v="0.5"/>
    <n v="0.4"/>
    <n v="0.5"/>
    <n v="0.6"/>
    <n v="0.48"/>
    <n v="13.27"/>
    <n v="1075290"/>
    <n v="12.340856885119361"/>
    <s v="PHO"/>
    <x v="10"/>
    <x v="0"/>
  </r>
  <r>
    <x v="822"/>
    <x v="7"/>
    <n v="2.85"/>
    <n v="2.85"/>
    <n v="0.13"/>
    <n v="0.26"/>
    <n v="0.83"/>
    <n v="0.39"/>
    <n v="0.54"/>
    <n v="13.27"/>
    <n v="1001059"/>
    <n v="13.255961936309447"/>
    <s v="DAL"/>
    <x v="5"/>
    <x v="4"/>
  </r>
  <r>
    <x v="682"/>
    <x v="11"/>
    <n v="3.94"/>
    <n v="2.92"/>
    <n v="0.61"/>
    <n v="0.31"/>
    <n v="0.35"/>
    <n v="0.33"/>
    <n v="0.44"/>
    <n v="13.26"/>
    <n v="1000552"/>
    <n v="13.252684518145983"/>
    <s v="TOT"/>
    <x v="10"/>
    <x v="0"/>
  </r>
  <r>
    <x v="678"/>
    <x v="2"/>
    <n v="4"/>
    <n v="1.0900000000000001"/>
    <n v="2.95"/>
    <n v="0.32"/>
    <n v="0.27"/>
    <n v="0.73"/>
    <n v="0.46"/>
    <n v="13.24"/>
    <n v="504542"/>
    <n v="26.241621113802221"/>
    <s v="BRK"/>
    <x v="1"/>
    <x v="1"/>
  </r>
  <r>
    <x v="327"/>
    <x v="8"/>
    <n v="3.49"/>
    <n v="2.4300000000000002"/>
    <n v="0.82"/>
    <n v="0.14000000000000001"/>
    <n v="0.41"/>
    <n v="0.39"/>
    <n v="0.51"/>
    <n v="13.23"/>
    <n v="2067950"/>
    <n v="6.3976401750525884"/>
    <s v="BOS"/>
    <x v="5"/>
    <x v="4"/>
  </r>
  <r>
    <x v="367"/>
    <x v="3"/>
    <n v="4.51"/>
    <n v="1.7"/>
    <n v="1.06"/>
    <n v="0.6"/>
    <n v="0.36"/>
    <n v="0.74"/>
    <n v="0.49"/>
    <n v="13.22"/>
    <n v="1248711"/>
    <n v="10.586917229046593"/>
    <s v="TOT"/>
    <x v="4"/>
    <x v="2"/>
  </r>
  <r>
    <x v="764"/>
    <x v="1"/>
    <n v="3.42"/>
    <n v="2.1"/>
    <n v="0.54"/>
    <n v="0.3"/>
    <n v="7.0000000000000007E-2"/>
    <n v="0.28000000000000003"/>
    <n v="0.56000000000000005"/>
    <n v="13.22"/>
    <n v="2014834"/>
    <n v="6.5613345814096844"/>
    <s v="BOS"/>
    <x v="1"/>
    <x v="0"/>
  </r>
  <r>
    <x v="823"/>
    <x v="7"/>
    <n v="3.98"/>
    <n v="2.16"/>
    <n v="0.92"/>
    <n v="0.22"/>
    <n v="0.18"/>
    <n v="0.56999999999999995"/>
    <n v="0.52"/>
    <n v="13.21"/>
    <n v="1001059"/>
    <n v="13.196025409091773"/>
    <s v="IND"/>
    <x v="10"/>
    <x v="2"/>
  </r>
  <r>
    <x v="202"/>
    <x v="0"/>
    <n v="7"/>
    <n v="1.5"/>
    <n v="2.5"/>
    <n v="0.5"/>
    <n v="0.5"/>
    <n v="1"/>
    <n v="0.33"/>
    <n v="13.21"/>
    <n v="2966954"/>
    <n v="4.4523777584687867"/>
    <s v="NYK"/>
    <x v="7"/>
    <x v="2"/>
  </r>
  <r>
    <x v="556"/>
    <x v="11"/>
    <n v="4.47"/>
    <n v="1.79"/>
    <n v="0.64"/>
    <n v="0.34"/>
    <n v="0.11"/>
    <n v="0.32"/>
    <n v="0.49"/>
    <n v="13.2"/>
    <n v="1605681"/>
    <n v="8.2208109830034743"/>
    <s v="ATL"/>
    <x v="7"/>
    <x v="3"/>
  </r>
  <r>
    <x v="563"/>
    <x v="10"/>
    <n v="3.76"/>
    <n v="1.62"/>
    <n v="2.4"/>
    <n v="0.56000000000000005"/>
    <n v="0.14000000000000001"/>
    <n v="1.29"/>
    <n v="0.56000000000000005"/>
    <n v="13.19"/>
    <n v="4751760"/>
    <n v="2.7758135932791217"/>
    <s v="ORL"/>
    <x v="2"/>
    <x v="1"/>
  </r>
  <r>
    <x v="638"/>
    <x v="7"/>
    <n v="5.3"/>
    <n v="1.1200000000000001"/>
    <n v="1.42"/>
    <n v="0.57999999999999996"/>
    <n v="0.09"/>
    <n v="0.91"/>
    <n v="0.49"/>
    <n v="13.19"/>
    <n v="1775940"/>
    <n v="7.4270527157449013"/>
    <s v="TOT"/>
    <x v="19"/>
    <x v="2"/>
  </r>
  <r>
    <x v="742"/>
    <x v="8"/>
    <n v="3.97"/>
    <n v="1.41"/>
    <n v="1.08"/>
    <n v="0.45"/>
    <n v="0.21"/>
    <n v="0.51"/>
    <n v="0.54"/>
    <n v="13.19"/>
    <n v="1587806"/>
    <n v="8.3070601824152313"/>
    <s v="GSW"/>
    <x v="12"/>
    <x v="2"/>
  </r>
  <r>
    <x v="576"/>
    <x v="11"/>
    <n v="1.77"/>
    <n v="3.9"/>
    <n v="0.42"/>
    <n v="0.16"/>
    <n v="0.45"/>
    <n v="0.71"/>
    <n v="0.62"/>
    <n v="13.19"/>
    <n v="1503106"/>
    <n v="8.7751628960299541"/>
    <s v="POR"/>
    <x v="9"/>
    <x v="4"/>
  </r>
  <r>
    <x v="188"/>
    <x v="2"/>
    <n v="5.18"/>
    <n v="2.29"/>
    <n v="1.88"/>
    <n v="0.82"/>
    <n v="0.12"/>
    <n v="1.1200000000000001"/>
    <n v="0.41"/>
    <n v="13.18"/>
    <n v="2881021"/>
    <n v="4.5747670704239916"/>
    <s v="HOU"/>
    <x v="3"/>
    <x v="2"/>
  </r>
  <r>
    <x v="328"/>
    <x v="8"/>
    <n v="5"/>
    <n v="0.82"/>
    <n v="1.75"/>
    <n v="0.19"/>
    <n v="0.09"/>
    <n v="0.84"/>
    <n v="0.53"/>
    <n v="13.15"/>
    <n v="948562"/>
    <n v="13.863089602999066"/>
    <s v="WAS"/>
    <x v="0"/>
    <x v="1"/>
  </r>
  <r>
    <x v="453"/>
    <x v="8"/>
    <n v="2.38"/>
    <n v="3.23"/>
    <n v="0.23"/>
    <n v="0.54"/>
    <n v="0.31"/>
    <n v="0.62"/>
    <n v="0.6"/>
    <n v="13.15"/>
    <n v="14999719"/>
    <n v="0.87668308986321675"/>
    <s v="CHO"/>
    <x v="6"/>
    <x v="4"/>
  </r>
  <r>
    <x v="762"/>
    <x v="1"/>
    <n v="3.43"/>
    <n v="2.58"/>
    <n v="0.99"/>
    <n v="0.43"/>
    <n v="0.52"/>
    <n v="0.72"/>
    <n v="0.5"/>
    <n v="13.14"/>
    <n v="2872066"/>
    <n v="4.5751037754703408"/>
    <s v="BOS"/>
    <x v="12"/>
    <x v="0"/>
  </r>
  <r>
    <x v="127"/>
    <x v="1"/>
    <n v="2.8"/>
    <n v="3.2"/>
    <n v="1.4"/>
    <n v="0.2"/>
    <n v="0.2"/>
    <n v="1.2"/>
    <n v="0.61"/>
    <n v="13.13"/>
    <n v="7392535"/>
    <n v="1.7761160413849919"/>
    <s v="LAC"/>
    <x v="11"/>
    <x v="4"/>
  </r>
  <r>
    <x v="666"/>
    <x v="9"/>
    <n v="4.3899999999999997"/>
    <n v="1.0900000000000001"/>
    <n v="0.42"/>
    <n v="0.23"/>
    <n v="0.14000000000000001"/>
    <n v="0.23"/>
    <n v="0.56000000000000005"/>
    <n v="13.12"/>
    <n v="1861504"/>
    <n v="7.0480643608608942"/>
    <s v="CLE"/>
    <x v="11"/>
    <x v="3"/>
  </r>
  <r>
    <x v="824"/>
    <x v="5"/>
    <n v="2.67"/>
    <n v="0.33"/>
    <n v="1.33"/>
    <n v="0.33"/>
    <n v="0"/>
    <n v="0.33"/>
    <n v="0.82"/>
    <n v="13.11"/>
    <n v="200026"/>
    <n v="65.541479607650999"/>
    <s v="PHI"/>
    <x v="10"/>
    <x v="1"/>
  </r>
  <r>
    <x v="237"/>
    <x v="3"/>
    <n v="4.3899999999999997"/>
    <n v="1.75"/>
    <n v="2.5"/>
    <n v="0.31"/>
    <n v="0"/>
    <n v="1.17"/>
    <n v="0.5"/>
    <n v="13.1"/>
    <n v="1205355"/>
    <n v="10.868167469334759"/>
    <s v="MIA"/>
    <x v="8"/>
    <x v="1"/>
  </r>
  <r>
    <x v="825"/>
    <x v="9"/>
    <n v="4.2300000000000004"/>
    <n v="2.74"/>
    <n v="1.98"/>
    <n v="0.67"/>
    <n v="0.3"/>
    <n v="1.28"/>
    <n v="0.44"/>
    <n v="13.1"/>
    <n v="993737"/>
    <n v="13.182562388237532"/>
    <s v="HOU"/>
    <x v="0"/>
    <x v="3"/>
  </r>
  <r>
    <x v="511"/>
    <x v="11"/>
    <n v="3.47"/>
    <n v="0.93"/>
    <n v="0.1"/>
    <n v="0.03"/>
    <n v="0.17"/>
    <n v="0.13"/>
    <n v="0.74"/>
    <n v="13.08"/>
    <n v="1303116"/>
    <n v="10.037479395541149"/>
    <s v="TOT"/>
    <x v="5"/>
    <x v="3"/>
  </r>
  <r>
    <x v="778"/>
    <x v="5"/>
    <n v="4.63"/>
    <n v="2.38"/>
    <n v="0.25"/>
    <n v="0.31"/>
    <n v="0.06"/>
    <n v="0.44"/>
    <n v="0.48"/>
    <n v="13.08"/>
    <n v="90837"/>
    <n v="143.99418739060076"/>
    <s v="TOT"/>
    <x v="0"/>
    <x v="3"/>
  </r>
  <r>
    <x v="691"/>
    <x v="11"/>
    <n v="3.46"/>
    <n v="1.73"/>
    <n v="0.79"/>
    <n v="0.52"/>
    <n v="0.17"/>
    <n v="0.4"/>
    <n v="0.56000000000000005"/>
    <n v="13.06"/>
    <n v="1504825"/>
    <n v="8.6787500207665342"/>
    <s v="ATL"/>
    <x v="9"/>
    <x v="3"/>
  </r>
  <r>
    <x v="699"/>
    <x v="4"/>
    <n v="4.6900000000000004"/>
    <n v="0.69"/>
    <n v="1.79"/>
    <n v="0.48"/>
    <n v="0.03"/>
    <n v="0.9"/>
    <n v="0.55000000000000004"/>
    <n v="13.06"/>
    <n v="1800780"/>
    <n v="7.2524128433234489"/>
    <s v="CHA"/>
    <x v="11"/>
    <x v="1"/>
  </r>
  <r>
    <x v="184"/>
    <x v="8"/>
    <n v="4.95"/>
    <n v="1.06"/>
    <n v="1.92"/>
    <n v="0.38"/>
    <n v="0.14000000000000001"/>
    <n v="1.02"/>
    <n v="0.51"/>
    <n v="13.04"/>
    <n v="2560784"/>
    <n v="5.0921905166542745"/>
    <s v="IND"/>
    <x v="7"/>
    <x v="1"/>
  </r>
  <r>
    <x v="786"/>
    <x v="6"/>
    <n v="3.33"/>
    <n v="1.65"/>
    <n v="2.96"/>
    <n v="0.72"/>
    <n v="0.24"/>
    <n v="1.07"/>
    <n v="0.48"/>
    <n v="13.03"/>
    <n v="1838213"/>
    <n v="7.0884059681875815"/>
    <s v="DEN"/>
    <x v="11"/>
    <x v="1"/>
  </r>
  <r>
    <x v="555"/>
    <x v="10"/>
    <n v="2.98"/>
    <n v="2.42"/>
    <n v="4.34"/>
    <n v="1.08"/>
    <n v="0.44"/>
    <n v="1.7"/>
    <n v="0.41"/>
    <n v="13"/>
    <n v="2582478"/>
    <n v="5.0339247807725762"/>
    <s v="UTA"/>
    <x v="7"/>
    <x v="1"/>
  </r>
  <r>
    <x v="545"/>
    <x v="5"/>
    <n v="3.86"/>
    <n v="1.92"/>
    <n v="0.93"/>
    <n v="0.66"/>
    <n v="0.34"/>
    <n v="0.73"/>
    <n v="0.52"/>
    <n v="12.99"/>
    <n v="1620659"/>
    <n v="8.015257990730932"/>
    <s v="LAC"/>
    <x v="10"/>
    <x v="2"/>
  </r>
  <r>
    <x v="402"/>
    <x v="0"/>
    <n v="4.8099999999999996"/>
    <n v="1.98"/>
    <n v="0.56000000000000005"/>
    <n v="0.26"/>
    <n v="0.3"/>
    <n v="0.91"/>
    <n v="0.53"/>
    <n v="12.98"/>
    <n v="2387118"/>
    <n v="5.4375192177345237"/>
    <s v="LAL"/>
    <x v="12"/>
    <x v="4"/>
  </r>
  <r>
    <x v="330"/>
    <x v="3"/>
    <n v="3.57"/>
    <n v="2.5"/>
    <n v="1.93"/>
    <n v="0.43"/>
    <n v="0.17"/>
    <n v="0.71"/>
    <n v="0.45"/>
    <n v="12.98"/>
    <n v="7109027"/>
    <n v="1.8258476159958319"/>
    <s v="MIA"/>
    <x v="6"/>
    <x v="0"/>
  </r>
  <r>
    <x v="560"/>
    <x v="5"/>
    <n v="4.41"/>
    <n v="1.56"/>
    <n v="0.95"/>
    <n v="0.22"/>
    <n v="0.1"/>
    <n v="0.63"/>
    <n v="0.54"/>
    <n v="12.97"/>
    <n v="2542136"/>
    <n v="5.1020087044910269"/>
    <s v="TOT"/>
    <x v="0"/>
    <x v="2"/>
  </r>
  <r>
    <x v="826"/>
    <x v="6"/>
    <n v="3.95"/>
    <n v="3.05"/>
    <n v="0"/>
    <n v="0.3"/>
    <n v="0.1"/>
    <n v="0.55000000000000004"/>
    <n v="0.51"/>
    <n v="12.97"/>
    <n v="1245048"/>
    <n v="10.417269053080684"/>
    <s v="CLE"/>
    <x v="4"/>
    <x v="3"/>
  </r>
  <r>
    <x v="827"/>
    <x v="6"/>
    <n v="4.2300000000000004"/>
    <n v="1.93"/>
    <n v="0.33"/>
    <n v="0.28999999999999998"/>
    <n v="0.14000000000000001"/>
    <n v="0.51"/>
    <n v="0.55000000000000004"/>
    <n v="12.97"/>
    <n v="1349491"/>
    <n v="9.6110311221045581"/>
    <s v="CHA"/>
    <x v="5"/>
    <x v="2"/>
  </r>
  <r>
    <x v="828"/>
    <x v="1"/>
    <n v="4.88"/>
    <n v="0.91"/>
    <n v="0.82"/>
    <n v="0.27"/>
    <n v="0.18"/>
    <n v="0.57999999999999996"/>
    <n v="0.55000000000000004"/>
    <n v="12.96"/>
    <n v="1744762"/>
    <n v="7.4279471927976433"/>
    <s v="HOU"/>
    <x v="13"/>
    <x v="2"/>
  </r>
  <r>
    <x v="584"/>
    <x v="8"/>
    <n v="4.4000000000000004"/>
    <n v="2.4500000000000002"/>
    <n v="1.36"/>
    <n v="0.73"/>
    <n v="0.31"/>
    <n v="0.92"/>
    <n v="0.44"/>
    <n v="12.95"/>
    <n v="3747268"/>
    <n v="3.4558510360080996"/>
    <s v="DET"/>
    <x v="14"/>
    <x v="3"/>
  </r>
  <r>
    <x v="504"/>
    <x v="6"/>
    <n v="3.39"/>
    <n v="3.75"/>
    <n v="0.28999999999999998"/>
    <n v="0.5"/>
    <n v="0.14000000000000001"/>
    <n v="0.79"/>
    <n v="0.5"/>
    <n v="12.95"/>
    <n v="6905970"/>
    <n v="1.8751891479401155"/>
    <s v="TOR"/>
    <x v="2"/>
    <x v="0"/>
  </r>
  <r>
    <x v="829"/>
    <x v="5"/>
    <n v="4.8099999999999996"/>
    <n v="1.75"/>
    <n v="2.08"/>
    <n v="0.75"/>
    <n v="0.13"/>
    <n v="0.92"/>
    <n v="0.42"/>
    <n v="12.94"/>
    <n v="1711496"/>
    <n v="7.5606370099608755"/>
    <s v="LAC"/>
    <x v="12"/>
    <x v="1"/>
  </r>
  <r>
    <x v="772"/>
    <x v="8"/>
    <n v="3.85"/>
    <n v="1.69"/>
    <n v="1.23"/>
    <n v="0.69"/>
    <n v="0"/>
    <n v="0.38"/>
    <n v="0.48"/>
    <n v="12.94"/>
    <n v="194001"/>
    <n v="66.700687109860255"/>
    <s v="CHO"/>
    <x v="0"/>
    <x v="1"/>
  </r>
  <r>
    <x v="620"/>
    <x v="9"/>
    <n v="4.8499999999999996"/>
    <n v="2.0499999999999998"/>
    <n v="0.55000000000000004"/>
    <n v="0.15"/>
    <n v="0.3"/>
    <n v="0.6"/>
    <n v="0.48"/>
    <n v="12.93"/>
    <n v="2955924"/>
    <n v="4.3742667267494015"/>
    <s v="ORL"/>
    <x v="1"/>
    <x v="0"/>
  </r>
  <r>
    <x v="338"/>
    <x v="8"/>
    <n v="3.76"/>
    <n v="2.13"/>
    <n v="2.41"/>
    <n v="1"/>
    <n v="0.46"/>
    <n v="1.1399999999999999"/>
    <n v="0.43"/>
    <n v="12.92"/>
    <n v="4895182"/>
    <n v="2.6393298553557356"/>
    <s v="MIN"/>
    <x v="13"/>
    <x v="1"/>
  </r>
  <r>
    <x v="386"/>
    <x v="0"/>
    <n v="4"/>
    <n v="1.59"/>
    <n v="1.0900000000000001"/>
    <n v="0.62"/>
    <n v="0.09"/>
    <n v="0.41"/>
    <n v="0.49"/>
    <n v="12.91"/>
    <n v="14760624"/>
    <n v="0.87462427062704129"/>
    <s v="TOT"/>
    <x v="8"/>
    <x v="2"/>
  </r>
  <r>
    <x v="314"/>
    <x v="11"/>
    <n v="3.09"/>
    <n v="2.14"/>
    <n v="0.14000000000000001"/>
    <n v="0.25"/>
    <n v="0.27"/>
    <n v="0.45"/>
    <n v="0.65"/>
    <n v="12.9"/>
    <n v="1202262"/>
    <n v="10.729774375302554"/>
    <s v="DAL"/>
    <x v="0"/>
    <x v="4"/>
  </r>
  <r>
    <x v="830"/>
    <x v="9"/>
    <n v="5.33"/>
    <n v="1.2"/>
    <n v="1"/>
    <n v="0.27"/>
    <n v="0"/>
    <n v="0.8"/>
    <n v="0.52"/>
    <n v="12.9"/>
    <n v="123444"/>
    <n v="104.5008262856032"/>
    <s v="UTA"/>
    <x v="13"/>
    <x v="1"/>
  </r>
  <r>
    <x v="712"/>
    <x v="9"/>
    <n v="2.98"/>
    <n v="2.2400000000000002"/>
    <n v="0.3"/>
    <n v="0.13"/>
    <n v="0.41"/>
    <n v="0.54"/>
    <n v="0.65"/>
    <n v="12.9"/>
    <n v="764755"/>
    <n v="16.86814731515322"/>
    <s v="SAC"/>
    <x v="3"/>
    <x v="4"/>
  </r>
  <r>
    <x v="831"/>
    <x v="2"/>
    <n v="3.76"/>
    <n v="1.06"/>
    <n v="0.91"/>
    <n v="0.42"/>
    <n v="0.06"/>
    <n v="0.27"/>
    <n v="0.56999999999999995"/>
    <n v="12.89"/>
    <n v="557193"/>
    <n v="23.133815392512108"/>
    <s v="ATL"/>
    <x v="10"/>
    <x v="2"/>
  </r>
  <r>
    <x v="265"/>
    <x v="6"/>
    <n v="4.68"/>
    <n v="1.65"/>
    <n v="0.65"/>
    <n v="0.3"/>
    <n v="0.08"/>
    <n v="0.42"/>
    <n v="0.49"/>
    <n v="12.88"/>
    <n v="1036160"/>
    <n v="12.430512662137122"/>
    <s v="TOT"/>
    <x v="13"/>
    <x v="2"/>
  </r>
  <r>
    <x v="832"/>
    <x v="7"/>
    <n v="3.83"/>
    <n v="1.92"/>
    <n v="1.92"/>
    <n v="0.56999999999999995"/>
    <n v="0.08"/>
    <n v="1.1299999999999999"/>
    <n v="0.53"/>
    <n v="12.87"/>
    <n v="1856512"/>
    <n v="6.932354867622724"/>
    <s v="SAS"/>
    <x v="1"/>
    <x v="2"/>
  </r>
  <r>
    <x v="820"/>
    <x v="7"/>
    <n v="3.82"/>
    <n v="1.85"/>
    <n v="1.08"/>
    <n v="0.38"/>
    <n v="0.13"/>
    <n v="0.64"/>
    <n v="0.54"/>
    <n v="12.87"/>
    <n v="1162507"/>
    <n v="11.070901078445118"/>
    <s v="TOT"/>
    <x v="10"/>
    <x v="2"/>
  </r>
  <r>
    <x v="833"/>
    <x v="2"/>
    <n v="3.08"/>
    <n v="1.96"/>
    <n v="0.42"/>
    <n v="0.38"/>
    <n v="0.15"/>
    <n v="0.31"/>
    <n v="0.6"/>
    <n v="12.85"/>
    <n v="1655506"/>
    <n v="7.7619773048240237"/>
    <s v="WAS"/>
    <x v="6"/>
    <x v="0"/>
  </r>
  <r>
    <x v="834"/>
    <x v="9"/>
    <n v="3.66"/>
    <n v="2.9"/>
    <n v="0.32"/>
    <n v="0.2"/>
    <n v="0.42"/>
    <n v="0.4"/>
    <n v="0.48"/>
    <n v="12.85"/>
    <n v="450576"/>
    <n v="28.519051170057882"/>
    <s v="BRK"/>
    <x v="0"/>
    <x v="0"/>
  </r>
  <r>
    <x v="743"/>
    <x v="10"/>
    <n v="4.82"/>
    <n v="0.91"/>
    <n v="2.64"/>
    <n v="0.36"/>
    <n v="0.18"/>
    <n v="1.27"/>
    <n v="0.5"/>
    <n v="12.84"/>
    <n v="1027051"/>
    <n v="12.501813444512493"/>
    <s v="CHI"/>
    <x v="16"/>
    <x v="1"/>
  </r>
  <r>
    <x v="562"/>
    <x v="1"/>
    <n v="4.45"/>
    <n v="1.91"/>
    <n v="0.91"/>
    <n v="1.0900000000000001"/>
    <n v="0.45"/>
    <n v="1"/>
    <n v="0.47"/>
    <n v="12.84"/>
    <n v="2499153"/>
    <n v="5.1377406665378222"/>
    <s v="MIA"/>
    <x v="6"/>
    <x v="0"/>
  </r>
  <r>
    <x v="616"/>
    <x v="4"/>
    <n v="3.43"/>
    <n v="3.52"/>
    <n v="0.74"/>
    <n v="0.36"/>
    <n v="1.05"/>
    <n v="0.9"/>
    <n v="0.44"/>
    <n v="12.82"/>
    <n v="1219695"/>
    <n v="10.510824427418331"/>
    <s v="MIL"/>
    <x v="4"/>
    <x v="0"/>
  </r>
  <r>
    <x v="591"/>
    <x v="1"/>
    <n v="3.21"/>
    <n v="2.79"/>
    <n v="0.55000000000000004"/>
    <n v="0.1"/>
    <n v="0.34"/>
    <n v="0.72"/>
    <n v="0.57999999999999996"/>
    <n v="12.81"/>
    <n v="680865"/>
    <n v="18.814302394747859"/>
    <s v="TOT"/>
    <x v="1"/>
    <x v="4"/>
  </r>
  <r>
    <x v="835"/>
    <x v="6"/>
    <n v="4.22"/>
    <n v="1.95"/>
    <n v="0.35"/>
    <n v="0.37"/>
    <n v="0.11"/>
    <n v="0.68"/>
    <n v="0.56999999999999995"/>
    <n v="12.8"/>
    <n v="1349491"/>
    <n v="9.4850576995326392"/>
    <s v="DEN"/>
    <x v="5"/>
    <x v="3"/>
  </r>
  <r>
    <x v="341"/>
    <x v="8"/>
    <n v="5.3"/>
    <n v="1.55"/>
    <n v="2"/>
    <n v="0.5"/>
    <n v="0.2"/>
    <n v="0.8"/>
    <n v="0.4"/>
    <n v="12.79"/>
    <n v="2665401"/>
    <n v="4.798527501115216"/>
    <s v="OKC"/>
    <x v="13"/>
    <x v="1"/>
  </r>
  <r>
    <x v="434"/>
    <x v="7"/>
    <n v="4.8099999999999996"/>
    <n v="2.31"/>
    <n v="0.73"/>
    <n v="0.54"/>
    <n v="0.57999999999999996"/>
    <n v="0.65"/>
    <n v="0.42"/>
    <n v="12.79"/>
    <n v="11032751"/>
    <n v="1.1592756874509358"/>
    <s v="CHA"/>
    <x v="4"/>
    <x v="0"/>
  </r>
  <r>
    <x v="549"/>
    <x v="4"/>
    <n v="2"/>
    <n v="2.8"/>
    <n v="0.3"/>
    <n v="0.17"/>
    <n v="0.65"/>
    <n v="0.39"/>
    <n v="0.62"/>
    <n v="12.78"/>
    <n v="1219695"/>
    <n v="10.478029343401424"/>
    <s v="NYK"/>
    <x v="1"/>
    <x v="4"/>
  </r>
  <r>
    <x v="502"/>
    <x v="10"/>
    <n v="4.2300000000000004"/>
    <n v="1.97"/>
    <n v="0.42"/>
    <n v="0.42"/>
    <n v="0.08"/>
    <n v="0.47"/>
    <n v="0.52"/>
    <n v="12.78"/>
    <n v="1593802"/>
    <n v="8.0185619041763019"/>
    <s v="MEM"/>
    <x v="10"/>
    <x v="3"/>
  </r>
  <r>
    <x v="775"/>
    <x v="11"/>
    <n v="3.68"/>
    <n v="2.0499999999999998"/>
    <n v="0.71"/>
    <n v="0.39"/>
    <n v="0.2"/>
    <n v="0.68"/>
    <n v="0.56000000000000005"/>
    <n v="12.78"/>
    <n v="1121578"/>
    <n v="11.394660023645256"/>
    <s v="CHA"/>
    <x v="10"/>
    <x v="3"/>
  </r>
  <r>
    <x v="238"/>
    <x v="5"/>
    <n v="3.18"/>
    <n v="1.53"/>
    <n v="0.53"/>
    <n v="0.24"/>
    <n v="0.18"/>
    <n v="0.35"/>
    <n v="0.65"/>
    <n v="12.77"/>
    <n v="1960394"/>
    <n v="6.5139966761783601"/>
    <s v="SAS"/>
    <x v="10"/>
    <x v="1"/>
  </r>
  <r>
    <x v="377"/>
    <x v="9"/>
    <n v="5.1100000000000003"/>
    <n v="1.22"/>
    <n v="2.2200000000000002"/>
    <n v="0.67"/>
    <n v="0"/>
    <n v="0.89"/>
    <n v="0.43"/>
    <n v="12.77"/>
    <n v="32849"/>
    <n v="388.74851593655819"/>
    <s v="LAC"/>
    <x v="3"/>
    <x v="1"/>
  </r>
  <r>
    <x v="348"/>
    <x v="6"/>
    <n v="4.04"/>
    <n v="2.54"/>
    <n v="0.28999999999999998"/>
    <n v="0.42"/>
    <n v="0.38"/>
    <n v="0.5"/>
    <n v="0.48"/>
    <n v="12.77"/>
    <n v="3629060"/>
    <n v="3.518817545039211"/>
    <s v="NYK"/>
    <x v="13"/>
    <x v="0"/>
  </r>
  <r>
    <x v="452"/>
    <x v="3"/>
    <n v="3.25"/>
    <n v="1.95"/>
    <n v="0.56999999999999995"/>
    <n v="0.22"/>
    <n v="0.45"/>
    <n v="0.45"/>
    <n v="0.57999999999999996"/>
    <n v="12.76"/>
    <n v="1248711"/>
    <n v="10.218537355721221"/>
    <s v="ATL"/>
    <x v="0"/>
    <x v="4"/>
  </r>
  <r>
    <x v="591"/>
    <x v="1"/>
    <n v="3.07"/>
    <n v="2.89"/>
    <n v="0.52"/>
    <n v="7.0000000000000007E-2"/>
    <n v="0.37"/>
    <n v="0.67"/>
    <n v="0.56999999999999995"/>
    <n v="12.76"/>
    <n v="680865"/>
    <n v="18.740866397890919"/>
    <s v="MIN"/>
    <x v="1"/>
    <x v="4"/>
  </r>
  <r>
    <x v="576"/>
    <x v="10"/>
    <n v="2.04"/>
    <n v="5.1100000000000003"/>
    <n v="0.22"/>
    <n v="0.15"/>
    <n v="0.59"/>
    <n v="0.81"/>
    <n v="0.49"/>
    <n v="12.75"/>
    <n v="1745989"/>
    <n v="7.3024515045627432"/>
    <s v="POR"/>
    <x v="7"/>
    <x v="4"/>
  </r>
  <r>
    <x v="400"/>
    <x v="1"/>
    <n v="4.3600000000000003"/>
    <n v="0.98"/>
    <n v="1.38"/>
    <n v="0.36"/>
    <n v="0.08"/>
    <n v="0.56000000000000005"/>
    <n v="0.53"/>
    <n v="12.75"/>
    <n v="510503"/>
    <n v="24.975367431729101"/>
    <s v="SAC"/>
    <x v="4"/>
    <x v="1"/>
  </r>
  <r>
    <x v="836"/>
    <x v="2"/>
    <n v="4.84"/>
    <n v="1.1200000000000001"/>
    <n v="1.34"/>
    <n v="0.42"/>
    <n v="0.04"/>
    <n v="0.68"/>
    <n v="0.5"/>
    <n v="12.74"/>
    <n v="1820401"/>
    <n v="6.9984580320489824"/>
    <s v="MIA"/>
    <x v="0"/>
    <x v="1"/>
  </r>
  <r>
    <x v="551"/>
    <x v="10"/>
    <n v="1.75"/>
    <n v="2.5"/>
    <n v="0.13"/>
    <n v="0.25"/>
    <n v="0.63"/>
    <n v="0.13"/>
    <n v="0.64"/>
    <n v="12.73"/>
    <n v="984176"/>
    <n v="12.934678350213783"/>
    <s v="HOU"/>
    <x v="12"/>
    <x v="4"/>
  </r>
  <r>
    <x v="785"/>
    <x v="7"/>
    <n v="4.2"/>
    <n v="1.62"/>
    <n v="1.03"/>
    <n v="0.38"/>
    <n v="0.05"/>
    <n v="0.66"/>
    <n v="0.53"/>
    <n v="12.72"/>
    <n v="6418732"/>
    <n v="1.9816998123616938"/>
    <s v="BRK"/>
    <x v="7"/>
    <x v="2"/>
  </r>
  <r>
    <x v="606"/>
    <x v="4"/>
    <n v="4.96"/>
    <n v="1.42"/>
    <n v="0.91"/>
    <n v="0.4"/>
    <n v="0.2"/>
    <n v="0.62"/>
    <n v="0.48"/>
    <n v="12.71"/>
    <n v="1800780"/>
    <n v="7.0580526216417336"/>
    <s v="LAC"/>
    <x v="7"/>
    <x v="2"/>
  </r>
  <r>
    <x v="617"/>
    <x v="4"/>
    <n v="2.71"/>
    <n v="2.14"/>
    <n v="0.56999999999999995"/>
    <n v="0.56999999999999995"/>
    <n v="0.43"/>
    <n v="0.28999999999999998"/>
    <n v="0.54"/>
    <n v="12.7"/>
    <n v="1137841"/>
    <n v="11.16148917115836"/>
    <s v="TOR"/>
    <x v="10"/>
    <x v="3"/>
  </r>
  <r>
    <x v="837"/>
    <x v="5"/>
    <n v="3.33"/>
    <n v="1.83"/>
    <n v="0.33"/>
    <n v="0.17"/>
    <n v="0.17"/>
    <n v="0.17"/>
    <n v="0.57999999999999996"/>
    <n v="12.7"/>
    <n v="291416"/>
    <n v="43.580311307546594"/>
    <s v="MIA"/>
    <x v="1"/>
    <x v="0"/>
  </r>
  <r>
    <x v="379"/>
    <x v="1"/>
    <n v="3"/>
    <n v="4"/>
    <n v="0.25"/>
    <n v="0"/>
    <n v="0"/>
    <n v="0.25"/>
    <n v="0.47"/>
    <n v="12.7"/>
    <n v="2947918"/>
    <n v="4.308125259929211"/>
    <s v="MIA"/>
    <x v="20"/>
    <x v="4"/>
  </r>
  <r>
    <x v="591"/>
    <x v="1"/>
    <n v="5"/>
    <n v="1.5"/>
    <n v="1"/>
    <n v="0.5"/>
    <n v="0"/>
    <n v="1.5"/>
    <n v="0.63"/>
    <n v="12.69"/>
    <n v="680865"/>
    <n v="18.638056002291204"/>
    <s v="MEM"/>
    <x v="1"/>
    <x v="4"/>
  </r>
  <r>
    <x v="463"/>
    <x v="4"/>
    <n v="3.97"/>
    <n v="2.29"/>
    <n v="0.72"/>
    <n v="0.6"/>
    <n v="0.23"/>
    <n v="0.68"/>
    <n v="0.49"/>
    <n v="12.69"/>
    <n v="1322012"/>
    <n v="9.5990051527520173"/>
    <s v="CLE"/>
    <x v="4"/>
    <x v="3"/>
  </r>
  <r>
    <x v="622"/>
    <x v="6"/>
    <n v="4.33"/>
    <n v="1.05"/>
    <n v="2.92"/>
    <n v="0.56000000000000005"/>
    <n v="0.13"/>
    <n v="1.1299999999999999"/>
    <n v="0.47"/>
    <n v="12.69"/>
    <n v="3670496"/>
    <n v="3.4572984141652787"/>
    <s v="LAC"/>
    <x v="0"/>
    <x v="1"/>
  </r>
  <r>
    <x v="50"/>
    <x v="3"/>
    <n v="3.59"/>
    <n v="2.2400000000000002"/>
    <n v="0.18"/>
    <n v="0.28999999999999998"/>
    <n v="0.41"/>
    <n v="0.12"/>
    <n v="0.49"/>
    <n v="12.68"/>
    <n v="1075290"/>
    <n v="11.792167694296422"/>
    <s v="PHI"/>
    <x v="14"/>
    <x v="0"/>
  </r>
  <r>
    <x v="515"/>
    <x v="9"/>
    <n v="3.67"/>
    <n v="1.6"/>
    <n v="0.65"/>
    <n v="0.14000000000000001"/>
    <n v="0.17"/>
    <n v="0.15"/>
    <n v="0.54"/>
    <n v="12.68"/>
    <n v="1861504"/>
    <n v="6.8116963487588524"/>
    <s v="SAS"/>
    <x v="11"/>
    <x v="0"/>
  </r>
  <r>
    <x v="838"/>
    <x v="2"/>
    <n v="3.14"/>
    <n v="2.4300000000000002"/>
    <n v="0.56999999999999995"/>
    <n v="0.5"/>
    <n v="0.43"/>
    <n v="0.21"/>
    <n v="0.48"/>
    <n v="12.66"/>
    <n v="947814"/>
    <n v="13.357051066981496"/>
    <s v="MIL"/>
    <x v="0"/>
    <x v="0"/>
  </r>
  <r>
    <x v="163"/>
    <x v="8"/>
    <n v="3.52"/>
    <n v="1.91"/>
    <n v="4.7"/>
    <n v="0.65"/>
    <n v="0"/>
    <n v="0.96"/>
    <n v="0.36"/>
    <n v="12.66"/>
    <n v="460672"/>
    <n v="27.481592108919145"/>
    <s v="WAS"/>
    <x v="5"/>
    <x v="1"/>
  </r>
  <r>
    <x v="747"/>
    <x v="7"/>
    <n v="4.05"/>
    <n v="3.23"/>
    <n v="0.65"/>
    <n v="0.67"/>
    <n v="0.42"/>
    <n v="0.79"/>
    <n v="0.42"/>
    <n v="12.64"/>
    <n v="2167055"/>
    <n v="5.8328007364833843"/>
    <s v="WAS"/>
    <x v="10"/>
    <x v="0"/>
  </r>
  <r>
    <x v="642"/>
    <x v="7"/>
    <n v="3.94"/>
    <n v="2.21"/>
    <n v="0.47"/>
    <n v="0.23"/>
    <n v="0.08"/>
    <n v="0.35"/>
    <n v="0.51"/>
    <n v="12.64"/>
    <n v="492356"/>
    <n v="25.672480887812885"/>
    <s v="POR"/>
    <x v="10"/>
    <x v="0"/>
  </r>
  <r>
    <x v="586"/>
    <x v="10"/>
    <n v="2.14"/>
    <n v="1.72"/>
    <n v="0.45"/>
    <n v="0.21"/>
    <n v="0.83"/>
    <n v="0.17"/>
    <n v="0.63"/>
    <n v="12.64"/>
    <n v="2317774"/>
    <n v="5.4535084093617412"/>
    <s v="UTA"/>
    <x v="0"/>
    <x v="3"/>
  </r>
  <r>
    <x v="839"/>
    <x v="10"/>
    <n v="2.81"/>
    <n v="2.44"/>
    <n v="0.31"/>
    <n v="0.5"/>
    <n v="0.56000000000000005"/>
    <n v="0.44"/>
    <n v="0.55000000000000004"/>
    <n v="12.62"/>
    <n v="984176"/>
    <n v="12.822909723464095"/>
    <s v="ORL"/>
    <x v="12"/>
    <x v="0"/>
  </r>
  <r>
    <x v="840"/>
    <x v="2"/>
    <n v="3.43"/>
    <n v="2.57"/>
    <n v="0.52"/>
    <n v="0.43"/>
    <n v="0.38"/>
    <n v="0.71"/>
    <n v="0.53"/>
    <n v="12.6"/>
    <n v="569306"/>
    <n v="22.132210094395631"/>
    <s v="NOP"/>
    <x v="10"/>
    <x v="0"/>
  </r>
  <r>
    <x v="774"/>
    <x v="1"/>
    <n v="3.4"/>
    <n v="1.94"/>
    <n v="0.54"/>
    <n v="0.5"/>
    <n v="0.17"/>
    <n v="0.48"/>
    <n v="0.56000000000000005"/>
    <n v="12.6"/>
    <n v="1744762"/>
    <n v="7.2216153263310412"/>
    <s v="BOS"/>
    <x v="4"/>
    <x v="2"/>
  </r>
  <r>
    <x v="502"/>
    <x v="9"/>
    <n v="4.47"/>
    <n v="1.9"/>
    <n v="0.93"/>
    <n v="0.17"/>
    <n v="0.17"/>
    <n v="0.33"/>
    <n v="0.45"/>
    <n v="12.6"/>
    <n v="4199375"/>
    <n v="3.0004464950141392"/>
    <s v="MEM"/>
    <x v="4"/>
    <x v="2"/>
  </r>
  <r>
    <x v="487"/>
    <x v="8"/>
    <n v="4.88"/>
    <n v="2.25"/>
    <n v="0.95"/>
    <n v="0.46"/>
    <n v="0.23"/>
    <n v="0.89"/>
    <n v="0.45"/>
    <n v="12.58"/>
    <n v="4933359"/>
    <n v="2.5499867331771311"/>
    <s v="ORL"/>
    <x v="12"/>
    <x v="3"/>
  </r>
  <r>
    <x v="477"/>
    <x v="1"/>
    <n v="5.09"/>
    <n v="1.1599999999999999"/>
    <n v="1.1100000000000001"/>
    <n v="0.27"/>
    <n v="0.05"/>
    <n v="0.75"/>
    <n v="0.51"/>
    <n v="12.58"/>
    <n v="2277700"/>
    <n v="5.5231154234534836"/>
    <s v="LAL"/>
    <x v="4"/>
    <x v="1"/>
  </r>
  <r>
    <x v="741"/>
    <x v="1"/>
    <n v="3.58"/>
    <n v="2.25"/>
    <n v="0.46"/>
    <n v="0.27"/>
    <n v="0.28999999999999998"/>
    <n v="0.31"/>
    <n v="0.5"/>
    <n v="12.58"/>
    <n v="2540902"/>
    <n v="4.9509977165589225"/>
    <s v="POR"/>
    <x v="17"/>
    <x v="0"/>
  </r>
  <r>
    <x v="439"/>
    <x v="10"/>
    <n v="6.24"/>
    <n v="1.89"/>
    <n v="2.0299999999999998"/>
    <n v="0.76"/>
    <n v="0.03"/>
    <n v="1.47"/>
    <n v="0.39"/>
    <n v="12.58"/>
    <n v="2670127"/>
    <n v="4.7113863872392594"/>
    <s v="NYK"/>
    <x v="1"/>
    <x v="1"/>
  </r>
  <r>
    <x v="498"/>
    <x v="4"/>
    <n v="4.49"/>
    <n v="1.61"/>
    <n v="0.88"/>
    <n v="0.38"/>
    <n v="0.19"/>
    <n v="0.56999999999999995"/>
    <n v="0.49"/>
    <n v="12.54"/>
    <n v="1830506"/>
    <n v="6.8505648165042885"/>
    <s v="CHI"/>
    <x v="13"/>
    <x v="2"/>
  </r>
  <r>
    <x v="841"/>
    <x v="8"/>
    <n v="4.8"/>
    <n v="1.4"/>
    <n v="0"/>
    <n v="0.2"/>
    <n v="0"/>
    <n v="0.2"/>
    <n v="0.52"/>
    <n v="12.54"/>
    <n v="201112"/>
    <n v="62.353315565456057"/>
    <s v="PHO"/>
    <x v="1"/>
    <x v="3"/>
  </r>
  <r>
    <x v="247"/>
    <x v="1"/>
    <n v="3.63"/>
    <n v="2.29"/>
    <n v="1.04"/>
    <n v="0.33"/>
    <n v="0.21"/>
    <n v="0.71"/>
    <n v="0.51"/>
    <n v="12.53"/>
    <n v="7033934"/>
    <n v="1.7813644540878546"/>
    <s v="TOT"/>
    <x v="8"/>
    <x v="3"/>
  </r>
  <r>
    <x v="460"/>
    <x v="6"/>
    <n v="5.04"/>
    <n v="1.1499999999999999"/>
    <n v="0.78"/>
    <n v="0.48"/>
    <n v="0.22"/>
    <n v="1"/>
    <n v="0.55000000000000004"/>
    <n v="12.53"/>
    <n v="231612"/>
    <n v="54.09909676527986"/>
    <s v="TOT"/>
    <x v="10"/>
    <x v="2"/>
  </r>
  <r>
    <x v="586"/>
    <x v="9"/>
    <n v="2.37"/>
    <n v="1.87"/>
    <n v="0.34"/>
    <n v="0.28999999999999998"/>
    <n v="0.32"/>
    <n v="0.13"/>
    <n v="0.64"/>
    <n v="12.52"/>
    <n v="1472359"/>
    <n v="8.5033609330333153"/>
    <s v="UTA"/>
    <x v="5"/>
    <x v="3"/>
  </r>
  <r>
    <x v="121"/>
    <x v="5"/>
    <n v="1.5"/>
    <n v="3.25"/>
    <n v="0.63"/>
    <n v="0.17"/>
    <n v="0.54"/>
    <n v="0.79"/>
    <n v="0.7"/>
    <n v="12.52"/>
    <n v="572530"/>
    <n v="21.867849719665344"/>
    <s v="LAL"/>
    <x v="8"/>
    <x v="4"/>
  </r>
  <r>
    <x v="305"/>
    <x v="11"/>
    <n v="3.62"/>
    <n v="2.69"/>
    <n v="0.33"/>
    <n v="0.33"/>
    <n v="0.56000000000000005"/>
    <n v="0.78"/>
    <n v="0.52"/>
    <n v="12.5"/>
    <n v="4389617"/>
    <n v="2.8476288478015279"/>
    <s v="TOT"/>
    <x v="0"/>
    <x v="4"/>
  </r>
  <r>
    <x v="503"/>
    <x v="5"/>
    <n v="3.62"/>
    <n v="1.76"/>
    <n v="2.0299999999999998"/>
    <n v="0.62"/>
    <n v="0.27"/>
    <n v="1.1399999999999999"/>
    <n v="0.52"/>
    <n v="12.5"/>
    <n v="90837"/>
    <n v="137.60912403536005"/>
    <s v="LAL"/>
    <x v="10"/>
    <x v="1"/>
  </r>
  <r>
    <x v="732"/>
    <x v="6"/>
    <n v="4.25"/>
    <n v="1.23"/>
    <n v="2.0499999999999998"/>
    <n v="0.67"/>
    <n v="0.22"/>
    <n v="0.93"/>
    <n v="0.48"/>
    <n v="12.47"/>
    <n v="1876031"/>
    <n v="6.6470116965018171"/>
    <s v="UTA"/>
    <x v="4"/>
    <x v="1"/>
  </r>
  <r>
    <x v="367"/>
    <x v="9"/>
    <n v="4.3099999999999996"/>
    <n v="1.24"/>
    <n v="0.81"/>
    <n v="0.68"/>
    <n v="0.2"/>
    <n v="0.49"/>
    <n v="0.5"/>
    <n v="12.47"/>
    <n v="1176209"/>
    <n v="10.601857322975764"/>
    <s v="GSW"/>
    <x v="1"/>
    <x v="2"/>
  </r>
  <r>
    <x v="518"/>
    <x v="10"/>
    <n v="5.67"/>
    <n v="1.56"/>
    <n v="1.83"/>
    <n v="0.64"/>
    <n v="0.08"/>
    <n v="1.5"/>
    <n v="0.46"/>
    <n v="12.45"/>
    <n v="4519337"/>
    <n v="2.7548288609590297"/>
    <s v="DET"/>
    <x v="2"/>
    <x v="1"/>
  </r>
  <r>
    <x v="595"/>
    <x v="0"/>
    <n v="3.17"/>
    <n v="2.83"/>
    <n v="0.83"/>
    <n v="0.33"/>
    <n v="0"/>
    <n v="0"/>
    <n v="0.43"/>
    <n v="12.45"/>
    <n v="211830"/>
    <n v="58.773544823679366"/>
    <s v="BOS"/>
    <x v="13"/>
    <x v="2"/>
  </r>
  <r>
    <x v="372"/>
    <x v="9"/>
    <n v="3.32"/>
    <n v="3.44"/>
    <n v="0.16"/>
    <n v="0.16"/>
    <n v="0.36"/>
    <n v="0.44"/>
    <n v="0.47"/>
    <n v="12.45"/>
    <n v="3275192"/>
    <n v="3.8013038624911148"/>
    <s v="CHO"/>
    <x v="17"/>
    <x v="0"/>
  </r>
  <r>
    <x v="637"/>
    <x v="8"/>
    <n v="5.07"/>
    <n v="1.1399999999999999"/>
    <n v="0.93"/>
    <n v="0.43"/>
    <n v="7.0000000000000007E-2"/>
    <n v="0.86"/>
    <n v="0.52"/>
    <n v="12.44"/>
    <n v="1587806"/>
    <n v="7.8347102857653894"/>
    <s v="TOT"/>
    <x v="13"/>
    <x v="2"/>
  </r>
  <r>
    <x v="842"/>
    <x v="0"/>
    <n v="2.67"/>
    <n v="4"/>
    <n v="1.33"/>
    <n v="0.67"/>
    <n v="0.33"/>
    <n v="0.67"/>
    <n v="0.4"/>
    <n v="12.42"/>
    <n v="2351997"/>
    <n v="5.2806189803813526"/>
    <s v="SAC"/>
    <x v="12"/>
    <x v="0"/>
  </r>
  <r>
    <x v="640"/>
    <x v="11"/>
    <n v="3.33"/>
    <n v="1.25"/>
    <n v="0.67"/>
    <n v="0.75"/>
    <n v="0.42"/>
    <n v="0.42"/>
    <n v="0.56000000000000005"/>
    <n v="12.42"/>
    <n v="112962"/>
    <n v="109.94847824932278"/>
    <s v="TOT"/>
    <x v="6"/>
    <x v="3"/>
  </r>
  <r>
    <x v="666"/>
    <x v="6"/>
    <n v="4.0599999999999996"/>
    <n v="1.25"/>
    <n v="0.47"/>
    <n v="0.31"/>
    <n v="0.11"/>
    <n v="0.31"/>
    <n v="0.56000000000000005"/>
    <n v="12.41"/>
    <n v="1453936"/>
    <n v="8.5354513541173755"/>
    <s v="MIA"/>
    <x v="2"/>
    <x v="3"/>
  </r>
  <r>
    <x v="843"/>
    <x v="4"/>
    <n v="3.42"/>
    <n v="2.4900000000000002"/>
    <n v="0.43"/>
    <n v="0.3"/>
    <n v="0.04"/>
    <n v="0.19"/>
    <n v="0.49"/>
    <n v="12.4"/>
    <n v="1094027"/>
    <n v="11.334272371705634"/>
    <s v="MIN"/>
    <x v="0"/>
    <x v="3"/>
  </r>
  <r>
    <x v="426"/>
    <x v="4"/>
    <n v="4.91"/>
    <n v="2.36"/>
    <n v="0.09"/>
    <n v="0.36"/>
    <n v="0.36"/>
    <n v="0.55000000000000004"/>
    <n v="0.44"/>
    <n v="12.39"/>
    <n v="8304492"/>
    <n v="1.491963626432538"/>
    <s v="MIN"/>
    <x v="13"/>
    <x v="0"/>
  </r>
  <r>
    <x v="844"/>
    <x v="6"/>
    <n v="3.62"/>
    <n v="2.77"/>
    <n v="0.84"/>
    <n v="0.49"/>
    <n v="0.09"/>
    <n v="0.61"/>
    <n v="0.47"/>
    <n v="12.39"/>
    <n v="359208"/>
    <n v="34.492550277276678"/>
    <s v="SAC"/>
    <x v="7"/>
    <x v="2"/>
  </r>
  <r>
    <x v="739"/>
    <x v="5"/>
    <n v="3.55"/>
    <n v="2.4500000000000002"/>
    <n v="1.0900000000000001"/>
    <n v="0.36"/>
    <n v="0.18"/>
    <n v="0.36"/>
    <n v="0.45"/>
    <n v="12.35"/>
    <n v="100487"/>
    <n v="122.9014698418701"/>
    <s v="LAL"/>
    <x v="1"/>
    <x v="1"/>
  </r>
  <r>
    <x v="563"/>
    <x v="7"/>
    <n v="2.89"/>
    <n v="1.48"/>
    <n v="2.89"/>
    <n v="0.43"/>
    <n v="0.02"/>
    <n v="0.87"/>
    <n v="0.52"/>
    <n v="12.35"/>
    <n v="1903464"/>
    <n v="6.4881710397464829"/>
    <s v="LAL"/>
    <x v="3"/>
    <x v="1"/>
  </r>
  <r>
    <x v="845"/>
    <x v="11"/>
    <n v="1.94"/>
    <n v="3.39"/>
    <n v="0.17"/>
    <n v="0.22"/>
    <n v="0.11"/>
    <n v="0.28000000000000003"/>
    <n v="0.57999999999999996"/>
    <n v="12.35"/>
    <n v="1775042"/>
    <n v="6.9575818487675223"/>
    <s v="MIA"/>
    <x v="7"/>
    <x v="4"/>
  </r>
  <r>
    <x v="781"/>
    <x v="2"/>
    <n v="3.4"/>
    <n v="3.2"/>
    <n v="0.86"/>
    <n v="0.34"/>
    <n v="0.2"/>
    <n v="0.49"/>
    <n v="0.44"/>
    <n v="12.35"/>
    <n v="884706"/>
    <n v="13.95943963305324"/>
    <s v="ORL"/>
    <x v="4"/>
    <x v="3"/>
  </r>
  <r>
    <x v="846"/>
    <x v="5"/>
    <n v="4.4400000000000004"/>
    <n v="2.2799999999999998"/>
    <n v="0.89"/>
    <n v="0.11"/>
    <n v="0.22"/>
    <n v="0.89"/>
    <n v="0.5"/>
    <n v="12.35"/>
    <n v="90837"/>
    <n v="135.95781454693571"/>
    <s v="NYK"/>
    <x v="10"/>
    <x v="0"/>
  </r>
  <r>
    <x v="451"/>
    <x v="8"/>
    <n v="4.6399999999999997"/>
    <n v="1.28"/>
    <n v="0.95"/>
    <n v="0.56000000000000005"/>
    <n v="0.03"/>
    <n v="0.54"/>
    <n v="0.48"/>
    <n v="12.33"/>
    <n v="1347389"/>
    <n v="9.1510321072830489"/>
    <s v="CHI"/>
    <x v="1"/>
    <x v="2"/>
  </r>
  <r>
    <x v="708"/>
    <x v="0"/>
    <n v="4.41"/>
    <n v="1.69"/>
    <n v="1.77"/>
    <n v="0.67"/>
    <n v="0.28000000000000003"/>
    <n v="0.85"/>
    <n v="0.43"/>
    <n v="12.32"/>
    <n v="1639040"/>
    <n v="7.5165950800468568"/>
    <s v="MEM"/>
    <x v="10"/>
    <x v="1"/>
  </r>
  <r>
    <x v="847"/>
    <x v="2"/>
    <n v="4.1100000000000003"/>
    <n v="1.75"/>
    <n v="0.93"/>
    <n v="0.5"/>
    <n v="0.32"/>
    <n v="0.64"/>
    <n v="0.49"/>
    <n v="12.3"/>
    <n v="504542"/>
    <n v="24.378545294544359"/>
    <s v="CLE"/>
    <x v="0"/>
    <x v="2"/>
  </r>
  <r>
    <x v="299"/>
    <x v="9"/>
    <n v="4.4000000000000004"/>
    <n v="2.5"/>
    <n v="0.8"/>
    <n v="0.3"/>
    <n v="0.1"/>
    <n v="0.8"/>
    <n v="0.47"/>
    <n v="12.3"/>
    <n v="1365843"/>
    <n v="9.0054274173532392"/>
    <s v="PHI"/>
    <x v="12"/>
    <x v="3"/>
  </r>
  <r>
    <x v="848"/>
    <x v="6"/>
    <n v="3.81"/>
    <n v="2.12"/>
    <n v="0.6"/>
    <n v="0.43"/>
    <n v="0.26"/>
    <n v="0.65"/>
    <n v="0.52"/>
    <n v="12.28"/>
    <n v="3885365"/>
    <n v="3.160578221093771"/>
    <s v="NOH"/>
    <x v="13"/>
    <x v="3"/>
  </r>
  <r>
    <x v="504"/>
    <x v="10"/>
    <n v="1.86"/>
    <n v="4.84"/>
    <n v="0.3"/>
    <n v="0.55000000000000004"/>
    <n v="0.11"/>
    <n v="0.79"/>
    <n v="0.5"/>
    <n v="12.27"/>
    <n v="2095188"/>
    <n v="5.8562763818807664"/>
    <s v="LAC"/>
    <x v="9"/>
    <x v="0"/>
  </r>
  <r>
    <x v="374"/>
    <x v="0"/>
    <n v="3.63"/>
    <n v="2.33"/>
    <n v="0.49"/>
    <n v="0.25"/>
    <n v="0.21"/>
    <n v="0.35"/>
    <n v="0.49"/>
    <n v="12.27"/>
    <n v="2697230"/>
    <n v="4.549111495867983"/>
    <s v="OKC"/>
    <x v="2"/>
    <x v="0"/>
  </r>
  <r>
    <x v="615"/>
    <x v="1"/>
    <n v="3.34"/>
    <n v="2.7"/>
    <n v="0.64"/>
    <n v="0.46"/>
    <n v="0.14000000000000001"/>
    <n v="0.43"/>
    <n v="0.48"/>
    <n v="12.27"/>
    <n v="5968020"/>
    <n v="2.0559582575125419"/>
    <s v="LAC"/>
    <x v="6"/>
    <x v="2"/>
  </r>
  <r>
    <x v="849"/>
    <x v="8"/>
    <n v="4.13"/>
    <n v="1.88"/>
    <n v="2.06"/>
    <n v="0.65"/>
    <n v="0.15"/>
    <n v="1.08"/>
    <n v="0.46"/>
    <n v="12.27"/>
    <n v="5235386"/>
    <n v="2.3436667325007172"/>
    <s v="NYK"/>
    <x v="10"/>
    <x v="2"/>
  </r>
  <r>
    <x v="850"/>
    <x v="5"/>
    <n v="4.67"/>
    <n v="2.67"/>
    <n v="1.17"/>
    <n v="0.33"/>
    <n v="0.17"/>
    <n v="1"/>
    <n v="0.44"/>
    <n v="12.25"/>
    <n v="90837"/>
    <n v="134.85694155465282"/>
    <s v="ATL"/>
    <x v="13"/>
    <x v="2"/>
  </r>
  <r>
    <x v="851"/>
    <x v="2"/>
    <n v="3.24"/>
    <n v="1.55"/>
    <n v="0.24"/>
    <n v="0.19"/>
    <n v="0.1"/>
    <n v="0.17"/>
    <n v="0.61"/>
    <n v="12.24"/>
    <n v="2725141"/>
    <n v="4.4915107144914703"/>
    <s v="DEN"/>
    <x v="14"/>
    <x v="0"/>
  </r>
  <r>
    <x v="852"/>
    <x v="10"/>
    <n v="2.92"/>
    <n v="1.88"/>
    <n v="0.17"/>
    <n v="0.28999999999999998"/>
    <n v="0.54"/>
    <n v="0.33"/>
    <n v="0.6"/>
    <n v="12.24"/>
    <n v="35972"/>
    <n v="340.26465028355392"/>
    <s v="GSW"/>
    <x v="10"/>
    <x v="3"/>
  </r>
  <r>
    <x v="853"/>
    <x v="3"/>
    <n v="3.93"/>
    <n v="1.64"/>
    <n v="3.29"/>
    <n v="0.79"/>
    <n v="7.0000000000000007E-2"/>
    <n v="1.36"/>
    <n v="0.44"/>
    <n v="12.24"/>
    <n v="43029"/>
    <n v="284.45931813428155"/>
    <s v="PHI"/>
    <x v="0"/>
    <x v="1"/>
  </r>
  <r>
    <x v="453"/>
    <x v="9"/>
    <n v="3.21"/>
    <n v="2.42"/>
    <n v="0.37"/>
    <n v="0.32"/>
    <n v="0.57999999999999996"/>
    <n v="0.32"/>
    <n v="0.49"/>
    <n v="12.22"/>
    <n v="2619057"/>
    <n v="4.6658014697656442"/>
    <s v="MIL"/>
    <x v="4"/>
    <x v="4"/>
  </r>
  <r>
    <x v="641"/>
    <x v="0"/>
    <n v="3.95"/>
    <n v="1.9"/>
    <n v="0.33"/>
    <n v="0.33"/>
    <n v="0.2"/>
    <n v="0.43"/>
    <n v="0.52"/>
    <n v="12.22"/>
    <n v="1872334"/>
    <n v="6.5266133072411225"/>
    <s v="OKC"/>
    <x v="1"/>
    <x v="3"/>
  </r>
  <r>
    <x v="780"/>
    <x v="8"/>
    <n v="3.91"/>
    <n v="3"/>
    <n v="0.73"/>
    <n v="0.45"/>
    <n v="0.09"/>
    <n v="0.55000000000000004"/>
    <n v="0.43"/>
    <n v="12.2"/>
    <n v="93445"/>
    <n v="130.55808229439776"/>
    <s v="TOT"/>
    <x v="0"/>
    <x v="3"/>
  </r>
  <r>
    <x v="529"/>
    <x v="2"/>
    <n v="3.09"/>
    <n v="1.52"/>
    <n v="1.27"/>
    <n v="0.2"/>
    <n v="0"/>
    <n v="0.23"/>
    <n v="0.54"/>
    <n v="12.19"/>
    <n v="844915"/>
    <n v="14.427486788611873"/>
    <s v="CHI"/>
    <x v="4"/>
    <x v="1"/>
  </r>
  <r>
    <x v="283"/>
    <x v="6"/>
    <n v="3.94"/>
    <n v="1.97"/>
    <n v="0.74"/>
    <n v="0.32"/>
    <n v="0.66"/>
    <n v="0.95"/>
    <n v="0.53"/>
    <n v="12.17"/>
    <n v="2329541"/>
    <n v="5.2242051116507504"/>
    <s v="CHI"/>
    <x v="13"/>
    <x v="0"/>
  </r>
  <r>
    <x v="448"/>
    <x v="11"/>
    <n v="5.0199999999999996"/>
    <n v="1.85"/>
    <n v="0.66"/>
    <n v="0.2"/>
    <n v="0.37"/>
    <n v="0.54"/>
    <n v="0.43"/>
    <n v="12.17"/>
    <n v="1613674"/>
    <n v="7.5417959265626138"/>
    <s v="LAC"/>
    <x v="9"/>
    <x v="2"/>
  </r>
  <r>
    <x v="55"/>
    <x v="4"/>
    <n v="5.29"/>
    <n v="1.26"/>
    <n v="0.71"/>
    <n v="0.37"/>
    <n v="0.05"/>
    <n v="0.92"/>
    <n v="0.52"/>
    <n v="12.17"/>
    <n v="3009817"/>
    <n v="4.0434351988841843"/>
    <s v="POR"/>
    <x v="13"/>
    <x v="2"/>
  </r>
  <r>
    <x v="723"/>
    <x v="6"/>
    <n v="4.96"/>
    <n v="1.82"/>
    <n v="0.96"/>
    <n v="0.31"/>
    <n v="0.22"/>
    <n v="0.53"/>
    <n v="0.42"/>
    <n v="12.16"/>
    <n v="2949796"/>
    <n v="4.1223189671421352"/>
    <s v="MIA"/>
    <x v="13"/>
    <x v="2"/>
  </r>
  <r>
    <x v="742"/>
    <x v="5"/>
    <n v="4.0199999999999996"/>
    <n v="1.44"/>
    <n v="1.42"/>
    <n v="0.75"/>
    <n v="0.18"/>
    <n v="0.72"/>
    <n v="0.48"/>
    <n v="12.16"/>
    <n v="1133678"/>
    <n v="10.726149753280914"/>
    <s v="GSW"/>
    <x v="13"/>
    <x v="2"/>
  </r>
  <r>
    <x v="653"/>
    <x v="1"/>
    <n v="3.22"/>
    <n v="1.83"/>
    <n v="0.56000000000000005"/>
    <n v="0.17"/>
    <n v="0.33"/>
    <n v="0.56000000000000005"/>
    <n v="0.61"/>
    <n v="12.15"/>
    <n v="1046979"/>
    <n v="11.604817288598912"/>
    <s v="SAS"/>
    <x v="13"/>
    <x v="4"/>
  </r>
  <r>
    <x v="61"/>
    <x v="5"/>
    <n v="5.78"/>
    <n v="0.67"/>
    <n v="1.22"/>
    <n v="0.44"/>
    <n v="0"/>
    <n v="0.78"/>
    <n v="0.46"/>
    <n v="12.13"/>
    <n v="2559039"/>
    <n v="4.7400606243203018"/>
    <s v="MIN"/>
    <x v="2"/>
    <x v="1"/>
  </r>
  <r>
    <x v="129"/>
    <x v="3"/>
    <n v="4.83"/>
    <n v="1.42"/>
    <n v="1.83"/>
    <n v="0.25"/>
    <n v="0"/>
    <n v="0.57999999999999996"/>
    <n v="0.42"/>
    <n v="12.13"/>
    <n v="893381"/>
    <n v="13.577633730737503"/>
    <s v="DET"/>
    <x v="13"/>
    <x v="1"/>
  </r>
  <r>
    <x v="854"/>
    <x v="4"/>
    <n v="3.48"/>
    <n v="1.84"/>
    <n v="0.42"/>
    <n v="0.23"/>
    <n v="0.31"/>
    <n v="0.34"/>
    <n v="0.54"/>
    <n v="12.12"/>
    <n v="1403835"/>
    <n v="8.6334932524121424"/>
    <s v="OKC"/>
    <x v="13"/>
    <x v="0"/>
  </r>
  <r>
    <x v="108"/>
    <x v="11"/>
    <n v="3.61"/>
    <n v="4.17"/>
    <n v="0.94"/>
    <n v="0.39"/>
    <n v="0.11"/>
    <n v="0.72"/>
    <n v="0.39"/>
    <n v="12.11"/>
    <n v="1775042"/>
    <n v="6.8223737804513922"/>
    <s v="NJN"/>
    <x v="3"/>
    <x v="0"/>
  </r>
  <r>
    <x v="439"/>
    <x v="4"/>
    <n v="3.96"/>
    <n v="1.71"/>
    <n v="1.33"/>
    <n v="0.37"/>
    <n v="0.1"/>
    <n v="0.67"/>
    <n v="0.49"/>
    <n v="12.1"/>
    <n v="334390"/>
    <n v="36.185292622387038"/>
    <s v="TOT"/>
    <x v="5"/>
    <x v="1"/>
  </r>
  <r>
    <x v="855"/>
    <x v="10"/>
    <n v="4.53"/>
    <n v="1.53"/>
    <n v="0.67"/>
    <n v="0.47"/>
    <n v="0"/>
    <n v="0.53"/>
    <n v="0.49"/>
    <n v="12.1"/>
    <n v="228580"/>
    <n v="52.935514918190563"/>
    <s v="NOH"/>
    <x v="0"/>
    <x v="3"/>
  </r>
  <r>
    <x v="245"/>
    <x v="4"/>
    <n v="4.54"/>
    <n v="1.06"/>
    <n v="1.6"/>
    <n v="0.37"/>
    <n v="0"/>
    <n v="0.77"/>
    <n v="0.5"/>
    <n v="12.09"/>
    <n v="6775508"/>
    <n v="1.7843680503365948"/>
    <s v="BRK"/>
    <x v="16"/>
    <x v="1"/>
  </r>
  <r>
    <x v="593"/>
    <x v="9"/>
    <n v="4.79"/>
    <n v="1.6"/>
    <n v="2.41"/>
    <n v="0.5"/>
    <n v="0.17"/>
    <n v="1.44"/>
    <n v="0.46"/>
    <n v="12.06"/>
    <n v="4690703"/>
    <n v="2.5710431890486354"/>
    <s v="UTA"/>
    <x v="17"/>
    <x v="1"/>
  </r>
  <r>
    <x v="590"/>
    <x v="6"/>
    <n v="4.3499999999999996"/>
    <n v="0.65"/>
    <n v="1"/>
    <n v="0.42"/>
    <n v="0.04"/>
    <n v="0.65"/>
    <n v="0.59"/>
    <n v="12.06"/>
    <n v="1167879"/>
    <n v="10.32641223962414"/>
    <s v="TOT"/>
    <x v="1"/>
    <x v="1"/>
  </r>
  <r>
    <x v="856"/>
    <x v="10"/>
    <n v="5.5"/>
    <n v="1.75"/>
    <n v="2.25"/>
    <n v="0.25"/>
    <n v="0"/>
    <n v="1.5"/>
    <n v="0.45"/>
    <n v="12.05"/>
    <n v="57892"/>
    <n v="208.14620327506393"/>
    <s v="TOR"/>
    <x v="4"/>
    <x v="1"/>
  </r>
  <r>
    <x v="169"/>
    <x v="4"/>
    <n v="4.05"/>
    <n v="1.8"/>
    <n v="0.8"/>
    <n v="0.22"/>
    <n v="0.17"/>
    <n v="0.44"/>
    <n v="0.49"/>
    <n v="12.05"/>
    <n v="1137841"/>
    <n v="10.590231851374666"/>
    <s v="POR"/>
    <x v="10"/>
    <x v="2"/>
  </r>
  <r>
    <x v="609"/>
    <x v="2"/>
    <n v="3.29"/>
    <n v="2.29"/>
    <n v="0.94"/>
    <n v="0.88"/>
    <n v="0.28999999999999998"/>
    <n v="0.35"/>
    <n v="0.43"/>
    <n v="12.05"/>
    <n v="336441"/>
    <n v="35.816086624400718"/>
    <s v="DEN"/>
    <x v="5"/>
    <x v="2"/>
  </r>
  <r>
    <x v="308"/>
    <x v="2"/>
    <n v="4.74"/>
    <n v="1.92"/>
    <n v="1.24"/>
    <n v="0.53"/>
    <n v="0.11"/>
    <n v="0.82"/>
    <n v="0.44"/>
    <n v="12.03"/>
    <n v="2442441"/>
    <n v="4.9254004497959212"/>
    <s v="POR"/>
    <x v="6"/>
    <x v="3"/>
  </r>
  <r>
    <x v="299"/>
    <x v="0"/>
    <n v="4.21"/>
    <n v="1.51"/>
    <n v="0.45"/>
    <n v="0.3"/>
    <n v="0.17"/>
    <n v="0.38"/>
    <n v="0.51"/>
    <n v="12.01"/>
    <n v="2178135"/>
    <n v="5.5138914713734462"/>
    <s v="DET"/>
    <x v="1"/>
    <x v="3"/>
  </r>
  <r>
    <x v="537"/>
    <x v="9"/>
    <n v="3.88"/>
    <n v="3.21"/>
    <n v="0.54"/>
    <n v="0.33"/>
    <n v="0.42"/>
    <n v="0.92"/>
    <n v="0.46"/>
    <n v="12.01"/>
    <n v="2122916"/>
    <n v="5.6573128658882403"/>
    <s v="DEN"/>
    <x v="10"/>
    <x v="4"/>
  </r>
  <r>
    <x v="332"/>
    <x v="4"/>
    <n v="3"/>
    <n v="1"/>
    <n v="0"/>
    <n v="2"/>
    <n v="0"/>
    <n v="0"/>
    <n v="0.5"/>
    <n v="12"/>
    <n v="59709"/>
    <n v="200.97472742802591"/>
    <s v="CLE"/>
    <x v="10"/>
    <x v="1"/>
  </r>
  <r>
    <x v="252"/>
    <x v="3"/>
    <n v="3.81"/>
    <n v="1.37"/>
    <n v="1.1499999999999999"/>
    <n v="0.3"/>
    <n v="0.11"/>
    <n v="0.59"/>
    <n v="0.54"/>
    <n v="12"/>
    <n v="1939130"/>
    <n v="6.1883421946955588"/>
    <s v="TOR"/>
    <x v="10"/>
    <x v="1"/>
  </r>
  <r>
    <x v="751"/>
    <x v="10"/>
    <n v="1.2"/>
    <n v="1.4"/>
    <n v="0"/>
    <n v="0"/>
    <n v="0.4"/>
    <n v="0"/>
    <n v="1"/>
    <n v="12"/>
    <n v="1142901"/>
    <n v="10.499597077962132"/>
    <s v="HOU"/>
    <x v="0"/>
    <x v="4"/>
  </r>
  <r>
    <x v="857"/>
    <x v="1"/>
    <n v="3"/>
    <n v="2.25"/>
    <n v="0.75"/>
    <n v="0.25"/>
    <n v="0.25"/>
    <n v="1"/>
    <n v="0.67"/>
    <n v="12"/>
    <n v="1661679"/>
    <n v="7.2216113942584581"/>
    <s v="NOP"/>
    <x v="0"/>
    <x v="0"/>
  </r>
  <r>
    <x v="635"/>
    <x v="5"/>
    <n v="2"/>
    <n v="1"/>
    <n v="0"/>
    <n v="0"/>
    <n v="0"/>
    <n v="0"/>
    <n v="1"/>
    <n v="12"/>
    <n v="528907"/>
    <n v="22.688298699015139"/>
    <s v="IND"/>
    <x v="13"/>
    <x v="1"/>
  </r>
  <r>
    <x v="858"/>
    <x v="2"/>
    <n v="3.81"/>
    <n v="0.81"/>
    <n v="2.38"/>
    <n v="0.57999999999999996"/>
    <n v="0.04"/>
    <n v="1.04"/>
    <n v="0.54"/>
    <n v="11.99"/>
    <n v="209242"/>
    <n v="57.302071285879514"/>
    <s v="BOS"/>
    <x v="10"/>
    <x v="1"/>
  </r>
  <r>
    <x v="567"/>
    <x v="8"/>
    <n v="4.1100000000000003"/>
    <n v="1.1499999999999999"/>
    <n v="1.26"/>
    <n v="0.6"/>
    <n v="0.04"/>
    <n v="0.77"/>
    <n v="0.53"/>
    <n v="11.98"/>
    <n v="2856429"/>
    <n v="4.1940478828635337"/>
    <s v="POR"/>
    <x v="1"/>
    <x v="1"/>
  </r>
  <r>
    <x v="504"/>
    <x v="4"/>
    <n v="2.7"/>
    <n v="4.97"/>
    <n v="0.17"/>
    <n v="0.43"/>
    <n v="7.0000000000000007E-2"/>
    <n v="0.93"/>
    <n v="0.46"/>
    <n v="11.96"/>
    <n v="2198812"/>
    <n v="5.4393008588274041"/>
    <s v="BRK"/>
    <x v="8"/>
    <x v="0"/>
  </r>
  <r>
    <x v="246"/>
    <x v="9"/>
    <n v="3.38"/>
    <n v="2.04"/>
    <n v="0.38"/>
    <n v="0.28999999999999998"/>
    <n v="0.25"/>
    <n v="0.38"/>
    <n v="0.54"/>
    <n v="11.96"/>
    <n v="1049289"/>
    <n v="11.398194396396036"/>
    <s v="DAL"/>
    <x v="10"/>
    <x v="0"/>
  </r>
  <r>
    <x v="443"/>
    <x v="8"/>
    <n v="2.5499999999999998"/>
    <n v="2.34"/>
    <n v="0.55000000000000004"/>
    <n v="0.28000000000000003"/>
    <n v="0.32"/>
    <n v="0.32"/>
    <n v="0.55000000000000004"/>
    <n v="11.95"/>
    <n v="1779864"/>
    <n v="6.7139961255466707"/>
    <s v="GSW"/>
    <x v="14"/>
    <x v="4"/>
  </r>
  <r>
    <x v="443"/>
    <x v="1"/>
    <n v="3.4"/>
    <n v="3.3"/>
    <n v="1"/>
    <n v="0.6"/>
    <n v="0.3"/>
    <n v="0.6"/>
    <n v="0.4"/>
    <n v="11.94"/>
    <n v="5541734"/>
    <n v="2.1545602874479357"/>
    <s v="GSW"/>
    <x v="10"/>
    <x v="4"/>
  </r>
  <r>
    <x v="492"/>
    <x v="7"/>
    <n v="3.71"/>
    <n v="2.1800000000000002"/>
    <n v="2.2400000000000002"/>
    <n v="0.65"/>
    <n v="0.12"/>
    <n v="1"/>
    <n v="0.43"/>
    <n v="11.94"/>
    <n v="1606494"/>
    <n v="7.4323340143193812"/>
    <s v="WAS"/>
    <x v="5"/>
    <x v="1"/>
  </r>
  <r>
    <x v="437"/>
    <x v="7"/>
    <n v="3.61"/>
    <n v="2.17"/>
    <n v="0.87"/>
    <n v="0.74"/>
    <n v="0.13"/>
    <n v="0.3"/>
    <n v="0.43"/>
    <n v="11.94"/>
    <n v="1594151"/>
    <n v="7.4898801932815644"/>
    <s v="NYK"/>
    <x v="5"/>
    <x v="3"/>
  </r>
  <r>
    <x v="452"/>
    <x v="4"/>
    <n v="3.8"/>
    <n v="2.6"/>
    <n v="0.35"/>
    <n v="0.15"/>
    <n v="0.5"/>
    <n v="0.6"/>
    <n v="0.48"/>
    <n v="11.91"/>
    <n v="1015060"/>
    <n v="11.733296553898292"/>
    <s v="ATL"/>
    <x v="13"/>
    <x v="0"/>
  </r>
  <r>
    <x v="742"/>
    <x v="0"/>
    <n v="2.65"/>
    <n v="1.73"/>
    <n v="1.04"/>
    <n v="0.81"/>
    <n v="0.08"/>
    <n v="0.54"/>
    <n v="0.56999999999999995"/>
    <n v="11.91"/>
    <n v="4627274"/>
    <n v="2.5738696260476472"/>
    <s v="TOR"/>
    <x v="10"/>
    <x v="2"/>
  </r>
  <r>
    <x v="412"/>
    <x v="4"/>
    <n v="4.5999999999999996"/>
    <n v="1.7"/>
    <n v="0.3"/>
    <n v="0.2"/>
    <n v="0.25"/>
    <n v="0.35"/>
    <n v="0.47"/>
    <n v="11.9"/>
    <n v="1637073"/>
    <n v="7.2690710799090814"/>
    <s v="DET"/>
    <x v="2"/>
    <x v="0"/>
  </r>
  <r>
    <x v="628"/>
    <x v="4"/>
    <n v="2.86"/>
    <n v="2.4300000000000002"/>
    <n v="0.43"/>
    <n v="0.14000000000000001"/>
    <n v="0.43"/>
    <n v="0.28999999999999998"/>
    <n v="0.52"/>
    <n v="11.9"/>
    <n v="1178768"/>
    <n v="10.095285925644403"/>
    <s v="IND"/>
    <x v="0"/>
    <x v="0"/>
  </r>
  <r>
    <x v="509"/>
    <x v="7"/>
    <n v="2.4500000000000002"/>
    <n v="4.01"/>
    <n v="0.28000000000000003"/>
    <n v="0.28999999999999998"/>
    <n v="0.95"/>
    <n v="0.81"/>
    <n v="0.47"/>
    <n v="11.89"/>
    <n v="1353896"/>
    <n v="8.7820630240432056"/>
    <s v="GSW"/>
    <x v="10"/>
    <x v="4"/>
  </r>
  <r>
    <x v="859"/>
    <x v="11"/>
    <n v="4.3499999999999996"/>
    <n v="1.26"/>
    <n v="0.43"/>
    <n v="0.31"/>
    <n v="0.11"/>
    <n v="0.43"/>
    <n v="0.53"/>
    <n v="11.89"/>
    <n v="5119629"/>
    <n v="2.3224339107384537"/>
    <s v="CHA"/>
    <x v="3"/>
    <x v="2"/>
  </r>
  <r>
    <x v="128"/>
    <x v="10"/>
    <n v="4.24"/>
    <n v="1.06"/>
    <n v="1.06"/>
    <n v="0.65"/>
    <n v="0.06"/>
    <n v="0.71"/>
    <n v="0.53"/>
    <n v="11.89"/>
    <n v="26868005"/>
    <n v="0.44253378693356654"/>
    <s v="MEM"/>
    <x v="3"/>
    <x v="1"/>
  </r>
  <r>
    <x v="129"/>
    <x v="9"/>
    <n v="4.26"/>
    <n v="1.41"/>
    <n v="3.06"/>
    <n v="0.56000000000000005"/>
    <n v="0.18"/>
    <n v="0.97"/>
    <n v="0.39"/>
    <n v="11.87"/>
    <n v="1049289"/>
    <n v="11.312422030536869"/>
    <s v="DET"/>
    <x v="12"/>
    <x v="1"/>
  </r>
  <r>
    <x v="853"/>
    <x v="9"/>
    <n v="3.54"/>
    <n v="1.6"/>
    <n v="2.34"/>
    <n v="0.6"/>
    <n v="0.12"/>
    <n v="0.82"/>
    <n v="0.45"/>
    <n v="11.87"/>
    <n v="1259235"/>
    <n v="9.4263580666039282"/>
    <s v="BOS"/>
    <x v="10"/>
    <x v="1"/>
  </r>
  <r>
    <x v="308"/>
    <x v="2"/>
    <n v="4.47"/>
    <n v="1.87"/>
    <n v="0.96"/>
    <n v="0.44"/>
    <n v="0.13"/>
    <n v="0.65"/>
    <n v="0.45"/>
    <n v="11.86"/>
    <n v="2442441"/>
    <n v="4.8557979496741162"/>
    <s v="TOT"/>
    <x v="6"/>
    <x v="3"/>
  </r>
  <r>
    <x v="316"/>
    <x v="8"/>
    <n v="3.46"/>
    <n v="1.54"/>
    <n v="0.85"/>
    <n v="1"/>
    <n v="0.15"/>
    <n v="0.77"/>
    <n v="0.54"/>
    <n v="11.84"/>
    <n v="2548101"/>
    <n v="4.6465976034701919"/>
    <s v="MIN"/>
    <x v="6"/>
    <x v="0"/>
  </r>
  <r>
    <x v="353"/>
    <x v="7"/>
    <n v="3.67"/>
    <n v="2.44"/>
    <n v="0.31"/>
    <n v="0.49"/>
    <n v="0.54"/>
    <n v="0.95"/>
    <n v="0.53"/>
    <n v="11.84"/>
    <n v="2220708"/>
    <n v="5.3316329747089668"/>
    <s v="DEN"/>
    <x v="10"/>
    <x v="0"/>
  </r>
  <r>
    <x v="860"/>
    <x v="1"/>
    <n v="2.38"/>
    <n v="3"/>
    <n v="0.33"/>
    <n v="0.13"/>
    <n v="1.29"/>
    <n v="0.75"/>
    <n v="0.53"/>
    <n v="11.84"/>
    <n v="1166527"/>
    <n v="10.149786503012789"/>
    <s v="PHI"/>
    <x v="4"/>
    <x v="4"/>
  </r>
  <r>
    <x v="800"/>
    <x v="11"/>
    <n v="3.55"/>
    <n v="2.75"/>
    <n v="0.56999999999999995"/>
    <n v="0.44"/>
    <n v="0.44"/>
    <n v="0.6"/>
    <n v="0.45"/>
    <n v="11.84"/>
    <n v="4266357"/>
    <n v="2.7752014189154819"/>
    <s v="NJN"/>
    <x v="1"/>
    <x v="4"/>
  </r>
  <r>
    <x v="750"/>
    <x v="11"/>
    <n v="3.56"/>
    <n v="2.9"/>
    <n v="0.77"/>
    <n v="0.31"/>
    <n v="0.56000000000000005"/>
    <n v="0.9"/>
    <n v="0.47"/>
    <n v="11.83"/>
    <n v="578062"/>
    <n v="20.464932827274584"/>
    <s v="IND"/>
    <x v="4"/>
    <x v="4"/>
  </r>
  <r>
    <x v="781"/>
    <x v="0"/>
    <n v="2.9"/>
    <n v="2.27"/>
    <n v="0.35"/>
    <n v="0.39"/>
    <n v="0.51"/>
    <n v="0.14000000000000001"/>
    <n v="0.48"/>
    <n v="11.83"/>
    <n v="831480"/>
    <n v="14.227642276422763"/>
    <s v="HOU"/>
    <x v="0"/>
    <x v="0"/>
  </r>
  <r>
    <x v="861"/>
    <x v="6"/>
    <n v="4.1500000000000004"/>
    <n v="1.54"/>
    <n v="0.63"/>
    <n v="0.22"/>
    <n v="0.09"/>
    <n v="0.33"/>
    <n v="0.5"/>
    <n v="11.83"/>
    <n v="437267"/>
    <n v="27.054408404933373"/>
    <s v="CLE"/>
    <x v="4"/>
    <x v="1"/>
  </r>
  <r>
    <x v="365"/>
    <x v="4"/>
    <n v="4"/>
    <n v="1.4"/>
    <n v="2.16"/>
    <n v="0.36"/>
    <n v="0.24"/>
    <n v="0.8"/>
    <n v="0.45"/>
    <n v="11.81"/>
    <n v="3418834"/>
    <n v="3.4543941004447718"/>
    <s v="CHA"/>
    <x v="7"/>
    <x v="1"/>
  </r>
  <r>
    <x v="756"/>
    <x v="11"/>
    <n v="4.63"/>
    <n v="1.58"/>
    <n v="1.75"/>
    <n v="0.67"/>
    <n v="0.04"/>
    <n v="1.1299999999999999"/>
    <n v="0.46"/>
    <n v="11.79"/>
    <n v="1121578"/>
    <n v="10.511975092236117"/>
    <s v="TOT"/>
    <x v="0"/>
    <x v="1"/>
  </r>
  <r>
    <x v="450"/>
    <x v="6"/>
    <n v="3.38"/>
    <n v="2.41"/>
    <n v="0.59"/>
    <n v="0.38"/>
    <n v="0.5"/>
    <n v="0.63"/>
    <n v="0.49"/>
    <n v="11.78"/>
    <n v="2974343"/>
    <n v="3.9605385122025267"/>
    <s v="PHI"/>
    <x v="10"/>
    <x v="0"/>
  </r>
  <r>
    <x v="638"/>
    <x v="10"/>
    <n v="4.9000000000000004"/>
    <n v="1.45"/>
    <n v="1.4"/>
    <n v="0.55000000000000004"/>
    <n v="0.05"/>
    <n v="0.75"/>
    <n v="0.43"/>
    <n v="11.76"/>
    <n v="1961668"/>
    <n v="5.9948982192705396"/>
    <s v="OKC"/>
    <x v="18"/>
    <x v="1"/>
  </r>
  <r>
    <x v="730"/>
    <x v="3"/>
    <n v="4.5"/>
    <n v="0.91"/>
    <n v="1.1399999999999999"/>
    <n v="0.14000000000000001"/>
    <n v="0.05"/>
    <n v="0.68"/>
    <n v="0.55000000000000004"/>
    <n v="11.76"/>
    <n v="1075290"/>
    <n v="10.93658454928438"/>
    <s v="TOT"/>
    <x v="0"/>
    <x v="1"/>
  </r>
  <r>
    <x v="862"/>
    <x v="0"/>
    <n v="4.5"/>
    <n v="2"/>
    <n v="1.17"/>
    <n v="0.33"/>
    <n v="0"/>
    <n v="1"/>
    <n v="0.49"/>
    <n v="11.76"/>
    <n v="1672409"/>
    <n v="7.0317727302352475"/>
    <s v="BRK"/>
    <x v="10"/>
    <x v="2"/>
  </r>
  <r>
    <x v="475"/>
    <x v="2"/>
    <n v="2.5"/>
    <n v="2.39"/>
    <n v="0.89"/>
    <n v="0.5"/>
    <n v="0.39"/>
    <n v="0.28000000000000003"/>
    <n v="0.48"/>
    <n v="11.73"/>
    <n v="5319988"/>
    <n v="2.2048921914861461"/>
    <s v="MIL"/>
    <x v="3"/>
    <x v="3"/>
  </r>
  <r>
    <x v="341"/>
    <x v="8"/>
    <n v="5.16"/>
    <n v="1.55"/>
    <n v="1.77"/>
    <n v="0.45"/>
    <n v="0.13"/>
    <n v="0.94"/>
    <n v="0.41"/>
    <n v="11.71"/>
    <n v="2665401"/>
    <n v="4.3933351867129939"/>
    <s v="TOT"/>
    <x v="13"/>
    <x v="1"/>
  </r>
  <r>
    <x v="576"/>
    <x v="11"/>
    <n v="1.78"/>
    <n v="4.03"/>
    <n v="0.36"/>
    <n v="0.14000000000000001"/>
    <n v="0.42"/>
    <n v="0.81"/>
    <n v="0.56999999999999995"/>
    <n v="11.71"/>
    <n v="1503106"/>
    <n v="7.7905350653912642"/>
    <s v="TOT"/>
    <x v="9"/>
    <x v="4"/>
  </r>
  <r>
    <x v="605"/>
    <x v="4"/>
    <n v="4.1399999999999997"/>
    <n v="1.43"/>
    <n v="0.43"/>
    <n v="0.28999999999999998"/>
    <n v="0.28999999999999998"/>
    <n v="0.36"/>
    <n v="0.5"/>
    <n v="11.7"/>
    <n v="1570860"/>
    <n v="7.4481494213360824"/>
    <s v="SAS"/>
    <x v="1"/>
    <x v="3"/>
  </r>
  <r>
    <x v="324"/>
    <x v="9"/>
    <n v="3.29"/>
    <n v="1.43"/>
    <n v="0.76"/>
    <n v="0.37"/>
    <n v="0.28999999999999998"/>
    <n v="0.28999999999999998"/>
    <n v="0.52"/>
    <n v="11.69"/>
    <n v="1176209"/>
    <n v="9.9387098721400697"/>
    <s v="POR"/>
    <x v="13"/>
    <x v="2"/>
  </r>
  <r>
    <x v="466"/>
    <x v="11"/>
    <n v="5.26"/>
    <n v="1.45"/>
    <n v="3.43"/>
    <n v="0.64"/>
    <n v="0.06"/>
    <n v="2.13"/>
    <n v="0.44"/>
    <n v="11.68"/>
    <n v="4482589"/>
    <n v="2.605637054835944"/>
    <s v="MIN"/>
    <x v="12"/>
    <x v="1"/>
  </r>
  <r>
    <x v="863"/>
    <x v="2"/>
    <n v="3.76"/>
    <n v="2.1800000000000002"/>
    <n v="0.24"/>
    <n v="0.27"/>
    <n v="0.3"/>
    <n v="0.45"/>
    <n v="0.5"/>
    <n v="11.68"/>
    <n v="504542"/>
    <n v="23.149708052055129"/>
    <s v="ATL"/>
    <x v="10"/>
    <x v="0"/>
  </r>
  <r>
    <x v="223"/>
    <x v="0"/>
    <n v="4.3099999999999996"/>
    <n v="0.81"/>
    <n v="1.31"/>
    <n v="0.56000000000000005"/>
    <n v="0.38"/>
    <n v="0.63"/>
    <n v="0.48"/>
    <n v="11.67"/>
    <n v="2346715"/>
    <n v="4.9729089386653262"/>
    <s v="HOU"/>
    <x v="5"/>
    <x v="1"/>
  </r>
  <r>
    <x v="720"/>
    <x v="7"/>
    <n v="2.83"/>
    <n v="3.17"/>
    <n v="0.79"/>
    <n v="0.17"/>
    <n v="0.12"/>
    <n v="0.86"/>
    <n v="0.54"/>
    <n v="11.66"/>
    <n v="3315200"/>
    <n v="3.5171332046332044"/>
    <s v="TOR"/>
    <x v="6"/>
    <x v="4"/>
  </r>
  <r>
    <x v="308"/>
    <x v="2"/>
    <n v="3.88"/>
    <n v="1.76"/>
    <n v="0.35"/>
    <n v="0.24"/>
    <n v="0.18"/>
    <n v="0.28999999999999998"/>
    <n v="0.5"/>
    <n v="11.64"/>
    <n v="2442441"/>
    <n v="4.7657241259870764"/>
    <s v="TOR"/>
    <x v="6"/>
    <x v="3"/>
  </r>
  <r>
    <x v="557"/>
    <x v="1"/>
    <n v="4.1500000000000004"/>
    <n v="2.62"/>
    <n v="0.92"/>
    <n v="0.92"/>
    <n v="0.15"/>
    <n v="0.77"/>
    <n v="0.4"/>
    <n v="11.64"/>
    <n v="923016"/>
    <n v="12.610832314932786"/>
    <s v="BRK"/>
    <x v="2"/>
    <x v="3"/>
  </r>
  <r>
    <x v="514"/>
    <x v="4"/>
    <n v="3.5"/>
    <n v="2.2799999999999998"/>
    <n v="0.56000000000000005"/>
    <n v="0.47"/>
    <n v="0.22"/>
    <n v="0.63"/>
    <n v="0.5"/>
    <n v="11.64"/>
    <n v="5448473"/>
    <n v="2.1363783944602459"/>
    <s v="TOT"/>
    <x v="5"/>
    <x v="0"/>
  </r>
  <r>
    <x v="460"/>
    <x v="6"/>
    <n v="5"/>
    <n v="1.56"/>
    <n v="0.78"/>
    <n v="0.44"/>
    <n v="0.44"/>
    <n v="1.56"/>
    <n v="0.56999999999999995"/>
    <n v="11.63"/>
    <n v="231612"/>
    <n v="50.213287739840773"/>
    <s v="HOU"/>
    <x v="10"/>
    <x v="2"/>
  </r>
  <r>
    <x v="474"/>
    <x v="6"/>
    <n v="3.27"/>
    <n v="3.69"/>
    <n v="0.46"/>
    <n v="0.31"/>
    <n v="0.25"/>
    <n v="0.9"/>
    <n v="0.47"/>
    <n v="11.63"/>
    <n v="1671102"/>
    <n v="6.9594794333320174"/>
    <s v="DET"/>
    <x v="5"/>
    <x v="4"/>
  </r>
  <r>
    <x v="634"/>
    <x v="8"/>
    <n v="4.3"/>
    <n v="0.85"/>
    <n v="1.62"/>
    <n v="0.47"/>
    <n v="0.04"/>
    <n v="0.85"/>
    <n v="0.52"/>
    <n v="11.63"/>
    <n v="1843882"/>
    <n v="6.3073450470257866"/>
    <s v="TOT"/>
    <x v="13"/>
    <x v="1"/>
  </r>
  <r>
    <x v="560"/>
    <x v="9"/>
    <n v="4.37"/>
    <n v="1.21"/>
    <n v="0.92"/>
    <n v="0.27"/>
    <n v="0.23"/>
    <n v="0.55000000000000004"/>
    <n v="0.49"/>
    <n v="11.62"/>
    <n v="3562913"/>
    <n v="3.2613762951831826"/>
    <s v="SAC"/>
    <x v="12"/>
    <x v="2"/>
  </r>
  <r>
    <x v="227"/>
    <x v="1"/>
    <n v="3.59"/>
    <n v="1.22"/>
    <n v="3.44"/>
    <n v="0.52"/>
    <n v="0.15"/>
    <n v="1.33"/>
    <n v="0.46"/>
    <n v="11.61"/>
    <n v="686721"/>
    <n v="16.906429248559459"/>
    <s v="DET"/>
    <x v="2"/>
    <x v="1"/>
  </r>
  <r>
    <x v="483"/>
    <x v="2"/>
    <n v="3.88"/>
    <n v="1.45"/>
    <n v="0.45"/>
    <n v="0.28999999999999998"/>
    <n v="0.14000000000000001"/>
    <n v="0.4"/>
    <n v="0.54"/>
    <n v="11.61"/>
    <n v="6375609"/>
    <n v="1.8210025112895096"/>
    <s v="NYK"/>
    <x v="12"/>
    <x v="3"/>
  </r>
  <r>
    <x v="726"/>
    <x v="10"/>
    <n v="4.22"/>
    <n v="1.44"/>
    <n v="2.44"/>
    <n v="0.56000000000000005"/>
    <n v="0"/>
    <n v="1.22"/>
    <n v="0.47"/>
    <n v="11.6"/>
    <n v="3019847"/>
    <n v="3.8412542092364284"/>
    <s v="OKC"/>
    <x v="0"/>
    <x v="1"/>
  </r>
  <r>
    <x v="864"/>
    <x v="11"/>
    <n v="2.6"/>
    <n v="0.8"/>
    <n v="0.4"/>
    <n v="0.6"/>
    <n v="0.4"/>
    <n v="0"/>
    <n v="0.6"/>
    <n v="11.6"/>
    <n v="2198815"/>
    <n v="5.2755688859681236"/>
    <s v="DEN"/>
    <x v="4"/>
    <x v="3"/>
  </r>
  <r>
    <x v="865"/>
    <x v="11"/>
    <n v="2.59"/>
    <n v="1.05"/>
    <n v="0.71"/>
    <n v="0.43"/>
    <n v="0.13"/>
    <n v="0.3"/>
    <n v="0.67"/>
    <n v="11.56"/>
    <n v="1775042"/>
    <n v="6.5125219572269275"/>
    <s v="DAL"/>
    <x v="8"/>
    <x v="3"/>
  </r>
  <r>
    <x v="866"/>
    <x v="11"/>
    <n v="3.76"/>
    <n v="1.45"/>
    <n v="1.64"/>
    <n v="0.31"/>
    <n v="0.19"/>
    <n v="0.6"/>
    <n v="0.47"/>
    <n v="11.56"/>
    <n v="80644"/>
    <n v="143.34606418332424"/>
    <s v="NJN"/>
    <x v="13"/>
    <x v="1"/>
  </r>
  <r>
    <x v="484"/>
    <x v="9"/>
    <n v="3.65"/>
    <n v="2.12"/>
    <n v="0.69"/>
    <n v="0.54"/>
    <n v="0.27"/>
    <n v="0.5"/>
    <n v="0.46"/>
    <n v="11.56"/>
    <n v="5587540"/>
    <n v="2.0688889922935676"/>
    <s v="OKC"/>
    <x v="4"/>
    <x v="3"/>
  </r>
  <r>
    <x v="21"/>
    <x v="2"/>
    <n v="7.67"/>
    <n v="1.33"/>
    <n v="1.67"/>
    <n v="0.33"/>
    <n v="0"/>
    <n v="2"/>
    <n v="0.41"/>
    <n v="11.55"/>
    <n v="993452"/>
    <n v="11.626127885393558"/>
    <s v="NOP"/>
    <x v="9"/>
    <x v="1"/>
  </r>
  <r>
    <x v="299"/>
    <x v="3"/>
    <n v="3.8"/>
    <n v="1.51"/>
    <n v="0.57999999999999996"/>
    <n v="0.38"/>
    <n v="0.2"/>
    <n v="0.4"/>
    <n v="0.51"/>
    <n v="11.52"/>
    <n v="1291499"/>
    <n v="8.91986753377277"/>
    <s v="IND"/>
    <x v="13"/>
    <x v="3"/>
  </r>
  <r>
    <x v="565"/>
    <x v="3"/>
    <n v="4.0199999999999996"/>
    <n v="0.8"/>
    <n v="1.06"/>
    <n v="0.2"/>
    <n v="0.04"/>
    <n v="0.45"/>
    <n v="0.55000000000000004"/>
    <n v="11.52"/>
    <n v="1292066"/>
    <n v="8.9159532098205503"/>
    <s v="TOT"/>
    <x v="3"/>
    <x v="1"/>
  </r>
  <r>
    <x v="847"/>
    <x v="2"/>
    <n v="3.91"/>
    <n v="1.66"/>
    <n v="0.94"/>
    <n v="0.47"/>
    <n v="0.31"/>
    <n v="0.69"/>
    <n v="0.49"/>
    <n v="11.51"/>
    <n v="504542"/>
    <n v="22.812768808146796"/>
    <s v="TOT"/>
    <x v="0"/>
    <x v="2"/>
  </r>
  <r>
    <x v="392"/>
    <x v="5"/>
    <n v="3.67"/>
    <n v="1.72"/>
    <n v="0.76"/>
    <n v="0.76"/>
    <n v="0.15"/>
    <n v="0.7"/>
    <n v="0.51"/>
    <n v="11.5"/>
    <n v="3010185"/>
    <n v="3.8203632002684222"/>
    <s v="LAL"/>
    <x v="9"/>
    <x v="3"/>
  </r>
  <r>
    <x v="867"/>
    <x v="2"/>
    <n v="4.25"/>
    <n v="0.63"/>
    <n v="0.13"/>
    <n v="0.63"/>
    <n v="0.13"/>
    <n v="0.25"/>
    <n v="0.55000000000000004"/>
    <n v="11.49"/>
    <n v="202390"/>
    <n v="56.771579623499186"/>
    <s v="ORL"/>
    <x v="0"/>
    <x v="1"/>
  </r>
  <r>
    <x v="868"/>
    <x v="3"/>
    <n v="3.62"/>
    <n v="1.48"/>
    <n v="0.71"/>
    <n v="0.33"/>
    <n v="0.28999999999999998"/>
    <n v="0.28999999999999998"/>
    <n v="0.49"/>
    <n v="11.49"/>
    <n v="1201794"/>
    <n v="9.5607067434185886"/>
    <s v="DEN"/>
    <x v="10"/>
    <x v="3"/>
  </r>
  <r>
    <x v="666"/>
    <x v="3"/>
    <n v="3.71"/>
    <n v="1.04"/>
    <n v="0.28999999999999998"/>
    <n v="0.23"/>
    <n v="0.21"/>
    <n v="0.27"/>
    <n v="0.57999999999999996"/>
    <n v="11.46"/>
    <n v="1907631"/>
    <n v="6.0074511265543498"/>
    <s v="CLE"/>
    <x v="15"/>
    <x v="3"/>
  </r>
  <r>
    <x v="677"/>
    <x v="8"/>
    <n v="3.5"/>
    <n v="1.83"/>
    <n v="0.39"/>
    <n v="0.44"/>
    <n v="0.39"/>
    <n v="0.44"/>
    <n v="0.51"/>
    <n v="11.45"/>
    <n v="93445"/>
    <n v="122.53197067793887"/>
    <s v="MIN"/>
    <x v="1"/>
    <x v="0"/>
  </r>
  <r>
    <x v="170"/>
    <x v="9"/>
    <n v="3.56"/>
    <n v="1.1599999999999999"/>
    <n v="0.48"/>
    <n v="0.6"/>
    <n v="0.2"/>
    <n v="0.4"/>
    <n v="0.55000000000000004"/>
    <n v="11.45"/>
    <n v="8438573"/>
    <n v="1.3568644840780544"/>
    <s v="DAL"/>
    <x v="0"/>
    <x v="3"/>
  </r>
  <r>
    <x v="780"/>
    <x v="8"/>
    <n v="3.78"/>
    <n v="2.89"/>
    <n v="0.67"/>
    <n v="0.56000000000000005"/>
    <n v="0.11"/>
    <n v="0.56000000000000005"/>
    <n v="0.41"/>
    <n v="11.43"/>
    <n v="93445"/>
    <n v="122.31794103483332"/>
    <s v="NOP"/>
    <x v="0"/>
    <x v="3"/>
  </r>
  <r>
    <x v="579"/>
    <x v="10"/>
    <n v="4.5199999999999996"/>
    <n v="2.72"/>
    <n v="0.64"/>
    <n v="0.4"/>
    <n v="0.44"/>
    <n v="0.52"/>
    <n v="0.37"/>
    <n v="11.43"/>
    <n v="4077733"/>
    <n v="2.8030280550492148"/>
    <s v="NJN"/>
    <x v="1"/>
    <x v="3"/>
  </r>
  <r>
    <x v="448"/>
    <x v="11"/>
    <n v="4.72"/>
    <n v="1.64"/>
    <n v="0.56999999999999995"/>
    <n v="0.17"/>
    <n v="0.32"/>
    <n v="0.51"/>
    <n v="0.45"/>
    <n v="11.43"/>
    <n v="1613674"/>
    <n v="7.0832150731808285"/>
    <s v="TOT"/>
    <x v="9"/>
    <x v="2"/>
  </r>
  <r>
    <x v="239"/>
    <x v="3"/>
    <n v="3.71"/>
    <n v="1.29"/>
    <n v="0.59"/>
    <n v="0.53"/>
    <n v="0.06"/>
    <n v="0.18"/>
    <n v="0.49"/>
    <n v="11.42"/>
    <n v="1907631"/>
    <n v="5.9864827107548573"/>
    <s v="SAC"/>
    <x v="15"/>
    <x v="3"/>
  </r>
  <r>
    <x v="619"/>
    <x v="7"/>
    <n v="4.05"/>
    <n v="1.4"/>
    <n v="1.85"/>
    <n v="0.25"/>
    <n v="0"/>
    <n v="0.65"/>
    <n v="0.46"/>
    <n v="11.38"/>
    <n v="1122146"/>
    <n v="10.141282863370719"/>
    <s v="CLE"/>
    <x v="1"/>
    <x v="2"/>
  </r>
  <r>
    <x v="765"/>
    <x v="1"/>
    <n v="3.1"/>
    <n v="1.7"/>
    <n v="0.8"/>
    <n v="0.4"/>
    <n v="0.1"/>
    <n v="0.3"/>
    <n v="0.52"/>
    <n v="11.38"/>
    <n v="1661679"/>
    <n v="6.8484948055551049"/>
    <s v="TOT"/>
    <x v="1"/>
    <x v="3"/>
  </r>
  <r>
    <x v="505"/>
    <x v="1"/>
    <n v="4.5"/>
    <n v="1"/>
    <n v="1.5"/>
    <n v="0.17"/>
    <n v="0.17"/>
    <n v="0.5"/>
    <n v="0.45"/>
    <n v="11.37"/>
    <n v="57469"/>
    <n v="197.84579512432788"/>
    <s v="WAS"/>
    <x v="5"/>
    <x v="2"/>
  </r>
  <r>
    <x v="400"/>
    <x v="8"/>
    <n v="5.4"/>
    <n v="1.2"/>
    <n v="1.7"/>
    <n v="0.2"/>
    <n v="0.2"/>
    <n v="1.4"/>
    <n v="0.48"/>
    <n v="11.37"/>
    <n v="1587806"/>
    <n v="7.1608244332116131"/>
    <s v="BRK"/>
    <x v="10"/>
    <x v="1"/>
  </r>
  <r>
    <x v="145"/>
    <x v="9"/>
    <n v="2.67"/>
    <n v="2.78"/>
    <n v="0.61"/>
    <n v="0.47"/>
    <n v="0.69"/>
    <n v="0.5"/>
    <n v="0.46"/>
    <n v="11.36"/>
    <n v="1105951"/>
    <n v="10.271702815043342"/>
    <s v="ATL"/>
    <x v="15"/>
    <x v="4"/>
  </r>
  <r>
    <x v="780"/>
    <x v="3"/>
    <n v="3.97"/>
    <n v="2.41"/>
    <n v="0.66"/>
    <n v="0.48"/>
    <n v="0.17"/>
    <n v="0.52"/>
    <n v="0.43"/>
    <n v="11.36"/>
    <n v="1258720"/>
    <n v="9.0250413118088204"/>
    <s v="LAL"/>
    <x v="10"/>
    <x v="3"/>
  </r>
  <r>
    <x v="869"/>
    <x v="7"/>
    <n v="3.82"/>
    <n v="2.4300000000000002"/>
    <n v="0.88"/>
    <n v="0.53"/>
    <n v="0.24"/>
    <n v="0.88"/>
    <n v="0.46"/>
    <n v="11.36"/>
    <n v="1663932"/>
    <n v="6.8272020731616436"/>
    <s v="POR"/>
    <x v="0"/>
    <x v="3"/>
  </r>
  <r>
    <x v="726"/>
    <x v="7"/>
    <n v="4.55"/>
    <n v="0.72"/>
    <n v="2.84"/>
    <n v="0.34"/>
    <n v="0.02"/>
    <n v="1.23"/>
    <n v="0.47"/>
    <n v="11.33"/>
    <n v="2558255"/>
    <n v="4.4288001000682105"/>
    <s v="TOT"/>
    <x v="1"/>
    <x v="1"/>
  </r>
  <r>
    <x v="514"/>
    <x v="3"/>
    <n v="3.08"/>
    <n v="2.2799999999999998"/>
    <n v="0.4"/>
    <n v="0.59"/>
    <n v="0.25"/>
    <n v="0.45"/>
    <n v="0.5"/>
    <n v="11.33"/>
    <n v="2708399"/>
    <n v="4.1832831868568849"/>
    <s v="LAC"/>
    <x v="2"/>
    <x v="0"/>
  </r>
  <r>
    <x v="410"/>
    <x v="10"/>
    <n v="3.59"/>
    <n v="1.44"/>
    <n v="2.0499999999999998"/>
    <n v="0.44"/>
    <n v="0.03"/>
    <n v="0.75"/>
    <n v="0.47"/>
    <n v="11.31"/>
    <n v="983665"/>
    <n v="11.497816838049539"/>
    <s v="WAS"/>
    <x v="12"/>
    <x v="1"/>
  </r>
  <r>
    <x v="670"/>
    <x v="1"/>
    <n v="3.19"/>
    <n v="1.96"/>
    <n v="0.43"/>
    <n v="0.19"/>
    <n v="0.69"/>
    <n v="0.52"/>
    <n v="0.52"/>
    <n v="11.31"/>
    <n v="3399363"/>
    <n v="3.3270939290684756"/>
    <s v="IND"/>
    <x v="14"/>
    <x v="4"/>
  </r>
  <r>
    <x v="312"/>
    <x v="1"/>
    <n v="1.82"/>
    <n v="3.75"/>
    <n v="0.43"/>
    <n v="0.39"/>
    <n v="0.32"/>
    <n v="0.46"/>
    <n v="0.49"/>
    <n v="11.31"/>
    <n v="5753132"/>
    <n v="1.9658857123389486"/>
    <s v="UTA"/>
    <x v="3"/>
    <x v="4"/>
  </r>
  <r>
    <x v="511"/>
    <x v="4"/>
    <n v="3.3"/>
    <n v="1.07"/>
    <n v="0.24"/>
    <n v="0.22"/>
    <n v="7.0000000000000007E-2"/>
    <n v="0.09"/>
    <n v="0.6"/>
    <n v="11.31"/>
    <n v="4284044"/>
    <n v="2.6400289072661249"/>
    <s v="TOR"/>
    <x v="3"/>
    <x v="0"/>
  </r>
  <r>
    <x v="19"/>
    <x v="4"/>
    <n v="2.31"/>
    <n v="3.44"/>
    <n v="0.16"/>
    <n v="0.18"/>
    <n v="0.91"/>
    <n v="0.71"/>
    <n v="0.51"/>
    <n v="11.31"/>
    <n v="1401597"/>
    <n v="8.0693665868291671"/>
    <s v="UTA"/>
    <x v="12"/>
    <x v="4"/>
  </r>
  <r>
    <x v="334"/>
    <x v="4"/>
    <n v="2.2000000000000002"/>
    <n v="3.62"/>
    <n v="0.64"/>
    <n v="0.51"/>
    <n v="0.22"/>
    <n v="0.57999999999999996"/>
    <n v="0.47"/>
    <n v="11.3"/>
    <n v="7407992"/>
    <n v="1.5253796170406231"/>
    <s v="TOR"/>
    <x v="3"/>
    <x v="4"/>
  </r>
  <r>
    <x v="870"/>
    <x v="8"/>
    <n v="2.8"/>
    <n v="1.8"/>
    <n v="0.6"/>
    <n v="0.2"/>
    <n v="0"/>
    <n v="0.4"/>
    <n v="0.61"/>
    <n v="11.3"/>
    <n v="1587806"/>
    <n v="7.1167384428576286"/>
    <s v="ORL"/>
    <x v="13"/>
    <x v="2"/>
  </r>
  <r>
    <x v="370"/>
    <x v="0"/>
    <n v="3.73"/>
    <n v="1.9"/>
    <n v="0.33"/>
    <n v="0.41"/>
    <n v="0.2"/>
    <n v="0.45"/>
    <n v="0.5"/>
    <n v="11.28"/>
    <n v="1639040"/>
    <n v="6.8820773135493951"/>
    <s v="OKC"/>
    <x v="14"/>
    <x v="2"/>
  </r>
  <r>
    <x v="651"/>
    <x v="3"/>
    <n v="2.46"/>
    <n v="1.93"/>
    <n v="2.2000000000000002"/>
    <n v="0.9"/>
    <n v="0.02"/>
    <n v="0.83"/>
    <n v="0.48"/>
    <n v="11.27"/>
    <n v="1292066"/>
    <n v="8.7224646418990979"/>
    <s v="LAC"/>
    <x v="19"/>
    <x v="1"/>
  </r>
  <r>
    <x v="808"/>
    <x v="10"/>
    <n v="3.7"/>
    <n v="1.22"/>
    <n v="3.32"/>
    <n v="0.46"/>
    <n v="0.22"/>
    <n v="1.41"/>
    <n v="0.46"/>
    <n v="11.27"/>
    <n v="1745989"/>
    <n v="6.45479438873899"/>
    <s v="UTA"/>
    <x v="8"/>
    <x v="1"/>
  </r>
  <r>
    <x v="477"/>
    <x v="8"/>
    <n v="5.4"/>
    <n v="0.6"/>
    <n v="2.4"/>
    <n v="0.2"/>
    <n v="0"/>
    <n v="1.6"/>
    <n v="0.52"/>
    <n v="11.27"/>
    <n v="229630"/>
    <n v="49.07895309846274"/>
    <s v="DAL"/>
    <x v="10"/>
    <x v="1"/>
  </r>
  <r>
    <x v="820"/>
    <x v="7"/>
    <n v="3.4"/>
    <n v="1.4"/>
    <n v="0.9"/>
    <n v="0.3"/>
    <n v="0.2"/>
    <n v="0.7"/>
    <n v="0.59"/>
    <n v="11.27"/>
    <n v="1162507"/>
    <n v="9.6945652800370237"/>
    <s v="SAS"/>
    <x v="10"/>
    <x v="3"/>
  </r>
  <r>
    <x v="760"/>
    <x v="1"/>
    <n v="3.5"/>
    <n v="0.92"/>
    <n v="0.17"/>
    <n v="0.17"/>
    <n v="0.17"/>
    <n v="0.17"/>
    <n v="0.61"/>
    <n v="11.26"/>
    <n v="2795737"/>
    <n v="4.0275605323390575"/>
    <s v="LAC"/>
    <x v="13"/>
    <x v="4"/>
  </r>
  <r>
    <x v="786"/>
    <x v="11"/>
    <n v="3.33"/>
    <n v="1.55"/>
    <n v="2.09"/>
    <n v="0.82"/>
    <n v="0.18"/>
    <n v="1.18"/>
    <n v="0.5"/>
    <n v="11.26"/>
    <n v="1775042"/>
    <n v="6.3435118718317653"/>
    <s v="TOT"/>
    <x v="15"/>
    <x v="1"/>
  </r>
  <r>
    <x v="788"/>
    <x v="9"/>
    <n v="2.69"/>
    <n v="2.29"/>
    <n v="0.27"/>
    <n v="0.16"/>
    <n v="0.16"/>
    <n v="0.51"/>
    <n v="0.62"/>
    <n v="11.25"/>
    <n v="312765"/>
    <n v="35.969497865809792"/>
    <s v="SAS"/>
    <x v="5"/>
    <x v="0"/>
  </r>
  <r>
    <x v="871"/>
    <x v="1"/>
    <n v="4.74"/>
    <n v="1.52"/>
    <n v="1.1499999999999999"/>
    <n v="0.41"/>
    <n v="0.44"/>
    <n v="0.93"/>
    <n v="0.44"/>
    <n v="11.25"/>
    <n v="2318700"/>
    <n v="4.8518566438090316"/>
    <s v="GSW"/>
    <x v="13"/>
    <x v="2"/>
  </r>
  <r>
    <x v="673"/>
    <x v="1"/>
    <n v="3.93"/>
    <n v="1.32"/>
    <n v="0.91"/>
    <n v="0.48"/>
    <n v="0.3"/>
    <n v="0.55000000000000004"/>
    <n v="0.48"/>
    <n v="11.23"/>
    <n v="4533235"/>
    <n v="2.4772596170284578"/>
    <s v="OKC"/>
    <x v="12"/>
    <x v="3"/>
  </r>
  <r>
    <x v="781"/>
    <x v="2"/>
    <n v="3.05"/>
    <n v="2.95"/>
    <n v="0.79"/>
    <n v="0.33"/>
    <n v="0.18"/>
    <n v="0.44"/>
    <n v="0.44"/>
    <n v="11.23"/>
    <n v="884706"/>
    <n v="12.693482354590113"/>
    <s v="TOT"/>
    <x v="4"/>
    <x v="3"/>
  </r>
  <r>
    <x v="757"/>
    <x v="10"/>
    <n v="3.29"/>
    <n v="3.14"/>
    <n v="0.14000000000000001"/>
    <n v="0.71"/>
    <n v="0.14000000000000001"/>
    <n v="1.1399999999999999"/>
    <n v="0.55000000000000004"/>
    <n v="11.22"/>
    <n v="656705"/>
    <n v="17.085297051187368"/>
    <s v="NOH"/>
    <x v="4"/>
    <x v="4"/>
  </r>
  <r>
    <x v="785"/>
    <x v="10"/>
    <n v="4.2"/>
    <n v="2.2000000000000002"/>
    <n v="0.6"/>
    <n v="0.4"/>
    <n v="0"/>
    <n v="0.6"/>
    <n v="0.45"/>
    <n v="11.22"/>
    <n v="1103220"/>
    <n v="10.170228966117367"/>
    <s v="NJN"/>
    <x v="9"/>
    <x v="3"/>
  </r>
  <r>
    <x v="637"/>
    <x v="8"/>
    <n v="5"/>
    <n v="1"/>
    <n v="1.0900000000000001"/>
    <n v="0.36"/>
    <n v="0.09"/>
    <n v="0.82"/>
    <n v="0.47"/>
    <n v="11.22"/>
    <n v="1587806"/>
    <n v="7.0663544538816456"/>
    <s v="MEM"/>
    <x v="13"/>
    <x v="2"/>
  </r>
  <r>
    <x v="621"/>
    <x v="4"/>
    <n v="3.73"/>
    <n v="0.78"/>
    <n v="0.44"/>
    <n v="7.0000000000000007E-2"/>
    <n v="0.17"/>
    <n v="0.34"/>
    <n v="0.62"/>
    <n v="11.21"/>
    <n v="3891255"/>
    <n v="2.8808186561918974"/>
    <s v="IND"/>
    <x v="2"/>
    <x v="3"/>
  </r>
  <r>
    <x v="757"/>
    <x v="7"/>
    <n v="3.63"/>
    <n v="1.38"/>
    <n v="0.25"/>
    <n v="0.5"/>
    <n v="0"/>
    <n v="0.38"/>
    <n v="0.56000000000000005"/>
    <n v="11.21"/>
    <n v="1162507"/>
    <n v="9.6429526875967202"/>
    <s v="MEM"/>
    <x v="13"/>
    <x v="3"/>
  </r>
  <r>
    <x v="544"/>
    <x v="11"/>
    <n v="5.05"/>
    <n v="2.4300000000000002"/>
    <n v="1.81"/>
    <n v="0.43"/>
    <n v="0"/>
    <n v="1.57"/>
    <n v="0.43"/>
    <n v="11.21"/>
    <n v="3109898"/>
    <n v="3.6046198299751313"/>
    <s v="TOT"/>
    <x v="10"/>
    <x v="2"/>
  </r>
  <r>
    <x v="872"/>
    <x v="1"/>
    <n v="3.93"/>
    <n v="1.66"/>
    <n v="1.02"/>
    <n v="0.27"/>
    <n v="0.18"/>
    <n v="0.82"/>
    <n v="0.51"/>
    <n v="11.16"/>
    <n v="3160840"/>
    <n v="3.530707027245922"/>
    <s v="MEM"/>
    <x v="0"/>
    <x v="2"/>
  </r>
  <r>
    <x v="873"/>
    <x v="10"/>
    <n v="4.04"/>
    <n v="2.25"/>
    <n v="0.5"/>
    <n v="0.46"/>
    <n v="0.25"/>
    <n v="0.75"/>
    <n v="0.46"/>
    <n v="11.15"/>
    <n v="1342888"/>
    <n v="8.3030006970052597"/>
    <s v="LAL"/>
    <x v="13"/>
    <x v="2"/>
  </r>
  <r>
    <x v="403"/>
    <x v="0"/>
    <n v="5.55"/>
    <n v="0.61"/>
    <n v="0.66"/>
    <n v="0.16"/>
    <n v="0.16"/>
    <n v="0.87"/>
    <n v="0.52"/>
    <n v="11.14"/>
    <n v="2810375"/>
    <n v="3.9638838233331852"/>
    <s v="UTA"/>
    <x v="10"/>
    <x v="2"/>
  </r>
  <r>
    <x v="544"/>
    <x v="10"/>
    <n v="4.5"/>
    <n v="2.33"/>
    <n v="0.83"/>
    <n v="0.33"/>
    <n v="0.08"/>
    <n v="0.83"/>
    <n v="0.43"/>
    <n v="11.13"/>
    <n v="383207"/>
    <n v="29.044354617739238"/>
    <s v="HOU"/>
    <x v="0"/>
    <x v="2"/>
  </r>
  <r>
    <x v="501"/>
    <x v="11"/>
    <n v="4.4000000000000004"/>
    <n v="0.8"/>
    <n v="1.2"/>
    <n v="0.2"/>
    <n v="0.1"/>
    <n v="0.4"/>
    <n v="0.47"/>
    <n v="11.1"/>
    <n v="1717709"/>
    <n v="6.4620957333285212"/>
    <s v="MIL"/>
    <x v="9"/>
    <x v="2"/>
  </r>
  <r>
    <x v="719"/>
    <x v="2"/>
    <n v="3.13"/>
    <n v="1.38"/>
    <n v="0.15"/>
    <n v="0.18"/>
    <n v="0"/>
    <n v="0.13"/>
    <n v="0.6"/>
    <n v="11.1"/>
    <n v="1188758"/>
    <n v="9.3374765932174597"/>
    <s v="LAL"/>
    <x v="6"/>
    <x v="3"/>
  </r>
  <r>
    <x v="874"/>
    <x v="9"/>
    <n v="3"/>
    <n v="1.79"/>
    <n v="0.21"/>
    <n v="0.26"/>
    <n v="0.26"/>
    <n v="0.37"/>
    <n v="0.57999999999999996"/>
    <n v="11.07"/>
    <n v="1049289"/>
    <n v="10.550001000677602"/>
    <s v="MEM"/>
    <x v="12"/>
    <x v="0"/>
  </r>
  <r>
    <x v="864"/>
    <x v="10"/>
    <n v="3"/>
    <n v="1.86"/>
    <n v="0.36"/>
    <n v="0.28999999999999998"/>
    <n v="0.21"/>
    <n v="0.43"/>
    <n v="0.56999999999999995"/>
    <n v="11.07"/>
    <n v="2162825"/>
    <n v="5.1183059193416023"/>
    <s v="NYK"/>
    <x v="5"/>
    <x v="3"/>
  </r>
  <r>
    <x v="789"/>
    <x v="8"/>
    <n v="2.83"/>
    <n v="1.75"/>
    <n v="0.35"/>
    <n v="0.35"/>
    <n v="0.56000000000000005"/>
    <n v="0.37"/>
    <n v="0.54"/>
    <n v="11.06"/>
    <n v="93445"/>
    <n v="118.35839263738029"/>
    <s v="GSW"/>
    <x v="0"/>
    <x v="0"/>
  </r>
  <r>
    <x v="875"/>
    <x v="5"/>
    <n v="3.97"/>
    <n v="2.13"/>
    <n v="0.53"/>
    <n v="0.13"/>
    <n v="0"/>
    <n v="0.47"/>
    <n v="0.48"/>
    <n v="11.06"/>
    <n v="2586144"/>
    <n v="4.2766373411534699"/>
    <s v="DET"/>
    <x v="12"/>
    <x v="0"/>
  </r>
  <r>
    <x v="876"/>
    <x v="1"/>
    <n v="3.5"/>
    <n v="1.7"/>
    <n v="0.4"/>
    <n v="0.4"/>
    <n v="0.2"/>
    <n v="0.4"/>
    <n v="0.51"/>
    <n v="11.05"/>
    <n v="1744762"/>
    <n v="6.3332420123776201"/>
    <s v="UTA"/>
    <x v="13"/>
    <x v="3"/>
  </r>
  <r>
    <x v="790"/>
    <x v="11"/>
    <n v="2.16"/>
    <n v="2.92"/>
    <n v="0.28999999999999998"/>
    <n v="0.22"/>
    <n v="0.05"/>
    <n v="0.38"/>
    <n v="0.56999999999999995"/>
    <n v="11.05"/>
    <n v="1312725"/>
    <n v="8.4176046011159986"/>
    <s v="MIL"/>
    <x v="10"/>
    <x v="4"/>
  </r>
  <r>
    <x v="594"/>
    <x v="4"/>
    <n v="3.21"/>
    <n v="2.5299999999999998"/>
    <n v="0.26"/>
    <n v="0.24"/>
    <n v="0.59"/>
    <n v="0.41"/>
    <n v="0.46"/>
    <n v="11.02"/>
    <n v="1637073"/>
    <n v="6.7315263277813511"/>
    <s v="ORL"/>
    <x v="3"/>
    <x v="0"/>
  </r>
  <r>
    <x v="819"/>
    <x v="8"/>
    <n v="3.45"/>
    <n v="1.73"/>
    <n v="0.55000000000000004"/>
    <n v="0"/>
    <n v="0.09"/>
    <n v="0.55000000000000004"/>
    <n v="0.57999999999999996"/>
    <n v="11.01"/>
    <n v="1843882"/>
    <n v="5.971097933598787"/>
    <s v="TOT"/>
    <x v="10"/>
    <x v="0"/>
  </r>
  <r>
    <x v="712"/>
    <x v="10"/>
    <n v="3.71"/>
    <n v="2.33"/>
    <n v="0.25"/>
    <n v="0.17"/>
    <n v="0.5"/>
    <n v="1"/>
    <n v="0.55000000000000004"/>
    <n v="11"/>
    <n v="1380991"/>
    <n v="7.96529448779898"/>
    <s v="CLE"/>
    <x v="5"/>
    <x v="4"/>
  </r>
  <r>
    <x v="650"/>
    <x v="1"/>
    <n v="2.92"/>
    <n v="2.46"/>
    <n v="0.31"/>
    <n v="0.38"/>
    <n v="0"/>
    <n v="0.31"/>
    <n v="0.5"/>
    <n v="11"/>
    <n v="148512"/>
    <n v="74.068088773971127"/>
    <s v="POR"/>
    <x v="14"/>
    <x v="0"/>
  </r>
  <r>
    <x v="710"/>
    <x v="9"/>
    <n v="1.78"/>
    <n v="1.9"/>
    <n v="0.1"/>
    <n v="0.24"/>
    <n v="1"/>
    <n v="0.24"/>
    <n v="0.61"/>
    <n v="11"/>
    <n v="3104189"/>
    <n v="3.5435986661894621"/>
    <s v="DET"/>
    <x v="7"/>
    <x v="4"/>
  </r>
  <r>
    <x v="334"/>
    <x v="4"/>
    <n v="2.16"/>
    <n v="3.44"/>
    <n v="0.56999999999999995"/>
    <n v="0.56000000000000005"/>
    <n v="0.2"/>
    <n v="0.54"/>
    <n v="0.47"/>
    <n v="10.96"/>
    <n v="7407992"/>
    <n v="1.4794832391827637"/>
    <s v="TOT"/>
    <x v="3"/>
    <x v="4"/>
  </r>
  <r>
    <x v="877"/>
    <x v="2"/>
    <n v="2.93"/>
    <n v="1.47"/>
    <n v="1.5"/>
    <n v="0.3"/>
    <n v="0.13"/>
    <n v="0.7"/>
    <n v="0.55000000000000004"/>
    <n v="10.94"/>
    <n v="505176"/>
    <n v="21.655818962104295"/>
    <s v="UTA"/>
    <x v="13"/>
    <x v="1"/>
  </r>
  <r>
    <x v="558"/>
    <x v="11"/>
    <n v="4.0599999999999996"/>
    <n v="2.5499999999999998"/>
    <n v="0.15"/>
    <n v="0.21"/>
    <n v="0.45"/>
    <n v="0.79"/>
    <n v="0.47"/>
    <n v="10.94"/>
    <n v="1522761"/>
    <n v="7.1843184846472949"/>
    <s v="ORL"/>
    <x v="10"/>
    <x v="3"/>
  </r>
  <r>
    <x v="577"/>
    <x v="1"/>
    <n v="3.8"/>
    <n v="0.87"/>
    <n v="1.27"/>
    <n v="0.2"/>
    <n v="7.0000000000000007E-2"/>
    <n v="0.2"/>
    <n v="0.47"/>
    <n v="10.93"/>
    <n v="1744762"/>
    <n v="6.2644647235554185"/>
    <s v="MIN"/>
    <x v="14"/>
    <x v="2"/>
  </r>
  <r>
    <x v="878"/>
    <x v="0"/>
    <n v="3.18"/>
    <n v="1.76"/>
    <n v="1.91"/>
    <n v="0.41"/>
    <n v="0.15"/>
    <n v="0.82"/>
    <n v="0.47"/>
    <n v="10.93"/>
    <n v="188973"/>
    <n v="57.838950537907529"/>
    <s v="ATL"/>
    <x v="13"/>
    <x v="1"/>
  </r>
  <r>
    <x v="711"/>
    <x v="3"/>
    <n v="4.1399999999999997"/>
    <n v="1.33"/>
    <n v="0.81"/>
    <n v="0.19"/>
    <n v="0.02"/>
    <n v="0.63"/>
    <n v="0.52"/>
    <n v="10.92"/>
    <n v="1292066"/>
    <n v="8.4515806468090631"/>
    <s v="TOT"/>
    <x v="0"/>
    <x v="2"/>
  </r>
  <r>
    <x v="108"/>
    <x v="11"/>
    <n v="3.11"/>
    <n v="3.23"/>
    <n v="0.66"/>
    <n v="0.43"/>
    <n v="0.09"/>
    <n v="0.56999999999999995"/>
    <n v="0.43"/>
    <n v="10.92"/>
    <n v="1775042"/>
    <n v="6.1519671083839143"/>
    <s v="TOT"/>
    <x v="3"/>
    <x v="0"/>
  </r>
  <r>
    <x v="368"/>
    <x v="3"/>
    <n v="8.3800000000000008"/>
    <n v="2.63"/>
    <n v="2.5"/>
    <n v="0.38"/>
    <n v="0"/>
    <n v="3.63"/>
    <n v="0.41"/>
    <n v="10.92"/>
    <n v="30735"/>
    <n v="355.29526598340652"/>
    <s v="PHI"/>
    <x v="13"/>
    <x v="1"/>
  </r>
  <r>
    <x v="500"/>
    <x v="10"/>
    <n v="2.71"/>
    <n v="2.7"/>
    <n v="0.22"/>
    <n v="0.32"/>
    <n v="0.59"/>
    <n v="0.41"/>
    <n v="0.48"/>
    <n v="10.91"/>
    <n v="1745989"/>
    <n v="6.2486075227278066"/>
    <s v="OKC"/>
    <x v="11"/>
    <x v="4"/>
  </r>
  <r>
    <x v="183"/>
    <x v="7"/>
    <n v="3.65"/>
    <n v="1.27"/>
    <n v="0.97"/>
    <n v="0.3"/>
    <n v="0.03"/>
    <n v="0.47"/>
    <n v="0.52"/>
    <n v="10.91"/>
    <n v="141513"/>
    <n v="77.095390529491993"/>
    <s v="CHA"/>
    <x v="4"/>
    <x v="3"/>
  </r>
  <r>
    <x v="603"/>
    <x v="1"/>
    <n v="3.11"/>
    <n v="1.32"/>
    <n v="3.16"/>
    <n v="0.35"/>
    <n v="0.04"/>
    <n v="1.04"/>
    <n v="0.46"/>
    <n v="10.91"/>
    <n v="2499153"/>
    <n v="4.3654790242934309"/>
    <s v="CLE"/>
    <x v="2"/>
    <x v="1"/>
  </r>
  <r>
    <x v="854"/>
    <x v="9"/>
    <n v="4.28"/>
    <n v="1.77"/>
    <n v="0.42"/>
    <n v="0.4"/>
    <n v="0.19"/>
    <n v="0.56000000000000005"/>
    <n v="0.46"/>
    <n v="10.9"/>
    <n v="2530790"/>
    <n v="4.3069555356232643"/>
    <s v="OKC"/>
    <x v="10"/>
    <x v="3"/>
  </r>
  <r>
    <x v="482"/>
    <x v="8"/>
    <n v="2.74"/>
    <n v="2.66"/>
    <n v="0.34"/>
    <n v="0.43"/>
    <n v="0.44"/>
    <n v="0.26"/>
    <n v="0.45"/>
    <n v="10.89"/>
    <n v="7114294"/>
    <n v="1.5307211087987087"/>
    <s v="LAC"/>
    <x v="2"/>
    <x v="3"/>
  </r>
  <r>
    <x v="860"/>
    <x v="2"/>
    <n v="3"/>
    <n v="1"/>
    <n v="1"/>
    <n v="0"/>
    <n v="0"/>
    <n v="0"/>
    <n v="0.54"/>
    <n v="10.87"/>
    <n v="209242"/>
    <n v="51.949417420976665"/>
    <s v="SAC"/>
    <x v="5"/>
    <x v="4"/>
  </r>
  <r>
    <x v="879"/>
    <x v="9"/>
    <n v="4.17"/>
    <n v="0.5"/>
    <n v="1"/>
    <n v="0.5"/>
    <n v="0"/>
    <n v="0.83"/>
    <n v="0.6"/>
    <n v="10.86"/>
    <n v="1049289"/>
    <n v="10.349865480339544"/>
    <s v="MEM"/>
    <x v="10"/>
    <x v="1"/>
  </r>
  <r>
    <x v="700"/>
    <x v="2"/>
    <n v="3.5"/>
    <n v="1.61"/>
    <n v="0.33"/>
    <n v="0.39"/>
    <n v="0.22"/>
    <n v="0.44"/>
    <n v="0.52"/>
    <n v="10.84"/>
    <n v="104621"/>
    <n v="103.61208552776212"/>
    <s v="SAC"/>
    <x v="10"/>
    <x v="2"/>
  </r>
  <r>
    <x v="480"/>
    <x v="1"/>
    <n v="3"/>
    <n v="2"/>
    <n v="0.4"/>
    <n v="0.5"/>
    <n v="0.56999999999999995"/>
    <n v="0.43"/>
    <n v="0.48"/>
    <n v="10.84"/>
    <n v="2331659"/>
    <n v="4.6490503113877288"/>
    <s v="TOT"/>
    <x v="0"/>
    <x v="4"/>
  </r>
  <r>
    <x v="457"/>
    <x v="0"/>
    <n v="3.95"/>
    <n v="0.89"/>
    <n v="0.21"/>
    <n v="0.32"/>
    <n v="0.16"/>
    <n v="0.26"/>
    <n v="0.54"/>
    <n v="10.83"/>
    <n v="2346715"/>
    <n v="4.6149617657022688"/>
    <s v="SAC"/>
    <x v="1"/>
    <x v="2"/>
  </r>
  <r>
    <x v="220"/>
    <x v="8"/>
    <n v="3"/>
    <n v="0"/>
    <n v="2.5"/>
    <n v="1"/>
    <n v="0"/>
    <n v="1.5"/>
    <n v="0.77"/>
    <n v="10.82"/>
    <n v="2816865"/>
    <n v="3.8411496468591855"/>
    <s v="NOP"/>
    <x v="8"/>
    <x v="1"/>
  </r>
  <r>
    <x v="605"/>
    <x v="10"/>
    <n v="4.7300000000000004"/>
    <n v="2.2200000000000002"/>
    <n v="0.8"/>
    <n v="0.54"/>
    <n v="0.51"/>
    <n v="0.98"/>
    <n v="0.39"/>
    <n v="10.81"/>
    <n v="3820059"/>
    <n v="2.8297992256140549"/>
    <s v="DET"/>
    <x v="10"/>
    <x v="3"/>
  </r>
  <r>
    <x v="246"/>
    <x v="9"/>
    <n v="3.1"/>
    <n v="1.72"/>
    <n v="0.31"/>
    <n v="0.31"/>
    <n v="0.21"/>
    <n v="0.38"/>
    <n v="0.55000000000000004"/>
    <n v="10.81"/>
    <n v="1049289"/>
    <n v="10.302214165973341"/>
    <s v="TOT"/>
    <x v="10"/>
    <x v="0"/>
  </r>
  <r>
    <x v="451"/>
    <x v="4"/>
    <n v="4.59"/>
    <n v="1.0900000000000001"/>
    <n v="1"/>
    <n v="0.36"/>
    <n v="0.18"/>
    <n v="0.95"/>
    <n v="0.51"/>
    <n v="10.77"/>
    <n v="1015060"/>
    <n v="10.610210233877801"/>
    <s v="HOU"/>
    <x v="13"/>
    <x v="1"/>
  </r>
  <r>
    <x v="540"/>
    <x v="4"/>
    <n v="2.5"/>
    <n v="0.83"/>
    <n v="0.33"/>
    <n v="0.17"/>
    <n v="0"/>
    <n v="0.17"/>
    <n v="0.77"/>
    <n v="10.76"/>
    <n v="1424329"/>
    <n v="7.5544344038491102"/>
    <s v="CHI"/>
    <x v="2"/>
    <x v="3"/>
  </r>
  <r>
    <x v="880"/>
    <x v="6"/>
    <n v="2.83"/>
    <n v="3.39"/>
    <n v="0.89"/>
    <n v="0.44"/>
    <n v="0.44"/>
    <n v="0.72"/>
    <n v="0.41"/>
    <n v="10.73"/>
    <n v="1349491"/>
    <n v="7.951146024686345"/>
    <s v="NOH"/>
    <x v="1"/>
    <x v="0"/>
  </r>
  <r>
    <x v="837"/>
    <x v="8"/>
    <n v="2.8"/>
    <n v="2.34"/>
    <n v="0.6"/>
    <n v="0.28999999999999998"/>
    <n v="0.28999999999999998"/>
    <n v="0.51"/>
    <n v="0.51"/>
    <n v="10.72"/>
    <n v="1767217"/>
    <n v="6.0660349012034178"/>
    <s v="MIA"/>
    <x v="0"/>
    <x v="0"/>
  </r>
  <r>
    <x v="574"/>
    <x v="10"/>
    <n v="4.28"/>
    <n v="1.56"/>
    <n v="0.41"/>
    <n v="0.49"/>
    <n v="0.54"/>
    <n v="0.51"/>
    <n v="0.43"/>
    <n v="10.7"/>
    <n v="9038673"/>
    <n v="1.1838020913025618"/>
    <s v="SAC"/>
    <x v="5"/>
    <x v="3"/>
  </r>
  <r>
    <x v="549"/>
    <x v="8"/>
    <n v="1.69"/>
    <n v="2.5499999999999998"/>
    <n v="0.4"/>
    <n v="0.4"/>
    <n v="0.37"/>
    <n v="0.27"/>
    <n v="0.55000000000000004"/>
    <n v="10.69"/>
    <n v="8830480"/>
    <n v="1.210579719335755"/>
    <s v="MIN"/>
    <x v="6"/>
    <x v="4"/>
  </r>
  <r>
    <x v="881"/>
    <x v="5"/>
    <n v="2"/>
    <n v="5"/>
    <n v="0"/>
    <n v="1"/>
    <n v="0"/>
    <n v="0"/>
    <n v="0.33"/>
    <n v="10.67"/>
    <n v="90837"/>
    <n v="117.46314827658333"/>
    <s v="WAS"/>
    <x v="13"/>
    <x v="3"/>
  </r>
  <r>
    <x v="882"/>
    <x v="2"/>
    <n v="3.97"/>
    <n v="0.84"/>
    <n v="0.45"/>
    <n v="0.23"/>
    <n v="0.03"/>
    <n v="0.23"/>
    <n v="0.53"/>
    <n v="10.67"/>
    <n v="2027818"/>
    <n v="5.2618134369060732"/>
    <s v="BOS"/>
    <x v="13"/>
    <x v="2"/>
  </r>
  <r>
    <x v="883"/>
    <x v="11"/>
    <n v="2.63"/>
    <n v="2.61"/>
    <n v="0.32"/>
    <n v="0.13"/>
    <n v="0.39"/>
    <n v="0.32"/>
    <n v="0.49"/>
    <n v="10.66"/>
    <n v="1775042"/>
    <n v="6.0054917010414401"/>
    <s v="PHI"/>
    <x v="11"/>
    <x v="4"/>
  </r>
  <r>
    <x v="884"/>
    <x v="6"/>
    <n v="2.69"/>
    <n v="1"/>
    <n v="0.65"/>
    <n v="0.38"/>
    <n v="0.08"/>
    <n v="0.19"/>
    <n v="0.6"/>
    <n v="10.66"/>
    <n v="1631331"/>
    <n v="6.534541426601959"/>
    <s v="PHI"/>
    <x v="6"/>
    <x v="2"/>
  </r>
  <r>
    <x v="591"/>
    <x v="2"/>
    <n v="2.8"/>
    <n v="3.8"/>
    <n v="1"/>
    <n v="0.6"/>
    <n v="0.6"/>
    <n v="0.6"/>
    <n v="0.35"/>
    <n v="10.64"/>
    <n v="112147"/>
    <n v="94.875475937831595"/>
    <s v="WAS"/>
    <x v="4"/>
    <x v="4"/>
  </r>
  <r>
    <x v="534"/>
    <x v="3"/>
    <n v="2.2400000000000002"/>
    <n v="1.59"/>
    <n v="0.24"/>
    <n v="0.41"/>
    <n v="0.41"/>
    <n v="0.38"/>
    <n v="0.64"/>
    <n v="10.63"/>
    <n v="2362098"/>
    <n v="4.5002366540253629"/>
    <s v="TOR"/>
    <x v="10"/>
    <x v="4"/>
  </r>
  <r>
    <x v="265"/>
    <x v="6"/>
    <n v="4.12"/>
    <n v="1.76"/>
    <n v="0.54"/>
    <n v="0.32"/>
    <n v="0.1"/>
    <n v="0.49"/>
    <n v="0.45"/>
    <n v="10.62"/>
    <n v="1036160"/>
    <n v="10.24938233477455"/>
    <s v="MIL"/>
    <x v="13"/>
    <x v="2"/>
  </r>
  <r>
    <x v="792"/>
    <x v="7"/>
    <n v="2.8"/>
    <n v="3.7"/>
    <n v="0.4"/>
    <n v="0.2"/>
    <n v="0.9"/>
    <n v="1.03"/>
    <n v="0.45"/>
    <n v="10.62"/>
    <n v="253795"/>
    <n v="41.844795996769044"/>
    <s v="TOT"/>
    <x v="5"/>
    <x v="4"/>
  </r>
  <r>
    <x v="270"/>
    <x v="11"/>
    <n v="3.5"/>
    <n v="7"/>
    <n v="1.5"/>
    <n v="0"/>
    <n v="0"/>
    <n v="1.5"/>
    <n v="0.28999999999999998"/>
    <n v="10.61"/>
    <n v="243626"/>
    <n v="43.550359977999065"/>
    <s v="POR"/>
    <x v="2"/>
    <x v="4"/>
  </r>
  <r>
    <x v="305"/>
    <x v="7"/>
    <n v="2.63"/>
    <n v="2.61"/>
    <n v="0.22"/>
    <n v="0.15"/>
    <n v="0.44"/>
    <n v="0.61"/>
    <n v="0.55000000000000004"/>
    <n v="10.6"/>
    <n v="5583494"/>
    <n v="1.8984528325811758"/>
    <s v="DEN"/>
    <x v="4"/>
    <x v="4"/>
  </r>
  <r>
    <x v="386"/>
    <x v="0"/>
    <n v="3.64"/>
    <n v="1.23"/>
    <n v="0.95"/>
    <n v="0.59"/>
    <n v="0.05"/>
    <n v="0.41"/>
    <n v="0.47"/>
    <n v="10.6"/>
    <n v="14760624"/>
    <n v="0.71812682173870146"/>
    <s v="DAL"/>
    <x v="8"/>
    <x v="2"/>
  </r>
  <r>
    <x v="777"/>
    <x v="4"/>
    <n v="3"/>
    <n v="2.92"/>
    <n v="0.17"/>
    <n v="0.67"/>
    <n v="0.33"/>
    <n v="0.57999999999999996"/>
    <n v="0.45"/>
    <n v="10.6"/>
    <n v="1412488"/>
    <n v="7.5044885337078968"/>
    <s v="PHI"/>
    <x v="10"/>
    <x v="0"/>
  </r>
  <r>
    <x v="322"/>
    <x v="7"/>
    <n v="4"/>
    <n v="0.73"/>
    <n v="0.32"/>
    <n v="0.32"/>
    <n v="0.02"/>
    <n v="0.2"/>
    <n v="0.53"/>
    <n v="10.6"/>
    <n v="1303776"/>
    <n v="8.130230959919496"/>
    <s v="TOT"/>
    <x v="5"/>
    <x v="2"/>
  </r>
  <r>
    <x v="437"/>
    <x v="7"/>
    <n v="2.98"/>
    <n v="2.33"/>
    <n v="0.83"/>
    <n v="0.72"/>
    <n v="0.1"/>
    <n v="0.3"/>
    <n v="0.42"/>
    <n v="10.59"/>
    <n v="1594151"/>
    <n v="6.6430344427849057"/>
    <s v="TOT"/>
    <x v="5"/>
    <x v="3"/>
  </r>
  <r>
    <x v="746"/>
    <x v="4"/>
    <n v="4.17"/>
    <n v="2.98"/>
    <n v="0.33"/>
    <n v="0.4"/>
    <n v="0.15"/>
    <n v="0.9"/>
    <n v="0.42"/>
    <n v="10.59"/>
    <n v="6917134"/>
    <n v="1.5309808946884649"/>
    <s v="CLE"/>
    <x v="14"/>
    <x v="0"/>
  </r>
  <r>
    <x v="750"/>
    <x v="10"/>
    <n v="3.19"/>
    <n v="2.76"/>
    <n v="0.43"/>
    <n v="0.43"/>
    <n v="0.52"/>
    <n v="0.86"/>
    <n v="0.47"/>
    <n v="10.59"/>
    <n v="81234"/>
    <n v="130.3641332447005"/>
    <s v="TOT"/>
    <x v="5"/>
    <x v="4"/>
  </r>
  <r>
    <x v="586"/>
    <x v="3"/>
    <n v="2.37"/>
    <n v="1.8"/>
    <n v="7.0000000000000007E-2"/>
    <n v="0.2"/>
    <n v="0.3"/>
    <n v="0.23"/>
    <n v="0.62"/>
    <n v="10.58"/>
    <n v="1508843"/>
    <n v="7.0119952838035502"/>
    <s v="DAL"/>
    <x v="6"/>
    <x v="3"/>
  </r>
  <r>
    <x v="712"/>
    <x v="4"/>
    <n v="2.31"/>
    <n v="1.48"/>
    <n v="0.13"/>
    <n v="0.15"/>
    <n v="0.51"/>
    <n v="0.48"/>
    <n v="0.73"/>
    <n v="10.57"/>
    <n v="1628963"/>
    <n v="6.4887907214589893"/>
    <s v="LAC"/>
    <x v="2"/>
    <x v="0"/>
  </r>
  <r>
    <x v="558"/>
    <x v="11"/>
    <n v="3.88"/>
    <n v="2.4"/>
    <n v="0.21"/>
    <n v="0.19"/>
    <n v="0.43"/>
    <n v="0.67"/>
    <n v="0.46"/>
    <n v="10.56"/>
    <n v="1522761"/>
    <n v="6.9347717731147567"/>
    <s v="TOT"/>
    <x v="10"/>
    <x v="3"/>
  </r>
  <r>
    <x v="549"/>
    <x v="7"/>
    <n v="2.2200000000000002"/>
    <n v="2.67"/>
    <n v="0.2"/>
    <n v="0.11"/>
    <n v="0.51"/>
    <n v="0.51"/>
    <n v="0.56000000000000005"/>
    <n v="10.56"/>
    <n v="1122146"/>
    <n v="9.4105401614406681"/>
    <s v="TOT"/>
    <x v="0"/>
    <x v="4"/>
  </r>
  <r>
    <x v="885"/>
    <x v="11"/>
    <n v="3.81"/>
    <n v="1.67"/>
    <n v="0.67"/>
    <n v="0.28999999999999998"/>
    <n v="0.17"/>
    <n v="0.45"/>
    <n v="0.46"/>
    <n v="10.56"/>
    <n v="1440742"/>
    <n v="7.3295565757089065"/>
    <s v="MIN"/>
    <x v="0"/>
    <x v="3"/>
  </r>
  <r>
    <x v="886"/>
    <x v="2"/>
    <n v="3.73"/>
    <n v="0.88"/>
    <n v="0.49"/>
    <n v="0.28999999999999998"/>
    <n v="0.1"/>
    <n v="0.27"/>
    <n v="0.53"/>
    <n v="10.55"/>
    <n v="1655506"/>
    <n v="6.3726739739994906"/>
    <s v="PHI"/>
    <x v="12"/>
    <x v="2"/>
  </r>
  <r>
    <x v="887"/>
    <x v="3"/>
    <n v="4"/>
    <n v="1.18"/>
    <n v="0.71"/>
    <n v="0.24"/>
    <n v="0.03"/>
    <n v="0.5"/>
    <n v="0.51"/>
    <n v="10.55"/>
    <n v="1075290"/>
    <n v="9.8113067172576702"/>
    <s v="DET"/>
    <x v="13"/>
    <x v="2"/>
  </r>
  <r>
    <x v="888"/>
    <x v="2"/>
    <n v="3"/>
    <n v="2.81"/>
    <n v="0.54"/>
    <n v="0.23"/>
    <n v="0.23"/>
    <n v="0.57999999999999996"/>
    <n v="0.47"/>
    <n v="10.54"/>
    <n v="205328"/>
    <n v="51.332502142912794"/>
    <s v="BRK"/>
    <x v="14"/>
    <x v="0"/>
  </r>
  <r>
    <x v="626"/>
    <x v="11"/>
    <n v="1.96"/>
    <n v="3.38"/>
    <n v="1.04"/>
    <n v="1"/>
    <n v="0.57999999999999996"/>
    <n v="0.71"/>
    <n v="0.4"/>
    <n v="10.54"/>
    <n v="1613674"/>
    <n v="6.5316786414108421"/>
    <s v="NYK"/>
    <x v="2"/>
    <x v="0"/>
  </r>
  <r>
    <x v="697"/>
    <x v="9"/>
    <n v="2.65"/>
    <n v="1.73"/>
    <n v="0.3"/>
    <n v="0.11"/>
    <n v="0.49"/>
    <n v="0.32"/>
    <n v="0.56999999999999995"/>
    <n v="10.53"/>
    <n v="1176209"/>
    <n v="8.9524905862818596"/>
    <s v="NOP"/>
    <x v="0"/>
    <x v="4"/>
  </r>
  <r>
    <x v="889"/>
    <x v="7"/>
    <n v="3.33"/>
    <n v="0.33"/>
    <n v="1.17"/>
    <n v="0.5"/>
    <n v="0"/>
    <n v="0.33"/>
    <n v="0.56000000000000005"/>
    <n v="10.51"/>
    <n v="459308"/>
    <n v="22.882248948418056"/>
    <s v="LAC"/>
    <x v="12"/>
    <x v="1"/>
  </r>
  <r>
    <x v="376"/>
    <x v="7"/>
    <n v="3.14"/>
    <n v="1.5"/>
    <n v="0.55000000000000004"/>
    <n v="0.25"/>
    <n v="0.13"/>
    <n v="0.41"/>
    <n v="0.55000000000000004"/>
    <n v="10.49"/>
    <n v="14017110"/>
    <n v="0.74837109789393097"/>
    <s v="GSW"/>
    <x v="7"/>
    <x v="3"/>
  </r>
  <r>
    <x v="484"/>
    <x v="3"/>
    <n v="3.4"/>
    <n v="2.0699999999999998"/>
    <n v="0.35"/>
    <n v="0.44"/>
    <n v="0.13"/>
    <n v="0.47"/>
    <n v="0.48"/>
    <n v="10.49"/>
    <n v="5947292"/>
    <n v="1.7638279741435261"/>
    <s v="OKC"/>
    <x v="5"/>
    <x v="3"/>
  </r>
  <r>
    <x v="840"/>
    <x v="1"/>
    <n v="2.3199999999999998"/>
    <n v="2.21"/>
    <n v="0.26"/>
    <n v="0.42"/>
    <n v="0.26"/>
    <n v="0.57999999999999996"/>
    <n v="0.61"/>
    <n v="10.47"/>
    <n v="1862670"/>
    <n v="5.6209634556845822"/>
    <s v="POR"/>
    <x v="13"/>
    <x v="0"/>
  </r>
  <r>
    <x v="890"/>
    <x v="2"/>
    <n v="3.86"/>
    <n v="0.83"/>
    <n v="0.61"/>
    <n v="0.22"/>
    <n v="0.08"/>
    <n v="0.42"/>
    <n v="0.55000000000000004"/>
    <n v="10.47"/>
    <n v="104621"/>
    <n v="100.07551065273704"/>
    <s v="SAC"/>
    <x v="0"/>
    <x v="3"/>
  </r>
  <r>
    <x v="853"/>
    <x v="3"/>
    <n v="3.35"/>
    <n v="1.35"/>
    <n v="3.26"/>
    <n v="0.78"/>
    <n v="0.17"/>
    <n v="1.43"/>
    <n v="0.43"/>
    <n v="10.46"/>
    <n v="43029"/>
    <n v="243.0918682748844"/>
    <s v="TOT"/>
    <x v="0"/>
    <x v="1"/>
  </r>
  <r>
    <x v="742"/>
    <x v="0"/>
    <n v="2.5499999999999998"/>
    <n v="1.66"/>
    <n v="1"/>
    <n v="0.79"/>
    <n v="7.0000000000000007E-2"/>
    <n v="0.59"/>
    <n v="0.53"/>
    <n v="10.41"/>
    <n v="4627274"/>
    <n v="2.249704685739379"/>
    <s v="TOT"/>
    <x v="10"/>
    <x v="2"/>
  </r>
  <r>
    <x v="884"/>
    <x v="7"/>
    <n v="3.21"/>
    <n v="1.08"/>
    <n v="0.6"/>
    <n v="0.43"/>
    <n v="0.06"/>
    <n v="0.38"/>
    <n v="0.56000000000000005"/>
    <n v="10.41"/>
    <n v="94968"/>
    <n v="109.61587060904726"/>
    <s v="PHI"/>
    <x v="9"/>
    <x v="2"/>
  </r>
  <r>
    <x v="891"/>
    <x v="6"/>
    <n v="3.26"/>
    <n v="2.78"/>
    <n v="0.04"/>
    <n v="0.17"/>
    <n v="0.7"/>
    <n v="0.78"/>
    <n v="0.48"/>
    <n v="10.41"/>
    <n v="1662824"/>
    <n v="6.2604340567612695"/>
    <s v="OKC"/>
    <x v="9"/>
    <x v="4"/>
  </r>
  <r>
    <x v="871"/>
    <x v="1"/>
    <n v="4.41"/>
    <n v="1.41"/>
    <n v="1.07"/>
    <n v="0.38"/>
    <n v="0.41"/>
    <n v="0.86"/>
    <n v="0.44"/>
    <n v="10.41"/>
    <n v="2318700"/>
    <n v="4.4895846810712898"/>
    <s v="TOT"/>
    <x v="13"/>
    <x v="2"/>
  </r>
  <r>
    <x v="442"/>
    <x v="4"/>
    <n v="5.21"/>
    <n v="1.42"/>
    <n v="1.1100000000000001"/>
    <n v="0.53"/>
    <n v="0.11"/>
    <n v="1.1100000000000001"/>
    <n v="0.42"/>
    <n v="10.4"/>
    <n v="5594456"/>
    <n v="1.8589832505609125"/>
    <s v="CHA"/>
    <x v="3"/>
    <x v="2"/>
  </r>
  <r>
    <x v="549"/>
    <x v="10"/>
    <n v="2.19"/>
    <n v="1.85"/>
    <n v="0.12"/>
    <n v="0.31"/>
    <n v="0.62"/>
    <n v="0.35"/>
    <n v="0.59"/>
    <n v="10.38"/>
    <n v="3157699"/>
    <n v="3.2872037518458854"/>
    <s v="OKC"/>
    <x v="10"/>
    <x v="4"/>
  </r>
  <r>
    <x v="892"/>
    <x v="2"/>
    <n v="2.97"/>
    <n v="1"/>
    <n v="0.7"/>
    <n v="0.27"/>
    <n v="0.03"/>
    <n v="0.33"/>
    <n v="0.6"/>
    <n v="10.38"/>
    <n v="1655506"/>
    <n v="6.2699863365037638"/>
    <s v="MIL"/>
    <x v="0"/>
    <x v="2"/>
  </r>
  <r>
    <x v="583"/>
    <x v="4"/>
    <n v="3.71"/>
    <n v="1"/>
    <n v="0"/>
    <n v="0.56999999999999995"/>
    <n v="0"/>
    <n v="0.43"/>
    <n v="0.59"/>
    <n v="10.37"/>
    <n v="1015059"/>
    <n v="10.216154923014326"/>
    <s v="MIA"/>
    <x v="10"/>
    <x v="4"/>
  </r>
  <r>
    <x v="648"/>
    <x v="7"/>
    <n v="2.5299999999999998"/>
    <n v="1.95"/>
    <n v="0.28999999999999998"/>
    <n v="0.19"/>
    <n v="0.12"/>
    <n v="0.24"/>
    <n v="0.56000000000000005"/>
    <n v="10.37"/>
    <n v="1122146"/>
    <n v="9.2412217305056554"/>
    <s v="NOH"/>
    <x v="0"/>
    <x v="3"/>
  </r>
  <r>
    <x v="893"/>
    <x v="2"/>
    <n v="2.91"/>
    <n v="2.1800000000000002"/>
    <n v="0.81"/>
    <n v="0.39"/>
    <n v="0.18"/>
    <n v="0.75"/>
    <n v="0.52"/>
    <n v="10.36"/>
    <n v="1885879"/>
    <n v="5.4934595485712494"/>
    <s v="MIL"/>
    <x v="6"/>
    <x v="3"/>
  </r>
  <r>
    <x v="310"/>
    <x v="10"/>
    <n v="2.63"/>
    <n v="2.75"/>
    <n v="0.13"/>
    <n v="0"/>
    <n v="0.25"/>
    <n v="0.25"/>
    <n v="0.49"/>
    <n v="10.36"/>
    <n v="843638"/>
    <n v="12.280148594539364"/>
    <s v="HOU"/>
    <x v="1"/>
    <x v="0"/>
  </r>
  <r>
    <x v="894"/>
    <x v="0"/>
    <n v="3.5"/>
    <n v="0.5"/>
    <n v="0.1"/>
    <n v="0.1"/>
    <n v="0.1"/>
    <n v="0.1"/>
    <n v="0.63"/>
    <n v="10.34"/>
    <n v="1837295"/>
    <n v="5.6278387520784632"/>
    <s v="TOR"/>
    <x v="1"/>
    <x v="3"/>
  </r>
  <r>
    <x v="79"/>
    <x v="7"/>
    <n v="2.87"/>
    <n v="3.29"/>
    <n v="0.67"/>
    <n v="0.53"/>
    <n v="0.32"/>
    <n v="0.65"/>
    <n v="0.4"/>
    <n v="10.32"/>
    <n v="1110988"/>
    <n v="9.2890292244380674"/>
    <s v="GSW"/>
    <x v="13"/>
    <x v="3"/>
  </r>
  <r>
    <x v="586"/>
    <x v="7"/>
    <n v="2.0299999999999998"/>
    <n v="1.57"/>
    <n v="0.3"/>
    <n v="0.22"/>
    <n v="0.35"/>
    <n v="0.22"/>
    <n v="0.64"/>
    <n v="10.32"/>
    <n v="2106500"/>
    <n v="4.899121765962497"/>
    <s v="UTA"/>
    <x v="1"/>
    <x v="0"/>
  </r>
  <r>
    <x v="730"/>
    <x v="3"/>
    <n v="4.13"/>
    <n v="0.8"/>
    <n v="1"/>
    <n v="0"/>
    <n v="7.0000000000000007E-2"/>
    <n v="0.6"/>
    <n v="0.54"/>
    <n v="10.31"/>
    <n v="1075290"/>
    <n v="9.5881111142110509"/>
    <s v="CLE"/>
    <x v="0"/>
    <x v="1"/>
  </r>
  <r>
    <x v="733"/>
    <x v="7"/>
    <n v="4.04"/>
    <n v="1.19"/>
    <n v="1.58"/>
    <n v="0.44"/>
    <n v="0.04"/>
    <n v="0.94"/>
    <n v="0.47"/>
    <n v="10.29"/>
    <n v="1199083"/>
    <n v="8.5815577403732668"/>
    <s v="LAL"/>
    <x v="13"/>
    <x v="1"/>
  </r>
  <r>
    <x v="500"/>
    <x v="7"/>
    <n v="2.63"/>
    <n v="3.1"/>
    <n v="0.41"/>
    <n v="0.33"/>
    <n v="0.51"/>
    <n v="0.38"/>
    <n v="0.41"/>
    <n v="10.29"/>
    <n v="1775940"/>
    <n v="5.7941146660360143"/>
    <s v="CHI"/>
    <x v="15"/>
    <x v="4"/>
  </r>
  <r>
    <x v="410"/>
    <x v="3"/>
    <n v="3.88"/>
    <n v="0.92"/>
    <n v="1.58"/>
    <n v="0.33"/>
    <n v="0"/>
    <n v="0.57999999999999996"/>
    <n v="0.46"/>
    <n v="10.28"/>
    <n v="2991575"/>
    <n v="3.4363169902141846"/>
    <s v="ATL"/>
    <x v="1"/>
    <x v="1"/>
  </r>
  <r>
    <x v="764"/>
    <x v="0"/>
    <n v="3.32"/>
    <n v="1.54"/>
    <n v="0.41"/>
    <n v="0.18"/>
    <n v="7.0000000000000007E-2"/>
    <n v="0.34"/>
    <n v="0.53"/>
    <n v="10.28"/>
    <n v="1872334"/>
    <n v="5.490473387760944"/>
    <s v="BOS"/>
    <x v="0"/>
    <x v="0"/>
  </r>
  <r>
    <x v="683"/>
    <x v="3"/>
    <n v="3.58"/>
    <n v="1.03"/>
    <n v="0.97"/>
    <n v="0.26"/>
    <n v="0.2"/>
    <n v="0.65"/>
    <n v="0.54"/>
    <n v="10.28"/>
    <n v="1248711"/>
    <n v="8.2324893430105117"/>
    <s v="GSW"/>
    <x v="0"/>
    <x v="2"/>
  </r>
  <r>
    <x v="732"/>
    <x v="10"/>
    <n v="3.64"/>
    <n v="1.56"/>
    <n v="1.86"/>
    <n v="0.94"/>
    <n v="0.08"/>
    <n v="1.28"/>
    <n v="0.46"/>
    <n v="10.27"/>
    <n v="1480195"/>
    <n v="6.9382750245744651"/>
    <s v="PHO"/>
    <x v="6"/>
    <x v="1"/>
  </r>
  <r>
    <x v="824"/>
    <x v="8"/>
    <n v="2"/>
    <n v="0.8"/>
    <n v="0.6"/>
    <n v="0"/>
    <n v="0"/>
    <n v="0"/>
    <n v="0.75"/>
    <n v="10.24"/>
    <n v="386199"/>
    <n v="26.51482784781939"/>
    <s v="BOS"/>
    <x v="13"/>
    <x v="1"/>
  </r>
  <r>
    <x v="756"/>
    <x v="6"/>
    <n v="3.31"/>
    <n v="0.91"/>
    <n v="1.22"/>
    <n v="0.38"/>
    <n v="0"/>
    <n v="0.44"/>
    <n v="0.52"/>
    <n v="10.24"/>
    <n v="444940"/>
    <n v="23.014339012001617"/>
    <s v="UTA"/>
    <x v="10"/>
    <x v="1"/>
  </r>
  <r>
    <x v="384"/>
    <x v="11"/>
    <n v="3.2"/>
    <n v="2.6"/>
    <n v="0.14000000000000001"/>
    <n v="0.2"/>
    <n v="0.5"/>
    <n v="0.62"/>
    <n v="0.47"/>
    <n v="10.23"/>
    <n v="2892973"/>
    <n v="3.5361546754843549"/>
    <s v="TOT"/>
    <x v="12"/>
    <x v="4"/>
  </r>
  <r>
    <x v="513"/>
    <x v="4"/>
    <n v="2.4500000000000002"/>
    <n v="2.77"/>
    <n v="0.45"/>
    <n v="0.17"/>
    <n v="0.13"/>
    <n v="0.38"/>
    <n v="0.49"/>
    <n v="10.220000000000001"/>
    <n v="2881667"/>
    <n v="3.546558294209567"/>
    <s v="POR"/>
    <x v="12"/>
    <x v="4"/>
  </r>
  <r>
    <x v="514"/>
    <x v="4"/>
    <n v="3.35"/>
    <n v="2.16"/>
    <n v="0.38"/>
    <n v="0.38"/>
    <n v="0.16"/>
    <n v="0.65"/>
    <n v="0.5"/>
    <n v="10.210000000000001"/>
    <n v="5448473"/>
    <n v="1.8739195367215733"/>
    <s v="MIN"/>
    <x v="5"/>
    <x v="0"/>
  </r>
  <r>
    <x v="757"/>
    <x v="11"/>
    <n v="2.7"/>
    <n v="2.7"/>
    <n v="0.2"/>
    <n v="0.3"/>
    <n v="0.6"/>
    <n v="0.8"/>
    <n v="0.52"/>
    <n v="10.210000000000001"/>
    <n v="1000552"/>
    <n v="10.204367189311501"/>
    <s v="POR"/>
    <x v="1"/>
    <x v="4"/>
  </r>
  <r>
    <x v="895"/>
    <x v="5"/>
    <n v="3"/>
    <n v="1.46"/>
    <n v="0.62"/>
    <n v="0.23"/>
    <n v="0.08"/>
    <n v="0.62"/>
    <n v="0.61"/>
    <n v="10.210000000000001"/>
    <n v="1586724"/>
    <n v="6.4346414373262153"/>
    <s v="BOS"/>
    <x v="10"/>
    <x v="2"/>
  </r>
  <r>
    <x v="474"/>
    <x v="7"/>
    <n v="1.86"/>
    <n v="3.36"/>
    <n v="0.41"/>
    <n v="0.27"/>
    <n v="0.45"/>
    <n v="0.36"/>
    <n v="0.45"/>
    <n v="10.19"/>
    <n v="3806928"/>
    <n v="2.6766989026322534"/>
    <s v="PHI"/>
    <x v="3"/>
    <x v="4"/>
  </r>
  <r>
    <x v="159"/>
    <x v="9"/>
    <n v="3.72"/>
    <n v="0.9"/>
    <n v="1.41"/>
    <n v="0.38"/>
    <n v="0.14000000000000001"/>
    <n v="0.62"/>
    <n v="0.48"/>
    <n v="10.19"/>
    <n v="5637207"/>
    <n v="1.8076327514671715"/>
    <s v="DAL"/>
    <x v="3"/>
    <x v="1"/>
  </r>
  <r>
    <x v="378"/>
    <x v="9"/>
    <n v="2.6"/>
    <n v="1.6"/>
    <n v="0.24"/>
    <n v="0.36"/>
    <n v="0.08"/>
    <n v="0.24"/>
    <n v="0.57999999999999996"/>
    <n v="10.18"/>
    <n v="1555074"/>
    <n v="6.5463122655256276"/>
    <s v="LAC"/>
    <x v="10"/>
    <x v="3"/>
  </r>
  <r>
    <x v="271"/>
    <x v="9"/>
    <n v="3.33"/>
    <n v="1.83"/>
    <n v="0.42"/>
    <n v="0.17"/>
    <n v="0.04"/>
    <n v="0.46"/>
    <n v="0.52"/>
    <n v="10.18"/>
    <n v="3725027"/>
    <n v="2.7328660973464083"/>
    <s v="PHO"/>
    <x v="2"/>
    <x v="0"/>
  </r>
  <r>
    <x v="611"/>
    <x v="1"/>
    <n v="1.67"/>
    <n v="1.58"/>
    <n v="0.17"/>
    <n v="0.17"/>
    <n v="0.33"/>
    <n v="0.25"/>
    <n v="0.74"/>
    <n v="10.17"/>
    <n v="1744762"/>
    <n v="5.8288752276814835"/>
    <s v="CLE"/>
    <x v="10"/>
    <x v="0"/>
  </r>
  <r>
    <x v="678"/>
    <x v="1"/>
    <n v="2.7"/>
    <n v="1.5"/>
    <n v="2.8"/>
    <n v="1"/>
    <n v="0.2"/>
    <n v="0.9"/>
    <n v="0.4"/>
    <n v="10.16"/>
    <n v="516211"/>
    <n v="19.681874272342124"/>
    <s v="WAS"/>
    <x v="0"/>
    <x v="1"/>
  </r>
  <r>
    <x v="766"/>
    <x v="11"/>
    <n v="3.25"/>
    <n v="2.75"/>
    <n v="0.25"/>
    <n v="0.5"/>
    <n v="0.75"/>
    <n v="0.5"/>
    <n v="0.39"/>
    <n v="10.16"/>
    <n v="1000552"/>
    <n v="10.154394774084706"/>
    <s v="CLE"/>
    <x v="0"/>
    <x v="4"/>
  </r>
  <r>
    <x v="270"/>
    <x v="11"/>
    <n v="3.76"/>
    <n v="3.62"/>
    <n v="0.52"/>
    <n v="0.38"/>
    <n v="0.28999999999999998"/>
    <n v="0.76"/>
    <n v="0.36"/>
    <n v="10.16"/>
    <n v="243626"/>
    <n v="41.703266482230958"/>
    <s v="TOT"/>
    <x v="2"/>
    <x v="4"/>
  </r>
  <r>
    <x v="896"/>
    <x v="8"/>
    <n v="3.95"/>
    <n v="0.98"/>
    <n v="1.38"/>
    <n v="0.43"/>
    <n v="0.17"/>
    <n v="0.71"/>
    <n v="0.46"/>
    <n v="10.130000000000001"/>
    <n v="667566"/>
    <n v="15.174529559624068"/>
    <s v="CLE"/>
    <x v="12"/>
    <x v="1"/>
  </r>
  <r>
    <x v="897"/>
    <x v="6"/>
    <n v="2.75"/>
    <n v="2.88"/>
    <n v="0.38"/>
    <n v="0.28000000000000003"/>
    <n v="0.41"/>
    <n v="0.47"/>
    <n v="0.44"/>
    <n v="10.119999999999999"/>
    <n v="9853684"/>
    <n v="1.0270270489697051"/>
    <s v="MIL"/>
    <x v="9"/>
    <x v="4"/>
  </r>
  <r>
    <x v="638"/>
    <x v="7"/>
    <n v="4.08"/>
    <n v="0.92"/>
    <n v="0.67"/>
    <n v="0.57999999999999996"/>
    <n v="0.04"/>
    <n v="0.5"/>
    <n v="0.48"/>
    <n v="10.11"/>
    <n v="1775940"/>
    <n v="5.6927598905368422"/>
    <s v="OKC"/>
    <x v="19"/>
    <x v="2"/>
  </r>
  <r>
    <x v="433"/>
    <x v="7"/>
    <n v="5"/>
    <n v="10"/>
    <n v="1"/>
    <n v="0"/>
    <n v="0"/>
    <n v="2"/>
    <n v="0.21"/>
    <n v="10.1"/>
    <n v="5339986"/>
    <n v="1.8913907264925411"/>
    <s v="NYK"/>
    <x v="7"/>
    <x v="3"/>
  </r>
  <r>
    <x v="808"/>
    <x v="6"/>
    <n v="3.5"/>
    <n v="1.74"/>
    <n v="2.84"/>
    <n v="0.87"/>
    <n v="0.13"/>
    <n v="1.66"/>
    <n v="0.44"/>
    <n v="10.09"/>
    <n v="7476936"/>
    <n v="1.3494832642676091"/>
    <s v="MEM"/>
    <x v="9"/>
    <x v="1"/>
  </r>
  <r>
    <x v="169"/>
    <x v="7"/>
    <n v="4.04"/>
    <n v="1.99"/>
    <n v="0.79"/>
    <n v="0.47"/>
    <n v="0.12"/>
    <n v="0.82"/>
    <n v="0.44"/>
    <n v="10.08"/>
    <n v="1001059"/>
    <n v="10.06933657256965"/>
    <s v="POR"/>
    <x v="13"/>
    <x v="2"/>
  </r>
  <r>
    <x v="775"/>
    <x v="6"/>
    <n v="3.26"/>
    <n v="1.37"/>
    <n v="0.33"/>
    <n v="0.37"/>
    <n v="0.18"/>
    <n v="0.33"/>
    <n v="0.52"/>
    <n v="10.08"/>
    <n v="1036160"/>
    <n v="9.7282273008029652"/>
    <s v="CHA"/>
    <x v="13"/>
    <x v="3"/>
  </r>
  <r>
    <x v="497"/>
    <x v="8"/>
    <n v="2.5099999999999998"/>
    <n v="1.33"/>
    <n v="0.72"/>
    <n v="0.15"/>
    <n v="0.05"/>
    <n v="0.44"/>
    <n v="0.65"/>
    <n v="10.06"/>
    <n v="1779864"/>
    <n v="5.6521172404183693"/>
    <s v="POR"/>
    <x v="0"/>
    <x v="2"/>
  </r>
  <r>
    <x v="591"/>
    <x v="2"/>
    <n v="2.5"/>
    <n v="4"/>
    <n v="1.17"/>
    <n v="0.5"/>
    <n v="0.83"/>
    <n v="0.67"/>
    <n v="0.33"/>
    <n v="10.050000000000001"/>
    <n v="112147"/>
    <n v="89.614523794662375"/>
    <s v="TOT"/>
    <x v="4"/>
    <x v="4"/>
  </r>
  <r>
    <x v="633"/>
    <x v="5"/>
    <n v="3.3"/>
    <n v="2.34"/>
    <n v="0.72"/>
    <n v="0.3"/>
    <n v="0.04"/>
    <n v="0.43"/>
    <n v="0.43"/>
    <n v="10.050000000000001"/>
    <n v="1620659"/>
    <n v="6.201181124468504"/>
    <s v="CHO"/>
    <x v="13"/>
    <x v="2"/>
  </r>
  <r>
    <x v="898"/>
    <x v="2"/>
    <n v="3.17"/>
    <n v="1.33"/>
    <n v="0.44"/>
    <n v="0.28000000000000003"/>
    <n v="0.44"/>
    <n v="0.11"/>
    <n v="0.46"/>
    <n v="10.039999999999999"/>
    <n v="2073907"/>
    <n v="4.8411042539515989"/>
    <s v="MEM"/>
    <x v="13"/>
    <x v="4"/>
  </r>
  <r>
    <x v="784"/>
    <x v="10"/>
    <n v="3.67"/>
    <n v="0.79"/>
    <n v="0.25"/>
    <n v="0.25"/>
    <n v="0.13"/>
    <n v="0.21"/>
    <n v="0.54"/>
    <n v="10.029999999999999"/>
    <n v="1863103"/>
    <n v="5.3834919486469612"/>
    <s v="POR"/>
    <x v="13"/>
    <x v="2"/>
  </r>
  <r>
    <x v="733"/>
    <x v="4"/>
    <n v="3.96"/>
    <n v="0.96"/>
    <n v="1.63"/>
    <n v="0.48"/>
    <n v="0"/>
    <n v="1"/>
    <n v="0.5"/>
    <n v="10.029999999999999"/>
    <n v="998484"/>
    <n v="10.045228566506823"/>
    <s v="TOT"/>
    <x v="10"/>
    <x v="1"/>
  </r>
  <r>
    <x v="792"/>
    <x v="11"/>
    <n v="2.42"/>
    <n v="2.19"/>
    <n v="0.16"/>
    <n v="0.06"/>
    <n v="0.42"/>
    <n v="0.35"/>
    <n v="0.55000000000000004"/>
    <n v="10.02"/>
    <n v="1706543"/>
    <n v="5.8715192057862007"/>
    <s v="MEM"/>
    <x v="1"/>
    <x v="4"/>
  </r>
  <r>
    <x v="300"/>
    <x v="3"/>
    <n v="2.14"/>
    <n v="1.93"/>
    <n v="0.68"/>
    <n v="0.14000000000000001"/>
    <n v="0.28999999999999998"/>
    <n v="0.25"/>
    <n v="0.53"/>
    <n v="10.01"/>
    <n v="1098276"/>
    <n v="9.1142845696345915"/>
    <s v="GSW"/>
    <x v="2"/>
    <x v="4"/>
  </r>
  <r>
    <x v="849"/>
    <x v="5"/>
    <n v="2.4500000000000002"/>
    <n v="1.03"/>
    <n v="1.62"/>
    <n v="0.9"/>
    <n v="0.21"/>
    <n v="0.62"/>
    <n v="0.5"/>
    <n v="10.01"/>
    <n v="5524115"/>
    <n v="1.8120549626501259"/>
    <s v="NYK"/>
    <x v="0"/>
    <x v="2"/>
  </r>
  <r>
    <x v="739"/>
    <x v="5"/>
    <n v="3"/>
    <n v="1.91"/>
    <n v="0.91"/>
    <n v="0.3"/>
    <n v="0.13"/>
    <n v="0.3"/>
    <n v="0.44"/>
    <n v="10.01"/>
    <n v="100487"/>
    <n v="99.614875556042065"/>
    <s v="TOT"/>
    <x v="1"/>
    <x v="1"/>
  </r>
  <r>
    <x v="334"/>
    <x v="4"/>
    <n v="2.06"/>
    <n v="2.94"/>
    <n v="0.38"/>
    <n v="0.69"/>
    <n v="0.13"/>
    <n v="0.44"/>
    <n v="0.47"/>
    <n v="10"/>
    <n v="7407992"/>
    <n v="1.349893466407631"/>
    <s v="SAC"/>
    <x v="3"/>
    <x v="4"/>
  </r>
  <r>
    <x v="416"/>
    <x v="4"/>
    <n v="3.22"/>
    <n v="0.96"/>
    <n v="0.42"/>
    <n v="0.36"/>
    <n v="0.04"/>
    <n v="0.24"/>
    <n v="0.55000000000000004"/>
    <n v="10"/>
    <n v="1322012"/>
    <n v="7.5642278587486347"/>
    <s v="DAL"/>
    <x v="4"/>
    <x v="2"/>
  </r>
  <r>
    <x v="712"/>
    <x v="10"/>
    <n v="3.36"/>
    <n v="2.1"/>
    <n v="0.23"/>
    <n v="0.13"/>
    <n v="0.44"/>
    <n v="0.9"/>
    <n v="0.56000000000000005"/>
    <n v="9.99"/>
    <n v="1380991"/>
    <n v="7.2339356302828914"/>
    <s v="TOT"/>
    <x v="5"/>
    <x v="4"/>
  </r>
  <r>
    <x v="899"/>
    <x v="6"/>
    <n v="3.03"/>
    <n v="2.4500000000000002"/>
    <n v="0.33"/>
    <n v="0.09"/>
    <n v="0.3"/>
    <n v="0.34"/>
    <n v="0.45"/>
    <n v="9.99"/>
    <n v="1838213"/>
    <n v="5.4346259111430504"/>
    <s v="ATL"/>
    <x v="11"/>
    <x v="0"/>
  </r>
  <r>
    <x v="253"/>
    <x v="11"/>
    <n v="2.62"/>
    <n v="1.17"/>
    <n v="1.45"/>
    <n v="1.1399999999999999"/>
    <n v="0.31"/>
    <n v="0.62"/>
    <n v="0.46"/>
    <n v="9.98"/>
    <n v="1000552"/>
    <n v="9.9744940792682453"/>
    <s v="GSW"/>
    <x v="13"/>
    <x v="1"/>
  </r>
  <r>
    <x v="438"/>
    <x v="11"/>
    <n v="4.55"/>
    <n v="1.36"/>
    <n v="2.5499999999999998"/>
    <n v="0.18"/>
    <n v="0.09"/>
    <n v="1.55"/>
    <n v="0.44"/>
    <n v="9.98"/>
    <n v="3993678"/>
    <n v="2.4989495898267213"/>
    <s v="NOH"/>
    <x v="13"/>
    <x v="1"/>
  </r>
  <r>
    <x v="819"/>
    <x v="3"/>
    <n v="3.03"/>
    <n v="2.67"/>
    <n v="0.48"/>
    <n v="0.27"/>
    <n v="0.12"/>
    <n v="0.47"/>
    <n v="0.44"/>
    <n v="9.9499999999999993"/>
    <n v="482137"/>
    <n v="20.637287741865901"/>
    <s v="MIL"/>
    <x v="13"/>
    <x v="0"/>
  </r>
  <r>
    <x v="480"/>
    <x v="1"/>
    <n v="2.82"/>
    <n v="2"/>
    <n v="0.45"/>
    <n v="0.45"/>
    <n v="0.55000000000000004"/>
    <n v="0.32"/>
    <n v="0.44"/>
    <n v="9.94"/>
    <n v="2331659"/>
    <n v="4.2630590493721421"/>
    <s v="MEM"/>
    <x v="0"/>
    <x v="4"/>
  </r>
  <r>
    <x v="536"/>
    <x v="1"/>
    <n v="2.41"/>
    <n v="1.34"/>
    <n v="1.29"/>
    <n v="0.27"/>
    <n v="0.12"/>
    <n v="0.44"/>
    <n v="0.54"/>
    <n v="9.94"/>
    <n v="1744762"/>
    <n v="5.6970520907722655"/>
    <s v="LAC"/>
    <x v="10"/>
    <x v="3"/>
  </r>
  <r>
    <x v="106"/>
    <x v="8"/>
    <n v="3.77"/>
    <n v="0.77"/>
    <n v="0.5"/>
    <n v="0.32"/>
    <n v="0"/>
    <n v="0.36"/>
    <n v="0.54"/>
    <n v="9.94"/>
    <n v="2057187"/>
    <n v="4.8318407611947771"/>
    <s v="DEN"/>
    <x v="14"/>
    <x v="2"/>
  </r>
  <r>
    <x v="93"/>
    <x v="8"/>
    <n v="3.24"/>
    <n v="1.92"/>
    <n v="0.4"/>
    <n v="0.16"/>
    <n v="0.2"/>
    <n v="0.64"/>
    <n v="0.53"/>
    <n v="9.93"/>
    <n v="4451336"/>
    <n v="2.2307909355752971"/>
    <s v="LAC"/>
    <x v="20"/>
    <x v="3"/>
  </r>
  <r>
    <x v="639"/>
    <x v="4"/>
    <n v="3.97"/>
    <n v="1.29"/>
    <n v="1.08"/>
    <n v="0.41"/>
    <n v="0.25"/>
    <n v="0.76"/>
    <n v="0.45"/>
    <n v="9.9"/>
    <n v="3976692"/>
    <n v="2.4895063535219726"/>
    <s v="MIN"/>
    <x v="1"/>
    <x v="2"/>
  </r>
  <r>
    <x v="900"/>
    <x v="2"/>
    <n v="3.18"/>
    <n v="1"/>
    <n v="0.5"/>
    <n v="0.23"/>
    <n v="0"/>
    <n v="0.34"/>
    <n v="0.57999999999999996"/>
    <n v="9.89"/>
    <n v="625540"/>
    <n v="15.81033986635547"/>
    <s v="LAC"/>
    <x v="10"/>
    <x v="2"/>
  </r>
  <r>
    <x v="587"/>
    <x v="11"/>
    <n v="4.34"/>
    <n v="0.97"/>
    <n v="0.47"/>
    <n v="0.28999999999999998"/>
    <n v="0.08"/>
    <n v="0.34"/>
    <n v="0.45"/>
    <n v="9.8800000000000008"/>
    <n v="2850766"/>
    <n v="3.4657351743356002"/>
    <s v="MEM"/>
    <x v="17"/>
    <x v="2"/>
  </r>
  <r>
    <x v="901"/>
    <x v="6"/>
    <n v="4"/>
    <n v="1.1100000000000001"/>
    <n v="0.56000000000000005"/>
    <n v="0.56000000000000005"/>
    <n v="0.11"/>
    <n v="0.56000000000000005"/>
    <n v="0.47"/>
    <n v="9.8699999999999992"/>
    <n v="262088"/>
    <n v="37.659106864869813"/>
    <s v="MEM"/>
    <x v="1"/>
    <x v="1"/>
  </r>
  <r>
    <x v="587"/>
    <x v="7"/>
    <n v="3.88"/>
    <n v="1.8"/>
    <n v="0.26"/>
    <n v="0.32"/>
    <n v="0.1"/>
    <n v="0.62"/>
    <n v="0.48"/>
    <n v="9.86"/>
    <n v="1162507"/>
    <n v="8.4816693576898885"/>
    <s v="NOH"/>
    <x v="12"/>
    <x v="3"/>
  </r>
  <r>
    <x v="784"/>
    <x v="9"/>
    <n v="3.6"/>
    <n v="0.6"/>
    <n v="0.8"/>
    <n v="0.4"/>
    <n v="0"/>
    <n v="0.8"/>
    <n v="0.65"/>
    <n v="9.86"/>
    <n v="71676"/>
    <n v="137.56348010491658"/>
    <s v="UTA"/>
    <x v="1"/>
    <x v="2"/>
  </r>
  <r>
    <x v="354"/>
    <x v="9"/>
    <n v="2.7"/>
    <n v="1.95"/>
    <n v="0.2"/>
    <n v="0.25"/>
    <n v="0.15"/>
    <n v="0.6"/>
    <n v="0.61"/>
    <n v="9.85"/>
    <n v="1049289"/>
    <n v="9.3873089301422201"/>
    <s v="MEM"/>
    <x v="0"/>
    <x v="0"/>
  </r>
  <r>
    <x v="774"/>
    <x v="2"/>
    <n v="2.56"/>
    <n v="1.19"/>
    <n v="0.38"/>
    <n v="0.63"/>
    <n v="0.25"/>
    <n v="0.38"/>
    <n v="0.57999999999999996"/>
    <n v="9.84"/>
    <n v="1820401"/>
    <n v="5.4054024360566704"/>
    <s v="CHI"/>
    <x v="5"/>
    <x v="2"/>
  </r>
  <r>
    <x v="820"/>
    <x v="10"/>
    <n v="3.73"/>
    <n v="1.55"/>
    <n v="0.8"/>
    <n v="0.16"/>
    <n v="0.04"/>
    <n v="0.59"/>
    <n v="0.48"/>
    <n v="9.84"/>
    <n v="1164699"/>
    <n v="8.4485347716448622"/>
    <s v="SAS"/>
    <x v="13"/>
    <x v="2"/>
  </r>
  <r>
    <x v="644"/>
    <x v="8"/>
    <n v="3.4"/>
    <n v="2.4"/>
    <n v="0.53"/>
    <n v="0.23"/>
    <n v="0.51"/>
    <n v="0.74"/>
    <n v="0.44"/>
    <n v="9.83"/>
    <n v="5405705"/>
    <n v="1.8184492124523999"/>
    <s v="PHO"/>
    <x v="17"/>
    <x v="0"/>
  </r>
  <r>
    <x v="108"/>
    <x v="11"/>
    <n v="2.59"/>
    <n v="2.2400000000000002"/>
    <n v="0.35"/>
    <n v="0.47"/>
    <n v="0.06"/>
    <n v="0.41"/>
    <n v="0.5"/>
    <n v="9.83"/>
    <n v="1775042"/>
    <n v="5.5378971314481573"/>
    <s v="BOS"/>
    <x v="3"/>
    <x v="0"/>
  </r>
  <r>
    <x v="806"/>
    <x v="2"/>
    <n v="2.13"/>
    <n v="1.8"/>
    <n v="0.4"/>
    <n v="7.0000000000000007E-2"/>
    <n v="0.4"/>
    <n v="0.67"/>
    <n v="0.71"/>
    <n v="9.82"/>
    <n v="523105"/>
    <n v="18.772521769052105"/>
    <s v="TOT"/>
    <x v="0"/>
    <x v="0"/>
  </r>
  <r>
    <x v="627"/>
    <x v="2"/>
    <n v="2.63"/>
    <n v="1.63"/>
    <n v="0.4"/>
    <n v="0.37"/>
    <n v="0.17"/>
    <n v="0.23"/>
    <n v="0.52"/>
    <n v="9.81"/>
    <n v="1885879"/>
    <n v="5.201818356320846"/>
    <s v="SAS"/>
    <x v="1"/>
    <x v="3"/>
  </r>
  <r>
    <x v="619"/>
    <x v="7"/>
    <n v="3.52"/>
    <n v="1.22"/>
    <n v="1.65"/>
    <n v="0.22"/>
    <n v="0"/>
    <n v="0.61"/>
    <n v="0.46"/>
    <n v="9.81"/>
    <n v="1122146"/>
    <n v="8.7421779340656212"/>
    <s v="TOT"/>
    <x v="1"/>
    <x v="2"/>
  </r>
  <r>
    <x v="681"/>
    <x v="10"/>
    <n v="3.96"/>
    <n v="0.85"/>
    <n v="1.1100000000000001"/>
    <n v="0.28000000000000003"/>
    <n v="0.04"/>
    <n v="0.74"/>
    <n v="0.52"/>
    <n v="9.81"/>
    <n v="1900046"/>
    <n v="5.1630328949930684"/>
    <s v="BOS"/>
    <x v="9"/>
    <x v="2"/>
  </r>
  <r>
    <x v="772"/>
    <x v="8"/>
    <n v="3.1"/>
    <n v="1.3"/>
    <n v="1.05"/>
    <n v="0.6"/>
    <n v="0.05"/>
    <n v="0.4"/>
    <n v="0.46"/>
    <n v="9.8000000000000007"/>
    <n v="194001"/>
    <n v="50.515203529878711"/>
    <s v="TOT"/>
    <x v="0"/>
    <x v="1"/>
  </r>
  <r>
    <x v="902"/>
    <x v="6"/>
    <n v="4.13"/>
    <n v="1.48"/>
    <n v="0.52"/>
    <n v="0.32"/>
    <n v="0.1"/>
    <n v="0.61"/>
    <n v="0.46"/>
    <n v="9.7899999999999991"/>
    <n v="1061549"/>
    <n v="9.2223722126816554"/>
    <s v="HOU"/>
    <x v="10"/>
    <x v="2"/>
  </r>
  <r>
    <x v="358"/>
    <x v="4"/>
    <n v="3.86"/>
    <n v="1.43"/>
    <n v="0.16"/>
    <n v="0.22"/>
    <n v="0.03"/>
    <n v="0.43"/>
    <n v="0.5"/>
    <n v="9.77"/>
    <n v="2451565"/>
    <n v="3.9852094478425002"/>
    <s v="MIN"/>
    <x v="12"/>
    <x v="2"/>
  </r>
  <r>
    <x v="682"/>
    <x v="10"/>
    <n v="2.86"/>
    <n v="2.52"/>
    <n v="0.28999999999999998"/>
    <n v="0.28999999999999998"/>
    <n v="0.14000000000000001"/>
    <n v="0.19"/>
    <n v="0.43"/>
    <n v="9.76"/>
    <n v="1361468"/>
    <n v="7.1687325739569348"/>
    <s v="CLE"/>
    <x v="0"/>
    <x v="0"/>
  </r>
  <r>
    <x v="542"/>
    <x v="1"/>
    <n v="2.86"/>
    <n v="3.86"/>
    <n v="0.56999999999999995"/>
    <n v="0.14000000000000001"/>
    <n v="0.43"/>
    <n v="0.28999999999999998"/>
    <n v="0.33"/>
    <n v="9.75"/>
    <n v="473136"/>
    <n v="20.607182712792937"/>
    <s v="OKC"/>
    <x v="6"/>
    <x v="3"/>
  </r>
  <r>
    <x v="243"/>
    <x v="0"/>
    <n v="3.33"/>
    <n v="1.27"/>
    <n v="0.33"/>
    <n v="0.33"/>
    <n v="0"/>
    <n v="0.27"/>
    <n v="0.51"/>
    <n v="9.73"/>
    <n v="1639040"/>
    <n v="5.9364017961733699"/>
    <s v="MIA"/>
    <x v="0"/>
    <x v="3"/>
  </r>
  <r>
    <x v="903"/>
    <x v="9"/>
    <n v="2.85"/>
    <n v="1.45"/>
    <n v="0.3"/>
    <n v="0.25"/>
    <n v="0.1"/>
    <n v="0.25"/>
    <n v="0.55000000000000004"/>
    <n v="9.73"/>
    <n v="1049289"/>
    <n v="9.2729457756633309"/>
    <s v="IND"/>
    <x v="10"/>
    <x v="0"/>
  </r>
  <r>
    <x v="95"/>
    <x v="10"/>
    <n v="3.3"/>
    <n v="1.63"/>
    <n v="1.65"/>
    <n v="0.78"/>
    <n v="0.35"/>
    <n v="1.18"/>
    <n v="0.45"/>
    <n v="9.7200000000000006"/>
    <n v="2205075"/>
    <n v="4.4080133328798343"/>
    <s v="LAC"/>
    <x v="13"/>
    <x v="1"/>
  </r>
  <r>
    <x v="773"/>
    <x v="2"/>
    <n v="2.67"/>
    <n v="0.67"/>
    <n v="0.5"/>
    <n v="0.17"/>
    <n v="0"/>
    <n v="0.17"/>
    <n v="0.66"/>
    <n v="9.7100000000000009"/>
    <n v="321862"/>
    <n v="30.168208735420773"/>
    <s v="PHI"/>
    <x v="13"/>
    <x v="2"/>
  </r>
  <r>
    <x v="342"/>
    <x v="4"/>
    <n v="3.04"/>
    <n v="2.74"/>
    <n v="0.64"/>
    <n v="0.04"/>
    <n v="0.09"/>
    <n v="0.68"/>
    <n v="0.47"/>
    <n v="9.6999999999999993"/>
    <n v="2610746"/>
    <n v="3.7154131424504717"/>
    <s v="SAS"/>
    <x v="5"/>
    <x v="4"/>
  </r>
  <r>
    <x v="341"/>
    <x v="8"/>
    <n v="4.91"/>
    <n v="1.55"/>
    <n v="1.36"/>
    <n v="0.36"/>
    <n v="0"/>
    <n v="1.18"/>
    <n v="0.42"/>
    <n v="9.6999999999999993"/>
    <n v="2665401"/>
    <n v="3.6392272682421893"/>
    <s v="CHI"/>
    <x v="13"/>
    <x v="1"/>
  </r>
  <r>
    <x v="904"/>
    <x v="8"/>
    <n v="3.59"/>
    <n v="1.05"/>
    <n v="0.5"/>
    <n v="0.23"/>
    <n v="0.05"/>
    <n v="0.36"/>
    <n v="0.52"/>
    <n v="9.69"/>
    <n v="1819998"/>
    <n v="5.324181674924918"/>
    <s v="SAC"/>
    <x v="12"/>
    <x v="2"/>
  </r>
  <r>
    <x v="905"/>
    <x v="1"/>
    <n v="3"/>
    <n v="1.42"/>
    <n v="0.45"/>
    <n v="0.24"/>
    <n v="0.12"/>
    <n v="0.21"/>
    <n v="0.5"/>
    <n v="9.68"/>
    <n v="1744762"/>
    <n v="5.5480346316574982"/>
    <s v="WAS"/>
    <x v="13"/>
    <x v="0"/>
  </r>
  <r>
    <x v="845"/>
    <x v="6"/>
    <n v="2.14"/>
    <n v="3.36"/>
    <n v="0.03"/>
    <n v="0.25"/>
    <n v="0.31"/>
    <n v="0.47"/>
    <n v="0.47"/>
    <n v="9.66"/>
    <n v="1671102"/>
    <n v="5.7806166230427589"/>
    <s v="MIA"/>
    <x v="9"/>
    <x v="4"/>
  </r>
  <r>
    <x v="906"/>
    <x v="2"/>
    <n v="2.59"/>
    <n v="2"/>
    <n v="0.72"/>
    <n v="0.41"/>
    <n v="0.08"/>
    <n v="0.44"/>
    <n v="0.49"/>
    <n v="9.64"/>
    <n v="3225464"/>
    <n v="2.9887172822266814"/>
    <s v="DAL"/>
    <x v="14"/>
    <x v="2"/>
  </r>
  <r>
    <x v="789"/>
    <x v="3"/>
    <n v="2.85"/>
    <n v="1.41"/>
    <n v="0.41"/>
    <n v="0.24"/>
    <n v="0.2"/>
    <n v="0.39"/>
    <n v="0.55000000000000004"/>
    <n v="9.6199999999999992"/>
    <n v="1205355"/>
    <n v="7.9810512255725481"/>
    <s v="GSW"/>
    <x v="10"/>
    <x v="0"/>
  </r>
  <r>
    <x v="907"/>
    <x v="8"/>
    <n v="3"/>
    <n v="1.1299999999999999"/>
    <n v="0.5"/>
    <n v="0.27"/>
    <n v="7.0000000000000007E-2"/>
    <n v="0.17"/>
    <n v="0.52"/>
    <n v="9.6"/>
    <n v="1587806"/>
    <n v="6.0460786771179853"/>
    <s v="WAS"/>
    <x v="0"/>
    <x v="2"/>
  </r>
  <r>
    <x v="567"/>
    <x v="3"/>
    <n v="3.69"/>
    <n v="1"/>
    <n v="1.76"/>
    <n v="0.42"/>
    <n v="0.02"/>
    <n v="0.84"/>
    <n v="0.46"/>
    <n v="9.6"/>
    <n v="1659856"/>
    <n v="5.7836342429704741"/>
    <s v="ORL"/>
    <x v="0"/>
    <x v="1"/>
  </r>
  <r>
    <x v="820"/>
    <x v="11"/>
    <n v="3.62"/>
    <n v="0.88"/>
    <n v="0.69"/>
    <n v="0.12"/>
    <n v="0.23"/>
    <n v="0.5"/>
    <n v="0.53"/>
    <n v="9.6"/>
    <n v="1921199"/>
    <n v="4.9968795528209204"/>
    <s v="SAS"/>
    <x v="12"/>
    <x v="3"/>
  </r>
  <r>
    <x v="554"/>
    <x v="1"/>
    <n v="2"/>
    <n v="2.82"/>
    <n v="0.41"/>
    <n v="0.18"/>
    <n v="0.12"/>
    <n v="0.41"/>
    <n v="0.51"/>
    <n v="9.58"/>
    <n v="714449"/>
    <n v="13.408934717523573"/>
    <s v="IND"/>
    <x v="10"/>
    <x v="0"/>
  </r>
  <r>
    <x v="908"/>
    <x v="10"/>
    <n v="3.03"/>
    <n v="2.0299999999999998"/>
    <n v="0.26"/>
    <n v="0.23"/>
    <n v="0.23"/>
    <n v="0.49"/>
    <n v="0.5"/>
    <n v="9.57"/>
    <n v="1103220"/>
    <n v="8.6746070593354005"/>
    <s v="MIA"/>
    <x v="10"/>
    <x v="4"/>
  </r>
  <r>
    <x v="819"/>
    <x v="8"/>
    <n v="2.86"/>
    <n v="1.57"/>
    <n v="0.28999999999999998"/>
    <n v="0"/>
    <n v="0.14000000000000001"/>
    <n v="0.43"/>
    <n v="0.6"/>
    <n v="9.5500000000000007"/>
    <n v="1843882"/>
    <n v="5.1792902148835998"/>
    <s v="DEN"/>
    <x v="10"/>
    <x v="0"/>
  </r>
  <r>
    <x v="50"/>
    <x v="0"/>
    <n v="2.85"/>
    <n v="1.54"/>
    <n v="0.15"/>
    <n v="0"/>
    <n v="0"/>
    <n v="0.23"/>
    <n v="0.59"/>
    <n v="9.5500000000000007"/>
    <n v="1903379"/>
    <n v="5.0173927525731878"/>
    <s v="MIL"/>
    <x v="10"/>
    <x v="0"/>
  </r>
  <r>
    <x v="28"/>
    <x v="9"/>
    <n v="2.67"/>
    <n v="3"/>
    <n v="0.17"/>
    <n v="0.08"/>
    <n v="0.75"/>
    <n v="0.42"/>
    <n v="0.41"/>
    <n v="9.5399999999999991"/>
    <n v="1543055"/>
    <n v="6.1825404797625483"/>
    <s v="HOU"/>
    <x v="14"/>
    <x v="4"/>
  </r>
  <r>
    <x v="853"/>
    <x v="4"/>
    <n v="2.84"/>
    <n v="1.4"/>
    <n v="3.21"/>
    <n v="0.91"/>
    <n v="7.0000000000000007E-2"/>
    <n v="1.1599999999999999"/>
    <n v="0.39"/>
    <n v="9.5399999999999991"/>
    <n v="1015060"/>
    <n v="9.3984592043820054"/>
    <s v="BOS"/>
    <x v="13"/>
    <x v="1"/>
  </r>
  <r>
    <x v="673"/>
    <x v="5"/>
    <n v="3.1"/>
    <n v="0.77"/>
    <n v="0.31"/>
    <n v="0.39"/>
    <n v="0.16"/>
    <n v="0.18"/>
    <n v="0.54"/>
    <n v="9.5399999999999991"/>
    <n v="2491519"/>
    <n v="3.8289894638571886"/>
    <s v="OKC"/>
    <x v="17"/>
    <x v="2"/>
  </r>
  <r>
    <x v="414"/>
    <x v="1"/>
    <n v="3.29"/>
    <n v="1.48"/>
    <n v="1.42"/>
    <n v="0.48"/>
    <n v="0.1"/>
    <n v="0.57999999999999996"/>
    <n v="0.42"/>
    <n v="9.5399999999999991"/>
    <n v="2647106"/>
    <n v="3.603935769855835"/>
    <s v="PHO"/>
    <x v="13"/>
    <x v="2"/>
  </r>
  <r>
    <x v="71"/>
    <x v="7"/>
    <n v="5.4"/>
    <n v="1.8"/>
    <n v="0.6"/>
    <n v="0.4"/>
    <n v="0.2"/>
    <n v="0.8"/>
    <n v="0.35"/>
    <n v="9.5299999999999994"/>
    <n v="18246912"/>
    <n v="0.52228015348569656"/>
    <s v="IND"/>
    <x v="2"/>
    <x v="3"/>
  </r>
  <r>
    <x v="539"/>
    <x v="0"/>
    <n v="3.39"/>
    <n v="1.24"/>
    <n v="0.57999999999999996"/>
    <n v="0.33"/>
    <n v="0.09"/>
    <n v="0.39"/>
    <n v="0.49"/>
    <n v="9.5299999999999994"/>
    <n v="4127205"/>
    <n v="2.3090687281101858"/>
    <s v="LAC"/>
    <x v="12"/>
    <x v="2"/>
  </r>
  <r>
    <x v="667"/>
    <x v="4"/>
    <n v="3.73"/>
    <n v="1.67"/>
    <n v="0.38"/>
    <n v="0.38"/>
    <n v="0.21"/>
    <n v="0.85"/>
    <n v="0.51"/>
    <n v="9.52"/>
    <n v="1382800"/>
    <n v="6.8845820075209714"/>
    <s v="PHO"/>
    <x v="17"/>
    <x v="2"/>
  </r>
  <r>
    <x v="909"/>
    <x v="10"/>
    <n v="3.26"/>
    <n v="1.37"/>
    <n v="1.63"/>
    <n v="0.42"/>
    <n v="0.21"/>
    <n v="0.89"/>
    <n v="0.47"/>
    <n v="9.52"/>
    <n v="984176"/>
    <n v="9.6730666059729149"/>
    <s v="MIN"/>
    <x v="12"/>
    <x v="2"/>
  </r>
  <r>
    <x v="729"/>
    <x v="11"/>
    <n v="2.88"/>
    <n v="1.65"/>
    <n v="0.77"/>
    <n v="0.23"/>
    <n v="0.08"/>
    <n v="0.23"/>
    <n v="0.46"/>
    <n v="9.5"/>
    <n v="1504825"/>
    <n v="6.3130264316448761"/>
    <s v="NYK"/>
    <x v="3"/>
    <x v="2"/>
  </r>
  <r>
    <x v="655"/>
    <x v="10"/>
    <n v="3.52"/>
    <n v="1.95"/>
    <n v="0.43"/>
    <n v="0.52"/>
    <n v="0.1"/>
    <n v="0.43"/>
    <n v="0.42"/>
    <n v="9.5"/>
    <n v="983044"/>
    <n v="9.6638604172346287"/>
    <s v="MEM"/>
    <x v="4"/>
    <x v="3"/>
  </r>
  <r>
    <x v="757"/>
    <x v="11"/>
    <n v="2.36"/>
    <n v="2.29"/>
    <n v="0.21"/>
    <n v="0.21"/>
    <n v="0.64"/>
    <n v="0.71"/>
    <n v="0.55000000000000004"/>
    <n v="9.49"/>
    <n v="1000552"/>
    <n v="9.4847644100456563"/>
    <s v="TOT"/>
    <x v="1"/>
    <x v="4"/>
  </r>
  <r>
    <x v="432"/>
    <x v="1"/>
    <n v="1.5"/>
    <n v="3.75"/>
    <n v="0.5"/>
    <n v="0.25"/>
    <n v="0.25"/>
    <n v="0.5"/>
    <n v="0.45"/>
    <n v="9.49"/>
    <n v="432490"/>
    <n v="21.942703877546304"/>
    <s v="DET"/>
    <x v="13"/>
    <x v="0"/>
  </r>
  <r>
    <x v="691"/>
    <x v="10"/>
    <n v="3.22"/>
    <n v="1.67"/>
    <n v="0.73"/>
    <n v="0.48"/>
    <n v="0.22"/>
    <n v="0.5"/>
    <n v="0.45"/>
    <n v="9.4700000000000006"/>
    <n v="1579399"/>
    <n v="5.9959516246369668"/>
    <s v="DET"/>
    <x v="7"/>
    <x v="3"/>
  </r>
  <r>
    <x v="910"/>
    <x v="9"/>
    <n v="3.39"/>
    <n v="1.35"/>
    <n v="0.42"/>
    <n v="0.26"/>
    <n v="0.06"/>
    <n v="0.16"/>
    <n v="0.46"/>
    <n v="9.44"/>
    <n v="2172733"/>
    <n v="4.3447584217665032"/>
    <s v="BOS"/>
    <x v="17"/>
    <x v="2"/>
  </r>
  <r>
    <x v="551"/>
    <x v="9"/>
    <n v="1.9"/>
    <n v="1.88"/>
    <n v="0.21"/>
    <n v="0.17"/>
    <n v="0.26"/>
    <n v="0.26"/>
    <n v="0.6"/>
    <n v="9.44"/>
    <n v="244747"/>
    <n v="38.570442130036319"/>
    <s v="DAL"/>
    <x v="0"/>
    <x v="0"/>
  </r>
  <r>
    <x v="647"/>
    <x v="3"/>
    <n v="3.34"/>
    <n v="1.1499999999999999"/>
    <n v="1.46"/>
    <n v="0.28999999999999998"/>
    <n v="0.17"/>
    <n v="0.59"/>
    <n v="0.45"/>
    <n v="9.42"/>
    <n v="146906"/>
    <n v="64.122636243584324"/>
    <s v="TOT"/>
    <x v="0"/>
    <x v="1"/>
  </r>
  <r>
    <x v="911"/>
    <x v="8"/>
    <n v="3.46"/>
    <n v="1.2"/>
    <n v="0.56000000000000005"/>
    <n v="0.46"/>
    <n v="0.24"/>
    <n v="0.34"/>
    <n v="0.45"/>
    <n v="9.41"/>
    <n v="2828962"/>
    <n v="3.3263083774189965"/>
    <s v="MIL"/>
    <x v="14"/>
    <x v="2"/>
  </r>
  <r>
    <x v="839"/>
    <x v="7"/>
    <n v="2.54"/>
    <n v="2"/>
    <n v="0.31"/>
    <n v="0.31"/>
    <n v="0.23"/>
    <n v="0.31"/>
    <n v="0.49"/>
    <n v="9.4"/>
    <n v="468660"/>
    <n v="20.057184312721379"/>
    <s v="OKC"/>
    <x v="13"/>
    <x v="4"/>
  </r>
  <r>
    <x v="912"/>
    <x v="3"/>
    <n v="3.5"/>
    <n v="1"/>
    <n v="1.5"/>
    <n v="1.5"/>
    <n v="0"/>
    <n v="1"/>
    <n v="0.43"/>
    <n v="9.39"/>
    <n v="1801190"/>
    <n v="5.2132201489015602"/>
    <s v="MEM"/>
    <x v="12"/>
    <x v="2"/>
  </r>
  <r>
    <x v="552"/>
    <x v="3"/>
    <n v="2.08"/>
    <n v="2.9"/>
    <n v="0.88"/>
    <n v="0.25"/>
    <n v="0.27"/>
    <n v="0.85"/>
    <n v="0.5"/>
    <n v="9.35"/>
    <n v="4610304"/>
    <n v="2.0280658281970125"/>
    <s v="OKC"/>
    <x v="15"/>
    <x v="0"/>
  </r>
  <r>
    <x v="354"/>
    <x v="9"/>
    <n v="2.58"/>
    <n v="1.88"/>
    <n v="0.17"/>
    <n v="0.21"/>
    <n v="0.21"/>
    <n v="0.57999999999999996"/>
    <n v="0.6"/>
    <n v="9.35"/>
    <n v="1049289"/>
    <n v="8.910795786480179"/>
    <s v="TOT"/>
    <x v="0"/>
    <x v="0"/>
  </r>
  <r>
    <x v="152"/>
    <x v="6"/>
    <n v="3.21"/>
    <n v="0.94"/>
    <n v="1.72"/>
    <n v="0.48"/>
    <n v="0.15"/>
    <n v="0.7"/>
    <n v="0.46"/>
    <n v="9.35"/>
    <n v="2007679"/>
    <n v="4.6571189916316307"/>
    <s v="ATL"/>
    <x v="12"/>
    <x v="1"/>
  </r>
  <r>
    <x v="558"/>
    <x v="10"/>
    <n v="2.73"/>
    <n v="2.76"/>
    <n v="0.4"/>
    <n v="0.27"/>
    <n v="0.71"/>
    <n v="0.56000000000000005"/>
    <n v="0.41"/>
    <n v="9.33"/>
    <n v="1601136"/>
    <n v="5.8271127499475375"/>
    <s v="ORL"/>
    <x v="0"/>
    <x v="0"/>
  </r>
  <r>
    <x v="860"/>
    <x v="2"/>
    <n v="1.22"/>
    <n v="1.22"/>
    <n v="0.11"/>
    <n v="0.11"/>
    <n v="0.67"/>
    <n v="0"/>
    <n v="0.7"/>
    <n v="9.31"/>
    <n v="209242"/>
    <n v="44.49393525200486"/>
    <s v="NYK"/>
    <x v="5"/>
    <x v="4"/>
  </r>
  <r>
    <x v="913"/>
    <x v="10"/>
    <n v="3.64"/>
    <n v="2.3199999999999998"/>
    <n v="1.18"/>
    <n v="0.41"/>
    <n v="0.09"/>
    <n v="1.1399999999999999"/>
    <n v="0.43"/>
    <n v="9.3000000000000007"/>
    <n v="393670"/>
    <n v="23.623847384865496"/>
    <s v="MIA"/>
    <x v="0"/>
    <x v="2"/>
  </r>
  <r>
    <x v="114"/>
    <x v="1"/>
    <n v="2.5"/>
    <n v="3.5"/>
    <n v="1"/>
    <n v="0.5"/>
    <n v="0"/>
    <n v="0.5"/>
    <n v="0.36"/>
    <n v="9.2899999999999991"/>
    <n v="5993624"/>
    <n v="1.5499804458871627"/>
    <s v="HOU"/>
    <x v="9"/>
    <x v="4"/>
  </r>
  <r>
    <x v="558"/>
    <x v="4"/>
    <n v="2.56"/>
    <n v="1.78"/>
    <n v="0.22"/>
    <n v="0.11"/>
    <n v="0.67"/>
    <n v="0.11"/>
    <n v="0.45"/>
    <n v="9.26"/>
    <n v="155530"/>
    <n v="59.538352729376967"/>
    <s v="NYK"/>
    <x v="4"/>
    <x v="0"/>
  </r>
  <r>
    <x v="310"/>
    <x v="11"/>
    <n v="2.48"/>
    <n v="2.52"/>
    <n v="0.43"/>
    <n v="0.17"/>
    <n v="0.22"/>
    <n v="0.39"/>
    <n v="0.46"/>
    <n v="9.2200000000000006"/>
    <n v="354996"/>
    <n v="25.972123629562027"/>
    <s v="GSW"/>
    <x v="0"/>
    <x v="0"/>
  </r>
  <r>
    <x v="914"/>
    <x v="2"/>
    <n v="3.11"/>
    <n v="1.94"/>
    <n v="0.72"/>
    <n v="0.33"/>
    <n v="0.28000000000000003"/>
    <n v="0.56000000000000005"/>
    <n v="0.44"/>
    <n v="9.1999999999999993"/>
    <n v="4149025"/>
    <n v="2.2173884225812084"/>
    <s v="BOS"/>
    <x v="12"/>
    <x v="2"/>
  </r>
  <r>
    <x v="453"/>
    <x v="8"/>
    <n v="2.5099999999999998"/>
    <n v="2.11"/>
    <n v="0.47"/>
    <n v="0.4"/>
    <n v="0.28999999999999998"/>
    <n v="0.67"/>
    <n v="0.52"/>
    <n v="9.1999999999999993"/>
    <n v="14999719"/>
    <n v="0.61334482332635687"/>
    <s v="TOT"/>
    <x v="6"/>
    <x v="4"/>
  </r>
  <r>
    <x v="915"/>
    <x v="10"/>
    <n v="4.38"/>
    <n v="0.78"/>
    <n v="0.5"/>
    <n v="0.1"/>
    <n v="0"/>
    <n v="0.53"/>
    <n v="0.49"/>
    <n v="9.18"/>
    <n v="57892"/>
    <n v="158.57113245353415"/>
    <s v="LAL"/>
    <x v="10"/>
    <x v="2"/>
  </r>
  <r>
    <x v="759"/>
    <x v="2"/>
    <n v="3.58"/>
    <n v="1.21"/>
    <n v="0.53"/>
    <n v="0.11"/>
    <n v="0"/>
    <n v="0.42"/>
    <n v="0.5"/>
    <n v="9.15"/>
    <n v="1820401"/>
    <n v="5.0263650701136733"/>
    <s v="UTA"/>
    <x v="4"/>
    <x v="2"/>
  </r>
  <r>
    <x v="463"/>
    <x v="9"/>
    <n v="3.4"/>
    <n v="1.6"/>
    <n v="0.4"/>
    <n v="0.47"/>
    <n v="7.0000000000000007E-2"/>
    <n v="0.53"/>
    <n v="0.47"/>
    <n v="9.15"/>
    <n v="1639011"/>
    <n v="5.5826348938475707"/>
    <s v="POR"/>
    <x v="5"/>
    <x v="3"/>
  </r>
  <r>
    <x v="247"/>
    <x v="6"/>
    <n v="2.94"/>
    <n v="2.11"/>
    <n v="0.46"/>
    <n v="0.39"/>
    <n v="0.13"/>
    <n v="0.34"/>
    <n v="0.43"/>
    <n v="9.14"/>
    <n v="1475539"/>
    <n v="6.1943466082563727"/>
    <s v="MEM"/>
    <x v="10"/>
    <x v="3"/>
  </r>
  <r>
    <x v="916"/>
    <x v="6"/>
    <n v="2.61"/>
    <n v="1.84"/>
    <n v="0.31"/>
    <n v="0.12"/>
    <n v="0.39"/>
    <n v="0.49"/>
    <n v="0.53"/>
    <n v="9.14"/>
    <n v="1478394"/>
    <n v="6.1823843982050803"/>
    <s v="UTA"/>
    <x v="10"/>
    <x v="4"/>
  </r>
  <r>
    <x v="620"/>
    <x v="8"/>
    <n v="3"/>
    <n v="2.7"/>
    <n v="0.3"/>
    <n v="0.5"/>
    <n v="0"/>
    <n v="0.6"/>
    <n v="0.43"/>
    <n v="9.1199999999999992"/>
    <n v="3440777"/>
    <n v="2.6505641022362094"/>
    <s v="BRK"/>
    <x v="5"/>
    <x v="0"/>
  </r>
  <r>
    <x v="558"/>
    <x v="11"/>
    <n v="3.22"/>
    <n v="1.89"/>
    <n v="0.44"/>
    <n v="0.11"/>
    <n v="0.33"/>
    <n v="0.22"/>
    <n v="0.41"/>
    <n v="9.1"/>
    <n v="1522761"/>
    <n v="5.9759870393318444"/>
    <s v="PHO"/>
    <x v="10"/>
    <x v="3"/>
  </r>
  <r>
    <x v="764"/>
    <x v="5"/>
    <n v="2.67"/>
    <n v="2.21"/>
    <n v="0.27"/>
    <n v="0.28999999999999998"/>
    <n v="0.05"/>
    <n v="0.34"/>
    <n v="0.47"/>
    <n v="9.1"/>
    <n v="1620659"/>
    <n v="5.6149998241456096"/>
    <s v="BOS"/>
    <x v="10"/>
    <x v="0"/>
  </r>
  <r>
    <x v="496"/>
    <x v="7"/>
    <n v="2.98"/>
    <n v="0.88"/>
    <n v="2.98"/>
    <n v="0.46"/>
    <n v="0.08"/>
    <n v="1.19"/>
    <n v="0.45"/>
    <n v="9.1"/>
    <n v="694853"/>
    <n v="13.096295187615221"/>
    <s v="PHO"/>
    <x v="12"/>
    <x v="1"/>
  </r>
  <r>
    <x v="734"/>
    <x v="4"/>
    <n v="4"/>
    <n v="0.88"/>
    <n v="0.38"/>
    <n v="0"/>
    <n v="0"/>
    <n v="0.5"/>
    <n v="0.54"/>
    <n v="9.1"/>
    <n v="1178768"/>
    <n v="7.7199245313751312"/>
    <s v="CHI"/>
    <x v="0"/>
    <x v="2"/>
  </r>
  <r>
    <x v="372"/>
    <x v="1"/>
    <n v="1.86"/>
    <n v="1.1399999999999999"/>
    <n v="0.28999999999999998"/>
    <n v="0"/>
    <n v="0"/>
    <n v="0.28999999999999998"/>
    <n v="0.84"/>
    <n v="9.09"/>
    <n v="491625"/>
    <n v="18.48970251716247"/>
    <s v="DEN"/>
    <x v="0"/>
    <x v="4"/>
  </r>
  <r>
    <x v="588"/>
    <x v="7"/>
    <n v="2.27"/>
    <n v="1.5"/>
    <n v="0.85"/>
    <n v="0.33"/>
    <n v="0.23"/>
    <n v="0.44"/>
    <n v="0.53"/>
    <n v="9.08"/>
    <n v="1001059"/>
    <n v="9.0703944522750408"/>
    <s v="NOH"/>
    <x v="13"/>
    <x v="3"/>
  </r>
  <r>
    <x v="566"/>
    <x v="7"/>
    <n v="1.86"/>
    <n v="2.34"/>
    <n v="0.54"/>
    <n v="0.28999999999999998"/>
    <n v="0.54"/>
    <n v="0.45"/>
    <n v="0.49"/>
    <n v="9.07"/>
    <n v="2030361"/>
    <n v="4.4671858846776509"/>
    <s v="LAC"/>
    <x v="3"/>
    <x v="4"/>
  </r>
  <r>
    <x v="917"/>
    <x v="4"/>
    <n v="2.82"/>
    <n v="2.14"/>
    <n v="0.55000000000000004"/>
    <n v="0.47"/>
    <n v="0.16"/>
    <n v="0.69"/>
    <n v="0.48"/>
    <n v="9.07"/>
    <n v="161214"/>
    <n v="56.260622526579581"/>
    <s v="PHI"/>
    <x v="13"/>
    <x v="0"/>
  </r>
  <r>
    <x v="542"/>
    <x v="4"/>
    <n v="1.88"/>
    <n v="2.35"/>
    <n v="0.38"/>
    <n v="0.47"/>
    <n v="0.25"/>
    <n v="0.47"/>
    <n v="0.52"/>
    <n v="9.06"/>
    <n v="1443220"/>
    <n v="6.2776291902828403"/>
    <s v="OKC"/>
    <x v="13"/>
    <x v="2"/>
  </r>
  <r>
    <x v="918"/>
    <x v="11"/>
    <n v="3.17"/>
    <n v="0.84"/>
    <n v="0.6"/>
    <n v="0.31"/>
    <n v="0.09"/>
    <n v="0.34"/>
    <n v="0.52"/>
    <n v="9.06"/>
    <n v="1303116"/>
    <n v="6.9525660033335486"/>
    <s v="BOS"/>
    <x v="1"/>
    <x v="2"/>
  </r>
  <r>
    <x v="919"/>
    <x v="1"/>
    <n v="2.67"/>
    <n v="2.2200000000000002"/>
    <n v="1.22"/>
    <n v="0.33"/>
    <n v="0.56000000000000005"/>
    <n v="0.78"/>
    <n v="0.42"/>
    <n v="9.0500000000000007"/>
    <n v="586865"/>
    <n v="15.420923040222199"/>
    <s v="UTA"/>
    <x v="10"/>
    <x v="0"/>
  </r>
  <r>
    <x v="856"/>
    <x v="10"/>
    <n v="4.33"/>
    <n v="1.33"/>
    <n v="1.67"/>
    <n v="0.33"/>
    <n v="0"/>
    <n v="1.17"/>
    <n v="0.42"/>
    <n v="9.0500000000000007"/>
    <n v="57892"/>
    <n v="156.32557175430111"/>
    <s v="TOT"/>
    <x v="4"/>
    <x v="1"/>
  </r>
  <r>
    <x v="450"/>
    <x v="5"/>
    <n v="3.42"/>
    <n v="1.61"/>
    <n v="0.42"/>
    <n v="0.09"/>
    <n v="0.39"/>
    <n v="0.48"/>
    <n v="0.45"/>
    <n v="9.0399999999999991"/>
    <n v="6408593"/>
    <n v="1.4106060409827865"/>
    <s v="WAS"/>
    <x v="9"/>
    <x v="4"/>
  </r>
  <r>
    <x v="792"/>
    <x v="10"/>
    <n v="2"/>
    <n v="2.0299999999999998"/>
    <n v="0.23"/>
    <n v="0.03"/>
    <n v="0.74"/>
    <n v="0.6"/>
    <n v="0.59"/>
    <n v="9.02"/>
    <n v="1678611"/>
    <n v="5.3734903440999728"/>
    <s v="MEM"/>
    <x v="4"/>
    <x v="4"/>
  </r>
  <r>
    <x v="920"/>
    <x v="4"/>
    <n v="2"/>
    <n v="9"/>
    <n v="0"/>
    <n v="0"/>
    <n v="2"/>
    <n v="1"/>
    <n v="0.2"/>
    <n v="9.02"/>
    <n v="887541"/>
    <n v="10.162910783839845"/>
    <s v="SAS"/>
    <x v="1"/>
    <x v="0"/>
  </r>
  <r>
    <x v="463"/>
    <x v="11"/>
    <n v="2.91"/>
    <n v="2"/>
    <n v="0.45"/>
    <n v="0.64"/>
    <n v="0"/>
    <n v="0.73"/>
    <n v="0.5"/>
    <n v="9.01"/>
    <n v="1121578"/>
    <n v="8.0333244767639869"/>
    <s v="WAS"/>
    <x v="10"/>
    <x v="2"/>
  </r>
  <r>
    <x v="921"/>
    <x v="2"/>
    <n v="2.57"/>
    <n v="0.14000000000000001"/>
    <n v="0.43"/>
    <n v="0.14000000000000001"/>
    <n v="0"/>
    <n v="0.14000000000000001"/>
    <n v="0.75"/>
    <n v="9"/>
    <n v="176879"/>
    <n v="50.882241532346974"/>
    <s v="CHO"/>
    <x v="10"/>
    <x v="1"/>
  </r>
  <r>
    <x v="726"/>
    <x v="4"/>
    <n v="3.75"/>
    <n v="1.88"/>
    <n v="1.5"/>
    <n v="0.5"/>
    <n v="0.25"/>
    <n v="1.5"/>
    <n v="0.46"/>
    <n v="8.99"/>
    <n v="2619100"/>
    <n v="3.4324768050093546"/>
    <s v="PHI"/>
    <x v="4"/>
    <x v="1"/>
  </r>
  <r>
    <x v="922"/>
    <x v="1"/>
    <n v="2.91"/>
    <n v="0.91"/>
    <n v="0.36"/>
    <n v="0.36"/>
    <n v="0"/>
    <n v="0.18"/>
    <n v="0.54"/>
    <n v="8.99"/>
    <n v="516211"/>
    <n v="17.415359223263359"/>
    <s v="CHI"/>
    <x v="12"/>
    <x v="3"/>
  </r>
  <r>
    <x v="221"/>
    <x v="8"/>
    <n v="3.5"/>
    <n v="1.67"/>
    <n v="0.83"/>
    <n v="0"/>
    <n v="0"/>
    <n v="0.67"/>
    <n v="0.48"/>
    <n v="8.9600000000000009"/>
    <n v="5056357"/>
    <n v="1.7720267773814231"/>
    <s v="MIN"/>
    <x v="4"/>
    <x v="2"/>
  </r>
  <r>
    <x v="552"/>
    <x v="8"/>
    <n v="1.65"/>
    <n v="1.55"/>
    <n v="0.6"/>
    <n v="0.1"/>
    <n v="0.1"/>
    <n v="0.2"/>
    <n v="0.62"/>
    <n v="8.9600000000000009"/>
    <n v="2816865"/>
    <n v="3.1808411123713776"/>
    <s v="OKC"/>
    <x v="16"/>
    <x v="0"/>
  </r>
  <r>
    <x v="382"/>
    <x v="8"/>
    <n v="2.4500000000000002"/>
    <n v="1.74"/>
    <n v="0.87"/>
    <n v="0.76"/>
    <n v="0.23"/>
    <n v="0.68"/>
    <n v="0.48"/>
    <n v="8.94"/>
    <n v="1821669"/>
    <n v="4.907587492568628"/>
    <s v="TOT"/>
    <x v="6"/>
    <x v="2"/>
  </r>
  <r>
    <x v="923"/>
    <x v="5"/>
    <n v="2.39"/>
    <n v="1.58"/>
    <n v="0.48"/>
    <n v="0.12"/>
    <n v="0.15"/>
    <n v="0.36"/>
    <n v="0.56000000000000005"/>
    <n v="8.94"/>
    <n v="3136800"/>
    <n v="2.8500382555470543"/>
    <s v="BOS"/>
    <x v="13"/>
    <x v="0"/>
  </r>
  <r>
    <x v="873"/>
    <x v="11"/>
    <n v="3.1"/>
    <n v="1.35"/>
    <n v="0.1"/>
    <n v="0.2"/>
    <n v="0.25"/>
    <n v="0.3"/>
    <n v="0.51"/>
    <n v="8.93"/>
    <n v="1000552"/>
    <n v="8.9250733595055536"/>
    <s v="LAL"/>
    <x v="12"/>
    <x v="2"/>
  </r>
  <r>
    <x v="439"/>
    <x v="4"/>
    <n v="3.67"/>
    <n v="1.08"/>
    <n v="0.79"/>
    <n v="0.25"/>
    <n v="0.08"/>
    <n v="0.67"/>
    <n v="0.49"/>
    <n v="8.93"/>
    <n v="334390"/>
    <n v="26.705344059331917"/>
    <s v="GSW"/>
    <x v="5"/>
    <x v="1"/>
  </r>
  <r>
    <x v="106"/>
    <x v="5"/>
    <n v="3.16"/>
    <n v="1.1499999999999999"/>
    <n v="0.5"/>
    <n v="0.24"/>
    <n v="0.11"/>
    <n v="0.39"/>
    <n v="0.51"/>
    <n v="8.93"/>
    <n v="2085838"/>
    <n v="4.2812529065056824"/>
    <s v="DEN"/>
    <x v="12"/>
    <x v="2"/>
  </r>
  <r>
    <x v="791"/>
    <x v="10"/>
    <n v="2.9"/>
    <n v="1.98"/>
    <n v="0.8"/>
    <n v="0.37"/>
    <n v="0.08"/>
    <n v="0.37"/>
    <n v="0.41"/>
    <n v="8.91"/>
    <n v="2892956"/>
    <n v="3.0798947512509698"/>
    <s v="NJN"/>
    <x v="3"/>
    <x v="3"/>
  </r>
  <r>
    <x v="904"/>
    <x v="5"/>
    <n v="3.48"/>
    <n v="1.32"/>
    <n v="0.52"/>
    <n v="0.4"/>
    <n v="0.04"/>
    <n v="0.4"/>
    <n v="0.45"/>
    <n v="8.84"/>
    <n v="1845392"/>
    <n v="4.790310134648899"/>
    <s v="SAC"/>
    <x v="13"/>
    <x v="2"/>
  </r>
  <r>
    <x v="739"/>
    <x v="8"/>
    <n v="3.33"/>
    <n v="2"/>
    <n v="2.17"/>
    <n v="0.5"/>
    <n v="0.67"/>
    <n v="1.67"/>
    <n v="0.41"/>
    <n v="8.82"/>
    <n v="186890"/>
    <n v="47.193536304778213"/>
    <s v="MIL"/>
    <x v="0"/>
    <x v="1"/>
  </r>
  <r>
    <x v="448"/>
    <x v="4"/>
    <n v="2.72"/>
    <n v="0.82"/>
    <n v="0.34"/>
    <n v="0.14000000000000001"/>
    <n v="0.18"/>
    <n v="0.22"/>
    <n v="0.59"/>
    <n v="8.8000000000000007"/>
    <n v="1800780"/>
    <n v="4.8867712879974237"/>
    <s v="IND"/>
    <x v="11"/>
    <x v="2"/>
  </r>
  <r>
    <x v="634"/>
    <x v="9"/>
    <n v="3.96"/>
    <n v="1.1200000000000001"/>
    <n v="2.36"/>
    <n v="0.72"/>
    <n v="0.12"/>
    <n v="1.36"/>
    <n v="0.4"/>
    <n v="8.7899999999999991"/>
    <n v="2064111"/>
    <n v="4.2584919124988918"/>
    <s v="MIL"/>
    <x v="14"/>
    <x v="1"/>
  </r>
  <r>
    <x v="583"/>
    <x v="4"/>
    <n v="3.25"/>
    <n v="0.88"/>
    <n v="0"/>
    <n v="0.63"/>
    <n v="0"/>
    <n v="0.5"/>
    <n v="0.59"/>
    <n v="8.7799999999999994"/>
    <n v="1015059"/>
    <n v="8.649743512446074"/>
    <s v="TOT"/>
    <x v="10"/>
    <x v="4"/>
  </r>
  <r>
    <x v="548"/>
    <x v="6"/>
    <n v="3.17"/>
    <n v="0.83"/>
    <n v="1"/>
    <n v="0"/>
    <n v="0.33"/>
    <n v="0.17"/>
    <n v="0.44"/>
    <n v="8.7799999999999994"/>
    <n v="1838213"/>
    <n v="4.7763779279115095"/>
    <s v="HOU"/>
    <x v="3"/>
    <x v="2"/>
  </r>
  <r>
    <x v="924"/>
    <x v="10"/>
    <n v="3.8"/>
    <n v="1.27"/>
    <n v="1.41"/>
    <n v="0.41"/>
    <n v="7.0000000000000007E-2"/>
    <n v="0.95"/>
    <n v="0.43"/>
    <n v="8.76"/>
    <n v="1814139"/>
    <n v="4.8287369380185314"/>
    <s v="POR"/>
    <x v="10"/>
    <x v="1"/>
  </r>
  <r>
    <x v="443"/>
    <x v="3"/>
    <n v="1.8"/>
    <n v="2"/>
    <n v="0"/>
    <n v="0"/>
    <n v="0"/>
    <n v="0.2"/>
    <n v="0.64"/>
    <n v="8.74"/>
    <n v="1454200"/>
    <n v="6.0101774171365703"/>
    <s v="GSW"/>
    <x v="17"/>
    <x v="0"/>
  </r>
  <r>
    <x v="502"/>
    <x v="11"/>
    <n v="2.85"/>
    <n v="1.33"/>
    <n v="0.42"/>
    <n v="0.26"/>
    <n v="0.15"/>
    <n v="0.24"/>
    <n v="0.48"/>
    <n v="8.74"/>
    <n v="1514622"/>
    <n v="5.7704166452091679"/>
    <s v="NOH"/>
    <x v="13"/>
    <x v="3"/>
  </r>
  <r>
    <x v="352"/>
    <x v="11"/>
    <n v="4.1900000000000004"/>
    <n v="1.75"/>
    <n v="0.94"/>
    <n v="0.19"/>
    <n v="0"/>
    <n v="0.94"/>
    <n v="0.42"/>
    <n v="8.73"/>
    <n v="1470830"/>
    <n v="5.9354242162588466"/>
    <s v="ATL"/>
    <x v="13"/>
    <x v="2"/>
  </r>
  <r>
    <x v="813"/>
    <x v="6"/>
    <n v="1.57"/>
    <n v="3.57"/>
    <n v="0.28999999999999998"/>
    <n v="0.28999999999999998"/>
    <n v="0.14000000000000001"/>
    <n v="0.56999999999999995"/>
    <n v="0.46"/>
    <n v="8.73"/>
    <n v="1161493"/>
    <n v="7.5161882163732372"/>
    <s v="HOU"/>
    <x v="4"/>
    <x v="0"/>
  </r>
  <r>
    <x v="305"/>
    <x v="11"/>
    <n v="2.5499999999999998"/>
    <n v="1.55"/>
    <n v="0"/>
    <n v="0.09"/>
    <n v="0.18"/>
    <n v="0.27"/>
    <n v="0.56999999999999995"/>
    <n v="8.7200000000000006"/>
    <n v="4389617"/>
    <n v="1.9865058842263459"/>
    <s v="DEN"/>
    <x v="0"/>
    <x v="4"/>
  </r>
  <r>
    <x v="724"/>
    <x v="1"/>
    <n v="2.5"/>
    <n v="0.5"/>
    <n v="0"/>
    <n v="0"/>
    <n v="0"/>
    <n v="0"/>
    <n v="0.73"/>
    <n v="8.7200000000000006"/>
    <n v="743772"/>
    <n v="11.724022953270627"/>
    <s v="CHI"/>
    <x v="10"/>
    <x v="3"/>
  </r>
  <r>
    <x v="904"/>
    <x v="5"/>
    <n v="3.42"/>
    <n v="1.31"/>
    <n v="0.5"/>
    <n v="0.38"/>
    <n v="0.04"/>
    <n v="0.38"/>
    <n v="0.45"/>
    <n v="8.7200000000000006"/>
    <n v="1845392"/>
    <n v="4.7252833002418999"/>
    <s v="TOT"/>
    <x v="13"/>
    <x v="2"/>
  </r>
  <r>
    <x v="529"/>
    <x v="5"/>
    <n v="2"/>
    <n v="1.04"/>
    <n v="1.46"/>
    <n v="0.54"/>
    <n v="0"/>
    <n v="0.54"/>
    <n v="0.55000000000000004"/>
    <n v="8.7100000000000009"/>
    <n v="1586724"/>
    <n v="5.489297445554489"/>
    <s v="CHI"/>
    <x v="10"/>
    <x v="1"/>
  </r>
  <r>
    <x v="734"/>
    <x v="9"/>
    <n v="3.56"/>
    <n v="0.8"/>
    <n v="1.1599999999999999"/>
    <n v="0.3"/>
    <n v="0.04"/>
    <n v="0.66"/>
    <n v="0.48"/>
    <n v="8.6999999999999993"/>
    <n v="776253"/>
    <n v="11.207686153869936"/>
    <s v="NOP"/>
    <x v="1"/>
    <x v="1"/>
  </r>
  <r>
    <x v="290"/>
    <x v="4"/>
    <n v="2.2000000000000002"/>
    <n v="2.8"/>
    <n v="0.25"/>
    <n v="0.25"/>
    <n v="0.35"/>
    <n v="0.4"/>
    <n v="0.43"/>
    <n v="8.69"/>
    <n v="1137841"/>
    <n v="7.6372709368004843"/>
    <s v="CLE"/>
    <x v="10"/>
    <x v="4"/>
  </r>
  <r>
    <x v="607"/>
    <x v="9"/>
    <n v="3.74"/>
    <n v="0.7"/>
    <n v="0.47"/>
    <n v="0.13"/>
    <n v="0.02"/>
    <n v="0.43"/>
    <n v="0.52"/>
    <n v="8.69"/>
    <n v="1176209"/>
    <n v="7.3881427535412501"/>
    <s v="TOT"/>
    <x v="10"/>
    <x v="2"/>
  </r>
  <r>
    <x v="816"/>
    <x v="9"/>
    <n v="2.83"/>
    <n v="2"/>
    <n v="0.5"/>
    <n v="1"/>
    <n v="0.5"/>
    <n v="0.5"/>
    <n v="0.37"/>
    <n v="8.68"/>
    <n v="62083"/>
    <n v="139.81283120983198"/>
    <s v="SAC"/>
    <x v="13"/>
    <x v="0"/>
  </r>
  <r>
    <x v="912"/>
    <x v="9"/>
    <n v="3.13"/>
    <n v="0.93"/>
    <n v="0.53"/>
    <n v="0.53"/>
    <n v="0.23"/>
    <n v="0.47"/>
    <n v="0.49"/>
    <n v="8.67"/>
    <n v="1744057"/>
    <n v="4.9711678001349728"/>
    <s v="MEM"/>
    <x v="14"/>
    <x v="2"/>
  </r>
  <r>
    <x v="506"/>
    <x v="10"/>
    <n v="2.33"/>
    <n v="1.27"/>
    <n v="1.6"/>
    <n v="0.27"/>
    <n v="0.13"/>
    <n v="0.8"/>
    <n v="0.54"/>
    <n v="8.67"/>
    <n v="1094970"/>
    <n v="7.9180251513740094"/>
    <s v="MIN"/>
    <x v="15"/>
    <x v="4"/>
  </r>
  <r>
    <x v="717"/>
    <x v="10"/>
    <n v="3.18"/>
    <n v="1.74"/>
    <n v="1.24"/>
    <n v="0.55000000000000004"/>
    <n v="0.24"/>
    <n v="0.74"/>
    <n v="0.4"/>
    <n v="8.65"/>
    <n v="1587262"/>
    <n v="5.4496359139196935"/>
    <s v="BOS"/>
    <x v="9"/>
    <x v="2"/>
  </r>
  <r>
    <x v="900"/>
    <x v="1"/>
    <n v="3.22"/>
    <n v="0.89"/>
    <n v="0.78"/>
    <n v="0.28000000000000003"/>
    <n v="0.11"/>
    <n v="0.44"/>
    <n v="0.49"/>
    <n v="8.65"/>
    <n v="665319"/>
    <n v="13.00128209174847"/>
    <s v="LAC"/>
    <x v="13"/>
    <x v="2"/>
  </r>
  <r>
    <x v="555"/>
    <x v="7"/>
    <n v="2"/>
    <n v="1.81"/>
    <n v="3.96"/>
    <n v="0.83"/>
    <n v="0.17"/>
    <n v="1.44"/>
    <n v="0.37"/>
    <n v="8.64"/>
    <n v="1775940"/>
    <n v="4.8650292239602688"/>
    <s v="UTA"/>
    <x v="8"/>
    <x v="1"/>
  </r>
  <r>
    <x v="925"/>
    <x v="11"/>
    <n v="2.16"/>
    <n v="1.85"/>
    <n v="0.53"/>
    <n v="0.34"/>
    <n v="0.23"/>
    <n v="0.52"/>
    <n v="0.53"/>
    <n v="8.64"/>
    <n v="401420"/>
    <n v="21.523591251058743"/>
    <s v="UTA"/>
    <x v="11"/>
    <x v="4"/>
  </r>
  <r>
    <x v="675"/>
    <x v="10"/>
    <n v="3.6"/>
    <n v="0.77"/>
    <n v="0.47"/>
    <n v="0.33"/>
    <n v="0.1"/>
    <n v="0.43"/>
    <n v="0.49"/>
    <n v="8.6300000000000008"/>
    <n v="1745989"/>
    <n v="4.942757371323645"/>
    <s v="ATL"/>
    <x v="18"/>
    <x v="3"/>
  </r>
  <r>
    <x v="686"/>
    <x v="2"/>
    <n v="2.7"/>
    <n v="0.94"/>
    <n v="0.57999999999999996"/>
    <n v="0.55000000000000004"/>
    <n v="0.12"/>
    <n v="0.33"/>
    <n v="0.51"/>
    <n v="8.6300000000000008"/>
    <n v="1951358"/>
    <n v="4.4225611087253087"/>
    <s v="NYK"/>
    <x v="13"/>
    <x v="1"/>
  </r>
  <r>
    <x v="384"/>
    <x v="11"/>
    <n v="2.72"/>
    <n v="2.4900000000000002"/>
    <n v="0.18"/>
    <n v="0.21"/>
    <n v="0.51"/>
    <n v="0.64"/>
    <n v="0.45"/>
    <n v="8.6199999999999992"/>
    <n v="2892973"/>
    <n v="2.9796337539271884"/>
    <s v="MIN"/>
    <x v="12"/>
    <x v="4"/>
  </r>
  <r>
    <x v="803"/>
    <x v="7"/>
    <n v="2.63"/>
    <n v="2.33"/>
    <n v="0.25"/>
    <n v="0.25"/>
    <n v="0.22"/>
    <n v="0.37"/>
    <n v="0.44"/>
    <n v="8.61"/>
    <n v="3806928"/>
    <n v="2.2616660992800495"/>
    <s v="POR"/>
    <x v="1"/>
    <x v="0"/>
  </r>
  <r>
    <x v="658"/>
    <x v="11"/>
    <n v="2.44"/>
    <n v="2.14"/>
    <n v="0.4"/>
    <n v="0.18"/>
    <n v="7.0000000000000007E-2"/>
    <n v="0.44"/>
    <n v="0.5"/>
    <n v="8.61"/>
    <n v="1775042"/>
    <n v="4.8505894508411629"/>
    <s v="MIA"/>
    <x v="18"/>
    <x v="0"/>
  </r>
  <r>
    <x v="926"/>
    <x v="6"/>
    <n v="1.46"/>
    <n v="1.84"/>
    <n v="0.89"/>
    <n v="0.19"/>
    <n v="0.16"/>
    <n v="0.63"/>
    <n v="0.65"/>
    <n v="8.58"/>
    <n v="1349491"/>
    <n v="6.3579527392179722"/>
    <s v="WAS"/>
    <x v="11"/>
    <x v="4"/>
  </r>
  <r>
    <x v="600"/>
    <x v="0"/>
    <n v="3.75"/>
    <n v="0.65"/>
    <n v="0.65"/>
    <n v="0.05"/>
    <n v="0"/>
    <n v="0.55000000000000004"/>
    <n v="0.54"/>
    <n v="8.57"/>
    <n v="2486651"/>
    <n v="3.4464024103100916"/>
    <s v="POR"/>
    <x v="17"/>
    <x v="2"/>
  </r>
  <r>
    <x v="927"/>
    <x v="10"/>
    <n v="3.17"/>
    <n v="1.61"/>
    <n v="0.17"/>
    <n v="0.14000000000000001"/>
    <n v="0.39"/>
    <n v="0.39"/>
    <n v="0.46"/>
    <n v="8.57"/>
    <n v="1446756"/>
    <n v="5.9235973446800978"/>
    <s v="BOS"/>
    <x v="13"/>
    <x v="0"/>
  </r>
  <r>
    <x v="655"/>
    <x v="10"/>
    <n v="3.26"/>
    <n v="1.77"/>
    <n v="0.43"/>
    <n v="0.49"/>
    <n v="0.17"/>
    <n v="0.46"/>
    <n v="0.41"/>
    <n v="8.56"/>
    <n v="983044"/>
    <n v="8.7076468601608887"/>
    <s v="TOT"/>
    <x v="4"/>
    <x v="3"/>
  </r>
  <r>
    <x v="405"/>
    <x v="3"/>
    <n v="2.8"/>
    <n v="2"/>
    <n v="0"/>
    <n v="0.2"/>
    <n v="0.4"/>
    <n v="0.6"/>
    <n v="0.51"/>
    <n v="8.5500000000000007"/>
    <n v="1464822"/>
    <n v="5.8368866660932186"/>
    <s v="OKC"/>
    <x v="0"/>
    <x v="0"/>
  </r>
  <r>
    <x v="928"/>
    <x v="7"/>
    <n v="3.17"/>
    <n v="1.21"/>
    <n v="0.5"/>
    <n v="0.25"/>
    <n v="0"/>
    <n v="0.42"/>
    <n v="0.5"/>
    <n v="8.5399999999999991"/>
    <n v="1001059"/>
    <n v="8.5309657073159517"/>
    <s v="ORL"/>
    <x v="12"/>
    <x v="2"/>
  </r>
  <r>
    <x v="882"/>
    <x v="1"/>
    <n v="3.27"/>
    <n v="1.27"/>
    <n v="0.65"/>
    <n v="0.32"/>
    <n v="0.11"/>
    <n v="0.41"/>
    <n v="0.44"/>
    <n v="8.5399999999999991"/>
    <n v="1744762"/>
    <n v="4.8946503878465935"/>
    <s v="BOS"/>
    <x v="12"/>
    <x v="2"/>
  </r>
  <r>
    <x v="654"/>
    <x v="9"/>
    <n v="2.71"/>
    <n v="1.1399999999999999"/>
    <n v="0.5"/>
    <n v="0.14000000000000001"/>
    <n v="0"/>
    <n v="0.28999999999999998"/>
    <n v="0.54"/>
    <n v="8.5299999999999994"/>
    <n v="148331"/>
    <n v="57.506522574512402"/>
    <s v="LAC"/>
    <x v="0"/>
    <x v="3"/>
  </r>
  <r>
    <x v="562"/>
    <x v="5"/>
    <n v="2.42"/>
    <n v="3"/>
    <n v="1.83"/>
    <n v="0.57999999999999996"/>
    <n v="0.08"/>
    <n v="0.75"/>
    <n v="0.33"/>
    <n v="8.5299999999999994"/>
    <n v="15008415"/>
    <n v="0.568347823537662"/>
    <s v="NOP"/>
    <x v="4"/>
    <x v="3"/>
  </r>
  <r>
    <x v="929"/>
    <x v="1"/>
    <n v="3.1"/>
    <n v="1"/>
    <n v="0.25"/>
    <n v="0.05"/>
    <n v="0.05"/>
    <n v="0.4"/>
    <n v="0.57999999999999996"/>
    <n v="8.52"/>
    <n v="797398"/>
    <n v="10.684752156388654"/>
    <s v="UTA"/>
    <x v="13"/>
    <x v="2"/>
  </r>
  <r>
    <x v="757"/>
    <x v="11"/>
    <n v="1.5"/>
    <n v="1.25"/>
    <n v="0.25"/>
    <n v="0"/>
    <n v="0.75"/>
    <n v="0.5"/>
    <n v="0.77"/>
    <n v="8.51"/>
    <n v="1000552"/>
    <n v="8.5053050716004766"/>
    <s v="BOS"/>
    <x v="1"/>
    <x v="4"/>
  </r>
  <r>
    <x v="382"/>
    <x v="8"/>
    <n v="2.36"/>
    <n v="1.66"/>
    <n v="0.89"/>
    <n v="0.74"/>
    <n v="0.23"/>
    <n v="0.69"/>
    <n v="0.47"/>
    <n v="8.5"/>
    <n v="1821669"/>
    <n v="4.666050747967935"/>
    <s v="CLE"/>
    <x v="6"/>
    <x v="2"/>
  </r>
  <r>
    <x v="751"/>
    <x v="10"/>
    <n v="1.75"/>
    <n v="2.1"/>
    <n v="0"/>
    <n v="0.05"/>
    <n v="0.5"/>
    <n v="0.4"/>
    <n v="0.59"/>
    <n v="8.4600000000000009"/>
    <n v="1142901"/>
    <n v="7.4022159399633045"/>
    <s v="TOT"/>
    <x v="0"/>
    <x v="4"/>
  </r>
  <r>
    <x v="342"/>
    <x v="7"/>
    <n v="2.69"/>
    <n v="2"/>
    <n v="0.31"/>
    <n v="0.06"/>
    <n v="0.38"/>
    <n v="0.69"/>
    <n v="0.52"/>
    <n v="8.4600000000000009"/>
    <n v="1001059"/>
    <n v="8.4510503376923847"/>
    <s v="SAS"/>
    <x v="4"/>
    <x v="4"/>
  </r>
  <r>
    <x v="283"/>
    <x v="11"/>
    <n v="3.23"/>
    <n v="1.85"/>
    <n v="1.08"/>
    <n v="0.62"/>
    <n v="0.69"/>
    <n v="1.38"/>
    <n v="0.45"/>
    <n v="8.44"/>
    <n v="2406383"/>
    <n v="3.5073386073621697"/>
    <s v="CHI"/>
    <x v="10"/>
    <x v="3"/>
  </r>
  <r>
    <x v="930"/>
    <x v="8"/>
    <n v="1.9"/>
    <n v="2.4300000000000002"/>
    <n v="0.48"/>
    <n v="0.19"/>
    <n v="0.19"/>
    <n v="0.56999999999999995"/>
    <n v="0.52"/>
    <n v="8.44"/>
    <n v="93445"/>
    <n v="90.320509390550583"/>
    <s v="NYK"/>
    <x v="0"/>
    <x v="4"/>
  </r>
  <r>
    <x v="931"/>
    <x v="2"/>
    <n v="3.08"/>
    <n v="0.77"/>
    <n v="0.46"/>
    <n v="0.31"/>
    <n v="0.08"/>
    <n v="0.23"/>
    <n v="0.5"/>
    <n v="8.42"/>
    <n v="1655506"/>
    <n v="5.0860582806706827"/>
    <s v="SAC"/>
    <x v="17"/>
    <x v="2"/>
  </r>
  <r>
    <x v="495"/>
    <x v="8"/>
    <n v="2.5"/>
    <n v="0.75"/>
    <n v="0.85"/>
    <n v="0.53"/>
    <n v="0.13"/>
    <n v="0.38"/>
    <n v="0.53"/>
    <n v="8.42"/>
    <n v="1779864"/>
    <n v="4.7306985252805829"/>
    <s v="UTA"/>
    <x v="0"/>
    <x v="1"/>
  </r>
  <r>
    <x v="200"/>
    <x v="0"/>
    <n v="1.69"/>
    <n v="1.69"/>
    <n v="0.77"/>
    <n v="0.62"/>
    <n v="0.08"/>
    <n v="0.31"/>
    <n v="0.5"/>
    <n v="8.39"/>
    <n v="2683870"/>
    <n v="3.1260828579625692"/>
    <s v="SAC"/>
    <x v="5"/>
    <x v="2"/>
  </r>
  <r>
    <x v="932"/>
    <x v="7"/>
    <n v="1.75"/>
    <n v="0.75"/>
    <n v="0.5"/>
    <n v="0.25"/>
    <n v="0"/>
    <n v="0.5"/>
    <n v="0.93"/>
    <n v="8.3800000000000008"/>
    <n v="1122146"/>
    <n v="7.4678339538705307"/>
    <s v="DEN"/>
    <x v="0"/>
    <x v="1"/>
  </r>
  <r>
    <x v="634"/>
    <x v="9"/>
    <n v="3.67"/>
    <n v="1.06"/>
    <n v="2.21"/>
    <n v="0.55000000000000004"/>
    <n v="0.15"/>
    <n v="1.27"/>
    <n v="0.41"/>
    <n v="8.3800000000000008"/>
    <n v="2064111"/>
    <n v="4.0598591839295466"/>
    <s v="TOT"/>
    <x v="14"/>
    <x v="1"/>
  </r>
  <r>
    <x v="379"/>
    <x v="8"/>
    <n v="1.94"/>
    <n v="2.25"/>
    <n v="0.38"/>
    <n v="0.38"/>
    <n v="0.06"/>
    <n v="0.5"/>
    <n v="0.52"/>
    <n v="8.3800000000000008"/>
    <n v="2816865"/>
    <n v="2.9749384510794803"/>
    <s v="MIA"/>
    <x v="16"/>
    <x v="4"/>
  </r>
  <r>
    <x v="154"/>
    <x v="8"/>
    <n v="3.42"/>
    <n v="1.1100000000000001"/>
    <n v="1.26"/>
    <n v="0.21"/>
    <n v="0.16"/>
    <n v="1"/>
    <n v="0.5"/>
    <n v="8.3699999999999992"/>
    <n v="1587806"/>
    <n v="5.2714248466122431"/>
    <s v="SAS"/>
    <x v="14"/>
    <x v="1"/>
  </r>
  <r>
    <x v="712"/>
    <x v="10"/>
    <n v="2.8"/>
    <n v="1.73"/>
    <n v="0.2"/>
    <n v="7.0000000000000007E-2"/>
    <n v="0.33"/>
    <n v="0.73"/>
    <n v="0.56999999999999995"/>
    <n v="8.3699999999999992"/>
    <n v="1380991"/>
    <n v="6.0608649875343135"/>
    <s v="BOS"/>
    <x v="5"/>
    <x v="4"/>
  </r>
  <r>
    <x v="22"/>
    <x v="10"/>
    <n v="2.6"/>
    <n v="1.33"/>
    <n v="0.33"/>
    <n v="0.26"/>
    <n v="0.12"/>
    <n v="0.33"/>
    <n v="0.53"/>
    <n v="8.36"/>
    <n v="1417160"/>
    <n v="5.8991221880380476"/>
    <s v="CHI"/>
    <x v="13"/>
    <x v="2"/>
  </r>
  <r>
    <x v="894"/>
    <x v="5"/>
    <n v="2.5299999999999998"/>
    <n v="1"/>
    <n v="0.2"/>
    <n v="7.0000000000000007E-2"/>
    <n v="0.13"/>
    <n v="0.33"/>
    <n v="0.64"/>
    <n v="8.34"/>
    <n v="537872"/>
    <n v="15.505547788321385"/>
    <s v="TOR"/>
    <x v="0"/>
    <x v="3"/>
  </r>
  <r>
    <x v="646"/>
    <x v="1"/>
    <n v="2"/>
    <n v="2"/>
    <n v="0"/>
    <n v="1"/>
    <n v="0"/>
    <n v="1"/>
    <n v="0.69"/>
    <n v="8.33"/>
    <n v="796693"/>
    <n v="10.455721338081293"/>
    <s v="DEN"/>
    <x v="13"/>
    <x v="3"/>
  </r>
  <r>
    <x v="862"/>
    <x v="1"/>
    <n v="3.64"/>
    <n v="1.64"/>
    <n v="1.7"/>
    <n v="0.52"/>
    <n v="0.12"/>
    <n v="1"/>
    <n v="0.37"/>
    <n v="8.3000000000000007"/>
    <n v="922025"/>
    <n v="9.0019251104904967"/>
    <s v="BRK"/>
    <x v="0"/>
    <x v="2"/>
  </r>
  <r>
    <x v="933"/>
    <x v="1"/>
    <n v="1.86"/>
    <n v="1.95"/>
    <n v="0.36"/>
    <n v="0.09"/>
    <n v="0.41"/>
    <n v="0.36"/>
    <n v="0.52"/>
    <n v="8.3000000000000007"/>
    <n v="3010507"/>
    <n v="2.7570106962049916"/>
    <s v="BOS"/>
    <x v="4"/>
    <x v="4"/>
  </r>
  <r>
    <x v="199"/>
    <x v="9"/>
    <n v="2.2400000000000002"/>
    <n v="2.1800000000000002"/>
    <n v="0.85"/>
    <n v="0.45"/>
    <n v="0.21"/>
    <n v="0.3"/>
    <n v="0.39"/>
    <n v="8.2899999999999991"/>
    <n v="1419086"/>
    <n v="5.8417883059941396"/>
    <s v="SAS"/>
    <x v="12"/>
    <x v="3"/>
  </r>
  <r>
    <x v="929"/>
    <x v="2"/>
    <n v="2.4300000000000002"/>
    <n v="0.79"/>
    <n v="0.43"/>
    <n v="0.14000000000000001"/>
    <n v="0"/>
    <n v="0.28999999999999998"/>
    <n v="0.64"/>
    <n v="8.2899999999999991"/>
    <n v="240628"/>
    <n v="34.451518526522264"/>
    <s v="PHI"/>
    <x v="10"/>
    <x v="1"/>
  </r>
  <r>
    <x v="94"/>
    <x v="8"/>
    <n v="2.89"/>
    <n v="1.1399999999999999"/>
    <n v="0.95"/>
    <n v="0.43"/>
    <n v="0.08"/>
    <n v="0.41"/>
    <n v="0.44"/>
    <n v="8.2899999999999991"/>
    <n v="1587806"/>
    <n v="5.2210408576362601"/>
    <s v="TOR"/>
    <x v="13"/>
    <x v="1"/>
  </r>
  <r>
    <x v="626"/>
    <x v="11"/>
    <n v="1.76"/>
    <n v="2.76"/>
    <n v="0.86"/>
    <n v="0.74"/>
    <n v="0.4"/>
    <n v="0.5"/>
    <n v="0.37"/>
    <n v="8.2799999999999994"/>
    <n v="1613674"/>
    <n v="5.1311479270286311"/>
    <s v="TOT"/>
    <x v="2"/>
    <x v="0"/>
  </r>
  <r>
    <x v="759"/>
    <x v="2"/>
    <n v="3.09"/>
    <n v="0.98"/>
    <n v="0.42"/>
    <n v="0.09"/>
    <n v="0"/>
    <n v="0.31"/>
    <n v="0.52"/>
    <n v="8.26"/>
    <n v="1820401"/>
    <n v="4.5374618009987904"/>
    <s v="TOT"/>
    <x v="4"/>
    <x v="2"/>
  </r>
  <r>
    <x v="407"/>
    <x v="3"/>
    <n v="3.38"/>
    <n v="0.75"/>
    <n v="0.38"/>
    <n v="0.25"/>
    <n v="0"/>
    <n v="0.5"/>
    <n v="0.55000000000000004"/>
    <n v="8.26"/>
    <n v="1205355"/>
    <n v="6.8527529234126048"/>
    <s v="DEN"/>
    <x v="4"/>
    <x v="2"/>
  </r>
  <r>
    <x v="934"/>
    <x v="2"/>
    <n v="2.4900000000000002"/>
    <n v="1.84"/>
    <n v="0.51"/>
    <n v="0.27"/>
    <n v="0.3"/>
    <n v="0.41"/>
    <n v="0.45"/>
    <n v="8.24"/>
    <n v="1944122"/>
    <n v="4.2384171363731289"/>
    <s v="MIA"/>
    <x v="12"/>
    <x v="0"/>
  </r>
  <r>
    <x v="751"/>
    <x v="10"/>
    <n v="1.93"/>
    <n v="2.33"/>
    <n v="0"/>
    <n v="7.0000000000000007E-2"/>
    <n v="0.53"/>
    <n v="0.53"/>
    <n v="0.54"/>
    <n v="8.2200000000000006"/>
    <n v="1142901"/>
    <n v="7.1922239984040619"/>
    <s v="POR"/>
    <x v="0"/>
    <x v="4"/>
  </r>
  <r>
    <x v="932"/>
    <x v="10"/>
    <n v="1.64"/>
    <n v="1.1399999999999999"/>
    <n v="1.68"/>
    <n v="0.36"/>
    <n v="0.27"/>
    <n v="0.5"/>
    <n v="0.5"/>
    <n v="8.2200000000000006"/>
    <n v="984176"/>
    <n v="8.3521646534766134"/>
    <s v="DEN"/>
    <x v="10"/>
    <x v="2"/>
  </r>
  <r>
    <x v="484"/>
    <x v="8"/>
    <n v="2.75"/>
    <n v="1.5"/>
    <n v="0.28000000000000003"/>
    <n v="0.22"/>
    <n v="0.16"/>
    <n v="0.34"/>
    <n v="0.49"/>
    <n v="8.2100000000000009"/>
    <n v="5644854"/>
    <n v="1.454422027567055"/>
    <s v="OKC"/>
    <x v="6"/>
    <x v="3"/>
  </r>
  <r>
    <x v="571"/>
    <x v="0"/>
    <n v="1.78"/>
    <n v="1.48"/>
    <n v="0.3"/>
    <n v="0.09"/>
    <n v="0.22"/>
    <n v="0.35"/>
    <n v="0.65"/>
    <n v="8.1999999999999993"/>
    <n v="92045"/>
    <n v="89.086859688195972"/>
    <s v="SAS"/>
    <x v="12"/>
    <x v="0"/>
  </r>
  <r>
    <x v="787"/>
    <x v="8"/>
    <n v="2.5"/>
    <n v="1.21"/>
    <n v="0.14000000000000001"/>
    <n v="7.0000000000000007E-2"/>
    <n v="0.14000000000000001"/>
    <n v="0.14000000000000001"/>
    <n v="0.54"/>
    <n v="8.1999999999999993"/>
    <n v="1779864"/>
    <n v="4.6070935756889284"/>
    <s v="BRK"/>
    <x v="12"/>
    <x v="0"/>
  </r>
  <r>
    <x v="605"/>
    <x v="4"/>
    <n v="3"/>
    <n v="1.23"/>
    <n v="0.36"/>
    <n v="0.18"/>
    <n v="0.18"/>
    <n v="0.23"/>
    <n v="0.46"/>
    <n v="8.1999999999999993"/>
    <n v="1570860"/>
    <n v="5.2200705346116143"/>
    <s v="TOT"/>
    <x v="1"/>
    <x v="3"/>
  </r>
  <r>
    <x v="565"/>
    <x v="3"/>
    <n v="2.86"/>
    <n v="0.56999999999999995"/>
    <n v="0.76"/>
    <n v="0.14000000000000001"/>
    <n v="0.05"/>
    <n v="0.33"/>
    <n v="0.55000000000000004"/>
    <n v="8.19"/>
    <n v="1292066"/>
    <n v="6.3386854851067982"/>
    <s v="POR"/>
    <x v="3"/>
    <x v="1"/>
  </r>
  <r>
    <x v="935"/>
    <x v="11"/>
    <n v="1.96"/>
    <n v="2.08"/>
    <n v="0.45"/>
    <n v="0.18"/>
    <n v="0.18"/>
    <n v="0.53"/>
    <n v="0.54"/>
    <n v="8.19"/>
    <n v="1775042"/>
    <n v="4.6139753312879348"/>
    <s v="ATL"/>
    <x v="7"/>
    <x v="4"/>
  </r>
  <r>
    <x v="612"/>
    <x v="2"/>
    <n v="1.95"/>
    <n v="1.6"/>
    <n v="0.05"/>
    <n v="0.25"/>
    <n v="0.2"/>
    <n v="0.25"/>
    <n v="0.57999999999999996"/>
    <n v="8.18"/>
    <n v="791913"/>
    <n v="10.329417499144476"/>
    <s v="LAL"/>
    <x v="0"/>
    <x v="0"/>
  </r>
  <r>
    <x v="347"/>
    <x v="4"/>
    <n v="2.27"/>
    <n v="1.97"/>
    <n v="0.67"/>
    <n v="0.33"/>
    <n v="0.1"/>
    <n v="0.37"/>
    <n v="0.44"/>
    <n v="8.16"/>
    <n v="10567306"/>
    <n v="0.77219302630206799"/>
    <s v="TOR"/>
    <x v="1"/>
    <x v="3"/>
  </r>
  <r>
    <x v="364"/>
    <x v="9"/>
    <n v="2.66"/>
    <n v="0.82"/>
    <n v="0.59"/>
    <n v="0.36"/>
    <n v="0.11"/>
    <n v="0.25"/>
    <n v="0.5"/>
    <n v="8.14"/>
    <n v="1260823"/>
    <n v="6.4561004994356868"/>
    <s v="CHI"/>
    <x v="1"/>
    <x v="2"/>
  </r>
  <r>
    <x v="760"/>
    <x v="2"/>
    <n v="2.44"/>
    <n v="1.54"/>
    <n v="0.44"/>
    <n v="0.21"/>
    <n v="0.33"/>
    <n v="0.38"/>
    <n v="0.49"/>
    <n v="8.1199999999999992"/>
    <n v="20924"/>
    <n v="388.07111450965397"/>
    <s v="TOT"/>
    <x v="10"/>
    <x v="0"/>
  </r>
  <r>
    <x v="936"/>
    <x v="9"/>
    <n v="3.4"/>
    <n v="0.72"/>
    <n v="0.91"/>
    <n v="0.28000000000000003"/>
    <n v="0"/>
    <n v="0.33"/>
    <n v="0.44"/>
    <n v="8.1199999999999992"/>
    <n v="247611"/>
    <n v="32.793373476945689"/>
    <s v="DEN"/>
    <x v="10"/>
    <x v="1"/>
  </r>
  <r>
    <x v="334"/>
    <x v="9"/>
    <n v="1.72"/>
    <n v="1.76"/>
    <n v="0.69"/>
    <n v="0.34"/>
    <n v="0.14000000000000001"/>
    <n v="0.28000000000000003"/>
    <n v="0.49"/>
    <n v="8.07"/>
    <n v="87598"/>
    <n v="92.125390990661884"/>
    <s v="TOR"/>
    <x v="9"/>
    <x v="4"/>
  </r>
  <r>
    <x v="720"/>
    <x v="4"/>
    <n v="1.82"/>
    <n v="3.12"/>
    <n v="0.57999999999999996"/>
    <n v="0.3"/>
    <n v="0.24"/>
    <n v="0.82"/>
    <n v="0.46"/>
    <n v="8.0500000000000007"/>
    <n v="1526646"/>
    <n v="5.2729971453762037"/>
    <s v="SAC"/>
    <x v="2"/>
    <x v="4"/>
  </r>
  <r>
    <x v="589"/>
    <x v="7"/>
    <n v="2.83"/>
    <n v="0.83"/>
    <n v="0.67"/>
    <n v="0.33"/>
    <n v="0"/>
    <n v="0.17"/>
    <n v="0.46"/>
    <n v="8.01"/>
    <n v="679267"/>
    <n v="11.792122979623622"/>
    <s v="DAL"/>
    <x v="4"/>
    <x v="2"/>
  </r>
  <r>
    <x v="937"/>
    <x v="2"/>
    <n v="2.54"/>
    <n v="0.56999999999999995"/>
    <n v="1.05"/>
    <n v="0.22"/>
    <n v="0"/>
    <n v="0.35"/>
    <n v="0.54"/>
    <n v="8"/>
    <n v="1655506"/>
    <n v="4.8323594115635942"/>
    <s v="SAS"/>
    <x v="12"/>
    <x v="1"/>
  </r>
  <r>
    <x v="938"/>
    <x v="5"/>
    <n v="2"/>
    <n v="0.83"/>
    <n v="1.33"/>
    <n v="0.17"/>
    <n v="0"/>
    <n v="0.33"/>
    <n v="0.55000000000000004"/>
    <n v="8"/>
    <n v="1586724"/>
    <n v="5.0418346227825381"/>
    <s v="OKC"/>
    <x v="13"/>
    <x v="2"/>
  </r>
  <r>
    <x v="939"/>
    <x v="2"/>
    <n v="2.81"/>
    <n v="1.1299999999999999"/>
    <n v="1.03"/>
    <n v="0.19"/>
    <n v="0"/>
    <n v="0.35"/>
    <n v="0.45"/>
    <n v="8"/>
    <n v="417785"/>
    <n v="19.148605143794057"/>
    <s v="SAC"/>
    <x v="10"/>
    <x v="1"/>
  </r>
  <r>
    <x v="816"/>
    <x v="9"/>
    <n v="2.9"/>
    <n v="2"/>
    <n v="0.8"/>
    <n v="0.7"/>
    <n v="0.5"/>
    <n v="0.5"/>
    <n v="0.34"/>
    <n v="7.99"/>
    <n v="62083"/>
    <n v="128.69867757679236"/>
    <s v="TOT"/>
    <x v="13"/>
    <x v="0"/>
  </r>
  <r>
    <x v="646"/>
    <x v="1"/>
    <n v="1.77"/>
    <n v="1.08"/>
    <n v="0.08"/>
    <n v="0.23"/>
    <n v="0"/>
    <n v="0.23"/>
    <n v="0.74"/>
    <n v="7.98"/>
    <n v="796693"/>
    <n v="10.016405315472836"/>
    <s v="TOT"/>
    <x v="13"/>
    <x v="0"/>
  </r>
  <r>
    <x v="940"/>
    <x v="10"/>
    <n v="2.67"/>
    <n v="1.33"/>
    <n v="1.27"/>
    <n v="0.3"/>
    <n v="0.15"/>
    <n v="0.85"/>
    <n v="0.49"/>
    <n v="7.95"/>
    <n v="1648344"/>
    <n v="4.823022378823838"/>
    <s v="DAL"/>
    <x v="10"/>
    <x v="2"/>
  </r>
  <r>
    <x v="840"/>
    <x v="1"/>
    <n v="2.1"/>
    <n v="1.73"/>
    <n v="0.27"/>
    <n v="0.37"/>
    <n v="0.23"/>
    <n v="0.53"/>
    <n v="0.55000000000000004"/>
    <n v="7.94"/>
    <n v="1862670"/>
    <n v="4.2626981698314781"/>
    <s v="TOT"/>
    <x v="13"/>
    <x v="0"/>
  </r>
  <r>
    <x v="539"/>
    <x v="1"/>
    <n v="2.9"/>
    <n v="1.43"/>
    <n v="1.1000000000000001"/>
    <n v="0.31"/>
    <n v="0.19"/>
    <n v="0.62"/>
    <n v="0.42"/>
    <n v="7.93"/>
    <n v="4295892"/>
    <n v="1.8459495722890613"/>
    <s v="LAC"/>
    <x v="13"/>
    <x v="2"/>
  </r>
  <r>
    <x v="646"/>
    <x v="1"/>
    <n v="1.73"/>
    <n v="0.91"/>
    <n v="0.09"/>
    <n v="0.09"/>
    <n v="0"/>
    <n v="0.09"/>
    <n v="0.75"/>
    <n v="7.93"/>
    <n v="796693"/>
    <n v="9.9536458836716264"/>
    <s v="CLE"/>
    <x v="13"/>
    <x v="0"/>
  </r>
  <r>
    <x v="453"/>
    <x v="8"/>
    <n v="2.56"/>
    <n v="1.66"/>
    <n v="0.56000000000000005"/>
    <n v="0.34"/>
    <n v="0.28000000000000003"/>
    <n v="0.69"/>
    <n v="0.49"/>
    <n v="7.93"/>
    <n v="14999719"/>
    <n v="0.52867657054108808"/>
    <s v="MIL"/>
    <x v="6"/>
    <x v="4"/>
  </r>
  <r>
    <x v="511"/>
    <x v="9"/>
    <n v="2.1800000000000002"/>
    <n v="0.73"/>
    <n v="0.27"/>
    <n v="0"/>
    <n v="0.05"/>
    <n v="0.14000000000000001"/>
    <n v="0.67"/>
    <n v="7.91"/>
    <n v="4666237"/>
    <n v="1.6951560754415176"/>
    <s v="UTA"/>
    <x v="9"/>
    <x v="3"/>
  </r>
  <r>
    <x v="168"/>
    <x v="10"/>
    <n v="3.11"/>
    <n v="1.18"/>
    <n v="1.58"/>
    <n v="0.56000000000000005"/>
    <n v="0.02"/>
    <n v="0.8"/>
    <n v="0.41"/>
    <n v="7.9"/>
    <n v="1605113"/>
    <n v="4.9217718627909681"/>
    <s v="OKC"/>
    <x v="12"/>
    <x v="1"/>
  </r>
  <r>
    <x v="710"/>
    <x v="7"/>
    <n v="1.4"/>
    <n v="1.85"/>
    <n v="0.21"/>
    <n v="0.21"/>
    <n v="0.68"/>
    <n v="0.35"/>
    <n v="0.54"/>
    <n v="7.9"/>
    <n v="4822109"/>
    <n v="1.6382873137044394"/>
    <s v="MIA"/>
    <x v="3"/>
    <x v="4"/>
  </r>
  <r>
    <x v="424"/>
    <x v="3"/>
    <n v="1.86"/>
    <n v="1.29"/>
    <n v="0.43"/>
    <n v="0.14000000000000001"/>
    <n v="0.43"/>
    <n v="0.28999999999999998"/>
    <n v="0.55000000000000004"/>
    <n v="7.9"/>
    <n v="1907631"/>
    <n v="4.1412621203995954"/>
    <s v="MIA"/>
    <x v="18"/>
    <x v="4"/>
  </r>
  <r>
    <x v="941"/>
    <x v="5"/>
    <n v="3"/>
    <n v="1.86"/>
    <n v="0.62"/>
    <n v="0.48"/>
    <n v="0.1"/>
    <n v="0.48"/>
    <n v="0.39"/>
    <n v="7.9"/>
    <n v="884561"/>
    <n v="8.9309838439632774"/>
    <s v="PHO"/>
    <x v="13"/>
    <x v="2"/>
  </r>
  <r>
    <x v="480"/>
    <x v="5"/>
    <n v="2.6"/>
    <n v="2.1"/>
    <n v="0.3"/>
    <n v="0.2"/>
    <n v="0.4"/>
    <n v="0.4"/>
    <n v="0.41"/>
    <n v="7.89"/>
    <n v="829425"/>
    <n v="9.5126141604123333"/>
    <s v="SAC"/>
    <x v="13"/>
    <x v="3"/>
  </r>
  <r>
    <x v="276"/>
    <x v="9"/>
    <n v="2.1"/>
    <n v="1.75"/>
    <n v="0.88"/>
    <n v="0.27"/>
    <n v="0.08"/>
    <n v="0.44"/>
    <n v="0.47"/>
    <n v="7.89"/>
    <n v="5406413"/>
    <n v="1.4593779646504994"/>
    <s v="CLE"/>
    <x v="11"/>
    <x v="3"/>
  </r>
  <r>
    <x v="739"/>
    <x v="5"/>
    <n v="2.5"/>
    <n v="1.42"/>
    <n v="0.75"/>
    <n v="0.25"/>
    <n v="0.08"/>
    <n v="0.25"/>
    <n v="0.44"/>
    <n v="7.87"/>
    <n v="100487"/>
    <n v="78.318588474130991"/>
    <s v="MIL"/>
    <x v="1"/>
    <x v="1"/>
  </r>
  <r>
    <x v="942"/>
    <x v="8"/>
    <n v="1.83"/>
    <n v="1.42"/>
    <n v="0.17"/>
    <n v="0.08"/>
    <n v="0.17"/>
    <n v="0.17"/>
    <n v="0.59"/>
    <n v="7.87"/>
    <n v="856677"/>
    <n v="9.186659616168054"/>
    <s v="UTA"/>
    <x v="10"/>
    <x v="0"/>
  </r>
  <r>
    <x v="864"/>
    <x v="11"/>
    <n v="2"/>
    <n v="0.88"/>
    <n v="0.25"/>
    <n v="0.5"/>
    <n v="0.25"/>
    <n v="0.13"/>
    <n v="0.54"/>
    <n v="7.86"/>
    <n v="2198815"/>
    <n v="3.574652710664608"/>
    <s v="TOT"/>
    <x v="4"/>
    <x v="3"/>
  </r>
  <r>
    <x v="860"/>
    <x v="2"/>
    <n v="1.54"/>
    <n v="1.46"/>
    <n v="0.15"/>
    <n v="0.08"/>
    <n v="0.69"/>
    <n v="0.23"/>
    <n v="0.56999999999999995"/>
    <n v="7.85"/>
    <n v="209242"/>
    <n v="37.516368606685084"/>
    <s v="TOT"/>
    <x v="5"/>
    <x v="4"/>
  </r>
  <r>
    <x v="869"/>
    <x v="4"/>
    <n v="2.2400000000000002"/>
    <n v="1.86"/>
    <n v="0.56999999999999995"/>
    <n v="0.14000000000000001"/>
    <n v="0.14000000000000001"/>
    <n v="0.52"/>
    <n v="0.5"/>
    <n v="7.84"/>
    <n v="1703201"/>
    <n v="4.6030973443533671"/>
    <s v="POR"/>
    <x v="1"/>
    <x v="3"/>
  </r>
  <r>
    <x v="192"/>
    <x v="7"/>
    <n v="3.25"/>
    <n v="1.94"/>
    <n v="0.38"/>
    <n v="0.31"/>
    <n v="0.38"/>
    <n v="0.56000000000000005"/>
    <n v="0.38"/>
    <n v="7.83"/>
    <n v="8999094"/>
    <n v="0.87008758881727422"/>
    <s v="MIL"/>
    <x v="9"/>
    <x v="4"/>
  </r>
  <r>
    <x v="694"/>
    <x v="8"/>
    <n v="3.21"/>
    <n v="1.39"/>
    <n v="1.85"/>
    <n v="0.55000000000000004"/>
    <n v="0.21"/>
    <n v="1.18"/>
    <n v="0.4"/>
    <n v="7.83"/>
    <n v="2726915"/>
    <n v="2.8713766289011575"/>
    <s v="MEM"/>
    <x v="14"/>
    <x v="1"/>
  </r>
  <r>
    <x v="893"/>
    <x v="1"/>
    <n v="2.75"/>
    <n v="1.2"/>
    <n v="0.75"/>
    <n v="0.35"/>
    <n v="0.1"/>
    <n v="0.6"/>
    <n v="0.5"/>
    <n v="7.83"/>
    <n v="1955805"/>
    <n v="4.0034666032656636"/>
    <s v="MIL"/>
    <x v="5"/>
    <x v="3"/>
  </r>
  <r>
    <x v="876"/>
    <x v="2"/>
    <n v="1.94"/>
    <n v="1.56"/>
    <n v="0.52"/>
    <n v="0.2"/>
    <n v="0.15"/>
    <n v="0.3"/>
    <n v="0.52"/>
    <n v="7.81"/>
    <n v="1031989"/>
    <n v="7.567910123073017"/>
    <s v="UTA"/>
    <x v="10"/>
    <x v="2"/>
  </r>
  <r>
    <x v="408"/>
    <x v="7"/>
    <n v="1.79"/>
    <n v="1.26"/>
    <n v="0.16"/>
    <n v="0.21"/>
    <n v="0"/>
    <n v="0.16"/>
    <n v="0.63"/>
    <n v="7.8"/>
    <n v="1142078"/>
    <n v="6.8296561180584865"/>
    <s v="MEM"/>
    <x v="10"/>
    <x v="0"/>
  </r>
  <r>
    <x v="943"/>
    <x v="5"/>
    <n v="1.77"/>
    <n v="1.1000000000000001"/>
    <n v="0.26"/>
    <n v="0.19"/>
    <n v="0.26"/>
    <n v="0.1"/>
    <n v="0.57999999999999996"/>
    <n v="7.79"/>
    <n v="540219"/>
    <n v="14.420077783269377"/>
    <s v="OKC"/>
    <x v="13"/>
    <x v="4"/>
  </r>
  <r>
    <x v="682"/>
    <x v="11"/>
    <n v="2.25"/>
    <n v="1.96"/>
    <n v="0.36"/>
    <n v="0.14000000000000001"/>
    <n v="0.25"/>
    <n v="0.18"/>
    <n v="0.42"/>
    <n v="7.79"/>
    <n v="1000552"/>
    <n v="7.7857022923346308"/>
    <s v="BOS"/>
    <x v="10"/>
    <x v="0"/>
  </r>
  <r>
    <x v="771"/>
    <x v="8"/>
    <n v="2.11"/>
    <n v="0.81"/>
    <n v="0.22"/>
    <n v="0.22"/>
    <n v="0.04"/>
    <n v="0.11"/>
    <n v="0.61"/>
    <n v="7.79"/>
    <n v="1587806"/>
    <n v="4.9061409265363647"/>
    <s v="CHO"/>
    <x v="10"/>
    <x v="2"/>
  </r>
  <r>
    <x v="784"/>
    <x v="9"/>
    <n v="2.85"/>
    <n v="0.62"/>
    <n v="0.92"/>
    <n v="0.31"/>
    <n v="0"/>
    <n v="0.31"/>
    <n v="0.48"/>
    <n v="7.78"/>
    <n v="71676"/>
    <n v="108.54400357162788"/>
    <s v="TOT"/>
    <x v="1"/>
    <x v="2"/>
  </r>
  <r>
    <x v="944"/>
    <x v="2"/>
    <n v="2.09"/>
    <n v="0.45"/>
    <n v="0.64"/>
    <n v="0.36"/>
    <n v="0"/>
    <n v="0"/>
    <n v="0.55000000000000004"/>
    <n v="7.77"/>
    <n v="260970"/>
    <n v="29.773537188182548"/>
    <s v="CHI"/>
    <x v="12"/>
    <x v="1"/>
  </r>
  <r>
    <x v="530"/>
    <x v="1"/>
    <n v="2.8"/>
    <n v="2.1"/>
    <n v="0.8"/>
    <n v="0"/>
    <n v="0.6"/>
    <n v="0.4"/>
    <n v="0.35"/>
    <n v="7.75"/>
    <n v="143674"/>
    <n v="53.941562147639793"/>
    <s v="BRK"/>
    <x v="4"/>
    <x v="2"/>
  </r>
  <r>
    <x v="720"/>
    <x v="4"/>
    <n v="1.76"/>
    <n v="3"/>
    <n v="0.59"/>
    <n v="0.27"/>
    <n v="0.22"/>
    <n v="0.84"/>
    <n v="0.47"/>
    <n v="7.75"/>
    <n v="1526646"/>
    <n v="5.0764879349895136"/>
    <s v="TOT"/>
    <x v="2"/>
    <x v="4"/>
  </r>
  <r>
    <x v="767"/>
    <x v="5"/>
    <n v="2.29"/>
    <n v="1.07"/>
    <n v="0.93"/>
    <n v="0.36"/>
    <n v="0"/>
    <n v="0.21"/>
    <n v="0.46"/>
    <n v="7.73"/>
    <n v="940710"/>
    <n v="8.2171976485845803"/>
    <s v="TOR"/>
    <x v="5"/>
    <x v="1"/>
  </r>
  <r>
    <x v="910"/>
    <x v="8"/>
    <n v="2.34"/>
    <n v="0.9"/>
    <n v="0.14000000000000001"/>
    <n v="0.34"/>
    <n v="7.0000000000000007E-2"/>
    <n v="0.14000000000000001"/>
    <n v="0.55000000000000004"/>
    <n v="7.72"/>
    <n v="93445"/>
    <n v="82.615442238750063"/>
    <s v="BOS"/>
    <x v="12"/>
    <x v="2"/>
  </r>
  <r>
    <x v="732"/>
    <x v="4"/>
    <n v="2.39"/>
    <n v="1.39"/>
    <n v="2.13"/>
    <n v="0.81"/>
    <n v="0.06"/>
    <n v="0.84"/>
    <n v="0.38"/>
    <n v="7.72"/>
    <n v="1637073"/>
    <n v="4.7157335073023621"/>
    <s v="ORL"/>
    <x v="3"/>
    <x v="2"/>
  </r>
  <r>
    <x v="853"/>
    <x v="3"/>
    <n v="2.44"/>
    <n v="0.89"/>
    <n v="3.22"/>
    <n v="0.78"/>
    <n v="0.33"/>
    <n v="1.56"/>
    <n v="0.42"/>
    <n v="7.69"/>
    <n v="43029"/>
    <n v="178.71667944874389"/>
    <s v="PHO"/>
    <x v="0"/>
    <x v="1"/>
  </r>
  <r>
    <x v="511"/>
    <x v="3"/>
    <n v="2.4300000000000002"/>
    <n v="0.56999999999999995"/>
    <n v="0"/>
    <n v="0"/>
    <n v="0"/>
    <n v="0.14000000000000001"/>
    <n v="0.71"/>
    <n v="7.69"/>
    <n v="1907631"/>
    <n v="4.0311779374522647"/>
    <s v="OKC"/>
    <x v="7"/>
    <x v="0"/>
  </r>
  <r>
    <x v="875"/>
    <x v="8"/>
    <n v="3.16"/>
    <n v="2.16"/>
    <n v="0.37"/>
    <n v="0.05"/>
    <n v="0.05"/>
    <n v="0.74"/>
    <n v="0.44"/>
    <n v="7.67"/>
    <n v="2154153"/>
    <n v="3.560564175339449"/>
    <s v="DET"/>
    <x v="14"/>
    <x v="0"/>
  </r>
  <r>
    <x v="672"/>
    <x v="5"/>
    <n v="2.12"/>
    <n v="2.1800000000000002"/>
    <n v="0.53"/>
    <n v="0.24"/>
    <n v="0.35"/>
    <n v="0.47"/>
    <n v="0.43"/>
    <n v="7.66"/>
    <n v="2822697"/>
    <n v="2.713716704272545"/>
    <s v="TOT"/>
    <x v="14"/>
    <x v="4"/>
  </r>
  <r>
    <x v="945"/>
    <x v="1"/>
    <n v="1.71"/>
    <n v="1.38"/>
    <n v="0.28999999999999998"/>
    <n v="0.05"/>
    <n v="0.1"/>
    <n v="0.28999999999999998"/>
    <n v="0.65"/>
    <n v="7.66"/>
    <n v="1744762"/>
    <n v="4.3902836031504586"/>
    <s v="UTA"/>
    <x v="13"/>
    <x v="0"/>
  </r>
  <r>
    <x v="920"/>
    <x v="7"/>
    <n v="1.71"/>
    <n v="1.57"/>
    <n v="0.28999999999999998"/>
    <n v="0.28999999999999998"/>
    <n v="0.14000000000000001"/>
    <n v="0.28999999999999998"/>
    <n v="0.56000000000000005"/>
    <n v="7.65"/>
    <n v="891116"/>
    <n v="8.5847409315958867"/>
    <s v="CHI"/>
    <x v="0"/>
    <x v="0"/>
  </r>
  <r>
    <x v="759"/>
    <x v="2"/>
    <n v="2.73"/>
    <n v="0.81"/>
    <n v="0.35"/>
    <n v="0.08"/>
    <n v="0"/>
    <n v="0.23"/>
    <n v="0.55000000000000004"/>
    <n v="7.64"/>
    <n v="1820401"/>
    <n v="4.1968775011659512"/>
    <s v="TOR"/>
    <x v="4"/>
    <x v="2"/>
  </r>
  <r>
    <x v="733"/>
    <x v="4"/>
    <n v="3"/>
    <n v="1.6"/>
    <n v="1.6"/>
    <n v="0.6"/>
    <n v="0"/>
    <n v="1.2"/>
    <n v="0.43"/>
    <n v="7.62"/>
    <n v="998484"/>
    <n v="7.631569459300299"/>
    <s v="MEM"/>
    <x v="10"/>
    <x v="1"/>
  </r>
  <r>
    <x v="103"/>
    <x v="2"/>
    <n v="2.67"/>
    <n v="2"/>
    <n v="0.33"/>
    <n v="0"/>
    <n v="0.33"/>
    <n v="1"/>
    <n v="0.56999999999999995"/>
    <n v="7.62"/>
    <n v="1274129"/>
    <n v="5.9805561289320002"/>
    <s v="SAC"/>
    <x v="1"/>
    <x v="0"/>
  </r>
  <r>
    <x v="619"/>
    <x v="10"/>
    <n v="4"/>
    <n v="1"/>
    <n v="2.67"/>
    <n v="0.67"/>
    <n v="0"/>
    <n v="1.67"/>
    <n v="0.38"/>
    <n v="7.61"/>
    <n v="387881"/>
    <n v="19.619419357998975"/>
    <s v="NOH"/>
    <x v="0"/>
    <x v="1"/>
  </r>
  <r>
    <x v="169"/>
    <x v="9"/>
    <n v="3"/>
    <n v="1.1299999999999999"/>
    <n v="0.9"/>
    <n v="0.47"/>
    <n v="0.13"/>
    <n v="0.56999999999999995"/>
    <n v="0.42"/>
    <n v="7.6"/>
    <n v="4387253"/>
    <n v="1.732291253775426"/>
    <s v="POR"/>
    <x v="0"/>
    <x v="2"/>
  </r>
  <r>
    <x v="343"/>
    <x v="2"/>
    <n v="2.29"/>
    <n v="1.57"/>
    <n v="0.43"/>
    <n v="0.14000000000000001"/>
    <n v="0.86"/>
    <n v="1.1399999999999999"/>
    <n v="0.63"/>
    <n v="7.59"/>
    <n v="4070110"/>
    <n v="1.8648144644739331"/>
    <s v="TOR"/>
    <x v="5"/>
    <x v="4"/>
  </r>
  <r>
    <x v="127"/>
    <x v="5"/>
    <n v="1.71"/>
    <n v="2"/>
    <n v="0.56999999999999995"/>
    <n v="0.28999999999999998"/>
    <n v="0.28999999999999998"/>
    <n v="0.56999999999999995"/>
    <n v="0.51"/>
    <n v="7.58"/>
    <n v="23824881"/>
    <n v="0.31815478952444715"/>
    <s v="NYK"/>
    <x v="7"/>
    <x v="4"/>
  </r>
  <r>
    <x v="911"/>
    <x v="3"/>
    <n v="3.1"/>
    <n v="1.26"/>
    <n v="0.56000000000000005"/>
    <n v="0.41"/>
    <n v="0.23"/>
    <n v="0.4"/>
    <n v="0.4"/>
    <n v="7.57"/>
    <n v="2226518"/>
    <n v="3.3999275999565244"/>
    <s v="MIL"/>
    <x v="17"/>
    <x v="2"/>
  </r>
  <r>
    <x v="946"/>
    <x v="4"/>
    <n v="3.07"/>
    <n v="1.64"/>
    <n v="0.71"/>
    <n v="0.56999999999999995"/>
    <n v="0"/>
    <n v="0.71"/>
    <n v="0.41"/>
    <n v="7.57"/>
    <n v="59709"/>
    <n v="126.7815572191797"/>
    <s v="TOR"/>
    <x v="0"/>
    <x v="1"/>
  </r>
  <r>
    <x v="732"/>
    <x v="7"/>
    <n v="2.69"/>
    <n v="1.1299999999999999"/>
    <n v="1.87"/>
    <n v="0.67"/>
    <n v="0.08"/>
    <n v="0.87"/>
    <n v="0.4"/>
    <n v="7.55"/>
    <n v="1606494"/>
    <n v="4.6996751933091563"/>
    <s v="POR"/>
    <x v="2"/>
    <x v="1"/>
  </r>
  <r>
    <x v="947"/>
    <x v="4"/>
    <n v="2.95"/>
    <n v="1"/>
    <n v="1.43"/>
    <n v="0.38"/>
    <n v="0.05"/>
    <n v="1.05"/>
    <n v="0.51"/>
    <n v="7.51"/>
    <n v="1393541"/>
    <n v="5.3891489378496935"/>
    <s v="BRK"/>
    <x v="14"/>
    <x v="2"/>
  </r>
  <r>
    <x v="635"/>
    <x v="0"/>
    <n v="2.87"/>
    <n v="1.04"/>
    <n v="0.43"/>
    <n v="0.52"/>
    <n v="0.22"/>
    <n v="0.43"/>
    <n v="0.44"/>
    <n v="7.47"/>
    <n v="2313637"/>
    <n v="3.2286828054703478"/>
    <s v="IND"/>
    <x v="10"/>
    <x v="1"/>
  </r>
  <r>
    <x v="865"/>
    <x v="6"/>
    <n v="1.66"/>
    <n v="1"/>
    <n v="0.83"/>
    <n v="0.31"/>
    <n v="0.1"/>
    <n v="0.24"/>
    <n v="0.55000000000000004"/>
    <n v="7.46"/>
    <n v="1838213"/>
    <n v="4.0582892189316473"/>
    <s v="MIN"/>
    <x v="7"/>
    <x v="0"/>
  </r>
  <r>
    <x v="711"/>
    <x v="4"/>
    <n v="3.08"/>
    <n v="1.69"/>
    <n v="0.85"/>
    <n v="0.08"/>
    <n v="0.08"/>
    <n v="0.85"/>
    <n v="0.46"/>
    <n v="7.45"/>
    <n v="1632238"/>
    <n v="4.564285355444488"/>
    <s v="ATL"/>
    <x v="13"/>
    <x v="2"/>
  </r>
  <r>
    <x v="315"/>
    <x v="1"/>
    <n v="1.51"/>
    <n v="1.1599999999999999"/>
    <n v="0.62"/>
    <n v="0.33"/>
    <n v="7.0000000000000007E-2"/>
    <n v="0.18"/>
    <n v="0.56000000000000005"/>
    <n v="7.45"/>
    <n v="2947918"/>
    <n v="2.5272073375175297"/>
    <s v="LAL"/>
    <x v="11"/>
    <x v="0"/>
  </r>
  <r>
    <x v="948"/>
    <x v="6"/>
    <n v="2.38"/>
    <n v="1.31"/>
    <n v="1.38"/>
    <n v="0.34"/>
    <n v="0.03"/>
    <n v="0.41"/>
    <n v="0.4"/>
    <n v="7.44"/>
    <n v="7150670"/>
    <n v="1.0404619427270452"/>
    <s v="LAL"/>
    <x v="2"/>
    <x v="3"/>
  </r>
  <r>
    <x v="364"/>
    <x v="10"/>
    <n v="2.89"/>
    <n v="0.87"/>
    <n v="0.89"/>
    <n v="0.28999999999999998"/>
    <n v="0.08"/>
    <n v="0.55000000000000004"/>
    <n v="0.47"/>
    <n v="7.43"/>
    <n v="984176"/>
    <n v="7.5494626977288606"/>
    <s v="BOS"/>
    <x v="13"/>
    <x v="1"/>
  </r>
  <r>
    <x v="544"/>
    <x v="11"/>
    <n v="3.55"/>
    <n v="1.36"/>
    <n v="0.64"/>
    <n v="0.36"/>
    <n v="0"/>
    <n v="0.73"/>
    <n v="0.42"/>
    <n v="7.42"/>
    <n v="3109898"/>
    <n v="2.3859303424099441"/>
    <s v="HOU"/>
    <x v="10"/>
    <x v="2"/>
  </r>
  <r>
    <x v="813"/>
    <x v="6"/>
    <n v="1.53"/>
    <n v="2.87"/>
    <n v="0.13"/>
    <n v="0.2"/>
    <n v="0.13"/>
    <n v="0.4"/>
    <n v="0.45"/>
    <n v="7.4"/>
    <n v="1161493"/>
    <n v="6.3711102865019429"/>
    <s v="TOT"/>
    <x v="4"/>
    <x v="0"/>
  </r>
  <r>
    <x v="949"/>
    <x v="3"/>
    <n v="2.4"/>
    <n v="1.43"/>
    <n v="1.1100000000000001"/>
    <n v="0.26"/>
    <n v="0.06"/>
    <n v="0.66"/>
    <n v="0.47"/>
    <n v="7.39"/>
    <n v="298702"/>
    <n v="24.740376696506885"/>
    <s v="ATL"/>
    <x v="0"/>
    <x v="2"/>
  </r>
  <r>
    <x v="855"/>
    <x v="6"/>
    <n v="3.05"/>
    <n v="1.02"/>
    <n v="0.36"/>
    <n v="0.18"/>
    <n v="0.16"/>
    <n v="0.36"/>
    <n v="0.46"/>
    <n v="7.39"/>
    <n v="1036160"/>
    <n v="7.1321031500926502"/>
    <s v="DET"/>
    <x v="13"/>
    <x v="3"/>
  </r>
  <r>
    <x v="375"/>
    <x v="9"/>
    <n v="3.31"/>
    <n v="1.44"/>
    <n v="0.53"/>
    <n v="0.22"/>
    <n v="0.03"/>
    <n v="0.69"/>
    <n v="0.44"/>
    <n v="7.39"/>
    <n v="7094313"/>
    <n v="1.0416794409832213"/>
    <s v="WAS"/>
    <x v="6"/>
    <x v="3"/>
  </r>
  <r>
    <x v="732"/>
    <x v="11"/>
    <n v="3.34"/>
    <n v="1.03"/>
    <n v="0.95"/>
    <n v="0.71"/>
    <n v="0.08"/>
    <n v="0.93"/>
    <n v="0.43"/>
    <n v="7.38"/>
    <n v="1403971"/>
    <n v="5.2565188312294193"/>
    <s v="UTA"/>
    <x v="5"/>
    <x v="2"/>
  </r>
  <r>
    <x v="677"/>
    <x v="3"/>
    <n v="2.54"/>
    <n v="2.13"/>
    <n v="0.56000000000000005"/>
    <n v="0.31"/>
    <n v="0.21"/>
    <n v="0.69"/>
    <n v="0.42"/>
    <n v="7.37"/>
    <n v="2486170"/>
    <n v="2.9643990555754431"/>
    <s v="MIN"/>
    <x v="0"/>
    <x v="0"/>
  </r>
  <r>
    <x v="672"/>
    <x v="5"/>
    <n v="2.13"/>
    <n v="2.25"/>
    <n v="0.56000000000000005"/>
    <n v="0.13"/>
    <n v="0.38"/>
    <n v="0.5"/>
    <n v="0.41"/>
    <n v="7.36"/>
    <n v="2822697"/>
    <n v="2.6074353712070404"/>
    <s v="SAC"/>
    <x v="14"/>
    <x v="4"/>
  </r>
  <r>
    <x v="183"/>
    <x v="4"/>
    <n v="3.67"/>
    <n v="0"/>
    <n v="0.33"/>
    <n v="0.33"/>
    <n v="0"/>
    <n v="0.67"/>
    <n v="0.61"/>
    <n v="7.33"/>
    <n v="606569"/>
    <n v="12.084363032070547"/>
    <s v="OKC"/>
    <x v="5"/>
    <x v="3"/>
  </r>
  <r>
    <x v="884"/>
    <x v="6"/>
    <n v="2.11"/>
    <n v="0.77"/>
    <n v="0.61"/>
    <n v="0.43"/>
    <n v="0.05"/>
    <n v="0.25"/>
    <n v="0.53"/>
    <n v="7.33"/>
    <n v="1631331"/>
    <n v="4.4932634762656996"/>
    <s v="TOT"/>
    <x v="6"/>
    <x v="2"/>
  </r>
  <r>
    <x v="641"/>
    <x v="5"/>
    <n v="3.04"/>
    <n v="1.48"/>
    <n v="0.54"/>
    <n v="0.31"/>
    <n v="0.21"/>
    <n v="0.71"/>
    <n v="0.44"/>
    <n v="7.32"/>
    <n v="1620659"/>
    <n v="4.5166811772248208"/>
    <s v="BOS"/>
    <x v="0"/>
    <x v="3"/>
  </r>
  <r>
    <x v="890"/>
    <x v="1"/>
    <n v="2.4700000000000002"/>
    <n v="0.89"/>
    <n v="0.5"/>
    <n v="0.17"/>
    <n v="0.25"/>
    <n v="0.22"/>
    <n v="0.48"/>
    <n v="7.32"/>
    <n v="1744762"/>
    <n v="4.1954146181542242"/>
    <s v="SAC"/>
    <x v="10"/>
    <x v="3"/>
  </r>
  <r>
    <x v="647"/>
    <x v="3"/>
    <n v="2.19"/>
    <n v="1"/>
    <n v="1.06"/>
    <n v="0.16"/>
    <n v="0.13"/>
    <n v="0.35"/>
    <n v="0.48"/>
    <n v="7.31"/>
    <n v="146906"/>
    <n v="49.759710290934336"/>
    <s v="SAS"/>
    <x v="0"/>
    <x v="1"/>
  </r>
  <r>
    <x v="179"/>
    <x v="9"/>
    <n v="3"/>
    <n v="2.17"/>
    <n v="0.33"/>
    <n v="0"/>
    <n v="0.17"/>
    <n v="0.83"/>
    <n v="0.46"/>
    <n v="7.29"/>
    <n v="16478233"/>
    <n v="0.44240180363998977"/>
    <s v="PHI"/>
    <x v="5"/>
    <x v="4"/>
  </r>
  <r>
    <x v="634"/>
    <x v="9"/>
    <n v="2.75"/>
    <n v="0.88"/>
    <n v="1.75"/>
    <n v="0"/>
    <n v="0.25"/>
    <n v="1"/>
    <n v="0.5"/>
    <n v="7.29"/>
    <n v="2064111"/>
    <n v="3.5317868079768964"/>
    <s v="PHO"/>
    <x v="14"/>
    <x v="1"/>
  </r>
  <r>
    <x v="581"/>
    <x v="8"/>
    <n v="1.61"/>
    <n v="1.67"/>
    <n v="0.06"/>
    <n v="0.08"/>
    <n v="0.47"/>
    <n v="0.22"/>
    <n v="0.53"/>
    <n v="7.28"/>
    <n v="1587806"/>
    <n v="4.5849429968144726"/>
    <s v="MEM"/>
    <x v="14"/>
    <x v="4"/>
  </r>
  <r>
    <x v="118"/>
    <x v="9"/>
    <n v="3.56"/>
    <n v="1.44"/>
    <n v="0.22"/>
    <n v="0.67"/>
    <n v="0"/>
    <n v="0.56000000000000005"/>
    <n v="0.38"/>
    <n v="7.25"/>
    <n v="1784152"/>
    <n v="4.0635551231061031"/>
    <s v="PHO"/>
    <x v="5"/>
    <x v="2"/>
  </r>
  <r>
    <x v="292"/>
    <x v="6"/>
    <n v="2.63"/>
    <n v="1.28"/>
    <n v="0.3"/>
    <n v="0.23"/>
    <n v="0.21"/>
    <n v="0.33"/>
    <n v="0.45"/>
    <n v="7.25"/>
    <n v="2860050"/>
    <n v="2.5349207181692628"/>
    <s v="CHA"/>
    <x v="13"/>
    <x v="2"/>
  </r>
  <r>
    <x v="230"/>
    <x v="7"/>
    <n v="1.75"/>
    <n v="3.33"/>
    <n v="0.57999999999999996"/>
    <n v="0.28999999999999998"/>
    <n v="0.57999999999999996"/>
    <n v="0.63"/>
    <n v="0.34"/>
    <n v="7.24"/>
    <n v="4293927"/>
    <n v="1.6861022555809637"/>
    <s v="NYK"/>
    <x v="19"/>
    <x v="0"/>
  </r>
  <r>
    <x v="787"/>
    <x v="8"/>
    <n v="2.25"/>
    <n v="1.19"/>
    <n v="0.13"/>
    <n v="0.13"/>
    <n v="0.13"/>
    <n v="0.19"/>
    <n v="0.53"/>
    <n v="7.24"/>
    <n v="1779864"/>
    <n v="4.067726522925347"/>
    <s v="TOT"/>
    <x v="12"/>
    <x v="0"/>
  </r>
  <r>
    <x v="950"/>
    <x v="2"/>
    <n v="2.33"/>
    <n v="0.78"/>
    <n v="1"/>
    <n v="0.33"/>
    <n v="0"/>
    <n v="0.22"/>
    <n v="0.45"/>
    <n v="7.24"/>
    <n v="290047"/>
    <n v="24.961471761473142"/>
    <s v="OKC"/>
    <x v="10"/>
    <x v="1"/>
  </r>
  <r>
    <x v="951"/>
    <x v="4"/>
    <n v="2.71"/>
    <n v="0.86"/>
    <n v="0.56999999999999995"/>
    <n v="0"/>
    <n v="0"/>
    <n v="0.56999999999999995"/>
    <n v="0.6"/>
    <n v="7.23"/>
    <n v="1015060"/>
    <n v="7.1227316611825904"/>
    <s v="CLE"/>
    <x v="10"/>
    <x v="2"/>
  </r>
  <r>
    <x v="604"/>
    <x v="2"/>
    <n v="2"/>
    <n v="1.1499999999999999"/>
    <n v="0.31"/>
    <n v="0.15"/>
    <n v="0.54"/>
    <n v="0.08"/>
    <n v="0.45"/>
    <n v="7.23"/>
    <n v="885961"/>
    <n v="8.1606300954556694"/>
    <s v="CHI"/>
    <x v="1"/>
    <x v="0"/>
  </r>
  <r>
    <x v="952"/>
    <x v="1"/>
    <n v="1.4"/>
    <n v="0.6"/>
    <n v="0.4"/>
    <n v="0"/>
    <n v="0"/>
    <n v="0.2"/>
    <n v="0.9"/>
    <n v="7.22"/>
    <n v="516211"/>
    <n v="13.986528764400603"/>
    <s v="LAL"/>
    <x v="13"/>
    <x v="0"/>
  </r>
  <r>
    <x v="173"/>
    <x v="9"/>
    <n v="3.42"/>
    <n v="1.1599999999999999"/>
    <n v="0.53"/>
    <n v="0.71"/>
    <n v="0.13"/>
    <n v="0.69"/>
    <n v="0.4"/>
    <n v="7.22"/>
    <n v="1971135"/>
    <n v="3.6628642888488101"/>
    <s v="DEN"/>
    <x v="14"/>
    <x v="2"/>
  </r>
  <r>
    <x v="880"/>
    <x v="6"/>
    <n v="2.15"/>
    <n v="2.4500000000000002"/>
    <n v="0.64"/>
    <n v="0.45"/>
    <n v="0.36"/>
    <n v="0.67"/>
    <n v="0.38"/>
    <n v="7.21"/>
    <n v="1349491"/>
    <n v="5.3427551573148691"/>
    <s v="TOT"/>
    <x v="1"/>
    <x v="0"/>
  </r>
  <r>
    <x v="657"/>
    <x v="4"/>
    <n v="2.75"/>
    <n v="0.88"/>
    <n v="1.48"/>
    <n v="0.54"/>
    <n v="0.02"/>
    <n v="0.81"/>
    <n v="0.45"/>
    <n v="7.21"/>
    <n v="1996698"/>
    <n v="3.6109616977630066"/>
    <s v="DAL"/>
    <x v="12"/>
    <x v="1"/>
  </r>
  <r>
    <x v="953"/>
    <x v="4"/>
    <n v="2"/>
    <n v="0.33"/>
    <n v="0.33"/>
    <n v="0.33"/>
    <n v="0"/>
    <n v="0"/>
    <n v="0.6"/>
    <n v="7.2"/>
    <n v="1015060"/>
    <n v="7.093176758024156"/>
    <s v="MIL"/>
    <x v="0"/>
    <x v="3"/>
  </r>
  <r>
    <x v="535"/>
    <x v="8"/>
    <n v="2.5"/>
    <n v="2.06"/>
    <n v="0.94"/>
    <n v="0.22"/>
    <n v="0.17"/>
    <n v="0.44"/>
    <n v="0.36"/>
    <n v="7.2"/>
    <n v="2067950"/>
    <n v="3.4817089388041298"/>
    <s v="ATL"/>
    <x v="6"/>
    <x v="0"/>
  </r>
  <r>
    <x v="711"/>
    <x v="3"/>
    <n v="3.29"/>
    <n v="1.05"/>
    <n v="0.43"/>
    <n v="0.14000000000000001"/>
    <n v="0"/>
    <n v="0.52"/>
    <n v="0.47"/>
    <n v="7.2"/>
    <n v="1292066"/>
    <n v="5.5724707561378439"/>
    <s v="DAL"/>
    <x v="0"/>
    <x v="2"/>
  </r>
  <r>
    <x v="816"/>
    <x v="9"/>
    <n v="3"/>
    <n v="2"/>
    <n v="1.25"/>
    <n v="0.25"/>
    <n v="0.5"/>
    <n v="0.5"/>
    <n v="0.3"/>
    <n v="7.2"/>
    <n v="62083"/>
    <n v="115.97377704041364"/>
    <s v="DET"/>
    <x v="13"/>
    <x v="0"/>
  </r>
  <r>
    <x v="655"/>
    <x v="10"/>
    <n v="2.86"/>
    <n v="1.5"/>
    <n v="0.43"/>
    <n v="0.43"/>
    <n v="0.28999999999999998"/>
    <n v="0.5"/>
    <n v="0.4"/>
    <n v="7.18"/>
    <n v="983044"/>
    <n v="7.3038439784994367"/>
    <s v="PHI"/>
    <x v="4"/>
    <x v="3"/>
  </r>
  <r>
    <x v="193"/>
    <x v="7"/>
    <n v="3.09"/>
    <n v="0.78"/>
    <n v="0.22"/>
    <n v="0.09"/>
    <n v="0.09"/>
    <n v="0.26"/>
    <n v="0.48"/>
    <n v="7.16"/>
    <n v="2679011"/>
    <n v="2.6726280705827636"/>
    <s v="OKC"/>
    <x v="14"/>
    <x v="3"/>
  </r>
  <r>
    <x v="609"/>
    <x v="2"/>
    <n v="2.15"/>
    <n v="1.41"/>
    <n v="0.74"/>
    <n v="0.5"/>
    <n v="0.15"/>
    <n v="0.32"/>
    <n v="0.42"/>
    <n v="7.15"/>
    <n v="336441"/>
    <n v="21.251868826926565"/>
    <s v="TOT"/>
    <x v="5"/>
    <x v="2"/>
  </r>
  <r>
    <x v="620"/>
    <x v="8"/>
    <n v="2.63"/>
    <n v="1.61"/>
    <n v="0.26"/>
    <n v="0.42"/>
    <n v="0.16"/>
    <n v="0.45"/>
    <n v="0.43"/>
    <n v="7.14"/>
    <n v="3440777"/>
    <n v="2.0751126853033481"/>
    <s v="TOT"/>
    <x v="5"/>
    <x v="0"/>
  </r>
  <r>
    <x v="928"/>
    <x v="7"/>
    <n v="3.28"/>
    <n v="0.98"/>
    <n v="0.68"/>
    <n v="0.28000000000000003"/>
    <n v="0"/>
    <n v="0.55000000000000004"/>
    <n v="0.43"/>
    <n v="7.11"/>
    <n v="1001059"/>
    <n v="7.1024784752946637"/>
    <s v="TOT"/>
    <x v="12"/>
    <x v="2"/>
  </r>
  <r>
    <x v="343"/>
    <x v="4"/>
    <n v="2.0499999999999998"/>
    <n v="2.36"/>
    <n v="0.1"/>
    <n v="0.1"/>
    <n v="0.43"/>
    <n v="0.62"/>
    <n v="0.47"/>
    <n v="7.11"/>
    <n v="4537626"/>
    <n v="1.5668986381865762"/>
    <s v="PHO"/>
    <x v="14"/>
    <x v="4"/>
  </r>
  <r>
    <x v="683"/>
    <x v="4"/>
    <n v="2.96"/>
    <n v="0.83"/>
    <n v="0.65"/>
    <n v="0.35"/>
    <n v="0.09"/>
    <n v="0.61"/>
    <n v="0.49"/>
    <n v="7.09"/>
    <n v="1015058"/>
    <n v="6.9848225421601517"/>
    <s v="UTA"/>
    <x v="13"/>
    <x v="2"/>
  </r>
  <r>
    <x v="954"/>
    <x v="9"/>
    <n v="2.31"/>
    <n v="1.94"/>
    <n v="1.06"/>
    <n v="0.56000000000000005"/>
    <n v="0.13"/>
    <n v="0.56000000000000005"/>
    <n v="0.36"/>
    <n v="7.07"/>
    <n v="1049289"/>
    <n v="6.7378958513812686"/>
    <s v="ORL"/>
    <x v="13"/>
    <x v="2"/>
  </r>
  <r>
    <x v="237"/>
    <x v="4"/>
    <n v="2.7"/>
    <n v="0.2"/>
    <n v="0.6"/>
    <n v="0.1"/>
    <n v="0.1"/>
    <n v="0.5"/>
    <n v="0.65"/>
    <n v="7.06"/>
    <n v="2582152"/>
    <n v="2.7341535277551436"/>
    <s v="MEM"/>
    <x v="9"/>
    <x v="2"/>
  </r>
  <r>
    <x v="378"/>
    <x v="4"/>
    <n v="2.67"/>
    <n v="1.26"/>
    <n v="0.28000000000000003"/>
    <n v="0.21"/>
    <n v="0.02"/>
    <n v="0.3"/>
    <n v="0.46"/>
    <n v="7.06"/>
    <n v="1492750"/>
    <n v="4.7295260425389376"/>
    <s v="LAC"/>
    <x v="13"/>
    <x v="3"/>
  </r>
  <r>
    <x v="887"/>
    <x v="8"/>
    <n v="3.26"/>
    <n v="0.85"/>
    <n v="0.85"/>
    <n v="0.28000000000000003"/>
    <n v="0.05"/>
    <n v="0.72"/>
    <n v="0.46"/>
    <n v="7.06"/>
    <n v="93445"/>
    <n v="75.552464016266242"/>
    <s v="DET"/>
    <x v="10"/>
    <x v="2"/>
  </r>
  <r>
    <x v="584"/>
    <x v="1"/>
    <n v="2.4"/>
    <n v="1.48"/>
    <n v="0.8"/>
    <n v="0.24"/>
    <n v="0.16"/>
    <n v="0.6"/>
    <n v="0.45"/>
    <n v="7.05"/>
    <n v="4372477"/>
    <n v="1.6123583954815544"/>
    <s v="TOR"/>
    <x v="10"/>
    <x v="0"/>
  </r>
  <r>
    <x v="748"/>
    <x v="1"/>
    <n v="1.67"/>
    <n v="0.67"/>
    <n v="1.67"/>
    <n v="0.67"/>
    <n v="0"/>
    <n v="0"/>
    <n v="0.38"/>
    <n v="7.03"/>
    <n v="321747"/>
    <n v="21.849465573882586"/>
    <s v="GSW"/>
    <x v="4"/>
    <x v="1"/>
  </r>
  <r>
    <x v="511"/>
    <x v="3"/>
    <n v="2.4"/>
    <n v="0.5"/>
    <n v="0"/>
    <n v="0"/>
    <n v="0"/>
    <n v="0.1"/>
    <n v="0.65"/>
    <n v="7.03"/>
    <n v="1907631"/>
    <n v="3.6851990767606524"/>
    <s v="TOT"/>
    <x v="7"/>
    <x v="0"/>
  </r>
  <r>
    <x v="710"/>
    <x v="3"/>
    <n v="0.95"/>
    <n v="1.1100000000000001"/>
    <n v="0.05"/>
    <n v="0.11"/>
    <n v="0.63"/>
    <n v="0.11"/>
    <n v="0.67"/>
    <n v="7.01"/>
    <n v="816097"/>
    <n v="8.5896651991123587"/>
    <s v="DET"/>
    <x v="8"/>
    <x v="4"/>
  </r>
  <r>
    <x v="955"/>
    <x v="6"/>
    <n v="1.19"/>
    <n v="2.41"/>
    <n v="0.19"/>
    <n v="0.19"/>
    <n v="0.52"/>
    <n v="0.44"/>
    <n v="0.49"/>
    <n v="6.98"/>
    <n v="8807287"/>
    <n v="0.79252555298811089"/>
    <s v="CHA"/>
    <x v="6"/>
    <x v="4"/>
  </r>
  <r>
    <x v="956"/>
    <x v="6"/>
    <n v="2.68"/>
    <n v="1.84"/>
    <n v="0.56000000000000005"/>
    <n v="0.14000000000000001"/>
    <n v="0.1"/>
    <n v="0.52"/>
    <n v="0.41"/>
    <n v="6.95"/>
    <n v="1454072"/>
    <n v="4.7796807860958745"/>
    <s v="LAL"/>
    <x v="5"/>
    <x v="0"/>
  </r>
  <r>
    <x v="957"/>
    <x v="6"/>
    <n v="2.2400000000000002"/>
    <n v="0.64"/>
    <n v="1.1599999999999999"/>
    <n v="0.36"/>
    <n v="0.04"/>
    <n v="0.4"/>
    <n v="0.48"/>
    <n v="6.95"/>
    <n v="1171809"/>
    <n v="5.9310007006261261"/>
    <s v="NJN"/>
    <x v="4"/>
    <x v="1"/>
  </r>
  <r>
    <x v="526"/>
    <x v="5"/>
    <n v="2.84"/>
    <n v="0.79"/>
    <n v="0.47"/>
    <n v="0.42"/>
    <n v="0.16"/>
    <n v="0.79"/>
    <n v="0.56000000000000005"/>
    <n v="6.94"/>
    <n v="8777905"/>
    <n v="0.7906214523852787"/>
    <s v="DEN"/>
    <x v="2"/>
    <x v="0"/>
  </r>
  <r>
    <x v="858"/>
    <x v="1"/>
    <n v="3.64"/>
    <n v="1.0900000000000001"/>
    <n v="1.45"/>
    <n v="0.91"/>
    <n v="0.18"/>
    <n v="1.36"/>
    <n v="0.38"/>
    <n v="6.92"/>
    <n v="818689"/>
    <n v="8.4525381432998365"/>
    <s v="BOS"/>
    <x v="13"/>
    <x v="1"/>
  </r>
  <r>
    <x v="379"/>
    <x v="0"/>
    <n v="2.5"/>
    <n v="2.7"/>
    <n v="0.2"/>
    <n v="0"/>
    <n v="0"/>
    <n v="0.3"/>
    <n v="0.36"/>
    <n v="6.9"/>
    <n v="2966954"/>
    <n v="2.3256174514333559"/>
    <s v="MIA"/>
    <x v="19"/>
    <x v="4"/>
  </r>
  <r>
    <x v="914"/>
    <x v="1"/>
    <n v="2.4700000000000002"/>
    <n v="1.28"/>
    <n v="0.41"/>
    <n v="0.25"/>
    <n v="0.25"/>
    <n v="0.34"/>
    <n v="0.43"/>
    <n v="6.89"/>
    <n v="4173689"/>
    <n v="1.650817777750091"/>
    <s v="BOS"/>
    <x v="14"/>
    <x v="2"/>
  </r>
  <r>
    <x v="549"/>
    <x v="7"/>
    <n v="1.67"/>
    <n v="1.9"/>
    <n v="0.2"/>
    <n v="0.1"/>
    <n v="0.3"/>
    <n v="0.47"/>
    <n v="0.53"/>
    <n v="6.89"/>
    <n v="1122146"/>
    <n v="6.1400209954854361"/>
    <s v="HOU"/>
    <x v="0"/>
    <x v="4"/>
  </r>
  <r>
    <x v="285"/>
    <x v="9"/>
    <n v="3.03"/>
    <n v="1.19"/>
    <n v="0.17"/>
    <n v="0.11"/>
    <n v="0.03"/>
    <n v="0.47"/>
    <n v="0.48"/>
    <n v="6.88"/>
    <n v="2955734"/>
    <n v="2.3276790130640985"/>
    <s v="CHI"/>
    <x v="10"/>
    <x v="3"/>
  </r>
  <r>
    <x v="247"/>
    <x v="1"/>
    <n v="2.2000000000000002"/>
    <n v="2.0699999999999998"/>
    <n v="0.73"/>
    <n v="0.13"/>
    <n v="0.13"/>
    <n v="0.67"/>
    <n v="0.44"/>
    <n v="6.87"/>
    <n v="7033934"/>
    <n v="0.9766938387536761"/>
    <s v="SAS"/>
    <x v="8"/>
    <x v="3"/>
  </r>
  <r>
    <x v="160"/>
    <x v="4"/>
    <n v="2.29"/>
    <n v="0.71"/>
    <n v="0"/>
    <n v="0.28999999999999998"/>
    <n v="0"/>
    <n v="0.14000000000000001"/>
    <n v="0.56999999999999995"/>
    <n v="6.86"/>
    <n v="1243212"/>
    <n v="5.5179647558099507"/>
    <s v="HOU"/>
    <x v="10"/>
    <x v="3"/>
  </r>
  <r>
    <x v="354"/>
    <x v="9"/>
    <n v="2"/>
    <n v="1.5"/>
    <n v="0"/>
    <n v="0"/>
    <n v="0.5"/>
    <n v="0.5"/>
    <n v="0.56999999999999995"/>
    <n v="6.86"/>
    <n v="1049289"/>
    <n v="6.5377603310432111"/>
    <s v="SAS"/>
    <x v="0"/>
    <x v="0"/>
  </r>
  <r>
    <x v="270"/>
    <x v="11"/>
    <n v="3"/>
    <n v="3.33"/>
    <n v="0.33"/>
    <n v="0.5"/>
    <n v="0.33"/>
    <n v="0.92"/>
    <n v="0.3"/>
    <n v="6.82"/>
    <n v="243626"/>
    <n v="27.993728091418816"/>
    <s v="PHO"/>
    <x v="2"/>
    <x v="4"/>
  </r>
  <r>
    <x v="958"/>
    <x v="2"/>
    <n v="2.27"/>
    <n v="1.07"/>
    <n v="0.33"/>
    <n v="0.2"/>
    <n v="0.1"/>
    <n v="0.17"/>
    <n v="0.47"/>
    <n v="6.81"/>
    <n v="1655506"/>
    <n v="4.1135459490935089"/>
    <s v="POR"/>
    <x v="14"/>
    <x v="3"/>
  </r>
  <r>
    <x v="379"/>
    <x v="3"/>
    <n v="1.59"/>
    <n v="2.0299999999999998"/>
    <n v="0.38"/>
    <n v="0.14000000000000001"/>
    <n v="0.05"/>
    <n v="0.14000000000000001"/>
    <n v="0.43"/>
    <n v="6.8"/>
    <n v="4917657"/>
    <n v="1.3827723242999665"/>
    <s v="MIA"/>
    <x v="15"/>
    <x v="0"/>
  </r>
  <r>
    <x v="959"/>
    <x v="0"/>
    <n v="1.67"/>
    <n v="2"/>
    <n v="1"/>
    <n v="0.67"/>
    <n v="0"/>
    <n v="0"/>
    <n v="0.32"/>
    <n v="6.77"/>
    <n v="558876"/>
    <n v="12.11359943887374"/>
    <s v="PHI"/>
    <x v="12"/>
    <x v="4"/>
  </r>
  <r>
    <x v="757"/>
    <x v="10"/>
    <n v="2.04"/>
    <n v="1.48"/>
    <n v="7.0000000000000007E-2"/>
    <n v="0.22"/>
    <n v="0.33"/>
    <n v="0.56000000000000005"/>
    <n v="0.56000000000000005"/>
    <n v="6.77"/>
    <n v="656705"/>
    <n v="10.309042873131771"/>
    <s v="TOT"/>
    <x v="4"/>
    <x v="4"/>
  </r>
  <r>
    <x v="960"/>
    <x v="0"/>
    <n v="2.56"/>
    <n v="0.88"/>
    <n v="0.28000000000000003"/>
    <n v="0.19"/>
    <n v="0.25"/>
    <n v="0.28000000000000003"/>
    <n v="0.47"/>
    <n v="6.75"/>
    <n v="1639040"/>
    <n v="4.1182643498633347"/>
    <s v="OKC"/>
    <x v="1"/>
    <x v="2"/>
  </r>
  <r>
    <x v="842"/>
    <x v="5"/>
    <n v="2.2599999999999998"/>
    <n v="2"/>
    <n v="0.52"/>
    <n v="0.19"/>
    <n v="0.11"/>
    <n v="0.67"/>
    <n v="0.45"/>
    <n v="6.72"/>
    <n v="2046046"/>
    <n v="3.2843836355585356"/>
    <s v="POR"/>
    <x v="14"/>
    <x v="0"/>
  </r>
  <r>
    <x v="703"/>
    <x v="1"/>
    <n v="2"/>
    <n v="1.1100000000000001"/>
    <n v="0.28000000000000003"/>
    <n v="0.28000000000000003"/>
    <n v="0.06"/>
    <n v="0.11"/>
    <n v="0.48"/>
    <n v="6.72"/>
    <n v="848250"/>
    <n v="7.922192749778957"/>
    <s v="MEM"/>
    <x v="1"/>
    <x v="3"/>
  </r>
  <r>
    <x v="841"/>
    <x v="3"/>
    <n v="2.42"/>
    <n v="0.88"/>
    <n v="0.19"/>
    <n v="0.19"/>
    <n v="0.04"/>
    <n v="0.04"/>
    <n v="0.46"/>
    <n v="6.72"/>
    <n v="341651"/>
    <n v="19.669194587459135"/>
    <s v="WAS"/>
    <x v="0"/>
    <x v="3"/>
  </r>
  <r>
    <x v="607"/>
    <x v="9"/>
    <n v="2.79"/>
    <n v="1"/>
    <n v="0.68"/>
    <n v="0.16"/>
    <n v="0"/>
    <n v="0.42"/>
    <n v="0.44"/>
    <n v="6.71"/>
    <n v="1176209"/>
    <n v="5.704768455266028"/>
    <s v="MIN"/>
    <x v="10"/>
    <x v="2"/>
  </r>
  <r>
    <x v="883"/>
    <x v="6"/>
    <n v="2.4"/>
    <n v="1.53"/>
    <n v="0.2"/>
    <n v="0.27"/>
    <n v="0.13"/>
    <n v="0.2"/>
    <n v="0.41"/>
    <n v="6.7"/>
    <n v="1838213"/>
    <n v="3.6448442046705143"/>
    <s v="NJN"/>
    <x v="8"/>
    <x v="4"/>
  </r>
  <r>
    <x v="563"/>
    <x v="11"/>
    <n v="2.4500000000000002"/>
    <n v="1.02"/>
    <n v="2.31"/>
    <n v="0.31"/>
    <n v="0.04"/>
    <n v="1.2"/>
    <n v="0.45"/>
    <n v="6.69"/>
    <n v="4594538"/>
    <n v="1.4560767589690193"/>
    <s v="ORL"/>
    <x v="6"/>
    <x v="1"/>
  </r>
  <r>
    <x v="961"/>
    <x v="6"/>
    <n v="2.13"/>
    <n v="1.94"/>
    <n v="0.13"/>
    <n v="0.19"/>
    <n v="0.5"/>
    <n v="0.63"/>
    <n v="0.46"/>
    <n v="6.68"/>
    <n v="495463"/>
    <n v="13.482338741742572"/>
    <s v="TOR"/>
    <x v="4"/>
    <x v="0"/>
  </r>
  <r>
    <x v="934"/>
    <x v="1"/>
    <n v="1.4"/>
    <n v="1"/>
    <n v="0.2"/>
    <n v="0.4"/>
    <n v="0.2"/>
    <n v="0.2"/>
    <n v="0.6"/>
    <n v="6.67"/>
    <n v="1744762"/>
    <n v="3.8228709703673056"/>
    <s v="MIA"/>
    <x v="14"/>
    <x v="0"/>
  </r>
  <r>
    <x v="703"/>
    <x v="0"/>
    <n v="2.6"/>
    <n v="2.0699999999999998"/>
    <n v="0.53"/>
    <n v="0.27"/>
    <n v="7.0000000000000007E-2"/>
    <n v="0.4"/>
    <n v="0.35"/>
    <n v="6.66"/>
    <n v="92045"/>
    <n v="72.355912868705516"/>
    <s v="MEM"/>
    <x v="0"/>
    <x v="3"/>
  </r>
  <r>
    <x v="195"/>
    <x v="9"/>
    <n v="2.67"/>
    <n v="0.8"/>
    <n v="0.51"/>
    <n v="0.14000000000000001"/>
    <n v="0.04"/>
    <n v="0.53"/>
    <n v="0.54"/>
    <n v="6.66"/>
    <n v="1049289"/>
    <n v="6.3471550735783948"/>
    <s v="CLE"/>
    <x v="10"/>
    <x v="2"/>
  </r>
  <r>
    <x v="320"/>
    <x v="9"/>
    <n v="2.59"/>
    <n v="2.41"/>
    <n v="0.47"/>
    <n v="0.12"/>
    <n v="0.24"/>
    <n v="1.24"/>
    <n v="0.49"/>
    <n v="6.63"/>
    <n v="1861504"/>
    <n v="3.5616361823557727"/>
    <s v="CLE"/>
    <x v="3"/>
    <x v="4"/>
  </r>
  <r>
    <x v="962"/>
    <x v="2"/>
    <n v="1.8"/>
    <n v="1.6"/>
    <n v="0.33"/>
    <n v="0.13"/>
    <n v="0.23"/>
    <n v="0.3"/>
    <n v="0.47"/>
    <n v="6.6"/>
    <n v="1748837"/>
    <n v="3.7739366218807122"/>
    <s v="LAC"/>
    <x v="12"/>
    <x v="4"/>
  </r>
  <r>
    <x v="663"/>
    <x v="2"/>
    <n v="1.95"/>
    <n v="1.65"/>
    <n v="0.56999999999999995"/>
    <n v="0.28000000000000003"/>
    <n v="0.23"/>
    <n v="0.55000000000000004"/>
    <n v="0.46"/>
    <n v="6.6"/>
    <n v="1885879"/>
    <n v="3.4996943070048498"/>
    <s v="WAS"/>
    <x v="12"/>
    <x v="3"/>
  </r>
  <r>
    <x v="940"/>
    <x v="11"/>
    <n v="2.33"/>
    <n v="1.39"/>
    <n v="1.06"/>
    <n v="0.28000000000000003"/>
    <n v="0.17"/>
    <n v="0.56000000000000005"/>
    <n v="0.4"/>
    <n v="6.58"/>
    <n v="1566448"/>
    <n v="4.2005862945977146"/>
    <s v="DAL"/>
    <x v="13"/>
    <x v="2"/>
  </r>
  <r>
    <x v="480"/>
    <x v="5"/>
    <n v="2.17"/>
    <n v="1.83"/>
    <n v="0.33"/>
    <n v="0.25"/>
    <n v="0.33"/>
    <n v="0.33"/>
    <n v="0.39"/>
    <n v="6.57"/>
    <n v="829425"/>
    <n v="7.9211501944117915"/>
    <s v="TOT"/>
    <x v="13"/>
    <x v="3"/>
  </r>
  <r>
    <x v="859"/>
    <x v="10"/>
    <n v="2.68"/>
    <n v="1.0900000000000001"/>
    <n v="0.72"/>
    <n v="0.3"/>
    <n v="0.13"/>
    <n v="0.45"/>
    <n v="0.41"/>
    <n v="6.57"/>
    <n v="4519337"/>
    <n v="1.4537530615663317"/>
    <s v="CHA"/>
    <x v="9"/>
    <x v="2"/>
  </r>
  <r>
    <x v="221"/>
    <x v="11"/>
    <n v="3.08"/>
    <n v="1.5"/>
    <n v="1.75"/>
    <n v="0.33"/>
    <n v="0"/>
    <n v="1.33"/>
    <n v="0.41"/>
    <n v="6.55"/>
    <n v="1063307"/>
    <n v="6.1600271605472354"/>
    <s v="IND"/>
    <x v="14"/>
    <x v="2"/>
  </r>
  <r>
    <x v="419"/>
    <x v="8"/>
    <n v="1.9"/>
    <n v="2.2999999999999998"/>
    <n v="0"/>
    <n v="0.1"/>
    <n v="0.4"/>
    <n v="0.6"/>
    <n v="0.47"/>
    <n v="6.52"/>
    <n v="1587806"/>
    <n v="4.1062951015426314"/>
    <s v="GSW"/>
    <x v="12"/>
    <x v="4"/>
  </r>
  <r>
    <x v="963"/>
    <x v="10"/>
    <n v="3.95"/>
    <n v="0.92"/>
    <n v="0.95"/>
    <n v="0.13"/>
    <n v="0.16"/>
    <n v="1.03"/>
    <n v="0.4"/>
    <n v="6.52"/>
    <n v="984176"/>
    <n v="6.6248313309814497"/>
    <s v="CHA"/>
    <x v="13"/>
    <x v="1"/>
  </r>
  <r>
    <x v="784"/>
    <x v="9"/>
    <n v="2.38"/>
    <n v="0.63"/>
    <n v="1"/>
    <n v="0.25"/>
    <n v="0"/>
    <n v="0"/>
    <n v="0.38"/>
    <n v="6.49"/>
    <n v="71676"/>
    <n v="90.546347452424811"/>
    <s v="NOP"/>
    <x v="1"/>
    <x v="2"/>
  </r>
  <r>
    <x v="558"/>
    <x v="6"/>
    <n v="2.75"/>
    <n v="1.22"/>
    <n v="0.41"/>
    <n v="0.14000000000000001"/>
    <n v="0.25"/>
    <n v="0.45"/>
    <n v="0.42"/>
    <n v="6.48"/>
    <n v="2581256"/>
    <n v="2.5104057869502294"/>
    <s v="PHO"/>
    <x v="13"/>
    <x v="0"/>
  </r>
  <r>
    <x v="378"/>
    <x v="9"/>
    <n v="1.92"/>
    <n v="1.39"/>
    <n v="0.22"/>
    <n v="0.28000000000000003"/>
    <n v="0.11"/>
    <n v="0.22"/>
    <n v="0.47"/>
    <n v="6.48"/>
    <n v="1555074"/>
    <n v="4.167004271179378"/>
    <s v="TOT"/>
    <x v="10"/>
    <x v="3"/>
  </r>
  <r>
    <x v="625"/>
    <x v="10"/>
    <n v="2.4300000000000002"/>
    <n v="2"/>
    <n v="0.71"/>
    <n v="0.43"/>
    <n v="0.71"/>
    <n v="0.43"/>
    <n v="0.3"/>
    <n v="6.47"/>
    <n v="1516018"/>
    <n v="4.2677593537807601"/>
    <s v="TOT"/>
    <x v="13"/>
    <x v="3"/>
  </r>
  <r>
    <x v="726"/>
    <x v="7"/>
    <n v="2.81"/>
    <n v="0.49"/>
    <n v="1.97"/>
    <n v="0.27"/>
    <n v="0"/>
    <n v="0.84"/>
    <n v="0.42"/>
    <n v="6.47"/>
    <n v="2558255"/>
    <n v="2.5290676652640176"/>
    <s v="OKC"/>
    <x v="1"/>
    <x v="1"/>
  </r>
  <r>
    <x v="964"/>
    <x v="2"/>
    <n v="2.0499999999999998"/>
    <n v="1.45"/>
    <n v="0.25"/>
    <n v="0.1"/>
    <n v="0"/>
    <n v="0.25"/>
    <n v="0.48"/>
    <n v="6.44"/>
    <n v="1748837"/>
    <n v="3.682447249229059"/>
    <s v="DET"/>
    <x v="14"/>
    <x v="2"/>
  </r>
  <r>
    <x v="382"/>
    <x v="7"/>
    <n v="1.49"/>
    <n v="1.36"/>
    <n v="0.38"/>
    <n v="0.46"/>
    <n v="0.08"/>
    <n v="0.36"/>
    <n v="0.53"/>
    <n v="6.44"/>
    <n v="112214"/>
    <n v="57.390343450906308"/>
    <s v="OKC"/>
    <x v="0"/>
    <x v="2"/>
  </r>
  <r>
    <x v="500"/>
    <x v="4"/>
    <n v="1.55"/>
    <n v="2.19"/>
    <n v="0.25"/>
    <n v="0.17"/>
    <n v="0.38"/>
    <n v="0.46"/>
    <n v="0.45"/>
    <n v="6.44"/>
    <n v="1800780"/>
    <n v="3.576228078943569"/>
    <s v="CHI"/>
    <x v="16"/>
    <x v="4"/>
  </r>
  <r>
    <x v="620"/>
    <x v="8"/>
    <n v="2.5"/>
    <n v="1.21"/>
    <n v="0.25"/>
    <n v="0.39"/>
    <n v="0.21"/>
    <n v="0.39"/>
    <n v="0.43"/>
    <n v="6.44"/>
    <n v="3440777"/>
    <n v="1.8716702651755694"/>
    <s v="WAS"/>
    <x v="5"/>
    <x v="0"/>
  </r>
  <r>
    <x v="965"/>
    <x v="11"/>
    <n v="2.14"/>
    <n v="1.33"/>
    <n v="0.14000000000000001"/>
    <n v="0.05"/>
    <n v="0.19"/>
    <n v="0.48"/>
    <n v="0.55000000000000004"/>
    <n v="6.43"/>
    <n v="67076"/>
    <n v="95.861410936847747"/>
    <s v="PHO"/>
    <x v="0"/>
    <x v="4"/>
  </r>
  <r>
    <x v="842"/>
    <x v="0"/>
    <n v="2.0499999999999998"/>
    <n v="3.05"/>
    <n v="0.52"/>
    <n v="0.28999999999999998"/>
    <n v="0.05"/>
    <n v="0.86"/>
    <n v="0.38"/>
    <n v="6.4"/>
    <n v="2351997"/>
    <n v="2.7210919061546424"/>
    <s v="TOT"/>
    <x v="12"/>
    <x v="0"/>
  </r>
  <r>
    <x v="331"/>
    <x v="2"/>
    <n v="1.5"/>
    <n v="3.17"/>
    <n v="0.33"/>
    <n v="0.33"/>
    <n v="0"/>
    <n v="0.5"/>
    <n v="0.37"/>
    <n v="6.39"/>
    <n v="11272002"/>
    <n v="0.56689131176520369"/>
    <s v="CHI"/>
    <x v="3"/>
    <x v="0"/>
  </r>
  <r>
    <x v="247"/>
    <x v="11"/>
    <n v="1.43"/>
    <n v="1.1399999999999999"/>
    <n v="0.28999999999999998"/>
    <n v="0.14000000000000001"/>
    <n v="0.14000000000000001"/>
    <n v="0"/>
    <n v="0.51"/>
    <n v="6.36"/>
    <n v="1094436"/>
    <n v="5.8112123504709281"/>
    <s v="MEM"/>
    <x v="0"/>
    <x v="0"/>
  </r>
  <r>
    <x v="966"/>
    <x v="2"/>
    <n v="1.96"/>
    <n v="1.37"/>
    <n v="0.15"/>
    <n v="0.04"/>
    <n v="0.19"/>
    <n v="0.26"/>
    <n v="0.5"/>
    <n v="6.36"/>
    <n v="4861884"/>
    <n v="1.3081348711733969"/>
    <s v="PHO"/>
    <x v="14"/>
    <x v="0"/>
  </r>
  <r>
    <x v="720"/>
    <x v="6"/>
    <n v="2.25"/>
    <n v="2"/>
    <n v="0.25"/>
    <n v="0"/>
    <n v="0"/>
    <n v="0.13"/>
    <n v="0.37"/>
    <n v="6.35"/>
    <n v="1398649"/>
    <n v="4.5400954778504117"/>
    <s v="CHI"/>
    <x v="1"/>
    <x v="4"/>
  </r>
  <r>
    <x v="726"/>
    <x v="4"/>
    <n v="2.65"/>
    <n v="1.26"/>
    <n v="1.68"/>
    <n v="0.28999999999999998"/>
    <n v="0.1"/>
    <n v="0.94"/>
    <n v="0.39"/>
    <n v="6.35"/>
    <n v="2619100"/>
    <n v="2.4244969646061625"/>
    <s v="TOT"/>
    <x v="4"/>
    <x v="1"/>
  </r>
  <r>
    <x v="967"/>
    <x v="11"/>
    <n v="2.89"/>
    <n v="0.95"/>
    <n v="1.18"/>
    <n v="0.13"/>
    <n v="0.03"/>
    <n v="1"/>
    <n v="0.5"/>
    <n v="6.33"/>
    <n v="1000552"/>
    <n v="6.326507767712223"/>
    <s v="POR"/>
    <x v="12"/>
    <x v="1"/>
  </r>
  <r>
    <x v="549"/>
    <x v="11"/>
    <n v="1"/>
    <n v="1.94"/>
    <n v="0.22"/>
    <n v="0.28000000000000003"/>
    <n v="0.39"/>
    <n v="0.44"/>
    <n v="0.54"/>
    <n v="6.32"/>
    <n v="3000890"/>
    <n v="2.1060418742439744"/>
    <s v="OKC"/>
    <x v="13"/>
    <x v="4"/>
  </r>
  <r>
    <x v="562"/>
    <x v="4"/>
    <n v="1.68"/>
    <n v="1.46"/>
    <n v="0.43"/>
    <n v="0.18"/>
    <n v="7.0000000000000007E-2"/>
    <n v="0.46"/>
    <n v="0.55000000000000004"/>
    <n v="6.31"/>
    <n v="1619706"/>
    <n v="3.8957687382771931"/>
    <s v="IND"/>
    <x v="13"/>
    <x v="3"/>
  </r>
  <r>
    <x v="408"/>
    <x v="7"/>
    <n v="2"/>
    <n v="1.32"/>
    <n v="0.28999999999999998"/>
    <n v="0.21"/>
    <n v="0"/>
    <n v="0.28999999999999998"/>
    <n v="0.49"/>
    <n v="6.31"/>
    <n v="1142078"/>
    <n v="5.5250166801216727"/>
    <s v="TOT"/>
    <x v="10"/>
    <x v="0"/>
  </r>
  <r>
    <x v="448"/>
    <x v="11"/>
    <n v="2.67"/>
    <n v="0.17"/>
    <n v="0"/>
    <n v="0"/>
    <n v="0"/>
    <n v="0.33"/>
    <n v="0.73"/>
    <n v="6.3"/>
    <n v="1613674"/>
    <n v="3.9041342923043931"/>
    <s v="CHI"/>
    <x v="9"/>
    <x v="2"/>
  </r>
  <r>
    <x v="511"/>
    <x v="11"/>
    <n v="1.57"/>
    <n v="0.71"/>
    <n v="0"/>
    <n v="0"/>
    <n v="0"/>
    <n v="0"/>
    <n v="0.69"/>
    <n v="6.29"/>
    <n v="1303116"/>
    <n v="4.8268918499964695"/>
    <s v="DAL"/>
    <x v="5"/>
    <x v="3"/>
  </r>
  <r>
    <x v="968"/>
    <x v="2"/>
    <n v="2"/>
    <n v="1.27"/>
    <n v="0.09"/>
    <n v="0.27"/>
    <n v="0.09"/>
    <n v="0.64"/>
    <n v="0.64"/>
    <n v="6.28"/>
    <n v="327179"/>
    <n v="19.194385947753371"/>
    <s v="MEM"/>
    <x v="12"/>
    <x v="0"/>
  </r>
  <r>
    <x v="767"/>
    <x v="4"/>
    <n v="2.46"/>
    <n v="1.08"/>
    <n v="1.58"/>
    <n v="0.5"/>
    <n v="0.12"/>
    <n v="0.62"/>
    <n v="0.35"/>
    <n v="6.28"/>
    <n v="484954"/>
    <n v="12.949681825492727"/>
    <s v="PHI"/>
    <x v="10"/>
    <x v="1"/>
  </r>
  <r>
    <x v="465"/>
    <x v="9"/>
    <n v="1.93"/>
    <n v="1.93"/>
    <n v="0.1"/>
    <n v="0.24"/>
    <n v="0.03"/>
    <n v="0.45"/>
    <n v="0.47"/>
    <n v="6.28"/>
    <n v="2483351"/>
    <n v="2.5288410699897033"/>
    <s v="WAS"/>
    <x v="1"/>
    <x v="0"/>
  </r>
  <r>
    <x v="961"/>
    <x v="6"/>
    <n v="1.95"/>
    <n v="1.75"/>
    <n v="0.15"/>
    <n v="0.2"/>
    <n v="0.45"/>
    <n v="0.5"/>
    <n v="0.45"/>
    <n v="6.27"/>
    <n v="495463"/>
    <n v="12.654829926755378"/>
    <s v="TOT"/>
    <x v="4"/>
    <x v="0"/>
  </r>
  <r>
    <x v="813"/>
    <x v="6"/>
    <n v="1.5"/>
    <n v="2.25"/>
    <n v="0"/>
    <n v="0.13"/>
    <n v="0.13"/>
    <n v="0.25"/>
    <n v="0.45"/>
    <n v="6.27"/>
    <n v="1161493"/>
    <n v="5.3982245265361044"/>
    <s v="SAC"/>
    <x v="4"/>
    <x v="0"/>
  </r>
  <r>
    <x v="791"/>
    <x v="6"/>
    <n v="2.17"/>
    <n v="1.63"/>
    <n v="1.1000000000000001"/>
    <n v="0.28000000000000003"/>
    <n v="0.13"/>
    <n v="0.6"/>
    <n v="0.38"/>
    <n v="6.26"/>
    <n v="5644116"/>
    <n v="1.109119656647737"/>
    <s v="WAS"/>
    <x v="6"/>
    <x v="2"/>
  </r>
  <r>
    <x v="603"/>
    <x v="0"/>
    <n v="1.67"/>
    <n v="0.83"/>
    <n v="2.42"/>
    <n v="0.17"/>
    <n v="0"/>
    <n v="0.92"/>
    <n v="0.48"/>
    <n v="6.26"/>
    <n v="11114135"/>
    <n v="0.56324671240721835"/>
    <s v="MIL"/>
    <x v="6"/>
    <x v="1"/>
  </r>
  <r>
    <x v="788"/>
    <x v="10"/>
    <n v="1.7"/>
    <n v="1.65"/>
    <n v="0.2"/>
    <n v="0.15"/>
    <n v="0.1"/>
    <n v="0.1"/>
    <n v="0.44"/>
    <n v="6.26"/>
    <n v="1103220"/>
    <n v="5.6742988705788511"/>
    <s v="IND"/>
    <x v="0"/>
    <x v="4"/>
  </r>
  <r>
    <x v="969"/>
    <x v="6"/>
    <n v="2"/>
    <n v="1"/>
    <n v="0.26"/>
    <n v="0.26"/>
    <n v="0.15"/>
    <n v="0.11"/>
    <n v="0.45"/>
    <n v="6.25"/>
    <n v="1558379"/>
    <n v="4.0105776579381525"/>
    <s v="DAL"/>
    <x v="6"/>
    <x v="3"/>
  </r>
  <r>
    <x v="819"/>
    <x v="9"/>
    <n v="2.94"/>
    <n v="1.88"/>
    <n v="0.5"/>
    <n v="0.15"/>
    <n v="0.12"/>
    <n v="0.74"/>
    <n v="0.38"/>
    <n v="6.24"/>
    <n v="1049289"/>
    <n v="5.9468840329022798"/>
    <s v="MIL"/>
    <x v="12"/>
    <x v="0"/>
  </r>
  <r>
    <x v="619"/>
    <x v="4"/>
    <n v="2.29"/>
    <n v="0.92"/>
    <n v="1.04"/>
    <n v="0.21"/>
    <n v="0.02"/>
    <n v="0.46"/>
    <n v="0.44"/>
    <n v="6.23"/>
    <n v="1178768"/>
    <n v="5.2851791022491277"/>
    <s v="IND"/>
    <x v="4"/>
    <x v="2"/>
  </r>
  <r>
    <x v="880"/>
    <x v="6"/>
    <n v="1.67"/>
    <n v="2.33"/>
    <n v="0.33"/>
    <n v="0.33"/>
    <n v="0.67"/>
    <n v="0.67"/>
    <n v="0.39"/>
    <n v="6.21"/>
    <n v="1349491"/>
    <n v="4.6017350245388817"/>
    <s v="SAC"/>
    <x v="1"/>
    <x v="4"/>
  </r>
  <r>
    <x v="377"/>
    <x v="11"/>
    <n v="3.25"/>
    <n v="0.25"/>
    <n v="1.5"/>
    <n v="0"/>
    <n v="0"/>
    <n v="0.5"/>
    <n v="0.39"/>
    <n v="6.21"/>
    <n v="7198076"/>
    <n v="0.86273054077228417"/>
    <s v="OKC"/>
    <x v="4"/>
    <x v="1"/>
  </r>
  <r>
    <x v="854"/>
    <x v="7"/>
    <n v="2.3199999999999998"/>
    <n v="1.63"/>
    <n v="0.26"/>
    <n v="0.13"/>
    <n v="0.16"/>
    <n v="0.39"/>
    <n v="0.42"/>
    <n v="6.18"/>
    <n v="1373692"/>
    <n v="4.4988250641337357"/>
    <s v="OKC"/>
    <x v="12"/>
    <x v="3"/>
  </r>
  <r>
    <x v="955"/>
    <x v="10"/>
    <n v="1.1499999999999999"/>
    <n v="3.15"/>
    <n v="0.85"/>
    <n v="0.22"/>
    <n v="0.48"/>
    <n v="0.7"/>
    <n v="0.35"/>
    <n v="6.17"/>
    <n v="9519273"/>
    <n v="0.64815874069374835"/>
    <s v="CHA"/>
    <x v="3"/>
    <x v="4"/>
  </r>
  <r>
    <x v="671"/>
    <x v="6"/>
    <n v="1.62"/>
    <n v="1.9"/>
    <n v="0.43"/>
    <n v="0.14000000000000001"/>
    <n v="0.86"/>
    <n v="0.76"/>
    <n v="0.45"/>
    <n v="6.17"/>
    <n v="1838213"/>
    <n v="3.3565207078831452"/>
    <s v="SAS"/>
    <x v="16"/>
    <x v="4"/>
  </r>
  <r>
    <x v="440"/>
    <x v="10"/>
    <n v="2.31"/>
    <n v="1.91"/>
    <n v="0.38"/>
    <n v="0.5"/>
    <n v="0"/>
    <n v="0.47"/>
    <n v="0.37"/>
    <n v="6.16"/>
    <n v="5164956"/>
    <n v="1.1926529480599641"/>
    <s v="LAC"/>
    <x v="2"/>
    <x v="3"/>
  </r>
  <r>
    <x v="576"/>
    <x v="11"/>
    <n v="1.8"/>
    <n v="4.8"/>
    <n v="0"/>
    <n v="0"/>
    <n v="0.2"/>
    <n v="1.4"/>
    <n v="0.38"/>
    <n v="6.12"/>
    <n v="1503106"/>
    <n v="4.0715691375059384"/>
    <s v="CHA"/>
    <x v="9"/>
    <x v="4"/>
  </r>
  <r>
    <x v="368"/>
    <x v="7"/>
    <n v="2.6"/>
    <n v="0.8"/>
    <n v="1.23"/>
    <n v="0.23"/>
    <n v="0.11"/>
    <n v="0.83"/>
    <n v="0.46"/>
    <n v="6.11"/>
    <n v="1472063"/>
    <n v="4.1506375746146738"/>
    <s v="MEM"/>
    <x v="17"/>
    <x v="2"/>
  </r>
  <r>
    <x v="391"/>
    <x v="8"/>
    <n v="2.61"/>
    <n v="0.64"/>
    <n v="0.64"/>
    <n v="0.03"/>
    <n v="0"/>
    <n v="0.31"/>
    <n v="0.46"/>
    <n v="6.11"/>
    <n v="1587806"/>
    <n v="3.8480771580407178"/>
    <s v="SAS"/>
    <x v="10"/>
    <x v="2"/>
  </r>
  <r>
    <x v="920"/>
    <x v="7"/>
    <n v="1.25"/>
    <n v="1.33"/>
    <n v="0.33"/>
    <n v="0.17"/>
    <n v="0.17"/>
    <n v="0.25"/>
    <n v="0.55000000000000004"/>
    <n v="6.1"/>
    <n v="891116"/>
    <n v="6.8453489781352816"/>
    <s v="TOT"/>
    <x v="0"/>
    <x v="0"/>
  </r>
  <r>
    <x v="706"/>
    <x v="4"/>
    <n v="1.43"/>
    <n v="1.79"/>
    <n v="7.0000000000000007E-2"/>
    <n v="0.21"/>
    <n v="7.0000000000000007E-2"/>
    <n v="0.36"/>
    <n v="0.53"/>
    <n v="6.07"/>
    <n v="1526646"/>
    <n v="3.9760363568240442"/>
    <s v="PHO"/>
    <x v="3"/>
    <x v="0"/>
  </r>
  <r>
    <x v="353"/>
    <x v="11"/>
    <n v="2.06"/>
    <n v="2.35"/>
    <n v="0.41"/>
    <n v="0.24"/>
    <n v="0.47"/>
    <n v="0.59"/>
    <n v="0.35"/>
    <n v="6.06"/>
    <n v="3821646"/>
    <n v="1.5857041704019679"/>
    <s v="NYK"/>
    <x v="12"/>
    <x v="0"/>
  </r>
  <r>
    <x v="221"/>
    <x v="10"/>
    <n v="2.52"/>
    <n v="1.26"/>
    <n v="1.1000000000000001"/>
    <n v="0.5"/>
    <n v="0.12"/>
    <n v="0.86"/>
    <n v="0.4"/>
    <n v="6.06"/>
    <n v="1181797"/>
    <n v="5.1277842133632081"/>
    <s v="IND"/>
    <x v="12"/>
    <x v="2"/>
  </r>
  <r>
    <x v="970"/>
    <x v="4"/>
    <n v="2.44"/>
    <n v="1.35"/>
    <n v="0.32"/>
    <n v="0.18"/>
    <n v="0.03"/>
    <n v="0.32"/>
    <n v="0.41"/>
    <n v="6.02"/>
    <n v="2175621"/>
    <n v="2.7670260583070303"/>
    <s v="DET"/>
    <x v="4"/>
    <x v="3"/>
  </r>
  <r>
    <x v="971"/>
    <x v="2"/>
    <n v="2.2999999999999998"/>
    <n v="0.55000000000000004"/>
    <n v="0.4"/>
    <n v="0.4"/>
    <n v="0.1"/>
    <n v="0.5"/>
    <n v="0.55000000000000004"/>
    <n v="6.02"/>
    <n v="377882"/>
    <n v="15.930899063728885"/>
    <s v="SAS"/>
    <x v="0"/>
    <x v="2"/>
  </r>
  <r>
    <x v="928"/>
    <x v="7"/>
    <n v="3.39"/>
    <n v="0.74"/>
    <n v="0.87"/>
    <n v="0.3"/>
    <n v="0"/>
    <n v="0.7"/>
    <n v="0.38"/>
    <n v="6.01"/>
    <n v="1001059"/>
    <n v="6.0036421429705937"/>
    <s v="MIL"/>
    <x v="12"/>
    <x v="2"/>
  </r>
  <r>
    <x v="276"/>
    <x v="3"/>
    <n v="1.34"/>
    <n v="1.1299999999999999"/>
    <n v="0.85"/>
    <n v="0.28000000000000003"/>
    <n v="0.09"/>
    <n v="0.36"/>
    <n v="0.51"/>
    <n v="6.01"/>
    <n v="4302950"/>
    <n v="1.3967162063235687"/>
    <s v="DEN"/>
    <x v="15"/>
    <x v="3"/>
  </r>
  <r>
    <x v="332"/>
    <x v="4"/>
    <n v="1.5"/>
    <n v="0.5"/>
    <n v="0"/>
    <n v="1"/>
    <n v="0"/>
    <n v="0"/>
    <n v="0.5"/>
    <n v="6"/>
    <n v="59709"/>
    <n v="100.48736371401296"/>
    <s v="TOT"/>
    <x v="10"/>
    <x v="1"/>
  </r>
  <r>
    <x v="67"/>
    <x v="5"/>
    <n v="2"/>
    <n v="1"/>
    <n v="0"/>
    <n v="0"/>
    <n v="0"/>
    <n v="0"/>
    <n v="0.5"/>
    <n v="6"/>
    <n v="36704534"/>
    <n v="0.16346754327408164"/>
    <s v="BOS"/>
    <x v="5"/>
    <x v="3"/>
  </r>
  <r>
    <x v="904"/>
    <x v="5"/>
    <n v="2"/>
    <n v="1"/>
    <n v="0"/>
    <n v="0"/>
    <n v="0"/>
    <n v="0"/>
    <n v="0.5"/>
    <n v="6"/>
    <n v="1845392"/>
    <n v="3.2513417203499313"/>
    <s v="TOR"/>
    <x v="13"/>
    <x v="2"/>
  </r>
  <r>
    <x v="959"/>
    <x v="5"/>
    <n v="2"/>
    <n v="0"/>
    <n v="0"/>
    <n v="1"/>
    <n v="0"/>
    <n v="0"/>
    <n v="0.5"/>
    <n v="6"/>
    <n v="3136800"/>
    <n v="1.912777352716144"/>
    <s v="MIN"/>
    <x v="14"/>
    <x v="4"/>
  </r>
  <r>
    <x v="753"/>
    <x v="2"/>
    <n v="1.55"/>
    <n v="2.36"/>
    <n v="0.3"/>
    <n v="0.12"/>
    <n v="0.09"/>
    <n v="0.64"/>
    <n v="0.48"/>
    <n v="5.99"/>
    <n v="1944122"/>
    <n v="3.0810823600576507"/>
    <s v="ATL"/>
    <x v="13"/>
    <x v="4"/>
  </r>
  <r>
    <x v="792"/>
    <x v="6"/>
    <n v="1.72"/>
    <n v="2.08"/>
    <n v="0.28000000000000003"/>
    <n v="0.03"/>
    <n v="0.39"/>
    <n v="0.56000000000000005"/>
    <n v="0.44"/>
    <n v="5.97"/>
    <n v="2175108"/>
    <n v="2.7446912980872673"/>
    <s v="MEM"/>
    <x v="0"/>
    <x v="4"/>
  </r>
  <r>
    <x v="972"/>
    <x v="8"/>
    <n v="2.48"/>
    <n v="0.24"/>
    <n v="0.56000000000000005"/>
    <n v="0.04"/>
    <n v="0"/>
    <n v="0.2"/>
    <n v="0.51"/>
    <n v="5.95"/>
    <n v="1489689"/>
    <n v="3.9941222631032383"/>
    <s v="HOU"/>
    <x v="7"/>
    <x v="1"/>
  </r>
  <r>
    <x v="847"/>
    <x v="2"/>
    <n v="2.5"/>
    <n v="1"/>
    <n v="1"/>
    <n v="0.25"/>
    <n v="0.25"/>
    <n v="1"/>
    <n v="0.5"/>
    <n v="5.95"/>
    <n v="504542"/>
    <n v="11.792873536791783"/>
    <s v="HOU"/>
    <x v="0"/>
    <x v="2"/>
  </r>
  <r>
    <x v="973"/>
    <x v="6"/>
    <n v="2.06"/>
    <n v="1.61"/>
    <n v="0.31"/>
    <n v="0.22"/>
    <n v="0.1"/>
    <n v="0.43"/>
    <n v="0.43"/>
    <n v="5.92"/>
    <n v="1671102"/>
    <n v="3.5425725060469082"/>
    <s v="DEN"/>
    <x v="9"/>
    <x v="0"/>
  </r>
  <r>
    <x v="510"/>
    <x v="1"/>
    <n v="2"/>
    <n v="1"/>
    <n v="0.5"/>
    <n v="0.2"/>
    <n v="0"/>
    <n v="0.2"/>
    <n v="0.45"/>
    <n v="5.91"/>
    <n v="56575"/>
    <n v="104.46310207688909"/>
    <s v="DET"/>
    <x v="14"/>
    <x v="3"/>
  </r>
  <r>
    <x v="974"/>
    <x v="0"/>
    <n v="2.35"/>
    <n v="0.77"/>
    <n v="0.31"/>
    <n v="0.27"/>
    <n v="0.19"/>
    <n v="0.15"/>
    <n v="0.41"/>
    <n v="5.91"/>
    <n v="1639040"/>
    <n v="3.6057692307692308"/>
    <s v="DET"/>
    <x v="13"/>
    <x v="2"/>
  </r>
  <r>
    <x v="975"/>
    <x v="9"/>
    <n v="2.64"/>
    <n v="1.39"/>
    <n v="0.39"/>
    <n v="0.25"/>
    <n v="0.11"/>
    <n v="0.68"/>
    <n v="0.43"/>
    <n v="5.9"/>
    <n v="1049289"/>
    <n v="5.622855095212091"/>
    <s v="HOU"/>
    <x v="13"/>
    <x v="2"/>
  </r>
  <r>
    <x v="241"/>
    <x v="1"/>
    <n v="1.95"/>
    <n v="1.37"/>
    <n v="0.37"/>
    <n v="0.21"/>
    <n v="0.05"/>
    <n v="0.37"/>
    <n v="0.46"/>
    <n v="5.88"/>
    <n v="1443058"/>
    <n v="4.0746802969804401"/>
    <s v="TOR"/>
    <x v="12"/>
    <x v="3"/>
  </r>
  <r>
    <x v="511"/>
    <x v="6"/>
    <n v="2.09"/>
    <n v="0.61"/>
    <n v="0.11"/>
    <n v="0.13"/>
    <n v="0.04"/>
    <n v="0.04"/>
    <n v="0.5"/>
    <n v="5.87"/>
    <n v="999115"/>
    <n v="5.8751995516031688"/>
    <s v="LAC"/>
    <x v="4"/>
    <x v="3"/>
  </r>
  <r>
    <x v="296"/>
    <x v="6"/>
    <n v="2"/>
    <n v="0.85"/>
    <n v="0.25"/>
    <n v="0.3"/>
    <n v="0.15"/>
    <n v="0.25"/>
    <n v="0.48"/>
    <n v="5.86"/>
    <n v="127996"/>
    <n v="45.782680708772148"/>
    <s v="CLE"/>
    <x v="13"/>
    <x v="2"/>
  </r>
  <r>
    <x v="791"/>
    <x v="6"/>
    <n v="2.13"/>
    <n v="1.42"/>
    <n v="0.88"/>
    <n v="0.25"/>
    <n v="0.09"/>
    <n v="0.47"/>
    <n v="0.38"/>
    <n v="5.84"/>
    <n v="5644116"/>
    <n v="1.0347058777672182"/>
    <s v="TOT"/>
    <x v="6"/>
    <x v="2"/>
  </r>
  <r>
    <x v="976"/>
    <x v="2"/>
    <n v="2.84"/>
    <n v="0.56999999999999995"/>
    <n v="0.49"/>
    <n v="0.11"/>
    <n v="0.03"/>
    <n v="0.49"/>
    <n v="0.48"/>
    <n v="5.83"/>
    <n v="504542"/>
    <n v="11.555034070503547"/>
    <s v="DEN"/>
    <x v="12"/>
    <x v="2"/>
  </r>
  <r>
    <x v="716"/>
    <x v="2"/>
    <n v="2.16"/>
    <n v="0.75"/>
    <n v="0.22"/>
    <n v="0.09"/>
    <n v="0.31"/>
    <n v="0.41"/>
    <n v="0.53"/>
    <n v="5.81"/>
    <n v="2356947"/>
    <n v="2.4650533083688346"/>
    <s v="DEN"/>
    <x v="12"/>
    <x v="0"/>
  </r>
  <r>
    <x v="299"/>
    <x v="9"/>
    <n v="2.09"/>
    <n v="1.1100000000000001"/>
    <n v="0.31"/>
    <n v="0.17"/>
    <n v="0.03"/>
    <n v="0.31"/>
    <n v="0.47"/>
    <n v="5.81"/>
    <n v="1365843"/>
    <n v="4.2537831947010014"/>
    <s v="TOT"/>
    <x v="12"/>
    <x v="2"/>
  </r>
  <r>
    <x v="511"/>
    <x v="3"/>
    <n v="2.33"/>
    <n v="0.33"/>
    <n v="0"/>
    <n v="0"/>
    <n v="0"/>
    <n v="0"/>
    <n v="0.54"/>
    <n v="5.8"/>
    <n v="1907631"/>
    <n v="3.040420290926285"/>
    <s v="MIL"/>
    <x v="7"/>
    <x v="0"/>
  </r>
  <r>
    <x v="437"/>
    <x v="6"/>
    <n v="2"/>
    <n v="1.4"/>
    <n v="0.6"/>
    <n v="1.2"/>
    <n v="0"/>
    <n v="0.4"/>
    <n v="0.33"/>
    <n v="5.79"/>
    <n v="6511732"/>
    <n v="0.88916435750119949"/>
    <s v="MEM"/>
    <x v="0"/>
    <x v="2"/>
  </r>
  <r>
    <x v="977"/>
    <x v="10"/>
    <n v="2.38"/>
    <n v="1"/>
    <n v="0.13"/>
    <n v="0.13"/>
    <n v="0.13"/>
    <n v="0.25"/>
    <n v="0.44"/>
    <n v="5.78"/>
    <n v="984176"/>
    <n v="5.8729332964835557"/>
    <s v="LAC"/>
    <x v="12"/>
    <x v="4"/>
  </r>
  <r>
    <x v="367"/>
    <x v="3"/>
    <n v="2.42"/>
    <n v="1.04"/>
    <n v="0.42"/>
    <n v="0.5"/>
    <n v="0.15"/>
    <n v="0.5"/>
    <n v="0.41"/>
    <n v="5.76"/>
    <n v="1248711"/>
    <n v="4.6127566746829327"/>
    <s v="ATL"/>
    <x v="4"/>
    <x v="2"/>
  </r>
  <r>
    <x v="978"/>
    <x v="2"/>
    <n v="1.86"/>
    <n v="0.41"/>
    <n v="0.55000000000000004"/>
    <n v="0.09"/>
    <n v="0.05"/>
    <n v="0.23"/>
    <n v="0.57999999999999996"/>
    <n v="5.75"/>
    <n v="504542"/>
    <n v="11.396474426311386"/>
    <s v="WAS"/>
    <x v="13"/>
    <x v="1"/>
  </r>
  <r>
    <x v="419"/>
    <x v="2"/>
    <n v="1.57"/>
    <n v="1.29"/>
    <n v="0.28999999999999998"/>
    <n v="7.0000000000000007E-2"/>
    <n v="0.36"/>
    <n v="0.43"/>
    <n v="0.53"/>
    <n v="5.73"/>
    <n v="2156123"/>
    <n v="2.6575478300634985"/>
    <s v="PHO"/>
    <x v="1"/>
    <x v="4"/>
  </r>
  <r>
    <x v="860"/>
    <x v="2"/>
    <n v="2"/>
    <n v="2.33"/>
    <n v="0"/>
    <n v="0"/>
    <n v="1"/>
    <n v="1"/>
    <n v="0.43"/>
    <n v="5.71"/>
    <n v="209242"/>
    <n v="27.288976400531443"/>
    <s v="BRK"/>
    <x v="5"/>
    <x v="4"/>
  </r>
  <r>
    <x v="855"/>
    <x v="11"/>
    <n v="3.36"/>
    <n v="0.55000000000000004"/>
    <n v="0.09"/>
    <n v="0.14000000000000001"/>
    <n v="0.05"/>
    <n v="0.59"/>
    <n v="0.48"/>
    <n v="5.71"/>
    <n v="397935"/>
    <n v="14.349077110583387"/>
    <s v="DET"/>
    <x v="10"/>
    <x v="3"/>
  </r>
  <r>
    <x v="324"/>
    <x v="4"/>
    <n v="2.2000000000000002"/>
    <n v="0.6"/>
    <n v="0.4"/>
    <n v="0.13"/>
    <n v="7.0000000000000007E-2"/>
    <n v="0.2"/>
    <n v="0.47"/>
    <n v="5.7"/>
    <n v="1071649"/>
    <n v="5.3189057237957575"/>
    <s v="POR"/>
    <x v="12"/>
    <x v="2"/>
  </r>
  <r>
    <x v="901"/>
    <x v="6"/>
    <n v="2.3199999999999998"/>
    <n v="0.72"/>
    <n v="0.52"/>
    <n v="0.32"/>
    <n v="0.12"/>
    <n v="0.56000000000000005"/>
    <n v="0.49"/>
    <n v="5.69"/>
    <n v="262088"/>
    <n v="21.710265254418367"/>
    <s v="TOT"/>
    <x v="1"/>
    <x v="1"/>
  </r>
  <r>
    <x v="947"/>
    <x v="4"/>
    <n v="2.67"/>
    <n v="1"/>
    <n v="1.45"/>
    <n v="0.25"/>
    <n v="0.13"/>
    <n v="0.97"/>
    <n v="0.4"/>
    <n v="5.65"/>
    <n v="1393541"/>
    <n v="4.0544196403263344"/>
    <s v="TOT"/>
    <x v="14"/>
    <x v="2"/>
  </r>
  <r>
    <x v="460"/>
    <x v="6"/>
    <n v="2.2000000000000002"/>
    <n v="0.6"/>
    <n v="0.4"/>
    <n v="0.2"/>
    <n v="0"/>
    <n v="0.4"/>
    <n v="0.54"/>
    <n v="5.61"/>
    <n v="231612"/>
    <n v="24.221542925237035"/>
    <s v="SAC"/>
    <x v="10"/>
    <x v="2"/>
  </r>
  <r>
    <x v="626"/>
    <x v="11"/>
    <n v="1.5"/>
    <n v="1.94"/>
    <n v="0.61"/>
    <n v="0.39"/>
    <n v="0.17"/>
    <n v="0.22"/>
    <n v="0.33"/>
    <n v="5.57"/>
    <n v="1613674"/>
    <n v="3.4517504774818213"/>
    <s v="HOU"/>
    <x v="2"/>
    <x v="0"/>
  </r>
  <r>
    <x v="511"/>
    <x v="9"/>
    <n v="1.8"/>
    <n v="0.63"/>
    <n v="0.31"/>
    <n v="0"/>
    <n v="0.06"/>
    <n v="0.14000000000000001"/>
    <n v="0.55000000000000004"/>
    <n v="5.57"/>
    <n v="4666237"/>
    <n v="1.1936813325169726"/>
    <s v="TOT"/>
    <x v="9"/>
    <x v="3"/>
  </r>
  <r>
    <x v="591"/>
    <x v="2"/>
    <n v="1"/>
    <n v="5"/>
    <n v="2"/>
    <n v="0"/>
    <n v="2"/>
    <n v="1"/>
    <n v="0.17"/>
    <n v="5.56"/>
    <n v="112147"/>
    <n v="49.57778629834057"/>
    <s v="GSW"/>
    <x v="4"/>
    <x v="4"/>
  </r>
  <r>
    <x v="955"/>
    <x v="11"/>
    <n v="1.25"/>
    <n v="2.5"/>
    <n v="0.44"/>
    <n v="0.25"/>
    <n v="0.94"/>
    <n v="0.69"/>
    <n v="0.35"/>
    <n v="5.55"/>
    <n v="9091148"/>
    <n v="0.61048395648162357"/>
    <s v="CHA"/>
    <x v="2"/>
    <x v="4"/>
  </r>
  <r>
    <x v="979"/>
    <x v="11"/>
    <n v="1.98"/>
    <n v="1.05"/>
    <n v="0.17"/>
    <n v="0.1"/>
    <n v="0.24"/>
    <n v="0.46"/>
    <n v="0.53"/>
    <n v="5.55"/>
    <n v="354996"/>
    <n v="15.633978974410978"/>
    <s v="LAL"/>
    <x v="13"/>
    <x v="4"/>
  </r>
  <r>
    <x v="786"/>
    <x v="11"/>
    <n v="1.86"/>
    <n v="0.86"/>
    <n v="1.86"/>
    <n v="0.64"/>
    <n v="7.0000000000000007E-2"/>
    <n v="1"/>
    <n v="0.42"/>
    <n v="5.53"/>
    <n v="1775042"/>
    <n v="3.1154192407841617"/>
    <s v="DEN"/>
    <x v="15"/>
    <x v="1"/>
  </r>
  <r>
    <x v="460"/>
    <x v="4"/>
    <n v="1.84"/>
    <n v="0.91"/>
    <n v="0.96"/>
    <n v="0.47"/>
    <n v="0.15"/>
    <n v="0.56000000000000005"/>
    <n v="0.43"/>
    <n v="5.52"/>
    <n v="1219695"/>
    <n v="4.5257215943330094"/>
    <s v="WAS"/>
    <x v="5"/>
    <x v="2"/>
  </r>
  <r>
    <x v="948"/>
    <x v="10"/>
    <n v="1.33"/>
    <n v="1.56"/>
    <n v="0.56000000000000005"/>
    <n v="0.22"/>
    <n v="0"/>
    <n v="0.22"/>
    <n v="0.43"/>
    <n v="5.52"/>
    <n v="7865406"/>
    <n v="0.70180738286110078"/>
    <s v="LAL"/>
    <x v="9"/>
    <x v="3"/>
  </r>
  <r>
    <x v="601"/>
    <x v="2"/>
    <n v="1.86"/>
    <n v="2.86"/>
    <n v="0.56999999999999995"/>
    <n v="0.14000000000000001"/>
    <n v="0"/>
    <n v="0.71"/>
    <n v="0.34"/>
    <n v="5.51"/>
    <n v="4606886"/>
    <n v="1.1960356735547613"/>
    <s v="CHI"/>
    <x v="0"/>
    <x v="3"/>
  </r>
  <r>
    <x v="884"/>
    <x v="10"/>
    <n v="2.09"/>
    <n v="0.71"/>
    <n v="0.28999999999999998"/>
    <n v="0.41"/>
    <n v="0"/>
    <n v="0.26"/>
    <n v="0.46"/>
    <n v="5.51"/>
    <n v="1579399"/>
    <n v="3.4886687911034513"/>
    <s v="OKC"/>
    <x v="3"/>
    <x v="2"/>
  </r>
  <r>
    <x v="980"/>
    <x v="4"/>
    <n v="2.35"/>
    <n v="0.87"/>
    <n v="2.0299999999999998"/>
    <n v="0.13"/>
    <n v="0.03"/>
    <n v="1"/>
    <n v="0.4"/>
    <n v="5.47"/>
    <n v="1104623"/>
    <n v="4.9519157214723935"/>
    <s v="DAL"/>
    <x v="1"/>
    <x v="1"/>
  </r>
  <r>
    <x v="399"/>
    <x v="4"/>
    <n v="2.08"/>
    <n v="1.1599999999999999"/>
    <n v="0.63"/>
    <n v="0.13"/>
    <n v="0.24"/>
    <n v="0.53"/>
    <n v="0.43"/>
    <n v="5.46"/>
    <n v="1424329"/>
    <n v="3.8333840004661841"/>
    <s v="UTA"/>
    <x v="6"/>
    <x v="2"/>
  </r>
  <r>
    <x v="842"/>
    <x v="0"/>
    <n v="1.94"/>
    <n v="2.89"/>
    <n v="0.39"/>
    <n v="0.22"/>
    <n v="0"/>
    <n v="0.89"/>
    <n v="0.37"/>
    <n v="5.45"/>
    <n v="2351997"/>
    <n v="2.3171798263348125"/>
    <s v="POR"/>
    <x v="12"/>
    <x v="0"/>
  </r>
  <r>
    <x v="726"/>
    <x v="4"/>
    <n v="2.2599999999999998"/>
    <n v="1.04"/>
    <n v="1.74"/>
    <n v="0.22"/>
    <n v="0.04"/>
    <n v="0.74"/>
    <n v="0.35"/>
    <n v="5.43"/>
    <n v="2619100"/>
    <n v="2.0732312626474743"/>
    <s v="WAS"/>
    <x v="4"/>
    <x v="1"/>
  </r>
  <r>
    <x v="908"/>
    <x v="7"/>
    <n v="1.5"/>
    <n v="1.75"/>
    <n v="0"/>
    <n v="0"/>
    <n v="0"/>
    <n v="0.5"/>
    <n v="0.6"/>
    <n v="5.4"/>
    <n v="136764"/>
    <n v="39.484074756514872"/>
    <s v="MIA"/>
    <x v="0"/>
    <x v="4"/>
  </r>
  <r>
    <x v="290"/>
    <x v="7"/>
    <n v="2"/>
    <n v="1"/>
    <n v="0"/>
    <n v="0"/>
    <n v="0"/>
    <n v="0.5"/>
    <n v="0.67"/>
    <n v="5.33"/>
    <n v="1001059"/>
    <n v="5.3243615011702605"/>
    <s v="NOH"/>
    <x v="13"/>
    <x v="4"/>
  </r>
  <r>
    <x v="278"/>
    <x v="10"/>
    <n v="2"/>
    <n v="0.86"/>
    <n v="1.17"/>
    <n v="0.24"/>
    <n v="0.1"/>
    <n v="0.41"/>
    <n v="0.37"/>
    <n v="5.32"/>
    <n v="1427542"/>
    <n v="3.7266854495349349"/>
    <s v="SAS"/>
    <x v="14"/>
    <x v="1"/>
  </r>
  <r>
    <x v="177"/>
    <x v="0"/>
    <n v="3"/>
    <n v="0.75"/>
    <n v="0.75"/>
    <n v="0.17"/>
    <n v="0"/>
    <n v="0.42"/>
    <n v="0.35"/>
    <n v="5.32"/>
    <n v="18096981"/>
    <n v="0.29397168511145588"/>
    <s v="HOU"/>
    <x v="5"/>
    <x v="1"/>
  </r>
  <r>
    <x v="640"/>
    <x v="11"/>
    <n v="1.29"/>
    <n v="0.56999999999999995"/>
    <n v="0.14000000000000001"/>
    <n v="0.28999999999999998"/>
    <n v="0"/>
    <n v="0"/>
    <n v="0.57999999999999996"/>
    <n v="5.3"/>
    <n v="112962"/>
    <n v="46.918432747295554"/>
    <s v="SAS"/>
    <x v="6"/>
    <x v="3"/>
  </r>
  <r>
    <x v="981"/>
    <x v="8"/>
    <n v="1.52"/>
    <n v="1.36"/>
    <n v="0.28000000000000003"/>
    <n v="0.12"/>
    <n v="0.24"/>
    <n v="0.36"/>
    <n v="0.47"/>
    <n v="5.3"/>
    <n v="1779864"/>
    <n v="2.9777556037989421"/>
    <s v="BOS"/>
    <x v="13"/>
    <x v="0"/>
  </r>
  <r>
    <x v="751"/>
    <x v="11"/>
    <n v="1.18"/>
    <n v="1.67"/>
    <n v="0.09"/>
    <n v="0.2"/>
    <n v="0.33"/>
    <n v="0.38"/>
    <n v="0.49"/>
    <n v="5.28"/>
    <n v="6731288"/>
    <n v="0.78439668604284951"/>
    <s v="MEM"/>
    <x v="10"/>
    <x v="4"/>
  </r>
  <r>
    <x v="982"/>
    <x v="5"/>
    <n v="2.25"/>
    <n v="1"/>
    <n v="0.21"/>
    <n v="0.28999999999999998"/>
    <n v="0.08"/>
    <n v="0.33"/>
    <n v="0.42"/>
    <n v="5.28"/>
    <n v="90837"/>
    <n v="58.126093992536084"/>
    <s v="CLE"/>
    <x v="2"/>
    <x v="3"/>
  </r>
  <r>
    <x v="953"/>
    <x v="4"/>
    <n v="1.05"/>
    <n v="1.24"/>
    <n v="0.1"/>
    <n v="0.28999999999999998"/>
    <n v="0.14000000000000001"/>
    <n v="0.19"/>
    <n v="0.54"/>
    <n v="5.25"/>
    <n v="1015060"/>
    <n v="5.1721080527259469"/>
    <s v="DET"/>
    <x v="12"/>
    <x v="0"/>
  </r>
  <r>
    <x v="480"/>
    <x v="8"/>
    <n v="1.56"/>
    <n v="1.1100000000000001"/>
    <n v="0.44"/>
    <n v="0.22"/>
    <n v="0.11"/>
    <n v="0.22"/>
    <n v="0.44"/>
    <n v="5.25"/>
    <n v="2965134"/>
    <n v="1.7705776534888475"/>
    <s v="TOR"/>
    <x v="12"/>
    <x v="3"/>
  </r>
  <r>
    <x v="683"/>
    <x v="9"/>
    <n v="1.86"/>
    <n v="0.43"/>
    <n v="0.28999999999999998"/>
    <n v="0.43"/>
    <n v="0.14000000000000001"/>
    <n v="0.28999999999999998"/>
    <n v="0.51"/>
    <n v="5.24"/>
    <n v="1176209"/>
    <n v="4.4549905671526062"/>
    <s v="DEN"/>
    <x v="10"/>
    <x v="2"/>
  </r>
  <r>
    <x v="874"/>
    <x v="3"/>
    <n v="1.4"/>
    <n v="0.4"/>
    <n v="0.2"/>
    <n v="0.2"/>
    <n v="0"/>
    <n v="0"/>
    <n v="0.6"/>
    <n v="5.24"/>
    <n v="184412"/>
    <n v="28.414636791532008"/>
    <s v="MIA"/>
    <x v="13"/>
    <x v="4"/>
  </r>
  <r>
    <x v="983"/>
    <x v="6"/>
    <n v="1.63"/>
    <n v="1.69"/>
    <n v="0"/>
    <n v="0.19"/>
    <n v="0.25"/>
    <n v="0.44"/>
    <n v="0.46"/>
    <n v="5.24"/>
    <n v="367642"/>
    <n v="14.252996121226628"/>
    <s v="LAC"/>
    <x v="8"/>
    <x v="0"/>
  </r>
  <r>
    <x v="947"/>
    <x v="7"/>
    <n v="2.06"/>
    <n v="0.92"/>
    <n v="1.31"/>
    <n v="0.19"/>
    <n v="0.15"/>
    <n v="0.73"/>
    <n v="0.41"/>
    <n v="5.22"/>
    <n v="1363794"/>
    <n v="3.8275575343490291"/>
    <s v="CHI"/>
    <x v="17"/>
    <x v="1"/>
  </r>
  <r>
    <x v="757"/>
    <x v="10"/>
    <n v="1.6"/>
    <n v="0.9"/>
    <n v="0.05"/>
    <n v="0.05"/>
    <n v="0.4"/>
    <n v="0.35"/>
    <n v="0.56999999999999995"/>
    <n v="5.21"/>
    <n v="656705"/>
    <n v="7.9335470264426187"/>
    <s v="POR"/>
    <x v="4"/>
    <x v="4"/>
  </r>
  <r>
    <x v="119"/>
    <x v="5"/>
    <n v="1.47"/>
    <n v="1.1299999999999999"/>
    <n v="0.4"/>
    <n v="7.0000000000000007E-2"/>
    <n v="0.13"/>
    <n v="0.13"/>
    <n v="0.44"/>
    <n v="5.17"/>
    <n v="1620659"/>
    <n v="3.1900603396519562"/>
    <s v="LAL"/>
    <x v="14"/>
    <x v="4"/>
  </r>
  <r>
    <x v="437"/>
    <x v="7"/>
    <n v="0.93"/>
    <n v="2.86"/>
    <n v="0.71"/>
    <n v="0.64"/>
    <n v="0"/>
    <n v="0.28999999999999998"/>
    <n v="0.28000000000000003"/>
    <n v="5.17"/>
    <n v="1594151"/>
    <n v="3.2431055778279472"/>
    <s v="OKC"/>
    <x v="5"/>
    <x v="3"/>
  </r>
  <r>
    <x v="720"/>
    <x v="4"/>
    <n v="1.25"/>
    <n v="2"/>
    <n v="0.75"/>
    <n v="0"/>
    <n v="0"/>
    <n v="1"/>
    <n v="0.64"/>
    <n v="5.15"/>
    <n v="1526646"/>
    <n v="3.3734081116381929"/>
    <s v="TOR"/>
    <x v="2"/>
    <x v="4"/>
  </r>
  <r>
    <x v="884"/>
    <x v="11"/>
    <n v="1.64"/>
    <n v="0.64"/>
    <n v="0.28000000000000003"/>
    <n v="0.24"/>
    <n v="0.04"/>
    <n v="0.2"/>
    <n v="0.53"/>
    <n v="5.15"/>
    <n v="1575270"/>
    <n v="3.2692808217004075"/>
    <s v="OKC"/>
    <x v="2"/>
    <x v="2"/>
  </r>
  <r>
    <x v="791"/>
    <x v="6"/>
    <n v="2.04"/>
    <n v="1.08"/>
    <n v="0.5"/>
    <n v="0.21"/>
    <n v="0.04"/>
    <n v="0.25"/>
    <n v="0.38"/>
    <n v="5.14"/>
    <n v="5644116"/>
    <n v="0.91068291296635284"/>
    <s v="DAL"/>
    <x v="6"/>
    <x v="2"/>
  </r>
  <r>
    <x v="948"/>
    <x v="10"/>
    <n v="1.83"/>
    <n v="1.63"/>
    <n v="1.17"/>
    <n v="0.17"/>
    <n v="0.03"/>
    <n v="0.9"/>
    <n v="0.42"/>
    <n v="5.13"/>
    <n v="7865406"/>
    <n v="0.65222316559374049"/>
    <s v="TOT"/>
    <x v="9"/>
    <x v="0"/>
  </r>
  <r>
    <x v="322"/>
    <x v="7"/>
    <n v="2.29"/>
    <n v="0.24"/>
    <n v="0.24"/>
    <n v="0.06"/>
    <n v="0"/>
    <n v="0.24"/>
    <n v="0.55000000000000004"/>
    <n v="5.13"/>
    <n v="1303776"/>
    <n v="3.9347249834327367"/>
    <s v="DAL"/>
    <x v="5"/>
    <x v="2"/>
  </r>
  <r>
    <x v="920"/>
    <x v="4"/>
    <n v="1.88"/>
    <n v="2.63"/>
    <n v="0.25"/>
    <n v="0"/>
    <n v="0.38"/>
    <n v="1.1299999999999999"/>
    <n v="0.44"/>
    <n v="5.1100000000000003"/>
    <n v="887541"/>
    <n v="5.7574804994924182"/>
    <s v="TOT"/>
    <x v="1"/>
    <x v="0"/>
  </r>
  <r>
    <x v="408"/>
    <x v="7"/>
    <n v="2.44"/>
    <n v="1.44"/>
    <n v="0.56000000000000005"/>
    <n v="0.22"/>
    <n v="0"/>
    <n v="0.56000000000000005"/>
    <n v="0.36"/>
    <n v="5.1100000000000003"/>
    <n v="1142078"/>
    <n v="4.4743003542665214"/>
    <s v="CLE"/>
    <x v="10"/>
    <x v="4"/>
  </r>
  <r>
    <x v="607"/>
    <x v="9"/>
    <n v="2.71"/>
    <n v="0.35"/>
    <n v="0.24"/>
    <n v="0"/>
    <n v="0"/>
    <n v="0.28999999999999998"/>
    <n v="0.47"/>
    <n v="5.1100000000000003"/>
    <n v="1176209"/>
    <n v="4.3444659920133244"/>
    <s v="HOU"/>
    <x v="10"/>
    <x v="2"/>
  </r>
  <r>
    <x v="419"/>
    <x v="5"/>
    <n v="1.67"/>
    <n v="0.93"/>
    <n v="0.13"/>
    <n v="7.0000000000000007E-2"/>
    <n v="0.2"/>
    <n v="0.27"/>
    <n v="0.52"/>
    <n v="5.0999999999999996"/>
    <n v="1816690"/>
    <n v="2.8073033924334916"/>
    <s v="GSW"/>
    <x v="13"/>
    <x v="4"/>
  </r>
  <r>
    <x v="683"/>
    <x v="9"/>
    <n v="1.9"/>
    <n v="0.53"/>
    <n v="0.4"/>
    <n v="0.3"/>
    <n v="0.1"/>
    <n v="0.3"/>
    <n v="0.48"/>
    <n v="5.09"/>
    <n v="1176209"/>
    <n v="4.3274622112226657"/>
    <s v="TOT"/>
    <x v="10"/>
    <x v="2"/>
  </r>
  <r>
    <x v="683"/>
    <x v="9"/>
    <n v="1.91"/>
    <n v="0.56999999999999995"/>
    <n v="0.43"/>
    <n v="0.26"/>
    <n v="0.09"/>
    <n v="0.3"/>
    <n v="0.48"/>
    <n v="5.05"/>
    <n v="1176209"/>
    <n v="4.2934546496413475"/>
    <s v="UTA"/>
    <x v="10"/>
    <x v="2"/>
  </r>
  <r>
    <x v="935"/>
    <x v="7"/>
    <n v="1.1599999999999999"/>
    <n v="1.63"/>
    <n v="0.19"/>
    <n v="0.31"/>
    <n v="0.19"/>
    <n v="0.5"/>
    <n v="0.51"/>
    <n v="5.05"/>
    <n v="553674"/>
    <n v="9.1208906323937899"/>
    <s v="BOS"/>
    <x v="11"/>
    <x v="4"/>
  </r>
  <r>
    <x v="984"/>
    <x v="7"/>
    <n v="2.11"/>
    <n v="0.79"/>
    <n v="1.63"/>
    <n v="0.53"/>
    <n v="0"/>
    <n v="0.84"/>
    <n v="0.37"/>
    <n v="5.05"/>
    <n v="912731"/>
    <n v="5.5328459316052587"/>
    <s v="PHO"/>
    <x v="0"/>
    <x v="1"/>
  </r>
  <r>
    <x v="945"/>
    <x v="2"/>
    <n v="1.21"/>
    <n v="0.97"/>
    <n v="0.31"/>
    <n v="0.14000000000000001"/>
    <n v="0.03"/>
    <n v="0.14000000000000001"/>
    <n v="0.53"/>
    <n v="5.03"/>
    <n v="230166"/>
    <n v="21.853792480209936"/>
    <s v="UTA"/>
    <x v="10"/>
    <x v="0"/>
  </r>
  <r>
    <x v="889"/>
    <x v="7"/>
    <n v="2.81"/>
    <n v="0.26"/>
    <n v="1"/>
    <n v="0.22"/>
    <n v="0"/>
    <n v="0.56000000000000005"/>
    <n v="0.39"/>
    <n v="5.0199999999999996"/>
    <n v="459308"/>
    <n v="10.929485225600249"/>
    <s v="TOT"/>
    <x v="12"/>
    <x v="1"/>
  </r>
  <r>
    <x v="751"/>
    <x v="11"/>
    <n v="1.1299999999999999"/>
    <n v="1.6"/>
    <n v="0.09"/>
    <n v="0.19"/>
    <n v="0.34"/>
    <n v="0.36"/>
    <n v="0.48"/>
    <n v="5.01"/>
    <n v="6731288"/>
    <n v="0.74428549187020376"/>
    <s v="TOT"/>
    <x v="10"/>
    <x v="4"/>
  </r>
  <r>
    <x v="270"/>
    <x v="10"/>
    <n v="2"/>
    <n v="0.5"/>
    <n v="0"/>
    <n v="0"/>
    <n v="0"/>
    <n v="0"/>
    <n v="0.5"/>
    <n v="5"/>
    <n v="438667"/>
    <n v="11.398167630571709"/>
    <s v="GSW"/>
    <x v="3"/>
    <x v="4"/>
  </r>
  <r>
    <x v="366"/>
    <x v="4"/>
    <n v="2.2999999999999998"/>
    <n v="0.91"/>
    <n v="0.45"/>
    <n v="0.27"/>
    <n v="0.14000000000000001"/>
    <n v="0.64"/>
    <n v="0.45"/>
    <n v="5"/>
    <n v="2486425"/>
    <n v="2.0109192917542256"/>
    <s v="GSW"/>
    <x v="0"/>
    <x v="2"/>
  </r>
  <r>
    <x v="985"/>
    <x v="10"/>
    <n v="2.86"/>
    <n v="0.84"/>
    <n v="1.25"/>
    <n v="0.34"/>
    <n v="0"/>
    <n v="1.05"/>
    <n v="0.39"/>
    <n v="4.99"/>
    <n v="1696487"/>
    <n v="2.9413723771534941"/>
    <s v="MEM"/>
    <x v="1"/>
    <x v="1"/>
  </r>
  <r>
    <x v="986"/>
    <x v="8"/>
    <n v="1.94"/>
    <n v="0.88"/>
    <n v="0.69"/>
    <n v="0.13"/>
    <n v="0.19"/>
    <n v="0.69"/>
    <n v="0.51"/>
    <n v="4.9800000000000004"/>
    <n v="116617"/>
    <n v="42.703893943421633"/>
    <s v="POR"/>
    <x v="13"/>
    <x v="2"/>
  </r>
  <r>
    <x v="948"/>
    <x v="10"/>
    <n v="2.0499999999999998"/>
    <n v="1.67"/>
    <n v="1.43"/>
    <n v="0.14000000000000001"/>
    <n v="0.05"/>
    <n v="1.19"/>
    <n v="0.42"/>
    <n v="4.9800000000000004"/>
    <n v="7865406"/>
    <n v="0.63315231279860196"/>
    <s v="CLE"/>
    <x v="9"/>
    <x v="0"/>
  </r>
  <r>
    <x v="543"/>
    <x v="4"/>
    <n v="2.11"/>
    <n v="0.79"/>
    <n v="0.21"/>
    <n v="0.63"/>
    <n v="0"/>
    <n v="0.53"/>
    <n v="0.46"/>
    <n v="4.96"/>
    <n v="268298"/>
    <n v="18.486906350401419"/>
    <s v="NYK"/>
    <x v="6"/>
    <x v="2"/>
  </r>
  <r>
    <x v="489"/>
    <x v="0"/>
    <n v="1.41"/>
    <n v="1.35"/>
    <n v="0.18"/>
    <n v="0.35"/>
    <n v="0.06"/>
    <n v="0.47"/>
    <n v="0.51"/>
    <n v="4.95"/>
    <n v="1639040"/>
    <n v="3.0200605232331119"/>
    <s v="DEN"/>
    <x v="17"/>
    <x v="0"/>
  </r>
  <r>
    <x v="733"/>
    <x v="10"/>
    <n v="2.42"/>
    <n v="0.84"/>
    <n v="1.1100000000000001"/>
    <n v="0.11"/>
    <n v="0"/>
    <n v="1"/>
    <n v="0.5"/>
    <n v="4.95"/>
    <n v="1210142"/>
    <n v="4.0904290570858626"/>
    <s v="LAL"/>
    <x v="12"/>
    <x v="1"/>
  </r>
  <r>
    <x v="246"/>
    <x v="9"/>
    <n v="1.8"/>
    <n v="0.2"/>
    <n v="0"/>
    <n v="0.4"/>
    <n v="0"/>
    <n v="0.4"/>
    <n v="0.77"/>
    <n v="4.9000000000000004"/>
    <n v="1049289"/>
    <n v="4.6698288078880079"/>
    <s v="BOS"/>
    <x v="10"/>
    <x v="0"/>
  </r>
  <r>
    <x v="666"/>
    <x v="7"/>
    <n v="1.58"/>
    <n v="0.57999999999999996"/>
    <n v="0.34"/>
    <n v="0.05"/>
    <n v="0.16"/>
    <n v="0.08"/>
    <n v="0.48"/>
    <n v="4.88"/>
    <n v="1903464"/>
    <n v="2.5637469371629829"/>
    <s v="MIA"/>
    <x v="7"/>
    <x v="3"/>
  </r>
  <r>
    <x v="987"/>
    <x v="4"/>
    <n v="1.86"/>
    <n v="1.1000000000000001"/>
    <n v="0.28999999999999998"/>
    <n v="0.19"/>
    <n v="0.1"/>
    <n v="0.52"/>
    <n v="0.49"/>
    <n v="4.84"/>
    <n v="1074769"/>
    <n v="4.5032932658087459"/>
    <s v="MEM"/>
    <x v="13"/>
    <x v="2"/>
  </r>
  <r>
    <x v="950"/>
    <x v="1"/>
    <n v="1.44"/>
    <n v="0.56000000000000005"/>
    <n v="0.78"/>
    <n v="0"/>
    <n v="0.11"/>
    <n v="0.33"/>
    <n v="0.54"/>
    <n v="4.8099999999999996"/>
    <n v="227626"/>
    <n v="21.131153734634879"/>
    <s v="WAS"/>
    <x v="13"/>
    <x v="1"/>
  </r>
  <r>
    <x v="988"/>
    <x v="2"/>
    <n v="1.95"/>
    <n v="0.43"/>
    <n v="0.38"/>
    <n v="0.33"/>
    <n v="0.1"/>
    <n v="0.24"/>
    <n v="0.44"/>
    <n v="4.8"/>
    <n v="104929"/>
    <n v="45.74521819516054"/>
    <s v="DAL"/>
    <x v="12"/>
    <x v="2"/>
  </r>
  <r>
    <x v="948"/>
    <x v="11"/>
    <n v="1.69"/>
    <n v="1.24"/>
    <n v="1.1499999999999999"/>
    <n v="0.17"/>
    <n v="7.0000000000000007E-2"/>
    <n v="0.56999999999999995"/>
    <n v="0.38"/>
    <n v="4.79"/>
    <n v="7456280"/>
    <n v="0.64241149742230708"/>
    <s v="LAL"/>
    <x v="3"/>
    <x v="3"/>
  </r>
  <r>
    <x v="502"/>
    <x v="5"/>
    <n v="1.96"/>
    <n v="1.17"/>
    <n v="0.39"/>
    <n v="0.35"/>
    <n v="0.09"/>
    <n v="0.48"/>
    <n v="0.4"/>
    <n v="4.78"/>
    <n v="2546364"/>
    <n v="1.8771864509551659"/>
    <s v="CHI"/>
    <x v="2"/>
    <x v="3"/>
  </r>
  <r>
    <x v="756"/>
    <x v="11"/>
    <n v="2.63"/>
    <n v="0.75"/>
    <n v="0.75"/>
    <n v="0.38"/>
    <n v="0"/>
    <n v="0.75"/>
    <n v="0.4"/>
    <n v="4.7699999999999996"/>
    <n v="1121578"/>
    <n v="4.2529364876985811"/>
    <s v="MIN"/>
    <x v="0"/>
    <x v="1"/>
  </r>
  <r>
    <x v="935"/>
    <x v="7"/>
    <n v="1.08"/>
    <n v="1.58"/>
    <n v="0.21"/>
    <n v="0.32"/>
    <n v="0.26"/>
    <n v="0.47"/>
    <n v="0.48"/>
    <n v="4.76"/>
    <n v="553674"/>
    <n v="8.5971167148899887"/>
    <s v="TOT"/>
    <x v="11"/>
    <x v="4"/>
  </r>
  <r>
    <x v="836"/>
    <x v="1"/>
    <n v="2.44"/>
    <n v="0.56000000000000005"/>
    <n v="0.67"/>
    <n v="0.56000000000000005"/>
    <n v="0"/>
    <n v="0.11"/>
    <n v="0.3"/>
    <n v="4.76"/>
    <n v="759463"/>
    <n v="6.2675864393657097"/>
    <s v="MIA"/>
    <x v="10"/>
    <x v="1"/>
  </r>
  <r>
    <x v="572"/>
    <x v="8"/>
    <n v="2.23"/>
    <n v="0.69"/>
    <n v="0.31"/>
    <n v="0.26"/>
    <n v="0.09"/>
    <n v="0.31"/>
    <n v="0.4"/>
    <n v="4.76"/>
    <n v="1587806"/>
    <n v="2.9978473440710012"/>
    <s v="POR"/>
    <x v="13"/>
    <x v="3"/>
  </r>
  <r>
    <x v="989"/>
    <x v="6"/>
    <n v="0.71"/>
    <n v="1.64"/>
    <n v="0.14000000000000001"/>
    <n v="0"/>
    <n v="0.21"/>
    <n v="0.14000000000000001"/>
    <n v="0.49"/>
    <n v="4.76"/>
    <n v="1719269"/>
    <n v="2.7686185233375347"/>
    <s v="NOH"/>
    <x v="11"/>
    <x v="4"/>
  </r>
  <r>
    <x v="593"/>
    <x v="1"/>
    <n v="2.1800000000000002"/>
    <n v="1.0900000000000001"/>
    <n v="0.64"/>
    <n v="0.09"/>
    <n v="0.18"/>
    <n v="0.91"/>
    <n v="0.5"/>
    <n v="4.75"/>
    <n v="11034207"/>
    <n v="0.43047950795195344"/>
    <s v="UTA"/>
    <x v="0"/>
    <x v="2"/>
  </r>
  <r>
    <x v="699"/>
    <x v="7"/>
    <n v="3"/>
    <n v="0.86"/>
    <n v="2"/>
    <n v="0"/>
    <n v="0.14000000000000001"/>
    <n v="1.1399999999999999"/>
    <n v="0.32"/>
    <n v="4.74"/>
    <n v="1775940"/>
    <n v="2.66900908814487"/>
    <s v="WAS"/>
    <x v="8"/>
    <x v="1"/>
  </r>
  <r>
    <x v="500"/>
    <x v="9"/>
    <n v="1.17"/>
    <n v="1.65"/>
    <n v="0.13"/>
    <n v="0.17"/>
    <n v="0.22"/>
    <n v="0.3"/>
    <n v="0.43"/>
    <n v="4.72"/>
    <n v="437999"/>
    <n v="10.776280311142262"/>
    <s v="CHI"/>
    <x v="18"/>
    <x v="4"/>
  </r>
  <r>
    <x v="90"/>
    <x v="3"/>
    <n v="1.85"/>
    <n v="1.62"/>
    <n v="0.95"/>
    <n v="0.15"/>
    <n v="0.03"/>
    <n v="0.49"/>
    <n v="0.33"/>
    <n v="4.72"/>
    <n v="2343804"/>
    <n v="2.0138202682476862"/>
    <s v="BOS"/>
    <x v="12"/>
    <x v="1"/>
  </r>
  <r>
    <x v="935"/>
    <x v="10"/>
    <n v="1.3"/>
    <n v="1.6"/>
    <n v="0.33"/>
    <n v="0.13"/>
    <n v="0.1"/>
    <n v="0.33"/>
    <n v="0.42"/>
    <n v="4.6900000000000004"/>
    <n v="1745989"/>
    <n v="2.686156671090139"/>
    <s v="ATL"/>
    <x v="8"/>
    <x v="4"/>
  </r>
  <r>
    <x v="990"/>
    <x v="11"/>
    <n v="2.67"/>
    <n v="1.33"/>
    <n v="0.33"/>
    <n v="0.33"/>
    <n v="0"/>
    <n v="0"/>
    <n v="0.25"/>
    <n v="4.67"/>
    <n v="1844326"/>
    <n v="2.5320903137514734"/>
    <s v="PHI"/>
    <x v="10"/>
    <x v="0"/>
  </r>
  <r>
    <x v="73"/>
    <x v="9"/>
    <n v="1.0900000000000001"/>
    <n v="1.78"/>
    <n v="0.34"/>
    <n v="0.47"/>
    <n v="0.13"/>
    <n v="0.56000000000000005"/>
    <n v="0.43"/>
    <n v="4.63"/>
    <n v="12548194"/>
    <n v="0.36897740025377357"/>
    <s v="BOS"/>
    <x v="7"/>
    <x v="3"/>
  </r>
  <r>
    <x v="719"/>
    <x v="5"/>
    <n v="1.5"/>
    <n v="0.5"/>
    <n v="7.0000000000000007E-2"/>
    <n v="7.0000000000000007E-2"/>
    <n v="7.0000000000000007E-2"/>
    <n v="0.21"/>
    <n v="0.64"/>
    <n v="4.5999999999999996"/>
    <n v="1586724"/>
    <n v="2.8990549080999588"/>
    <s v="TOR"/>
    <x v="1"/>
    <x v="3"/>
  </r>
  <r>
    <x v="991"/>
    <x v="7"/>
    <n v="2"/>
    <n v="0.38"/>
    <n v="0.13"/>
    <n v="0.13"/>
    <n v="0"/>
    <n v="0.25"/>
    <n v="0.54"/>
    <n v="4.57"/>
    <n v="1651201"/>
    <n v="2.7676824323628679"/>
    <s v="DAL"/>
    <x v="12"/>
    <x v="2"/>
  </r>
  <r>
    <x v="675"/>
    <x v="11"/>
    <n v="1.71"/>
    <n v="1"/>
    <n v="0.43"/>
    <n v="0"/>
    <n v="0.28999999999999998"/>
    <n v="0.28999999999999998"/>
    <n v="0.4"/>
    <n v="4.55"/>
    <n v="1775042"/>
    <n v="2.5633196284932978"/>
    <s v="MIA"/>
    <x v="16"/>
    <x v="2"/>
  </r>
  <r>
    <x v="382"/>
    <x v="10"/>
    <n v="1.94"/>
    <n v="0.88"/>
    <n v="0.28999999999999998"/>
    <n v="0.35"/>
    <n v="0"/>
    <n v="0.59"/>
    <n v="0.49"/>
    <n v="4.54"/>
    <n v="984176"/>
    <n v="4.6129960494870836"/>
    <s v="ORL"/>
    <x v="10"/>
    <x v="3"/>
  </r>
  <r>
    <x v="710"/>
    <x v="4"/>
    <n v="1.05"/>
    <n v="1.48"/>
    <n v="0.1"/>
    <n v="0.14000000000000001"/>
    <n v="0.38"/>
    <n v="0.1"/>
    <n v="0.38"/>
    <n v="4.54"/>
    <n v="4724207"/>
    <n v="0.96100784745460976"/>
    <s v="BOS"/>
    <x v="9"/>
    <x v="4"/>
  </r>
  <r>
    <x v="969"/>
    <x v="6"/>
    <n v="1.77"/>
    <n v="0.94"/>
    <n v="0.23"/>
    <n v="0.25"/>
    <n v="0.12"/>
    <n v="0.21"/>
    <n v="0.39"/>
    <n v="4.53"/>
    <n v="1558379"/>
    <n v="2.906866686473573"/>
    <s v="TOT"/>
    <x v="6"/>
    <x v="3"/>
  </r>
  <r>
    <x v="366"/>
    <x v="7"/>
    <n v="2.02"/>
    <n v="0.36"/>
    <n v="0.36"/>
    <n v="0.28000000000000003"/>
    <n v="7.0000000000000007E-2"/>
    <n v="0.3"/>
    <n v="0.45"/>
    <n v="4.53"/>
    <n v="967207"/>
    <n v="4.683588931841892"/>
    <s v="GSW"/>
    <x v="10"/>
    <x v="2"/>
  </r>
  <r>
    <x v="992"/>
    <x v="6"/>
    <n v="1.5"/>
    <n v="0.92"/>
    <n v="0.52"/>
    <n v="0.17"/>
    <n v="0.08"/>
    <n v="0.33"/>
    <n v="0.45"/>
    <n v="4.5199999999999996"/>
    <n v="1671102"/>
    <n v="2.7048019809682469"/>
    <s v="BOS"/>
    <x v="9"/>
    <x v="0"/>
  </r>
  <r>
    <x v="961"/>
    <x v="6"/>
    <n v="1.25"/>
    <n v="1"/>
    <n v="0.25"/>
    <n v="0.25"/>
    <n v="0.25"/>
    <n v="0"/>
    <n v="0.38"/>
    <n v="4.5199999999999996"/>
    <n v="495463"/>
    <n v="9.1227801066880865"/>
    <s v="HOU"/>
    <x v="4"/>
    <x v="0"/>
  </r>
  <r>
    <x v="993"/>
    <x v="4"/>
    <n v="1"/>
    <n v="2.33"/>
    <n v="1"/>
    <n v="0"/>
    <n v="0"/>
    <n v="0.33"/>
    <n v="0.31"/>
    <n v="4.51"/>
    <n v="59709"/>
    <n v="75.533001725033074"/>
    <s v="NOP"/>
    <x v="4"/>
    <x v="0"/>
  </r>
  <r>
    <x v="746"/>
    <x v="3"/>
    <n v="1.47"/>
    <n v="1.21"/>
    <n v="0"/>
    <n v="0.26"/>
    <n v="0"/>
    <n v="0.21"/>
    <n v="0.45"/>
    <n v="4.51"/>
    <n v="1248711"/>
    <n v="3.61172441021181"/>
    <s v="TOR"/>
    <x v="13"/>
    <x v="0"/>
  </r>
  <r>
    <x v="136"/>
    <x v="10"/>
    <n v="2.35"/>
    <n v="0.94"/>
    <n v="0.18"/>
    <n v="0.12"/>
    <n v="0.12"/>
    <n v="0.24"/>
    <n v="0.35"/>
    <n v="4.5"/>
    <n v="2530777"/>
    <n v="1.7781100428840628"/>
    <s v="HOU"/>
    <x v="13"/>
    <x v="0"/>
  </r>
  <r>
    <x v="994"/>
    <x v="10"/>
    <n v="1.33"/>
    <n v="0.93"/>
    <n v="0.47"/>
    <n v="0.27"/>
    <n v="0.2"/>
    <n v="0.13"/>
    <n v="0.38"/>
    <n v="4.4800000000000004"/>
    <n v="1097553"/>
    <n v="4.0818074389118344"/>
    <s v="SAC"/>
    <x v="12"/>
    <x v="3"/>
  </r>
  <r>
    <x v="995"/>
    <x v="5"/>
    <n v="1.18"/>
    <n v="0.82"/>
    <n v="0"/>
    <n v="0.09"/>
    <n v="0.27"/>
    <n v="0.18"/>
    <n v="0.56000000000000005"/>
    <n v="4.47"/>
    <n v="1586724"/>
    <n v="2.8171250954797431"/>
    <s v="IND"/>
    <x v="17"/>
    <x v="4"/>
  </r>
  <r>
    <x v="996"/>
    <x v="2"/>
    <n v="1.07"/>
    <n v="0.87"/>
    <n v="0"/>
    <n v="7.0000000000000007E-2"/>
    <n v="0.27"/>
    <n v="0.2"/>
    <n v="0.6"/>
    <n v="4.46"/>
    <n v="2263949"/>
    <n v="1.9700090417231131"/>
    <s v="UTA"/>
    <x v="12"/>
    <x v="4"/>
  </r>
  <r>
    <x v="543"/>
    <x v="4"/>
    <n v="2.17"/>
    <n v="0.97"/>
    <n v="0.31"/>
    <n v="0.45"/>
    <n v="0"/>
    <n v="0.62"/>
    <n v="0.42"/>
    <n v="4.45"/>
    <n v="268298"/>
    <n v="16.586034931307726"/>
    <s v="TOT"/>
    <x v="6"/>
    <x v="2"/>
  </r>
  <r>
    <x v="792"/>
    <x v="7"/>
    <n v="1.1499999999999999"/>
    <n v="1.85"/>
    <n v="0.31"/>
    <n v="0.08"/>
    <n v="0.46"/>
    <n v="0.31"/>
    <n v="0.34"/>
    <n v="4.43"/>
    <n v="253795"/>
    <n v="17.455032605055262"/>
    <s v="MEM"/>
    <x v="5"/>
    <x v="4"/>
  </r>
  <r>
    <x v="874"/>
    <x v="3"/>
    <n v="1"/>
    <n v="0.56999999999999995"/>
    <n v="0.14000000000000001"/>
    <n v="0.14000000000000001"/>
    <n v="0"/>
    <n v="0"/>
    <n v="0.6"/>
    <n v="4.42"/>
    <n v="184412"/>
    <n v="23.968071492093788"/>
    <s v="TOT"/>
    <x v="13"/>
    <x v="4"/>
  </r>
  <r>
    <x v="271"/>
    <x v="2"/>
    <n v="1.55"/>
    <n v="0.91"/>
    <n v="0.18"/>
    <n v="0.27"/>
    <n v="0.18"/>
    <n v="0.27"/>
    <n v="0.43"/>
    <n v="4.41"/>
    <n v="165575"/>
    <n v="26.634455684735016"/>
    <s v="PHI"/>
    <x v="15"/>
    <x v="0"/>
  </r>
  <r>
    <x v="997"/>
    <x v="4"/>
    <n v="1.57"/>
    <n v="1.21"/>
    <n v="0.21"/>
    <n v="0.43"/>
    <n v="0"/>
    <n v="0.21"/>
    <n v="0.37"/>
    <n v="4.4000000000000004"/>
    <n v="59709"/>
    <n v="73.690733390276179"/>
    <s v="BOS"/>
    <x v="10"/>
    <x v="2"/>
  </r>
  <r>
    <x v="737"/>
    <x v="7"/>
    <n v="1.67"/>
    <n v="1.17"/>
    <n v="0"/>
    <n v="0.17"/>
    <n v="0.17"/>
    <n v="0.5"/>
    <n v="0.51"/>
    <n v="4.3899999999999997"/>
    <n v="1122146"/>
    <n v="3.9121469042352781"/>
    <s v="MIA"/>
    <x v="10"/>
    <x v="4"/>
  </r>
  <r>
    <x v="384"/>
    <x v="6"/>
    <n v="1.47"/>
    <n v="1.25"/>
    <n v="0.17"/>
    <n v="0.06"/>
    <n v="0.11"/>
    <n v="0.42"/>
    <n v="0.49"/>
    <n v="4.3899999999999997"/>
    <n v="1838837"/>
    <n v="2.3873785441558986"/>
    <s v="UTA"/>
    <x v="14"/>
    <x v="4"/>
  </r>
  <r>
    <x v="981"/>
    <x v="3"/>
    <n v="1.31"/>
    <n v="0.81"/>
    <n v="0.06"/>
    <n v="0"/>
    <n v="0.69"/>
    <n v="0.06"/>
    <n v="0.4"/>
    <n v="4.38"/>
    <n v="1504376"/>
    <n v="2.9115061660116885"/>
    <s v="BOS"/>
    <x v="12"/>
    <x v="0"/>
  </r>
  <r>
    <x v="492"/>
    <x v="6"/>
    <n v="1"/>
    <n v="2"/>
    <n v="1.4"/>
    <n v="0.5"/>
    <n v="0.2"/>
    <n v="0.8"/>
    <n v="0.31"/>
    <n v="4.38"/>
    <n v="4758050"/>
    <n v="0.92054518132428198"/>
    <s v="OKC"/>
    <x v="0"/>
    <x v="1"/>
  </r>
  <r>
    <x v="864"/>
    <x v="6"/>
    <n v="1.08"/>
    <n v="1.77"/>
    <n v="0.54"/>
    <n v="0.62"/>
    <n v="0.15"/>
    <n v="0.46"/>
    <n v="0.34"/>
    <n v="4.38"/>
    <n v="2277067"/>
    <n v="1.9235270635427066"/>
    <s v="DEN"/>
    <x v="1"/>
    <x v="3"/>
  </r>
  <r>
    <x v="998"/>
    <x v="10"/>
    <n v="1.4"/>
    <n v="0.9"/>
    <n v="0.5"/>
    <n v="0.2"/>
    <n v="0.2"/>
    <n v="0.2"/>
    <n v="0.39"/>
    <n v="4.37"/>
    <n v="380701"/>
    <n v="11.478824589375915"/>
    <s v="LAC"/>
    <x v="12"/>
    <x v="2"/>
  </r>
  <r>
    <x v="738"/>
    <x v="11"/>
    <n v="1.68"/>
    <n v="0.95"/>
    <n v="0.68"/>
    <n v="0.32"/>
    <n v="0.05"/>
    <n v="0.32"/>
    <n v="0.36"/>
    <n v="4.3600000000000003"/>
    <n v="5382069"/>
    <n v="0.81009738076564985"/>
    <s v="GSW"/>
    <x v="9"/>
    <x v="2"/>
  </r>
  <r>
    <x v="840"/>
    <x v="1"/>
    <n v="1.73"/>
    <n v="0.91"/>
    <n v="0.27"/>
    <n v="0.27"/>
    <n v="0.18"/>
    <n v="0.45"/>
    <n v="0.44"/>
    <n v="4.3600000000000003"/>
    <n v="1862670"/>
    <n v="2.3407259471618698"/>
    <s v="SAC"/>
    <x v="13"/>
    <x v="0"/>
  </r>
  <r>
    <x v="790"/>
    <x v="10"/>
    <n v="1.06"/>
    <n v="2.14"/>
    <n v="0.26"/>
    <n v="0.11"/>
    <n v="0.03"/>
    <n v="0.28999999999999998"/>
    <n v="0.36"/>
    <n v="4.34"/>
    <n v="1291239"/>
    <n v="3.3611128536235353"/>
    <s v="MIL"/>
    <x v="0"/>
    <x v="0"/>
  </r>
  <r>
    <x v="959"/>
    <x v="1"/>
    <n v="1.8"/>
    <n v="1"/>
    <n v="0.4"/>
    <n v="0"/>
    <n v="0"/>
    <n v="0.4"/>
    <n v="0.45"/>
    <n v="4.32"/>
    <n v="307604"/>
    <n v="14.04403063679276"/>
    <s v="OKC"/>
    <x v="13"/>
    <x v="4"/>
  </r>
  <r>
    <x v="484"/>
    <x v="5"/>
    <n v="1.92"/>
    <n v="0.83"/>
    <n v="0.17"/>
    <n v="0.08"/>
    <n v="0"/>
    <n v="0.25"/>
    <n v="0.43"/>
    <n v="4.3"/>
    <n v="1958246"/>
    <n v="2.1958426060872842"/>
    <s v="OKC"/>
    <x v="2"/>
    <x v="3"/>
  </r>
  <r>
    <x v="822"/>
    <x v="4"/>
    <n v="0.93"/>
    <n v="1.4"/>
    <n v="0.1"/>
    <n v="0.1"/>
    <n v="0.27"/>
    <n v="0.33"/>
    <n v="0.5"/>
    <n v="4.29"/>
    <n v="1566168"/>
    <n v="2.7391697442419973"/>
    <s v="DAL"/>
    <x v="6"/>
    <x v="4"/>
  </r>
  <r>
    <x v="772"/>
    <x v="8"/>
    <n v="1.71"/>
    <n v="0.56999999999999995"/>
    <n v="0.71"/>
    <n v="0.43"/>
    <n v="0.14000000000000001"/>
    <n v="0.43"/>
    <n v="0.39"/>
    <n v="4.25"/>
    <n v="194001"/>
    <n v="21.907103571631076"/>
    <s v="GSW"/>
    <x v="0"/>
    <x v="1"/>
  </r>
  <r>
    <x v="677"/>
    <x v="9"/>
    <n v="1.67"/>
    <n v="1.33"/>
    <n v="0"/>
    <n v="0.33"/>
    <n v="0"/>
    <n v="0"/>
    <n v="0.32"/>
    <n v="4.2300000000000004"/>
    <n v="2407410"/>
    <n v="1.7570750308422747"/>
    <s v="ATL"/>
    <x v="10"/>
    <x v="0"/>
  </r>
  <r>
    <x v="653"/>
    <x v="0"/>
    <n v="1.76"/>
    <n v="1.24"/>
    <n v="0.45"/>
    <n v="0.21"/>
    <n v="7.0000000000000007E-2"/>
    <n v="0.52"/>
    <n v="0.39"/>
    <n v="4.1900000000000004"/>
    <n v="1639040"/>
    <n v="2.5563744631003518"/>
    <s v="SAS"/>
    <x v="12"/>
    <x v="0"/>
  </r>
  <r>
    <x v="947"/>
    <x v="4"/>
    <n v="2.37"/>
    <n v="1"/>
    <n v="1.47"/>
    <n v="0.11"/>
    <n v="0.21"/>
    <n v="0.89"/>
    <n v="0.31"/>
    <n v="4.1500000000000004"/>
    <n v="1393541"/>
    <n v="2.9780250455494315"/>
    <s v="CHI"/>
    <x v="14"/>
    <x v="2"/>
  </r>
  <r>
    <x v="999"/>
    <x v="6"/>
    <n v="1"/>
    <n v="1.82"/>
    <n v="0.18"/>
    <n v="0.06"/>
    <n v="0.09"/>
    <n v="0.28999999999999998"/>
    <n v="0.4"/>
    <n v="4.1399999999999997"/>
    <n v="874870"/>
    <n v="4.7321316309851742"/>
    <s v="PHO"/>
    <x v="9"/>
    <x v="4"/>
  </r>
  <r>
    <x v="1000"/>
    <x v="2"/>
    <n v="2.67"/>
    <n v="1"/>
    <n v="1"/>
    <n v="0.67"/>
    <n v="0"/>
    <n v="1"/>
    <n v="0.31"/>
    <n v="4.0999999999999996"/>
    <n v="1948764"/>
    <n v="2.1038976499976392"/>
    <s v="NOP"/>
    <x v="12"/>
    <x v="3"/>
  </r>
  <r>
    <x v="778"/>
    <x v="5"/>
    <n v="1.25"/>
    <n v="0.75"/>
    <n v="0"/>
    <n v="0"/>
    <n v="0"/>
    <n v="0"/>
    <n v="0.51"/>
    <n v="4.0999999999999996"/>
    <n v="90837"/>
    <n v="45.13579268359809"/>
    <s v="NOP"/>
    <x v="0"/>
    <x v="3"/>
  </r>
  <r>
    <x v="520"/>
    <x v="5"/>
    <n v="1.64"/>
    <n v="0.79"/>
    <n v="0.28999999999999998"/>
    <n v="0.14000000000000001"/>
    <n v="7.0000000000000007E-2"/>
    <n v="0.14000000000000001"/>
    <n v="0.39"/>
    <n v="4.09"/>
    <n v="2046046"/>
    <n v="1.9989775400944065"/>
    <s v="PHI"/>
    <x v="14"/>
    <x v="2"/>
  </r>
  <r>
    <x v="991"/>
    <x v="9"/>
    <n v="1.84"/>
    <n v="0.47"/>
    <n v="0.53"/>
    <n v="0.16"/>
    <n v="0"/>
    <n v="0.37"/>
    <n v="0.45"/>
    <n v="4.09"/>
    <n v="1290191"/>
    <n v="3.1700732682215267"/>
    <s v="LAC"/>
    <x v="10"/>
    <x v="2"/>
  </r>
  <r>
    <x v="974"/>
    <x v="1"/>
    <n v="2.13"/>
    <n v="0.13"/>
    <n v="0.38"/>
    <n v="0.38"/>
    <n v="0"/>
    <n v="0.38"/>
    <n v="0.45"/>
    <n v="4.08"/>
    <n v="1219834"/>
    <n v="3.3447173959735506"/>
    <s v="DET"/>
    <x v="10"/>
    <x v="2"/>
  </r>
  <r>
    <x v="1001"/>
    <x v="8"/>
    <n v="1.26"/>
    <n v="1.1599999999999999"/>
    <n v="0.16"/>
    <n v="0.11"/>
    <n v="0"/>
    <n v="0.16"/>
    <n v="0.43"/>
    <n v="4.08"/>
    <n v="60482"/>
    <n v="67.458086703482024"/>
    <s v="WAS"/>
    <x v="10"/>
    <x v="4"/>
  </r>
  <r>
    <x v="617"/>
    <x v="8"/>
    <n v="2.17"/>
    <n v="1.33"/>
    <n v="0"/>
    <n v="0"/>
    <n v="0"/>
    <n v="0.33"/>
    <n v="0.35"/>
    <n v="4.0199999999999996"/>
    <n v="2067950"/>
    <n v="1.9439541574989723"/>
    <s v="DAL"/>
    <x v="4"/>
    <x v="0"/>
  </r>
  <r>
    <x v="1002"/>
    <x v="0"/>
    <n v="2"/>
    <n v="0"/>
    <n v="1"/>
    <n v="0"/>
    <n v="0"/>
    <n v="0"/>
    <n v="0.33"/>
    <n v="4"/>
    <n v="188973"/>
    <n v="21.167045027596536"/>
    <s v="CHO"/>
    <x v="10"/>
    <x v="1"/>
  </r>
  <r>
    <x v="1003"/>
    <x v="2"/>
    <n v="1"/>
    <n v="1"/>
    <n v="0"/>
    <n v="0"/>
    <n v="0"/>
    <n v="0"/>
    <n v="0.5"/>
    <n v="4"/>
    <n v="688028"/>
    <n v="5.8137168836152018"/>
    <s v="LAC"/>
    <x v="10"/>
    <x v="0"/>
  </r>
  <r>
    <x v="142"/>
    <x v="5"/>
    <n v="2"/>
    <n v="0"/>
    <n v="1"/>
    <n v="1"/>
    <n v="0"/>
    <n v="1"/>
    <n v="0.5"/>
    <n v="4"/>
    <n v="19693728"/>
    <n v="0.2031103506659582"/>
    <s v="LAL"/>
    <x v="7"/>
    <x v="3"/>
  </r>
  <r>
    <x v="783"/>
    <x v="9"/>
    <n v="0.67"/>
    <n v="0.33"/>
    <n v="0"/>
    <n v="0"/>
    <n v="0"/>
    <n v="0"/>
    <n v="1"/>
    <n v="4"/>
    <n v="1049289"/>
    <n v="3.8121051492963329"/>
    <s v="SAC"/>
    <x v="10"/>
    <x v="0"/>
  </r>
  <r>
    <x v="1004"/>
    <x v="7"/>
    <n v="1.58"/>
    <n v="1.21"/>
    <n v="0.16"/>
    <n v="0.16"/>
    <n v="0.05"/>
    <n v="0.57999999999999996"/>
    <n v="0.5"/>
    <n v="3.99"/>
    <n v="1001059"/>
    <n v="3.9857790599754859"/>
    <s v="BRK"/>
    <x v="12"/>
    <x v="3"/>
  </r>
  <r>
    <x v="329"/>
    <x v="1"/>
    <n v="1.22"/>
    <n v="1.56"/>
    <n v="0.11"/>
    <n v="0.11"/>
    <n v="0.11"/>
    <n v="0.33"/>
    <n v="0.41"/>
    <n v="3.98"/>
    <n v="1436745"/>
    <n v="2.770150583436866"/>
    <s v="POR"/>
    <x v="14"/>
    <x v="4"/>
  </r>
  <r>
    <x v="1005"/>
    <x v="3"/>
    <n v="0.92"/>
    <n v="1.04"/>
    <n v="0.12"/>
    <n v="0.16"/>
    <n v="0.2"/>
    <n v="0.28000000000000003"/>
    <n v="0.53"/>
    <n v="3.96"/>
    <n v="1639325"/>
    <n v="2.415628383633508"/>
    <s v="CLE"/>
    <x v="3"/>
    <x v="4"/>
  </r>
  <r>
    <x v="634"/>
    <x v="8"/>
    <n v="1.87"/>
    <n v="0.61"/>
    <n v="1.1000000000000001"/>
    <n v="0.19"/>
    <n v="0"/>
    <n v="0.77"/>
    <n v="0.44"/>
    <n v="3.95"/>
    <n v="1843882"/>
    <n v="2.1422195129623263"/>
    <s v="HOU"/>
    <x v="13"/>
    <x v="1"/>
  </r>
  <r>
    <x v="889"/>
    <x v="7"/>
    <n v="2.67"/>
    <n v="0.24"/>
    <n v="0.95"/>
    <n v="0.14000000000000001"/>
    <n v="0"/>
    <n v="0.62"/>
    <n v="0.36"/>
    <n v="3.94"/>
    <n v="459308"/>
    <n v="8.5781218702918309"/>
    <s v="PHI"/>
    <x v="12"/>
    <x v="1"/>
  </r>
  <r>
    <x v="920"/>
    <x v="7"/>
    <n v="0.6"/>
    <n v="1"/>
    <n v="0.4"/>
    <n v="0"/>
    <n v="0.2"/>
    <n v="0.2"/>
    <n v="0.54"/>
    <n v="3.91"/>
    <n v="891116"/>
    <n v="4.3877564761490087"/>
    <s v="GSW"/>
    <x v="0"/>
    <x v="0"/>
  </r>
  <r>
    <x v="1006"/>
    <x v="2"/>
    <n v="1.72"/>
    <n v="0.5"/>
    <n v="0.33"/>
    <n v="0.06"/>
    <n v="0.06"/>
    <n v="0.33"/>
    <n v="0.49"/>
    <n v="3.9"/>
    <n v="1655506"/>
    <n v="2.3557752131372522"/>
    <s v="UTA"/>
    <x v="13"/>
    <x v="3"/>
  </r>
  <r>
    <x v="619"/>
    <x v="10"/>
    <n v="1.2"/>
    <n v="1"/>
    <n v="1"/>
    <n v="0.2"/>
    <n v="0"/>
    <n v="0.4"/>
    <n v="0.38"/>
    <n v="3.9"/>
    <n v="387881"/>
    <n v="10.054630157187384"/>
    <s v="ATL"/>
    <x v="0"/>
    <x v="1"/>
  </r>
  <r>
    <x v="227"/>
    <x v="3"/>
    <n v="1.46"/>
    <n v="1.1100000000000001"/>
    <n v="1.2"/>
    <n v="0.28999999999999998"/>
    <n v="0.03"/>
    <n v="0.77"/>
    <n v="0.38"/>
    <n v="3.89"/>
    <n v="2569476"/>
    <n v="1.5139273532813695"/>
    <s v="POR"/>
    <x v="1"/>
    <x v="1"/>
  </r>
  <r>
    <x v="625"/>
    <x v="10"/>
    <n v="1.5"/>
    <n v="2"/>
    <n v="0.67"/>
    <n v="0.5"/>
    <n v="0.67"/>
    <n v="0.33"/>
    <n v="0.21"/>
    <n v="3.88"/>
    <n v="1516018"/>
    <n v="2.5593363667186009"/>
    <s v="CLE"/>
    <x v="13"/>
    <x v="3"/>
  </r>
  <r>
    <x v="859"/>
    <x v="6"/>
    <n v="1.84"/>
    <n v="0.48"/>
    <n v="0.24"/>
    <n v="0.2"/>
    <n v="0"/>
    <n v="0.28000000000000003"/>
    <n v="0.44"/>
    <n v="3.84"/>
    <n v="5845605"/>
    <n v="0.65690377642690534"/>
    <s v="DAL"/>
    <x v="2"/>
    <x v="2"/>
  </r>
  <r>
    <x v="227"/>
    <x v="2"/>
    <n v="1.6"/>
    <n v="1.6"/>
    <n v="3.2"/>
    <n v="0.4"/>
    <n v="0.2"/>
    <n v="0.8"/>
    <n v="0.18"/>
    <n v="3.82"/>
    <n v="421108"/>
    <n v="9.0713071231133089"/>
    <s v="MEM"/>
    <x v="3"/>
    <x v="1"/>
  </r>
  <r>
    <x v="784"/>
    <x v="3"/>
    <n v="1.6"/>
    <n v="0.8"/>
    <n v="0.8"/>
    <n v="0"/>
    <n v="0"/>
    <n v="0.2"/>
    <n v="0.34"/>
    <n v="3.81"/>
    <n v="307353"/>
    <n v="12.396169876331124"/>
    <s v="MEM"/>
    <x v="4"/>
    <x v="1"/>
  </r>
  <r>
    <x v="732"/>
    <x v="8"/>
    <n v="1"/>
    <n v="0.79"/>
    <n v="1.29"/>
    <n v="0.79"/>
    <n v="7.0000000000000007E-2"/>
    <n v="0.21"/>
    <n v="0.27"/>
    <n v="3.8"/>
    <n v="2954527"/>
    <n v="1.2861618797188179"/>
    <s v="PHO"/>
    <x v="8"/>
    <x v="1"/>
  </r>
  <r>
    <x v="687"/>
    <x v="7"/>
    <n v="1.2"/>
    <n v="0.6"/>
    <n v="0.2"/>
    <n v="0.2"/>
    <n v="0"/>
    <n v="0.2"/>
    <n v="0.52"/>
    <n v="3.75"/>
    <n v="394534"/>
    <n v="9.5048842431830973"/>
    <s v="BOS"/>
    <x v="0"/>
    <x v="0"/>
  </r>
  <r>
    <x v="1007"/>
    <x v="11"/>
    <n v="0.88"/>
    <n v="0.44"/>
    <n v="0"/>
    <n v="0.13"/>
    <n v="0.31"/>
    <n v="0.19"/>
    <n v="0.68"/>
    <n v="3.75"/>
    <n v="354996"/>
    <n v="10.563499307034446"/>
    <s v="WAS"/>
    <x v="0"/>
    <x v="4"/>
  </r>
  <r>
    <x v="543"/>
    <x v="4"/>
    <n v="2.2999999999999998"/>
    <n v="1.3"/>
    <n v="0.5"/>
    <n v="0.1"/>
    <n v="0"/>
    <n v="0.8"/>
    <n v="0.36"/>
    <n v="3.74"/>
    <n v="268298"/>
    <n v="13.939723740020424"/>
    <s v="SAS"/>
    <x v="6"/>
    <x v="2"/>
  </r>
  <r>
    <x v="879"/>
    <x v="9"/>
    <n v="2.5"/>
    <n v="0.5"/>
    <n v="0.67"/>
    <n v="0.25"/>
    <n v="0"/>
    <n v="1"/>
    <n v="0.49"/>
    <n v="3.74"/>
    <n v="1049289"/>
    <n v="3.5643183145920716"/>
    <s v="TOT"/>
    <x v="10"/>
    <x v="1"/>
  </r>
  <r>
    <x v="920"/>
    <x v="4"/>
    <n v="1.86"/>
    <n v="1.71"/>
    <n v="0.28999999999999998"/>
    <n v="0"/>
    <n v="0.14000000000000001"/>
    <n v="1.1399999999999999"/>
    <n v="0.54"/>
    <n v="3.71"/>
    <n v="887541"/>
    <n v="4.180088581823262"/>
    <s v="UTA"/>
    <x v="1"/>
    <x v="0"/>
  </r>
  <r>
    <x v="1008"/>
    <x v="2"/>
    <n v="1.5"/>
    <n v="0.83"/>
    <n v="0.04"/>
    <n v="0.04"/>
    <n v="0.08"/>
    <n v="0.04"/>
    <n v="0.38"/>
    <n v="3.71"/>
    <n v="279993"/>
    <n v="13.250331258281458"/>
    <s v="IND"/>
    <x v="12"/>
    <x v="2"/>
  </r>
  <r>
    <x v="689"/>
    <x v="7"/>
    <n v="1.34"/>
    <n v="1.06"/>
    <n v="0.19"/>
    <n v="0"/>
    <n v="0.31"/>
    <n v="0.31"/>
    <n v="0.41"/>
    <n v="3.71"/>
    <n v="1001060"/>
    <n v="3.7060715641420097"/>
    <s v="LAL"/>
    <x v="10"/>
    <x v="4"/>
  </r>
  <r>
    <x v="871"/>
    <x v="0"/>
    <n v="1.33"/>
    <n v="0.83"/>
    <n v="0.77"/>
    <n v="0.17"/>
    <n v="0.1"/>
    <n v="0.37"/>
    <n v="0.37"/>
    <n v="3.69"/>
    <n v="2227893"/>
    <n v="1.6562734386256432"/>
    <s v="GSW"/>
    <x v="12"/>
    <x v="2"/>
  </r>
  <r>
    <x v="1009"/>
    <x v="1"/>
    <n v="2"/>
    <n v="0.4"/>
    <n v="0.4"/>
    <n v="0"/>
    <n v="0"/>
    <n v="0.4"/>
    <n v="0.46"/>
    <n v="3.68"/>
    <n v="1744762"/>
    <n v="2.1091701905474785"/>
    <s v="PHO"/>
    <x v="17"/>
    <x v="2"/>
  </r>
  <r>
    <x v="1010"/>
    <x v="4"/>
    <n v="1.73"/>
    <n v="0.18"/>
    <n v="0.18"/>
    <n v="0.09"/>
    <n v="0"/>
    <n v="0.18"/>
    <n v="0.51"/>
    <n v="3.68"/>
    <n v="1194187"/>
    <n v="3.0815944236539172"/>
    <s v="DAL"/>
    <x v="12"/>
    <x v="2"/>
  </r>
  <r>
    <x v="710"/>
    <x v="4"/>
    <n v="0.85"/>
    <n v="1.1499999999999999"/>
    <n v="0.06"/>
    <n v="0.09"/>
    <n v="0.36"/>
    <n v="0.09"/>
    <n v="0.39"/>
    <n v="3.68"/>
    <n v="4724207"/>
    <n v="0.77896671335527845"/>
    <s v="TOT"/>
    <x v="9"/>
    <x v="4"/>
  </r>
  <r>
    <x v="1011"/>
    <x v="6"/>
    <n v="3.71"/>
    <n v="1.86"/>
    <n v="0"/>
    <n v="0"/>
    <n v="0.14000000000000001"/>
    <n v="1.86"/>
    <n v="0.46"/>
    <n v="3.65"/>
    <n v="15675182"/>
    <n v="0.23285216082339585"/>
    <s v="NYK"/>
    <x v="5"/>
    <x v="4"/>
  </r>
  <r>
    <x v="1011"/>
    <x v="10"/>
    <n v="2.14"/>
    <n v="0.86"/>
    <n v="7.0000000000000007E-2"/>
    <n v="0"/>
    <n v="0.14000000000000001"/>
    <n v="0.71"/>
    <n v="0.51"/>
    <n v="3.63"/>
    <n v="40840"/>
    <n v="88.883447600391762"/>
    <s v="MIA"/>
    <x v="2"/>
    <x v="4"/>
  </r>
  <r>
    <x v="992"/>
    <x v="11"/>
    <n v="1.1100000000000001"/>
    <n v="0.44"/>
    <n v="0.33"/>
    <n v="0.17"/>
    <n v="0.22"/>
    <n v="0.28000000000000003"/>
    <n v="0.53"/>
    <n v="3.63"/>
    <n v="1775042"/>
    <n v="2.0450220332814659"/>
    <s v="CHI"/>
    <x v="7"/>
    <x v="0"/>
  </r>
  <r>
    <x v="1012"/>
    <x v="7"/>
    <n v="1.17"/>
    <n v="0.5"/>
    <n v="0"/>
    <n v="0.33"/>
    <n v="0.33"/>
    <n v="0.17"/>
    <n v="0.45"/>
    <n v="3.61"/>
    <n v="1663932"/>
    <n v="2.1695598137423886"/>
    <s v="BOS"/>
    <x v="13"/>
    <x v="4"/>
  </r>
  <r>
    <x v="925"/>
    <x v="6"/>
    <n v="2"/>
    <n v="1"/>
    <n v="0"/>
    <n v="0"/>
    <n v="0"/>
    <n v="0"/>
    <n v="0.3"/>
    <n v="3.61"/>
    <n v="1558379"/>
    <n v="2.3165096552250768"/>
    <s v="PHI"/>
    <x v="8"/>
    <x v="4"/>
  </r>
  <r>
    <x v="540"/>
    <x v="9"/>
    <n v="1.57"/>
    <n v="0.87"/>
    <n v="0.48"/>
    <n v="0.13"/>
    <n v="0.04"/>
    <n v="0.22"/>
    <n v="0.34"/>
    <n v="3.6"/>
    <n v="1578125"/>
    <n v="2.2811881188118814"/>
    <s v="DET"/>
    <x v="3"/>
    <x v="3"/>
  </r>
  <r>
    <x v="409"/>
    <x v="5"/>
    <n v="1.04"/>
    <n v="0.68"/>
    <n v="0.08"/>
    <n v="0.12"/>
    <n v="0.04"/>
    <n v="0.08"/>
    <n v="0.5"/>
    <n v="3.6"/>
    <n v="90837"/>
    <n v="39.631427722183695"/>
    <s v="IND"/>
    <x v="0"/>
    <x v="0"/>
  </r>
  <r>
    <x v="422"/>
    <x v="1"/>
    <n v="1.89"/>
    <n v="0.56000000000000005"/>
    <n v="0.44"/>
    <n v="0"/>
    <n v="0.11"/>
    <n v="0.22"/>
    <n v="0.35"/>
    <n v="3.59"/>
    <n v="1938244"/>
    <n v="1.8521919840845631"/>
    <s v="NYK"/>
    <x v="12"/>
    <x v="3"/>
  </r>
  <r>
    <x v="554"/>
    <x v="0"/>
    <n v="0.93"/>
    <n v="1.36"/>
    <n v="7.0000000000000007E-2"/>
    <n v="7.0000000000000007E-2"/>
    <n v="0.21"/>
    <n v="0"/>
    <n v="0.33"/>
    <n v="3.52"/>
    <n v="1639040"/>
    <n v="2.1475985942991018"/>
    <s v="IND"/>
    <x v="13"/>
    <x v="0"/>
  </r>
  <r>
    <x v="749"/>
    <x v="0"/>
    <n v="1.44"/>
    <n v="0.19"/>
    <n v="0.88"/>
    <n v="0"/>
    <n v="0"/>
    <n v="0.19"/>
    <n v="0.41"/>
    <n v="3.51"/>
    <n v="604713"/>
    <n v="5.8044063878236454"/>
    <s v="DEN"/>
    <x v="10"/>
    <x v="1"/>
  </r>
  <r>
    <x v="801"/>
    <x v="4"/>
    <n v="1.68"/>
    <n v="0.73"/>
    <n v="0.27"/>
    <n v="0.14000000000000001"/>
    <n v="0.05"/>
    <n v="0.5"/>
    <n v="0.47"/>
    <n v="3.5"/>
    <n v="1906889"/>
    <n v="1.8354503067561876"/>
    <s v="CLE"/>
    <x v="14"/>
    <x v="3"/>
  </r>
  <r>
    <x v="336"/>
    <x v="6"/>
    <n v="1"/>
    <n v="0.63"/>
    <n v="0.38"/>
    <n v="0"/>
    <n v="0"/>
    <n v="0.25"/>
    <n v="0.57999999999999996"/>
    <n v="3.49"/>
    <n v="1161493"/>
    <n v="3.0047533648502407"/>
    <s v="BOS"/>
    <x v="13"/>
    <x v="3"/>
  </r>
  <r>
    <x v="721"/>
    <x v="7"/>
    <n v="1"/>
    <n v="1.07"/>
    <n v="0.36"/>
    <n v="0.14000000000000001"/>
    <n v="0.14000000000000001"/>
    <n v="0"/>
    <n v="0.32"/>
    <n v="3.47"/>
    <n v="9397824"/>
    <n v="0.36923441000810403"/>
    <s v="BRK"/>
    <x v="2"/>
    <x v="3"/>
  </r>
  <r>
    <x v="1013"/>
    <x v="8"/>
    <n v="1.33"/>
    <n v="1"/>
    <n v="0.33"/>
    <n v="0.67"/>
    <n v="0.33"/>
    <n v="0.33"/>
    <n v="0.28999999999999998"/>
    <n v="3.43"/>
    <n v="1610244"/>
    <n v="2.1301119581877033"/>
    <s v="LAC"/>
    <x v="13"/>
    <x v="0"/>
  </r>
  <r>
    <x v="610"/>
    <x v="3"/>
    <n v="1.3"/>
    <n v="0.9"/>
    <n v="0.15"/>
    <n v="0.05"/>
    <n v="0.1"/>
    <n v="0.35"/>
    <n v="0.47"/>
    <n v="3.42"/>
    <n v="1876135"/>
    <n v="1.8228965399611434"/>
    <s v="OKC"/>
    <x v="10"/>
    <x v="0"/>
  </r>
  <r>
    <x v="901"/>
    <x v="6"/>
    <n v="1.38"/>
    <n v="0.5"/>
    <n v="0.5"/>
    <n v="0.19"/>
    <n v="0.13"/>
    <n v="0.56000000000000005"/>
    <n v="0.53"/>
    <n v="3.33"/>
    <n v="262088"/>
    <n v="12.70565611550319"/>
    <s v="BOS"/>
    <x v="1"/>
    <x v="1"/>
  </r>
  <r>
    <x v="856"/>
    <x v="10"/>
    <n v="2"/>
    <n v="0.5"/>
    <n v="0.5"/>
    <n v="0.5"/>
    <n v="0"/>
    <n v="0.5"/>
    <n v="0.33"/>
    <n v="3.33"/>
    <n v="57892"/>
    <n v="57.520900988046705"/>
    <s v="SAS"/>
    <x v="4"/>
    <x v="1"/>
  </r>
  <r>
    <x v="534"/>
    <x v="9"/>
    <n v="1"/>
    <n v="1.83"/>
    <n v="0.17"/>
    <n v="0.33"/>
    <n v="0"/>
    <n v="0.33"/>
    <n v="0.31"/>
    <n v="3.28"/>
    <n v="2287166"/>
    <n v="1.4340891741132911"/>
    <s v="TOR"/>
    <x v="13"/>
    <x v="4"/>
  </r>
  <r>
    <x v="1014"/>
    <x v="10"/>
    <n v="2.25"/>
    <n v="0.54"/>
    <n v="1.07"/>
    <n v="0.25"/>
    <n v="0"/>
    <n v="1.04"/>
    <n v="0.4"/>
    <n v="3.28"/>
    <n v="984176"/>
    <n v="3.3327372339906685"/>
    <s v="MEM"/>
    <x v="14"/>
    <x v="1"/>
  </r>
  <r>
    <x v="910"/>
    <x v="3"/>
    <n v="1"/>
    <n v="0.9"/>
    <n v="0.31"/>
    <n v="0.21"/>
    <n v="0.03"/>
    <n v="0.17"/>
    <n v="0.38"/>
    <n v="3.23"/>
    <n v="2243927"/>
    <n v="1.4394407661211794"/>
    <s v="BOS"/>
    <x v="14"/>
    <x v="2"/>
  </r>
  <r>
    <x v="658"/>
    <x v="10"/>
    <n v="1.5"/>
    <n v="1.68"/>
    <n v="0.36"/>
    <n v="0.14000000000000001"/>
    <n v="0.04"/>
    <n v="0.71"/>
    <n v="0.35"/>
    <n v="3.23"/>
    <n v="482714"/>
    <n v="6.6913327560418798"/>
    <s v="MIA"/>
    <x v="19"/>
    <x v="0"/>
  </r>
  <r>
    <x v="884"/>
    <x v="6"/>
    <n v="1.28"/>
    <n v="0.44"/>
    <n v="0.56000000000000005"/>
    <n v="0.5"/>
    <n v="0"/>
    <n v="0.33"/>
    <n v="0.38"/>
    <n v="3.22"/>
    <n v="1631331"/>
    <n v="1.9738483483731999"/>
    <s v="MIL"/>
    <x v="6"/>
    <x v="2"/>
  </r>
  <r>
    <x v="299"/>
    <x v="9"/>
    <n v="1.1599999999999999"/>
    <n v="0.56000000000000005"/>
    <n v="0.12"/>
    <n v="0.12"/>
    <n v="0"/>
    <n v="0.12"/>
    <n v="0.47"/>
    <n v="3.21"/>
    <n v="1365843"/>
    <n v="2.3501969113580401"/>
    <s v="MIN"/>
    <x v="12"/>
    <x v="2"/>
  </r>
  <r>
    <x v="1015"/>
    <x v="6"/>
    <n v="2"/>
    <n v="2"/>
    <n v="0"/>
    <n v="0"/>
    <n v="0"/>
    <n v="0"/>
    <n v="0.2"/>
    <n v="3.2"/>
    <n v="1161493"/>
    <n v="2.7550747184873265"/>
    <s v="MIL"/>
    <x v="0"/>
    <x v="0"/>
  </r>
  <r>
    <x v="939"/>
    <x v="1"/>
    <n v="1.33"/>
    <n v="0.33"/>
    <n v="0.33"/>
    <n v="0"/>
    <n v="0"/>
    <n v="0"/>
    <n v="0.4"/>
    <n v="3.2"/>
    <n v="618246"/>
    <n v="5.1759332045819955"/>
    <s v="SAC"/>
    <x v="13"/>
    <x v="2"/>
  </r>
  <r>
    <x v="489"/>
    <x v="1"/>
    <n v="1"/>
    <n v="0.5"/>
    <n v="0"/>
    <n v="0"/>
    <n v="0"/>
    <n v="0"/>
    <n v="0.53"/>
    <n v="3.19"/>
    <n v="1912436"/>
    <n v="1.6680296752414199"/>
    <s v="MIN"/>
    <x v="14"/>
    <x v="0"/>
  </r>
  <r>
    <x v="489"/>
    <x v="1"/>
    <n v="1.0900000000000001"/>
    <n v="0.82"/>
    <n v="0.18"/>
    <n v="0.27"/>
    <n v="0.09"/>
    <n v="0.64"/>
    <n v="0.68"/>
    <n v="3.19"/>
    <n v="1912436"/>
    <n v="1.6680296752414199"/>
    <s v="TOT"/>
    <x v="14"/>
    <x v="0"/>
  </r>
  <r>
    <x v="545"/>
    <x v="0"/>
    <n v="0.97"/>
    <n v="0.69"/>
    <n v="0.28000000000000003"/>
    <n v="0.22"/>
    <n v="0.11"/>
    <n v="0.31"/>
    <n v="0.48"/>
    <n v="3.18"/>
    <n v="211830"/>
    <n v="15.012037954963887"/>
    <s v="LAC"/>
    <x v="0"/>
    <x v="2"/>
  </r>
  <r>
    <x v="489"/>
    <x v="1"/>
    <n v="1.1100000000000001"/>
    <n v="0.89"/>
    <n v="0.22"/>
    <n v="0.33"/>
    <n v="0.11"/>
    <n v="0.78"/>
    <n v="0.71"/>
    <n v="3.17"/>
    <n v="1912436"/>
    <n v="1.6575718089389657"/>
    <s v="DEN"/>
    <x v="14"/>
    <x v="0"/>
  </r>
  <r>
    <x v="925"/>
    <x v="6"/>
    <n v="1"/>
    <n v="1.17"/>
    <n v="0.17"/>
    <n v="0.08"/>
    <n v="0"/>
    <n v="0.08"/>
    <n v="0.35"/>
    <n v="3.14"/>
    <n v="1558379"/>
    <n v="2.0149142153481279"/>
    <s v="TOT"/>
    <x v="8"/>
    <x v="4"/>
  </r>
  <r>
    <x v="925"/>
    <x v="6"/>
    <n v="0.91"/>
    <n v="1.18"/>
    <n v="0.18"/>
    <n v="0.09"/>
    <n v="0"/>
    <n v="0.09"/>
    <n v="0.36"/>
    <n v="3.14"/>
    <n v="1558379"/>
    <n v="2.0149142153481279"/>
    <s v="MIL"/>
    <x v="8"/>
    <x v="4"/>
  </r>
  <r>
    <x v="402"/>
    <x v="2"/>
    <n v="1.22"/>
    <n v="2.11"/>
    <n v="0.67"/>
    <n v="0"/>
    <n v="0.11"/>
    <n v="1"/>
    <n v="0.37"/>
    <n v="3.12"/>
    <n v="1885879"/>
    <n v="1.6544009451295656"/>
    <s v="BOS"/>
    <x v="10"/>
    <x v="4"/>
  </r>
  <r>
    <x v="247"/>
    <x v="11"/>
    <n v="0.83"/>
    <n v="0.67"/>
    <n v="0.33"/>
    <n v="0.08"/>
    <n v="0.08"/>
    <n v="0"/>
    <n v="0.39"/>
    <n v="3.11"/>
    <n v="1094436"/>
    <n v="2.8416462908749347"/>
    <s v="TOT"/>
    <x v="0"/>
    <x v="0"/>
  </r>
  <r>
    <x v="935"/>
    <x v="7"/>
    <n v="0.67"/>
    <n v="1.33"/>
    <n v="0.33"/>
    <n v="0.33"/>
    <n v="0.67"/>
    <n v="0.33"/>
    <n v="0.28999999999999998"/>
    <n v="3.1"/>
    <n v="553674"/>
    <n v="5.5989625664199512"/>
    <s v="WAS"/>
    <x v="11"/>
    <x v="4"/>
  </r>
  <r>
    <x v="184"/>
    <x v="7"/>
    <n v="1.43"/>
    <n v="0.28999999999999998"/>
    <n v="0.86"/>
    <n v="0.14000000000000001"/>
    <n v="0.43"/>
    <n v="0.56999999999999995"/>
    <n v="0.38"/>
    <n v="3.08"/>
    <n v="1303776"/>
    <n v="2.3623689959011367"/>
    <s v="HOU"/>
    <x v="6"/>
    <x v="1"/>
  </r>
  <r>
    <x v="642"/>
    <x v="11"/>
    <n v="1.5"/>
    <n v="1.25"/>
    <n v="0.25"/>
    <n v="0.08"/>
    <n v="0.08"/>
    <n v="0.33"/>
    <n v="0.31"/>
    <n v="3.05"/>
    <n v="2321948"/>
    <n v="1.3135522414799987"/>
    <s v="POR"/>
    <x v="12"/>
    <x v="3"/>
  </r>
  <r>
    <x v="969"/>
    <x v="6"/>
    <n v="1.52"/>
    <n v="0.88"/>
    <n v="0.2"/>
    <n v="0.24"/>
    <n v="0.08"/>
    <n v="0.32"/>
    <n v="0.33"/>
    <n v="3.01"/>
    <n v="1558379"/>
    <n v="1.931494200063014"/>
    <s v="WAS"/>
    <x v="6"/>
    <x v="2"/>
  </r>
  <r>
    <x v="678"/>
    <x v="0"/>
    <n v="0.86"/>
    <n v="0.56999999999999995"/>
    <n v="0.56999999999999995"/>
    <n v="0.14000000000000001"/>
    <n v="0.14000000000000001"/>
    <n v="0.14000000000000001"/>
    <n v="0.38"/>
    <n v="3"/>
    <n v="92045"/>
    <n v="32.592753544461942"/>
    <s v="HOU"/>
    <x v="10"/>
    <x v="1"/>
  </r>
  <r>
    <x v="357"/>
    <x v="5"/>
    <n v="0.89"/>
    <n v="1.22"/>
    <n v="0.11"/>
    <n v="0"/>
    <n v="0"/>
    <n v="0"/>
    <n v="0.34"/>
    <n v="2.99"/>
    <n v="1974928"/>
    <n v="1.5139792438002804"/>
    <s v="UTA"/>
    <x v="14"/>
    <x v="4"/>
  </r>
  <r>
    <x v="758"/>
    <x v="6"/>
    <n v="0.73"/>
    <n v="1.49"/>
    <n v="0.2"/>
    <n v="0.1"/>
    <n v="7.0000000000000007E-2"/>
    <n v="0.24"/>
    <n v="0.36"/>
    <n v="2.98"/>
    <n v="1201910"/>
    <n v="2.479386975730296"/>
    <s v="WAS"/>
    <x v="0"/>
    <x v="3"/>
  </r>
  <r>
    <x v="590"/>
    <x v="6"/>
    <n v="1.78"/>
    <n v="0.11"/>
    <n v="0.33"/>
    <n v="0.11"/>
    <n v="0.11"/>
    <n v="0.33"/>
    <n v="0.42"/>
    <n v="2.98"/>
    <n v="1167879"/>
    <n v="2.5516342018308404"/>
    <s v="CHA"/>
    <x v="1"/>
    <x v="1"/>
  </r>
  <r>
    <x v="971"/>
    <x v="1"/>
    <n v="1.0900000000000001"/>
    <n v="0.64"/>
    <n v="1"/>
    <n v="0.27"/>
    <n v="0.09"/>
    <n v="0.45"/>
    <n v="0.34"/>
    <n v="2.93"/>
    <n v="516211"/>
    <n v="5.6759735844451207"/>
    <s v="SAS"/>
    <x v="10"/>
    <x v="2"/>
  </r>
  <r>
    <x v="645"/>
    <x v="5"/>
    <n v="1"/>
    <n v="1"/>
    <n v="0.33"/>
    <n v="0.22"/>
    <n v="0"/>
    <n v="0.33"/>
    <n v="0.38"/>
    <n v="2.86"/>
    <n v="1778650"/>
    <n v="1.607961094088213"/>
    <s v="UTA"/>
    <x v="0"/>
    <x v="0"/>
  </r>
  <r>
    <x v="885"/>
    <x v="10"/>
    <n v="1.42"/>
    <n v="0.62"/>
    <n v="0.15"/>
    <n v="0.12"/>
    <n v="0.04"/>
    <n v="0.35"/>
    <n v="0.43"/>
    <n v="2.83"/>
    <n v="1561443"/>
    <n v="1.8124260699878254"/>
    <s v="OKC"/>
    <x v="1"/>
    <x v="3"/>
  </r>
  <r>
    <x v="750"/>
    <x v="10"/>
    <n v="0.6"/>
    <n v="1.7"/>
    <n v="0.2"/>
    <n v="0.4"/>
    <n v="0.5"/>
    <n v="0.5"/>
    <n v="0.28999999999999998"/>
    <n v="2.82"/>
    <n v="81234"/>
    <n v="34.714528399438656"/>
    <s v="LAC"/>
    <x v="5"/>
    <x v="0"/>
  </r>
  <r>
    <x v="758"/>
    <x v="6"/>
    <n v="0.75"/>
    <n v="1.55"/>
    <n v="0.22"/>
    <n v="0.1"/>
    <n v="0.08"/>
    <n v="0.33"/>
    <n v="0.34"/>
    <n v="2.79"/>
    <n v="1201910"/>
    <n v="2.3213052558011831"/>
    <s v="TOT"/>
    <x v="0"/>
    <x v="3"/>
  </r>
  <r>
    <x v="453"/>
    <x v="7"/>
    <n v="0.93"/>
    <n v="1.57"/>
    <n v="0.14000000000000001"/>
    <n v="0"/>
    <n v="0.21"/>
    <n v="0.21"/>
    <n v="0.28999999999999998"/>
    <n v="2.77"/>
    <n v="1423182"/>
    <n v="1.9463427727444556"/>
    <s v="IND"/>
    <x v="0"/>
    <x v="4"/>
  </r>
  <r>
    <x v="1016"/>
    <x v="2"/>
    <n v="1"/>
    <n v="0.55000000000000004"/>
    <n v="0.55000000000000004"/>
    <n v="0.45"/>
    <n v="0"/>
    <n v="0.18"/>
    <n v="0.32"/>
    <n v="2.77"/>
    <n v="2038804"/>
    <n v="1.3586396730632273"/>
    <s v="DAL"/>
    <x v="14"/>
    <x v="1"/>
  </r>
  <r>
    <x v="1017"/>
    <x v="5"/>
    <n v="1.22"/>
    <n v="1.22"/>
    <n v="0.11"/>
    <n v="0.11"/>
    <n v="0.78"/>
    <n v="0.56000000000000005"/>
    <n v="0.3"/>
    <n v="2.75"/>
    <n v="1620659"/>
    <n v="1.6968406061978492"/>
    <s v="HOU"/>
    <x v="13"/>
    <x v="4"/>
  </r>
  <r>
    <x v="980"/>
    <x v="9"/>
    <n v="1.5"/>
    <n v="0.25"/>
    <n v="3.25"/>
    <n v="0.5"/>
    <n v="0"/>
    <n v="0.5"/>
    <n v="0.15"/>
    <n v="2.7"/>
    <n v="1176209"/>
    <n v="2.2955104067389387"/>
    <s v="NOP"/>
    <x v="4"/>
    <x v="1"/>
  </r>
  <r>
    <x v="1018"/>
    <x v="4"/>
    <n v="1.67"/>
    <n v="1"/>
    <n v="0.33"/>
    <n v="0"/>
    <n v="0"/>
    <n v="0.67"/>
    <n v="0.4"/>
    <n v="2.69"/>
    <n v="59709"/>
    <n v="45.051834731782478"/>
    <s v="BOS"/>
    <x v="12"/>
    <x v="2"/>
  </r>
  <r>
    <x v="188"/>
    <x v="11"/>
    <n v="1.68"/>
    <n v="0.55000000000000004"/>
    <n v="0.39"/>
    <n v="0.28999999999999998"/>
    <n v="0"/>
    <n v="0.52"/>
    <n v="0.36"/>
    <n v="2.69"/>
    <n v="2001223"/>
    <n v="1.3441780351315171"/>
    <s v="BOS"/>
    <x v="14"/>
    <x v="1"/>
  </r>
  <r>
    <x v="648"/>
    <x v="4"/>
    <n v="1.2"/>
    <n v="1.4"/>
    <n v="0.6"/>
    <n v="0"/>
    <n v="0"/>
    <n v="0.4"/>
    <n v="0.28000000000000003"/>
    <n v="2.68"/>
    <n v="1164895"/>
    <n v="2.3006365380570784"/>
    <s v="NOP"/>
    <x v="1"/>
    <x v="3"/>
  </r>
  <r>
    <x v="817"/>
    <x v="7"/>
    <n v="1.05"/>
    <n v="0.95"/>
    <n v="0.05"/>
    <n v="0.05"/>
    <n v="0.1"/>
    <n v="0.28999999999999998"/>
    <n v="0.41"/>
    <n v="2.67"/>
    <n v="706291"/>
    <n v="3.7803115146589716"/>
    <s v="TOT"/>
    <x v="12"/>
    <x v="4"/>
  </r>
  <r>
    <x v="467"/>
    <x v="11"/>
    <n v="1"/>
    <n v="1.5"/>
    <n v="4"/>
    <n v="0.5"/>
    <n v="0"/>
    <n v="0.5"/>
    <n v="0.11"/>
    <n v="2.67"/>
    <n v="1775042"/>
    <n v="1.504189760016946"/>
    <s v="WAS"/>
    <x v="7"/>
    <x v="1"/>
  </r>
  <r>
    <x v="1019"/>
    <x v="2"/>
    <n v="0.83"/>
    <n v="0.61"/>
    <n v="0.11"/>
    <n v="0"/>
    <n v="0"/>
    <n v="0.17"/>
    <n v="0.54"/>
    <n v="2.65"/>
    <n v="1655506"/>
    <n v="1.6007190550804407"/>
    <s v="CHO"/>
    <x v="10"/>
    <x v="0"/>
  </r>
  <r>
    <x v="1020"/>
    <x v="0"/>
    <n v="1.5"/>
    <n v="0.5"/>
    <n v="0.1"/>
    <n v="0.1"/>
    <n v="0"/>
    <n v="0.1"/>
    <n v="0.33"/>
    <n v="2.64"/>
    <n v="1639040"/>
    <n v="1.6106989457243264"/>
    <s v="ORL"/>
    <x v="13"/>
    <x v="2"/>
  </r>
  <r>
    <x v="760"/>
    <x v="2"/>
    <n v="1.17"/>
    <n v="0.61"/>
    <n v="0.22"/>
    <n v="0.09"/>
    <n v="0.13"/>
    <n v="0.26"/>
    <n v="0.39"/>
    <n v="2.64"/>
    <n v="20924"/>
    <n v="126.17090422481361"/>
    <s v="LAC"/>
    <x v="10"/>
    <x v="0"/>
  </r>
  <r>
    <x v="663"/>
    <x v="0"/>
    <n v="0.86"/>
    <n v="1.1399999999999999"/>
    <n v="0.68"/>
    <n v="0.41"/>
    <n v="0.18"/>
    <n v="0.27"/>
    <n v="0.24"/>
    <n v="2.62"/>
    <n v="1639040"/>
    <n v="1.5984966809839907"/>
    <s v="LAL"/>
    <x v="17"/>
    <x v="1"/>
  </r>
  <r>
    <x v="824"/>
    <x v="5"/>
    <n v="1.07"/>
    <n v="0.8"/>
    <n v="0.6"/>
    <n v="0.33"/>
    <n v="7.0000000000000007E-2"/>
    <n v="0.67"/>
    <n v="0.42"/>
    <n v="2.6"/>
    <n v="200026"/>
    <n v="12.998310219671444"/>
    <s v="TOT"/>
    <x v="10"/>
    <x v="1"/>
  </r>
  <r>
    <x v="816"/>
    <x v="7"/>
    <n v="1.29"/>
    <n v="0.28999999999999998"/>
    <n v="0.43"/>
    <n v="0.14000000000000001"/>
    <n v="0"/>
    <n v="0.14000000000000001"/>
    <n v="0.35"/>
    <n v="2.6"/>
    <n v="1001059"/>
    <n v="2.5972495127659805"/>
    <s v="DEN"/>
    <x v="14"/>
    <x v="0"/>
  </r>
  <r>
    <x v="817"/>
    <x v="7"/>
    <n v="1.1000000000000001"/>
    <n v="0.85"/>
    <n v="0.05"/>
    <n v="0.05"/>
    <n v="0.1"/>
    <n v="0.3"/>
    <n v="0.41"/>
    <n v="2.56"/>
    <n v="706291"/>
    <n v="3.6245683436430594"/>
    <s v="GSW"/>
    <x v="12"/>
    <x v="4"/>
  </r>
  <r>
    <x v="511"/>
    <x v="9"/>
    <n v="1.1499999999999999"/>
    <n v="0.46"/>
    <n v="0.38"/>
    <n v="0"/>
    <n v="0.08"/>
    <n v="0.15"/>
    <n v="0.36"/>
    <n v="2.5299999999999998"/>
    <n v="4666237"/>
    <n v="0.54219277760645246"/>
    <s v="OKC"/>
    <x v="9"/>
    <x v="0"/>
  </r>
  <r>
    <x v="1021"/>
    <x v="1"/>
    <n v="1.2"/>
    <n v="0.4"/>
    <n v="0.8"/>
    <n v="0.1"/>
    <n v="0"/>
    <n v="0.2"/>
    <n v="0.3"/>
    <n v="2.52"/>
    <n v="155570"/>
    <n v="16.19849585395642"/>
    <s v="DET"/>
    <x v="13"/>
    <x v="1"/>
  </r>
  <r>
    <x v="1022"/>
    <x v="8"/>
    <n v="1.43"/>
    <n v="0.86"/>
    <n v="0"/>
    <n v="0"/>
    <n v="0.14000000000000001"/>
    <n v="0.28999999999999998"/>
    <n v="0.34"/>
    <n v="2.52"/>
    <n v="1587806"/>
    <n v="1.5870956527434712"/>
    <s v="LAC"/>
    <x v="17"/>
    <x v="4"/>
  </r>
  <r>
    <x v="864"/>
    <x v="11"/>
    <n v="1"/>
    <n v="1"/>
    <n v="0"/>
    <n v="0.33"/>
    <n v="0"/>
    <n v="0.33"/>
    <n v="0.38"/>
    <n v="2.5"/>
    <n v="2198815"/>
    <n v="1.1369760530103714"/>
    <s v="NYK"/>
    <x v="4"/>
    <x v="3"/>
  </r>
  <r>
    <x v="497"/>
    <x v="3"/>
    <n v="1.06"/>
    <n v="0.94"/>
    <n v="0.28999999999999998"/>
    <n v="0.06"/>
    <n v="0"/>
    <n v="0.28999999999999998"/>
    <n v="0.35"/>
    <n v="2.48"/>
    <n v="1075290"/>
    <n v="2.3063545648150732"/>
    <s v="POR"/>
    <x v="10"/>
    <x v="2"/>
  </r>
  <r>
    <x v="1023"/>
    <x v="10"/>
    <n v="1.43"/>
    <n v="0.86"/>
    <n v="0.14000000000000001"/>
    <n v="0.14000000000000001"/>
    <n v="0.21"/>
    <n v="0.43"/>
    <n v="0.32"/>
    <n v="2.4500000000000002"/>
    <n v="984176"/>
    <n v="2.4893921412430298"/>
    <s v="ORL"/>
    <x v="13"/>
    <x v="0"/>
  </r>
  <r>
    <x v="572"/>
    <x v="5"/>
    <n v="0.97"/>
    <n v="0.46"/>
    <n v="0.31"/>
    <n v="0.17"/>
    <n v="0.11"/>
    <n v="0.14000000000000001"/>
    <n v="0.35"/>
    <n v="2.4500000000000002"/>
    <n v="1816690"/>
    <n v="1.3486065316592264"/>
    <s v="POR"/>
    <x v="10"/>
    <x v="3"/>
  </r>
  <r>
    <x v="993"/>
    <x v="4"/>
    <n v="0.6"/>
    <n v="1.6"/>
    <n v="0.6"/>
    <n v="0"/>
    <n v="0"/>
    <n v="0.2"/>
    <n v="0.26"/>
    <n v="2.4500000000000002"/>
    <n v="59709"/>
    <n v="41.032340183221962"/>
    <s v="TOT"/>
    <x v="4"/>
    <x v="0"/>
  </r>
  <r>
    <x v="399"/>
    <x v="9"/>
    <n v="0.91"/>
    <n v="1.24"/>
    <n v="0.36"/>
    <n v="0.15"/>
    <n v="0.36"/>
    <n v="0.33"/>
    <n v="0.25"/>
    <n v="2.41"/>
    <n v="1578125"/>
    <n v="1.5271287128712872"/>
    <s v="GSW"/>
    <x v="2"/>
    <x v="2"/>
  </r>
  <r>
    <x v="1024"/>
    <x v="1"/>
    <n v="1"/>
    <n v="1.17"/>
    <n v="0"/>
    <n v="0"/>
    <n v="0.17"/>
    <n v="0.17"/>
    <n v="0.3"/>
    <n v="2.4"/>
    <n v="431392"/>
    <n v="5.5633855055262957"/>
    <s v="IND"/>
    <x v="12"/>
    <x v="3"/>
  </r>
  <r>
    <x v="609"/>
    <x v="2"/>
    <n v="1"/>
    <n v="0.53"/>
    <n v="0.53"/>
    <n v="0.12"/>
    <n v="0"/>
    <n v="0.28999999999999998"/>
    <n v="0.38"/>
    <n v="2.39"/>
    <n v="336441"/>
    <n v="7.103771537951677"/>
    <s v="UTA"/>
    <x v="5"/>
    <x v="2"/>
  </r>
  <r>
    <x v="605"/>
    <x v="4"/>
    <n v="1"/>
    <n v="0.88"/>
    <n v="0.25"/>
    <n v="0"/>
    <n v="0"/>
    <n v="0"/>
    <n v="0.28000000000000003"/>
    <n v="2.37"/>
    <n v="1570860"/>
    <n v="1.5087277032962838"/>
    <s v="TOR"/>
    <x v="1"/>
    <x v="3"/>
  </r>
  <r>
    <x v="1025"/>
    <x v="5"/>
    <n v="1.06"/>
    <n v="0.61"/>
    <n v="0.67"/>
    <n v="0.17"/>
    <n v="0.11"/>
    <n v="0.5"/>
    <n v="0.37"/>
    <n v="2.36"/>
    <n v="90837"/>
    <n v="25.980602617875974"/>
    <s v="BOS"/>
    <x v="1"/>
    <x v="1"/>
  </r>
  <r>
    <x v="1026"/>
    <x v="3"/>
    <n v="0.86"/>
    <n v="0.71"/>
    <n v="0.1"/>
    <n v="0.28999999999999998"/>
    <n v="0"/>
    <n v="0.19"/>
    <n v="0.37"/>
    <n v="2.33"/>
    <n v="449091"/>
    <n v="5.1882580590570733"/>
    <s v="CHO"/>
    <x v="12"/>
    <x v="2"/>
  </r>
  <r>
    <x v="802"/>
    <x v="6"/>
    <n v="1.4"/>
    <n v="0.6"/>
    <n v="7.0000000000000007E-2"/>
    <n v="0"/>
    <n v="0.13"/>
    <n v="0.4"/>
    <n v="0.4"/>
    <n v="2.25"/>
    <n v="1558379"/>
    <n v="1.4438079568577349"/>
    <s v="HOU"/>
    <x v="2"/>
    <x v="0"/>
  </r>
  <r>
    <x v="271"/>
    <x v="1"/>
    <n v="1"/>
    <n v="1.22"/>
    <n v="0.33"/>
    <n v="0.44"/>
    <n v="0.11"/>
    <n v="0.44"/>
    <n v="0.25"/>
    <n v="2.2400000000000002"/>
    <n v="706692"/>
    <n v="3.1696976900828089"/>
    <s v="SAC"/>
    <x v="11"/>
    <x v="0"/>
  </r>
  <r>
    <x v="742"/>
    <x v="0"/>
    <n v="1.67"/>
    <n v="1"/>
    <n v="0.67"/>
    <n v="0.67"/>
    <n v="0"/>
    <n v="1"/>
    <n v="0.28000000000000003"/>
    <n v="2.2200000000000002"/>
    <n v="4627274"/>
    <n v="0.47976411165623656"/>
    <s v="CLE"/>
    <x v="10"/>
    <x v="2"/>
  </r>
  <r>
    <x v="733"/>
    <x v="4"/>
    <n v="0.9"/>
    <n v="0.5"/>
    <n v="0.5"/>
    <n v="0.2"/>
    <n v="0"/>
    <n v="0.2"/>
    <n v="0.32"/>
    <n v="2.2000000000000002"/>
    <n v="998484"/>
    <n v="2.2033402638399817"/>
    <s v="LAC"/>
    <x v="10"/>
    <x v="1"/>
  </r>
  <r>
    <x v="710"/>
    <x v="4"/>
    <n v="0.5"/>
    <n v="0.57999999999999996"/>
    <n v="0"/>
    <n v="0"/>
    <n v="0.33"/>
    <n v="0.08"/>
    <n v="0.44"/>
    <n v="2.1800000000000002"/>
    <n v="4724207"/>
    <n v="0.4614531073680726"/>
    <s v="MIA"/>
    <x v="9"/>
    <x v="4"/>
  </r>
  <r>
    <x v="444"/>
    <x v="5"/>
    <n v="1.25"/>
    <n v="1"/>
    <n v="0.25"/>
    <n v="0.25"/>
    <n v="0"/>
    <n v="0.25"/>
    <n v="0.24"/>
    <n v="2.1800000000000002"/>
    <n v="90837"/>
    <n v="23.999031231766793"/>
    <s v="HOU"/>
    <x v="10"/>
    <x v="3"/>
  </r>
  <r>
    <x v="758"/>
    <x v="6"/>
    <n v="0.8"/>
    <n v="1.8"/>
    <n v="0.3"/>
    <n v="0.1"/>
    <n v="0.1"/>
    <n v="0.7"/>
    <n v="0.31"/>
    <n v="2.11"/>
    <n v="1201910"/>
    <n v="1.7555391002654106"/>
    <s v="SAC"/>
    <x v="0"/>
    <x v="3"/>
  </r>
  <r>
    <x v="1027"/>
    <x v="8"/>
    <n v="0.75"/>
    <n v="0.75"/>
    <n v="0.75"/>
    <n v="0.25"/>
    <n v="0.25"/>
    <n v="0"/>
    <n v="0.19"/>
    <n v="2.09"/>
    <n v="1587806"/>
    <n v="1.3162817119975614"/>
    <s v="HOU"/>
    <x v="13"/>
    <x v="1"/>
  </r>
  <r>
    <x v="549"/>
    <x v="5"/>
    <n v="0.56999999999999995"/>
    <n v="0.71"/>
    <n v="0.14000000000000001"/>
    <n v="0.1"/>
    <n v="0.05"/>
    <n v="0.05"/>
    <n v="0.34"/>
    <n v="2.0099999999999998"/>
    <n v="2351777"/>
    <n v="0.85467287076963494"/>
    <s v="MIN"/>
    <x v="2"/>
    <x v="4"/>
  </r>
  <r>
    <x v="338"/>
    <x v="2"/>
    <n v="1.25"/>
    <n v="1.5"/>
    <n v="0.5"/>
    <n v="0.5"/>
    <n v="0.5"/>
    <n v="0.75"/>
    <n v="0.18"/>
    <n v="2"/>
    <n v="5799175"/>
    <n v="0.34487664193613748"/>
    <s v="ATL"/>
    <x v="4"/>
    <x v="1"/>
  </r>
  <r>
    <x v="100"/>
    <x v="5"/>
    <n v="0.67"/>
    <n v="1.33"/>
    <n v="0"/>
    <n v="0"/>
    <n v="0"/>
    <n v="0"/>
    <n v="0.25"/>
    <n v="2"/>
    <n v="6269519"/>
    <n v="0.31900373856431408"/>
    <s v="NOP"/>
    <x v="7"/>
    <x v="0"/>
  </r>
  <r>
    <x v="696"/>
    <x v="1"/>
    <n v="1.1399999999999999"/>
    <n v="0.28999999999999998"/>
    <n v="0.28999999999999998"/>
    <n v="0.43"/>
    <n v="0"/>
    <n v="0.28999999999999998"/>
    <n v="0.31"/>
    <n v="1.97"/>
    <n v="1227785"/>
    <n v="1.60451544855166"/>
    <s v="PHI"/>
    <x v="14"/>
    <x v="3"/>
  </r>
  <r>
    <x v="259"/>
    <x v="8"/>
    <n v="0.8"/>
    <n v="0.8"/>
    <n v="0"/>
    <n v="0.2"/>
    <n v="0.2"/>
    <n v="0.4"/>
    <n v="0.41"/>
    <n v="1.97"/>
    <n v="6048274"/>
    <n v="0.32571275706093999"/>
    <s v="CLE"/>
    <x v="6"/>
    <x v="4"/>
  </r>
  <r>
    <x v="195"/>
    <x v="3"/>
    <n v="0.6"/>
    <n v="0.6"/>
    <n v="0.4"/>
    <n v="0"/>
    <n v="0"/>
    <n v="0.2"/>
    <n v="0.38"/>
    <n v="1.8"/>
    <n v="1205355"/>
    <n v="1.4933359881528678"/>
    <s v="CLE"/>
    <x v="0"/>
    <x v="2"/>
  </r>
  <r>
    <x v="645"/>
    <x v="8"/>
    <n v="0.91"/>
    <n v="0.74"/>
    <n v="0.22"/>
    <n v="0.13"/>
    <n v="0"/>
    <n v="0.22"/>
    <n v="0.28000000000000003"/>
    <n v="1.78"/>
    <n v="214410"/>
    <n v="8.3018515927428762"/>
    <s v="IND"/>
    <x v="10"/>
    <x v="0"/>
  </r>
  <r>
    <x v="1028"/>
    <x v="6"/>
    <n v="0.5"/>
    <n v="0.63"/>
    <n v="0.25"/>
    <n v="0.13"/>
    <n v="0.13"/>
    <n v="0"/>
    <n v="0.27"/>
    <n v="1.78"/>
    <n v="122982"/>
    <n v="14.473662812444097"/>
    <s v="CHI"/>
    <x v="10"/>
    <x v="3"/>
  </r>
  <r>
    <x v="880"/>
    <x v="6"/>
    <n v="1.1100000000000001"/>
    <n v="0.67"/>
    <n v="0.33"/>
    <n v="0.56000000000000005"/>
    <n v="0"/>
    <n v="0.56000000000000005"/>
    <n v="0.28000000000000003"/>
    <n v="1.74"/>
    <n v="1349491"/>
    <n v="1.2893750310302179"/>
    <s v="HOU"/>
    <x v="1"/>
    <x v="4"/>
  </r>
  <r>
    <x v="908"/>
    <x v="7"/>
    <n v="0.73"/>
    <n v="1.0900000000000001"/>
    <n v="0"/>
    <n v="0"/>
    <n v="0"/>
    <n v="0.27"/>
    <n v="0.32"/>
    <n v="1.65"/>
    <n v="136764"/>
    <n v="12.064578397823988"/>
    <s v="TOT"/>
    <x v="0"/>
    <x v="4"/>
  </r>
  <r>
    <x v="935"/>
    <x v="6"/>
    <n v="0.67"/>
    <n v="0.57999999999999996"/>
    <n v="0.17"/>
    <n v="0.13"/>
    <n v="0.08"/>
    <n v="0.21"/>
    <n v="0.34"/>
    <n v="1.62"/>
    <n v="1838213"/>
    <n v="0.88129068829346768"/>
    <s v="ATL"/>
    <x v="9"/>
    <x v="4"/>
  </r>
  <r>
    <x v="422"/>
    <x v="2"/>
    <n v="0.5"/>
    <n v="0.5"/>
    <n v="0.25"/>
    <n v="0"/>
    <n v="0"/>
    <n v="0.25"/>
    <n v="0.53"/>
    <n v="1.6"/>
    <n v="504542"/>
    <n v="3.1711928838431689"/>
    <s v="NYK"/>
    <x v="13"/>
    <x v="3"/>
  </r>
  <r>
    <x v="687"/>
    <x v="7"/>
    <n v="0.62"/>
    <n v="0.69"/>
    <n v="0.23"/>
    <n v="0.08"/>
    <n v="0.15"/>
    <n v="0.46"/>
    <n v="0.46"/>
    <n v="1.55"/>
    <n v="394534"/>
    <n v="3.9286854871823471"/>
    <s v="TOT"/>
    <x v="0"/>
    <x v="0"/>
  </r>
  <r>
    <x v="379"/>
    <x v="5"/>
    <n v="0.56999999999999995"/>
    <n v="0.71"/>
    <n v="0.36"/>
    <n v="0"/>
    <n v="0.14000000000000001"/>
    <n v="0.14000000000000001"/>
    <n v="0.25"/>
    <n v="1.51"/>
    <n v="2814944"/>
    <n v="0.53642274944013091"/>
    <s v="MIA"/>
    <x v="18"/>
    <x v="4"/>
  </r>
  <r>
    <x v="1015"/>
    <x v="6"/>
    <n v="0.82"/>
    <n v="0.79"/>
    <n v="0.14000000000000001"/>
    <n v="7.0000000000000007E-2"/>
    <n v="0.14000000000000001"/>
    <n v="0.46"/>
    <n v="0.35"/>
    <n v="1.46"/>
    <n v="1161493"/>
    <n v="1.2570028403098428"/>
    <s v="TOT"/>
    <x v="0"/>
    <x v="0"/>
  </r>
  <r>
    <x v="1015"/>
    <x v="6"/>
    <n v="0.78"/>
    <n v="0.74"/>
    <n v="0.15"/>
    <n v="7.0000000000000007E-2"/>
    <n v="0.15"/>
    <n v="0.48"/>
    <n v="0.38"/>
    <n v="1.41"/>
    <n v="1161493"/>
    <n v="1.2139547978334781"/>
    <s v="CLE"/>
    <x v="0"/>
    <x v="0"/>
  </r>
  <r>
    <x v="807"/>
    <x v="11"/>
    <n v="0.67"/>
    <n v="0.46"/>
    <n v="0.17"/>
    <n v="0.08"/>
    <n v="0.04"/>
    <n v="0.08"/>
    <n v="0.28000000000000003"/>
    <n v="1.39"/>
    <n v="1605681"/>
    <n v="0.865676308058699"/>
    <s v="PHI"/>
    <x v="2"/>
    <x v="3"/>
  </r>
  <r>
    <x v="646"/>
    <x v="2"/>
    <n v="0.5"/>
    <n v="0.5"/>
    <n v="0.5"/>
    <n v="0"/>
    <n v="0"/>
    <n v="0.25"/>
    <n v="0.33"/>
    <n v="1.33"/>
    <n v="504542"/>
    <n v="2.6360540846946341"/>
    <s v="BRK"/>
    <x v="10"/>
    <x v="0"/>
  </r>
  <r>
    <x v="1029"/>
    <x v="2"/>
    <n v="0.71"/>
    <n v="0.59"/>
    <n v="0.24"/>
    <n v="0.12"/>
    <n v="0"/>
    <n v="0.28999999999999998"/>
    <n v="0.3"/>
    <n v="1.27"/>
    <n v="504542"/>
    <n v="2.5171343515505153"/>
    <s v="POR"/>
    <x v="1"/>
    <x v="3"/>
  </r>
  <r>
    <x v="952"/>
    <x v="0"/>
    <n v="1"/>
    <n v="0.5"/>
    <n v="0"/>
    <n v="1"/>
    <n v="0"/>
    <n v="0.5"/>
    <n v="0.21"/>
    <n v="1.26"/>
    <n v="92045"/>
    <n v="13.688956488674018"/>
    <s v="DAL"/>
    <x v="12"/>
    <x v="0"/>
  </r>
  <r>
    <x v="1030"/>
    <x v="11"/>
    <n v="0.5"/>
    <n v="1.17"/>
    <n v="0.17"/>
    <n v="0.17"/>
    <n v="0.17"/>
    <n v="0.25"/>
    <n v="0.19"/>
    <n v="1.26"/>
    <n v="1089562"/>
    <n v="1.1564279958368593"/>
    <s v="TOR"/>
    <x v="13"/>
    <x v="4"/>
  </r>
  <r>
    <x v="920"/>
    <x v="10"/>
    <n v="0.33"/>
    <n v="1"/>
    <n v="0.33"/>
    <n v="0.33"/>
    <n v="0.33"/>
    <n v="0"/>
    <n v="0.13"/>
    <n v="1.2"/>
    <n v="231570"/>
    <n v="5.1820183961653061"/>
    <s v="SAS"/>
    <x v="10"/>
    <x v="0"/>
  </r>
  <r>
    <x v="1031"/>
    <x v="9"/>
    <n v="0.56000000000000005"/>
    <n v="0.44"/>
    <n v="0.06"/>
    <n v="0.11"/>
    <n v="0.06"/>
    <n v="0.17"/>
    <n v="0.31"/>
    <n v="1.1000000000000001"/>
    <n v="1049289"/>
    <n v="1.0483289160564917"/>
    <s v="CHI"/>
    <x v="0"/>
    <x v="0"/>
  </r>
  <r>
    <x v="787"/>
    <x v="8"/>
    <n v="0.5"/>
    <n v="1"/>
    <n v="0"/>
    <n v="0.5"/>
    <n v="0"/>
    <n v="0.5"/>
    <n v="0.27"/>
    <n v="1.06"/>
    <n v="1779864"/>
    <n v="0.59555112075978844"/>
    <s v="WAS"/>
    <x v="12"/>
    <x v="0"/>
  </r>
  <r>
    <x v="824"/>
    <x v="5"/>
    <n v="0.67"/>
    <n v="0.92"/>
    <n v="0.42"/>
    <n v="0.33"/>
    <n v="0.08"/>
    <n v="0.75"/>
    <n v="0.28999999999999998"/>
    <n v="1.05"/>
    <n v="200026"/>
    <n v="5.2493175887134678"/>
    <s v="HOU"/>
    <x v="10"/>
    <x v="1"/>
  </r>
  <r>
    <x v="480"/>
    <x v="9"/>
    <n v="1.25"/>
    <n v="0.25"/>
    <n v="0"/>
    <n v="0"/>
    <n v="0.13"/>
    <n v="0.5"/>
    <n v="0.42"/>
    <n v="1.04"/>
    <n v="1892313"/>
    <n v="0.54959195439655073"/>
    <s v="TOR"/>
    <x v="17"/>
    <x v="3"/>
  </r>
  <r>
    <x v="875"/>
    <x v="1"/>
    <n v="0.4"/>
    <n v="1.2"/>
    <n v="0.2"/>
    <n v="0"/>
    <n v="0"/>
    <n v="0"/>
    <n v="0.14000000000000001"/>
    <n v="1.03"/>
    <n v="194228"/>
    <n v="5.3030459048129002"/>
    <s v="BRK"/>
    <x v="10"/>
    <x v="4"/>
  </r>
  <r>
    <x v="595"/>
    <x v="5"/>
    <n v="1"/>
    <n v="0.5"/>
    <n v="0"/>
    <n v="0"/>
    <n v="0"/>
    <n v="0.5"/>
    <n v="0.5"/>
    <n v="1"/>
    <n v="90837"/>
    <n v="11.008729922828804"/>
    <s v="OKC"/>
    <x v="12"/>
    <x v="1"/>
  </r>
  <r>
    <x v="806"/>
    <x v="2"/>
    <n v="0.5"/>
    <n v="0.5"/>
    <n v="0"/>
    <n v="0"/>
    <n v="0.25"/>
    <n v="0.25"/>
    <n v="0.33"/>
    <n v="1"/>
    <n v="523105"/>
    <n v="1.9116620946081571"/>
    <s v="SAC"/>
    <x v="0"/>
    <x v="0"/>
  </r>
  <r>
    <x v="1032"/>
    <x v="8"/>
    <n v="0.44"/>
    <n v="0.33"/>
    <n v="0.22"/>
    <n v="0"/>
    <n v="0"/>
    <n v="0"/>
    <n v="0.18"/>
    <n v="0.74"/>
    <n v="604827"/>
    <n v="1.2234903534399091"/>
    <s v="DET"/>
    <x v="0"/>
    <x v="2"/>
  </r>
  <r>
    <x v="1033"/>
    <x v="1"/>
    <n v="0.67"/>
    <n v="0"/>
    <n v="0"/>
    <n v="0"/>
    <n v="0"/>
    <n v="0"/>
    <n v="0.25"/>
    <n v="0.67"/>
    <n v="598245"/>
    <n v="1.1199424984747053"/>
    <s v="PHO"/>
    <x v="13"/>
    <x v="1"/>
  </r>
  <r>
    <x v="908"/>
    <x v="11"/>
    <n v="1"/>
    <n v="1.5"/>
    <n v="0"/>
    <n v="0"/>
    <n v="0"/>
    <n v="1"/>
    <n v="0.33"/>
    <n v="0.67"/>
    <n v="1000552"/>
    <n v="0.66963036403905052"/>
    <s v="MIA"/>
    <x v="13"/>
    <x v="4"/>
  </r>
  <r>
    <x v="378"/>
    <x v="9"/>
    <n v="0.36"/>
    <n v="0.91"/>
    <n v="0.18"/>
    <n v="0.09"/>
    <n v="0.18"/>
    <n v="0.18"/>
    <n v="0.11"/>
    <n v="0.61"/>
    <n v="1555074"/>
    <n v="0.3922642909597871"/>
    <s v="PHO"/>
    <x v="10"/>
    <x v="3"/>
  </r>
  <r>
    <x v="1026"/>
    <x v="8"/>
    <n v="0.2"/>
    <n v="0.6"/>
    <n v="0.6"/>
    <n v="0"/>
    <n v="0"/>
    <n v="0"/>
    <n v="0.1"/>
    <n v="0.56999999999999995"/>
    <n v="211169"/>
    <n v="2.6992598345401073"/>
    <s v="CHO"/>
    <x v="13"/>
    <x v="2"/>
  </r>
  <r>
    <x v="560"/>
    <x v="5"/>
    <n v="0.67"/>
    <n v="0.17"/>
    <n v="0.17"/>
    <n v="0.67"/>
    <n v="0"/>
    <n v="0.67"/>
    <n v="0.41"/>
    <n v="0.55000000000000004"/>
    <n v="2542136"/>
    <n v="0.21635349170933424"/>
    <s v="PHI"/>
    <x v="0"/>
    <x v="2"/>
  </r>
  <r>
    <x v="1034"/>
    <x v="5"/>
    <n v="0.46"/>
    <n v="0.15"/>
    <n v="0.08"/>
    <n v="0.08"/>
    <n v="0"/>
    <n v="0.08"/>
    <n v="0.2"/>
    <n v="0.5"/>
    <n v="89645"/>
    <n v="5.5775559149980474"/>
    <s v="NOP"/>
    <x v="10"/>
    <x v="2"/>
  </r>
  <r>
    <x v="908"/>
    <x v="7"/>
    <n v="0.28999999999999998"/>
    <n v="0.71"/>
    <n v="0"/>
    <n v="0"/>
    <n v="0"/>
    <n v="0.14000000000000001"/>
    <n v="0.14000000000000001"/>
    <n v="0.39"/>
    <n v="136764"/>
    <n v="2.8516276213038521"/>
    <s v="MEM"/>
    <x v="0"/>
    <x v="4"/>
  </r>
  <r>
    <x v="687"/>
    <x v="7"/>
    <n v="0.25"/>
    <n v="0.75"/>
    <n v="0.25"/>
    <n v="0"/>
    <n v="0.25"/>
    <n v="0.63"/>
    <n v="0.33"/>
    <n v="0.33"/>
    <n v="394534"/>
    <n v="0.83642981340011258"/>
    <s v="MIA"/>
    <x v="0"/>
    <x v="0"/>
  </r>
  <r>
    <x v="236"/>
    <x v="4"/>
    <n v="0.25"/>
    <n v="0"/>
    <n v="0"/>
    <n v="0"/>
    <n v="0"/>
    <n v="0"/>
    <n v="0.27"/>
    <n v="0.27"/>
    <n v="1015060"/>
    <n v="0.26599412842590586"/>
    <s v="GSW"/>
    <x v="0"/>
    <x v="4"/>
  </r>
  <r>
    <x v="463"/>
    <x v="11"/>
    <n v="0.4"/>
    <n v="0.6"/>
    <n v="0"/>
    <n v="0"/>
    <n v="0.4"/>
    <n v="0.6"/>
    <n v="0.33"/>
    <n v="0.27"/>
    <n v="1121578"/>
    <n v="0.24073225402067447"/>
    <s v="SAS"/>
    <x v="10"/>
    <x v="2"/>
  </r>
  <r>
    <x v="862"/>
    <x v="2"/>
    <n v="0.12"/>
    <n v="0.28999999999999998"/>
    <n v="0.06"/>
    <n v="0"/>
    <n v="0"/>
    <n v="0.06"/>
    <n v="0.11"/>
    <n v="0.16"/>
    <n v="480637"/>
    <n v="0.33289155849424829"/>
    <s v="NYK"/>
    <x v="1"/>
    <x v="2"/>
  </r>
  <r>
    <x v="480"/>
    <x v="3"/>
    <n v="0.5"/>
    <n v="0.33"/>
    <n v="0.17"/>
    <n v="0.33"/>
    <n v="0.17"/>
    <n v="0.67"/>
    <n v="0.13"/>
    <n v="0.08"/>
    <n v="1954326"/>
    <n v="4.0934828682625109E-2"/>
    <s v="TOR"/>
    <x v="14"/>
    <x v="3"/>
  </r>
  <r>
    <x v="751"/>
    <x v="11"/>
    <n v="0"/>
    <n v="0"/>
    <n v="0"/>
    <n v="0"/>
    <n v="0.5"/>
    <n v="0"/>
    <n v="0"/>
    <n v="0"/>
    <n v="6731288"/>
    <n v="0"/>
    <s v="HOU"/>
    <x v="10"/>
    <x v="4"/>
  </r>
  <r>
    <x v="993"/>
    <x v="4"/>
    <n v="0"/>
    <n v="0.5"/>
    <n v="0"/>
    <n v="0"/>
    <n v="0"/>
    <n v="0"/>
    <n v="0"/>
    <n v="0"/>
    <n v="59709"/>
    <n v="0"/>
    <s v="CLE"/>
    <x v="4"/>
    <x v="0"/>
  </r>
  <r>
    <x v="1033"/>
    <x v="2"/>
    <n v="0.38"/>
    <n v="0.25"/>
    <n v="0.13"/>
    <n v="0"/>
    <n v="0"/>
    <n v="0.38"/>
    <n v="0.26"/>
    <n v="0"/>
    <n v="92789"/>
    <n v="0"/>
    <s v="NYK"/>
    <x v="10"/>
    <x v="1"/>
  </r>
  <r>
    <x v="422"/>
    <x v="2"/>
    <n v="0"/>
    <n v="2"/>
    <n v="0"/>
    <n v="0"/>
    <n v="0"/>
    <n v="0"/>
    <n v="0"/>
    <n v="0"/>
    <n v="504542"/>
    <n v="0"/>
    <s v="PHI"/>
    <x v="13"/>
    <x v="3"/>
  </r>
  <r>
    <x v="765"/>
    <x v="1"/>
    <n v="0"/>
    <n v="1"/>
    <n v="1.5"/>
    <n v="0.5"/>
    <n v="0"/>
    <n v="0"/>
    <n v="0"/>
    <n v="0"/>
    <n v="1661679"/>
    <n v="0"/>
    <s v="ATL"/>
    <x v="1"/>
    <x v="3"/>
  </r>
  <r>
    <x v="871"/>
    <x v="1"/>
    <n v="0"/>
    <n v="0"/>
    <n v="0"/>
    <n v="0"/>
    <n v="0"/>
    <n v="0"/>
    <n v="0"/>
    <n v="0"/>
    <n v="2318700"/>
    <n v="0"/>
    <s v="MIN"/>
    <x v="13"/>
    <x v="2"/>
  </r>
  <r>
    <x v="327"/>
    <x v="0"/>
    <n v="0"/>
    <n v="3"/>
    <n v="0.5"/>
    <n v="0"/>
    <n v="0"/>
    <n v="0"/>
    <n v="0"/>
    <n v="0"/>
    <n v="284214"/>
    <n v="0"/>
    <s v="ATL"/>
    <x v="2"/>
    <x v="4"/>
  </r>
  <r>
    <x v="480"/>
    <x v="5"/>
    <n v="0"/>
    <n v="0.5"/>
    <n v="0.5"/>
    <n v="0.5"/>
    <n v="0"/>
    <n v="0"/>
    <n v="0"/>
    <n v="0"/>
    <n v="829425"/>
    <n v="0"/>
    <s v="TOR"/>
    <x v="13"/>
    <x v="3"/>
  </r>
  <r>
    <x v="131"/>
    <x v="5"/>
    <n v="0"/>
    <n v="1"/>
    <n v="0"/>
    <n v="0"/>
    <n v="0"/>
    <n v="0"/>
    <n v="0"/>
    <n v="0"/>
    <n v="537872"/>
    <n v="0"/>
    <s v="GSW"/>
    <x v="1"/>
    <x v="0"/>
  </r>
  <r>
    <x v="332"/>
    <x v="9"/>
    <n v="0"/>
    <n v="1"/>
    <n v="0.5"/>
    <n v="0"/>
    <n v="0"/>
    <n v="0"/>
    <n v="0"/>
    <n v="0"/>
    <n v="1176209"/>
    <n v="0"/>
    <s v="PHO"/>
    <x v="0"/>
    <x v="1"/>
  </r>
  <r>
    <x v="32"/>
    <x v="11"/>
    <n v="0"/>
    <n v="0"/>
    <n v="0"/>
    <n v="0"/>
    <n v="0"/>
    <n v="0"/>
    <n v="0"/>
    <n v="0"/>
    <n v="1000552"/>
    <n v="0"/>
    <s v="SAC"/>
    <x v="12"/>
    <x v="4"/>
  </r>
  <r>
    <x v="1035"/>
    <x v="7"/>
    <n v="0"/>
    <n v="1"/>
    <n v="0.25"/>
    <n v="0"/>
    <n v="0"/>
    <n v="0"/>
    <n v="0"/>
    <n v="0"/>
    <n v="58885"/>
    <n v="0"/>
    <s v="LAL"/>
    <x v="10"/>
    <x v="2"/>
  </r>
  <r>
    <x v="983"/>
    <x v="11"/>
    <n v="0"/>
    <n v="0"/>
    <n v="0"/>
    <n v="0"/>
    <n v="0"/>
    <n v="0"/>
    <n v="0"/>
    <n v="0"/>
    <n v="85912"/>
    <n v="0"/>
    <s v="MIL"/>
    <x v="11"/>
    <x v="4"/>
  </r>
  <r>
    <x v="795"/>
    <x v="11"/>
    <n v="0"/>
    <n v="0"/>
    <n v="1"/>
    <n v="0"/>
    <n v="0"/>
    <n v="0"/>
    <n v="0"/>
    <n v="0"/>
    <n v="780856"/>
    <n v="0"/>
    <s v="SAS"/>
    <x v="3"/>
    <x v="3"/>
  </r>
  <r>
    <x v="271"/>
    <x v="6"/>
    <n v="0"/>
    <n v="0.5"/>
    <n v="0"/>
    <n v="0"/>
    <n v="0"/>
    <n v="0"/>
    <n v="0"/>
    <n v="0"/>
    <n v="2990774"/>
    <n v="0"/>
    <s v="POR"/>
    <x v="0"/>
    <x v="0"/>
  </r>
  <r>
    <x v="619"/>
    <x v="7"/>
    <n v="0"/>
    <n v="0"/>
    <n v="0.33"/>
    <n v="0"/>
    <n v="0"/>
    <n v="0.33"/>
    <n v="0"/>
    <n v="0"/>
    <n v="1122146"/>
    <n v="0"/>
    <s v="NOH"/>
    <x v="1"/>
    <x v="1"/>
  </r>
  <r>
    <x v="247"/>
    <x v="11"/>
    <n v="0"/>
    <n v="0"/>
    <n v="0.4"/>
    <n v="0"/>
    <n v="0"/>
    <n v="0"/>
    <n v="0"/>
    <n v="0"/>
    <n v="1094436"/>
    <n v="0"/>
    <s v="HOU"/>
    <x v="0"/>
    <x v="0"/>
  </r>
  <r>
    <x v="817"/>
    <x v="7"/>
    <n v="0"/>
    <n v="3"/>
    <n v="0"/>
    <n v="0"/>
    <n v="0"/>
    <n v="0"/>
    <n v="0"/>
    <n v="0"/>
    <n v="706291"/>
    <n v="0"/>
    <s v="ATL"/>
    <x v="12"/>
    <x v="4"/>
  </r>
  <r>
    <x v="1036"/>
    <x v="1"/>
    <n v="0"/>
    <n v="2"/>
    <n v="0"/>
    <n v="1"/>
    <n v="0"/>
    <n v="0"/>
    <n v="0"/>
    <n v="0"/>
    <n v="516211"/>
    <n v="0"/>
    <s v="CLE"/>
    <x v="12"/>
    <x v="4"/>
  </r>
  <r>
    <x v="852"/>
    <x v="7"/>
    <n v="0.67"/>
    <n v="0"/>
    <n v="0"/>
    <n v="0"/>
    <n v="0"/>
    <n v="0.33"/>
    <n v="0.5"/>
    <n v="0"/>
    <n v="176656"/>
    <n v="0"/>
    <s v="DAL"/>
    <x v="10"/>
    <x v="2"/>
  </r>
  <r>
    <x v="721"/>
    <x v="4"/>
    <n v="0"/>
    <n v="0.75"/>
    <n v="0.5"/>
    <n v="0.25"/>
    <n v="0"/>
    <n v="0.25"/>
    <n v="0"/>
    <n v="0"/>
    <n v="9097207"/>
    <n v="0"/>
    <s v="NOP"/>
    <x v="3"/>
    <x v="3"/>
  </r>
  <r>
    <x v="332"/>
    <x v="4"/>
    <n v="0"/>
    <n v="0"/>
    <n v="0"/>
    <n v="0"/>
    <n v="0"/>
    <n v="0"/>
    <n v="0"/>
    <n v="0"/>
    <n v="59709"/>
    <n v="0"/>
    <s v="MEM"/>
    <x v="10"/>
    <x v="1"/>
  </r>
  <r>
    <x v="583"/>
    <x v="4"/>
    <n v="0"/>
    <n v="0"/>
    <n v="0"/>
    <n v="1"/>
    <n v="0"/>
    <n v="1"/>
    <n v="0"/>
    <n v="0"/>
    <n v="1015059"/>
    <n v="0"/>
    <s v="CHA"/>
    <x v="10"/>
    <x v="4"/>
  </r>
  <r>
    <x v="687"/>
    <x v="4"/>
    <n v="0"/>
    <n v="0"/>
    <n v="0"/>
    <n v="0"/>
    <n v="0"/>
    <n v="0"/>
    <n v="0"/>
    <n v="0"/>
    <n v="93240"/>
    <n v="0"/>
    <s v="CHI"/>
    <x v="1"/>
    <x v="0"/>
  </r>
  <r>
    <x v="613"/>
    <x v="3"/>
    <n v="0"/>
    <n v="0.33"/>
    <n v="0"/>
    <n v="0.33"/>
    <n v="0"/>
    <n v="0"/>
    <n v="0"/>
    <n v="0"/>
    <n v="2115281"/>
    <n v="0"/>
    <s v="HOU"/>
    <x v="12"/>
    <x v="0"/>
  </r>
  <r>
    <x v="874"/>
    <x v="3"/>
    <n v="0"/>
    <n v="1"/>
    <n v="0"/>
    <n v="0"/>
    <n v="0"/>
    <n v="0"/>
    <n v="0"/>
    <n v="0"/>
    <n v="184412"/>
    <n v="0"/>
    <s v="MEM"/>
    <x v="13"/>
    <x v="4"/>
  </r>
  <r>
    <x v="121"/>
    <x v="8"/>
    <n v="0"/>
    <n v="0"/>
    <n v="0"/>
    <n v="0"/>
    <n v="0"/>
    <n v="0"/>
    <n v="0"/>
    <n v="0"/>
    <n v="1304987"/>
    <n v="0"/>
    <s v="CLE"/>
    <x v="7"/>
    <x v="4"/>
  </r>
  <r>
    <x v="1037"/>
    <x v="5"/>
    <n v="0"/>
    <n v="0"/>
    <n v="0"/>
    <n v="0"/>
    <n v="0"/>
    <n v="0"/>
    <n v="0"/>
    <n v="0"/>
    <n v="2204367"/>
    <n v="0"/>
    <s v="DEN"/>
    <x v="12"/>
    <x v="0"/>
  </r>
  <r>
    <x v="1038"/>
    <x v="5"/>
    <n v="0"/>
    <n v="0.5"/>
    <n v="0.5"/>
    <n v="0"/>
    <n v="0"/>
    <n v="0"/>
    <n v="0"/>
    <n v="0"/>
    <n v="261163"/>
    <n v="0"/>
    <s v="IND"/>
    <x v="13"/>
    <x v="0"/>
  </r>
  <r>
    <x v="29"/>
    <x v="9"/>
    <n v="2"/>
    <n v="0"/>
    <n v="0"/>
    <n v="0"/>
    <n v="0"/>
    <n v="1"/>
    <n v="0.26"/>
    <n v="0"/>
    <n v="3889226"/>
    <n v="0"/>
    <s v="LAL"/>
    <x v="14"/>
    <x v="0"/>
  </r>
  <r>
    <x v="204"/>
    <x v="10"/>
    <n v="2.33"/>
    <n v="0"/>
    <n v="0"/>
    <n v="0.33"/>
    <n v="0"/>
    <n v="1.33"/>
    <n v="0.44"/>
    <n v="0"/>
    <n v="1281787"/>
    <n v="0"/>
    <s v="DAL"/>
    <x v="6"/>
    <x v="2"/>
  </r>
  <r>
    <x v="794"/>
    <x v="0"/>
    <n v="0"/>
    <n v="0"/>
    <n v="0"/>
    <n v="0"/>
    <n v="0"/>
    <n v="0"/>
    <n v="0"/>
    <n v="0"/>
    <n v="92045"/>
    <n v="0"/>
    <s v="CLE"/>
    <x v="12"/>
    <x v="1"/>
  </r>
  <r>
    <x v="781"/>
    <x v="2"/>
    <n v="0"/>
    <n v="0.5"/>
    <n v="0"/>
    <n v="0"/>
    <n v="0"/>
    <n v="0"/>
    <n v="0"/>
    <n v="0"/>
    <n v="884706"/>
    <n v="0"/>
    <s v="DEN"/>
    <x v="4"/>
    <x v="3"/>
  </r>
  <r>
    <x v="781"/>
    <x v="2"/>
    <n v="0"/>
    <n v="1"/>
    <n v="0.5"/>
    <n v="0.5"/>
    <n v="0"/>
    <n v="0"/>
    <n v="0"/>
    <n v="0"/>
    <n v="884706"/>
    <n v="0"/>
    <s v="PHI"/>
    <x v="4"/>
    <x v="0"/>
  </r>
  <r>
    <x v="750"/>
    <x v="7"/>
    <n v="0"/>
    <n v="1.5"/>
    <n v="0"/>
    <n v="0"/>
    <n v="0.5"/>
    <n v="1.5"/>
    <n v="0"/>
    <n v="0"/>
    <n v="602234"/>
    <n v="0"/>
    <s v="NYK"/>
    <x v="6"/>
    <x v="0"/>
  </r>
  <r>
    <x v="486"/>
    <x v="1"/>
    <n v="0"/>
    <n v="0.67"/>
    <n v="0"/>
    <n v="0"/>
    <n v="0"/>
    <n v="0.33"/>
    <n v="0"/>
    <n v="0"/>
    <n v="1744762"/>
    <n v="0"/>
    <s v="OKC"/>
    <x v="12"/>
    <x v="0"/>
  </r>
  <r>
    <x v="1039"/>
    <x v="5"/>
    <n v="1"/>
    <n v="0"/>
    <n v="1"/>
    <n v="0"/>
    <n v="0"/>
    <n v="1"/>
    <n v="0.27"/>
    <n v="0"/>
    <n v="89645"/>
    <n v="0"/>
    <s v="DAL"/>
    <x v="6"/>
    <x v="2"/>
  </r>
  <r>
    <x v="451"/>
    <x v="5"/>
    <n v="0"/>
    <n v="1"/>
    <n v="0"/>
    <n v="0"/>
    <n v="0"/>
    <n v="0"/>
    <n v="0"/>
    <n v="0"/>
    <n v="875648"/>
    <n v="0"/>
    <s v="HOU"/>
    <x v="4"/>
    <x v="2"/>
  </r>
  <r>
    <x v="804"/>
    <x v="7"/>
    <n v="0"/>
    <n v="0.5"/>
    <n v="0"/>
    <n v="0"/>
    <n v="0"/>
    <n v="0"/>
    <n v="0"/>
    <n v="0"/>
    <n v="136765"/>
    <n v="0"/>
    <s v="BRK"/>
    <x v="1"/>
    <x v="3"/>
  </r>
  <r>
    <x v="1040"/>
    <x v="11"/>
    <n v="1.6"/>
    <n v="0.2"/>
    <n v="0.6"/>
    <n v="0.2"/>
    <n v="0"/>
    <n v="1.4"/>
    <n v="0.51"/>
    <n v="-0.41"/>
    <n v="1035572"/>
    <n v="-0.39591645969570438"/>
    <s v="NYK"/>
    <x v="0"/>
    <x v="2"/>
  </r>
  <r>
    <x v="410"/>
    <x v="7"/>
    <n v="0.5"/>
    <n v="0"/>
    <n v="0.25"/>
    <n v="0"/>
    <n v="0"/>
    <n v="0.5"/>
    <n v="0.5"/>
    <n v="-0.5"/>
    <n v="1122146"/>
    <n v="-0.44557481825003165"/>
    <s v="PHI"/>
    <x v="13"/>
    <x v="2"/>
  </r>
  <r>
    <x v="879"/>
    <x v="9"/>
    <n v="0.83"/>
    <n v="0.5"/>
    <n v="0.33"/>
    <n v="0"/>
    <n v="0"/>
    <n v="1.17"/>
    <n v="0.25"/>
    <n v="-0.67"/>
    <n v="1049289"/>
    <n v="-0.63852761250713574"/>
    <s v="NOP"/>
    <x v="10"/>
    <x v="1"/>
  </r>
  <r>
    <x v="1041"/>
    <x v="1"/>
    <n v="1"/>
    <n v="1"/>
    <n v="1"/>
    <n v="0"/>
    <n v="0"/>
    <n v="2.5"/>
    <n v="0.5"/>
    <n v="-4"/>
    <n v="1862670"/>
    <n v="-2.1474549973962112"/>
    <s v="NOP"/>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9334EF-58CB-894C-B3FA-BA9EB1EAD84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26:I36" firstHeaderRow="0" firstDataRow="1" firstDataCol="4"/>
  <pivotFields count="15">
    <pivotField axis="axisRow" compact="0" outline="0" showAll="0" measureFilter="1" sortType="descending" defaultSubtotal="0">
      <items count="1042">
        <item x="184"/>
        <item x="144"/>
        <item x="720"/>
        <item x="1026"/>
        <item x="523"/>
        <item x="744"/>
        <item x="641"/>
        <item x="590"/>
        <item x="922"/>
        <item x="905"/>
        <item x="677"/>
        <item x="201"/>
        <item sd="0" x="77"/>
        <item x="53"/>
        <item x="493"/>
        <item x="331"/>
        <item x="570"/>
        <item x="490"/>
        <item x="200"/>
        <item x="679"/>
        <item x="503"/>
        <item x="343"/>
        <item x="409"/>
        <item x="639"/>
        <item x="719"/>
        <item x="554"/>
        <item x="324"/>
        <item x="463"/>
        <item x="900"/>
        <item x="277"/>
        <item x="212"/>
        <item sd="0" x="41"/>
        <item x="135"/>
        <item x="207"/>
        <item sd="0" x="298"/>
        <item x="542"/>
        <item x="155"/>
        <item x="244"/>
        <item x="121"/>
        <item sd="0" x="59"/>
        <item x="915"/>
        <item x="527"/>
        <item x="620"/>
        <item sd="0" x="116"/>
        <item x="1040"/>
        <item x="600"/>
        <item sd="0" x="98"/>
        <item x="746"/>
        <item x="780"/>
        <item x="786"/>
        <item sd="0" x="4"/>
        <item sd="0" x="180"/>
        <item x="833"/>
        <item x="740"/>
        <item x="322"/>
        <item x="561"/>
        <item x="353"/>
        <item x="271"/>
        <item x="718"/>
        <item x="713"/>
        <item x="630"/>
        <item x="667"/>
        <item x="993"/>
        <item x="967"/>
        <item x="436"/>
        <item x="777"/>
        <item x="342"/>
        <item x="190"/>
        <item x="605"/>
        <item x="321"/>
        <item x="188"/>
        <item x="868"/>
        <item sd="0" x="38"/>
        <item x="229"/>
        <item x="442"/>
        <item x="457"/>
        <item x="1038"/>
        <item sd="0" x="69"/>
        <item x="866"/>
        <item x="423"/>
        <item x="237"/>
        <item x="822"/>
        <item x="445"/>
        <item sd="0" x="30"/>
        <item x="972"/>
        <item x="217"/>
        <item x="795"/>
        <item x="716"/>
        <item x="339"/>
        <item x="506"/>
        <item x="618"/>
        <item sd="0" x="17"/>
        <item x="275"/>
        <item x="344"/>
        <item x="185"/>
        <item x="917"/>
        <item x="749"/>
        <item sd="0" x="58"/>
        <item x="163"/>
        <item x="177"/>
        <item x="83"/>
        <item x="399"/>
        <item x="219"/>
        <item x="1024"/>
        <item x="865"/>
        <item x="802"/>
        <item x="565"/>
        <item x="992"/>
        <item x="983"/>
        <item x="772"/>
        <item x="1013"/>
        <item x="847"/>
        <item sd="0" x="70"/>
        <item x="381"/>
        <item x="480"/>
        <item x="753"/>
        <item x="830"/>
        <item x="391"/>
        <item x="102"/>
        <item x="665"/>
        <item x="842"/>
        <item x="488"/>
        <item x="1031"/>
        <item x="476"/>
        <item x="294"/>
        <item x="341"/>
        <item x="105"/>
        <item x="156"/>
        <item x="659"/>
        <item x="52"/>
        <item x="397"/>
        <item sd="0" x="26"/>
        <item x="239"/>
        <item x="951"/>
        <item x="882"/>
        <item x="540"/>
        <item x="1008"/>
        <item x="978"/>
        <item x="356"/>
        <item x="601"/>
        <item x="153"/>
        <item x="257"/>
        <item x="1034"/>
        <item x="745"/>
        <item x="738"/>
        <item x="412"/>
        <item x="491"/>
        <item x="748"/>
        <item x="117"/>
        <item x="517"/>
        <item x="653"/>
        <item x="805"/>
        <item x="424"/>
        <item x="997"/>
        <item sd="0" x="24"/>
        <item x="131"/>
        <item x="678"/>
        <item x="828"/>
        <item x="621"/>
        <item x="589"/>
        <item x="563"/>
        <item x="757"/>
        <item x="157"/>
        <item x="787"/>
        <item sd="0" x="40"/>
        <item x="957"/>
        <item x="806"/>
        <item x="747"/>
        <item x="519"/>
        <item x="852"/>
        <item x="625"/>
        <item sd="0" x="50"/>
        <item x="334"/>
        <item x="525"/>
        <item x="958"/>
        <item sd="0" x="55"/>
        <item x="815"/>
        <item sd="0" x="28"/>
        <item x="280"/>
        <item x="709"/>
        <item x="274"/>
        <item x="549"/>
        <item x="396"/>
        <item sd="0" x="84"/>
        <item x="392"/>
        <item x="123"/>
        <item x="963"/>
        <item x="834"/>
        <item x="278"/>
        <item x="386"/>
        <item x="990"/>
        <item x="559"/>
        <item x="81"/>
        <item x="723"/>
        <item sd="0" x="293"/>
        <item x="855"/>
        <item x="943"/>
        <item x="763"/>
        <item x="419"/>
        <item sd="0" x="9"/>
        <item x="691"/>
        <item x="804"/>
        <item x="317"/>
        <item x="468"/>
        <item x="897"/>
        <item x="222"/>
        <item x="428"/>
        <item x="938"/>
        <item x="1001"/>
        <item x="839"/>
        <item x="962"/>
        <item x="266"/>
        <item x="66"/>
        <item x="71"/>
        <item x="296"/>
        <item x="516"/>
        <item x="593"/>
        <item x="700"/>
        <item x="373"/>
        <item x="240"/>
        <item x="1035"/>
        <item x="588"/>
        <item x="733"/>
        <item x="669"/>
        <item x="1015"/>
        <item x="526"/>
        <item x="189"/>
        <item x="887"/>
        <item x="728"/>
        <item sd="0" x="36"/>
        <item x="447"/>
        <item x="107"/>
        <item x="941"/>
        <item x="51"/>
        <item x="198"/>
        <item x="470"/>
        <item x="611"/>
        <item sd="0" x="68"/>
        <item sd="0" x="45"/>
        <item x="382"/>
        <item x="964"/>
        <item x="154"/>
        <item x="465"/>
        <item x="252"/>
        <item x="528"/>
        <item sd="0" x="49"/>
        <item sd="0" x="13"/>
        <item x="247"/>
        <item x="824"/>
        <item x="598"/>
        <item x="404"/>
        <item x="960"/>
        <item x="638"/>
        <item x="64"/>
        <item x="775"/>
        <item x="979"/>
        <item x="139"/>
        <item x="61"/>
        <item x="238"/>
        <item x="426"/>
        <item x="955"/>
        <item x="791"/>
        <item x="472"/>
        <item sd="0" x="35"/>
        <item x="867"/>
        <item x="873"/>
        <item x="242"/>
        <item x="881"/>
        <item x="692"/>
        <item x="944"/>
        <item x="612"/>
        <item x="954"/>
        <item x="236"/>
        <item x="908"/>
        <item x="581"/>
        <item x="1022"/>
        <item x="984"/>
        <item x="1000"/>
        <item x="304"/>
        <item x="313"/>
        <item sd="0" x="31"/>
        <item sd="0" x="23"/>
        <item x="758"/>
        <item x="940"/>
        <item x="619"/>
        <item sd="0" x="48"/>
        <item x="432"/>
        <item x="362"/>
        <item x="174"/>
        <item x="323"/>
        <item x="928"/>
        <item x="285"/>
        <item x="644"/>
        <item x="79"/>
        <item x="571"/>
        <item x="192"/>
        <item x="243"/>
        <item x="633"/>
        <item x="946"/>
        <item sd="0" x="14"/>
        <item x="246"/>
        <item sd="0" x="33"/>
        <item x="695"/>
        <item x="364"/>
        <item x="270"/>
        <item x="752"/>
        <item x="558"/>
        <item x="555"/>
        <item x="312"/>
        <item x="701"/>
        <item x="1011"/>
        <item x="635"/>
        <item x="616"/>
        <item x="264"/>
        <item x="782"/>
        <item x="1006"/>
        <item x="796"/>
        <item x="784"/>
        <item x="145"/>
        <item x="255"/>
        <item x="360"/>
        <item x="95"/>
        <item x="122"/>
        <item x="726"/>
        <item x="783"/>
        <item x="311"/>
        <item x="429"/>
        <item x="936"/>
        <item x="891"/>
        <item x="133"/>
        <item x="258"/>
        <item x="1012"/>
        <item x="926"/>
        <item x="608"/>
        <item x="509"/>
        <item x="925"/>
        <item x="546"/>
        <item x="420"/>
        <item x="686"/>
        <item sd="0" x="94"/>
        <item x="585"/>
        <item x="799"/>
        <item x="520"/>
        <item x="836"/>
        <item x="471"/>
        <item x="980"/>
        <item x="965"/>
        <item x="460"/>
        <item x="702"/>
        <item x="781"/>
        <item x="754"/>
        <item x="173"/>
        <item x="427"/>
        <item x="739"/>
        <item x="147"/>
        <item x="645"/>
        <item x="672"/>
        <item x="287"/>
        <item x="292"/>
        <item x="73"/>
        <item sd="0" x="0"/>
        <item x="970"/>
        <item x="128"/>
        <item x="291"/>
        <item x="299"/>
        <item x="670"/>
        <item x="67"/>
        <item x="272"/>
        <item sd="0" x="333"/>
        <item x="921"/>
        <item x="762"/>
        <item x="403"/>
        <item x="138"/>
        <item x="181"/>
        <item x="551"/>
        <item x="727"/>
        <item x="923"/>
        <item x="507"/>
        <item x="1007"/>
        <item x="792"/>
        <item x="370"/>
        <item x="109"/>
        <item x="573"/>
        <item x="751"/>
        <item sd="0" x="32"/>
        <item x="875"/>
        <item x="290"/>
        <item x="336"/>
        <item x="880"/>
        <item x="531"/>
        <item x="683"/>
        <item x="314"/>
        <item x="422"/>
        <item x="995"/>
        <item x="714"/>
        <item x="557"/>
        <item x="844"/>
        <item x="461"/>
        <item x="663"/>
        <item x="547"/>
        <item x="451"/>
        <item x="363"/>
        <item x="846"/>
        <item x="886"/>
        <item x="486"/>
        <item sd="0" x="390"/>
        <item x="1027"/>
        <item sd="0" x="21"/>
        <item x="705"/>
        <item x="660"/>
        <item x="631"/>
        <item x="254"/>
        <item sd="0" x="148"/>
        <item x="895"/>
        <item x="103"/>
        <item x="871"/>
        <item x="582"/>
        <item x="170"/>
        <item x="309"/>
        <item x="206"/>
        <item x="931"/>
        <item x="927"/>
        <item x="46"/>
        <item x="572"/>
        <item x="256"/>
        <item x="279"/>
        <item x="778"/>
        <item x="1009"/>
        <item x="597"/>
        <item x="966"/>
        <item x="987"/>
        <item x="845"/>
        <item x="808"/>
        <item sd="0" x="211"/>
        <item x="78"/>
        <item x="688"/>
        <item x="289"/>
        <item x="820"/>
        <item sd="0" x="1"/>
        <item x="283"/>
        <item x="666"/>
        <item x="789"/>
        <item x="649"/>
        <item x="406"/>
        <item x="910"/>
        <item x="354"/>
        <item x="699"/>
        <item x="991"/>
        <item x="315"/>
        <item x="1033"/>
        <item x="626"/>
        <item x="273"/>
        <item x="841"/>
        <item x="602"/>
        <item x="874"/>
        <item x="489"/>
        <item x="919"/>
        <item x="82"/>
        <item x="596"/>
        <item x="220"/>
        <item x="999"/>
        <item x="687"/>
        <item x="935"/>
        <item x="807"/>
        <item sd="0" x="172"/>
        <item x="594"/>
        <item x="141"/>
        <item x="450"/>
        <item sd="0" x="245"/>
        <item x="300"/>
        <item x="652"/>
        <item x="179"/>
        <item x="774"/>
        <item x="861"/>
        <item x="829"/>
        <item x="446"/>
        <item x="722"/>
        <item x="878"/>
        <item x="54"/>
        <item x="650"/>
        <item x="850"/>
        <item x="577"/>
        <item sd="0" x="27"/>
        <item x="310"/>
        <item x="788"/>
        <item x="676"/>
        <item x="250"/>
        <item x="152"/>
        <item x="697"/>
        <item x="96"/>
        <item x="643"/>
        <item x="586"/>
        <item x="193"/>
        <item x="253"/>
        <item x="985"/>
        <item x="817"/>
        <item x="505"/>
        <item x="260"/>
        <item x="902"/>
        <item x="539"/>
        <item x="675"/>
        <item x="438"/>
        <item x="708"/>
        <item x="734"/>
        <item sd="0" x="22"/>
        <item x="127"/>
        <item x="265"/>
        <item x="1028"/>
        <item x="1002"/>
        <item x="195"/>
        <item x="215"/>
        <item x="101"/>
        <item x="899"/>
        <item x="710"/>
        <item x="942"/>
        <item sd="0" x="7"/>
        <item x="803"/>
        <item x="576"/>
        <item x="813"/>
        <item x="835"/>
        <item x="537"/>
        <item x="800"/>
        <item sd="0" x="18"/>
        <item x="318"/>
        <item x="982"/>
        <item x="711"/>
        <item x="684"/>
        <item x="137"/>
        <item x="56"/>
        <item x="541"/>
        <item x="592"/>
        <item x="819"/>
        <item x="790"/>
        <item x="408"/>
        <item x="656"/>
        <item x="435"/>
        <item x="575"/>
        <item x="235"/>
        <item x="383"/>
        <item x="466"/>
        <item x="968"/>
        <item x="912"/>
        <item x="591"/>
        <item x="1021"/>
        <item x="194"/>
        <item x="352"/>
        <item x="494"/>
        <item x="654"/>
        <item x="348"/>
        <item x="499"/>
        <item x="730"/>
        <item x="981"/>
        <item x="761"/>
        <item x="431"/>
        <item x="731"/>
        <item x="721"/>
        <item x="1041"/>
        <item x="906"/>
        <item x="737"/>
        <item x="307"/>
        <item x="355"/>
        <item x="405"/>
        <item x="421"/>
        <item x="330"/>
        <item x="508"/>
        <item x="956"/>
        <item x="205"/>
        <item x="1014"/>
        <item x="100"/>
        <item sd="0" x="72"/>
        <item x="459"/>
        <item x="848"/>
        <item x="29"/>
        <item x="932"/>
        <item x="530"/>
        <item x="856"/>
        <item x="583"/>
        <item x="1023"/>
        <item x="367"/>
        <item x="568"/>
        <item x="890"/>
        <item x="959"/>
        <item x="950"/>
        <item x="345"/>
        <item x="658"/>
        <item x="945"/>
        <item x="1025"/>
        <item sd="0" x="8"/>
        <item sd="0" x="15"/>
        <item x="896"/>
        <item x="627"/>
        <item x="785"/>
        <item x="704"/>
        <item x="295"/>
        <item x="204"/>
        <item x="1029"/>
        <item x="34"/>
        <item x="47"/>
        <item x="496"/>
        <item x="267"/>
        <item x="320"/>
        <item x="187"/>
        <item x="469"/>
        <item x="366"/>
        <item x="269"/>
        <item x="303"/>
        <item sd="0" x="3"/>
        <item sd="0" x="126"/>
        <item x="351"/>
        <item x="483"/>
        <item sd="0" x="10"/>
        <item x="92"/>
        <item x="443"/>
        <item x="681"/>
        <item x="178"/>
        <item x="62"/>
        <item x="974"/>
        <item x="769"/>
        <item x="898"/>
        <item x="415"/>
        <item x="91"/>
        <item sd="0" x="37"/>
        <item x="794"/>
        <item x="384"/>
        <item x="952"/>
        <item x="825"/>
        <item x="338"/>
        <item x="161"/>
        <item sd="0" x="636"/>
        <item x="474"/>
        <item x="199"/>
        <item x="939"/>
        <item x="213"/>
        <item x="166"/>
        <item sd="0" x="39"/>
        <item x="394"/>
        <item x="484"/>
        <item sd="0" x="16"/>
        <item x="916"/>
        <item x="934"/>
        <item x="132"/>
        <item x="949"/>
        <item x="810"/>
        <item sd="0" x="43"/>
        <item sd="0" x="167"/>
        <item x="221"/>
        <item x="648"/>
        <item x="347"/>
        <item x="417"/>
        <item x="411"/>
        <item x="640"/>
        <item x="259"/>
        <item x="104"/>
        <item x="628"/>
        <item x="885"/>
        <item x="454"/>
        <item sd="0" x="5"/>
        <item x="826"/>
        <item x="901"/>
        <item x="532"/>
        <item x="186"/>
        <item x="767"/>
        <item x="510"/>
        <item x="514"/>
        <item x="534"/>
        <item x="398"/>
        <item x="134"/>
        <item x="642"/>
        <item x="682"/>
        <item x="197"/>
        <item x="604"/>
        <item x="365"/>
        <item x="948"/>
        <item x="142"/>
        <item x="698"/>
        <item x="889"/>
        <item x="623"/>
        <item x="904"/>
        <item x="76"/>
        <item x="811"/>
        <item x="909"/>
        <item x="894"/>
        <item x="920"/>
        <item x="973"/>
        <item x="106"/>
        <item x="1003"/>
        <item x="462"/>
        <item x="838"/>
        <item x="768"/>
        <item x="89"/>
        <item x="809"/>
        <item x="112"/>
        <item x="369"/>
        <item x="793"/>
        <item sd="0" x="230"/>
        <item x="870"/>
        <item x="136"/>
        <item x="281"/>
        <item x="118"/>
        <item x="425"/>
        <item x="487"/>
        <item x="814"/>
        <item x="387"/>
        <item x="263"/>
        <item x="872"/>
        <item x="976"/>
        <item x="1036"/>
        <item x="340"/>
        <item x="717"/>
        <item x="947"/>
        <item x="479"/>
        <item x="930"/>
        <item x="99"/>
        <item x="375"/>
        <item x="248"/>
        <item x="773"/>
        <item x="150"/>
        <item x="735"/>
        <item x="395"/>
        <item x="515"/>
        <item x="859"/>
        <item x="759"/>
        <item x="603"/>
        <item x="556"/>
        <item x="724"/>
        <item x="380"/>
        <item x="251"/>
        <item x="1020"/>
        <item x="371"/>
        <item x="513"/>
        <item x="760"/>
        <item x="226"/>
        <item x="223"/>
        <item x="1032"/>
        <item x="249"/>
        <item x="501"/>
        <item x="151"/>
        <item x="467"/>
        <item sd="0" x="75"/>
        <item x="337"/>
        <item x="743"/>
        <item x="276"/>
        <item x="452"/>
        <item x="535"/>
        <item x="214"/>
        <item x="453"/>
        <item x="736"/>
        <item x="812"/>
        <item x="610"/>
        <item x="146"/>
        <item x="876"/>
        <item x="458"/>
        <item x="85"/>
        <item x="385"/>
        <item x="88"/>
        <item x="402"/>
        <item x="680"/>
        <item x="329"/>
        <item x="485"/>
        <item sd="0" x="143"/>
        <item x="538"/>
        <item x="832"/>
        <item x="741"/>
        <item x="988"/>
        <item x="377"/>
        <item x="629"/>
        <item x="863"/>
        <item x="350"/>
        <item x="500"/>
        <item x="232"/>
        <item x="113"/>
        <item x="297"/>
        <item x="779"/>
        <item x="552"/>
        <item x="975"/>
        <item x="1019"/>
        <item x="262"/>
        <item x="478"/>
        <item x="164"/>
        <item x="560"/>
        <item x="372"/>
        <item x="924"/>
        <item x="130"/>
        <item x="524"/>
        <item x="860"/>
        <item x="798"/>
        <item x="149"/>
        <item x="837"/>
        <item x="569"/>
        <item x="316"/>
        <item x="664"/>
        <item x="823"/>
        <item x="241"/>
        <item x="651"/>
        <item x="65"/>
        <item x="497"/>
        <item x="326"/>
        <item x="742"/>
        <item x="374"/>
        <item x="473"/>
        <item sd="0" x="44"/>
        <item sd="0" x="12"/>
        <item x="86"/>
        <item sd="0" x="93"/>
        <item x="821"/>
        <item x="765"/>
        <item x="776"/>
        <item x="580"/>
        <item x="854"/>
        <item x="853"/>
        <item x="595"/>
        <item x="961"/>
        <item x="725"/>
        <item x="433"/>
        <item x="617"/>
        <item x="816"/>
        <item x="502"/>
        <item x="477"/>
        <item x="971"/>
        <item x="969"/>
        <item x="120"/>
        <item x="162"/>
        <item x="690"/>
        <item x="216"/>
        <item x="361"/>
        <item x="911"/>
        <item x="302"/>
        <item x="512"/>
        <item x="448"/>
        <item x="495"/>
        <item sd="0" x="171"/>
        <item x="647"/>
        <item x="929"/>
        <item x="159"/>
        <item x="378"/>
        <item x="504"/>
        <item x="168"/>
        <item x="888"/>
        <item x="183"/>
        <item x="864"/>
        <item x="306"/>
        <item x="376"/>
        <item x="80"/>
        <item x="1010"/>
        <item x="203"/>
        <item x="182"/>
        <item x="843"/>
        <item x="160"/>
        <item x="689"/>
        <item x="191"/>
        <item x="196"/>
        <item x="578"/>
        <item x="797"/>
        <item x="308"/>
        <item x="615"/>
        <item x="268"/>
        <item x="553"/>
        <item x="729"/>
        <item x="914"/>
        <item x="849"/>
        <item x="234"/>
        <item x="437"/>
        <item x="732"/>
        <item x="566"/>
        <item x="225"/>
        <item x="884"/>
        <item x="389"/>
        <item x="110"/>
        <item sd="0" x="19"/>
        <item x="286"/>
        <item x="879"/>
        <item sd="0" x="6"/>
        <item x="114"/>
        <item x="529"/>
        <item x="818"/>
        <item x="440"/>
        <item x="712"/>
        <item x="522"/>
        <item x="668"/>
        <item x="349"/>
        <item x="662"/>
        <item x="613"/>
        <item x="892"/>
        <item x="655"/>
        <item x="674"/>
        <item x="319"/>
        <item x="1005"/>
        <item x="1039"/>
        <item x="407"/>
        <item x="989"/>
        <item x="622"/>
        <item x="755"/>
        <item x="764"/>
        <item x="766"/>
        <item x="125"/>
        <item x="801"/>
        <item x="332"/>
        <item x="358"/>
        <item x="567"/>
        <item sd="0" x="42"/>
        <item x="413"/>
        <item x="388"/>
        <item x="657"/>
        <item x="543"/>
        <item x="609"/>
        <item sd="0" x="335"/>
        <item x="492"/>
        <item x="706"/>
        <item x="231"/>
        <item x="579"/>
        <item x="903"/>
        <item x="707"/>
        <item x="907"/>
        <item x="410"/>
        <item x="545"/>
        <item x="831"/>
        <item x="1030"/>
        <item x="562"/>
        <item x="750"/>
        <item x="632"/>
        <item x="129"/>
        <item x="208"/>
        <item x="584"/>
        <item sd="0" x="2"/>
        <item x="827"/>
        <item x="158"/>
        <item x="464"/>
        <item x="418"/>
        <item sd="0" x="115"/>
        <item x="511"/>
        <item x="124"/>
        <item x="756"/>
        <item x="770"/>
        <item x="209"/>
        <item x="564"/>
        <item x="441"/>
        <item x="325"/>
        <item x="282"/>
        <item x="536"/>
        <item x="430"/>
        <item x="673"/>
        <item x="913"/>
        <item x="228"/>
        <item x="288"/>
        <item x="544"/>
        <item sd="0" x="90"/>
        <item x="449"/>
        <item x="165"/>
        <item x="893"/>
        <item x="862"/>
        <item x="671"/>
        <item x="119"/>
        <item x="456"/>
        <item x="685"/>
        <item x="301"/>
        <item sd="0" x="74"/>
        <item x="227"/>
        <item x="986"/>
        <item x="305"/>
        <item x="60"/>
        <item x="439"/>
        <item x="481"/>
        <item x="883"/>
        <item x="357"/>
        <item x="953"/>
        <item x="87"/>
        <item x="498"/>
        <item x="368"/>
        <item x="1004"/>
        <item x="475"/>
        <item x="548"/>
        <item sd="0" x="20"/>
        <item x="998"/>
        <item x="574"/>
        <item x="937"/>
        <item x="858"/>
        <item x="877"/>
        <item x="771"/>
        <item x="176"/>
        <item x="346"/>
        <item x="328"/>
        <item x="401"/>
        <item x="977"/>
        <item x="218"/>
        <item x="607"/>
        <item x="108"/>
        <item x="444"/>
        <item x="414"/>
        <item x="140"/>
        <item x="715"/>
        <item x="646"/>
        <item x="693"/>
        <item x="634"/>
        <item x="455"/>
        <item x="261"/>
        <item x="994"/>
        <item x="284"/>
        <item x="1037"/>
        <item x="661"/>
        <item x="327"/>
        <item sd="0" x="111"/>
        <item x="1016"/>
        <item x="233"/>
        <item x="624"/>
        <item x="521"/>
        <item x="434"/>
        <item x="97"/>
        <item x="550"/>
        <item x="996"/>
        <item sd="0" x="379"/>
        <item x="1018"/>
        <item x="869"/>
        <item x="63"/>
        <item sd="0" x="224"/>
        <item x="933"/>
        <item x="918"/>
        <item x="694"/>
        <item x="416"/>
        <item x="637"/>
        <item x="840"/>
        <item x="482"/>
        <item x="202"/>
        <item x="169"/>
        <item x="518"/>
        <item x="175"/>
        <item x="606"/>
        <item x="614"/>
        <item x="210"/>
        <item x="587"/>
        <item x="393"/>
        <item x="400"/>
        <item x="703"/>
        <item x="533"/>
        <item sd="0" x="25"/>
        <item sd="0" x="57"/>
        <item x="359"/>
        <item x="851"/>
        <item x="696"/>
        <item x="1017"/>
        <item sd="0" x="11"/>
        <item x="599"/>
        <item x="85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name="Season" axis="axisRow" compact="0" outline="0" showAll="0" defaultSubtotal="0">
      <items count="12">
        <item x="6"/>
        <item x="11"/>
        <item x="10"/>
        <item x="7"/>
        <item x="4"/>
        <item x="9"/>
        <item x="3"/>
        <item x="8"/>
        <item x="5"/>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
        <item x="17"/>
        <item x="14"/>
        <item x="12"/>
        <item x="13"/>
        <item x="10"/>
        <item x="0"/>
        <item x="1"/>
        <item x="4"/>
        <item x="5"/>
        <item x="6"/>
        <item x="2"/>
        <item x="3"/>
        <item x="9"/>
        <item x="7"/>
        <item x="8"/>
        <item x="11"/>
        <item x="15"/>
        <item x="16"/>
        <item x="18"/>
        <item x="19"/>
        <item x="20"/>
        <item x="21"/>
        <item x="23"/>
        <item x="22"/>
      </items>
      <extLst>
        <ext xmlns:x14="http://schemas.microsoft.com/office/spreadsheetml/2009/9/main" uri="{2946ED86-A175-432a-8AC1-64E0C546D7DE}">
          <x14:pivotField fillDownLabels="1"/>
        </ext>
      </extLst>
    </pivotField>
    <pivotField axis="axisRow" compact="0" outline="0" showAll="0" defaultSubtotal="0">
      <items count="5">
        <item x="4"/>
        <item x="0"/>
        <item x="1"/>
        <item x="3"/>
        <item x="2"/>
      </items>
      <extLst>
        <ext xmlns:x14="http://schemas.microsoft.com/office/spreadsheetml/2009/9/main" uri="{2946ED86-A175-432a-8AC1-64E0C546D7DE}">
          <x14:pivotField fillDownLabels="1"/>
        </ext>
      </extLst>
    </pivotField>
  </pivotFields>
  <rowFields count="4">
    <field x="0"/>
    <field x="1"/>
    <field x="14"/>
    <field x="13"/>
  </rowFields>
  <rowItems count="10">
    <i>
      <x v="656"/>
    </i>
    <i>
      <x v="606"/>
    </i>
    <i>
      <x v="587"/>
    </i>
    <i>
      <x v="50"/>
    </i>
    <i>
      <x v="515"/>
    </i>
    <i>
      <x v="438"/>
    </i>
    <i>
      <x v="1039"/>
    </i>
    <i>
      <x v="360"/>
    </i>
    <i>
      <x v="923"/>
    </i>
    <i>
      <x v="199"/>
    </i>
  </rowItems>
  <colFields count="1">
    <field x="-2"/>
  </colFields>
  <colItems count="2">
    <i>
      <x/>
    </i>
    <i i="1">
      <x v="1"/>
    </i>
  </colItems>
  <dataFields count="2">
    <dataField name="Performance" fld="9" subtotal="average" baseField="0" baseItem="0" numFmtId="2"/>
    <dataField name="Contract Value" fld="11" subtotal="average" baseField="0" baseItem="0" numFmtId="2"/>
  </dataFields>
  <conditionalFormats count="1">
    <conditionalFormat scope="data" priority="1">
      <pivotAreas count="1">
        <pivotArea outline="0" fieldPosition="0">
          <references count="1">
            <reference field="4294967294" count="1" selected="0">
              <x v="1"/>
            </reference>
          </references>
        </pivotArea>
      </pivotAreas>
    </conditionalFormat>
  </conditionalFormats>
  <pivotTableStyleInfo name="PivotStyleLight9"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11CED-514B-D144-87B9-2CCCA3C4F7E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8" firstHeaderRow="1" firstDataRow="1" firstDataCol="1"/>
  <pivotFields count="15">
    <pivotField showAll="0"/>
    <pivotField showAll="0">
      <items count="13">
        <item x="6"/>
        <item x="11"/>
        <item x="10"/>
        <item x="7"/>
        <item x="4"/>
        <item x="9"/>
        <item x="3"/>
        <item x="8"/>
        <item x="5"/>
        <item x="0"/>
        <item x="1"/>
        <item x="2"/>
        <item t="default"/>
      </items>
    </pivotField>
    <pivotField showAll="0"/>
    <pivotField showAll="0"/>
    <pivotField showAll="0"/>
    <pivotField showAll="0"/>
    <pivotField showAll="0"/>
    <pivotField showAll="0"/>
    <pivotField showAll="0"/>
    <pivotField numFmtId="2" showAll="0"/>
    <pivotField numFmtId="164" showAll="0"/>
    <pivotField dataField="1" numFmtId="2" showAll="0"/>
    <pivotField showAll="0"/>
    <pivotField axis="axisRow" showAll="0">
      <items count="25">
        <item x="17"/>
        <item x="14"/>
        <item x="12"/>
        <item x="13"/>
        <item x="10"/>
        <item x="0"/>
        <item x="1"/>
        <item x="4"/>
        <item x="5"/>
        <item x="6"/>
        <item x="2"/>
        <item x="3"/>
        <item x="9"/>
        <item x="7"/>
        <item x="8"/>
        <item x="11"/>
        <item x="15"/>
        <item x="16"/>
        <item x="18"/>
        <item x="19"/>
        <item x="20"/>
        <item x="21"/>
        <item x="23"/>
        <item x="22"/>
        <item t="default"/>
      </items>
    </pivotField>
    <pivotField showAll="0">
      <items count="6">
        <item x="4"/>
        <item x="0"/>
        <item x="1"/>
        <item x="3"/>
        <item x="2"/>
        <item t="default"/>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erformance per Million" fld="11" baseField="0" baseItem="0" numFmtId="2"/>
  </dataFields>
  <chartFormats count="2">
    <chartFormat chart="2" format="5"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3EA89E-7AD7-E541-802C-B8B0A250BC5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5">
    <pivotField showAll="0"/>
    <pivotField showAll="0">
      <items count="13">
        <item x="6"/>
        <item x="11"/>
        <item x="10"/>
        <item x="7"/>
        <item x="4"/>
        <item x="9"/>
        <item x="3"/>
        <item x="8"/>
        <item x="5"/>
        <item x="0"/>
        <item x="1"/>
        <item x="2"/>
        <item t="default"/>
      </items>
    </pivotField>
    <pivotField showAll="0"/>
    <pivotField showAll="0"/>
    <pivotField showAll="0"/>
    <pivotField showAll="0"/>
    <pivotField showAll="0"/>
    <pivotField showAll="0"/>
    <pivotField showAll="0"/>
    <pivotField numFmtId="2" showAll="0"/>
    <pivotField numFmtId="164" showAll="0"/>
    <pivotField dataField="1" numFmtId="2" showAll="0"/>
    <pivotField showAll="0"/>
    <pivotField showAll="0">
      <items count="25">
        <item x="17"/>
        <item x="14"/>
        <item x="12"/>
        <item x="13"/>
        <item x="10"/>
        <item x="0"/>
        <item x="1"/>
        <item x="4"/>
        <item x="5"/>
        <item x="6"/>
        <item x="2"/>
        <item x="3"/>
        <item x="9"/>
        <item x="7"/>
        <item x="8"/>
        <item x="11"/>
        <item x="15"/>
        <item x="16"/>
        <item x="18"/>
        <item x="19"/>
        <item x="20"/>
        <item x="21"/>
        <item x="23"/>
        <item x="22"/>
        <item t="default"/>
      </items>
    </pivotField>
    <pivotField axis="axisRow" showAll="0">
      <items count="6">
        <item x="4"/>
        <item x="0"/>
        <item x="1"/>
        <item x="3"/>
        <item x="2"/>
        <item t="default"/>
      </items>
    </pivotField>
  </pivotFields>
  <rowFields count="1">
    <field x="14"/>
  </rowFields>
  <rowItems count="6">
    <i>
      <x/>
    </i>
    <i>
      <x v="1"/>
    </i>
    <i>
      <x v="2"/>
    </i>
    <i>
      <x v="3"/>
    </i>
    <i>
      <x v="4"/>
    </i>
    <i t="grand">
      <x/>
    </i>
  </rowItems>
  <colItems count="1">
    <i/>
  </colItems>
  <dataFields count="1">
    <dataField name="Contract Value" fld="11" subtotal="average" baseField="0" baseItem="0" numFmtId="2"/>
  </dataFields>
  <chartFormats count="4">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9FD76E-B802-5B4B-8678-38EF15BF3782}"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5:F4453" firstHeaderRow="0" firstDataRow="1" firstDataCol="4"/>
  <pivotFields count="15">
    <pivotField axis="axisRow" compact="0" outline="0" showAll="0" sortType="descending" defaultSubtotal="0">
      <items count="1042">
        <item x="184"/>
        <item x="144"/>
        <item x="720"/>
        <item x="1026"/>
        <item x="523"/>
        <item x="744"/>
        <item x="641"/>
        <item x="590"/>
        <item x="922"/>
        <item x="905"/>
        <item x="677"/>
        <item x="201"/>
        <item x="77"/>
        <item x="53"/>
        <item x="493"/>
        <item x="331"/>
        <item x="570"/>
        <item x="490"/>
        <item x="200"/>
        <item x="679"/>
        <item x="503"/>
        <item x="343"/>
        <item x="409"/>
        <item x="639"/>
        <item x="719"/>
        <item x="554"/>
        <item x="324"/>
        <item x="463"/>
        <item x="900"/>
        <item x="277"/>
        <item x="212"/>
        <item x="41"/>
        <item x="135"/>
        <item x="207"/>
        <item x="298"/>
        <item x="542"/>
        <item x="155"/>
        <item x="244"/>
        <item x="121"/>
        <item x="59"/>
        <item x="915"/>
        <item x="527"/>
        <item x="620"/>
        <item x="116"/>
        <item x="1040"/>
        <item x="600"/>
        <item x="98"/>
        <item x="746"/>
        <item x="780"/>
        <item x="786"/>
        <item x="4"/>
        <item x="180"/>
        <item x="833"/>
        <item x="740"/>
        <item x="322"/>
        <item x="561"/>
        <item x="353"/>
        <item x="271"/>
        <item x="718"/>
        <item x="713"/>
        <item x="630"/>
        <item x="667"/>
        <item x="993"/>
        <item x="967"/>
        <item x="436"/>
        <item x="777"/>
        <item x="342"/>
        <item x="190"/>
        <item x="605"/>
        <item x="321"/>
        <item x="188"/>
        <item x="868"/>
        <item x="38"/>
        <item x="229"/>
        <item x="442"/>
        <item x="457"/>
        <item x="1038"/>
        <item x="69"/>
        <item x="866"/>
        <item x="423"/>
        <item x="237"/>
        <item x="822"/>
        <item x="445"/>
        <item x="30"/>
        <item x="972"/>
        <item x="217"/>
        <item x="795"/>
        <item x="716"/>
        <item x="339"/>
        <item x="506"/>
        <item x="618"/>
        <item x="17"/>
        <item x="275"/>
        <item x="344"/>
        <item x="185"/>
        <item x="917"/>
        <item x="749"/>
        <item x="58"/>
        <item x="163"/>
        <item x="177"/>
        <item x="83"/>
        <item x="399"/>
        <item x="219"/>
        <item x="1024"/>
        <item x="865"/>
        <item x="802"/>
        <item x="565"/>
        <item x="992"/>
        <item x="983"/>
        <item x="772"/>
        <item x="1013"/>
        <item x="847"/>
        <item x="70"/>
        <item x="381"/>
        <item x="480"/>
        <item x="753"/>
        <item x="830"/>
        <item x="391"/>
        <item x="102"/>
        <item x="665"/>
        <item x="842"/>
        <item x="488"/>
        <item x="1031"/>
        <item x="476"/>
        <item x="294"/>
        <item x="341"/>
        <item x="105"/>
        <item x="156"/>
        <item x="659"/>
        <item x="52"/>
        <item x="397"/>
        <item x="26"/>
        <item x="239"/>
        <item x="951"/>
        <item x="882"/>
        <item x="540"/>
        <item x="1008"/>
        <item x="978"/>
        <item x="356"/>
        <item x="601"/>
        <item x="153"/>
        <item x="257"/>
        <item x="1034"/>
        <item x="745"/>
        <item x="738"/>
        <item x="412"/>
        <item x="491"/>
        <item x="748"/>
        <item x="117"/>
        <item x="517"/>
        <item x="653"/>
        <item x="805"/>
        <item x="424"/>
        <item x="997"/>
        <item x="24"/>
        <item x="131"/>
        <item x="678"/>
        <item x="828"/>
        <item x="621"/>
        <item x="589"/>
        <item x="563"/>
        <item x="757"/>
        <item x="157"/>
        <item x="787"/>
        <item x="40"/>
        <item x="957"/>
        <item x="806"/>
        <item x="747"/>
        <item x="519"/>
        <item x="852"/>
        <item x="625"/>
        <item x="50"/>
        <item x="334"/>
        <item x="525"/>
        <item x="958"/>
        <item x="55"/>
        <item x="815"/>
        <item x="28"/>
        <item x="280"/>
        <item x="709"/>
        <item x="274"/>
        <item x="549"/>
        <item x="396"/>
        <item x="84"/>
        <item x="392"/>
        <item x="123"/>
        <item x="963"/>
        <item x="834"/>
        <item x="278"/>
        <item x="386"/>
        <item x="990"/>
        <item x="559"/>
        <item x="81"/>
        <item x="723"/>
        <item x="293"/>
        <item x="855"/>
        <item x="943"/>
        <item x="763"/>
        <item x="419"/>
        <item x="9"/>
        <item x="691"/>
        <item x="804"/>
        <item x="317"/>
        <item x="468"/>
        <item x="897"/>
        <item x="222"/>
        <item x="428"/>
        <item x="938"/>
        <item x="1001"/>
        <item x="839"/>
        <item x="962"/>
        <item x="266"/>
        <item x="66"/>
        <item x="71"/>
        <item x="296"/>
        <item x="516"/>
        <item x="593"/>
        <item x="700"/>
        <item x="373"/>
        <item x="240"/>
        <item x="1035"/>
        <item x="588"/>
        <item x="733"/>
        <item x="669"/>
        <item x="1015"/>
        <item x="526"/>
        <item x="189"/>
        <item x="887"/>
        <item x="728"/>
        <item x="36"/>
        <item x="447"/>
        <item x="107"/>
        <item x="941"/>
        <item x="51"/>
        <item x="198"/>
        <item x="470"/>
        <item x="611"/>
        <item x="68"/>
        <item x="45"/>
        <item x="382"/>
        <item x="964"/>
        <item x="154"/>
        <item x="465"/>
        <item x="252"/>
        <item x="528"/>
        <item x="49"/>
        <item x="13"/>
        <item x="247"/>
        <item x="824"/>
        <item x="598"/>
        <item x="404"/>
        <item x="960"/>
        <item x="638"/>
        <item x="64"/>
        <item x="775"/>
        <item x="979"/>
        <item x="139"/>
        <item x="61"/>
        <item x="238"/>
        <item x="426"/>
        <item x="955"/>
        <item x="791"/>
        <item x="472"/>
        <item x="35"/>
        <item x="867"/>
        <item x="873"/>
        <item x="242"/>
        <item x="881"/>
        <item x="692"/>
        <item x="944"/>
        <item x="612"/>
        <item x="954"/>
        <item x="236"/>
        <item x="908"/>
        <item x="581"/>
        <item x="1022"/>
        <item x="984"/>
        <item x="1000"/>
        <item x="304"/>
        <item x="313"/>
        <item x="31"/>
        <item x="23"/>
        <item x="758"/>
        <item x="940"/>
        <item x="619"/>
        <item x="48"/>
        <item x="432"/>
        <item x="362"/>
        <item x="174"/>
        <item x="323"/>
        <item x="928"/>
        <item x="285"/>
        <item x="644"/>
        <item x="79"/>
        <item x="571"/>
        <item x="192"/>
        <item x="243"/>
        <item x="633"/>
        <item x="946"/>
        <item x="14"/>
        <item x="246"/>
        <item x="33"/>
        <item x="695"/>
        <item x="364"/>
        <item x="270"/>
        <item x="752"/>
        <item x="558"/>
        <item x="555"/>
        <item x="312"/>
        <item x="701"/>
        <item x="1011"/>
        <item x="635"/>
        <item x="616"/>
        <item x="264"/>
        <item x="782"/>
        <item x="1006"/>
        <item x="796"/>
        <item x="784"/>
        <item x="145"/>
        <item x="255"/>
        <item x="360"/>
        <item x="95"/>
        <item x="122"/>
        <item x="726"/>
        <item x="783"/>
        <item x="311"/>
        <item x="429"/>
        <item x="936"/>
        <item x="891"/>
        <item x="133"/>
        <item x="258"/>
        <item x="1012"/>
        <item x="926"/>
        <item x="608"/>
        <item x="509"/>
        <item x="925"/>
        <item x="546"/>
        <item x="420"/>
        <item x="686"/>
        <item x="94"/>
        <item x="585"/>
        <item x="799"/>
        <item x="520"/>
        <item x="836"/>
        <item x="471"/>
        <item x="980"/>
        <item x="965"/>
        <item x="460"/>
        <item x="702"/>
        <item x="781"/>
        <item x="754"/>
        <item x="173"/>
        <item x="427"/>
        <item x="739"/>
        <item x="147"/>
        <item x="645"/>
        <item x="672"/>
        <item x="287"/>
        <item x="292"/>
        <item x="73"/>
        <item x="0"/>
        <item x="970"/>
        <item x="128"/>
        <item x="291"/>
        <item x="299"/>
        <item x="670"/>
        <item x="67"/>
        <item x="272"/>
        <item x="333"/>
        <item x="921"/>
        <item x="762"/>
        <item x="403"/>
        <item x="138"/>
        <item x="181"/>
        <item x="551"/>
        <item x="727"/>
        <item x="923"/>
        <item x="507"/>
        <item x="1007"/>
        <item x="792"/>
        <item x="370"/>
        <item x="109"/>
        <item x="573"/>
        <item x="751"/>
        <item x="32"/>
        <item x="875"/>
        <item x="290"/>
        <item x="336"/>
        <item x="880"/>
        <item x="531"/>
        <item x="683"/>
        <item x="314"/>
        <item x="422"/>
        <item x="995"/>
        <item x="714"/>
        <item x="557"/>
        <item x="844"/>
        <item x="461"/>
        <item x="663"/>
        <item x="547"/>
        <item x="451"/>
        <item x="363"/>
        <item x="846"/>
        <item x="886"/>
        <item x="486"/>
        <item x="390"/>
        <item x="1027"/>
        <item x="21"/>
        <item x="705"/>
        <item x="660"/>
        <item x="631"/>
        <item x="254"/>
        <item x="148"/>
        <item x="895"/>
        <item x="103"/>
        <item x="871"/>
        <item x="582"/>
        <item x="170"/>
        <item x="309"/>
        <item x="206"/>
        <item x="931"/>
        <item x="927"/>
        <item x="46"/>
        <item x="572"/>
        <item x="256"/>
        <item x="279"/>
        <item x="778"/>
        <item x="1009"/>
        <item x="597"/>
        <item x="966"/>
        <item x="987"/>
        <item x="845"/>
        <item x="808"/>
        <item x="211"/>
        <item x="78"/>
        <item x="688"/>
        <item x="289"/>
        <item x="820"/>
        <item x="1"/>
        <item x="283"/>
        <item x="666"/>
        <item x="789"/>
        <item x="649"/>
        <item x="406"/>
        <item x="910"/>
        <item x="354"/>
        <item x="699"/>
        <item x="991"/>
        <item x="315"/>
        <item x="1033"/>
        <item x="626"/>
        <item x="273"/>
        <item x="841"/>
        <item x="602"/>
        <item x="874"/>
        <item x="489"/>
        <item x="919"/>
        <item x="82"/>
        <item x="596"/>
        <item x="220"/>
        <item x="999"/>
        <item x="687"/>
        <item x="935"/>
        <item x="807"/>
        <item x="172"/>
        <item x="594"/>
        <item x="141"/>
        <item x="450"/>
        <item x="245"/>
        <item x="300"/>
        <item x="652"/>
        <item x="179"/>
        <item x="774"/>
        <item x="861"/>
        <item x="829"/>
        <item x="446"/>
        <item x="722"/>
        <item x="878"/>
        <item x="54"/>
        <item x="650"/>
        <item x="850"/>
        <item x="577"/>
        <item x="27"/>
        <item x="310"/>
        <item x="788"/>
        <item x="676"/>
        <item x="250"/>
        <item x="152"/>
        <item x="697"/>
        <item x="96"/>
        <item x="643"/>
        <item x="586"/>
        <item x="193"/>
        <item x="253"/>
        <item x="985"/>
        <item x="817"/>
        <item x="505"/>
        <item x="260"/>
        <item x="902"/>
        <item x="539"/>
        <item x="675"/>
        <item x="438"/>
        <item x="708"/>
        <item x="734"/>
        <item x="22"/>
        <item x="127"/>
        <item x="265"/>
        <item x="1028"/>
        <item x="1002"/>
        <item x="195"/>
        <item x="215"/>
        <item x="101"/>
        <item x="899"/>
        <item x="710"/>
        <item x="942"/>
        <item x="7"/>
        <item x="803"/>
        <item x="576"/>
        <item x="813"/>
        <item x="835"/>
        <item x="537"/>
        <item x="800"/>
        <item x="18"/>
        <item x="318"/>
        <item x="982"/>
        <item x="711"/>
        <item x="684"/>
        <item x="137"/>
        <item x="56"/>
        <item x="541"/>
        <item x="592"/>
        <item x="819"/>
        <item x="790"/>
        <item x="408"/>
        <item x="656"/>
        <item x="435"/>
        <item x="575"/>
        <item x="235"/>
        <item x="383"/>
        <item x="466"/>
        <item x="968"/>
        <item x="912"/>
        <item x="591"/>
        <item x="1021"/>
        <item x="194"/>
        <item x="352"/>
        <item x="494"/>
        <item x="654"/>
        <item x="348"/>
        <item x="499"/>
        <item x="730"/>
        <item x="981"/>
        <item x="761"/>
        <item x="431"/>
        <item x="731"/>
        <item x="721"/>
        <item x="1041"/>
        <item x="906"/>
        <item x="737"/>
        <item x="307"/>
        <item x="355"/>
        <item x="405"/>
        <item x="421"/>
        <item x="330"/>
        <item x="508"/>
        <item x="956"/>
        <item x="205"/>
        <item x="1014"/>
        <item x="100"/>
        <item x="72"/>
        <item x="459"/>
        <item x="848"/>
        <item x="29"/>
        <item x="932"/>
        <item x="530"/>
        <item x="856"/>
        <item x="583"/>
        <item x="1023"/>
        <item x="367"/>
        <item x="568"/>
        <item x="890"/>
        <item x="959"/>
        <item x="950"/>
        <item x="345"/>
        <item x="658"/>
        <item x="945"/>
        <item x="1025"/>
        <item x="8"/>
        <item x="15"/>
        <item x="896"/>
        <item x="627"/>
        <item x="785"/>
        <item x="704"/>
        <item x="295"/>
        <item x="204"/>
        <item x="1029"/>
        <item x="34"/>
        <item x="47"/>
        <item x="496"/>
        <item x="267"/>
        <item x="320"/>
        <item x="187"/>
        <item x="469"/>
        <item x="366"/>
        <item x="269"/>
        <item x="303"/>
        <item x="3"/>
        <item x="126"/>
        <item x="351"/>
        <item x="483"/>
        <item x="10"/>
        <item x="92"/>
        <item x="443"/>
        <item x="681"/>
        <item x="178"/>
        <item x="62"/>
        <item x="974"/>
        <item x="769"/>
        <item x="898"/>
        <item x="415"/>
        <item x="91"/>
        <item x="37"/>
        <item x="794"/>
        <item x="384"/>
        <item x="952"/>
        <item x="825"/>
        <item x="338"/>
        <item x="161"/>
        <item x="636"/>
        <item x="474"/>
        <item x="199"/>
        <item x="939"/>
        <item x="213"/>
        <item x="166"/>
        <item x="39"/>
        <item x="394"/>
        <item x="484"/>
        <item x="16"/>
        <item x="916"/>
        <item x="934"/>
        <item x="132"/>
        <item x="949"/>
        <item x="810"/>
        <item x="43"/>
        <item x="167"/>
        <item x="221"/>
        <item x="648"/>
        <item x="347"/>
        <item x="417"/>
        <item x="411"/>
        <item x="640"/>
        <item x="259"/>
        <item x="104"/>
        <item x="628"/>
        <item x="885"/>
        <item x="454"/>
        <item x="5"/>
        <item x="826"/>
        <item x="901"/>
        <item x="532"/>
        <item x="186"/>
        <item x="767"/>
        <item x="510"/>
        <item x="514"/>
        <item x="534"/>
        <item x="398"/>
        <item x="134"/>
        <item x="642"/>
        <item x="682"/>
        <item x="197"/>
        <item x="604"/>
        <item x="365"/>
        <item x="948"/>
        <item x="142"/>
        <item x="698"/>
        <item x="889"/>
        <item x="623"/>
        <item x="904"/>
        <item x="76"/>
        <item x="811"/>
        <item x="909"/>
        <item x="894"/>
        <item x="920"/>
        <item x="973"/>
        <item x="106"/>
        <item x="1003"/>
        <item x="462"/>
        <item x="838"/>
        <item x="768"/>
        <item x="89"/>
        <item x="809"/>
        <item x="112"/>
        <item x="369"/>
        <item x="793"/>
        <item x="230"/>
        <item x="870"/>
        <item x="136"/>
        <item x="281"/>
        <item x="118"/>
        <item x="425"/>
        <item x="487"/>
        <item x="814"/>
        <item x="387"/>
        <item x="263"/>
        <item x="872"/>
        <item x="976"/>
        <item x="1036"/>
        <item x="340"/>
        <item x="717"/>
        <item x="947"/>
        <item x="479"/>
        <item x="930"/>
        <item x="99"/>
        <item x="375"/>
        <item x="248"/>
        <item x="773"/>
        <item x="150"/>
        <item x="735"/>
        <item x="395"/>
        <item x="515"/>
        <item x="859"/>
        <item x="759"/>
        <item x="603"/>
        <item x="556"/>
        <item x="724"/>
        <item x="380"/>
        <item x="251"/>
        <item x="1020"/>
        <item x="371"/>
        <item x="513"/>
        <item x="760"/>
        <item x="226"/>
        <item x="223"/>
        <item x="1032"/>
        <item x="249"/>
        <item x="501"/>
        <item x="151"/>
        <item x="467"/>
        <item x="75"/>
        <item x="337"/>
        <item x="743"/>
        <item x="276"/>
        <item x="452"/>
        <item x="535"/>
        <item x="214"/>
        <item x="453"/>
        <item x="736"/>
        <item x="812"/>
        <item x="610"/>
        <item x="146"/>
        <item x="876"/>
        <item x="458"/>
        <item x="85"/>
        <item x="385"/>
        <item x="88"/>
        <item x="402"/>
        <item x="680"/>
        <item x="329"/>
        <item x="485"/>
        <item x="143"/>
        <item x="538"/>
        <item x="832"/>
        <item x="741"/>
        <item x="988"/>
        <item x="377"/>
        <item x="629"/>
        <item x="863"/>
        <item x="350"/>
        <item x="500"/>
        <item x="232"/>
        <item x="113"/>
        <item x="297"/>
        <item x="779"/>
        <item x="552"/>
        <item x="975"/>
        <item x="1019"/>
        <item x="262"/>
        <item x="478"/>
        <item x="164"/>
        <item x="560"/>
        <item x="372"/>
        <item x="924"/>
        <item x="130"/>
        <item x="524"/>
        <item x="860"/>
        <item x="798"/>
        <item x="149"/>
        <item x="837"/>
        <item x="569"/>
        <item x="316"/>
        <item x="664"/>
        <item x="823"/>
        <item x="241"/>
        <item x="651"/>
        <item x="65"/>
        <item x="497"/>
        <item x="326"/>
        <item x="742"/>
        <item x="374"/>
        <item x="473"/>
        <item x="44"/>
        <item x="12"/>
        <item x="86"/>
        <item x="93"/>
        <item x="821"/>
        <item x="765"/>
        <item x="776"/>
        <item x="580"/>
        <item x="854"/>
        <item x="853"/>
        <item x="595"/>
        <item x="961"/>
        <item x="725"/>
        <item x="433"/>
        <item x="617"/>
        <item x="816"/>
        <item x="502"/>
        <item x="477"/>
        <item x="971"/>
        <item x="969"/>
        <item x="120"/>
        <item x="162"/>
        <item x="690"/>
        <item x="216"/>
        <item x="361"/>
        <item x="911"/>
        <item x="302"/>
        <item x="512"/>
        <item x="448"/>
        <item x="495"/>
        <item x="171"/>
        <item x="647"/>
        <item x="929"/>
        <item x="159"/>
        <item x="378"/>
        <item x="504"/>
        <item x="168"/>
        <item x="888"/>
        <item x="183"/>
        <item x="864"/>
        <item x="306"/>
        <item x="376"/>
        <item x="80"/>
        <item x="1010"/>
        <item x="203"/>
        <item x="182"/>
        <item x="843"/>
        <item x="160"/>
        <item x="689"/>
        <item x="191"/>
        <item x="196"/>
        <item x="578"/>
        <item x="797"/>
        <item x="308"/>
        <item x="615"/>
        <item x="268"/>
        <item x="553"/>
        <item x="729"/>
        <item x="914"/>
        <item x="849"/>
        <item x="234"/>
        <item x="437"/>
        <item x="732"/>
        <item x="566"/>
        <item x="225"/>
        <item x="884"/>
        <item x="389"/>
        <item x="110"/>
        <item x="19"/>
        <item x="286"/>
        <item x="879"/>
        <item x="6"/>
        <item x="114"/>
        <item x="529"/>
        <item x="818"/>
        <item x="440"/>
        <item x="712"/>
        <item x="522"/>
        <item x="668"/>
        <item x="349"/>
        <item x="662"/>
        <item x="613"/>
        <item x="892"/>
        <item x="655"/>
        <item x="674"/>
        <item x="319"/>
        <item x="1005"/>
        <item x="1039"/>
        <item x="407"/>
        <item x="989"/>
        <item x="622"/>
        <item x="755"/>
        <item x="764"/>
        <item x="766"/>
        <item x="125"/>
        <item x="801"/>
        <item x="332"/>
        <item x="358"/>
        <item x="567"/>
        <item x="42"/>
        <item x="413"/>
        <item x="388"/>
        <item x="657"/>
        <item x="543"/>
        <item x="609"/>
        <item x="335"/>
        <item x="492"/>
        <item x="706"/>
        <item x="231"/>
        <item x="579"/>
        <item x="903"/>
        <item x="707"/>
        <item x="907"/>
        <item x="410"/>
        <item x="545"/>
        <item x="831"/>
        <item x="1030"/>
        <item x="562"/>
        <item x="750"/>
        <item x="632"/>
        <item x="129"/>
        <item x="208"/>
        <item x="584"/>
        <item x="2"/>
        <item x="827"/>
        <item x="158"/>
        <item x="464"/>
        <item x="418"/>
        <item x="115"/>
        <item x="511"/>
        <item x="124"/>
        <item x="756"/>
        <item x="770"/>
        <item x="209"/>
        <item x="564"/>
        <item x="441"/>
        <item x="325"/>
        <item x="282"/>
        <item x="536"/>
        <item x="430"/>
        <item x="673"/>
        <item x="913"/>
        <item x="228"/>
        <item x="288"/>
        <item x="544"/>
        <item x="90"/>
        <item x="449"/>
        <item x="165"/>
        <item x="893"/>
        <item x="862"/>
        <item x="671"/>
        <item x="119"/>
        <item x="456"/>
        <item x="685"/>
        <item x="301"/>
        <item x="74"/>
        <item x="227"/>
        <item x="986"/>
        <item x="305"/>
        <item x="60"/>
        <item x="439"/>
        <item x="481"/>
        <item x="883"/>
        <item x="357"/>
        <item x="953"/>
        <item x="87"/>
        <item x="498"/>
        <item x="368"/>
        <item x="1004"/>
        <item x="475"/>
        <item x="548"/>
        <item x="20"/>
        <item x="998"/>
        <item x="574"/>
        <item x="937"/>
        <item x="858"/>
        <item x="877"/>
        <item x="771"/>
        <item x="176"/>
        <item x="346"/>
        <item x="328"/>
        <item x="401"/>
        <item x="977"/>
        <item x="218"/>
        <item x="607"/>
        <item x="108"/>
        <item x="444"/>
        <item x="414"/>
        <item x="140"/>
        <item x="715"/>
        <item x="646"/>
        <item x="693"/>
        <item x="634"/>
        <item x="455"/>
        <item x="261"/>
        <item x="994"/>
        <item x="284"/>
        <item x="1037"/>
        <item x="661"/>
        <item x="327"/>
        <item x="111"/>
        <item x="1016"/>
        <item x="233"/>
        <item x="624"/>
        <item x="521"/>
        <item x="434"/>
        <item x="97"/>
        <item x="550"/>
        <item x="996"/>
        <item x="379"/>
        <item x="1018"/>
        <item x="869"/>
        <item x="63"/>
        <item x="224"/>
        <item x="933"/>
        <item x="918"/>
        <item x="694"/>
        <item x="416"/>
        <item x="637"/>
        <item x="840"/>
        <item x="482"/>
        <item x="202"/>
        <item x="169"/>
        <item x="518"/>
        <item x="175"/>
        <item x="606"/>
        <item x="614"/>
        <item x="210"/>
        <item x="587"/>
        <item x="393"/>
        <item x="400"/>
        <item x="703"/>
        <item x="533"/>
        <item x="25"/>
        <item x="57"/>
        <item x="359"/>
        <item x="851"/>
        <item x="696"/>
        <item x="1017"/>
        <item x="11"/>
        <item x="599"/>
        <item x="85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12">
        <item x="6"/>
        <item x="11"/>
        <item x="10"/>
        <item x="7"/>
        <item x="4"/>
        <item x="9"/>
        <item x="3"/>
        <item x="8"/>
        <item x="5"/>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
        <item x="17"/>
        <item x="14"/>
        <item x="12"/>
        <item x="13"/>
        <item x="10"/>
        <item x="0"/>
        <item x="1"/>
        <item x="4"/>
        <item x="5"/>
        <item x="6"/>
        <item x="2"/>
        <item x="3"/>
        <item x="9"/>
        <item x="7"/>
        <item x="8"/>
        <item x="11"/>
        <item x="15"/>
        <item x="16"/>
        <item x="18"/>
        <item x="19"/>
        <item x="20"/>
        <item x="21"/>
        <item x="23"/>
        <item x="22"/>
      </items>
      <extLst>
        <ext xmlns:x14="http://schemas.microsoft.com/office/spreadsheetml/2009/9/main" uri="{2946ED86-A175-432a-8AC1-64E0C546D7DE}">
          <x14:pivotField fillDownLabels="1"/>
        </ext>
      </extLst>
    </pivotField>
    <pivotField axis="axisRow" compact="0" outline="0" showAll="0" defaultSubtotal="0">
      <items count="5">
        <item x="4"/>
        <item x="0"/>
        <item x="1"/>
        <item x="3"/>
        <item x="2"/>
      </items>
      <extLst>
        <ext xmlns:x14="http://schemas.microsoft.com/office/spreadsheetml/2009/9/main" uri="{2946ED86-A175-432a-8AC1-64E0C546D7DE}">
          <x14:pivotField fillDownLabels="1"/>
        </ext>
      </extLst>
    </pivotField>
  </pivotFields>
  <rowFields count="4">
    <field x="0"/>
    <field x="1"/>
    <field x="14"/>
    <field x="13"/>
  </rowFields>
  <rowItems count="4438">
    <i>
      <x v="656"/>
      <x/>
      <x v="3"/>
      <x v="6"/>
    </i>
    <i r="1">
      <x v="1"/>
      <x v="3"/>
      <x v="7"/>
    </i>
    <i r="1">
      <x v="2"/>
      <x v="3"/>
      <x v="8"/>
    </i>
    <i r="1">
      <x v="3"/>
      <x v="1"/>
      <x v="9"/>
    </i>
    <i r="1">
      <x v="4"/>
      <x v="1"/>
      <x v="10"/>
    </i>
    <i r="1">
      <x v="5"/>
      <x v="3"/>
      <x v="11"/>
    </i>
    <i r="1">
      <x v="6"/>
      <x v="3"/>
      <x v="12"/>
    </i>
    <i r="1">
      <x v="7"/>
      <x v="3"/>
      <x v="13"/>
    </i>
    <i r="1">
      <x v="8"/>
      <x v="1"/>
      <x v="14"/>
    </i>
    <i r="1">
      <x v="9"/>
      <x v="3"/>
      <x v="15"/>
    </i>
    <i r="1">
      <x v="10"/>
      <x v="2"/>
      <x v="16"/>
    </i>
    <i r="1">
      <x v="11"/>
      <x v="2"/>
      <x v="17"/>
    </i>
    <i>
      <x v="606"/>
      <x/>
      <x v="3"/>
      <x v="2"/>
    </i>
    <i r="1">
      <x v="1"/>
      <x v="3"/>
      <x v="3"/>
    </i>
    <i r="1">
      <x v="2"/>
      <x v="3"/>
      <x v="4"/>
    </i>
    <i r="1">
      <x v="3"/>
      <x v="3"/>
      <x v="5"/>
    </i>
    <i r="1">
      <x v="4"/>
      <x v="3"/>
      <x v="6"/>
    </i>
    <i r="1">
      <x v="5"/>
      <x v="3"/>
      <x v="7"/>
    </i>
    <i r="1">
      <x v="6"/>
      <x v="3"/>
      <x v="8"/>
    </i>
    <i r="1">
      <x v="7"/>
      <x v="1"/>
      <x v="9"/>
    </i>
    <i r="1">
      <x v="8"/>
      <x v="3"/>
      <x v="10"/>
    </i>
    <i r="1">
      <x v="9"/>
      <x v="3"/>
      <x v="11"/>
    </i>
    <i r="1">
      <x v="11"/>
      <x v="1"/>
      <x v="13"/>
    </i>
    <i>
      <x v="587"/>
      <x v="6"/>
      <x/>
      <x v="1"/>
    </i>
    <i r="1">
      <x v="7"/>
      <x/>
      <x v="2"/>
    </i>
    <i r="1">
      <x v="8"/>
      <x/>
      <x v="3"/>
    </i>
    <i r="1">
      <x v="9"/>
      <x/>
      <x v="4"/>
    </i>
    <i r="1">
      <x v="10"/>
      <x/>
      <x v="5"/>
    </i>
    <i r="1">
      <x v="11"/>
      <x/>
      <x v="6"/>
    </i>
    <i>
      <x v="50"/>
      <x v="3"/>
      <x v="1"/>
      <x/>
    </i>
    <i r="1">
      <x v="4"/>
      <x v="1"/>
      <x v="1"/>
    </i>
    <i r="1">
      <x v="5"/>
      <x v="1"/>
      <x v="2"/>
    </i>
    <i r="1">
      <x v="6"/>
      <x/>
      <x v="3"/>
    </i>
    <i r="1">
      <x v="7"/>
      <x/>
      <x v="4"/>
    </i>
    <i r="1">
      <x v="8"/>
      <x v="1"/>
      <x v="5"/>
    </i>
    <i r="1">
      <x v="9"/>
      <x/>
      <x v="6"/>
    </i>
    <i r="1">
      <x v="10"/>
      <x v="1"/>
      <x v="7"/>
    </i>
    <i r="1">
      <x v="11"/>
      <x v="1"/>
      <x v="8"/>
    </i>
    <i>
      <x v="515"/>
      <x v="7"/>
      <x/>
      <x v="3"/>
    </i>
    <i r="1">
      <x v="8"/>
      <x/>
      <x v="4"/>
    </i>
    <i r="1">
      <x v="9"/>
      <x/>
      <x v="5"/>
    </i>
    <i r="1">
      <x v="10"/>
      <x/>
      <x v="6"/>
    </i>
    <i r="1">
      <x v="11"/>
      <x/>
      <x v="7"/>
    </i>
    <i>
      <x v="438"/>
      <x/>
      <x v="4"/>
      <x v="1"/>
    </i>
    <i r="1">
      <x v="1"/>
      <x v="4"/>
      <x v="2"/>
    </i>
    <i r="1">
      <x v="2"/>
      <x v="4"/>
      <x v="3"/>
    </i>
    <i r="1">
      <x v="3"/>
      <x v="4"/>
      <x v="4"/>
    </i>
    <i r="1">
      <x v="4"/>
      <x v="4"/>
      <x v="5"/>
    </i>
    <i r="1">
      <x v="5"/>
      <x v="4"/>
      <x v="6"/>
    </i>
    <i r="1">
      <x v="6"/>
      <x v="4"/>
      <x v="7"/>
    </i>
    <i r="1">
      <x v="7"/>
      <x v="2"/>
      <x v="8"/>
    </i>
    <i r="1">
      <x v="8"/>
      <x v="4"/>
      <x v="9"/>
    </i>
    <i r="1">
      <x v="9"/>
      <x v="2"/>
      <x v="10"/>
    </i>
    <i r="1">
      <x v="10"/>
      <x v="4"/>
      <x v="11"/>
    </i>
    <i r="1">
      <x v="11"/>
      <x v="2"/>
      <x v="12"/>
    </i>
    <i>
      <x v="1039"/>
      <x v="10"/>
      <x v="1"/>
      <x/>
    </i>
    <i r="1">
      <x v="11"/>
      <x v="1"/>
      <x v="1"/>
    </i>
    <i>
      <x v="360"/>
      <x v="4"/>
      <x v="3"/>
      <x/>
    </i>
    <i r="1">
      <x v="5"/>
      <x v="4"/>
      <x v="1"/>
    </i>
    <i r="1">
      <x v="6"/>
      <x v="2"/>
      <x v="2"/>
    </i>
    <i r="1">
      <x v="7"/>
      <x v="3"/>
      <x v="3"/>
    </i>
    <i r="1">
      <x v="8"/>
      <x v="1"/>
      <x v="4"/>
    </i>
    <i r="1">
      <x v="9"/>
      <x v="1"/>
      <x v="5"/>
    </i>
    <i r="1">
      <x v="10"/>
      <x v="1"/>
      <x v="6"/>
    </i>
    <i r="1">
      <x v="11"/>
      <x v="1"/>
      <x v="7"/>
    </i>
    <i>
      <x v="923"/>
      <x/>
      <x v="2"/>
      <x v="2"/>
    </i>
    <i r="1">
      <x v="1"/>
      <x v="2"/>
      <x v="3"/>
    </i>
    <i r="1">
      <x v="2"/>
      <x v="2"/>
      <x v="4"/>
    </i>
    <i r="1">
      <x v="3"/>
      <x v="2"/>
      <x v="5"/>
    </i>
    <i r="1">
      <x v="4"/>
      <x v="2"/>
      <x v="6"/>
    </i>
    <i r="1">
      <x v="5"/>
      <x v="2"/>
      <x v="7"/>
    </i>
    <i r="1">
      <x v="6"/>
      <x v="2"/>
      <x v="8"/>
    </i>
    <i r="1">
      <x v="7"/>
      <x v="2"/>
      <x v="9"/>
    </i>
    <i r="1">
      <x v="8"/>
      <x v="2"/>
      <x v="10"/>
    </i>
    <i r="1">
      <x v="9"/>
      <x v="2"/>
      <x v="11"/>
    </i>
    <i r="1">
      <x v="10"/>
      <x v="2"/>
      <x v="12"/>
    </i>
    <i r="1">
      <x v="11"/>
      <x v="2"/>
      <x v="13"/>
    </i>
    <i>
      <x v="199"/>
      <x v="3"/>
      <x v="2"/>
      <x v="3"/>
    </i>
    <i r="1">
      <x v="4"/>
      <x v="2"/>
      <x v="4"/>
    </i>
    <i r="1">
      <x v="5"/>
      <x v="2"/>
      <x v="5"/>
    </i>
    <i r="1">
      <x v="6"/>
      <x v="2"/>
      <x v="6"/>
    </i>
    <i r="1">
      <x v="7"/>
      <x v="2"/>
      <x v="7"/>
    </i>
    <i r="1">
      <x v="8"/>
      <x v="2"/>
      <x v="8"/>
    </i>
    <i r="1">
      <x v="9"/>
      <x v="2"/>
      <x v="9"/>
    </i>
    <i r="1">
      <x v="10"/>
      <x v="2"/>
      <x v="10"/>
    </i>
    <i r="1">
      <x v="11"/>
      <x v="2"/>
      <x v="11"/>
    </i>
    <i>
      <x v="871"/>
      <x/>
      <x v="2"/>
      <x v="2"/>
    </i>
    <i r="1">
      <x v="1"/>
      <x v="2"/>
      <x v="3"/>
    </i>
    <i r="1">
      <x v="2"/>
      <x v="2"/>
      <x v="4"/>
    </i>
    <i r="1">
      <x v="3"/>
      <x v="2"/>
      <x v="5"/>
    </i>
    <i r="1">
      <x v="4"/>
      <x v="2"/>
      <x v="6"/>
    </i>
    <i r="1">
      <x v="5"/>
      <x v="2"/>
      <x v="7"/>
    </i>
    <i r="1">
      <x v="6"/>
      <x v="2"/>
      <x v="8"/>
    </i>
    <i r="1">
      <x v="7"/>
      <x v="2"/>
      <x v="9"/>
    </i>
    <i r="1">
      <x v="8"/>
      <x v="2"/>
      <x v="10"/>
    </i>
    <i r="1">
      <x v="9"/>
      <x v="2"/>
      <x v="11"/>
    </i>
    <i r="1">
      <x v="10"/>
      <x v="2"/>
      <x v="12"/>
    </i>
    <i r="1">
      <x v="11"/>
      <x v="2"/>
      <x v="13"/>
    </i>
    <i>
      <x v="971"/>
      <x v="9"/>
      <x v="2"/>
      <x v="1"/>
    </i>
    <i r="1">
      <x v="10"/>
      <x v="2"/>
      <x v="2"/>
    </i>
    <i r="1">
      <x v="11"/>
      <x v="2"/>
      <x v="3"/>
    </i>
    <i>
      <x v="164"/>
      <x/>
      <x v="2"/>
      <x v="5"/>
    </i>
    <i r="1">
      <x v="1"/>
      <x v="2"/>
      <x v="6"/>
    </i>
    <i r="1">
      <x v="2"/>
      <x v="2"/>
      <x v="7"/>
    </i>
    <i r="1">
      <x v="3"/>
      <x v="2"/>
      <x v="8"/>
    </i>
    <i r="1">
      <x v="4"/>
      <x v="2"/>
      <x v="9"/>
    </i>
    <i r="1">
      <x v="5"/>
      <x v="2"/>
      <x v="10"/>
    </i>
    <i r="1">
      <x v="6"/>
      <x v="2"/>
      <x v="11"/>
    </i>
    <i r="1">
      <x v="7"/>
      <x v="2"/>
      <x v="12"/>
    </i>
    <i r="1">
      <x v="8"/>
      <x v="2"/>
      <x v="13"/>
    </i>
    <i r="1">
      <x v="9"/>
      <x v="2"/>
      <x v="14"/>
    </i>
    <i r="1">
      <x v="10"/>
      <x v="2"/>
      <x v="15"/>
    </i>
    <i r="1">
      <x v="11"/>
      <x v="2"/>
      <x v="16"/>
    </i>
    <i>
      <x v="637"/>
      <x v="2"/>
      <x v="2"/>
      <x/>
    </i>
    <i r="1">
      <x v="3"/>
      <x v="2"/>
      <x v="1"/>
    </i>
    <i r="1">
      <x v="4"/>
      <x v="2"/>
      <x v="2"/>
    </i>
    <i r="1">
      <x v="5"/>
      <x v="2"/>
      <x v="3"/>
    </i>
    <i r="1">
      <x v="6"/>
      <x v="2"/>
      <x v="4"/>
    </i>
    <i r="1">
      <x v="7"/>
      <x v="2"/>
      <x v="5"/>
    </i>
    <i r="1">
      <x v="8"/>
      <x v="2"/>
      <x v="6"/>
    </i>
    <i r="1">
      <x v="9"/>
      <x v="2"/>
      <x v="7"/>
    </i>
    <i r="1">
      <x v="10"/>
      <x v="2"/>
      <x v="8"/>
    </i>
    <i r="1">
      <x v="11"/>
      <x v="2"/>
      <x v="9"/>
    </i>
    <i>
      <x v="522"/>
      <x v="8"/>
      <x v="1"/>
      <x v="1"/>
    </i>
    <i r="1">
      <x v="9"/>
      <x v="1"/>
      <x v="2"/>
    </i>
    <i r="1">
      <x v="10"/>
      <x v="1"/>
      <x v="3"/>
    </i>
    <i r="1">
      <x v="11"/>
      <x v="1"/>
      <x v="4"/>
    </i>
    <i>
      <x v="237"/>
      <x v="9"/>
      <x/>
      <x v="1"/>
    </i>
    <i r="1">
      <x v="10"/>
      <x/>
      <x v="2"/>
    </i>
    <i r="1">
      <x v="11"/>
      <x/>
      <x v="3"/>
    </i>
    <i>
      <x v="610"/>
      <x/>
      <x v="1"/>
      <x v="2"/>
    </i>
    <i r="1">
      <x v="1"/>
      <x v="1"/>
      <x v="3"/>
    </i>
    <i r="1">
      <x v="2"/>
      <x v="1"/>
      <x v="4"/>
    </i>
    <i r="1">
      <x v="3"/>
      <x v="1"/>
      <x v="5"/>
    </i>
    <i r="1">
      <x v="4"/>
      <x v="1"/>
      <x v="6"/>
    </i>
    <i r="1">
      <x v="5"/>
      <x v="1"/>
      <x v="7"/>
    </i>
    <i r="1">
      <x v="6"/>
      <x v="1"/>
      <x v="8"/>
    </i>
    <i r="1">
      <x v="7"/>
      <x v="1"/>
      <x v="9"/>
    </i>
    <i r="1">
      <x v="8"/>
      <x/>
      <x v="10"/>
    </i>
    <i r="1">
      <x v="9"/>
      <x v="1"/>
      <x v="11"/>
    </i>
    <i r="1">
      <x v="10"/>
      <x v="1"/>
      <x v="12"/>
    </i>
    <i r="1">
      <x v="11"/>
      <x v="1"/>
      <x v="13"/>
    </i>
    <i>
      <x v="588"/>
      <x v="2"/>
      <x v="3"/>
      <x v="1"/>
    </i>
    <i r="1">
      <x v="3"/>
      <x v="3"/>
      <x v="2"/>
    </i>
    <i r="1">
      <x v="4"/>
      <x v="3"/>
      <x v="3"/>
    </i>
    <i r="1">
      <x v="5"/>
      <x v="3"/>
      <x v="4"/>
    </i>
    <i r="1">
      <x v="6"/>
      <x v="3"/>
      <x v="5"/>
    </i>
    <i r="1">
      <x v="7"/>
      <x v="3"/>
      <x v="6"/>
    </i>
    <i r="1">
      <x v="8"/>
      <x v="3"/>
      <x v="7"/>
    </i>
    <i r="1">
      <x v="9"/>
      <x v="3"/>
      <x v="8"/>
    </i>
    <i r="1">
      <x v="10"/>
      <x v="3"/>
      <x v="9"/>
    </i>
    <i r="1">
      <x v="11"/>
      <x v="3"/>
      <x v="10"/>
    </i>
    <i>
      <x v="77"/>
      <x v="8"/>
      <x v="2"/>
      <x v="2"/>
    </i>
    <i r="1">
      <x v="9"/>
      <x v="2"/>
      <x v="3"/>
    </i>
    <i r="1">
      <x v="10"/>
      <x v="2"/>
      <x v="4"/>
    </i>
    <i r="1">
      <x v="11"/>
      <x v="2"/>
      <x v="5"/>
    </i>
    <i>
      <x v="246"/>
      <x v="1"/>
      <x/>
      <x v="1"/>
    </i>
    <i r="1">
      <x v="2"/>
      <x/>
      <x v="2"/>
    </i>
    <i r="1">
      <x v="3"/>
      <x/>
      <x v="3"/>
    </i>
    <i r="1">
      <x v="4"/>
      <x/>
      <x v="4"/>
    </i>
    <i r="1">
      <x v="5"/>
      <x/>
      <x v="5"/>
    </i>
    <i r="1">
      <x v="6"/>
      <x/>
      <x v="6"/>
    </i>
    <i r="1">
      <x v="7"/>
      <x/>
      <x v="7"/>
    </i>
    <i r="1">
      <x v="8"/>
      <x/>
      <x v="8"/>
    </i>
    <i r="1">
      <x v="9"/>
      <x/>
      <x v="9"/>
    </i>
    <i r="1">
      <x v="11"/>
      <x/>
      <x v="11"/>
    </i>
    <i>
      <x v="285"/>
      <x v="8"/>
      <x v="4"/>
      <x v="2"/>
    </i>
    <i r="1">
      <x v="9"/>
      <x v="4"/>
      <x v="3"/>
    </i>
    <i r="1">
      <x v="10"/>
      <x v="4"/>
      <x v="4"/>
    </i>
    <i r="1">
      <x v="11"/>
      <x v="2"/>
      <x v="5"/>
    </i>
    <i>
      <x v="299"/>
      <x/>
      <x/>
      <x v="5"/>
    </i>
    <i r="1">
      <x v="1"/>
      <x/>
      <x v="6"/>
    </i>
    <i r="1">
      <x v="2"/>
      <x/>
      <x v="7"/>
    </i>
    <i r="1">
      <x v="3"/>
      <x/>
      <x v="8"/>
    </i>
    <i r="1">
      <x v="4"/>
      <x/>
      <x v="9"/>
    </i>
    <i r="1">
      <x v="5"/>
      <x/>
      <x v="10"/>
    </i>
    <i r="1">
      <x v="6"/>
      <x/>
      <x v="11"/>
    </i>
    <i r="1">
      <x v="7"/>
      <x/>
      <x v="12"/>
    </i>
    <i r="1">
      <x v="8"/>
      <x/>
      <x v="13"/>
    </i>
    <i r="1">
      <x v="9"/>
      <x/>
      <x v="14"/>
    </i>
    <i r="1">
      <x v="10"/>
      <x/>
      <x v="15"/>
    </i>
    <i r="1">
      <x v="11"/>
      <x/>
      <x v="16"/>
    </i>
    <i>
      <x v="868"/>
      <x v="4"/>
      <x/>
      <x v="2"/>
    </i>
    <i r="1">
      <x v="5"/>
      <x/>
      <x v="3"/>
    </i>
    <i r="1">
      <x v="6"/>
      <x/>
      <x v="4"/>
    </i>
    <i r="1">
      <x v="7"/>
      <x/>
      <x v="5"/>
    </i>
    <i r="1">
      <x v="8"/>
      <x/>
      <x v="6"/>
    </i>
    <i r="1">
      <x v="9"/>
      <x/>
      <x v="7"/>
    </i>
    <i r="1">
      <x v="10"/>
      <x/>
      <x v="8"/>
    </i>
    <i r="1">
      <x v="11"/>
      <x/>
      <x v="9"/>
    </i>
    <i>
      <x v="131"/>
      <x/>
      <x v="3"/>
      <x v="6"/>
    </i>
    <i r="1">
      <x v="1"/>
      <x v="3"/>
      <x v="7"/>
    </i>
    <i r="1">
      <x v="2"/>
      <x v="3"/>
      <x v="8"/>
    </i>
    <i r="1">
      <x v="3"/>
      <x v="1"/>
      <x v="9"/>
    </i>
    <i r="1">
      <x v="4"/>
      <x v="1"/>
      <x v="10"/>
    </i>
    <i r="1">
      <x v="5"/>
      <x v="3"/>
      <x v="11"/>
    </i>
    <i r="1">
      <x v="6"/>
      <x v="3"/>
      <x v="12"/>
    </i>
    <i r="1">
      <x v="7"/>
      <x v="3"/>
      <x v="13"/>
    </i>
    <i r="1">
      <x v="8"/>
      <x v="1"/>
      <x v="14"/>
    </i>
    <i r="1">
      <x v="9"/>
      <x v="1"/>
      <x v="15"/>
    </i>
    <i r="1">
      <x v="10"/>
      <x v="1"/>
      <x v="16"/>
    </i>
    <i r="1">
      <x v="11"/>
      <x v="1"/>
      <x v="17"/>
    </i>
    <i>
      <x v="154"/>
      <x/>
      <x/>
      <x v="6"/>
    </i>
    <i r="1">
      <x v="1"/>
      <x v="1"/>
      <x v="7"/>
    </i>
    <i r="1">
      <x v="2"/>
      <x v="1"/>
      <x v="8"/>
    </i>
    <i r="1">
      <x v="3"/>
      <x/>
      <x v="9"/>
    </i>
    <i r="1">
      <x v="4"/>
      <x/>
      <x v="10"/>
    </i>
    <i r="1">
      <x v="5"/>
      <x/>
      <x v="11"/>
    </i>
    <i r="1">
      <x v="6"/>
      <x v="1"/>
      <x v="12"/>
    </i>
    <i>
      <x v="643"/>
      <x/>
      <x v="1"/>
      <x v="5"/>
    </i>
    <i r="1">
      <x v="1"/>
      <x v="1"/>
      <x v="6"/>
    </i>
    <i r="1">
      <x v="2"/>
      <x v="1"/>
      <x v="7"/>
    </i>
    <i r="1">
      <x v="3"/>
      <x v="1"/>
      <x v="8"/>
    </i>
    <i r="1">
      <x v="4"/>
      <x v="1"/>
      <x v="9"/>
    </i>
    <i r="1">
      <x v="5"/>
      <x v="1"/>
      <x v="10"/>
    </i>
    <i r="1">
      <x v="6"/>
      <x v="1"/>
      <x v="11"/>
    </i>
    <i r="1">
      <x v="7"/>
      <x v="1"/>
      <x v="12"/>
    </i>
    <i r="1">
      <x v="8"/>
      <x/>
      <x v="13"/>
    </i>
    <i r="1">
      <x v="9"/>
      <x/>
      <x v="14"/>
    </i>
    <i r="1">
      <x v="10"/>
      <x/>
      <x v="15"/>
    </i>
    <i r="1">
      <x v="11"/>
      <x/>
      <x v="16"/>
    </i>
    <i>
      <x v="482"/>
      <x v="8"/>
      <x v="3"/>
      <x/>
    </i>
    <i r="1">
      <x v="9"/>
      <x v="3"/>
      <x v="1"/>
    </i>
    <i r="1">
      <x v="10"/>
      <x v="1"/>
      <x v="2"/>
    </i>
    <i r="1">
      <x v="11"/>
      <x v="3"/>
      <x v="3"/>
    </i>
    <i>
      <x v="83"/>
      <x v="1"/>
      <x v="1"/>
      <x v="2"/>
    </i>
    <i r="1">
      <x v="2"/>
      <x v="1"/>
      <x v="3"/>
    </i>
    <i r="1">
      <x v="3"/>
      <x v="1"/>
      <x v="4"/>
    </i>
    <i r="1">
      <x v="4"/>
      <x v="1"/>
      <x v="5"/>
    </i>
    <i r="1">
      <x v="5"/>
      <x v="1"/>
      <x v="6"/>
    </i>
    <i r="1">
      <x v="6"/>
      <x v="1"/>
      <x v="7"/>
    </i>
    <i r="1">
      <x v="7"/>
      <x v="1"/>
      <x v="8"/>
    </i>
    <i r="1">
      <x v="8"/>
      <x v="1"/>
      <x v="9"/>
    </i>
    <i r="1">
      <x v="9"/>
      <x v="1"/>
      <x v="10"/>
    </i>
    <i r="1">
      <x v="10"/>
      <x v="1"/>
      <x v="11"/>
    </i>
    <i r="1">
      <x v="11"/>
      <x v="1"/>
      <x v="12"/>
    </i>
    <i>
      <x v="621"/>
      <x/>
      <x v="4"/>
      <x v="12"/>
    </i>
    <i r="1">
      <x v="1"/>
      <x v="4"/>
      <x v="13"/>
    </i>
    <i r="1">
      <x v="2"/>
      <x v="4"/>
      <x v="14"/>
    </i>
    <i r="1">
      <x v="3"/>
      <x v="4"/>
      <x v="15"/>
    </i>
    <i r="1">
      <x v="4"/>
      <x v="4"/>
      <x v="16"/>
    </i>
    <i r="1">
      <x v="5"/>
      <x v="4"/>
      <x v="17"/>
    </i>
    <i>
      <x v="31"/>
      <x v="3"/>
      <x/>
      <x/>
    </i>
    <i r="1">
      <x v="4"/>
      <x/>
      <x v="1"/>
    </i>
    <i r="1">
      <x v="5"/>
      <x/>
      <x v="2"/>
    </i>
    <i r="1">
      <x v="6"/>
      <x/>
      <x v="3"/>
    </i>
    <i r="1">
      <x v="7"/>
      <x/>
      <x v="4"/>
    </i>
    <i r="1">
      <x v="8"/>
      <x/>
      <x v="5"/>
    </i>
    <i r="1">
      <x v="9"/>
      <x/>
      <x v="6"/>
    </i>
    <i r="1">
      <x v="10"/>
      <x/>
      <x v="7"/>
    </i>
    <i r="1">
      <x v="11"/>
      <x/>
      <x v="8"/>
    </i>
    <i>
      <x v="280"/>
      <x/>
      <x v="1"/>
      <x v="12"/>
    </i>
    <i r="1">
      <x v="1"/>
      <x v="1"/>
      <x v="13"/>
    </i>
    <i r="1">
      <x v="2"/>
      <x v="1"/>
      <x v="14"/>
    </i>
    <i r="1">
      <x v="3"/>
      <x v="1"/>
      <x v="15"/>
    </i>
    <i r="1">
      <x v="4"/>
      <x v="1"/>
      <x v="16"/>
    </i>
    <i r="1">
      <x v="5"/>
      <x v="1"/>
      <x v="17"/>
    </i>
    <i r="1">
      <x v="6"/>
      <x v="1"/>
      <x v="18"/>
    </i>
    <i r="1">
      <x v="7"/>
      <x v="1"/>
      <x v="19"/>
    </i>
    <i r="1">
      <x v="8"/>
      <x/>
      <x v="20"/>
    </i>
    <i>
      <x v="263"/>
      <x v="6"/>
      <x v="4"/>
      <x/>
    </i>
    <i r="1">
      <x v="7"/>
      <x v="4"/>
      <x v="1"/>
    </i>
    <i r="1">
      <x v="8"/>
      <x v="4"/>
      <x v="2"/>
    </i>
    <i r="1">
      <x v="9"/>
      <x v="4"/>
      <x v="3"/>
    </i>
    <i r="1">
      <x v="10"/>
      <x v="4"/>
      <x v="4"/>
    </i>
    <i r="1">
      <x v="11"/>
      <x v="4"/>
      <x v="5"/>
    </i>
    <i>
      <x v="91"/>
      <x v="3"/>
      <x v="4"/>
      <x/>
    </i>
    <i r="1">
      <x v="4"/>
      <x v="4"/>
      <x v="1"/>
    </i>
    <i r="1">
      <x v="5"/>
      <x v="4"/>
      <x v="2"/>
    </i>
    <i r="1">
      <x v="6"/>
      <x v="4"/>
      <x v="3"/>
    </i>
    <i r="1">
      <x v="7"/>
      <x v="4"/>
      <x v="4"/>
    </i>
    <i r="1">
      <x v="8"/>
      <x v="4"/>
      <x v="5"/>
    </i>
    <i r="1">
      <x v="9"/>
      <x v="4"/>
      <x v="6"/>
    </i>
    <i r="1">
      <x v="10"/>
      <x v="4"/>
      <x v="7"/>
    </i>
    <i r="1">
      <x v="11"/>
      <x v="4"/>
      <x v="8"/>
    </i>
    <i>
      <x v="800"/>
      <x/>
      <x/>
      <x v="10"/>
    </i>
    <i r="1">
      <x v="1"/>
      <x/>
      <x v="11"/>
    </i>
    <i r="1">
      <x v="2"/>
      <x v="1"/>
      <x v="12"/>
    </i>
    <i r="1">
      <x v="3"/>
      <x v="1"/>
      <x v="13"/>
    </i>
    <i r="1">
      <x v="4"/>
      <x/>
      <x v="14"/>
    </i>
    <i r="1">
      <x v="5"/>
      <x v="1"/>
      <x v="15"/>
    </i>
    <i r="1">
      <x v="6"/>
      <x/>
      <x v="16"/>
    </i>
    <i r="1">
      <x v="7"/>
      <x/>
      <x v="17"/>
    </i>
    <i r="1">
      <x v="8"/>
      <x/>
      <x v="18"/>
    </i>
    <i>
      <x v="504"/>
      <x v="2"/>
      <x v="4"/>
      <x v="3"/>
    </i>
    <i r="1">
      <x v="3"/>
      <x v="3"/>
      <x v="4"/>
    </i>
    <i r="1">
      <x v="4"/>
      <x v="4"/>
      <x v="5"/>
    </i>
    <i r="1">
      <x v="5"/>
      <x v="4"/>
      <x v="6"/>
    </i>
    <i r="1">
      <x v="6"/>
      <x v="4"/>
      <x v="7"/>
    </i>
    <i r="1">
      <x v="7"/>
      <x v="3"/>
      <x v="8"/>
    </i>
    <i r="1">
      <x v="8"/>
      <x v="4"/>
      <x v="9"/>
    </i>
    <i r="1">
      <x v="9"/>
      <x v="3"/>
      <x v="10"/>
    </i>
    <i r="2">
      <x v="4"/>
      <x v="10"/>
    </i>
    <i r="1">
      <x v="10"/>
      <x v="3"/>
      <x v="11"/>
    </i>
    <i r="1">
      <x v="11"/>
      <x v="3"/>
      <x v="12"/>
    </i>
    <i>
      <x v="39"/>
      <x/>
      <x/>
      <x v="3"/>
    </i>
    <i r="1">
      <x v="1"/>
      <x/>
      <x v="4"/>
    </i>
    <i r="1">
      <x v="2"/>
      <x/>
      <x v="5"/>
    </i>
    <i>
      <x v="801"/>
      <x v="1"/>
      <x v="4"/>
      <x v="1"/>
    </i>
    <i r="1">
      <x v="2"/>
      <x v="4"/>
      <x v="2"/>
    </i>
    <i r="1">
      <x v="3"/>
      <x v="3"/>
      <x v="3"/>
    </i>
    <i r="1">
      <x v="4"/>
      <x v="3"/>
      <x v="4"/>
    </i>
    <i r="1">
      <x v="5"/>
      <x v="3"/>
      <x v="5"/>
    </i>
    <i r="1">
      <x v="6"/>
      <x v="3"/>
      <x v="6"/>
    </i>
    <i r="1">
      <x v="7"/>
      <x v="3"/>
      <x v="7"/>
    </i>
    <i r="1">
      <x v="8"/>
      <x v="3"/>
      <x v="8"/>
    </i>
    <i r="1">
      <x v="9"/>
      <x v="3"/>
      <x v="9"/>
    </i>
    <i r="1">
      <x v="10"/>
      <x v="3"/>
      <x v="10"/>
    </i>
    <i r="1">
      <x v="11"/>
      <x v="3"/>
      <x v="11"/>
    </i>
    <i>
      <x v="12"/>
      <x/>
      <x/>
      <x v="4"/>
    </i>
    <i r="1">
      <x v="1"/>
      <x/>
      <x v="5"/>
    </i>
    <i r="1">
      <x v="2"/>
      <x/>
      <x v="6"/>
    </i>
    <i r="1">
      <x v="3"/>
      <x/>
      <x v="7"/>
    </i>
    <i r="1">
      <x v="4"/>
      <x/>
      <x v="8"/>
    </i>
    <i r="1">
      <x v="5"/>
      <x/>
      <x v="9"/>
    </i>
    <i r="1">
      <x v="6"/>
      <x/>
      <x v="10"/>
    </i>
    <i r="1">
      <x v="7"/>
      <x/>
      <x v="11"/>
    </i>
    <i r="1">
      <x v="8"/>
      <x/>
      <x v="12"/>
    </i>
    <i r="1">
      <x v="9"/>
      <x/>
      <x v="13"/>
    </i>
    <i r="1">
      <x v="10"/>
      <x/>
      <x v="14"/>
    </i>
    <i r="1">
      <x v="11"/>
      <x/>
      <x v="15"/>
    </i>
    <i>
      <x v="597"/>
      <x v="2"/>
      <x v="2"/>
      <x v="2"/>
    </i>
    <i r="1">
      <x v="3"/>
      <x v="2"/>
      <x v="3"/>
    </i>
    <i r="1">
      <x v="4"/>
      <x v="2"/>
      <x v="4"/>
    </i>
    <i r="1">
      <x v="5"/>
      <x v="2"/>
      <x v="5"/>
    </i>
    <i r="1">
      <x v="6"/>
      <x v="2"/>
      <x v="6"/>
    </i>
    <i r="1">
      <x v="7"/>
      <x v="2"/>
      <x v="7"/>
    </i>
    <i r="1">
      <x v="8"/>
      <x v="2"/>
      <x v="8"/>
    </i>
    <i r="1">
      <x v="9"/>
      <x v="2"/>
      <x v="9"/>
    </i>
    <i r="1">
      <x v="10"/>
      <x v="2"/>
      <x v="10"/>
    </i>
    <i r="1">
      <x v="11"/>
      <x v="2"/>
      <x v="11"/>
    </i>
    <i>
      <x v="245"/>
      <x/>
      <x v="4"/>
      <x v="1"/>
    </i>
    <i r="1">
      <x v="1"/>
      <x v="4"/>
      <x v="2"/>
    </i>
    <i r="1">
      <x v="2"/>
      <x v="4"/>
      <x v="3"/>
    </i>
    <i r="1">
      <x v="3"/>
      <x v="4"/>
      <x v="4"/>
    </i>
    <i r="1">
      <x v="4"/>
      <x v="4"/>
      <x v="5"/>
    </i>
    <i r="1">
      <x v="5"/>
      <x v="4"/>
      <x v="6"/>
    </i>
    <i r="1">
      <x v="6"/>
      <x v="4"/>
      <x v="7"/>
    </i>
    <i r="1">
      <x v="7"/>
      <x v="4"/>
      <x v="8"/>
    </i>
    <i r="1">
      <x v="8"/>
      <x v="4"/>
      <x v="9"/>
    </i>
    <i r="1">
      <x v="9"/>
      <x v="4"/>
      <x v="10"/>
    </i>
    <i r="1">
      <x v="10"/>
      <x v="3"/>
      <x v="11"/>
    </i>
    <i r="1">
      <x v="11"/>
      <x v="1"/>
      <x v="12"/>
    </i>
    <i>
      <x v="528"/>
      <x v="1"/>
      <x v="2"/>
      <x v="1"/>
    </i>
    <i r="1">
      <x v="2"/>
      <x v="2"/>
      <x v="2"/>
    </i>
    <i r="1">
      <x v="3"/>
      <x v="2"/>
      <x v="3"/>
    </i>
    <i r="1">
      <x v="4"/>
      <x v="2"/>
      <x v="4"/>
    </i>
    <i r="1">
      <x v="5"/>
      <x v="2"/>
      <x v="5"/>
    </i>
    <i r="1">
      <x v="6"/>
      <x v="2"/>
      <x v="6"/>
    </i>
    <i r="1">
      <x v="7"/>
      <x v="2"/>
      <x v="7"/>
    </i>
    <i r="1">
      <x v="8"/>
      <x v="2"/>
      <x v="8"/>
    </i>
    <i r="1">
      <x v="9"/>
      <x v="2"/>
      <x v="9"/>
    </i>
    <i r="1">
      <x v="11"/>
      <x v="2"/>
      <x v="11"/>
    </i>
    <i>
      <x v="634"/>
      <x/>
      <x v="2"/>
      <x v="4"/>
    </i>
    <i r="1">
      <x v="1"/>
      <x v="2"/>
      <x v="5"/>
    </i>
    <i r="1">
      <x v="2"/>
      <x v="2"/>
      <x v="6"/>
    </i>
    <i r="1">
      <x v="3"/>
      <x v="2"/>
      <x v="7"/>
    </i>
    <i r="1">
      <x v="4"/>
      <x v="2"/>
      <x v="8"/>
    </i>
    <i r="1">
      <x v="5"/>
      <x v="2"/>
      <x v="9"/>
    </i>
    <i r="1">
      <x v="6"/>
      <x v="2"/>
      <x v="10"/>
    </i>
    <i r="1">
      <x v="7"/>
      <x v="2"/>
      <x v="11"/>
    </i>
    <i r="1">
      <x v="8"/>
      <x v="2"/>
      <x v="12"/>
    </i>
    <i r="1">
      <x v="9"/>
      <x v="2"/>
      <x v="13"/>
    </i>
    <i r="1">
      <x v="10"/>
      <x v="2"/>
      <x v="14"/>
    </i>
    <i r="1">
      <x v="11"/>
      <x v="2"/>
      <x v="15"/>
    </i>
    <i>
      <x v="899"/>
      <x v="9"/>
      <x v="2"/>
      <x v="1"/>
    </i>
    <i r="1">
      <x v="10"/>
      <x v="4"/>
      <x v="2"/>
    </i>
    <i r="1">
      <x v="11"/>
      <x v="4"/>
      <x v="3"/>
    </i>
    <i>
      <x v="955"/>
      <x/>
      <x/>
      <x v="14"/>
    </i>
    <i r="1">
      <x v="1"/>
      <x/>
      <x v="15"/>
    </i>
    <i r="1">
      <x v="2"/>
      <x/>
      <x v="16"/>
    </i>
    <i r="1">
      <x v="3"/>
      <x/>
      <x v="17"/>
    </i>
    <i r="1">
      <x v="4"/>
      <x/>
      <x v="18"/>
    </i>
    <i r="1">
      <x v="5"/>
      <x/>
      <x v="19"/>
    </i>
    <i r="1">
      <x v="6"/>
      <x/>
      <x v="20"/>
    </i>
    <i>
      <x v="457"/>
      <x v="8"/>
      <x/>
      <x/>
    </i>
    <i r="1">
      <x v="9"/>
      <x/>
      <x v="1"/>
    </i>
    <i r="1">
      <x v="10"/>
      <x/>
      <x v="2"/>
    </i>
    <i r="1">
      <x v="11"/>
      <x/>
      <x v="3"/>
    </i>
    <i>
      <x v="177"/>
      <x v="5"/>
      <x/>
      <x v="1"/>
    </i>
    <i r="1">
      <x v="6"/>
      <x/>
      <x v="2"/>
    </i>
    <i r="1">
      <x v="7"/>
      <x/>
      <x v="3"/>
    </i>
    <i r="1">
      <x v="8"/>
      <x/>
      <x v="4"/>
    </i>
    <i r="1">
      <x v="9"/>
      <x/>
      <x v="5"/>
    </i>
    <i r="1">
      <x v="10"/>
      <x/>
      <x v="6"/>
    </i>
    <i r="1">
      <x v="11"/>
      <x/>
      <x v="7"/>
    </i>
    <i>
      <x v="238"/>
      <x/>
      <x/>
      <x v="2"/>
    </i>
    <i r="1">
      <x v="1"/>
      <x/>
      <x v="3"/>
    </i>
    <i r="1">
      <x v="2"/>
      <x/>
      <x v="4"/>
    </i>
    <i r="1">
      <x v="3"/>
      <x/>
      <x v="5"/>
    </i>
    <i r="1">
      <x v="4"/>
      <x/>
      <x v="6"/>
    </i>
    <i r="1">
      <x v="5"/>
      <x/>
      <x v="7"/>
    </i>
    <i r="1">
      <x v="6"/>
      <x/>
      <x v="8"/>
    </i>
    <i r="1">
      <x v="7"/>
      <x/>
      <x v="9"/>
    </i>
    <i r="1">
      <x v="8"/>
      <x/>
      <x v="10"/>
    </i>
    <i r="1">
      <x v="9"/>
      <x/>
      <x v="11"/>
    </i>
    <i r="1">
      <x v="10"/>
      <x/>
      <x v="12"/>
    </i>
    <i r="1">
      <x v="11"/>
      <x/>
      <x v="13"/>
    </i>
    <i>
      <x v="281"/>
      <x v="7"/>
      <x v="1"/>
      <x v="1"/>
    </i>
    <i r="1">
      <x v="8"/>
      <x/>
      <x v="2"/>
    </i>
    <i r="1">
      <x v="9"/>
      <x/>
      <x v="3"/>
    </i>
    <i r="1">
      <x v="10"/>
      <x v="1"/>
      <x v="4"/>
    </i>
    <i r="1">
      <x v="11"/>
      <x v="1"/>
      <x v="5"/>
    </i>
    <i>
      <x v="233"/>
      <x v="8"/>
      <x v="2"/>
      <x v="1"/>
    </i>
    <i r="1">
      <x v="9"/>
      <x v="2"/>
      <x v="2"/>
    </i>
    <i r="1">
      <x v="10"/>
      <x v="2"/>
      <x v="3"/>
    </i>
    <i r="1">
      <x v="11"/>
      <x v="2"/>
      <x v="4"/>
    </i>
    <i>
      <x v="129"/>
      <x/>
      <x v="1"/>
      <x v="9"/>
    </i>
    <i r="1">
      <x v="1"/>
      <x/>
      <x v="10"/>
    </i>
    <i r="1">
      <x v="2"/>
      <x v="1"/>
      <x v="11"/>
    </i>
    <i r="1">
      <x v="3"/>
      <x v="1"/>
      <x v="12"/>
    </i>
    <i r="1">
      <x v="4"/>
      <x v="1"/>
      <x v="13"/>
    </i>
    <i>
      <x v="72"/>
      <x v="8"/>
      <x/>
      <x v="1"/>
    </i>
    <i r="1">
      <x v="9"/>
      <x/>
      <x v="2"/>
    </i>
    <i r="1">
      <x v="10"/>
      <x v="1"/>
      <x v="3"/>
    </i>
    <i r="1">
      <x v="11"/>
      <x/>
      <x v="4"/>
    </i>
    <i>
      <x v="112"/>
      <x/>
      <x/>
      <x v="2"/>
    </i>
    <i r="1">
      <x v="1"/>
      <x/>
      <x v="3"/>
    </i>
    <i r="1">
      <x v="2"/>
      <x/>
      <x v="4"/>
    </i>
    <i r="1">
      <x v="3"/>
      <x/>
      <x v="5"/>
    </i>
    <i r="1">
      <x v="4"/>
      <x/>
      <x v="6"/>
    </i>
    <i r="1">
      <x v="5"/>
      <x/>
      <x v="7"/>
    </i>
    <i r="1">
      <x v="6"/>
      <x/>
      <x v="8"/>
    </i>
    <i r="1">
      <x v="7"/>
      <x/>
      <x v="9"/>
    </i>
    <i r="1">
      <x v="8"/>
      <x/>
      <x v="10"/>
    </i>
    <i r="1">
      <x v="9"/>
      <x/>
      <x v="11"/>
    </i>
    <i r="1">
      <x v="10"/>
      <x/>
      <x v="12"/>
    </i>
    <i r="1">
      <x v="11"/>
      <x/>
      <x v="13"/>
    </i>
    <i>
      <x v="620"/>
      <x v="2"/>
      <x v="4"/>
      <x v="2"/>
    </i>
    <i r="1">
      <x v="3"/>
      <x v="4"/>
      <x v="3"/>
    </i>
    <i r="1">
      <x v="4"/>
      <x v="4"/>
      <x v="4"/>
    </i>
    <i r="1">
      <x v="5"/>
      <x v="4"/>
      <x v="5"/>
    </i>
    <i r="1">
      <x v="6"/>
      <x v="4"/>
      <x v="6"/>
    </i>
    <i r="1">
      <x v="7"/>
      <x v="4"/>
      <x v="7"/>
    </i>
    <i r="1">
      <x v="8"/>
      <x v="4"/>
      <x v="8"/>
    </i>
    <i r="1">
      <x v="9"/>
      <x v="4"/>
      <x v="9"/>
    </i>
    <i>
      <x v="301"/>
      <x/>
      <x v="4"/>
      <x v="9"/>
    </i>
    <i r="1">
      <x v="1"/>
      <x v="4"/>
      <x v="10"/>
    </i>
    <i r="1">
      <x v="2"/>
      <x v="4"/>
      <x v="11"/>
    </i>
    <i r="1">
      <x v="3"/>
      <x v="4"/>
      <x v="12"/>
    </i>
    <i r="1">
      <x v="4"/>
      <x v="4"/>
      <x v="13"/>
    </i>
    <i r="1">
      <x v="5"/>
      <x v="4"/>
      <x v="14"/>
    </i>
    <i r="1">
      <x v="6"/>
      <x v="4"/>
      <x v="15"/>
    </i>
    <i r="1">
      <x v="7"/>
      <x v="4"/>
      <x v="16"/>
    </i>
    <i r="1">
      <x v="8"/>
      <x v="4"/>
      <x v="17"/>
    </i>
    <i>
      <x v="412"/>
      <x v="10"/>
      <x v="2"/>
      <x v="1"/>
    </i>
    <i r="1">
      <x v="11"/>
      <x v="2"/>
      <x v="2"/>
    </i>
    <i>
      <x v="1033"/>
      <x v="5"/>
      <x v="2"/>
      <x/>
    </i>
    <i r="1">
      <x v="6"/>
      <x v="4"/>
      <x v="1"/>
    </i>
    <i r="1">
      <x v="7"/>
      <x v="4"/>
      <x v="2"/>
    </i>
    <i r="1">
      <x v="8"/>
      <x v="4"/>
      <x v="3"/>
    </i>
    <i r="1">
      <x v="9"/>
      <x v="4"/>
      <x v="4"/>
    </i>
    <i r="1">
      <x v="10"/>
      <x v="3"/>
      <x v="5"/>
    </i>
    <i r="1">
      <x v="11"/>
      <x v="4"/>
      <x v="6"/>
    </i>
    <i>
      <x v="43"/>
      <x v="5"/>
      <x v="3"/>
      <x/>
    </i>
    <i r="1">
      <x v="6"/>
      <x v="3"/>
      <x v="1"/>
    </i>
    <i r="1">
      <x v="7"/>
      <x v="3"/>
      <x v="2"/>
    </i>
    <i r="1">
      <x v="8"/>
      <x v="3"/>
      <x v="3"/>
    </i>
    <i r="1">
      <x v="9"/>
      <x v="3"/>
      <x v="4"/>
    </i>
    <i r="1">
      <x v="10"/>
      <x v="3"/>
      <x v="5"/>
    </i>
    <i r="1">
      <x v="11"/>
      <x v="1"/>
      <x v="6"/>
    </i>
    <i>
      <x v="97"/>
      <x v="7"/>
      <x v="3"/>
      <x/>
    </i>
    <i r="1">
      <x v="8"/>
      <x v="3"/>
      <x v="1"/>
    </i>
    <i r="1">
      <x v="9"/>
      <x v="3"/>
      <x v="2"/>
    </i>
    <i r="1">
      <x v="10"/>
      <x v="1"/>
      <x v="3"/>
    </i>
    <i r="1">
      <x v="11"/>
      <x v="3"/>
      <x v="4"/>
    </i>
    <i>
      <x v="1034"/>
      <x/>
      <x v="1"/>
      <x v="9"/>
    </i>
    <i r="1">
      <x v="1"/>
      <x v="1"/>
      <x v="10"/>
    </i>
    <i r="1">
      <x v="2"/>
      <x v="1"/>
      <x v="11"/>
    </i>
    <i r="1">
      <x v="3"/>
      <x v="1"/>
      <x v="12"/>
    </i>
    <i r="1">
      <x v="4"/>
      <x v="1"/>
      <x v="13"/>
    </i>
    <i r="1">
      <x v="5"/>
      <x v="1"/>
      <x v="14"/>
    </i>
    <i r="1">
      <x v="6"/>
      <x v="1"/>
      <x v="15"/>
    </i>
    <i r="1">
      <x v="7"/>
      <x v="1"/>
      <x v="16"/>
    </i>
    <i r="1">
      <x v="8"/>
      <x v="1"/>
      <x v="17"/>
    </i>
    <i>
      <x v="384"/>
      <x v="1"/>
      <x/>
      <x v="2"/>
    </i>
    <i r="1">
      <x v="5"/>
      <x/>
      <x v="6"/>
    </i>
    <i r="1">
      <x v="6"/>
      <x/>
      <x v="7"/>
    </i>
    <i r="1">
      <x v="7"/>
      <x/>
      <x v="8"/>
    </i>
    <i r="1">
      <x v="8"/>
      <x/>
      <x v="9"/>
    </i>
    <i r="1">
      <x v="9"/>
      <x/>
      <x v="10"/>
    </i>
    <i r="1">
      <x v="10"/>
      <x/>
      <x v="11"/>
    </i>
    <i r="1">
      <x v="11"/>
      <x/>
      <x v="12"/>
    </i>
    <i>
      <x v="802"/>
      <x/>
      <x v="1"/>
      <x v="5"/>
    </i>
    <i r="1">
      <x v="1"/>
      <x v="1"/>
      <x v="6"/>
    </i>
    <i r="1">
      <x v="2"/>
      <x v="1"/>
      <x v="7"/>
    </i>
    <i r="1">
      <x v="3"/>
      <x v="1"/>
      <x v="8"/>
    </i>
    <i r="1">
      <x v="4"/>
      <x v="1"/>
      <x v="9"/>
    </i>
    <i r="1">
      <x v="5"/>
      <x v="1"/>
      <x v="10"/>
    </i>
    <i r="1">
      <x v="6"/>
      <x v="1"/>
      <x v="11"/>
    </i>
    <i r="1">
      <x v="7"/>
      <x v="1"/>
      <x v="12"/>
    </i>
    <i r="1">
      <x v="8"/>
      <x v="1"/>
      <x v="13"/>
    </i>
    <i r="1">
      <x v="9"/>
      <x v="1"/>
      <x v="14"/>
    </i>
    <i r="1">
      <x v="10"/>
      <x v="1"/>
      <x v="15"/>
    </i>
    <i r="1">
      <x v="11"/>
      <x v="1"/>
      <x v="16"/>
    </i>
    <i>
      <x v="644"/>
      <x v="11"/>
      <x v="2"/>
      <x/>
    </i>
    <i>
      <x v="13"/>
      <x/>
      <x/>
      <x v="6"/>
    </i>
    <i r="1">
      <x v="1"/>
      <x/>
      <x v="7"/>
    </i>
    <i r="1">
      <x v="2"/>
      <x/>
      <x v="8"/>
    </i>
    <i r="1">
      <x v="3"/>
      <x/>
      <x v="9"/>
    </i>
    <i r="1">
      <x v="4"/>
      <x/>
      <x v="10"/>
    </i>
    <i r="1">
      <x v="5"/>
      <x/>
      <x v="11"/>
    </i>
    <i r="1">
      <x v="6"/>
      <x/>
      <x v="12"/>
    </i>
    <i r="1">
      <x v="7"/>
      <x/>
      <x v="13"/>
    </i>
    <i r="1">
      <x v="8"/>
      <x/>
      <x v="14"/>
    </i>
    <i>
      <x v="192"/>
      <x v="6"/>
      <x v="2"/>
      <x/>
    </i>
    <i r="1">
      <x v="7"/>
      <x v="2"/>
      <x v="1"/>
    </i>
    <i r="1">
      <x v="8"/>
      <x v="2"/>
      <x v="2"/>
    </i>
    <i r="1">
      <x v="9"/>
      <x v="2"/>
      <x v="3"/>
    </i>
    <i r="1">
      <x v="10"/>
      <x v="2"/>
      <x v="4"/>
    </i>
    <i r="1">
      <x v="11"/>
      <x v="2"/>
      <x v="5"/>
    </i>
    <i>
      <x v="183"/>
      <x v="9"/>
      <x v="2"/>
      <x v="1"/>
    </i>
    <i r="1">
      <x v="10"/>
      <x v="2"/>
      <x v="2"/>
    </i>
    <i r="1">
      <x v="11"/>
      <x v="4"/>
      <x v="3"/>
    </i>
    <i>
      <x v="689"/>
      <x/>
      <x/>
      <x v="6"/>
    </i>
    <i r="1">
      <x v="1"/>
      <x/>
      <x v="7"/>
    </i>
    <i r="1">
      <x v="2"/>
      <x/>
      <x v="8"/>
    </i>
    <i r="1">
      <x v="3"/>
      <x/>
      <x v="9"/>
    </i>
    <i r="1">
      <x v="4"/>
      <x/>
      <x v="10"/>
    </i>
    <i r="1">
      <x v="5"/>
      <x/>
      <x v="11"/>
    </i>
    <i r="1">
      <x v="6"/>
      <x/>
      <x v="12"/>
    </i>
    <i r="1">
      <x v="7"/>
      <x/>
      <x v="13"/>
    </i>
    <i r="1">
      <x v="8"/>
      <x/>
      <x v="14"/>
    </i>
    <i r="1">
      <x v="9"/>
      <x/>
      <x v="15"/>
    </i>
    <i r="1">
      <x v="10"/>
      <x/>
      <x v="16"/>
    </i>
    <i r="1">
      <x v="11"/>
      <x/>
      <x v="17"/>
    </i>
    <i>
      <x v="212"/>
      <x/>
      <x v="3"/>
      <x v="2"/>
    </i>
    <i r="1">
      <x v="1"/>
      <x v="1"/>
      <x v="3"/>
    </i>
    <i r="2">
      <x v="3"/>
      <x v="3"/>
    </i>
    <i r="1">
      <x v="2"/>
      <x v="3"/>
      <x v="4"/>
    </i>
    <i r="1">
      <x v="3"/>
      <x v="3"/>
      <x v="5"/>
    </i>
    <i r="1">
      <x v="5"/>
      <x v="3"/>
      <x v="7"/>
    </i>
    <i r="1">
      <x v="6"/>
      <x v="3"/>
      <x v="8"/>
    </i>
    <i r="1">
      <x v="7"/>
      <x v="3"/>
      <x v="9"/>
    </i>
    <i r="1">
      <x v="8"/>
      <x v="3"/>
      <x v="10"/>
    </i>
    <i r="1">
      <x v="9"/>
      <x v="3"/>
      <x v="11"/>
    </i>
    <i r="1">
      <x v="10"/>
      <x v="1"/>
      <x v="12"/>
    </i>
    <i r="1">
      <x v="11"/>
      <x v="1"/>
      <x v="13"/>
    </i>
    <i>
      <x v="959"/>
      <x v="2"/>
      <x v="3"/>
      <x/>
    </i>
    <i r="1">
      <x v="3"/>
      <x v="1"/>
      <x v="1"/>
    </i>
    <i r="2">
      <x v="3"/>
      <x v="1"/>
    </i>
    <i r="1">
      <x v="4"/>
      <x v="1"/>
      <x v="2"/>
    </i>
    <i r="1">
      <x v="5"/>
      <x v="3"/>
      <x v="3"/>
    </i>
    <i r="1">
      <x v="6"/>
      <x v="1"/>
      <x v="4"/>
    </i>
    <i r="1">
      <x v="7"/>
      <x v="1"/>
      <x v="5"/>
    </i>
    <i r="1">
      <x v="8"/>
      <x v="1"/>
      <x v="6"/>
    </i>
    <i r="1">
      <x v="9"/>
      <x v="1"/>
      <x v="7"/>
    </i>
    <i r="1">
      <x v="10"/>
      <x v="1"/>
      <x v="8"/>
    </i>
    <i r="1">
      <x v="11"/>
      <x v="1"/>
      <x v="9"/>
    </i>
    <i>
      <x v="652"/>
      <x v="8"/>
      <x v="1"/>
      <x v="1"/>
    </i>
    <i r="1">
      <x v="9"/>
      <x v="1"/>
      <x v="2"/>
    </i>
    <i r="1">
      <x v="10"/>
      <x v="1"/>
      <x v="3"/>
    </i>
    <i r="1">
      <x v="11"/>
      <x v="1"/>
      <x v="4"/>
    </i>
    <i>
      <x v="51"/>
      <x v="11"/>
      <x v="4"/>
      <x/>
    </i>
    <i>
      <x v="373"/>
      <x/>
      <x/>
      <x v="3"/>
    </i>
    <i>
      <x v="572"/>
      <x v="5"/>
      <x v="1"/>
      <x v="1"/>
    </i>
    <i r="1">
      <x v="6"/>
      <x v="1"/>
      <x v="2"/>
    </i>
    <i r="1">
      <x v="7"/>
      <x v="1"/>
      <x v="3"/>
    </i>
    <i r="1">
      <x v="8"/>
      <x/>
      <x v="4"/>
    </i>
    <i r="1">
      <x v="9"/>
      <x v="1"/>
      <x v="5"/>
    </i>
    <i r="1">
      <x v="10"/>
      <x v="1"/>
      <x v="6"/>
    </i>
    <i r="1">
      <x v="11"/>
      <x v="1"/>
      <x v="7"/>
    </i>
    <i>
      <x v="46"/>
      <x/>
      <x v="1"/>
      <x v="14"/>
    </i>
    <i r="1">
      <x v="1"/>
      <x v="1"/>
      <x v="15"/>
    </i>
    <i r="1">
      <x v="2"/>
      <x v="1"/>
      <x v="16"/>
    </i>
    <i r="1">
      <x v="3"/>
      <x v="1"/>
      <x v="17"/>
    </i>
    <i>
      <x v="229"/>
      <x/>
      <x/>
      <x v="7"/>
    </i>
    <i r="1">
      <x v="1"/>
      <x v="1"/>
      <x v="8"/>
    </i>
    <i r="1">
      <x v="2"/>
      <x v="1"/>
      <x v="9"/>
    </i>
    <i r="1">
      <x v="3"/>
      <x v="1"/>
      <x v="10"/>
    </i>
    <i r="1">
      <x v="4"/>
      <x v="1"/>
      <x v="11"/>
    </i>
    <i r="1">
      <x v="5"/>
      <x v="1"/>
      <x v="12"/>
    </i>
    <i r="1">
      <x v="6"/>
      <x v="1"/>
      <x v="13"/>
    </i>
    <i>
      <x v="615"/>
      <x v="3"/>
      <x v="4"/>
      <x v="2"/>
    </i>
    <i r="1">
      <x v="4"/>
      <x v="3"/>
      <x v="3"/>
    </i>
    <i r="1">
      <x v="5"/>
      <x v="3"/>
      <x v="4"/>
    </i>
    <i r="1">
      <x v="6"/>
      <x v="4"/>
      <x v="5"/>
    </i>
    <i r="1">
      <x v="7"/>
      <x v="3"/>
      <x v="6"/>
    </i>
    <i r="1">
      <x v="8"/>
      <x v="3"/>
      <x v="7"/>
    </i>
    <i r="1">
      <x v="9"/>
      <x v="3"/>
      <x v="8"/>
    </i>
    <i r="1">
      <x v="10"/>
      <x v="3"/>
      <x v="9"/>
    </i>
    <i r="1">
      <x v="11"/>
      <x v="3"/>
      <x v="10"/>
    </i>
    <i>
      <x v="678"/>
      <x v="7"/>
      <x v="4"/>
      <x v="5"/>
    </i>
    <i r="1">
      <x v="8"/>
      <x v="2"/>
      <x v="6"/>
    </i>
    <i r="1">
      <x v="9"/>
      <x v="4"/>
      <x v="7"/>
    </i>
    <i r="1">
      <x v="10"/>
      <x v="2"/>
      <x v="8"/>
    </i>
    <i r="1">
      <x v="11"/>
      <x v="2"/>
      <x v="9"/>
    </i>
    <i>
      <x v="175"/>
      <x v="4"/>
      <x v="4"/>
      <x v="3"/>
    </i>
    <i r="1">
      <x v="5"/>
      <x v="4"/>
      <x v="4"/>
    </i>
    <i r="1">
      <x v="6"/>
      <x v="4"/>
      <x v="5"/>
    </i>
    <i r="1">
      <x v="7"/>
      <x v="4"/>
      <x v="6"/>
    </i>
    <i r="1">
      <x v="8"/>
      <x v="4"/>
      <x v="7"/>
    </i>
    <i r="1">
      <x v="9"/>
      <x v="4"/>
      <x v="8"/>
    </i>
    <i r="1">
      <x v="10"/>
      <x v="4"/>
      <x v="9"/>
    </i>
    <i r="1">
      <x v="11"/>
      <x v="4"/>
      <x v="10"/>
    </i>
    <i>
      <x v="867"/>
      <x/>
      <x v="3"/>
      <x v="4"/>
    </i>
    <i r="1">
      <x v="1"/>
      <x v="3"/>
      <x v="5"/>
    </i>
    <i r="1">
      <x v="2"/>
      <x v="3"/>
      <x v="6"/>
    </i>
    <i r="1">
      <x v="3"/>
      <x v="3"/>
      <x v="7"/>
    </i>
    <i r="1">
      <x v="4"/>
      <x v="3"/>
      <x v="8"/>
    </i>
    <i r="1">
      <x v="5"/>
      <x v="3"/>
      <x v="9"/>
    </i>
    <i r="1">
      <x v="6"/>
      <x v="3"/>
      <x v="10"/>
    </i>
    <i r="1">
      <x v="7"/>
      <x v="3"/>
      <x v="11"/>
    </i>
    <i r="1">
      <x v="8"/>
      <x v="1"/>
      <x v="12"/>
    </i>
    <i r="1">
      <x v="9"/>
      <x v="1"/>
      <x v="13"/>
    </i>
    <i r="1">
      <x v="10"/>
      <x v="1"/>
      <x v="14"/>
    </i>
    <i r="1">
      <x v="11"/>
      <x v="1"/>
      <x v="15"/>
    </i>
    <i>
      <x v="569"/>
      <x/>
      <x v="2"/>
      <x/>
    </i>
    <i r="1">
      <x v="1"/>
      <x v="2"/>
      <x v="1"/>
    </i>
    <i r="1">
      <x v="2"/>
      <x v="2"/>
      <x v="2"/>
    </i>
    <i r="1">
      <x v="3"/>
      <x v="2"/>
      <x v="3"/>
    </i>
    <i r="1">
      <x v="4"/>
      <x v="2"/>
      <x v="4"/>
    </i>
    <i r="1">
      <x v="5"/>
      <x v="2"/>
      <x v="5"/>
    </i>
    <i r="1">
      <x v="6"/>
      <x v="2"/>
      <x v="6"/>
    </i>
    <i r="1">
      <x v="7"/>
      <x v="2"/>
      <x v="7"/>
    </i>
    <i r="1">
      <x v="8"/>
      <x v="4"/>
      <x v="8"/>
    </i>
    <i r="1">
      <x v="9"/>
      <x v="4"/>
      <x v="9"/>
    </i>
    <i r="1">
      <x v="10"/>
      <x v="4"/>
      <x v="10"/>
    </i>
    <i r="1">
      <x v="11"/>
      <x v="2"/>
      <x v="11"/>
    </i>
    <i>
      <x v="434"/>
      <x v="7"/>
      <x v="4"/>
      <x/>
    </i>
    <i r="1">
      <x v="8"/>
      <x v="2"/>
      <x v="1"/>
    </i>
    <i r="1">
      <x v="9"/>
      <x v="2"/>
      <x v="2"/>
    </i>
    <i r="1">
      <x v="10"/>
      <x v="2"/>
      <x v="3"/>
    </i>
    <i r="1">
      <x v="11"/>
      <x v="2"/>
      <x v="4"/>
    </i>
    <i>
      <x v="738"/>
      <x/>
      <x v="2"/>
      <x v="3"/>
    </i>
    <i r="1">
      <x v="1"/>
      <x v="2"/>
      <x v="4"/>
    </i>
    <i r="1">
      <x v="2"/>
      <x v="2"/>
      <x v="5"/>
    </i>
    <i r="1">
      <x v="3"/>
      <x v="2"/>
      <x v="6"/>
    </i>
    <i r="1">
      <x v="4"/>
      <x v="2"/>
      <x v="7"/>
    </i>
    <i r="1">
      <x v="5"/>
      <x v="2"/>
      <x v="8"/>
    </i>
    <i r="1">
      <x v="6"/>
      <x v="2"/>
      <x v="9"/>
    </i>
    <i r="1">
      <x v="7"/>
      <x v="2"/>
      <x v="10"/>
    </i>
    <i r="1">
      <x v="8"/>
      <x v="2"/>
      <x v="11"/>
    </i>
    <i r="1">
      <x v="9"/>
      <x v="2"/>
      <x v="12"/>
    </i>
    <i r="1">
      <x v="10"/>
      <x v="2"/>
      <x v="13"/>
    </i>
    <i r="1">
      <x v="11"/>
      <x v="2"/>
      <x v="14"/>
    </i>
    <i>
      <x v="752"/>
      <x/>
      <x v="4"/>
      <x v="5"/>
    </i>
    <i r="1">
      <x v="1"/>
      <x v="4"/>
      <x v="6"/>
    </i>
    <i r="1">
      <x v="2"/>
      <x v="4"/>
      <x v="7"/>
    </i>
    <i r="1">
      <x v="3"/>
      <x v="4"/>
      <x v="8"/>
    </i>
    <i r="1">
      <x v="4"/>
      <x v="4"/>
      <x v="9"/>
    </i>
    <i r="1">
      <x v="5"/>
      <x v="4"/>
      <x v="10"/>
    </i>
    <i r="1">
      <x v="6"/>
      <x v="4"/>
      <x v="11"/>
    </i>
    <i r="1">
      <x v="7"/>
      <x v="4"/>
      <x v="12"/>
    </i>
    <i>
      <x v="749"/>
      <x v="9"/>
      <x/>
      <x v="1"/>
    </i>
    <i r="1">
      <x v="10"/>
      <x/>
      <x v="2"/>
    </i>
    <i r="1">
      <x v="11"/>
      <x/>
      <x v="3"/>
    </i>
    <i>
      <x v="253"/>
      <x/>
      <x v="2"/>
      <x v="6"/>
    </i>
    <i r="1">
      <x v="1"/>
      <x v="2"/>
      <x v="7"/>
    </i>
    <i r="1">
      <x v="2"/>
      <x v="2"/>
      <x v="8"/>
    </i>
    <i r="1">
      <x v="3"/>
      <x v="2"/>
      <x v="9"/>
    </i>
    <i r="1">
      <x v="4"/>
      <x v="2"/>
      <x v="10"/>
    </i>
    <i r="1">
      <x v="5"/>
      <x v="2"/>
      <x v="11"/>
    </i>
    <i r="1">
      <x v="6"/>
      <x v="2"/>
      <x v="12"/>
    </i>
    <i r="1">
      <x v="7"/>
      <x v="2"/>
      <x v="13"/>
    </i>
    <i>
      <x v="33"/>
      <x v="8"/>
      <x v="4"/>
      <x v="13"/>
    </i>
    <i>
      <x v="1012"/>
      <x v="4"/>
      <x v="2"/>
      <x v="2"/>
    </i>
    <i r="1">
      <x v="5"/>
      <x v="4"/>
      <x v="3"/>
    </i>
    <i r="1">
      <x v="6"/>
      <x v="4"/>
      <x v="4"/>
    </i>
    <i r="1">
      <x v="7"/>
      <x v="4"/>
      <x v="5"/>
    </i>
    <i r="1">
      <x v="8"/>
      <x v="4"/>
      <x v="6"/>
    </i>
    <i r="1">
      <x v="9"/>
      <x v="4"/>
      <x v="7"/>
    </i>
    <i r="1">
      <x v="10"/>
      <x v="4"/>
      <x v="8"/>
    </i>
    <i r="1">
      <x v="11"/>
      <x v="4"/>
      <x v="9"/>
    </i>
    <i>
      <x v="794"/>
      <x v="7"/>
      <x v="1"/>
      <x v="3"/>
    </i>
    <i r="1">
      <x v="8"/>
      <x v="1"/>
      <x v="4"/>
    </i>
    <i r="1">
      <x v="9"/>
      <x v="1"/>
      <x v="5"/>
    </i>
    <i r="1">
      <x v="10"/>
      <x v="1"/>
      <x v="6"/>
    </i>
    <i r="1">
      <x v="11"/>
      <x v="1"/>
      <x v="7"/>
    </i>
    <i>
      <x v="759"/>
      <x v="6"/>
      <x/>
      <x/>
    </i>
    <i r="1">
      <x v="7"/>
      <x/>
      <x v="1"/>
    </i>
    <i r="1">
      <x v="8"/>
      <x/>
      <x v="2"/>
    </i>
    <i r="1">
      <x v="9"/>
      <x/>
      <x v="3"/>
    </i>
    <i r="1">
      <x v="10"/>
      <x/>
      <x v="4"/>
    </i>
    <i r="1">
      <x v="11"/>
      <x/>
      <x v="5"/>
    </i>
    <i>
      <x v="894"/>
      <x/>
      <x v="1"/>
      <x v="1"/>
    </i>
    <i r="1">
      <x v="1"/>
      <x v="1"/>
      <x v="2"/>
    </i>
    <i r="1">
      <x v="2"/>
      <x v="1"/>
      <x v="3"/>
    </i>
    <i r="1">
      <x v="3"/>
      <x v="1"/>
      <x v="4"/>
    </i>
    <i r="1">
      <x v="4"/>
      <x v="1"/>
      <x v="5"/>
    </i>
    <i r="1">
      <x v="5"/>
      <x v="1"/>
      <x v="6"/>
    </i>
    <i r="1">
      <x v="6"/>
      <x v="1"/>
      <x v="7"/>
    </i>
    <i r="1">
      <x v="7"/>
      <x v="1"/>
      <x v="8"/>
    </i>
    <i r="1">
      <x v="8"/>
      <x v="1"/>
      <x v="9"/>
    </i>
    <i r="1">
      <x v="9"/>
      <x/>
      <x v="10"/>
    </i>
    <i r="1">
      <x v="10"/>
      <x/>
      <x v="11"/>
    </i>
    <i r="1">
      <x v="11"/>
      <x/>
      <x v="12"/>
    </i>
    <i>
      <x v="148"/>
      <x/>
      <x v="2"/>
      <x v="14"/>
    </i>
    <i r="1">
      <x v="1"/>
      <x v="2"/>
      <x v="15"/>
    </i>
    <i r="1">
      <x v="2"/>
      <x v="4"/>
      <x v="16"/>
    </i>
    <i r="1">
      <x v="3"/>
      <x v="4"/>
      <x v="17"/>
    </i>
    <i>
      <x v="1002"/>
      <x v="11"/>
      <x v="2"/>
      <x v="1"/>
    </i>
    <i>
      <x v="478"/>
      <x v="7"/>
      <x v="3"/>
      <x v="1"/>
    </i>
    <i r="1">
      <x v="8"/>
      <x v="4"/>
      <x v="2"/>
    </i>
    <i r="1">
      <x v="9"/>
      <x v="4"/>
      <x v="3"/>
    </i>
    <i r="1">
      <x v="10"/>
      <x v="4"/>
      <x v="4"/>
    </i>
    <i r="1">
      <x v="11"/>
      <x v="4"/>
      <x v="5"/>
    </i>
    <i>
      <x v="126"/>
      <x v="7"/>
      <x v="3"/>
      <x v="3"/>
    </i>
    <i r="1">
      <x v="8"/>
      <x v="3"/>
      <x v="4"/>
    </i>
    <i r="1">
      <x v="9"/>
      <x v="3"/>
      <x v="5"/>
    </i>
    <i r="1">
      <x v="10"/>
      <x v="4"/>
      <x v="6"/>
    </i>
    <i r="1">
      <x v="11"/>
      <x v="4"/>
      <x v="7"/>
    </i>
    <i>
      <x v="372"/>
      <x v="1"/>
      <x/>
      <x v="1"/>
    </i>
    <i r="1">
      <x v="2"/>
      <x/>
      <x v="2"/>
    </i>
    <i r="1">
      <x v="3"/>
      <x/>
      <x v="3"/>
    </i>
    <i r="1">
      <x v="4"/>
      <x v="1"/>
      <x v="4"/>
    </i>
    <i r="1">
      <x v="5"/>
      <x v="1"/>
      <x v="5"/>
    </i>
    <i r="1">
      <x v="6"/>
      <x/>
      <x v="6"/>
    </i>
    <i r="1">
      <x v="7"/>
      <x/>
      <x v="7"/>
    </i>
    <i r="1">
      <x v="8"/>
      <x/>
      <x v="8"/>
    </i>
    <i>
      <x v="928"/>
      <x/>
      <x v="2"/>
      <x v="16"/>
    </i>
    <i r="1">
      <x v="1"/>
      <x v="2"/>
      <x v="17"/>
    </i>
    <i r="1">
      <x v="2"/>
      <x v="2"/>
      <x v="18"/>
    </i>
    <i r="1">
      <x v="3"/>
      <x v="2"/>
      <x v="19"/>
    </i>
    <i r="1">
      <x v="4"/>
      <x v="2"/>
      <x v="20"/>
    </i>
    <i>
      <x v="94"/>
      <x v="10"/>
      <x v="1"/>
      <x v="4"/>
    </i>
    <i r="1">
      <x v="11"/>
      <x v="1"/>
      <x v="5"/>
    </i>
    <i>
      <x v="366"/>
      <x v="1"/>
      <x v="3"/>
      <x v="1"/>
    </i>
    <i r="1">
      <x v="2"/>
      <x v="3"/>
      <x v="2"/>
    </i>
    <i r="1">
      <x v="3"/>
      <x v="3"/>
      <x v="3"/>
    </i>
    <i r="1">
      <x v="4"/>
      <x v="3"/>
      <x v="4"/>
    </i>
    <i r="1">
      <x v="5"/>
      <x v="3"/>
      <x v="5"/>
    </i>
    <i r="1">
      <x v="6"/>
      <x v="3"/>
      <x v="6"/>
    </i>
    <i r="1">
      <x v="7"/>
      <x v="3"/>
      <x v="7"/>
    </i>
    <i r="1">
      <x v="8"/>
      <x v="3"/>
      <x v="8"/>
    </i>
    <i r="1">
      <x v="9"/>
      <x v="1"/>
      <x v="9"/>
    </i>
    <i r="1">
      <x v="10"/>
      <x v="3"/>
      <x v="10"/>
    </i>
    <i r="1">
      <x v="11"/>
      <x v="3"/>
      <x v="11"/>
    </i>
    <i>
      <x v="754"/>
      <x v="6"/>
      <x v="1"/>
      <x v="3"/>
    </i>
    <i r="1">
      <x v="7"/>
      <x/>
      <x v="4"/>
    </i>
    <i r="1">
      <x v="8"/>
      <x/>
      <x v="5"/>
    </i>
    <i r="1">
      <x v="9"/>
      <x/>
      <x v="6"/>
    </i>
    <i r="1">
      <x v="10"/>
      <x/>
      <x v="7"/>
    </i>
    <i r="1">
      <x v="11"/>
      <x/>
      <x v="8"/>
    </i>
    <i>
      <x v="231"/>
      <x/>
      <x v="1"/>
      <x v="10"/>
    </i>
    <i r="1">
      <x v="1"/>
      <x v="1"/>
      <x v="11"/>
    </i>
    <i r="1">
      <x v="2"/>
      <x v="1"/>
      <x v="12"/>
    </i>
    <i r="1">
      <x v="3"/>
      <x v="1"/>
      <x v="13"/>
    </i>
    <i r="1">
      <x v="4"/>
      <x v="1"/>
      <x v="14"/>
    </i>
    <i r="1">
      <x v="5"/>
      <x v="1"/>
      <x v="15"/>
    </i>
    <i r="1">
      <x v="6"/>
      <x v="1"/>
      <x v="16"/>
    </i>
    <i r="1">
      <x v="7"/>
      <x/>
      <x v="17"/>
    </i>
    <i>
      <x v="691"/>
      <x/>
      <x/>
      <x v="6"/>
    </i>
    <i r="1">
      <x v="1"/>
      <x/>
      <x v="7"/>
    </i>
    <i r="1">
      <x v="2"/>
      <x/>
      <x v="8"/>
    </i>
    <i r="1">
      <x v="3"/>
      <x/>
      <x v="9"/>
    </i>
    <i r="1">
      <x v="4"/>
      <x/>
      <x v="10"/>
    </i>
    <i r="1">
      <x v="5"/>
      <x/>
      <x v="11"/>
    </i>
    <i r="1">
      <x v="6"/>
      <x/>
      <x v="12"/>
    </i>
    <i r="1">
      <x v="7"/>
      <x/>
      <x v="13"/>
    </i>
    <i r="1">
      <x v="8"/>
      <x/>
      <x v="14"/>
    </i>
    <i>
      <x v="830"/>
      <x/>
      <x v="4"/>
      <x v="15"/>
    </i>
    <i r="1">
      <x v="1"/>
      <x v="4"/>
      <x v="16"/>
    </i>
    <i r="1">
      <x v="2"/>
      <x v="4"/>
      <x v="17"/>
    </i>
    <i r="1">
      <x v="3"/>
      <x v="4"/>
      <x v="18"/>
    </i>
    <i>
      <x v="1000"/>
      <x/>
      <x v="4"/>
      <x v="1"/>
    </i>
    <i r="1">
      <x v="1"/>
      <x v="4"/>
      <x v="2"/>
    </i>
    <i r="1">
      <x v="2"/>
      <x v="4"/>
      <x v="3"/>
    </i>
    <i r="1">
      <x v="3"/>
      <x v="4"/>
      <x v="4"/>
    </i>
    <i r="1">
      <x v="4"/>
      <x v="3"/>
      <x v="5"/>
    </i>
    <i r="1">
      <x v="5"/>
      <x v="4"/>
      <x v="6"/>
    </i>
    <i r="1">
      <x v="6"/>
      <x v="4"/>
      <x v="7"/>
    </i>
    <i r="1">
      <x v="7"/>
      <x v="3"/>
      <x v="8"/>
    </i>
    <i r="1">
      <x v="8"/>
      <x v="2"/>
      <x v="9"/>
    </i>
    <i>
      <x v="633"/>
      <x v="8"/>
      <x v="1"/>
      <x v="3"/>
    </i>
    <i r="1">
      <x v="9"/>
      <x v="1"/>
      <x v="4"/>
    </i>
    <i r="1">
      <x v="10"/>
      <x v="1"/>
      <x v="5"/>
    </i>
    <i r="1">
      <x v="11"/>
      <x v="3"/>
      <x v="6"/>
    </i>
    <i>
      <x v="36"/>
      <x/>
      <x v="1"/>
      <x v="5"/>
    </i>
    <i r="1">
      <x v="1"/>
      <x/>
      <x v="6"/>
    </i>
    <i r="1">
      <x v="2"/>
      <x/>
      <x v="7"/>
    </i>
    <i r="1">
      <x v="3"/>
      <x v="1"/>
      <x v="8"/>
    </i>
    <i r="1">
      <x v="4"/>
      <x/>
      <x v="9"/>
    </i>
    <i r="1">
      <x v="5"/>
      <x/>
      <x v="10"/>
    </i>
    <i>
      <x v="381"/>
      <x v="3"/>
      <x v="3"/>
      <x v="1"/>
    </i>
    <i r="1">
      <x v="4"/>
      <x v="3"/>
      <x v="2"/>
    </i>
    <i r="1">
      <x v="5"/>
      <x v="3"/>
      <x v="3"/>
    </i>
    <i r="1">
      <x v="6"/>
      <x v="3"/>
      <x v="4"/>
    </i>
    <i r="1">
      <x v="7"/>
      <x v="1"/>
      <x v="5"/>
    </i>
    <i r="1">
      <x v="8"/>
      <x v="1"/>
      <x v="6"/>
    </i>
    <i r="1">
      <x v="9"/>
      <x v="1"/>
      <x v="7"/>
    </i>
    <i r="2">
      <x v="3"/>
      <x v="7"/>
    </i>
    <i r="1">
      <x v="10"/>
      <x v="1"/>
      <x v="8"/>
    </i>
    <i r="1">
      <x v="11"/>
      <x v="1"/>
      <x v="9"/>
    </i>
    <i>
      <x v="321"/>
      <x v="1"/>
      <x v="2"/>
      <x v="2"/>
    </i>
    <i r="1">
      <x v="2"/>
      <x v="2"/>
      <x v="3"/>
    </i>
    <i r="1">
      <x v="3"/>
      <x v="2"/>
      <x v="4"/>
    </i>
    <i r="1">
      <x v="4"/>
      <x v="2"/>
      <x v="5"/>
    </i>
    <i r="1">
      <x v="5"/>
      <x v="2"/>
      <x v="6"/>
    </i>
    <i r="1">
      <x v="6"/>
      <x v="2"/>
      <x v="7"/>
    </i>
    <i r="1">
      <x v="7"/>
      <x v="2"/>
      <x v="8"/>
    </i>
    <i r="1">
      <x v="8"/>
      <x v="2"/>
      <x v="9"/>
    </i>
    <i r="1">
      <x v="9"/>
      <x v="2"/>
      <x v="10"/>
    </i>
    <i r="1">
      <x v="10"/>
      <x v="2"/>
      <x v="11"/>
    </i>
    <i r="1">
      <x v="11"/>
      <x v="4"/>
      <x v="12"/>
    </i>
    <i>
      <x v="947"/>
      <x/>
      <x v="1"/>
      <x v="2"/>
    </i>
    <i r="1">
      <x v="1"/>
      <x v="1"/>
      <x v="3"/>
    </i>
    <i r="1">
      <x v="2"/>
      <x v="1"/>
      <x v="4"/>
    </i>
    <i r="1">
      <x v="3"/>
      <x v="1"/>
      <x v="5"/>
    </i>
    <i r="1">
      <x v="4"/>
      <x v="1"/>
      <x v="6"/>
    </i>
    <i r="1">
      <x v="5"/>
      <x v="1"/>
      <x v="7"/>
    </i>
    <i r="1">
      <x v="6"/>
      <x v="1"/>
      <x v="8"/>
    </i>
    <i r="1">
      <x v="7"/>
      <x v="1"/>
      <x v="9"/>
    </i>
    <i r="1">
      <x v="8"/>
      <x v="1"/>
      <x v="10"/>
    </i>
    <i r="1">
      <x v="9"/>
      <x v="1"/>
      <x v="11"/>
    </i>
    <i r="1">
      <x v="10"/>
      <x v="1"/>
      <x v="12"/>
    </i>
    <i r="1">
      <x v="11"/>
      <x v="1"/>
      <x v="13"/>
    </i>
    <i>
      <x v="601"/>
      <x v="2"/>
      <x v="1"/>
      <x v="3"/>
    </i>
    <i r="1">
      <x v="3"/>
      <x v="1"/>
      <x v="4"/>
    </i>
    <i r="1">
      <x v="4"/>
      <x v="1"/>
      <x v="5"/>
    </i>
    <i r="1">
      <x v="5"/>
      <x v="1"/>
      <x v="6"/>
    </i>
    <i r="1">
      <x v="6"/>
      <x v="1"/>
      <x v="7"/>
    </i>
    <i r="1">
      <x v="7"/>
      <x v="1"/>
      <x v="8"/>
    </i>
    <i r="1">
      <x v="8"/>
      <x v="1"/>
      <x v="9"/>
    </i>
    <i>
      <x v="322"/>
      <x/>
      <x v="4"/>
      <x v="2"/>
    </i>
    <i r="1">
      <x v="1"/>
      <x v="4"/>
      <x v="3"/>
    </i>
    <i r="1">
      <x v="2"/>
      <x v="4"/>
      <x v="4"/>
    </i>
    <i r="1">
      <x v="3"/>
      <x v="4"/>
      <x v="5"/>
    </i>
    <i r="1">
      <x v="4"/>
      <x v="4"/>
      <x v="6"/>
    </i>
    <i r="1">
      <x v="5"/>
      <x v="4"/>
      <x v="7"/>
    </i>
    <i r="1">
      <x v="6"/>
      <x v="4"/>
      <x v="8"/>
    </i>
    <i r="1">
      <x v="7"/>
      <x v="4"/>
      <x v="9"/>
    </i>
    <i r="1">
      <x v="8"/>
      <x v="4"/>
      <x v="10"/>
    </i>
    <i r="1">
      <x v="9"/>
      <x v="4"/>
      <x v="11"/>
    </i>
    <i r="1">
      <x v="10"/>
      <x v="3"/>
      <x v="12"/>
    </i>
    <i r="1">
      <x v="11"/>
      <x v="4"/>
      <x v="13"/>
    </i>
    <i>
      <x v="407"/>
      <x v="2"/>
      <x v="2"/>
      <x v="3"/>
    </i>
    <i r="1">
      <x v="3"/>
      <x v="2"/>
      <x v="4"/>
    </i>
    <i r="1">
      <x v="4"/>
      <x v="2"/>
      <x v="5"/>
    </i>
    <i r="1">
      <x v="5"/>
      <x v="2"/>
      <x v="6"/>
    </i>
    <i r="1">
      <x v="6"/>
      <x v="2"/>
      <x v="7"/>
    </i>
    <i r="1">
      <x v="7"/>
      <x v="2"/>
      <x v="8"/>
    </i>
    <i r="1">
      <x v="8"/>
      <x v="2"/>
      <x v="9"/>
    </i>
    <i r="1">
      <x v="10"/>
      <x v="2"/>
      <x v="11"/>
    </i>
    <i r="1">
      <x v="11"/>
      <x v="2"/>
      <x v="12"/>
    </i>
    <i>
      <x v="845"/>
      <x v="10"/>
      <x v="4"/>
      <x/>
    </i>
    <i r="1">
      <x v="11"/>
      <x v="4"/>
      <x v="1"/>
    </i>
    <i>
      <x v="511"/>
      <x/>
      <x v="4"/>
      <x v="9"/>
    </i>
    <i r="1">
      <x v="1"/>
      <x v="4"/>
      <x v="10"/>
    </i>
    <i r="1">
      <x v="2"/>
      <x v="4"/>
      <x v="11"/>
    </i>
    <i r="1">
      <x v="3"/>
      <x v="4"/>
      <x v="12"/>
    </i>
    <i r="1">
      <x v="4"/>
      <x v="4"/>
      <x v="13"/>
    </i>
    <i r="1">
      <x v="5"/>
      <x v="4"/>
      <x v="14"/>
    </i>
    <i r="1">
      <x v="6"/>
      <x v="3"/>
      <x v="15"/>
    </i>
    <i r="1">
      <x v="7"/>
      <x v="3"/>
      <x v="16"/>
    </i>
    <i>
      <x v="770"/>
      <x/>
      <x/>
      <x v="8"/>
    </i>
    <i r="1">
      <x v="1"/>
      <x/>
      <x v="9"/>
    </i>
    <i r="1">
      <x v="2"/>
      <x/>
      <x v="10"/>
    </i>
    <i r="1">
      <x v="3"/>
      <x v="1"/>
      <x v="11"/>
    </i>
    <i r="1">
      <x v="4"/>
      <x v="1"/>
      <x v="12"/>
    </i>
    <i r="1">
      <x v="5"/>
      <x v="1"/>
      <x v="13"/>
    </i>
    <i r="1">
      <x v="6"/>
      <x v="1"/>
      <x v="14"/>
    </i>
    <i r="1">
      <x v="7"/>
      <x/>
      <x v="15"/>
    </i>
    <i r="1">
      <x v="8"/>
      <x/>
      <x v="16"/>
    </i>
    <i>
      <x v="869"/>
      <x v="10"/>
      <x v="1"/>
      <x v="2"/>
    </i>
    <i r="1">
      <x v="11"/>
      <x v="1"/>
      <x v="3"/>
    </i>
    <i>
      <x v="124"/>
      <x v="11"/>
      <x v="3"/>
      <x v="5"/>
    </i>
    <i>
      <x v="466"/>
      <x/>
      <x v="4"/>
      <x v="10"/>
    </i>
    <i r="1">
      <x v="1"/>
      <x v="4"/>
      <x v="11"/>
    </i>
    <i r="1">
      <x v="2"/>
      <x v="4"/>
      <x v="12"/>
    </i>
    <i r="1">
      <x v="3"/>
      <x v="4"/>
      <x v="13"/>
    </i>
    <i>
      <x v="965"/>
      <x/>
      <x v="2"/>
      <x v="8"/>
    </i>
    <i r="1">
      <x v="1"/>
      <x v="2"/>
      <x v="9"/>
    </i>
    <i r="1">
      <x v="2"/>
      <x v="2"/>
      <x v="10"/>
    </i>
    <i r="1">
      <x v="3"/>
      <x v="2"/>
      <x v="11"/>
    </i>
    <i r="1">
      <x v="4"/>
      <x v="2"/>
      <x v="12"/>
    </i>
    <i r="1">
      <x v="5"/>
      <x v="2"/>
      <x v="13"/>
    </i>
    <i r="1">
      <x v="6"/>
      <x v="2"/>
      <x v="14"/>
    </i>
    <i r="1">
      <x v="7"/>
      <x v="2"/>
      <x v="15"/>
    </i>
    <i r="1">
      <x v="8"/>
      <x v="2"/>
      <x v="16"/>
    </i>
    <i>
      <x v="599"/>
      <x v="10"/>
      <x v="2"/>
      <x v="5"/>
    </i>
    <i r="1">
      <x v="11"/>
      <x v="2"/>
      <x v="6"/>
    </i>
    <i>
      <x v="118"/>
      <x v="7"/>
      <x v="4"/>
      <x v="5"/>
    </i>
    <i r="1">
      <x v="8"/>
      <x v="4"/>
      <x v="6"/>
    </i>
    <i r="1">
      <x v="9"/>
      <x v="4"/>
      <x v="7"/>
    </i>
    <i r="1">
      <x v="10"/>
      <x v="4"/>
      <x v="8"/>
    </i>
    <i r="1">
      <x v="11"/>
      <x v="4"/>
      <x v="9"/>
    </i>
    <i>
      <x v="611"/>
      <x/>
      <x v="4"/>
      <x v="7"/>
    </i>
    <i r="1">
      <x v="1"/>
      <x v="4"/>
      <x v="8"/>
    </i>
    <i r="1">
      <x v="2"/>
      <x v="4"/>
      <x v="9"/>
    </i>
    <i r="1">
      <x v="3"/>
      <x v="4"/>
      <x v="10"/>
    </i>
    <i r="1">
      <x v="4"/>
      <x v="4"/>
      <x v="11"/>
    </i>
    <i r="1">
      <x v="5"/>
      <x v="4"/>
      <x v="12"/>
    </i>
    <i r="1">
      <x v="6"/>
      <x v="4"/>
      <x v="13"/>
    </i>
    <i>
      <x v="803"/>
      <x/>
      <x v="3"/>
      <x v="13"/>
    </i>
    <i r="1">
      <x v="1"/>
      <x v="3"/>
      <x v="14"/>
    </i>
    <i r="1">
      <x v="2"/>
      <x v="3"/>
      <x v="15"/>
    </i>
    <i r="1">
      <x v="3"/>
      <x v="3"/>
      <x v="16"/>
    </i>
    <i r="1">
      <x v="4"/>
      <x v="3"/>
      <x v="17"/>
    </i>
    <i r="1">
      <x v="5"/>
      <x v="3"/>
      <x v="18"/>
    </i>
    <i r="1">
      <x v="6"/>
      <x v="3"/>
      <x v="19"/>
    </i>
    <i r="1">
      <x v="7"/>
      <x v="3"/>
      <x v="20"/>
    </i>
    <i>
      <x v="359"/>
      <x/>
      <x v="3"/>
      <x v="8"/>
    </i>
    <i r="1">
      <x v="1"/>
      <x v="1"/>
      <x v="9"/>
    </i>
    <i r="2">
      <x v="3"/>
      <x v="9"/>
    </i>
    <i r="1">
      <x v="2"/>
      <x v="3"/>
      <x v="10"/>
    </i>
    <i r="1">
      <x v="3"/>
      <x v="3"/>
      <x v="11"/>
    </i>
    <i r="1">
      <x v="4"/>
      <x v="3"/>
      <x v="12"/>
    </i>
    <i r="1">
      <x v="5"/>
      <x v="3"/>
      <x v="13"/>
    </i>
    <i>
      <x v="930"/>
      <x v="4"/>
      <x/>
      <x v="1"/>
    </i>
    <i r="1">
      <x v="5"/>
      <x/>
      <x v="2"/>
    </i>
    <i r="1">
      <x v="6"/>
      <x/>
      <x v="3"/>
    </i>
    <i r="1">
      <x v="7"/>
      <x/>
      <x v="4"/>
    </i>
    <i r="1">
      <x v="8"/>
      <x/>
      <x v="5"/>
    </i>
    <i r="1">
      <x v="9"/>
      <x/>
      <x v="6"/>
    </i>
    <i r="1">
      <x v="10"/>
      <x/>
      <x v="7"/>
    </i>
    <i r="1">
      <x v="11"/>
      <x/>
      <x v="8"/>
    </i>
    <i>
      <x v="951"/>
      <x v="8"/>
      <x/>
      <x v="1"/>
    </i>
    <i r="1">
      <x v="9"/>
      <x/>
      <x v="2"/>
    </i>
    <i r="1">
      <x v="10"/>
      <x/>
      <x v="3"/>
    </i>
    <i r="1">
      <x v="11"/>
      <x/>
      <x v="4"/>
    </i>
    <i>
      <x v="418"/>
      <x v="11"/>
      <x v="3"/>
      <x v="6"/>
    </i>
    <i>
      <x v="234"/>
      <x v="10"/>
      <x v="3"/>
      <x v="3"/>
    </i>
    <i r="1">
      <x v="11"/>
      <x v="3"/>
      <x v="4"/>
    </i>
    <i>
      <x v="1006"/>
      <x/>
      <x/>
      <x v="8"/>
    </i>
    <i r="1">
      <x v="1"/>
      <x/>
      <x v="9"/>
    </i>
    <i r="1">
      <x v="2"/>
      <x/>
      <x v="10"/>
    </i>
    <i r="1">
      <x v="3"/>
      <x/>
      <x v="11"/>
    </i>
    <i r="1">
      <x v="4"/>
      <x/>
      <x v="12"/>
    </i>
    <i r="1">
      <x v="5"/>
      <x/>
      <x v="13"/>
    </i>
    <i r="1">
      <x v="6"/>
      <x/>
      <x v="14"/>
    </i>
    <i r="1">
      <x v="7"/>
      <x/>
      <x v="15"/>
    </i>
    <i r="1">
      <x v="8"/>
      <x/>
      <x v="16"/>
    </i>
    <i r="1">
      <x v="9"/>
      <x/>
      <x v="17"/>
    </i>
    <i>
      <x v="1"/>
      <x v="5"/>
      <x v="1"/>
      <x/>
    </i>
    <i r="1">
      <x v="6"/>
      <x v="1"/>
      <x v="1"/>
    </i>
    <i r="1">
      <x v="7"/>
      <x v="3"/>
      <x v="2"/>
    </i>
    <i r="1">
      <x v="8"/>
      <x v="1"/>
      <x v="3"/>
    </i>
    <i r="1">
      <x v="9"/>
      <x v="1"/>
      <x v="4"/>
    </i>
    <i r="1">
      <x v="10"/>
      <x v="1"/>
      <x v="5"/>
    </i>
    <i r="1">
      <x v="11"/>
      <x v="1"/>
      <x v="6"/>
    </i>
    <i>
      <x v="660"/>
      <x v="8"/>
      <x v="2"/>
      <x v="1"/>
    </i>
    <i r="1">
      <x v="9"/>
      <x v="2"/>
      <x v="2"/>
    </i>
    <i r="1">
      <x v="10"/>
      <x v="2"/>
      <x v="3"/>
    </i>
    <i r="1">
      <x v="11"/>
      <x v="2"/>
      <x v="4"/>
    </i>
    <i>
      <x v="994"/>
      <x v="10"/>
      <x v="4"/>
      <x v="1"/>
    </i>
    <i r="1">
      <x v="11"/>
      <x v="4"/>
      <x v="2"/>
    </i>
    <i>
      <x v="185"/>
      <x/>
      <x v="1"/>
      <x v="11"/>
    </i>
    <i r="1">
      <x v="1"/>
      <x v="3"/>
      <x v="12"/>
    </i>
    <i r="1">
      <x v="2"/>
      <x v="3"/>
      <x v="13"/>
    </i>
    <i>
      <x v="257"/>
      <x/>
      <x v="2"/>
      <x v="2"/>
    </i>
    <i r="1">
      <x v="1"/>
      <x v="2"/>
      <x v="3"/>
    </i>
    <i r="1">
      <x v="2"/>
      <x v="2"/>
      <x v="4"/>
    </i>
    <i r="1">
      <x v="4"/>
      <x v="2"/>
      <x v="6"/>
    </i>
    <i r="1">
      <x v="5"/>
      <x v="2"/>
      <x v="7"/>
    </i>
    <i r="1">
      <x v="6"/>
      <x v="2"/>
      <x v="8"/>
    </i>
    <i r="1">
      <x v="7"/>
      <x v="2"/>
      <x v="9"/>
    </i>
    <i r="1">
      <x v="8"/>
      <x v="2"/>
      <x v="10"/>
    </i>
    <i r="1">
      <x v="9"/>
      <x v="2"/>
      <x v="11"/>
    </i>
    <i r="1">
      <x v="10"/>
      <x v="2"/>
      <x v="12"/>
    </i>
    <i r="1">
      <x v="11"/>
      <x v="2"/>
      <x v="13"/>
    </i>
    <i>
      <x v="778"/>
      <x/>
      <x v="3"/>
      <x v="2"/>
    </i>
    <i r="1">
      <x v="1"/>
      <x v="3"/>
      <x v="3"/>
    </i>
    <i r="1">
      <x v="2"/>
      <x v="3"/>
      <x v="4"/>
    </i>
    <i r="1">
      <x v="3"/>
      <x v="3"/>
      <x v="5"/>
    </i>
    <i r="1">
      <x v="4"/>
      <x v="3"/>
      <x v="6"/>
    </i>
    <i r="1">
      <x v="5"/>
      <x v="3"/>
      <x v="7"/>
    </i>
    <i r="1">
      <x v="6"/>
      <x v="3"/>
      <x v="8"/>
    </i>
    <i r="1">
      <x v="7"/>
      <x v="4"/>
      <x v="9"/>
    </i>
    <i r="1">
      <x v="8"/>
      <x v="4"/>
      <x v="10"/>
    </i>
    <i r="1">
      <x v="9"/>
      <x v="3"/>
      <x v="11"/>
    </i>
    <i r="1">
      <x v="10"/>
      <x v="3"/>
      <x v="12"/>
    </i>
    <i r="1">
      <x v="11"/>
      <x v="3"/>
      <x v="13"/>
    </i>
    <i>
      <x v="329"/>
      <x v="3"/>
      <x v="4"/>
      <x v="1"/>
    </i>
    <i r="1">
      <x v="4"/>
      <x v="4"/>
      <x v="2"/>
    </i>
    <i r="1">
      <x v="5"/>
      <x v="4"/>
      <x v="3"/>
    </i>
    <i r="1">
      <x v="6"/>
      <x v="3"/>
      <x v="4"/>
    </i>
    <i r="1">
      <x v="7"/>
      <x v="4"/>
      <x v="5"/>
    </i>
    <i r="1">
      <x v="8"/>
      <x v="3"/>
      <x v="6"/>
    </i>
    <i r="1">
      <x v="9"/>
      <x v="4"/>
      <x v="7"/>
    </i>
    <i r="1">
      <x v="10"/>
      <x v="3"/>
      <x v="8"/>
    </i>
    <i r="1">
      <x v="11"/>
      <x v="3"/>
      <x v="9"/>
    </i>
    <i r="2">
      <x v="4"/>
      <x v="9"/>
    </i>
    <i>
      <x v="842"/>
      <x v="6"/>
      <x v="1"/>
      <x v="3"/>
    </i>
    <i r="1">
      <x v="7"/>
      <x/>
      <x v="4"/>
    </i>
    <i r="1">
      <x v="8"/>
      <x/>
      <x v="5"/>
    </i>
    <i r="1">
      <x v="9"/>
      <x/>
      <x v="6"/>
    </i>
    <i r="1">
      <x v="10"/>
      <x/>
      <x v="7"/>
    </i>
    <i r="1">
      <x v="11"/>
      <x/>
      <x v="8"/>
    </i>
    <i>
      <x v="847"/>
      <x v="4"/>
      <x v="3"/>
      <x v="4"/>
    </i>
    <i r="1">
      <x v="5"/>
      <x v="3"/>
      <x v="5"/>
    </i>
    <i r="1">
      <x v="6"/>
      <x v="3"/>
      <x v="6"/>
    </i>
    <i r="1">
      <x v="7"/>
      <x v="3"/>
      <x v="7"/>
    </i>
    <i r="1">
      <x v="8"/>
      <x v="3"/>
      <x v="8"/>
    </i>
    <i r="1">
      <x v="9"/>
      <x v="3"/>
      <x v="9"/>
    </i>
    <i r="1">
      <x v="10"/>
      <x/>
      <x v="10"/>
    </i>
    <i r="2">
      <x v="1"/>
      <x v="10"/>
    </i>
    <i r="1">
      <x v="11"/>
      <x v="1"/>
      <x v="11"/>
    </i>
    <i>
      <x v="596"/>
      <x v="4"/>
      <x/>
      <x v="3"/>
    </i>
    <i r="1">
      <x v="5"/>
      <x/>
      <x v="4"/>
    </i>
    <i r="1">
      <x v="6"/>
      <x/>
      <x v="5"/>
    </i>
    <i r="1">
      <x v="7"/>
      <x/>
      <x v="6"/>
    </i>
    <i r="1">
      <x v="8"/>
      <x v="1"/>
      <x v="7"/>
    </i>
    <i r="1">
      <x v="9"/>
      <x v="1"/>
      <x v="8"/>
    </i>
    <i r="1">
      <x v="10"/>
      <x/>
      <x v="9"/>
    </i>
    <i r="1">
      <x v="11"/>
      <x/>
      <x v="10"/>
    </i>
    <i r="2">
      <x v="1"/>
      <x v="10"/>
    </i>
    <i>
      <x v="736"/>
      <x v="9"/>
      <x v="3"/>
      <x v="3"/>
    </i>
    <i r="1">
      <x v="10"/>
      <x v="3"/>
      <x v="4"/>
    </i>
    <i r="1">
      <x v="11"/>
      <x v="3"/>
      <x v="5"/>
    </i>
    <i>
      <x v="293"/>
      <x v="3"/>
      <x v="3"/>
      <x v="3"/>
    </i>
    <i r="1">
      <x v="4"/>
      <x v="3"/>
      <x v="4"/>
    </i>
    <i r="1">
      <x v="5"/>
      <x v="1"/>
      <x v="5"/>
    </i>
    <i r="1">
      <x v="6"/>
      <x v="1"/>
      <x v="6"/>
    </i>
    <i r="1">
      <x v="7"/>
      <x v="1"/>
      <x v="7"/>
    </i>
    <i r="1">
      <x v="8"/>
      <x v="1"/>
      <x v="8"/>
    </i>
    <i r="1">
      <x v="9"/>
      <x v="1"/>
      <x v="9"/>
    </i>
    <i r="1">
      <x v="10"/>
      <x v="1"/>
      <x v="10"/>
    </i>
    <i r="1">
      <x v="11"/>
      <x v="1"/>
      <x v="11"/>
    </i>
    <i>
      <x v="908"/>
      <x/>
      <x v="3"/>
      <x v="12"/>
    </i>
    <i r="1">
      <x v="1"/>
      <x v="3"/>
      <x v="13"/>
    </i>
    <i r="1">
      <x v="2"/>
      <x v="3"/>
      <x v="14"/>
    </i>
    <i r="1">
      <x v="3"/>
      <x v="1"/>
      <x v="15"/>
    </i>
    <i r="1">
      <x v="4"/>
      <x v="3"/>
      <x v="16"/>
    </i>
    <i>
      <x v="319"/>
      <x/>
      <x/>
      <x v="8"/>
    </i>
    <i r="1">
      <x v="1"/>
      <x/>
      <x v="9"/>
    </i>
    <i r="1">
      <x v="2"/>
      <x/>
      <x v="10"/>
    </i>
    <i r="1">
      <x v="3"/>
      <x/>
      <x v="11"/>
    </i>
    <i>
      <x v="640"/>
      <x/>
      <x v="1"/>
      <x v="11"/>
    </i>
    <i r="1">
      <x v="1"/>
      <x v="1"/>
      <x v="12"/>
    </i>
    <i r="1">
      <x v="2"/>
      <x v="3"/>
      <x v="13"/>
    </i>
    <i>
      <x v="673"/>
      <x/>
      <x v="3"/>
      <x v="5"/>
    </i>
    <i r="1">
      <x v="1"/>
      <x v="3"/>
      <x v="6"/>
    </i>
    <i r="1">
      <x v="2"/>
      <x v="3"/>
      <x v="7"/>
    </i>
    <i r="1">
      <x v="3"/>
      <x v="3"/>
      <x v="8"/>
    </i>
    <i r="1">
      <x v="4"/>
      <x v="3"/>
      <x v="9"/>
    </i>
    <i r="1">
      <x v="5"/>
      <x v="3"/>
      <x v="10"/>
    </i>
    <i r="1">
      <x v="6"/>
      <x v="1"/>
      <x v="11"/>
    </i>
    <i r="1">
      <x v="7"/>
      <x v="3"/>
      <x v="12"/>
    </i>
    <i r="1">
      <x v="8"/>
      <x v="3"/>
      <x v="13"/>
    </i>
    <i r="1">
      <x v="9"/>
      <x v="3"/>
      <x v="14"/>
    </i>
    <i>
      <x v="872"/>
      <x/>
      <x v="1"/>
      <x v="2"/>
    </i>
    <i r="1">
      <x v="1"/>
      <x v="1"/>
      <x v="3"/>
    </i>
    <i r="1">
      <x v="2"/>
      <x v="1"/>
      <x v="4"/>
    </i>
    <i r="1">
      <x v="3"/>
      <x v="1"/>
      <x v="5"/>
    </i>
    <i r="1">
      <x v="4"/>
      <x v="1"/>
      <x v="6"/>
    </i>
    <i r="1">
      <x v="5"/>
      <x v="1"/>
      <x v="7"/>
    </i>
    <i r="1">
      <x v="6"/>
      <x v="1"/>
      <x v="8"/>
    </i>
    <i r="1">
      <x v="7"/>
      <x v="1"/>
      <x v="9"/>
    </i>
    <i r="1">
      <x v="8"/>
      <x v="1"/>
      <x v="10"/>
    </i>
    <i r="1">
      <x v="10"/>
      <x/>
      <x v="12"/>
    </i>
    <i>
      <x v="226"/>
      <x/>
      <x v="2"/>
      <x v="3"/>
    </i>
    <i r="1">
      <x v="1"/>
      <x v="2"/>
      <x v="4"/>
    </i>
    <i r="1">
      <x v="2"/>
      <x v="2"/>
      <x v="5"/>
    </i>
    <i r="1">
      <x v="3"/>
      <x v="2"/>
      <x v="6"/>
    </i>
    <i r="1">
      <x v="4"/>
      <x v="2"/>
      <x v="7"/>
    </i>
    <i r="1">
      <x v="5"/>
      <x v="2"/>
      <x v="8"/>
    </i>
    <i r="1">
      <x v="6"/>
      <x v="2"/>
      <x v="9"/>
    </i>
    <i r="1">
      <x v="7"/>
      <x v="2"/>
      <x v="10"/>
    </i>
    <i r="1">
      <x v="8"/>
      <x v="2"/>
      <x v="11"/>
    </i>
    <i>
      <x v="905"/>
      <x/>
      <x/>
      <x v="18"/>
    </i>
    <i>
      <x v="256"/>
      <x v="1"/>
      <x v="1"/>
      <x/>
    </i>
    <i r="1">
      <x v="2"/>
      <x v="1"/>
      <x v="1"/>
    </i>
    <i r="1">
      <x v="3"/>
      <x v="1"/>
      <x v="2"/>
    </i>
    <i r="1">
      <x v="4"/>
      <x v="1"/>
      <x v="3"/>
    </i>
    <i r="1">
      <x v="5"/>
      <x v="1"/>
      <x v="4"/>
    </i>
    <i r="1">
      <x v="6"/>
      <x v="1"/>
      <x v="5"/>
    </i>
    <i r="1">
      <x v="7"/>
      <x v="1"/>
      <x v="6"/>
    </i>
    <i r="1">
      <x v="8"/>
      <x/>
      <x v="7"/>
    </i>
    <i r="1">
      <x v="9"/>
      <x/>
      <x v="8"/>
    </i>
    <i r="1">
      <x v="10"/>
      <x/>
      <x v="9"/>
    </i>
    <i r="1">
      <x v="11"/>
      <x/>
      <x v="10"/>
    </i>
    <i>
      <x v="844"/>
      <x v="2"/>
      <x v="2"/>
      <x v="2"/>
    </i>
    <i r="1">
      <x v="3"/>
      <x v="2"/>
      <x v="3"/>
    </i>
    <i r="1">
      <x v="4"/>
      <x v="2"/>
      <x v="4"/>
    </i>
    <i r="1">
      <x v="5"/>
      <x v="2"/>
      <x v="5"/>
    </i>
    <i r="1">
      <x v="6"/>
      <x v="2"/>
      <x v="6"/>
    </i>
    <i r="1">
      <x v="7"/>
      <x v="2"/>
      <x v="7"/>
    </i>
    <i r="1">
      <x v="8"/>
      <x v="2"/>
      <x v="8"/>
    </i>
    <i r="1">
      <x v="9"/>
      <x v="2"/>
      <x v="9"/>
    </i>
    <i r="1">
      <x v="10"/>
      <x v="2"/>
      <x v="10"/>
    </i>
    <i r="1">
      <x v="11"/>
      <x v="2"/>
      <x v="11"/>
    </i>
    <i>
      <x v="544"/>
      <x v="5"/>
      <x v="2"/>
      <x v="3"/>
    </i>
    <i r="1">
      <x v="6"/>
      <x v="4"/>
      <x v="4"/>
    </i>
    <i r="1">
      <x v="7"/>
      <x v="4"/>
      <x v="5"/>
    </i>
    <i r="1">
      <x v="8"/>
      <x v="4"/>
      <x v="6"/>
    </i>
    <i r="1">
      <x v="9"/>
      <x v="4"/>
      <x v="7"/>
    </i>
    <i r="1">
      <x v="10"/>
      <x v="4"/>
      <x v="8"/>
    </i>
    <i r="1">
      <x v="11"/>
      <x v="4"/>
      <x v="9"/>
    </i>
    <i>
      <x v="666"/>
      <x/>
      <x v="1"/>
      <x v="10"/>
    </i>
    <i r="1">
      <x v="1"/>
      <x v="1"/>
      <x v="11"/>
    </i>
    <i r="1">
      <x v="2"/>
      <x v="1"/>
      <x v="12"/>
    </i>
    <i r="1">
      <x v="3"/>
      <x v="1"/>
      <x v="13"/>
    </i>
    <i r="1">
      <x v="4"/>
      <x v="1"/>
      <x v="14"/>
    </i>
    <i r="1">
      <x v="5"/>
      <x v="1"/>
      <x v="15"/>
    </i>
    <i r="1">
      <x v="6"/>
      <x v="1"/>
      <x v="16"/>
    </i>
    <i>
      <x v="879"/>
      <x v="11"/>
      <x v="3"/>
      <x v="2"/>
    </i>
    <i>
      <x v="593"/>
      <x v="10"/>
      <x v="3"/>
      <x v="1"/>
    </i>
    <i r="1">
      <x v="11"/>
      <x v="3"/>
      <x v="2"/>
    </i>
    <i>
      <x v="607"/>
      <x/>
      <x v="1"/>
      <x v="14"/>
    </i>
    <i r="1">
      <x v="1"/>
      <x v="1"/>
      <x v="15"/>
    </i>
    <i r="1">
      <x v="2"/>
      <x/>
      <x v="16"/>
    </i>
    <i r="1">
      <x v="3"/>
      <x/>
      <x v="17"/>
    </i>
    <i r="1">
      <x v="4"/>
      <x/>
      <x v="18"/>
    </i>
    <i r="1">
      <x v="5"/>
      <x v="1"/>
      <x v="19"/>
    </i>
    <i r="1">
      <x v="6"/>
      <x v="1"/>
      <x v="20"/>
    </i>
    <i>
      <x v="716"/>
      <x v="4"/>
      <x/>
      <x v="4"/>
    </i>
    <i r="1">
      <x v="5"/>
      <x/>
      <x v="5"/>
    </i>
    <i r="1">
      <x v="6"/>
      <x/>
      <x v="6"/>
    </i>
    <i r="1">
      <x v="7"/>
      <x/>
      <x v="7"/>
    </i>
    <i r="1">
      <x v="8"/>
      <x/>
      <x v="8"/>
    </i>
    <i r="1">
      <x v="9"/>
      <x/>
      <x v="9"/>
    </i>
    <i r="1">
      <x v="10"/>
      <x/>
      <x v="10"/>
    </i>
    <i r="1">
      <x v="11"/>
      <x/>
      <x v="11"/>
    </i>
    <i>
      <x v="978"/>
      <x/>
      <x v="3"/>
      <x v="5"/>
    </i>
    <i r="1">
      <x v="1"/>
      <x v="3"/>
      <x v="6"/>
    </i>
    <i r="1">
      <x v="2"/>
      <x v="3"/>
      <x v="7"/>
    </i>
    <i r="1">
      <x v="3"/>
      <x v="3"/>
      <x v="8"/>
    </i>
    <i r="1">
      <x v="4"/>
      <x v="3"/>
      <x v="9"/>
    </i>
    <i r="1">
      <x v="5"/>
      <x v="3"/>
      <x v="10"/>
    </i>
    <i r="1">
      <x v="6"/>
      <x v="3"/>
      <x v="11"/>
    </i>
    <i r="1">
      <x v="7"/>
      <x v="3"/>
      <x v="12"/>
    </i>
    <i r="1">
      <x v="8"/>
      <x v="3"/>
      <x v="13"/>
    </i>
    <i r="1">
      <x v="9"/>
      <x v="3"/>
      <x v="14"/>
    </i>
    <i r="1">
      <x v="10"/>
      <x v="3"/>
      <x v="15"/>
    </i>
    <i r="1">
      <x v="11"/>
      <x v="3"/>
      <x v="16"/>
    </i>
    <i>
      <x v="983"/>
      <x v="2"/>
      <x v="1"/>
      <x v="1"/>
    </i>
    <i r="1">
      <x v="3"/>
      <x v="1"/>
      <x v="2"/>
    </i>
    <i r="1">
      <x v="4"/>
      <x v="1"/>
      <x v="3"/>
    </i>
    <i r="1">
      <x v="5"/>
      <x v="1"/>
      <x v="4"/>
    </i>
    <i r="1">
      <x v="6"/>
      <x v="1"/>
      <x v="5"/>
    </i>
    <i r="1">
      <x v="7"/>
      <x/>
      <x v="6"/>
    </i>
    <i r="1">
      <x v="8"/>
      <x/>
      <x v="7"/>
    </i>
    <i r="1">
      <x v="9"/>
      <x/>
      <x v="8"/>
    </i>
    <i r="1">
      <x v="10"/>
      <x v="1"/>
      <x v="9"/>
    </i>
    <i r="1">
      <x v="11"/>
      <x v="1"/>
      <x v="10"/>
    </i>
    <i>
      <x v="178"/>
      <x v="10"/>
      <x v="2"/>
      <x/>
    </i>
    <i r="1">
      <x v="11"/>
      <x v="2"/>
      <x v="1"/>
    </i>
    <i>
      <x v="464"/>
      <x/>
      <x v="2"/>
      <x v="17"/>
    </i>
    <i r="1">
      <x v="1"/>
      <x v="2"/>
      <x v="18"/>
    </i>
    <i r="1">
      <x v="2"/>
      <x v="2"/>
      <x v="19"/>
    </i>
    <i>
      <x v="171"/>
      <x v="6"/>
      <x v="1"/>
      <x v="1"/>
    </i>
    <i r="1">
      <x v="9"/>
      <x v="1"/>
      <x v="4"/>
    </i>
    <i r="1">
      <x v="10"/>
      <x v="1"/>
      <x v="5"/>
    </i>
    <i r="1">
      <x v="11"/>
      <x/>
      <x v="6"/>
    </i>
    <i>
      <x v="339"/>
      <x v="7"/>
      <x v="2"/>
      <x v="3"/>
    </i>
    <i r="1">
      <x v="8"/>
      <x v="2"/>
      <x v="4"/>
    </i>
    <i r="1">
      <x v="9"/>
      <x v="2"/>
      <x v="5"/>
    </i>
    <i r="1">
      <x v="10"/>
      <x v="4"/>
      <x v="6"/>
    </i>
    <i r="1">
      <x v="11"/>
      <x v="4"/>
      <x v="7"/>
    </i>
    <i>
      <x v="85"/>
      <x v="6"/>
      <x v="1"/>
      <x v="1"/>
    </i>
    <i r="1">
      <x v="7"/>
      <x v="1"/>
      <x v="2"/>
    </i>
    <i r="1">
      <x v="8"/>
      <x v="1"/>
      <x v="3"/>
    </i>
    <i r="1">
      <x v="9"/>
      <x v="1"/>
      <x v="4"/>
    </i>
    <i r="1">
      <x v="10"/>
      <x v="1"/>
      <x v="5"/>
    </i>
    <i r="1">
      <x v="11"/>
      <x/>
      <x v="6"/>
    </i>
    <i>
      <x v="744"/>
      <x v="9"/>
      <x v="3"/>
      <x v="1"/>
    </i>
    <i r="1">
      <x v="10"/>
      <x v="3"/>
      <x v="2"/>
    </i>
    <i r="1">
      <x v="11"/>
      <x v="1"/>
      <x v="3"/>
    </i>
    <i>
      <x v="487"/>
      <x/>
      <x v="2"/>
      <x v="2"/>
    </i>
    <i r="1">
      <x v="1"/>
      <x v="2"/>
      <x v="3"/>
    </i>
    <i r="1">
      <x v="2"/>
      <x v="2"/>
      <x v="4"/>
    </i>
    <i r="1">
      <x v="3"/>
      <x v="2"/>
      <x v="5"/>
    </i>
    <i r="1">
      <x v="4"/>
      <x v="2"/>
      <x v="6"/>
    </i>
    <i r="1">
      <x v="5"/>
      <x v="2"/>
      <x v="7"/>
    </i>
    <i r="1">
      <x v="6"/>
      <x v="2"/>
      <x v="8"/>
    </i>
    <i r="1">
      <x v="7"/>
      <x v="2"/>
      <x v="9"/>
    </i>
    <i r="1">
      <x v="8"/>
      <x v="2"/>
      <x v="10"/>
    </i>
    <i r="1">
      <x v="9"/>
      <x v="2"/>
      <x v="11"/>
    </i>
    <i r="1">
      <x v="10"/>
      <x v="2"/>
      <x v="12"/>
    </i>
    <i>
      <x v="414"/>
      <x v="5"/>
      <x v="1"/>
      <x/>
    </i>
    <i r="1">
      <x v="6"/>
      <x v="1"/>
      <x v="1"/>
    </i>
    <i r="1">
      <x v="7"/>
      <x v="1"/>
      <x v="2"/>
    </i>
    <i r="1">
      <x v="8"/>
      <x v="1"/>
      <x v="3"/>
    </i>
    <i r="1">
      <x v="9"/>
      <x v="1"/>
      <x v="4"/>
    </i>
    <i r="1">
      <x v="10"/>
      <x v="1"/>
      <x v="5"/>
    </i>
    <i r="1">
      <x v="11"/>
      <x v="1"/>
      <x v="6"/>
    </i>
    <i>
      <x v="451"/>
      <x v="3"/>
      <x v="1"/>
      <x v="1"/>
    </i>
    <i r="1">
      <x v="4"/>
      <x v="1"/>
      <x v="2"/>
    </i>
    <i r="1">
      <x v="5"/>
      <x v="1"/>
      <x v="3"/>
    </i>
    <i r="1">
      <x v="6"/>
      <x v="1"/>
      <x v="4"/>
    </i>
    <i>
      <x v="162"/>
      <x/>
      <x/>
      <x v="8"/>
    </i>
    <i r="1">
      <x v="1"/>
      <x/>
      <x v="9"/>
    </i>
    <i r="1">
      <x v="2"/>
      <x/>
      <x v="10"/>
    </i>
    <i r="1">
      <x v="3"/>
      <x/>
      <x v="11"/>
    </i>
    <i r="1">
      <x v="4"/>
      <x/>
      <x v="12"/>
    </i>
    <i r="1">
      <x v="5"/>
      <x/>
      <x v="13"/>
    </i>
    <i>
      <x v="864"/>
      <x/>
      <x/>
      <x v="4"/>
    </i>
    <i r="1">
      <x v="1"/>
      <x/>
      <x v="5"/>
    </i>
    <i r="1">
      <x v="2"/>
      <x/>
      <x v="6"/>
    </i>
    <i r="1">
      <x v="3"/>
      <x/>
      <x v="7"/>
    </i>
    <i r="1">
      <x v="4"/>
      <x/>
      <x v="8"/>
    </i>
    <i r="1">
      <x v="5"/>
      <x/>
      <x v="9"/>
    </i>
    <i r="1">
      <x v="6"/>
      <x/>
      <x v="10"/>
    </i>
    <i>
      <x v="313"/>
      <x v="5"/>
      <x v="2"/>
      <x v="1"/>
    </i>
    <i r="1">
      <x v="6"/>
      <x v="2"/>
      <x v="2"/>
    </i>
    <i r="1">
      <x v="7"/>
      <x v="2"/>
      <x v="3"/>
    </i>
    <i r="1">
      <x v="8"/>
      <x v="2"/>
      <x v="4"/>
    </i>
    <i r="1">
      <x v="9"/>
      <x v="2"/>
      <x v="5"/>
    </i>
    <i r="1">
      <x v="10"/>
      <x v="2"/>
      <x v="6"/>
    </i>
    <i r="1">
      <x v="11"/>
      <x v="2"/>
      <x v="7"/>
    </i>
    <i>
      <x v="100"/>
      <x/>
      <x v="4"/>
      <x v="6"/>
    </i>
    <i r="1">
      <x v="1"/>
      <x v="4"/>
      <x v="7"/>
    </i>
    <i r="1">
      <x v="3"/>
      <x v="4"/>
      <x v="9"/>
    </i>
    <i>
      <x v="127"/>
      <x/>
      <x v="1"/>
      <x v="7"/>
    </i>
    <i r="1">
      <x v="1"/>
      <x v="1"/>
      <x v="8"/>
    </i>
    <i r="1">
      <x v="2"/>
      <x v="1"/>
      <x v="9"/>
    </i>
    <i r="1">
      <x v="3"/>
      <x v="1"/>
      <x v="10"/>
    </i>
    <i r="1">
      <x v="4"/>
      <x v="1"/>
      <x v="11"/>
    </i>
    <i r="1">
      <x v="5"/>
      <x v="1"/>
      <x v="12"/>
    </i>
    <i r="1">
      <x v="6"/>
      <x v="1"/>
      <x v="13"/>
    </i>
    <i>
      <x v="505"/>
      <x/>
      <x/>
      <x v="5"/>
    </i>
    <i r="1">
      <x v="1"/>
      <x/>
      <x v="6"/>
    </i>
    <i r="1">
      <x v="2"/>
      <x/>
      <x v="7"/>
    </i>
    <i r="1">
      <x v="3"/>
      <x/>
      <x v="8"/>
    </i>
    <i r="1">
      <x v="4"/>
      <x/>
      <x v="9"/>
    </i>
    <i r="1">
      <x v="5"/>
      <x/>
      <x v="10"/>
    </i>
    <i r="1">
      <x v="6"/>
      <x/>
      <x v="11"/>
    </i>
    <i r="1">
      <x v="7"/>
      <x/>
      <x v="12"/>
    </i>
    <i r="1">
      <x v="8"/>
      <x/>
      <x v="13"/>
    </i>
    <i r="1">
      <x v="9"/>
      <x/>
      <x v="14"/>
    </i>
    <i r="1">
      <x v="10"/>
      <x/>
      <x v="15"/>
    </i>
    <i>
      <x v="219"/>
      <x v="10"/>
      <x v="4"/>
      <x v="1"/>
    </i>
    <i r="1">
      <x v="11"/>
      <x v="2"/>
      <x v="2"/>
    </i>
    <i>
      <x v="140"/>
      <x v="2"/>
      <x v="3"/>
      <x v="4"/>
    </i>
    <i r="1">
      <x v="3"/>
      <x v="3"/>
      <x v="5"/>
    </i>
    <i r="1">
      <x v="4"/>
      <x v="3"/>
      <x v="6"/>
    </i>
    <i r="1">
      <x v="5"/>
      <x v="3"/>
      <x v="7"/>
    </i>
    <i r="1">
      <x v="6"/>
      <x v="3"/>
      <x v="8"/>
    </i>
    <i r="1">
      <x v="7"/>
      <x v="3"/>
      <x v="9"/>
    </i>
    <i r="1">
      <x v="8"/>
      <x v="3"/>
      <x v="10"/>
    </i>
    <i r="1">
      <x v="9"/>
      <x v="3"/>
      <x v="11"/>
    </i>
    <i>
      <x v="568"/>
      <x/>
      <x v="1"/>
      <x v="5"/>
    </i>
    <i r="1">
      <x v="1"/>
      <x v="1"/>
      <x v="6"/>
    </i>
    <i r="1">
      <x v="2"/>
      <x v="1"/>
      <x v="7"/>
    </i>
    <i r="1">
      <x v="3"/>
      <x v="1"/>
      <x v="8"/>
    </i>
    <i r="1">
      <x v="4"/>
      <x v="3"/>
      <x v="9"/>
    </i>
    <i r="1">
      <x v="5"/>
      <x v="1"/>
      <x v="10"/>
    </i>
    <i r="1">
      <x v="6"/>
      <x v="1"/>
      <x v="11"/>
    </i>
    <i r="1">
      <x v="8"/>
      <x v="1"/>
      <x v="13"/>
    </i>
    <i>
      <x v="37"/>
      <x/>
      <x v="3"/>
      <x v="9"/>
    </i>
    <i r="1">
      <x v="3"/>
      <x v="3"/>
      <x v="12"/>
    </i>
    <i r="1">
      <x v="4"/>
      <x v="1"/>
      <x v="13"/>
    </i>
    <i>
      <x v="405"/>
      <x v="11"/>
      <x/>
      <x/>
    </i>
    <i>
      <x v="67"/>
      <x/>
      <x v="4"/>
      <x v="5"/>
    </i>
    <i r="1">
      <x v="1"/>
      <x v="4"/>
      <x v="6"/>
    </i>
    <i r="1">
      <x v="2"/>
      <x v="4"/>
      <x v="7"/>
    </i>
    <i r="1">
      <x v="3"/>
      <x v="3"/>
      <x v="8"/>
    </i>
    <i r="1">
      <x v="4"/>
      <x v="4"/>
      <x v="9"/>
    </i>
    <i r="1">
      <x v="5"/>
      <x v="4"/>
      <x v="10"/>
    </i>
    <i r="1">
      <x v="6"/>
      <x v="4"/>
      <x v="11"/>
    </i>
    <i r="1">
      <x v="7"/>
      <x v="4"/>
      <x v="12"/>
    </i>
    <i>
      <x v="30"/>
      <x/>
      <x v="1"/>
      <x v="4"/>
    </i>
    <i r="1">
      <x v="1"/>
      <x v="1"/>
      <x v="5"/>
    </i>
    <i r="1">
      <x v="2"/>
      <x v="1"/>
      <x v="6"/>
    </i>
    <i r="1">
      <x v="3"/>
      <x/>
      <x v="7"/>
    </i>
    <i>
      <x v="988"/>
      <x/>
      <x v="2"/>
      <x v="3"/>
    </i>
    <i r="1">
      <x v="1"/>
      <x v="2"/>
      <x v="4"/>
    </i>
    <i r="1">
      <x v="2"/>
      <x v="2"/>
      <x v="5"/>
    </i>
    <i r="1">
      <x v="3"/>
      <x v="2"/>
      <x v="6"/>
    </i>
    <i r="1">
      <x v="4"/>
      <x v="2"/>
      <x v="7"/>
    </i>
    <i r="1">
      <x v="5"/>
      <x v="2"/>
      <x v="8"/>
    </i>
    <i r="1">
      <x v="6"/>
      <x v="2"/>
      <x v="9"/>
    </i>
    <i r="1">
      <x v="7"/>
      <x v="2"/>
      <x v="10"/>
    </i>
    <i>
      <x v="486"/>
      <x/>
      <x v="1"/>
      <x v="4"/>
    </i>
    <i r="1">
      <x v="3"/>
      <x v="1"/>
      <x v="7"/>
    </i>
    <i r="1">
      <x v="4"/>
      <x v="3"/>
      <x v="8"/>
    </i>
    <i r="1">
      <x v="5"/>
      <x v="3"/>
      <x v="9"/>
    </i>
    <i r="1">
      <x v="6"/>
      <x v="3"/>
      <x v="10"/>
    </i>
    <i r="1">
      <x v="7"/>
      <x v="1"/>
      <x v="11"/>
    </i>
    <i r="1">
      <x v="8"/>
      <x v="1"/>
      <x v="12"/>
    </i>
    <i r="1">
      <x v="9"/>
      <x v="1"/>
      <x v="13"/>
    </i>
    <i r="1">
      <x v="10"/>
      <x/>
      <x v="14"/>
    </i>
    <i r="2">
      <x v="1"/>
      <x v="14"/>
    </i>
    <i r="1">
      <x v="11"/>
      <x v="1"/>
      <x v="15"/>
    </i>
    <i>
      <x v="782"/>
      <x v="6"/>
      <x v="4"/>
      <x v="3"/>
    </i>
    <i r="1">
      <x v="7"/>
      <x v="4"/>
      <x v="4"/>
    </i>
    <i r="1">
      <x v="8"/>
      <x v="4"/>
      <x v="5"/>
    </i>
    <i r="1">
      <x v="9"/>
      <x v="4"/>
      <x v="6"/>
    </i>
    <i r="1">
      <x v="10"/>
      <x v="4"/>
      <x v="7"/>
    </i>
    <i r="1">
      <x v="11"/>
      <x v="3"/>
      <x v="8"/>
    </i>
    <i r="2">
      <x v="4"/>
      <x v="8"/>
    </i>
    <i>
      <x v="368"/>
      <x/>
      <x v="3"/>
      <x v="18"/>
    </i>
    <i r="1">
      <x v="1"/>
      <x v="3"/>
      <x v="19"/>
    </i>
    <i r="1">
      <x v="2"/>
      <x v="3"/>
      <x v="20"/>
    </i>
    <i>
      <x v="73"/>
      <x/>
      <x v="2"/>
      <x v="11"/>
    </i>
    <i r="1">
      <x v="1"/>
      <x v="2"/>
      <x v="12"/>
    </i>
    <i r="1">
      <x v="2"/>
      <x v="2"/>
      <x v="13"/>
    </i>
    <i>
      <x v="608"/>
      <x v="9"/>
      <x v="4"/>
      <x v="1"/>
    </i>
    <i r="1">
      <x v="10"/>
      <x v="4"/>
      <x v="2"/>
    </i>
    <i r="1">
      <x v="11"/>
      <x v="4"/>
      <x v="3"/>
    </i>
    <i>
      <x v="180"/>
      <x v="4"/>
      <x/>
      <x v="2"/>
    </i>
    <i r="1">
      <x v="5"/>
      <x/>
      <x v="3"/>
    </i>
    <i r="1">
      <x v="6"/>
      <x/>
      <x v="4"/>
    </i>
    <i r="1">
      <x v="7"/>
      <x/>
      <x v="5"/>
    </i>
    <i r="1">
      <x v="8"/>
      <x/>
      <x v="6"/>
    </i>
    <i r="1">
      <x v="9"/>
      <x/>
      <x v="7"/>
    </i>
    <i r="1">
      <x v="10"/>
      <x/>
      <x v="8"/>
    </i>
    <i r="1">
      <x v="11"/>
      <x/>
      <x v="9"/>
    </i>
    <i>
      <x v="182"/>
      <x v="11"/>
      <x v="2"/>
      <x v="1"/>
    </i>
    <i>
      <x v="836"/>
      <x v="2"/>
      <x v="2"/>
      <x v="2"/>
    </i>
    <i r="1">
      <x v="3"/>
      <x v="2"/>
      <x v="3"/>
    </i>
    <i r="1">
      <x v="4"/>
      <x v="2"/>
      <x v="4"/>
    </i>
    <i r="1">
      <x v="5"/>
      <x v="2"/>
      <x v="5"/>
    </i>
    <i r="1">
      <x v="6"/>
      <x v="2"/>
      <x v="6"/>
    </i>
    <i r="1">
      <x v="7"/>
      <x v="2"/>
      <x v="7"/>
    </i>
    <i r="1">
      <x v="8"/>
      <x v="2"/>
      <x v="8"/>
    </i>
    <i r="1">
      <x v="9"/>
      <x v="2"/>
      <x v="9"/>
    </i>
    <i r="1">
      <x v="10"/>
      <x v="2"/>
      <x v="10"/>
    </i>
    <i r="2">
      <x v="4"/>
      <x v="10"/>
    </i>
    <i r="1">
      <x v="11"/>
      <x v="4"/>
      <x v="11"/>
    </i>
    <i>
      <x v="32"/>
      <x/>
      <x v="3"/>
      <x v="7"/>
    </i>
    <i r="1">
      <x v="1"/>
      <x v="3"/>
      <x v="8"/>
    </i>
    <i r="1">
      <x v="2"/>
      <x v="3"/>
      <x v="9"/>
    </i>
    <i r="1">
      <x v="3"/>
      <x v="4"/>
      <x v="10"/>
    </i>
    <i r="1">
      <x v="4"/>
      <x v="3"/>
      <x v="11"/>
    </i>
    <i r="1">
      <x v="5"/>
      <x v="3"/>
      <x v="12"/>
    </i>
    <i r="1">
      <x v="6"/>
      <x v="3"/>
      <x v="13"/>
    </i>
    <i r="1">
      <x v="7"/>
      <x v="3"/>
      <x v="14"/>
    </i>
    <i r="1">
      <x v="8"/>
      <x v="3"/>
      <x v="15"/>
    </i>
    <i r="1">
      <x v="9"/>
      <x v="3"/>
      <x v="16"/>
    </i>
    <i r="1">
      <x v="10"/>
      <x v="3"/>
      <x v="17"/>
    </i>
    <i r="1">
      <x v="11"/>
      <x v="3"/>
      <x v="18"/>
    </i>
    <i>
      <x v="566"/>
      <x v="6"/>
      <x v="4"/>
      <x v="3"/>
    </i>
    <i r="1">
      <x v="7"/>
      <x v="4"/>
      <x v="4"/>
    </i>
    <i r="1">
      <x v="8"/>
      <x v="3"/>
      <x v="5"/>
    </i>
    <i r="1">
      <x v="9"/>
      <x v="4"/>
      <x v="6"/>
    </i>
    <i r="1">
      <x v="10"/>
      <x v="4"/>
      <x v="7"/>
    </i>
    <i r="1">
      <x v="11"/>
      <x v="4"/>
      <x v="8"/>
    </i>
    <i>
      <x v="855"/>
      <x/>
      <x v="2"/>
      <x v="4"/>
    </i>
    <i r="1">
      <x v="1"/>
      <x v="2"/>
      <x v="5"/>
    </i>
    <i r="1">
      <x v="2"/>
      <x v="4"/>
      <x v="6"/>
    </i>
    <i r="1">
      <x v="3"/>
      <x v="4"/>
      <x v="7"/>
    </i>
    <i r="1">
      <x v="4"/>
      <x v="4"/>
      <x v="8"/>
    </i>
    <i r="1">
      <x v="5"/>
      <x v="2"/>
      <x v="9"/>
    </i>
    <i r="1">
      <x v="6"/>
      <x v="2"/>
      <x v="10"/>
    </i>
    <i>
      <x v="354"/>
      <x/>
      <x v="2"/>
      <x v="4"/>
    </i>
    <i r="1">
      <x v="1"/>
      <x v="2"/>
      <x v="5"/>
    </i>
    <i r="1">
      <x v="2"/>
      <x v="2"/>
      <x v="6"/>
    </i>
    <i r="1">
      <x v="3"/>
      <x v="2"/>
      <x v="7"/>
    </i>
    <i r="1">
      <x v="4"/>
      <x v="2"/>
      <x v="8"/>
    </i>
    <i r="1">
      <x v="5"/>
      <x v="2"/>
      <x v="9"/>
    </i>
    <i r="1">
      <x v="6"/>
      <x v="2"/>
      <x v="10"/>
    </i>
    <i r="1">
      <x v="7"/>
      <x v="2"/>
      <x v="11"/>
    </i>
    <i r="1">
      <x v="8"/>
      <x v="2"/>
      <x v="12"/>
    </i>
    <i r="1">
      <x v="9"/>
      <x v="2"/>
      <x v="13"/>
    </i>
    <i r="1">
      <x v="10"/>
      <x v="2"/>
      <x v="14"/>
    </i>
    <i r="1">
      <x v="11"/>
      <x v="2"/>
      <x v="15"/>
    </i>
    <i>
      <x v="925"/>
      <x/>
      <x v="1"/>
      <x v="12"/>
    </i>
    <i r="2">
      <x v="4"/>
      <x v="12"/>
    </i>
    <i r="1">
      <x v="1"/>
      <x v="4"/>
      <x v="13"/>
    </i>
    <i r="1">
      <x v="2"/>
      <x v="3"/>
      <x v="14"/>
    </i>
    <i r="1">
      <x v="3"/>
      <x v="3"/>
      <x v="15"/>
    </i>
    <i>
      <x v="771"/>
      <x v="5"/>
      <x/>
      <x v="1"/>
    </i>
    <i r="1">
      <x v="6"/>
      <x/>
      <x v="2"/>
    </i>
    <i r="1">
      <x v="7"/>
      <x/>
      <x v="3"/>
    </i>
    <i r="1">
      <x v="8"/>
      <x/>
      <x v="4"/>
    </i>
    <i r="1">
      <x v="9"/>
      <x/>
      <x v="5"/>
    </i>
    <i r="1">
      <x v="10"/>
      <x/>
      <x v="6"/>
    </i>
    <i r="1">
      <x v="11"/>
      <x/>
      <x v="7"/>
    </i>
    <i>
      <x v="1024"/>
      <x v="6"/>
      <x/>
      <x v="3"/>
    </i>
    <i r="1">
      <x v="7"/>
      <x/>
      <x v="4"/>
    </i>
    <i r="1">
      <x v="8"/>
      <x/>
      <x v="5"/>
    </i>
    <i r="1">
      <x v="9"/>
      <x/>
      <x v="6"/>
    </i>
    <i r="1">
      <x v="10"/>
      <x/>
      <x v="7"/>
    </i>
    <i r="1">
      <x v="11"/>
      <x/>
      <x v="8"/>
    </i>
    <i>
      <x v="820"/>
      <x/>
      <x v="4"/>
      <x v="14"/>
    </i>
    <i r="1">
      <x v="1"/>
      <x v="4"/>
      <x v="15"/>
    </i>
    <i r="1">
      <x v="2"/>
      <x v="4"/>
      <x v="16"/>
    </i>
    <i>
      <x v="211"/>
      <x v="8"/>
      <x/>
      <x v="6"/>
    </i>
    <i r="1">
      <x v="9"/>
      <x/>
      <x v="7"/>
    </i>
    <i r="1">
      <x v="10"/>
      <x/>
      <x v="8"/>
    </i>
    <i r="1">
      <x v="11"/>
      <x/>
      <x v="9"/>
    </i>
    <i>
      <x v="443"/>
      <x v="11"/>
      <x/>
      <x/>
    </i>
    <i>
      <x v="821"/>
      <x/>
      <x v="2"/>
      <x v="4"/>
    </i>
    <i r="1">
      <x v="1"/>
      <x v="2"/>
      <x v="5"/>
    </i>
    <i r="1">
      <x v="2"/>
      <x v="2"/>
      <x v="6"/>
    </i>
    <i r="1">
      <x v="3"/>
      <x v="2"/>
      <x v="7"/>
    </i>
    <i r="1">
      <x v="4"/>
      <x v="2"/>
      <x v="8"/>
    </i>
    <i r="1">
      <x v="5"/>
      <x v="2"/>
      <x v="9"/>
    </i>
    <i r="1">
      <x v="6"/>
      <x v="2"/>
      <x v="10"/>
    </i>
    <i r="1">
      <x v="7"/>
      <x v="2"/>
      <x v="11"/>
    </i>
    <i r="1">
      <x v="8"/>
      <x v="2"/>
      <x v="12"/>
    </i>
    <i r="1">
      <x v="9"/>
      <x v="2"/>
      <x v="13"/>
    </i>
    <i r="1">
      <x v="10"/>
      <x v="2"/>
      <x v="14"/>
    </i>
    <i r="1">
      <x v="11"/>
      <x v="2"/>
      <x v="15"/>
    </i>
    <i>
      <x v="433"/>
      <x/>
      <x v="4"/>
      <x v="10"/>
    </i>
    <i r="1">
      <x v="1"/>
      <x v="4"/>
      <x v="11"/>
    </i>
    <i r="1">
      <x v="2"/>
      <x v="2"/>
      <x v="12"/>
    </i>
    <i r="1">
      <x v="3"/>
      <x v="4"/>
      <x v="13"/>
    </i>
    <i r="1">
      <x v="4"/>
      <x v="4"/>
      <x v="14"/>
    </i>
    <i r="1">
      <x v="5"/>
      <x v="4"/>
      <x v="15"/>
    </i>
    <i r="1">
      <x v="6"/>
      <x v="4"/>
      <x v="16"/>
    </i>
    <i r="1">
      <x v="7"/>
      <x v="4"/>
      <x v="17"/>
    </i>
    <i r="1">
      <x v="8"/>
      <x v="4"/>
      <x v="18"/>
    </i>
    <i r="1">
      <x v="9"/>
      <x v="4"/>
      <x v="19"/>
    </i>
    <i>
      <x v="712"/>
      <x v="2"/>
      <x v="4"/>
      <x v="4"/>
    </i>
    <i r="1">
      <x v="3"/>
      <x v="4"/>
      <x v="5"/>
    </i>
    <i r="1">
      <x v="8"/>
      <x v="4"/>
      <x v="10"/>
    </i>
    <i>
      <x v="714"/>
      <x/>
      <x v="3"/>
      <x v="4"/>
    </i>
    <i r="1">
      <x v="1"/>
      <x v="3"/>
      <x v="5"/>
    </i>
    <i r="1">
      <x v="2"/>
      <x v="3"/>
      <x v="6"/>
    </i>
    <i r="1">
      <x v="3"/>
      <x v="3"/>
      <x v="7"/>
    </i>
    <i r="1">
      <x v="4"/>
      <x v="1"/>
      <x v="8"/>
    </i>
    <i r="1">
      <x v="5"/>
      <x v="1"/>
      <x v="9"/>
    </i>
    <i r="1">
      <x v="6"/>
      <x v="1"/>
      <x v="10"/>
    </i>
    <i r="1">
      <x v="7"/>
      <x v="1"/>
      <x v="11"/>
    </i>
    <i r="1">
      <x v="8"/>
      <x v="1"/>
      <x v="12"/>
    </i>
    <i r="1">
      <x v="9"/>
      <x v="1"/>
      <x v="13"/>
    </i>
    <i>
      <x v="29"/>
      <x/>
      <x v="1"/>
      <x v="3"/>
    </i>
    <i r="1">
      <x v="1"/>
      <x v="1"/>
      <x v="4"/>
    </i>
    <i r="1">
      <x v="2"/>
      <x v="1"/>
      <x v="5"/>
    </i>
    <i r="1">
      <x v="3"/>
      <x v="1"/>
      <x v="6"/>
    </i>
    <i r="1">
      <x v="4"/>
      <x v="1"/>
      <x v="7"/>
    </i>
    <i r="1">
      <x v="5"/>
      <x v="1"/>
      <x v="8"/>
    </i>
    <i r="1">
      <x v="6"/>
      <x v="1"/>
      <x v="9"/>
    </i>
    <i r="1">
      <x v="7"/>
      <x v="1"/>
      <x v="10"/>
    </i>
    <i r="1">
      <x v="8"/>
      <x/>
      <x v="11"/>
    </i>
    <i>
      <x v="933"/>
      <x/>
      <x v="1"/>
      <x v="5"/>
    </i>
    <i r="1">
      <x v="1"/>
      <x v="1"/>
      <x v="6"/>
    </i>
    <i r="1">
      <x v="2"/>
      <x v="1"/>
      <x v="7"/>
    </i>
    <i r="1">
      <x v="3"/>
      <x v="1"/>
      <x v="8"/>
    </i>
    <i r="1">
      <x v="4"/>
      <x v="1"/>
      <x v="9"/>
    </i>
    <i r="1">
      <x v="5"/>
      <x v="1"/>
      <x v="10"/>
    </i>
    <i r="1">
      <x v="6"/>
      <x v="1"/>
      <x v="11"/>
    </i>
    <i r="1">
      <x v="7"/>
      <x v="1"/>
      <x v="12"/>
    </i>
    <i r="1">
      <x v="8"/>
      <x v="1"/>
      <x v="13"/>
    </i>
    <i r="1">
      <x v="9"/>
      <x v="1"/>
      <x v="14"/>
    </i>
    <i r="1">
      <x v="10"/>
      <x/>
      <x v="15"/>
    </i>
    <i r="1">
      <x v="11"/>
      <x/>
      <x v="16"/>
    </i>
    <i>
      <x v="325"/>
      <x v="10"/>
      <x v="1"/>
      <x v="4"/>
    </i>
    <i r="1">
      <x v="11"/>
      <x v="1"/>
      <x v="5"/>
    </i>
    <i>
      <x v="942"/>
      <x v="3"/>
      <x v="1"/>
      <x v="2"/>
    </i>
    <i r="1">
      <x v="4"/>
      <x v="1"/>
      <x v="3"/>
    </i>
    <i r="1">
      <x v="5"/>
      <x v="1"/>
      <x v="4"/>
    </i>
    <i r="1">
      <x v="6"/>
      <x v="1"/>
      <x v="5"/>
    </i>
    <i>
      <x v="493"/>
      <x v="1"/>
      <x v="2"/>
      <x v="3"/>
    </i>
    <i r="1">
      <x v="2"/>
      <x v="2"/>
      <x v="4"/>
    </i>
    <i r="1">
      <x v="3"/>
      <x v="2"/>
      <x v="5"/>
    </i>
    <i r="1">
      <x v="4"/>
      <x v="2"/>
      <x v="6"/>
    </i>
    <i r="1">
      <x v="5"/>
      <x v="2"/>
      <x v="7"/>
    </i>
    <i r="1">
      <x v="6"/>
      <x v="4"/>
      <x v="8"/>
    </i>
    <i r="1">
      <x v="7"/>
      <x v="2"/>
      <x v="9"/>
    </i>
    <i r="1">
      <x v="8"/>
      <x v="2"/>
      <x v="10"/>
    </i>
    <i>
      <x v="559"/>
      <x v="8"/>
      <x v="4"/>
      <x v="3"/>
    </i>
    <i r="1">
      <x v="9"/>
      <x v="4"/>
      <x v="4"/>
    </i>
    <i r="1">
      <x v="10"/>
      <x v="3"/>
      <x v="5"/>
    </i>
    <i r="1">
      <x v="11"/>
      <x v="3"/>
      <x v="6"/>
    </i>
    <i>
      <x v="786"/>
      <x v="8"/>
      <x v="3"/>
      <x v="1"/>
    </i>
    <i r="1">
      <x v="9"/>
      <x v="3"/>
      <x v="2"/>
    </i>
    <i r="1">
      <x v="10"/>
      <x v="3"/>
      <x v="3"/>
    </i>
    <i r="1">
      <x v="11"/>
      <x v="3"/>
      <x v="4"/>
    </i>
    <i>
      <x v="1021"/>
      <x/>
      <x v="4"/>
      <x v="4"/>
    </i>
    <i r="1">
      <x v="1"/>
      <x v="4"/>
      <x v="5"/>
    </i>
    <i r="1">
      <x v="2"/>
      <x v="4"/>
      <x v="6"/>
    </i>
    <i r="1">
      <x v="3"/>
      <x v="4"/>
      <x v="7"/>
    </i>
    <i r="1">
      <x v="4"/>
      <x v="4"/>
      <x v="8"/>
    </i>
    <i r="1">
      <x v="5"/>
      <x v="4"/>
      <x v="9"/>
    </i>
    <i r="1">
      <x v="6"/>
      <x v="3"/>
      <x v="10"/>
    </i>
    <i r="1">
      <x v="7"/>
      <x v="4"/>
      <x v="11"/>
    </i>
    <i r="1">
      <x v="8"/>
      <x v="3"/>
      <x v="12"/>
    </i>
    <i r="1">
      <x v="9"/>
      <x v="3"/>
      <x v="13"/>
    </i>
    <i r="2">
      <x v="4"/>
      <x v="13"/>
    </i>
    <i r="1">
      <x v="10"/>
      <x v="4"/>
      <x v="14"/>
    </i>
    <i r="1">
      <x v="11"/>
      <x v="4"/>
      <x v="15"/>
    </i>
    <i>
      <x v="945"/>
      <x v="6"/>
      <x v="2"/>
      <x v="2"/>
    </i>
    <i r="1">
      <x v="7"/>
      <x v="2"/>
      <x v="3"/>
    </i>
    <i r="1">
      <x v="8"/>
      <x v="2"/>
      <x v="4"/>
    </i>
    <i r="1">
      <x v="9"/>
      <x v="2"/>
      <x v="5"/>
    </i>
    <i r="1">
      <x v="10"/>
      <x v="2"/>
      <x v="6"/>
    </i>
    <i r="1">
      <x v="11"/>
      <x v="4"/>
      <x v="7"/>
    </i>
    <i>
      <x v="767"/>
      <x v="10"/>
      <x/>
      <x v="1"/>
    </i>
    <i r="1">
      <x v="11"/>
      <x/>
      <x v="2"/>
    </i>
    <i>
      <x v="411"/>
      <x v="7"/>
      <x/>
      <x/>
    </i>
    <i r="1">
      <x v="8"/>
      <x/>
      <x v="1"/>
    </i>
    <i r="1">
      <x v="9"/>
      <x/>
      <x v="2"/>
    </i>
    <i r="1">
      <x v="10"/>
      <x/>
      <x v="3"/>
    </i>
    <i r="1">
      <x v="11"/>
      <x/>
      <x v="4"/>
    </i>
    <i>
      <x v="258"/>
      <x v="8"/>
      <x v="2"/>
      <x v="4"/>
    </i>
    <i r="1">
      <x v="9"/>
      <x v="2"/>
      <x v="5"/>
    </i>
    <i r="1">
      <x v="10"/>
      <x v="4"/>
      <x v="6"/>
    </i>
    <i r="1">
      <x v="11"/>
      <x v="4"/>
      <x v="7"/>
    </i>
    <i>
      <x v="696"/>
      <x v="2"/>
      <x v="1"/>
      <x v="3"/>
    </i>
    <i r="1">
      <x v="3"/>
      <x v="1"/>
      <x v="4"/>
    </i>
    <i r="2">
      <x v="3"/>
      <x v="4"/>
    </i>
    <i r="1">
      <x v="4"/>
      <x v="3"/>
      <x v="5"/>
    </i>
    <i r="1">
      <x v="5"/>
      <x v="1"/>
      <x v="6"/>
    </i>
    <i r="1">
      <x v="6"/>
      <x v="3"/>
      <x v="7"/>
    </i>
    <i r="1">
      <x v="7"/>
      <x v="3"/>
      <x v="8"/>
    </i>
    <i r="1">
      <x v="8"/>
      <x v="1"/>
      <x v="9"/>
    </i>
    <i r="1">
      <x v="9"/>
      <x v="1"/>
      <x v="10"/>
    </i>
    <i r="1">
      <x v="10"/>
      <x v="1"/>
      <x v="11"/>
    </i>
    <i r="2">
      <x v="3"/>
      <x v="11"/>
    </i>
    <i r="1">
      <x v="11"/>
      <x v="1"/>
      <x v="12"/>
    </i>
    <i>
      <x v="1027"/>
      <x/>
      <x v="4"/>
      <x v="3"/>
    </i>
    <i r="1">
      <x v="2"/>
      <x v="3"/>
      <x v="5"/>
    </i>
    <i r="1">
      <x v="3"/>
      <x v="1"/>
      <x v="6"/>
    </i>
    <i r="1">
      <x v="4"/>
      <x v="3"/>
      <x v="7"/>
    </i>
    <i r="1">
      <x v="5"/>
      <x v="3"/>
      <x v="8"/>
    </i>
    <i r="1">
      <x v="7"/>
      <x v="3"/>
      <x v="10"/>
    </i>
    <i r="1">
      <x v="8"/>
      <x v="3"/>
      <x v="11"/>
    </i>
    <i r="1">
      <x v="9"/>
      <x v="1"/>
      <x v="12"/>
    </i>
    <i r="2">
      <x v="3"/>
      <x v="12"/>
    </i>
    <i>
      <x v="697"/>
      <x v="5"/>
      <x v="2"/>
      <x v="1"/>
    </i>
    <i r="1">
      <x v="6"/>
      <x v="2"/>
      <x v="2"/>
    </i>
    <i r="1">
      <x v="7"/>
      <x v="4"/>
      <x v="3"/>
    </i>
    <i r="1">
      <x v="8"/>
      <x v="4"/>
      <x v="4"/>
    </i>
    <i r="1">
      <x v="9"/>
      <x v="4"/>
      <x v="5"/>
    </i>
    <i r="1">
      <x v="10"/>
      <x v="4"/>
      <x v="6"/>
    </i>
    <i r="1">
      <x v="11"/>
      <x v="2"/>
      <x v="7"/>
    </i>
    <i>
      <x v="734"/>
      <x v="3"/>
      <x v="3"/>
      <x/>
    </i>
    <i r="1">
      <x v="4"/>
      <x v="3"/>
      <x v="1"/>
    </i>
    <i r="1">
      <x v="5"/>
      <x v="3"/>
      <x v="2"/>
    </i>
    <i r="1">
      <x v="6"/>
      <x v="3"/>
      <x v="3"/>
    </i>
    <i r="1">
      <x v="7"/>
      <x v="3"/>
      <x v="4"/>
    </i>
    <i r="1">
      <x v="8"/>
      <x v="3"/>
      <x v="5"/>
    </i>
    <i r="1">
      <x v="9"/>
      <x v="1"/>
      <x v="6"/>
    </i>
    <i>
      <x v="130"/>
      <x/>
      <x v="3"/>
      <x v="8"/>
    </i>
    <i r="1">
      <x v="1"/>
      <x v="3"/>
      <x v="9"/>
    </i>
    <i r="1">
      <x v="2"/>
      <x v="3"/>
      <x v="10"/>
    </i>
    <i r="1">
      <x v="3"/>
      <x v="3"/>
      <x v="11"/>
    </i>
    <i>
      <x v="604"/>
      <x v="4"/>
      <x v="4"/>
      <x v="1"/>
    </i>
    <i r="1">
      <x v="5"/>
      <x v="4"/>
      <x v="2"/>
    </i>
    <i r="1">
      <x v="6"/>
      <x v="4"/>
      <x v="3"/>
    </i>
    <i r="1">
      <x v="7"/>
      <x v="4"/>
      <x v="4"/>
    </i>
    <i r="1">
      <x v="8"/>
      <x v="4"/>
      <x v="5"/>
    </i>
    <i r="1">
      <x v="9"/>
      <x v="4"/>
      <x v="6"/>
    </i>
    <i r="1">
      <x v="10"/>
      <x v="4"/>
      <x v="7"/>
    </i>
    <i r="1">
      <x v="11"/>
      <x v="4"/>
      <x v="8"/>
    </i>
    <i>
      <x v="796"/>
      <x v="3"/>
      <x v="2"/>
      <x v="5"/>
    </i>
    <i r="1">
      <x v="4"/>
      <x v="2"/>
      <x v="6"/>
    </i>
    <i r="1">
      <x v="5"/>
      <x v="2"/>
      <x v="7"/>
    </i>
    <i r="1">
      <x v="6"/>
      <x v="2"/>
      <x v="8"/>
    </i>
    <i r="1">
      <x v="7"/>
      <x v="4"/>
      <x v="9"/>
    </i>
    <i r="1">
      <x v="8"/>
      <x v="4"/>
      <x v="10"/>
    </i>
    <i r="1">
      <x v="9"/>
      <x v="2"/>
      <x v="11"/>
    </i>
    <i r="1">
      <x v="10"/>
      <x v="2"/>
      <x v="12"/>
    </i>
    <i r="1">
      <x v="11"/>
      <x v="2"/>
      <x v="13"/>
    </i>
    <i>
      <x v="510"/>
      <x v="5"/>
      <x v="3"/>
      <x v="8"/>
    </i>
    <i r="1">
      <x v="6"/>
      <x v="3"/>
      <x v="9"/>
    </i>
    <i r="1">
      <x v="7"/>
      <x v="3"/>
      <x v="10"/>
    </i>
    <i r="1">
      <x v="8"/>
      <x v="3"/>
      <x v="11"/>
    </i>
    <i r="1">
      <x v="9"/>
      <x v="1"/>
      <x v="12"/>
    </i>
    <i r="1">
      <x v="10"/>
      <x v="1"/>
      <x v="13"/>
    </i>
    <i r="1">
      <x v="11"/>
      <x v="3"/>
      <x v="14"/>
    </i>
    <i>
      <x v="537"/>
      <x v="8"/>
      <x v="1"/>
      <x v="1"/>
    </i>
    <i r="1">
      <x v="9"/>
      <x v="1"/>
      <x v="2"/>
    </i>
    <i r="1">
      <x v="10"/>
      <x v="1"/>
      <x v="3"/>
    </i>
    <i>
      <x v="213"/>
      <x/>
      <x v="3"/>
      <x v="7"/>
    </i>
    <i r="1">
      <x v="1"/>
      <x v="3"/>
      <x v="8"/>
    </i>
    <i r="1">
      <x v="2"/>
      <x v="3"/>
      <x v="9"/>
    </i>
    <i r="1">
      <x v="3"/>
      <x v="3"/>
      <x v="10"/>
    </i>
    <i r="1">
      <x v="4"/>
      <x v="3"/>
      <x v="11"/>
    </i>
    <i r="1">
      <x v="5"/>
      <x v="3"/>
      <x v="12"/>
    </i>
    <i>
      <x v="98"/>
      <x/>
      <x v="2"/>
      <x v="1"/>
    </i>
    <i r="1">
      <x v="1"/>
      <x v="2"/>
      <x v="2"/>
    </i>
    <i r="1">
      <x v="2"/>
      <x v="2"/>
      <x v="3"/>
    </i>
    <i r="1">
      <x v="3"/>
      <x v="2"/>
      <x v="4"/>
    </i>
    <i r="1">
      <x v="4"/>
      <x v="2"/>
      <x v="5"/>
    </i>
    <i r="1">
      <x v="5"/>
      <x v="2"/>
      <x v="6"/>
    </i>
    <i r="1">
      <x v="6"/>
      <x v="2"/>
      <x v="7"/>
    </i>
    <i r="1">
      <x v="7"/>
      <x v="2"/>
      <x v="8"/>
    </i>
    <i>
      <x v="64"/>
      <x v="11"/>
      <x v="4"/>
      <x v="3"/>
    </i>
    <i>
      <x v="849"/>
      <x v="9"/>
      <x/>
      <x v="2"/>
    </i>
    <i r="1">
      <x v="10"/>
      <x/>
      <x v="3"/>
    </i>
    <i r="1">
      <x v="11"/>
      <x/>
      <x v="4"/>
    </i>
    <i>
      <x v="833"/>
      <x/>
      <x v="2"/>
      <x v="6"/>
    </i>
    <i r="1">
      <x v="1"/>
      <x v="2"/>
      <x v="7"/>
    </i>
    <i r="2">
      <x v="4"/>
      <x v="7"/>
    </i>
    <i r="1">
      <x v="2"/>
      <x v="2"/>
      <x v="8"/>
    </i>
    <i r="1">
      <x v="3"/>
      <x v="2"/>
      <x v="9"/>
    </i>
    <i r="1">
      <x v="4"/>
      <x v="2"/>
      <x v="10"/>
    </i>
    <i r="1">
      <x v="5"/>
      <x v="2"/>
      <x v="11"/>
    </i>
    <i r="1">
      <x v="6"/>
      <x v="2"/>
      <x v="12"/>
    </i>
    <i r="1">
      <x v="7"/>
      <x v="2"/>
      <x v="13"/>
    </i>
    <i r="1">
      <x v="8"/>
      <x v="2"/>
      <x v="14"/>
    </i>
    <i>
      <x v="99"/>
      <x v="2"/>
      <x v="2"/>
      <x v="1"/>
    </i>
    <i r="1">
      <x v="3"/>
      <x v="2"/>
      <x v="2"/>
    </i>
    <i r="1">
      <x v="4"/>
      <x v="2"/>
      <x v="3"/>
    </i>
    <i r="1">
      <x v="5"/>
      <x v="2"/>
      <x v="4"/>
    </i>
    <i r="2">
      <x v="4"/>
      <x v="4"/>
    </i>
    <i r="1">
      <x v="6"/>
      <x v="4"/>
      <x v="5"/>
    </i>
    <i r="1">
      <x v="7"/>
      <x v="4"/>
      <x v="6"/>
    </i>
    <i r="1">
      <x v="9"/>
      <x v="2"/>
      <x v="8"/>
    </i>
    <i>
      <x v="425"/>
      <x v="9"/>
      <x v="2"/>
      <x v="3"/>
    </i>
    <i r="1">
      <x v="10"/>
      <x v="2"/>
      <x v="4"/>
    </i>
    <i r="1">
      <x v="11"/>
      <x v="2"/>
      <x v="5"/>
    </i>
    <i>
      <x v="296"/>
      <x v="9"/>
      <x v="3"/>
      <x v="5"/>
    </i>
    <i r="1">
      <x v="10"/>
      <x v="4"/>
      <x v="6"/>
    </i>
    <i r="1">
      <x v="11"/>
      <x v="3"/>
      <x v="7"/>
    </i>
    <i>
      <x v="694"/>
      <x/>
      <x/>
      <x v="16"/>
    </i>
    <i r="2">
      <x v="1"/>
      <x v="16"/>
    </i>
    <i r="1">
      <x v="1"/>
      <x/>
      <x v="17"/>
    </i>
    <i r="1">
      <x v="2"/>
      <x/>
      <x v="18"/>
    </i>
    <i r="1">
      <x v="3"/>
      <x v="1"/>
      <x v="19"/>
    </i>
    <i>
      <x v="417"/>
      <x v="3"/>
      <x v="3"/>
      <x v="3"/>
    </i>
    <i r="1">
      <x v="4"/>
      <x v="3"/>
      <x v="4"/>
    </i>
    <i r="1">
      <x v="5"/>
      <x v="3"/>
      <x v="5"/>
    </i>
    <i r="1">
      <x v="6"/>
      <x v="3"/>
      <x v="6"/>
    </i>
    <i r="1">
      <x v="7"/>
      <x v="3"/>
      <x v="7"/>
    </i>
    <i r="1">
      <x v="8"/>
      <x v="3"/>
      <x v="8"/>
    </i>
    <i r="1">
      <x v="9"/>
      <x v="3"/>
      <x v="9"/>
    </i>
    <i r="1">
      <x v="10"/>
      <x v="1"/>
      <x v="10"/>
    </i>
    <i r="2">
      <x v="3"/>
      <x v="10"/>
    </i>
    <i r="1">
      <x v="11"/>
      <x v="1"/>
      <x v="11"/>
    </i>
    <i>
      <x v="475"/>
      <x v="10"/>
      <x/>
      <x/>
    </i>
    <i r="1">
      <x v="11"/>
      <x/>
      <x v="1"/>
    </i>
    <i>
      <x v="669"/>
      <x v="8"/>
      <x v="4"/>
      <x v="2"/>
    </i>
    <i r="1">
      <x v="9"/>
      <x v="4"/>
      <x v="3"/>
    </i>
    <i r="1">
      <x v="10"/>
      <x v="4"/>
      <x v="4"/>
    </i>
    <i r="1">
      <x v="11"/>
      <x v="4"/>
      <x v="5"/>
    </i>
    <i>
      <x v="241"/>
      <x v="7"/>
      <x v="2"/>
      <x v="1"/>
    </i>
    <i r="1">
      <x v="8"/>
      <x v="2"/>
      <x v="2"/>
    </i>
    <i r="1">
      <x v="10"/>
      <x v="2"/>
      <x v="4"/>
    </i>
    <i r="1">
      <x v="11"/>
      <x v="2"/>
      <x v="5"/>
    </i>
    <i>
      <x v="731"/>
      <x/>
      <x v="1"/>
      <x v="2"/>
    </i>
    <i r="1">
      <x v="1"/>
      <x v="3"/>
      <x v="3"/>
    </i>
    <i r="1">
      <x v="2"/>
      <x v="3"/>
      <x v="4"/>
    </i>
    <i r="1">
      <x v="3"/>
      <x v="3"/>
      <x v="5"/>
    </i>
    <i r="1">
      <x v="4"/>
      <x v="3"/>
      <x v="6"/>
    </i>
    <i r="1">
      <x v="5"/>
      <x v="1"/>
      <x v="7"/>
    </i>
    <i r="1">
      <x v="6"/>
      <x v="1"/>
      <x v="8"/>
    </i>
    <i r="1">
      <x v="7"/>
      <x v="1"/>
      <x v="9"/>
    </i>
    <i r="1">
      <x v="8"/>
      <x v="1"/>
      <x v="10"/>
    </i>
    <i>
      <x v="93"/>
      <x/>
      <x v="1"/>
      <x v="5"/>
    </i>
    <i r="1">
      <x v="1"/>
      <x v="1"/>
      <x v="6"/>
    </i>
    <i r="1">
      <x v="2"/>
      <x v="1"/>
      <x v="7"/>
    </i>
    <i r="1">
      <x v="3"/>
      <x v="1"/>
      <x v="8"/>
    </i>
    <i r="1">
      <x v="4"/>
      <x v="1"/>
      <x v="9"/>
    </i>
    <i r="1">
      <x v="5"/>
      <x v="1"/>
      <x v="10"/>
    </i>
    <i r="1">
      <x v="6"/>
      <x v="1"/>
      <x v="11"/>
    </i>
    <i>
      <x v="850"/>
      <x/>
      <x/>
      <x v="2"/>
    </i>
    <i r="1">
      <x v="1"/>
      <x/>
      <x v="3"/>
    </i>
    <i r="1">
      <x v="2"/>
      <x/>
      <x v="4"/>
    </i>
    <i r="1">
      <x v="3"/>
      <x/>
      <x v="5"/>
    </i>
    <i r="1">
      <x v="4"/>
      <x/>
      <x v="6"/>
    </i>
    <i r="1">
      <x v="5"/>
      <x/>
      <x v="7"/>
    </i>
    <i r="1">
      <x v="6"/>
      <x/>
      <x v="8"/>
    </i>
    <i r="1">
      <x v="7"/>
      <x/>
      <x v="9"/>
    </i>
    <i r="1">
      <x v="8"/>
      <x/>
      <x v="10"/>
    </i>
    <i r="1">
      <x v="9"/>
      <x/>
      <x v="11"/>
    </i>
    <i r="1">
      <x v="10"/>
      <x/>
      <x v="12"/>
    </i>
    <i r="1">
      <x v="11"/>
      <x/>
      <x v="13"/>
    </i>
    <i>
      <x v="921"/>
      <x/>
      <x/>
      <x v="2"/>
    </i>
    <i r="1">
      <x v="1"/>
      <x/>
      <x v="3"/>
    </i>
    <i r="1">
      <x v="2"/>
      <x/>
      <x v="4"/>
    </i>
    <i r="1">
      <x v="3"/>
      <x/>
      <x v="5"/>
    </i>
    <i r="1">
      <x v="4"/>
      <x/>
      <x v="6"/>
    </i>
    <i r="1">
      <x v="5"/>
      <x v="1"/>
      <x v="7"/>
    </i>
    <i r="1">
      <x v="6"/>
      <x v="1"/>
      <x v="8"/>
    </i>
    <i r="1">
      <x v="7"/>
      <x v="1"/>
      <x v="9"/>
    </i>
    <i>
      <x v="132"/>
      <x/>
      <x v="3"/>
      <x v="10"/>
    </i>
    <i r="2">
      <x v="4"/>
      <x v="10"/>
    </i>
    <i r="1">
      <x v="1"/>
      <x v="3"/>
      <x v="11"/>
    </i>
    <i r="1">
      <x v="2"/>
      <x v="3"/>
      <x v="12"/>
    </i>
    <i r="1">
      <x v="3"/>
      <x v="3"/>
      <x v="13"/>
    </i>
    <i r="1">
      <x v="4"/>
      <x v="3"/>
      <x v="14"/>
    </i>
    <i r="1">
      <x v="5"/>
      <x v="3"/>
      <x v="15"/>
    </i>
    <i r="1">
      <x v="6"/>
      <x v="3"/>
      <x v="16"/>
    </i>
    <i>
      <x v="351"/>
      <x v="5"/>
      <x v="4"/>
      <x v="1"/>
    </i>
    <i r="1">
      <x v="6"/>
      <x v="4"/>
      <x v="2"/>
    </i>
    <i r="1">
      <x v="7"/>
      <x v="4"/>
      <x v="3"/>
    </i>
    <i r="1">
      <x v="8"/>
      <x v="4"/>
      <x v="4"/>
    </i>
    <i r="1">
      <x v="9"/>
      <x v="4"/>
      <x v="5"/>
    </i>
    <i r="1">
      <x v="10"/>
      <x v="4"/>
      <x v="6"/>
    </i>
    <i r="1">
      <x v="11"/>
      <x v="4"/>
      <x v="7"/>
    </i>
    <i>
      <x v="278"/>
      <x v="8"/>
      <x v="3"/>
      <x v="3"/>
    </i>
    <i r="1">
      <x v="9"/>
      <x v="3"/>
      <x v="4"/>
    </i>
    <i r="1">
      <x v="10"/>
      <x v="4"/>
      <x v="5"/>
    </i>
    <i r="1">
      <x v="11"/>
      <x v="3"/>
      <x v="6"/>
    </i>
    <i>
      <x v="205"/>
      <x v="10"/>
      <x/>
      <x v="2"/>
    </i>
    <i r="1">
      <x v="11"/>
      <x/>
      <x v="3"/>
    </i>
    <i r="2">
      <x v="1"/>
      <x v="3"/>
    </i>
    <i>
      <x v="397"/>
      <x v="11"/>
      <x v="2"/>
      <x v="2"/>
    </i>
    <i>
      <x v="632"/>
      <x/>
      <x v="4"/>
      <x v="9"/>
    </i>
    <i r="1">
      <x v="1"/>
      <x v="4"/>
      <x v="10"/>
    </i>
    <i r="1">
      <x v="2"/>
      <x v="4"/>
      <x v="11"/>
    </i>
    <i r="1">
      <x v="3"/>
      <x v="3"/>
      <x v="12"/>
    </i>
    <i r="1">
      <x v="4"/>
      <x v="4"/>
      <x v="13"/>
    </i>
    <i r="1">
      <x v="5"/>
      <x v="4"/>
      <x v="14"/>
    </i>
    <i r="1">
      <x v="6"/>
      <x v="4"/>
      <x v="15"/>
    </i>
    <i r="1">
      <x v="7"/>
      <x v="4"/>
      <x v="16"/>
    </i>
    <i r="1">
      <x v="8"/>
      <x v="4"/>
      <x v="17"/>
    </i>
    <i r="1">
      <x v="9"/>
      <x v="1"/>
      <x v="18"/>
    </i>
    <i r="2">
      <x v="4"/>
      <x v="18"/>
    </i>
    <i>
      <x v="295"/>
      <x/>
      <x/>
      <x v="9"/>
    </i>
    <i r="2">
      <x v="1"/>
      <x v="9"/>
    </i>
    <i r="1">
      <x v="1"/>
      <x v="1"/>
      <x v="10"/>
    </i>
    <i r="1">
      <x v="2"/>
      <x/>
      <x v="11"/>
    </i>
    <i r="1">
      <x v="3"/>
      <x/>
      <x v="12"/>
    </i>
    <i r="1">
      <x v="4"/>
      <x/>
      <x v="13"/>
    </i>
    <i r="1">
      <x v="5"/>
      <x v="1"/>
      <x v="14"/>
    </i>
    <i>
      <x v="367"/>
      <x v="4"/>
      <x/>
      <x v="5"/>
    </i>
    <i r="1">
      <x v="5"/>
      <x/>
      <x v="6"/>
    </i>
    <i r="1">
      <x v="6"/>
      <x/>
      <x v="7"/>
    </i>
    <i r="1">
      <x v="7"/>
      <x v="1"/>
      <x v="8"/>
    </i>
    <i r="1">
      <x v="8"/>
      <x/>
      <x v="9"/>
    </i>
    <i r="1">
      <x v="9"/>
      <x/>
      <x v="10"/>
    </i>
    <i r="1">
      <x v="10"/>
      <x/>
      <x v="11"/>
    </i>
    <i r="1">
      <x v="11"/>
      <x/>
      <x v="12"/>
    </i>
    <i>
      <x v="422"/>
      <x v="5"/>
      <x v="3"/>
      <x v="2"/>
    </i>
    <i r="1">
      <x v="8"/>
      <x v="3"/>
      <x v="5"/>
    </i>
    <i r="1">
      <x v="9"/>
      <x v="3"/>
      <x v="6"/>
    </i>
    <i r="1">
      <x v="10"/>
      <x v="1"/>
      <x v="7"/>
    </i>
    <i>
      <x v="920"/>
      <x v="5"/>
      <x v="2"/>
      <x v="2"/>
    </i>
    <i r="1">
      <x v="6"/>
      <x v="2"/>
      <x v="3"/>
    </i>
    <i r="1">
      <x v="7"/>
      <x v="2"/>
      <x v="4"/>
    </i>
    <i r="1">
      <x v="8"/>
      <x v="2"/>
      <x v="5"/>
    </i>
    <i r="1">
      <x v="9"/>
      <x v="2"/>
      <x v="6"/>
    </i>
    <i r="1">
      <x v="10"/>
      <x v="2"/>
      <x v="7"/>
    </i>
    <i r="1">
      <x v="11"/>
      <x v="4"/>
      <x v="8"/>
    </i>
    <i>
      <x v="943"/>
      <x v="3"/>
      <x v="4"/>
      <x v="2"/>
    </i>
    <i r="1">
      <x v="4"/>
      <x v="4"/>
      <x v="3"/>
    </i>
    <i r="1">
      <x v="5"/>
      <x v="3"/>
      <x v="4"/>
    </i>
    <i r="1">
      <x v="6"/>
      <x v="3"/>
      <x v="5"/>
    </i>
    <i r="1">
      <x v="7"/>
      <x v="3"/>
      <x v="6"/>
    </i>
    <i r="1">
      <x v="8"/>
      <x v="4"/>
      <x v="7"/>
    </i>
    <i r="1">
      <x v="9"/>
      <x v="4"/>
      <x v="8"/>
    </i>
    <i r="1">
      <x v="10"/>
      <x v="4"/>
      <x v="9"/>
    </i>
    <i r="1">
      <x v="11"/>
      <x v="4"/>
      <x v="10"/>
    </i>
    <i>
      <x v="703"/>
      <x v="2"/>
      <x v="1"/>
      <x v="3"/>
    </i>
    <i r="1">
      <x v="3"/>
      <x v="1"/>
      <x v="4"/>
    </i>
    <i r="1">
      <x v="4"/>
      <x v="1"/>
      <x v="5"/>
    </i>
    <i r="1">
      <x v="5"/>
      <x v="1"/>
      <x v="6"/>
    </i>
    <i r="1">
      <x v="6"/>
      <x v="1"/>
      <x v="7"/>
    </i>
    <i r="1">
      <x v="7"/>
      <x v="1"/>
      <x v="8"/>
    </i>
    <i r="1">
      <x v="8"/>
      <x v="1"/>
      <x v="9"/>
    </i>
    <i r="1">
      <x v="9"/>
      <x v="1"/>
      <x v="10"/>
    </i>
    <i r="1">
      <x v="10"/>
      <x v="1"/>
      <x v="11"/>
    </i>
    <i r="1">
      <x v="11"/>
      <x v="1"/>
      <x v="12"/>
    </i>
    <i>
      <x v="1013"/>
      <x/>
      <x v="4"/>
      <x v="14"/>
    </i>
    <i r="1">
      <x v="1"/>
      <x v="4"/>
      <x v="15"/>
    </i>
    <i r="1">
      <x v="2"/>
      <x v="4"/>
      <x v="16"/>
    </i>
    <i r="1">
      <x v="3"/>
      <x v="3"/>
      <x v="17"/>
    </i>
    <i r="1">
      <x v="4"/>
      <x v="4"/>
      <x v="18"/>
    </i>
    <i r="1">
      <x v="5"/>
      <x v="4"/>
      <x v="19"/>
    </i>
    <i r="1">
      <x v="6"/>
      <x v="4"/>
      <x v="20"/>
    </i>
    <i r="1">
      <x v="7"/>
      <x v="3"/>
      <x v="21"/>
    </i>
    <i r="1">
      <x v="8"/>
      <x v="3"/>
      <x v="22"/>
    </i>
    <i r="1">
      <x v="9"/>
      <x v="1"/>
      <x v="23"/>
    </i>
    <i>
      <x v="266"/>
      <x/>
      <x v="2"/>
      <x v="7"/>
    </i>
    <i r="1">
      <x v="1"/>
      <x v="2"/>
      <x v="8"/>
    </i>
    <i r="1">
      <x v="2"/>
      <x v="2"/>
      <x v="9"/>
    </i>
    <i r="1">
      <x v="3"/>
      <x v="4"/>
      <x v="10"/>
    </i>
    <i r="1">
      <x v="4"/>
      <x v="2"/>
      <x v="11"/>
    </i>
    <i r="1">
      <x v="5"/>
      <x v="2"/>
      <x v="12"/>
    </i>
    <i r="1">
      <x v="6"/>
      <x v="2"/>
      <x v="13"/>
    </i>
    <i r="1">
      <x v="7"/>
      <x v="2"/>
      <x v="14"/>
    </i>
    <i r="1">
      <x v="8"/>
      <x v="2"/>
      <x v="15"/>
    </i>
    <i>
      <x v="38"/>
      <x/>
      <x/>
      <x v="6"/>
    </i>
    <i r="1">
      <x v="1"/>
      <x/>
      <x v="7"/>
    </i>
    <i r="1">
      <x v="2"/>
      <x/>
      <x v="8"/>
    </i>
    <i r="1">
      <x v="3"/>
      <x/>
      <x v="9"/>
    </i>
    <i r="1">
      <x v="4"/>
      <x/>
      <x v="10"/>
    </i>
    <i r="1">
      <x v="5"/>
      <x/>
      <x v="11"/>
    </i>
    <i r="1">
      <x v="6"/>
      <x/>
      <x v="12"/>
    </i>
    <i r="1">
      <x v="7"/>
      <x/>
      <x v="13"/>
    </i>
    <i r="1">
      <x v="8"/>
      <x/>
      <x v="14"/>
    </i>
    <i>
      <x v="840"/>
      <x/>
      <x v="4"/>
      <x v="12"/>
    </i>
    <i r="1">
      <x v="1"/>
      <x v="4"/>
      <x v="13"/>
    </i>
    <i r="1">
      <x v="2"/>
      <x v="4"/>
      <x v="14"/>
    </i>
    <i r="1">
      <x v="3"/>
      <x v="4"/>
      <x v="15"/>
    </i>
    <i>
      <x v="860"/>
      <x v="6"/>
      <x v="3"/>
      <x v="2"/>
    </i>
    <i r="1">
      <x v="7"/>
      <x v="3"/>
      <x v="3"/>
    </i>
    <i r="1">
      <x v="8"/>
      <x v="3"/>
      <x v="4"/>
    </i>
    <i r="1">
      <x v="9"/>
      <x v="3"/>
      <x v="5"/>
    </i>
    <i r="1">
      <x v="10"/>
      <x v="1"/>
      <x v="6"/>
    </i>
    <i>
      <x v="489"/>
      <x v="5"/>
      <x v="3"/>
      <x v="1"/>
    </i>
    <i r="1">
      <x v="6"/>
      <x v="1"/>
      <x v="2"/>
    </i>
    <i r="1">
      <x v="7"/>
      <x v="1"/>
      <x v="3"/>
    </i>
    <i r="1">
      <x v="8"/>
      <x v="1"/>
      <x v="4"/>
    </i>
    <i r="1">
      <x v="9"/>
      <x v="1"/>
      <x v="5"/>
    </i>
    <i r="1">
      <x v="10"/>
      <x v="1"/>
      <x v="6"/>
    </i>
    <i r="1">
      <x v="11"/>
      <x v="3"/>
      <x v="7"/>
    </i>
    <i>
      <x v="243"/>
      <x v="6"/>
      <x v="2"/>
      <x v="4"/>
    </i>
    <i r="1">
      <x v="7"/>
      <x v="2"/>
      <x v="5"/>
    </i>
    <i r="1">
      <x v="8"/>
      <x v="2"/>
      <x v="6"/>
    </i>
    <i r="1">
      <x v="9"/>
      <x v="2"/>
      <x v="7"/>
    </i>
    <i r="1">
      <x v="10"/>
      <x v="2"/>
      <x v="8"/>
    </i>
    <i r="1">
      <x v="11"/>
      <x v="2"/>
      <x v="9"/>
    </i>
    <i r="2">
      <x v="4"/>
      <x v="9"/>
    </i>
    <i>
      <x v="344"/>
      <x v="11"/>
      <x v="1"/>
      <x v="6"/>
    </i>
    <i>
      <x v="262"/>
      <x v="11"/>
      <x v="4"/>
      <x v="3"/>
    </i>
    <i>
      <x v="799"/>
      <x v="11"/>
      <x v="1"/>
      <x/>
    </i>
    <i>
      <x v="102"/>
      <x/>
      <x/>
      <x v="11"/>
    </i>
    <i r="1">
      <x v="1"/>
      <x/>
      <x v="12"/>
    </i>
    <i r="1">
      <x v="2"/>
      <x/>
      <x v="13"/>
    </i>
    <i r="1">
      <x v="3"/>
      <x/>
      <x v="14"/>
    </i>
    <i>
      <x v="1022"/>
      <x v="3"/>
      <x v="4"/>
      <x v="3"/>
    </i>
    <i r="1">
      <x v="4"/>
      <x v="4"/>
      <x v="4"/>
    </i>
    <i r="1">
      <x v="5"/>
      <x v="4"/>
      <x v="5"/>
    </i>
    <i r="1">
      <x v="6"/>
      <x v="4"/>
      <x v="6"/>
    </i>
    <i r="1">
      <x v="7"/>
      <x v="4"/>
      <x v="7"/>
    </i>
    <i r="1">
      <x v="8"/>
      <x v="4"/>
      <x v="8"/>
    </i>
    <i r="1">
      <x v="9"/>
      <x v="3"/>
      <x v="9"/>
    </i>
    <i r="1">
      <x v="10"/>
      <x v="3"/>
      <x v="10"/>
    </i>
    <i r="1">
      <x v="11"/>
      <x v="3"/>
      <x v="11"/>
    </i>
    <i>
      <x v="684"/>
      <x v="7"/>
      <x v="4"/>
      <x v="1"/>
    </i>
    <i r="1">
      <x v="8"/>
      <x v="4"/>
      <x v="2"/>
    </i>
    <i r="1">
      <x v="9"/>
      <x v="4"/>
      <x v="3"/>
    </i>
    <i r="1">
      <x v="10"/>
      <x v="4"/>
      <x v="4"/>
    </i>
    <i r="1">
      <x v="11"/>
      <x v="4"/>
      <x v="5"/>
    </i>
    <i>
      <x v="362"/>
      <x/>
      <x v="2"/>
      <x v="9"/>
    </i>
    <i r="1">
      <x v="1"/>
      <x v="2"/>
      <x v="10"/>
    </i>
    <i r="1">
      <x v="2"/>
      <x v="2"/>
      <x v="11"/>
    </i>
    <i>
      <x v="318"/>
      <x/>
      <x v="1"/>
      <x v="11"/>
    </i>
    <i r="1">
      <x v="1"/>
      <x v="1"/>
      <x v="12"/>
    </i>
    <i r="1">
      <x v="2"/>
      <x/>
      <x v="13"/>
    </i>
    <i r="1">
      <x v="3"/>
      <x/>
      <x v="14"/>
    </i>
    <i r="1">
      <x v="4"/>
      <x/>
      <x v="15"/>
    </i>
    <i r="1">
      <x v="5"/>
      <x/>
      <x v="16"/>
    </i>
    <i r="1">
      <x v="6"/>
      <x/>
      <x v="17"/>
    </i>
    <i>
      <x v="459"/>
      <x/>
      <x v="2"/>
      <x v="7"/>
    </i>
    <i r="1">
      <x v="1"/>
      <x v="2"/>
      <x v="8"/>
    </i>
    <i r="2">
      <x v="4"/>
      <x v="8"/>
    </i>
    <i r="1">
      <x v="2"/>
      <x v="2"/>
      <x v="9"/>
    </i>
    <i r="1">
      <x v="3"/>
      <x v="4"/>
      <x v="10"/>
    </i>
    <i r="1">
      <x v="4"/>
      <x v="2"/>
      <x v="11"/>
    </i>
    <i r="1">
      <x v="5"/>
      <x v="2"/>
      <x v="12"/>
    </i>
    <i r="1">
      <x v="6"/>
      <x v="2"/>
      <x v="13"/>
    </i>
    <i r="1">
      <x v="7"/>
      <x v="2"/>
      <x v="14"/>
    </i>
    <i>
      <x v="826"/>
      <x/>
      <x v="1"/>
      <x v="11"/>
    </i>
    <i r="1">
      <x v="1"/>
      <x v="1"/>
      <x v="12"/>
    </i>
    <i r="2">
      <x v="3"/>
      <x v="12"/>
    </i>
    <i r="1">
      <x v="2"/>
      <x v="3"/>
      <x v="13"/>
    </i>
    <i r="1">
      <x v="3"/>
      <x v="1"/>
      <x v="14"/>
    </i>
    <i>
      <x v="123"/>
      <x v="10"/>
      <x v="1"/>
      <x v="4"/>
    </i>
    <i r="1">
      <x v="11"/>
      <x v="1"/>
      <x v="5"/>
    </i>
    <i>
      <x v="562"/>
      <x v="8"/>
      <x v="3"/>
      <x v="1"/>
    </i>
    <i r="1">
      <x v="9"/>
      <x v="4"/>
      <x v="2"/>
    </i>
    <i r="1">
      <x v="10"/>
      <x v="3"/>
      <x v="3"/>
    </i>
    <i r="1">
      <x v="11"/>
      <x v="4"/>
      <x v="4"/>
    </i>
    <i>
      <x v="492"/>
      <x v="3"/>
      <x v="3"/>
      <x v="1"/>
    </i>
    <i r="1">
      <x v="4"/>
      <x v="4"/>
      <x v="2"/>
    </i>
    <i r="1">
      <x v="5"/>
      <x v="4"/>
      <x v="3"/>
    </i>
    <i r="1">
      <x v="6"/>
      <x v="4"/>
      <x v="4"/>
    </i>
    <i r="1">
      <x v="7"/>
      <x v="4"/>
      <x v="5"/>
    </i>
    <i r="1">
      <x v="8"/>
      <x v="4"/>
      <x v="6"/>
    </i>
    <i r="1">
      <x v="9"/>
      <x v="4"/>
      <x v="7"/>
    </i>
    <i r="1">
      <x v="10"/>
      <x v="4"/>
      <x v="8"/>
    </i>
    <i r="1">
      <x v="11"/>
      <x v="4"/>
      <x v="9"/>
    </i>
    <i>
      <x v="424"/>
      <x v="7"/>
      <x/>
      <x v="2"/>
    </i>
    <i r="1">
      <x v="8"/>
      <x/>
      <x v="3"/>
    </i>
    <i r="1">
      <x v="9"/>
      <x/>
      <x v="4"/>
    </i>
    <i r="1">
      <x v="10"/>
      <x/>
      <x v="5"/>
    </i>
    <i r="1">
      <x v="11"/>
      <x/>
      <x v="6"/>
    </i>
    <i>
      <x v="936"/>
      <x v="7"/>
      <x v="3"/>
      <x v="3"/>
    </i>
    <i r="1">
      <x v="8"/>
      <x v="3"/>
      <x v="4"/>
    </i>
    <i r="1">
      <x v="9"/>
      <x v="3"/>
      <x v="5"/>
    </i>
    <i r="1">
      <x v="10"/>
      <x v="1"/>
      <x v="6"/>
    </i>
    <i r="1">
      <x v="11"/>
      <x v="1"/>
      <x v="7"/>
    </i>
    <i>
      <x v="330"/>
      <x v="1"/>
      <x v="4"/>
      <x v="3"/>
    </i>
    <i r="1">
      <x v="2"/>
      <x v="3"/>
      <x v="4"/>
    </i>
    <i r="1">
      <x v="3"/>
      <x v="3"/>
      <x v="5"/>
    </i>
    <i r="1">
      <x v="4"/>
      <x v="3"/>
      <x v="6"/>
    </i>
    <i r="1">
      <x v="5"/>
      <x v="4"/>
      <x v="7"/>
    </i>
    <i r="1">
      <x v="6"/>
      <x v="4"/>
      <x v="8"/>
    </i>
    <i r="1">
      <x v="7"/>
      <x v="3"/>
      <x v="9"/>
    </i>
    <i r="1">
      <x v="8"/>
      <x v="3"/>
      <x v="10"/>
    </i>
    <i r="1">
      <x v="9"/>
      <x v="2"/>
      <x v="11"/>
    </i>
    <i>
      <x v="18"/>
      <x v="2"/>
      <x v="4"/>
      <x v="1"/>
    </i>
    <i r="1">
      <x v="3"/>
      <x v="4"/>
      <x v="2"/>
    </i>
    <i r="1">
      <x v="4"/>
      <x v="4"/>
      <x v="3"/>
    </i>
    <i r="1">
      <x v="5"/>
      <x v="4"/>
      <x v="4"/>
    </i>
    <i r="1">
      <x v="6"/>
      <x v="4"/>
      <x v="5"/>
    </i>
    <i r="1">
      <x v="7"/>
      <x v="4"/>
      <x v="6"/>
    </i>
    <i r="1">
      <x v="8"/>
      <x v="4"/>
      <x v="7"/>
    </i>
    <i r="1">
      <x v="9"/>
      <x v="4"/>
      <x v="8"/>
    </i>
    <i r="1">
      <x v="10"/>
      <x v="3"/>
      <x v="9"/>
    </i>
    <i r="2">
      <x v="4"/>
      <x v="9"/>
    </i>
    <i r="1">
      <x v="11"/>
      <x v="4"/>
      <x v="10"/>
    </i>
    <i>
      <x v="718"/>
      <x/>
      <x v="3"/>
      <x v="10"/>
    </i>
    <i r="1">
      <x v="1"/>
      <x v="3"/>
      <x v="11"/>
    </i>
    <i r="1">
      <x v="2"/>
      <x v="3"/>
      <x v="12"/>
    </i>
    <i r="1">
      <x v="3"/>
      <x v="3"/>
      <x v="13"/>
    </i>
    <i r="1">
      <x v="4"/>
      <x v="3"/>
      <x v="14"/>
    </i>
    <i r="1">
      <x v="5"/>
      <x v="3"/>
      <x v="15"/>
    </i>
    <i r="1">
      <x v="6"/>
      <x v="3"/>
      <x v="16"/>
    </i>
    <i r="1">
      <x v="7"/>
      <x v="3"/>
      <x v="17"/>
    </i>
    <i>
      <x v="436"/>
      <x/>
      <x v="2"/>
      <x v="8"/>
    </i>
    <i r="1">
      <x v="1"/>
      <x v="2"/>
      <x v="9"/>
    </i>
    <i r="1">
      <x v="2"/>
      <x v="2"/>
      <x v="10"/>
    </i>
    <i r="1">
      <x v="3"/>
      <x v="2"/>
      <x v="11"/>
    </i>
    <i r="1">
      <x v="4"/>
      <x v="2"/>
      <x v="12"/>
    </i>
    <i r="1">
      <x v="5"/>
      <x v="2"/>
      <x v="13"/>
    </i>
    <i r="1">
      <x v="6"/>
      <x v="2"/>
      <x v="14"/>
    </i>
    <i r="1">
      <x v="7"/>
      <x v="2"/>
      <x v="15"/>
    </i>
    <i>
      <x v="279"/>
      <x v="3"/>
      <x v="4"/>
      <x v="2"/>
    </i>
    <i r="1">
      <x v="4"/>
      <x v="4"/>
      <x v="3"/>
    </i>
    <i r="1">
      <x v="5"/>
      <x v="4"/>
      <x v="4"/>
    </i>
    <i r="1">
      <x v="6"/>
      <x v="4"/>
      <x v="5"/>
    </i>
    <i r="1">
      <x v="7"/>
      <x v="4"/>
      <x v="6"/>
    </i>
    <i r="1">
      <x v="8"/>
      <x v="4"/>
      <x v="7"/>
    </i>
    <i r="1">
      <x v="9"/>
      <x v="4"/>
      <x v="8"/>
    </i>
    <i r="1">
      <x v="10"/>
      <x v="4"/>
      <x v="9"/>
    </i>
    <i>
      <x v="954"/>
      <x v="1"/>
      <x/>
      <x v="7"/>
    </i>
    <i r="1">
      <x v="2"/>
      <x/>
      <x v="8"/>
    </i>
    <i r="1">
      <x v="3"/>
      <x v="1"/>
      <x v="9"/>
    </i>
    <i r="1">
      <x v="4"/>
      <x/>
      <x v="10"/>
    </i>
    <i r="1">
      <x v="5"/>
      <x/>
      <x v="11"/>
    </i>
    <i r="1">
      <x v="6"/>
      <x/>
      <x v="12"/>
    </i>
    <i>
      <x v="885"/>
      <x/>
      <x/>
      <x v="9"/>
    </i>
    <i r="1">
      <x v="1"/>
      <x/>
      <x v="10"/>
    </i>
    <i r="1">
      <x v="2"/>
      <x/>
      <x v="11"/>
    </i>
    <i r="1">
      <x v="3"/>
      <x/>
      <x v="12"/>
    </i>
    <i r="1">
      <x v="4"/>
      <x/>
      <x v="13"/>
    </i>
    <i r="1">
      <x v="5"/>
      <x/>
      <x v="14"/>
    </i>
    <i>
      <x v="527"/>
      <x/>
      <x v="4"/>
      <x v="11"/>
    </i>
    <i r="1">
      <x v="1"/>
      <x v="4"/>
      <x v="12"/>
    </i>
    <i r="1">
      <x v="2"/>
      <x v="3"/>
      <x v="13"/>
    </i>
    <i r="1">
      <x v="3"/>
      <x v="3"/>
      <x v="14"/>
    </i>
    <i r="1">
      <x v="4"/>
      <x v="3"/>
      <x v="15"/>
    </i>
    <i r="2">
      <x v="4"/>
      <x v="15"/>
    </i>
    <i>
      <x v="937"/>
      <x/>
      <x v="3"/>
      <x v="10"/>
    </i>
    <i r="1">
      <x v="1"/>
      <x v="3"/>
      <x v="11"/>
    </i>
    <i r="1">
      <x v="2"/>
      <x v="3"/>
      <x v="12"/>
    </i>
    <i r="1">
      <x v="3"/>
      <x v="3"/>
      <x v="13"/>
    </i>
    <i r="1">
      <x v="4"/>
      <x v="3"/>
      <x v="14"/>
    </i>
    <i r="1">
      <x v="5"/>
      <x v="3"/>
      <x v="15"/>
    </i>
    <i>
      <x v="823"/>
      <x/>
      <x v="2"/>
      <x v="4"/>
    </i>
    <i r="1">
      <x v="1"/>
      <x v="2"/>
      <x v="5"/>
    </i>
    <i r="1">
      <x v="2"/>
      <x v="2"/>
      <x v="6"/>
    </i>
    <i r="1">
      <x v="3"/>
      <x v="4"/>
      <x v="7"/>
    </i>
    <i r="1">
      <x v="4"/>
      <x v="2"/>
      <x v="8"/>
    </i>
    <i r="1">
      <x v="5"/>
      <x v="2"/>
      <x v="9"/>
    </i>
    <i r="1">
      <x v="6"/>
      <x v="2"/>
      <x v="10"/>
    </i>
    <i r="1">
      <x v="7"/>
      <x v="2"/>
      <x v="11"/>
    </i>
    <i>
      <x v="753"/>
      <x v="8"/>
      <x v="2"/>
      <x v="3"/>
    </i>
    <i r="1">
      <x v="9"/>
      <x v="2"/>
      <x v="4"/>
    </i>
    <i r="1">
      <x v="10"/>
      <x v="2"/>
      <x v="5"/>
    </i>
    <i r="1">
      <x v="11"/>
      <x v="2"/>
      <x v="6"/>
    </i>
    <i>
      <x v="725"/>
      <x v="8"/>
      <x v="1"/>
      <x v="7"/>
    </i>
    <i r="1">
      <x v="9"/>
      <x v="1"/>
      <x v="8"/>
    </i>
    <i r="1">
      <x v="10"/>
      <x v="1"/>
      <x v="9"/>
    </i>
    <i r="1">
      <x v="11"/>
      <x v="1"/>
      <x v="10"/>
    </i>
    <i>
      <x v="726"/>
      <x/>
      <x/>
      <x v="11"/>
    </i>
    <i r="1">
      <x v="1"/>
      <x/>
      <x v="12"/>
    </i>
    <i>
      <x v="776"/>
      <x/>
      <x v="4"/>
      <x v="5"/>
    </i>
    <i r="1">
      <x v="1"/>
      <x v="4"/>
      <x v="6"/>
    </i>
    <i r="1">
      <x v="2"/>
      <x v="4"/>
      <x v="7"/>
    </i>
    <i r="1">
      <x v="3"/>
      <x v="4"/>
      <x v="8"/>
    </i>
    <i r="1">
      <x v="4"/>
      <x v="4"/>
      <x v="9"/>
    </i>
    <i r="1">
      <x v="5"/>
      <x v="4"/>
      <x v="10"/>
    </i>
    <i r="1">
      <x v="6"/>
      <x v="4"/>
      <x v="11"/>
    </i>
    <i r="1">
      <x v="7"/>
      <x v="4"/>
      <x v="12"/>
    </i>
    <i r="1">
      <x v="8"/>
      <x v="4"/>
      <x v="13"/>
    </i>
    <i>
      <x v="337"/>
      <x v="6"/>
      <x/>
      <x v="3"/>
    </i>
    <i r="1">
      <x v="7"/>
      <x/>
      <x v="4"/>
    </i>
    <i r="1">
      <x v="8"/>
      <x v="1"/>
      <x v="5"/>
    </i>
    <i r="1">
      <x v="9"/>
      <x/>
      <x v="6"/>
    </i>
    <i r="1">
      <x v="10"/>
      <x/>
      <x v="7"/>
    </i>
    <i r="1">
      <x v="11"/>
      <x/>
      <x v="8"/>
    </i>
    <i>
      <x v="11"/>
      <x/>
      <x v="1"/>
      <x v="10"/>
    </i>
    <i r="1">
      <x v="1"/>
      <x v="1"/>
      <x v="11"/>
    </i>
    <i r="1">
      <x v="2"/>
      <x v="1"/>
      <x v="12"/>
    </i>
    <i r="1">
      <x v="3"/>
      <x/>
      <x v="13"/>
    </i>
    <i r="1">
      <x v="4"/>
      <x v="1"/>
      <x v="14"/>
    </i>
    <i>
      <x v="358"/>
      <x/>
      <x v="4"/>
      <x v="3"/>
    </i>
    <i r="1">
      <x v="1"/>
      <x v="4"/>
      <x v="4"/>
    </i>
    <i r="1">
      <x v="2"/>
      <x v="4"/>
      <x v="5"/>
    </i>
    <i r="1">
      <x v="3"/>
      <x v="4"/>
      <x v="6"/>
    </i>
    <i r="1">
      <x v="4"/>
      <x v="4"/>
      <x v="7"/>
    </i>
    <i r="1">
      <x v="5"/>
      <x v="4"/>
      <x v="8"/>
    </i>
    <i r="1">
      <x v="6"/>
      <x v="4"/>
      <x v="9"/>
    </i>
    <i r="1">
      <x v="7"/>
      <x v="4"/>
      <x v="10"/>
    </i>
    <i>
      <x v="698"/>
      <x/>
      <x v="4"/>
      <x v="3"/>
    </i>
    <i r="1">
      <x v="1"/>
      <x v="4"/>
      <x v="4"/>
    </i>
    <i r="1">
      <x v="2"/>
      <x v="4"/>
      <x v="5"/>
    </i>
    <i r="1">
      <x v="3"/>
      <x v="4"/>
      <x v="6"/>
    </i>
    <i r="1">
      <x v="4"/>
      <x v="4"/>
      <x v="7"/>
    </i>
    <i r="1">
      <x v="5"/>
      <x v="4"/>
      <x v="8"/>
    </i>
    <i r="1">
      <x v="6"/>
      <x v="4"/>
      <x v="9"/>
    </i>
    <i>
      <x v="509"/>
      <x v="5"/>
      <x v="4"/>
      <x v="4"/>
    </i>
    <i r="1">
      <x v="6"/>
      <x v="4"/>
      <x v="5"/>
    </i>
    <i r="1">
      <x v="7"/>
      <x v="4"/>
      <x v="6"/>
    </i>
    <i r="1">
      <x v="8"/>
      <x v="4"/>
      <x v="7"/>
    </i>
    <i r="1">
      <x v="9"/>
      <x v="4"/>
      <x v="8"/>
    </i>
    <i r="1">
      <x v="10"/>
      <x v="3"/>
      <x v="9"/>
    </i>
    <i r="1">
      <x v="11"/>
      <x v="3"/>
      <x v="10"/>
    </i>
    <i>
      <x v="14"/>
      <x/>
      <x v="3"/>
      <x v="7"/>
    </i>
    <i>
      <x v="288"/>
      <x/>
      <x v="3"/>
      <x v="5"/>
    </i>
    <i r="1">
      <x v="1"/>
      <x v="3"/>
      <x v="6"/>
    </i>
    <i r="1">
      <x v="2"/>
      <x v="3"/>
      <x v="7"/>
    </i>
    <i r="1">
      <x v="3"/>
      <x v="3"/>
      <x v="8"/>
    </i>
    <i r="1">
      <x v="4"/>
      <x v="3"/>
      <x v="9"/>
    </i>
    <i r="1">
      <x v="5"/>
      <x v="3"/>
      <x v="10"/>
    </i>
    <i>
      <x v="287"/>
      <x v="9"/>
      <x v="4"/>
      <x v="3"/>
    </i>
    <i r="1">
      <x v="10"/>
      <x v="4"/>
      <x v="4"/>
    </i>
    <i r="1">
      <x v="11"/>
      <x v="4"/>
      <x v="5"/>
    </i>
    <i>
      <x v="202"/>
      <x v="8"/>
      <x v="4"/>
      <x v="6"/>
    </i>
    <i r="1">
      <x v="9"/>
      <x v="4"/>
      <x v="7"/>
    </i>
    <i r="1">
      <x v="10"/>
      <x v="4"/>
      <x v="8"/>
    </i>
    <i r="1">
      <x v="11"/>
      <x v="4"/>
      <x v="9"/>
    </i>
    <i>
      <x v="692"/>
      <x/>
      <x v="4"/>
      <x v="4"/>
    </i>
    <i r="1">
      <x v="1"/>
      <x v="4"/>
      <x v="5"/>
    </i>
    <i r="1">
      <x v="2"/>
      <x v="4"/>
      <x v="6"/>
    </i>
    <i r="1">
      <x v="3"/>
      <x v="4"/>
      <x v="7"/>
    </i>
    <i r="1">
      <x v="4"/>
      <x v="3"/>
      <x v="8"/>
    </i>
    <i r="1">
      <x v="5"/>
      <x v="4"/>
      <x v="9"/>
    </i>
    <i r="1">
      <x v="6"/>
      <x v="4"/>
      <x v="10"/>
    </i>
    <i r="1">
      <x v="7"/>
      <x v="4"/>
      <x v="11"/>
    </i>
    <i r="1">
      <x v="8"/>
      <x v="4"/>
      <x v="12"/>
    </i>
    <i r="1">
      <x v="9"/>
      <x v="4"/>
      <x v="13"/>
    </i>
    <i>
      <x v="605"/>
      <x/>
      <x v="1"/>
      <x v="13"/>
    </i>
    <i r="1">
      <x v="1"/>
      <x v="1"/>
      <x v="14"/>
    </i>
    <i r="1">
      <x v="2"/>
      <x v="1"/>
      <x v="15"/>
    </i>
    <i r="1">
      <x v="3"/>
      <x/>
      <x v="16"/>
    </i>
    <i r="1">
      <x v="4"/>
      <x v="1"/>
      <x v="17"/>
    </i>
    <i>
      <x v="121"/>
      <x v="10"/>
      <x v="3"/>
      <x v="1"/>
    </i>
    <i r="1">
      <x v="11"/>
      <x v="3"/>
      <x v="2"/>
    </i>
    <i>
      <x v="996"/>
      <x v="5"/>
      <x v="4"/>
      <x v="3"/>
    </i>
    <i r="1">
      <x v="6"/>
      <x v="4"/>
      <x v="4"/>
    </i>
    <i r="1">
      <x v="7"/>
      <x v="2"/>
      <x v="5"/>
    </i>
    <i r="1">
      <x v="8"/>
      <x v="2"/>
      <x v="6"/>
    </i>
    <i r="1">
      <x v="9"/>
      <x v="2"/>
      <x v="7"/>
    </i>
    <i r="1">
      <x v="10"/>
      <x v="2"/>
      <x v="8"/>
    </i>
    <i r="2">
      <x v="4"/>
      <x v="8"/>
    </i>
    <i r="1">
      <x v="11"/>
      <x v="4"/>
      <x v="9"/>
    </i>
    <i>
      <x v="141"/>
      <x/>
      <x/>
      <x v="7"/>
    </i>
    <i r="1">
      <x v="1"/>
      <x v="1"/>
      <x v="8"/>
    </i>
    <i r="1">
      <x v="2"/>
      <x v="1"/>
      <x v="9"/>
    </i>
    <i r="1">
      <x v="4"/>
      <x v="1"/>
      <x v="11"/>
    </i>
    <i r="1">
      <x v="5"/>
      <x v="1"/>
      <x v="12"/>
    </i>
    <i r="1">
      <x v="6"/>
      <x/>
      <x v="13"/>
    </i>
    <i r="2">
      <x v="1"/>
      <x v="13"/>
    </i>
    <i r="1">
      <x v="7"/>
      <x/>
      <x v="14"/>
    </i>
    <i r="1">
      <x v="8"/>
      <x/>
      <x v="15"/>
    </i>
    <i>
      <x v="853"/>
      <x v="5"/>
      <x v="4"/>
      <x v="3"/>
    </i>
    <i r="1">
      <x v="6"/>
      <x v="4"/>
      <x v="4"/>
    </i>
    <i r="1">
      <x v="7"/>
      <x v="4"/>
      <x v="5"/>
    </i>
    <i r="1">
      <x v="8"/>
      <x v="4"/>
      <x v="6"/>
    </i>
    <i r="1">
      <x v="9"/>
      <x v="4"/>
      <x v="7"/>
    </i>
    <i r="1">
      <x v="10"/>
      <x v="3"/>
      <x v="8"/>
    </i>
    <i r="1">
      <x v="11"/>
      <x v="3"/>
      <x v="9"/>
    </i>
    <i>
      <x v="560"/>
      <x/>
      <x v="3"/>
      <x v="10"/>
    </i>
    <i r="1">
      <x v="1"/>
      <x v="3"/>
      <x v="11"/>
    </i>
    <i r="1">
      <x v="2"/>
      <x v="3"/>
      <x v="12"/>
    </i>
    <i>
      <x v="614"/>
      <x v="8"/>
      <x/>
      <x v="6"/>
    </i>
    <i r="1">
      <x v="9"/>
      <x/>
      <x v="7"/>
    </i>
    <i r="1">
      <x v="10"/>
      <x/>
      <x v="8"/>
    </i>
    <i r="1">
      <x v="11"/>
      <x/>
      <x v="9"/>
    </i>
    <i>
      <x v="827"/>
      <x/>
      <x/>
      <x v="16"/>
    </i>
    <i>
      <x v="138"/>
      <x v="8"/>
      <x v="3"/>
      <x v="3"/>
    </i>
    <i r="1">
      <x v="9"/>
      <x v="3"/>
      <x v="4"/>
    </i>
    <i r="1">
      <x v="10"/>
      <x v="3"/>
      <x v="5"/>
    </i>
    <i r="1">
      <x v="11"/>
      <x v="3"/>
      <x v="6"/>
    </i>
    <i>
      <x v="363"/>
      <x/>
      <x v="1"/>
      <x v="5"/>
    </i>
    <i r="1">
      <x v="1"/>
      <x/>
      <x v="6"/>
    </i>
    <i r="1">
      <x v="2"/>
      <x v="1"/>
      <x v="7"/>
    </i>
    <i r="1">
      <x v="3"/>
      <x v="1"/>
      <x v="8"/>
    </i>
    <i r="1">
      <x v="4"/>
      <x v="1"/>
      <x v="9"/>
    </i>
    <i>
      <x v="707"/>
      <x v="7"/>
      <x v="1"/>
      <x/>
    </i>
    <i r="1">
      <x v="8"/>
      <x v="1"/>
      <x v="1"/>
    </i>
    <i r="1">
      <x v="10"/>
      <x v="1"/>
      <x v="3"/>
    </i>
    <i r="1">
      <x v="11"/>
      <x v="1"/>
      <x v="4"/>
    </i>
    <i>
      <x v="88"/>
      <x/>
      <x v="1"/>
      <x v="8"/>
    </i>
    <i r="1">
      <x v="1"/>
      <x v="1"/>
      <x v="9"/>
    </i>
    <i r="1">
      <x v="2"/>
      <x v="1"/>
      <x v="10"/>
    </i>
    <i r="1">
      <x v="3"/>
      <x v="1"/>
      <x v="11"/>
    </i>
    <i r="1">
      <x v="4"/>
      <x v="1"/>
      <x v="12"/>
    </i>
    <i r="1">
      <x v="5"/>
      <x v="1"/>
      <x v="13"/>
    </i>
    <i r="1">
      <x v="6"/>
      <x v="1"/>
      <x v="14"/>
    </i>
    <i>
      <x v="702"/>
      <x v="8"/>
      <x v="4"/>
      <x/>
    </i>
    <i r="1">
      <x v="9"/>
      <x v="4"/>
      <x v="1"/>
    </i>
    <i r="1">
      <x v="10"/>
      <x v="2"/>
      <x v="2"/>
    </i>
    <i r="1">
      <x v="11"/>
      <x v="2"/>
      <x v="3"/>
    </i>
    <i>
      <x v="523"/>
      <x v="3"/>
      <x v="1"/>
      <x v="3"/>
    </i>
    <i r="1">
      <x v="4"/>
      <x v="1"/>
      <x v="4"/>
    </i>
    <i r="1">
      <x v="5"/>
      <x/>
      <x v="5"/>
    </i>
    <i r="1">
      <x v="6"/>
      <x/>
      <x v="6"/>
    </i>
    <i r="1">
      <x v="7"/>
      <x/>
      <x v="7"/>
    </i>
    <i r="1">
      <x v="8"/>
      <x/>
      <x v="8"/>
    </i>
    <i r="1">
      <x v="9"/>
      <x/>
      <x v="9"/>
    </i>
    <i r="1">
      <x v="10"/>
      <x/>
      <x v="10"/>
    </i>
    <i>
      <x v="648"/>
      <x v="9"/>
      <x v="4"/>
      <x v="2"/>
    </i>
    <i r="1">
      <x v="10"/>
      <x v="4"/>
      <x v="3"/>
    </i>
    <i r="1">
      <x v="11"/>
      <x v="4"/>
      <x v="4"/>
    </i>
    <i>
      <x v="308"/>
      <x v="1"/>
      <x v="1"/>
      <x v="2"/>
    </i>
    <i r="1">
      <x v="2"/>
      <x v="1"/>
      <x v="3"/>
    </i>
    <i r="1">
      <x v="3"/>
      <x/>
      <x v="4"/>
    </i>
    <i r="2">
      <x v="1"/>
      <x v="4"/>
    </i>
    <i r="1">
      <x v="4"/>
      <x v="1"/>
      <x v="5"/>
    </i>
    <i r="1">
      <x v="5"/>
      <x v="1"/>
      <x v="6"/>
    </i>
    <i r="1">
      <x v="6"/>
      <x v="1"/>
      <x v="7"/>
    </i>
    <i r="1">
      <x v="7"/>
      <x v="1"/>
      <x v="8"/>
    </i>
    <i r="1">
      <x v="8"/>
      <x/>
      <x v="9"/>
    </i>
    <i r="1">
      <x v="9"/>
      <x/>
      <x v="10"/>
    </i>
    <i r="1">
      <x v="10"/>
      <x/>
      <x v="11"/>
    </i>
    <i r="1">
      <x v="11"/>
      <x/>
      <x v="12"/>
    </i>
    <i>
      <x v="218"/>
      <x v="10"/>
      <x v="1"/>
      <x/>
    </i>
    <i r="1">
      <x v="11"/>
      <x v="1"/>
      <x v="1"/>
    </i>
    <i>
      <x v="545"/>
      <x v="1"/>
      <x v="4"/>
      <x v="3"/>
    </i>
    <i r="1">
      <x v="2"/>
      <x v="4"/>
      <x v="4"/>
    </i>
    <i r="1">
      <x v="3"/>
      <x v="4"/>
      <x v="5"/>
    </i>
    <i r="1">
      <x v="7"/>
      <x v="4"/>
      <x v="9"/>
    </i>
    <i>
      <x v="1004"/>
      <x v="8"/>
      <x v="2"/>
      <x v="4"/>
    </i>
    <i>
      <x v="214"/>
      <x/>
      <x v="4"/>
      <x v="3"/>
    </i>
    <i r="1">
      <x v="1"/>
      <x v="4"/>
      <x v="4"/>
    </i>
    <i r="1">
      <x v="2"/>
      <x v="4"/>
      <x v="5"/>
    </i>
    <i r="1">
      <x v="3"/>
      <x v="4"/>
      <x v="6"/>
    </i>
    <i r="1">
      <x v="4"/>
      <x v="4"/>
      <x v="7"/>
    </i>
    <i r="1">
      <x v="5"/>
      <x v="4"/>
      <x v="8"/>
    </i>
    <i r="1">
      <x v="6"/>
      <x v="4"/>
      <x v="9"/>
    </i>
    <i r="1">
      <x v="7"/>
      <x v="4"/>
      <x v="10"/>
    </i>
    <i r="1">
      <x v="8"/>
      <x v="4"/>
      <x v="11"/>
    </i>
    <i r="1">
      <x v="9"/>
      <x v="4"/>
      <x v="12"/>
    </i>
    <i r="1">
      <x v="10"/>
      <x v="4"/>
      <x v="13"/>
    </i>
    <i r="1">
      <x v="11"/>
      <x v="3"/>
      <x v="14"/>
    </i>
    <i>
      <x v="627"/>
      <x/>
      <x v="1"/>
      <x v="5"/>
    </i>
    <i r="1">
      <x v="1"/>
      <x v="1"/>
      <x v="6"/>
    </i>
    <i r="1">
      <x v="2"/>
      <x v="1"/>
      <x v="7"/>
    </i>
    <i r="1">
      <x v="3"/>
      <x v="1"/>
      <x v="8"/>
    </i>
    <i r="1">
      <x v="4"/>
      <x v="1"/>
      <x v="9"/>
    </i>
    <i r="1">
      <x v="5"/>
      <x v="1"/>
      <x v="10"/>
    </i>
    <i r="1">
      <x v="6"/>
      <x v="1"/>
      <x v="11"/>
    </i>
    <i>
      <x v="732"/>
      <x v="4"/>
      <x v="2"/>
      <x v="3"/>
    </i>
    <i r="1">
      <x v="5"/>
      <x v="2"/>
      <x v="4"/>
    </i>
    <i r="1">
      <x v="6"/>
      <x v="2"/>
      <x v="5"/>
    </i>
    <i r="1">
      <x v="7"/>
      <x v="2"/>
      <x v="6"/>
    </i>
    <i r="1">
      <x v="8"/>
      <x v="2"/>
      <x v="7"/>
    </i>
    <i r="1">
      <x v="9"/>
      <x v="2"/>
      <x v="8"/>
    </i>
    <i r="1">
      <x v="10"/>
      <x v="4"/>
      <x v="9"/>
    </i>
    <i r="1">
      <x v="11"/>
      <x v="4"/>
      <x v="10"/>
    </i>
    <i>
      <x v="739"/>
      <x/>
      <x v="3"/>
      <x v="10"/>
    </i>
    <i r="1">
      <x v="1"/>
      <x v="4"/>
      <x v="11"/>
    </i>
    <i r="1">
      <x v="2"/>
      <x v="3"/>
      <x v="12"/>
    </i>
    <i r="1">
      <x v="3"/>
      <x v="3"/>
      <x v="13"/>
    </i>
    <i r="1">
      <x v="4"/>
      <x v="3"/>
      <x v="14"/>
    </i>
    <i r="1">
      <x v="5"/>
      <x v="3"/>
      <x v="15"/>
    </i>
    <i r="1">
      <x v="6"/>
      <x v="3"/>
      <x v="16"/>
    </i>
    <i r="1">
      <x v="7"/>
      <x v="3"/>
      <x v="17"/>
    </i>
    <i>
      <x v="583"/>
      <x v="6"/>
      <x v="3"/>
      <x/>
    </i>
    <i r="1">
      <x v="7"/>
      <x v="3"/>
      <x v="1"/>
    </i>
    <i r="1">
      <x v="8"/>
      <x v="1"/>
      <x v="2"/>
    </i>
    <i r="1">
      <x v="9"/>
      <x v="3"/>
      <x v="3"/>
    </i>
    <i r="1">
      <x v="10"/>
      <x v="4"/>
      <x v="4"/>
    </i>
    <i r="1">
      <x v="11"/>
      <x v="3"/>
      <x v="5"/>
    </i>
    <i>
      <x v="471"/>
      <x/>
      <x/>
      <x v="3"/>
    </i>
    <i r="1">
      <x v="1"/>
      <x/>
      <x v="4"/>
    </i>
    <i r="1">
      <x v="2"/>
      <x/>
      <x v="5"/>
    </i>
    <i r="1">
      <x v="3"/>
      <x/>
      <x v="6"/>
    </i>
    <i r="1">
      <x v="4"/>
      <x/>
      <x v="7"/>
    </i>
    <i r="1">
      <x v="5"/>
      <x/>
      <x v="8"/>
    </i>
    <i r="1">
      <x v="6"/>
      <x/>
      <x v="9"/>
    </i>
    <i r="1">
      <x v="7"/>
      <x/>
      <x v="10"/>
    </i>
    <i r="1">
      <x v="8"/>
      <x/>
      <x v="11"/>
    </i>
    <i r="1">
      <x v="9"/>
      <x/>
      <x v="12"/>
    </i>
    <i r="1">
      <x v="10"/>
      <x/>
      <x v="13"/>
    </i>
    <i r="1">
      <x v="11"/>
      <x/>
      <x v="14"/>
    </i>
    <i>
      <x v="173"/>
      <x v="11"/>
      <x v="1"/>
      <x v="3"/>
    </i>
    <i>
      <x v="380"/>
      <x v="9"/>
      <x v="4"/>
      <x v="1"/>
    </i>
    <i r="1">
      <x v="10"/>
      <x v="3"/>
      <x v="2"/>
    </i>
    <i r="1">
      <x v="11"/>
      <x v="3"/>
      <x v="3"/>
    </i>
    <i r="2">
      <x v="4"/>
      <x v="3"/>
    </i>
    <i>
      <x v="21"/>
      <x v="4"/>
      <x/>
      <x v="1"/>
    </i>
    <i r="1">
      <x v="5"/>
      <x/>
      <x v="2"/>
    </i>
    <i r="1">
      <x v="6"/>
      <x/>
      <x v="3"/>
    </i>
    <i r="1">
      <x v="7"/>
      <x/>
      <x v="4"/>
    </i>
    <i r="1">
      <x v="8"/>
      <x/>
      <x v="5"/>
    </i>
    <i r="1">
      <x v="9"/>
      <x/>
      <x v="6"/>
    </i>
    <i r="1">
      <x v="10"/>
      <x/>
      <x v="7"/>
    </i>
    <i r="1">
      <x v="11"/>
      <x/>
      <x v="8"/>
    </i>
    <i>
      <x v="357"/>
      <x v="2"/>
      <x v="3"/>
      <x v="7"/>
    </i>
    <i r="1">
      <x v="3"/>
      <x v="3"/>
      <x v="8"/>
    </i>
    <i r="1">
      <x v="4"/>
      <x v="4"/>
      <x v="9"/>
    </i>
    <i r="1">
      <x v="5"/>
      <x v="4"/>
      <x v="10"/>
    </i>
    <i r="1">
      <x v="6"/>
      <x v="4"/>
      <x v="11"/>
    </i>
    <i r="1">
      <x v="7"/>
      <x v="3"/>
      <x v="12"/>
    </i>
    <i r="1">
      <x v="8"/>
      <x v="4"/>
      <x v="13"/>
    </i>
    <i>
      <x v="113"/>
      <x v="9"/>
      <x v="4"/>
      <x v="3"/>
    </i>
    <i r="1">
      <x v="10"/>
      <x v="2"/>
      <x v="4"/>
    </i>
    <i r="1">
      <x v="11"/>
      <x v="2"/>
      <x v="5"/>
    </i>
    <i>
      <x v="979"/>
      <x v="1"/>
      <x v="1"/>
      <x v="4"/>
    </i>
    <i r="1">
      <x v="2"/>
      <x v="1"/>
      <x v="5"/>
    </i>
    <i r="1">
      <x v="3"/>
      <x v="1"/>
      <x v="6"/>
    </i>
    <i r="1">
      <x v="4"/>
      <x v="1"/>
      <x v="7"/>
    </i>
    <i r="1">
      <x v="5"/>
      <x v="1"/>
      <x v="8"/>
    </i>
    <i r="1">
      <x v="6"/>
      <x v="1"/>
      <x v="9"/>
    </i>
    <i r="1">
      <x v="7"/>
      <x v="1"/>
      <x v="10"/>
    </i>
    <i>
      <x v="769"/>
      <x v="6"/>
      <x v="1"/>
      <x v="8"/>
    </i>
    <i r="1">
      <x v="7"/>
      <x v="1"/>
      <x v="9"/>
    </i>
    <i r="1">
      <x v="8"/>
      <x v="1"/>
      <x v="10"/>
    </i>
    <i r="1">
      <x v="9"/>
      <x v="1"/>
      <x v="11"/>
    </i>
    <i r="1">
      <x v="10"/>
      <x v="1"/>
      <x v="12"/>
    </i>
    <i r="1">
      <x v="11"/>
      <x v="1"/>
      <x v="13"/>
    </i>
    <i>
      <x v="760"/>
      <x v="11"/>
      <x v="3"/>
      <x v="4"/>
    </i>
    <i>
      <x v="497"/>
      <x/>
      <x/>
      <x v="12"/>
    </i>
    <i r="1">
      <x v="1"/>
      <x/>
      <x v="13"/>
    </i>
    <i r="1">
      <x v="2"/>
      <x/>
      <x v="14"/>
    </i>
    <i r="1">
      <x v="3"/>
      <x/>
      <x v="15"/>
    </i>
    <i>
      <x v="468"/>
      <x/>
      <x v="4"/>
      <x v="13"/>
    </i>
    <i r="1">
      <x v="1"/>
      <x v="4"/>
      <x v="14"/>
    </i>
    <i r="1">
      <x v="2"/>
      <x v="4"/>
      <x v="15"/>
    </i>
    <i r="1">
      <x v="3"/>
      <x v="4"/>
      <x v="16"/>
    </i>
    <i r="1">
      <x v="4"/>
      <x v="2"/>
      <x v="17"/>
    </i>
    <i r="1">
      <x v="5"/>
      <x v="4"/>
      <x v="18"/>
    </i>
    <i r="1">
      <x v="6"/>
      <x v="4"/>
      <x v="19"/>
    </i>
    <i r="1">
      <x v="7"/>
      <x v="4"/>
      <x v="20"/>
    </i>
    <i>
      <x v="961"/>
      <x/>
      <x v="4"/>
      <x v="9"/>
    </i>
    <i r="1">
      <x v="1"/>
      <x v="4"/>
      <x v="10"/>
    </i>
    <i r="1">
      <x v="2"/>
      <x v="4"/>
      <x v="11"/>
    </i>
    <i r="1">
      <x v="3"/>
      <x v="4"/>
      <x v="12"/>
    </i>
    <i r="1">
      <x v="4"/>
      <x v="4"/>
      <x v="13"/>
    </i>
    <i r="1">
      <x v="5"/>
      <x v="4"/>
      <x v="14"/>
    </i>
    <i r="1">
      <x v="6"/>
      <x v="4"/>
      <x v="15"/>
    </i>
    <i r="1">
      <x v="7"/>
      <x v="4"/>
      <x v="16"/>
    </i>
    <i>
      <x v="289"/>
      <x v="7"/>
      <x v="1"/>
      <x v="4"/>
    </i>
    <i r="1">
      <x v="8"/>
      <x v="1"/>
      <x v="5"/>
    </i>
    <i r="1">
      <x v="9"/>
      <x v="3"/>
      <x v="6"/>
    </i>
    <i r="1">
      <x v="10"/>
      <x v="1"/>
      <x v="7"/>
    </i>
    <i r="1">
      <x v="11"/>
      <x v="1"/>
      <x v="8"/>
    </i>
    <i>
      <x v="980"/>
      <x v="4"/>
      <x v="2"/>
      <x v="2"/>
    </i>
    <i r="1">
      <x v="5"/>
      <x v="2"/>
      <x v="3"/>
    </i>
    <i r="1">
      <x v="6"/>
      <x v="2"/>
      <x v="4"/>
    </i>
    <i r="1">
      <x v="7"/>
      <x v="2"/>
      <x v="5"/>
    </i>
    <i r="1">
      <x v="8"/>
      <x v="2"/>
      <x v="6"/>
    </i>
    <i r="1">
      <x v="9"/>
      <x v="2"/>
      <x v="7"/>
    </i>
    <i r="1">
      <x v="10"/>
      <x v="2"/>
      <x v="8"/>
    </i>
    <i r="1">
      <x v="11"/>
      <x v="2"/>
      <x v="9"/>
    </i>
    <i>
      <x v="1035"/>
      <x/>
      <x/>
      <x v="6"/>
    </i>
    <i r="1">
      <x v="1"/>
      <x/>
      <x v="7"/>
    </i>
    <i r="1">
      <x v="2"/>
      <x/>
      <x v="8"/>
    </i>
    <i r="1">
      <x v="3"/>
      <x/>
      <x v="9"/>
    </i>
    <i r="1">
      <x v="4"/>
      <x/>
      <x v="10"/>
    </i>
    <i r="1">
      <x v="5"/>
      <x/>
      <x v="11"/>
    </i>
    <i r="1">
      <x v="6"/>
      <x/>
      <x v="12"/>
    </i>
    <i r="1">
      <x v="7"/>
      <x/>
      <x v="13"/>
    </i>
    <i r="1">
      <x v="8"/>
      <x/>
      <x v="14"/>
    </i>
    <i>
      <x v="901"/>
      <x/>
      <x v="4"/>
      <x v="12"/>
    </i>
    <i r="1">
      <x v="1"/>
      <x v="3"/>
      <x v="13"/>
    </i>
    <i r="1">
      <x v="2"/>
      <x v="3"/>
      <x v="14"/>
    </i>
    <i r="1">
      <x v="3"/>
      <x v="3"/>
      <x v="15"/>
    </i>
    <i>
      <x v="70"/>
      <x v="1"/>
      <x v="2"/>
      <x v="1"/>
    </i>
    <i r="1">
      <x v="2"/>
      <x v="2"/>
      <x v="2"/>
    </i>
    <i r="1">
      <x v="3"/>
      <x v="2"/>
      <x v="3"/>
    </i>
    <i r="1">
      <x v="4"/>
      <x v="4"/>
      <x v="4"/>
    </i>
    <i r="1">
      <x v="5"/>
      <x v="4"/>
      <x v="5"/>
    </i>
    <i r="1">
      <x v="6"/>
      <x v="4"/>
      <x v="6"/>
    </i>
    <i r="1">
      <x v="7"/>
      <x v="4"/>
      <x v="7"/>
    </i>
    <i r="1">
      <x v="8"/>
      <x v="4"/>
      <x v="8"/>
    </i>
    <i r="1">
      <x v="9"/>
      <x v="4"/>
      <x v="9"/>
    </i>
    <i r="1">
      <x v="10"/>
      <x v="4"/>
      <x v="10"/>
    </i>
    <i r="1">
      <x v="11"/>
      <x v="4"/>
      <x v="11"/>
    </i>
    <i>
      <x v="699"/>
      <x/>
      <x v="2"/>
      <x v="4"/>
    </i>
    <i r="1">
      <x v="1"/>
      <x v="2"/>
      <x v="5"/>
    </i>
    <i r="1">
      <x v="2"/>
      <x v="2"/>
      <x v="6"/>
    </i>
    <i r="1">
      <x v="3"/>
      <x v="2"/>
      <x v="7"/>
    </i>
    <i r="1">
      <x v="4"/>
      <x v="2"/>
      <x v="8"/>
    </i>
    <i r="1">
      <x v="5"/>
      <x v="2"/>
      <x v="9"/>
    </i>
    <i>
      <x v="665"/>
      <x v="10"/>
      <x v="3"/>
      <x v="1"/>
    </i>
    <i r="1">
      <x v="11"/>
      <x v="4"/>
      <x v="2"/>
    </i>
    <i>
      <x v="866"/>
      <x v="8"/>
      <x v="3"/>
      <x v="5"/>
    </i>
    <i r="1">
      <x v="9"/>
      <x v="3"/>
      <x v="6"/>
    </i>
    <i r="1">
      <x v="10"/>
      <x v="3"/>
      <x v="7"/>
    </i>
    <i r="1">
      <x v="11"/>
      <x v="3"/>
      <x v="8"/>
    </i>
    <i>
      <x v="419"/>
      <x v="6"/>
      <x/>
      <x v="1"/>
    </i>
    <i r="1">
      <x v="7"/>
      <x/>
      <x v="2"/>
    </i>
    <i r="1">
      <x v="8"/>
      <x/>
      <x v="3"/>
    </i>
    <i r="1">
      <x v="9"/>
      <x/>
      <x v="4"/>
    </i>
    <i r="1">
      <x v="10"/>
      <x/>
      <x v="5"/>
    </i>
    <i r="1">
      <x v="11"/>
      <x/>
      <x v="6"/>
    </i>
    <i>
      <x v="399"/>
      <x v="11"/>
      <x v="4"/>
      <x v="1"/>
    </i>
    <i>
      <x v="751"/>
      <x v="9"/>
      <x/>
      <x v="1"/>
    </i>
    <i r="1">
      <x v="10"/>
      <x/>
      <x v="2"/>
    </i>
    <i r="1">
      <x v="11"/>
      <x/>
      <x v="3"/>
    </i>
    <i>
      <x v="469"/>
      <x/>
      <x/>
      <x v="4"/>
    </i>
    <i r="1">
      <x v="1"/>
      <x v="1"/>
      <x v="5"/>
    </i>
    <i r="1">
      <x v="2"/>
      <x v="1"/>
      <x v="6"/>
    </i>
    <i r="1">
      <x v="3"/>
      <x v="1"/>
      <x v="7"/>
    </i>
    <i r="1">
      <x v="4"/>
      <x v="1"/>
      <x v="8"/>
    </i>
    <i r="1">
      <x v="5"/>
      <x v="1"/>
      <x v="9"/>
    </i>
    <i r="1">
      <x v="6"/>
      <x/>
      <x v="10"/>
    </i>
    <i>
      <x v="630"/>
      <x v="5"/>
      <x v="3"/>
      <x v="2"/>
    </i>
    <i r="1">
      <x v="6"/>
      <x v="3"/>
      <x v="3"/>
    </i>
    <i r="1">
      <x v="7"/>
      <x v="3"/>
      <x v="4"/>
    </i>
    <i r="1">
      <x v="8"/>
      <x v="3"/>
      <x v="5"/>
    </i>
    <i r="1">
      <x v="9"/>
      <x v="3"/>
      <x v="6"/>
    </i>
    <i r="1">
      <x v="10"/>
      <x v="3"/>
      <x v="7"/>
    </i>
    <i r="1">
      <x v="11"/>
      <x v="1"/>
      <x v="8"/>
    </i>
    <i>
      <x v="619"/>
      <x/>
      <x v="4"/>
      <x v="10"/>
    </i>
    <i r="1">
      <x v="1"/>
      <x v="2"/>
      <x v="11"/>
    </i>
    <i r="2">
      <x v="4"/>
      <x v="11"/>
    </i>
    <i r="1">
      <x v="2"/>
      <x v="4"/>
      <x v="12"/>
    </i>
    <i r="1">
      <x v="3"/>
      <x v="2"/>
      <x v="13"/>
    </i>
    <i r="1">
      <x v="4"/>
      <x v="2"/>
      <x v="14"/>
    </i>
    <i r="1">
      <x v="5"/>
      <x v="4"/>
      <x v="15"/>
    </i>
    <i>
      <x v="189"/>
      <x/>
      <x v="4"/>
      <x v="5"/>
    </i>
    <i r="1">
      <x v="1"/>
      <x v="4"/>
      <x v="6"/>
    </i>
    <i r="1">
      <x v="2"/>
      <x v="4"/>
      <x v="7"/>
    </i>
    <i r="1">
      <x v="3"/>
      <x v="4"/>
      <x v="8"/>
    </i>
    <i r="1">
      <x v="4"/>
      <x v="4"/>
      <x v="9"/>
    </i>
    <i r="1">
      <x v="5"/>
      <x v="4"/>
      <x v="10"/>
    </i>
    <i r="1">
      <x v="6"/>
      <x v="4"/>
      <x v="11"/>
    </i>
    <i r="1">
      <x v="7"/>
      <x v="4"/>
      <x v="12"/>
    </i>
    <i r="1">
      <x v="8"/>
      <x v="4"/>
      <x v="13"/>
    </i>
    <i r="1">
      <x v="9"/>
      <x v="4"/>
      <x v="14"/>
    </i>
    <i>
      <x v="553"/>
      <x v="10"/>
      <x v="4"/>
      <x v="1"/>
    </i>
    <i r="1">
      <x v="11"/>
      <x v="4"/>
      <x v="2"/>
    </i>
    <i>
      <x v="320"/>
      <x v="6"/>
      <x v="2"/>
      <x/>
    </i>
    <i r="1">
      <x v="7"/>
      <x v="2"/>
      <x v="1"/>
    </i>
    <i r="1">
      <x v="8"/>
      <x v="2"/>
      <x v="2"/>
    </i>
    <i r="1">
      <x v="9"/>
      <x v="2"/>
      <x v="3"/>
    </i>
    <i>
      <x v="92"/>
      <x v="1"/>
      <x v="1"/>
      <x v="4"/>
    </i>
    <i r="1">
      <x v="2"/>
      <x/>
      <x v="5"/>
    </i>
    <i r="1">
      <x v="3"/>
      <x/>
      <x v="6"/>
    </i>
    <i r="1">
      <x v="4"/>
      <x/>
      <x v="7"/>
    </i>
    <i r="1">
      <x v="5"/>
      <x v="1"/>
      <x v="8"/>
    </i>
    <i r="1">
      <x v="6"/>
      <x v="1"/>
      <x v="9"/>
    </i>
    <i r="1">
      <x v="7"/>
      <x v="1"/>
      <x v="10"/>
    </i>
    <i>
      <x v="79"/>
      <x/>
      <x/>
      <x v="16"/>
    </i>
    <i r="1">
      <x v="1"/>
      <x/>
      <x v="17"/>
    </i>
    <i>
      <x v="570"/>
      <x v="10"/>
      <x v="4"/>
      <x v="7"/>
    </i>
    <i r="1">
      <x v="11"/>
      <x v="4"/>
      <x v="8"/>
    </i>
    <i>
      <x v="1005"/>
      <x/>
      <x/>
      <x v="4"/>
    </i>
    <i r="2">
      <x v="1"/>
      <x v="4"/>
    </i>
    <i r="1">
      <x v="1"/>
      <x/>
      <x v="5"/>
    </i>
    <i r="1">
      <x v="2"/>
      <x v="1"/>
      <x v="6"/>
    </i>
    <i r="1">
      <x v="3"/>
      <x v="1"/>
      <x v="7"/>
    </i>
    <i>
      <x v="445"/>
      <x v="5"/>
      <x v="1"/>
      <x v="5"/>
    </i>
    <i r="1">
      <x v="6"/>
      <x v="1"/>
      <x v="6"/>
    </i>
    <i r="1">
      <x v="7"/>
      <x v="1"/>
      <x v="7"/>
    </i>
    <i r="1">
      <x v="8"/>
      <x v="1"/>
      <x v="8"/>
    </i>
    <i r="1">
      <x v="9"/>
      <x v="1"/>
      <x v="9"/>
    </i>
    <i r="1">
      <x v="10"/>
      <x v="1"/>
      <x v="10"/>
    </i>
    <i r="1">
      <x v="11"/>
      <x v="1"/>
      <x v="11"/>
    </i>
    <i>
      <x v="900"/>
      <x v="9"/>
      <x v="4"/>
      <x v="3"/>
    </i>
    <i r="1">
      <x v="10"/>
      <x v="4"/>
      <x v="4"/>
    </i>
    <i r="1">
      <x v="11"/>
      <x v="4"/>
      <x v="5"/>
    </i>
    <i>
      <x v="1029"/>
      <x/>
      <x v="1"/>
      <x v="3"/>
    </i>
    <i r="1">
      <x v="1"/>
      <x v="1"/>
      <x v="4"/>
    </i>
    <i>
      <x v="55"/>
      <x/>
      <x v="4"/>
      <x v="15"/>
    </i>
    <i r="1">
      <x v="1"/>
      <x v="3"/>
      <x v="16"/>
    </i>
    <i>
      <x v="300"/>
      <x v="5"/>
      <x v="1"/>
      <x v="4"/>
    </i>
    <i r="1">
      <x v="6"/>
      <x v="1"/>
      <x v="5"/>
    </i>
    <i r="1">
      <x v="7"/>
      <x/>
      <x v="6"/>
    </i>
    <i r="1">
      <x v="8"/>
      <x/>
      <x v="7"/>
    </i>
    <i r="1">
      <x v="9"/>
      <x/>
      <x v="8"/>
    </i>
    <i r="1">
      <x v="10"/>
      <x/>
      <x v="9"/>
    </i>
    <i r="1">
      <x v="11"/>
      <x/>
      <x v="10"/>
    </i>
    <i>
      <x v="963"/>
      <x v="8"/>
      <x/>
      <x v="1"/>
    </i>
    <i r="1">
      <x v="9"/>
      <x/>
      <x v="2"/>
    </i>
    <i r="1">
      <x v="10"/>
      <x/>
      <x v="3"/>
    </i>
    <i r="1">
      <x v="11"/>
      <x/>
      <x v="4"/>
    </i>
    <i>
      <x v="671"/>
      <x/>
      <x v="2"/>
      <x v="9"/>
    </i>
    <i r="1">
      <x v="1"/>
      <x v="2"/>
      <x v="10"/>
    </i>
    <i r="1">
      <x v="2"/>
      <x v="4"/>
      <x v="11"/>
    </i>
    <i r="1">
      <x v="3"/>
      <x v="4"/>
      <x v="12"/>
    </i>
    <i r="1">
      <x v="4"/>
      <x v="2"/>
      <x v="13"/>
    </i>
    <i>
      <x v="897"/>
      <x v="4"/>
      <x v="4"/>
      <x v="2"/>
    </i>
    <i r="1">
      <x v="5"/>
      <x v="4"/>
      <x v="3"/>
    </i>
    <i r="1">
      <x v="6"/>
      <x v="3"/>
      <x v="4"/>
    </i>
    <i r="1">
      <x v="7"/>
      <x v="3"/>
      <x v="5"/>
    </i>
    <i>
      <x v="352"/>
      <x v="1"/>
      <x v="4"/>
      <x v="7"/>
    </i>
    <i r="1">
      <x v="2"/>
      <x v="4"/>
      <x v="8"/>
    </i>
    <i r="1">
      <x v="3"/>
      <x v="4"/>
      <x v="9"/>
    </i>
    <i r="1">
      <x v="4"/>
      <x v="4"/>
      <x v="10"/>
    </i>
    <i r="1">
      <x v="5"/>
      <x v="4"/>
      <x v="11"/>
    </i>
    <i r="1">
      <x v="6"/>
      <x v="4"/>
      <x v="12"/>
    </i>
    <i>
      <x v="439"/>
      <x/>
      <x v="1"/>
      <x v="3"/>
    </i>
    <i r="1">
      <x v="1"/>
      <x v="3"/>
      <x v="4"/>
    </i>
    <i r="1">
      <x v="2"/>
      <x v="3"/>
      <x v="5"/>
    </i>
    <i r="1">
      <x v="3"/>
      <x v="3"/>
      <x v="6"/>
    </i>
    <i r="1">
      <x v="4"/>
      <x v="3"/>
      <x v="7"/>
    </i>
    <i r="1">
      <x v="5"/>
      <x v="1"/>
      <x v="8"/>
    </i>
    <i r="1">
      <x v="6"/>
      <x v="1"/>
      <x v="9"/>
    </i>
    <i r="1">
      <x v="7"/>
      <x v="1"/>
      <x v="10"/>
    </i>
    <i r="1">
      <x v="8"/>
      <x v="1"/>
      <x v="11"/>
    </i>
    <i r="1">
      <x v="9"/>
      <x v="1"/>
      <x v="12"/>
    </i>
    <i r="1">
      <x v="10"/>
      <x/>
      <x v="13"/>
    </i>
    <i r="2">
      <x v="1"/>
      <x v="13"/>
    </i>
    <i r="1">
      <x v="11"/>
      <x v="1"/>
      <x v="14"/>
    </i>
    <i>
      <x v="939"/>
      <x v="10"/>
      <x v="4"/>
      <x v="3"/>
    </i>
    <i r="1">
      <x v="11"/>
      <x v="4"/>
      <x v="4"/>
    </i>
    <i>
      <x v="792"/>
      <x v="10"/>
      <x v="3"/>
      <x v="2"/>
    </i>
    <i r="1">
      <x v="11"/>
      <x v="3"/>
      <x v="3"/>
    </i>
    <i>
      <x v="448"/>
      <x/>
      <x v="3"/>
      <x v="5"/>
    </i>
    <i r="1">
      <x v="1"/>
      <x v="3"/>
      <x v="6"/>
    </i>
    <i r="1">
      <x v="2"/>
      <x v="4"/>
      <x v="7"/>
    </i>
    <i r="1">
      <x v="3"/>
      <x v="3"/>
      <x v="8"/>
    </i>
    <i r="1">
      <x v="4"/>
      <x v="3"/>
      <x v="9"/>
    </i>
    <i r="1">
      <x v="5"/>
      <x v="4"/>
      <x v="10"/>
    </i>
    <i r="1">
      <x v="6"/>
      <x v="1"/>
      <x v="11"/>
    </i>
    <i r="1">
      <x v="7"/>
      <x v="1"/>
      <x v="12"/>
    </i>
    <i r="1">
      <x v="8"/>
      <x v="1"/>
      <x v="13"/>
    </i>
    <i r="1">
      <x v="9"/>
      <x v="1"/>
      <x v="14"/>
    </i>
    <i r="1">
      <x v="10"/>
      <x v="1"/>
      <x v="15"/>
    </i>
    <i>
      <x v="34"/>
      <x/>
      <x v="2"/>
      <x v="14"/>
    </i>
    <i r="1">
      <x v="1"/>
      <x v="2"/>
      <x v="15"/>
    </i>
    <i r="1">
      <x v="2"/>
      <x v="4"/>
      <x v="16"/>
    </i>
    <i r="1">
      <x v="3"/>
      <x v="2"/>
      <x v="17"/>
    </i>
    <i r="1">
      <x v="4"/>
      <x v="4"/>
      <x v="18"/>
    </i>
    <i r="1">
      <x v="5"/>
      <x v="2"/>
      <x v="19"/>
    </i>
    <i>
      <x v="230"/>
      <x v="7"/>
      <x v="4"/>
      <x v="5"/>
    </i>
    <i r="1">
      <x v="8"/>
      <x v="4"/>
      <x v="6"/>
    </i>
    <i r="1">
      <x v="9"/>
      <x v="3"/>
      <x v="7"/>
    </i>
    <i r="1">
      <x v="10"/>
      <x v="3"/>
      <x v="8"/>
    </i>
    <i r="1">
      <x v="11"/>
      <x v="3"/>
      <x v="9"/>
    </i>
    <i>
      <x v="798"/>
      <x v="1"/>
      <x v="1"/>
      <x v="2"/>
    </i>
    <i r="1">
      <x v="2"/>
      <x v="1"/>
      <x v="3"/>
    </i>
    <i r="1">
      <x v="3"/>
      <x v="1"/>
      <x v="4"/>
    </i>
    <i r="1">
      <x v="4"/>
      <x v="1"/>
      <x v="5"/>
    </i>
    <i r="1">
      <x v="5"/>
      <x v="1"/>
      <x v="6"/>
    </i>
    <i r="1">
      <x v="6"/>
      <x v="1"/>
      <x v="7"/>
    </i>
    <i r="1">
      <x v="7"/>
      <x v="1"/>
      <x v="8"/>
    </i>
    <i r="1">
      <x v="8"/>
      <x v="1"/>
      <x v="9"/>
    </i>
    <i r="1">
      <x v="9"/>
      <x v="1"/>
      <x v="10"/>
    </i>
    <i r="1">
      <x v="10"/>
      <x v="1"/>
      <x v="11"/>
    </i>
    <i r="1">
      <x v="11"/>
      <x v="1"/>
      <x v="12"/>
    </i>
    <i>
      <x v="713"/>
      <x/>
      <x v="3"/>
      <x v="4"/>
    </i>
    <i r="1">
      <x v="1"/>
      <x v="3"/>
      <x v="5"/>
    </i>
    <i r="1">
      <x v="2"/>
      <x v="3"/>
      <x v="6"/>
    </i>
    <i r="1">
      <x v="3"/>
      <x v="3"/>
      <x v="7"/>
    </i>
    <i r="1">
      <x v="4"/>
      <x v="3"/>
      <x v="8"/>
    </i>
    <i r="1">
      <x v="5"/>
      <x v="3"/>
      <x v="9"/>
    </i>
    <i>
      <x v="841"/>
      <x/>
      <x v="3"/>
      <x v="10"/>
    </i>
    <i r="1">
      <x v="1"/>
      <x v="3"/>
      <x v="11"/>
    </i>
    <i r="1">
      <x v="2"/>
      <x v="3"/>
      <x v="12"/>
    </i>
    <i r="1">
      <x v="3"/>
      <x v="3"/>
      <x v="13"/>
    </i>
    <i r="1">
      <x v="4"/>
      <x v="3"/>
      <x v="14"/>
    </i>
    <i r="1">
      <x v="5"/>
      <x v="3"/>
      <x v="15"/>
    </i>
    <i r="1">
      <x v="6"/>
      <x v="3"/>
      <x v="16"/>
    </i>
    <i r="1">
      <x v="7"/>
      <x v="3"/>
      <x v="17"/>
    </i>
    <i>
      <x v="807"/>
      <x v="11"/>
      <x v="4"/>
      <x v="4"/>
    </i>
    <i>
      <x v="416"/>
      <x v="11"/>
      <x v="1"/>
      <x v="1"/>
    </i>
    <i>
      <x v="82"/>
      <x v="2"/>
      <x/>
      <x/>
    </i>
    <i r="1">
      <x v="3"/>
      <x/>
      <x v="1"/>
    </i>
    <i r="1">
      <x v="4"/>
      <x/>
      <x v="2"/>
    </i>
    <i r="1">
      <x v="5"/>
      <x/>
      <x v="3"/>
    </i>
    <i r="1">
      <x v="6"/>
      <x/>
      <x v="4"/>
    </i>
    <i r="1">
      <x v="7"/>
      <x/>
      <x v="5"/>
    </i>
    <i r="1">
      <x v="8"/>
      <x/>
      <x v="6"/>
    </i>
    <i r="1">
      <x v="9"/>
      <x/>
      <x v="7"/>
    </i>
    <i r="1">
      <x v="10"/>
      <x/>
      <x v="8"/>
    </i>
    <i r="1">
      <x v="11"/>
      <x/>
      <x v="9"/>
    </i>
    <i>
      <x v="194"/>
      <x/>
      <x v="3"/>
      <x v="10"/>
    </i>
    <i r="1">
      <x v="1"/>
      <x v="4"/>
      <x v="11"/>
    </i>
    <i r="1">
      <x v="2"/>
      <x v="3"/>
      <x v="12"/>
    </i>
    <i r="1">
      <x v="6"/>
      <x v="3"/>
      <x v="16"/>
    </i>
    <i>
      <x v="146"/>
      <x/>
      <x v="3"/>
      <x v="2"/>
    </i>
    <i r="1">
      <x v="1"/>
      <x v="3"/>
      <x v="3"/>
    </i>
    <i r="1">
      <x v="2"/>
      <x v="3"/>
      <x v="4"/>
    </i>
    <i r="1">
      <x v="3"/>
      <x v="3"/>
      <x v="5"/>
    </i>
    <i r="1">
      <x v="4"/>
      <x v="3"/>
      <x v="6"/>
    </i>
    <i r="1">
      <x v="5"/>
      <x v="3"/>
      <x v="7"/>
    </i>
    <i>
      <x v="340"/>
      <x v="11"/>
      <x v="1"/>
      <x v="4"/>
    </i>
    <i>
      <x v="377"/>
      <x/>
      <x v="1"/>
      <x v="8"/>
    </i>
    <i r="1">
      <x v="1"/>
      <x v="1"/>
      <x v="9"/>
    </i>
    <i r="1">
      <x v="2"/>
      <x v="1"/>
      <x v="10"/>
    </i>
    <i>
      <x v="206"/>
      <x/>
      <x v="2"/>
      <x v="4"/>
    </i>
    <i r="1">
      <x v="1"/>
      <x v="4"/>
      <x v="5"/>
    </i>
    <i r="1">
      <x v="2"/>
      <x v="4"/>
      <x v="6"/>
    </i>
    <i>
      <x v="291"/>
      <x v="5"/>
      <x v="3"/>
      <x v="4"/>
    </i>
    <i r="1">
      <x v="6"/>
      <x v="3"/>
      <x v="5"/>
    </i>
    <i r="1">
      <x v="7"/>
      <x v="3"/>
      <x v="6"/>
    </i>
    <i r="1">
      <x v="8"/>
      <x v="3"/>
      <x v="7"/>
    </i>
    <i r="1">
      <x v="9"/>
      <x v="3"/>
      <x v="8"/>
    </i>
    <i r="1">
      <x v="10"/>
      <x v="1"/>
      <x v="9"/>
    </i>
    <i r="1">
      <x v="11"/>
      <x v="1"/>
      <x v="10"/>
    </i>
    <i>
      <x v="152"/>
      <x/>
      <x v="1"/>
      <x v="12"/>
    </i>
    <i r="1">
      <x v="1"/>
      <x/>
      <x v="13"/>
    </i>
    <i r="1">
      <x v="2"/>
      <x/>
      <x v="14"/>
    </i>
    <i r="1">
      <x v="3"/>
      <x/>
      <x v="15"/>
    </i>
    <i r="1">
      <x v="4"/>
      <x/>
      <x v="16"/>
    </i>
    <i r="1">
      <x v="5"/>
      <x/>
      <x v="17"/>
    </i>
    <i r="1">
      <x v="6"/>
      <x/>
      <x v="18"/>
    </i>
    <i>
      <x v="74"/>
      <x/>
      <x v="4"/>
      <x v="7"/>
    </i>
    <i r="1">
      <x v="1"/>
      <x v="4"/>
      <x v="8"/>
    </i>
    <i r="1">
      <x v="2"/>
      <x v="4"/>
      <x v="9"/>
    </i>
    <i r="1">
      <x v="3"/>
      <x v="4"/>
      <x v="10"/>
    </i>
    <i r="1">
      <x v="4"/>
      <x v="4"/>
      <x v="11"/>
    </i>
    <i>
      <x v="389"/>
      <x v="4"/>
      <x v="3"/>
      <x v="3"/>
    </i>
    <i r="1">
      <x v="5"/>
      <x v="4"/>
      <x v="4"/>
    </i>
    <i r="1">
      <x v="6"/>
      <x v="4"/>
      <x v="5"/>
    </i>
    <i>
      <x v="728"/>
      <x/>
      <x v="3"/>
      <x v="11"/>
    </i>
    <i r="1">
      <x v="1"/>
      <x v="3"/>
      <x v="12"/>
    </i>
    <i r="1">
      <x v="2"/>
      <x v="3"/>
      <x v="13"/>
    </i>
    <i r="1">
      <x v="3"/>
      <x v="3"/>
      <x v="14"/>
    </i>
    <i r="1">
      <x v="4"/>
      <x v="3"/>
      <x v="15"/>
    </i>
    <i r="1">
      <x v="6"/>
      <x v="3"/>
      <x v="17"/>
    </i>
    <i>
      <x v="578"/>
      <x v="5"/>
      <x v="4"/>
      <x v="6"/>
    </i>
    <i r="1">
      <x v="6"/>
      <x v="4"/>
      <x v="7"/>
    </i>
    <i r="1">
      <x v="7"/>
      <x v="4"/>
      <x v="8"/>
    </i>
    <i r="1">
      <x v="8"/>
      <x v="4"/>
      <x v="9"/>
    </i>
    <i r="1">
      <x v="9"/>
      <x v="4"/>
      <x v="10"/>
    </i>
    <i r="1">
      <x v="10"/>
      <x v="3"/>
      <x v="11"/>
    </i>
    <i r="1">
      <x v="11"/>
      <x v="4"/>
      <x v="12"/>
    </i>
    <i>
      <x v="235"/>
      <x v="9"/>
      <x v="2"/>
      <x v="1"/>
    </i>
    <i r="1">
      <x v="10"/>
      <x v="2"/>
      <x v="2"/>
    </i>
    <i r="1">
      <x v="11"/>
      <x v="2"/>
      <x v="3"/>
    </i>
    <i>
      <x v="603"/>
      <x v="3"/>
      <x v="4"/>
      <x v="4"/>
    </i>
    <i r="1">
      <x v="4"/>
      <x v="4"/>
      <x v="5"/>
    </i>
    <i r="1">
      <x v="5"/>
      <x v="4"/>
      <x v="6"/>
    </i>
    <i r="1">
      <x v="6"/>
      <x v="3"/>
      <x v="7"/>
    </i>
    <i r="1">
      <x v="7"/>
      <x v="3"/>
      <x v="8"/>
    </i>
    <i r="1">
      <x v="8"/>
      <x v="4"/>
      <x v="9"/>
    </i>
    <i r="1">
      <x v="9"/>
      <x v="4"/>
      <x v="10"/>
    </i>
    <i r="1">
      <x v="10"/>
      <x v="3"/>
      <x v="11"/>
    </i>
    <i r="1">
      <x v="11"/>
      <x v="3"/>
      <x v="12"/>
    </i>
    <i>
      <x v="530"/>
      <x v="9"/>
      <x/>
      <x v="4"/>
    </i>
    <i>
      <x v="15"/>
      <x v="1"/>
      <x v="3"/>
      <x v="1"/>
    </i>
    <i r="1">
      <x v="2"/>
      <x v="3"/>
      <x v="2"/>
    </i>
    <i r="1">
      <x v="3"/>
      <x v="3"/>
      <x v="3"/>
    </i>
    <i r="1">
      <x v="4"/>
      <x v="3"/>
      <x v="4"/>
    </i>
    <i r="1">
      <x v="5"/>
      <x v="3"/>
      <x v="5"/>
    </i>
    <i r="1">
      <x v="6"/>
      <x v="3"/>
      <x v="6"/>
    </i>
    <i r="1">
      <x v="7"/>
      <x v="1"/>
      <x v="7"/>
    </i>
    <i r="1">
      <x v="8"/>
      <x v="1"/>
      <x v="8"/>
    </i>
    <i r="1">
      <x v="9"/>
      <x v="1"/>
      <x v="9"/>
    </i>
    <i r="1">
      <x v="10"/>
      <x v="1"/>
      <x v="10"/>
    </i>
    <i r="1">
      <x v="11"/>
      <x v="1"/>
      <x v="11"/>
    </i>
    <i>
      <x v="946"/>
      <x/>
      <x v="4"/>
      <x v="6"/>
    </i>
    <i r="1">
      <x v="1"/>
      <x v="4"/>
      <x v="7"/>
    </i>
    <i r="1">
      <x v="2"/>
      <x v="4"/>
      <x v="8"/>
    </i>
    <i r="1">
      <x v="3"/>
      <x v="4"/>
      <x v="9"/>
    </i>
    <i r="1">
      <x v="4"/>
      <x v="4"/>
      <x v="10"/>
    </i>
    <i r="1">
      <x v="5"/>
      <x v="3"/>
      <x v="11"/>
    </i>
    <i r="1">
      <x v="6"/>
      <x v="3"/>
      <x v="12"/>
    </i>
    <i r="1">
      <x v="7"/>
      <x v="3"/>
      <x v="13"/>
    </i>
    <i r="1">
      <x v="8"/>
      <x v="3"/>
      <x v="14"/>
    </i>
    <i r="1">
      <x v="9"/>
      <x v="3"/>
      <x v="15"/>
    </i>
    <i>
      <x v="710"/>
      <x/>
      <x/>
      <x v="3"/>
    </i>
    <i r="1">
      <x v="1"/>
      <x/>
      <x v="4"/>
    </i>
    <i r="1">
      <x v="2"/>
      <x v="1"/>
      <x v="5"/>
    </i>
    <i r="1">
      <x v="3"/>
      <x/>
      <x v="6"/>
    </i>
    <i r="1">
      <x v="4"/>
      <x/>
      <x v="7"/>
    </i>
    <i r="1">
      <x v="5"/>
      <x/>
      <x v="8"/>
    </i>
    <i r="1">
      <x v="6"/>
      <x/>
      <x v="9"/>
    </i>
    <i r="1">
      <x v="7"/>
      <x/>
      <x v="10"/>
    </i>
    <i>
      <x v="244"/>
      <x/>
      <x v="4"/>
      <x v="7"/>
    </i>
    <i r="1">
      <x v="1"/>
      <x v="2"/>
      <x v="8"/>
    </i>
    <i r="1">
      <x v="2"/>
      <x v="2"/>
      <x v="9"/>
    </i>
    <i>
      <x v="549"/>
      <x v="10"/>
      <x v="2"/>
      <x v="4"/>
    </i>
    <i r="1">
      <x v="11"/>
      <x v="2"/>
      <x v="5"/>
    </i>
    <i>
      <x v="501"/>
      <x/>
      <x v="4"/>
      <x v="2"/>
    </i>
    <i r="1">
      <x v="1"/>
      <x v="2"/>
      <x v="3"/>
    </i>
    <i r="1">
      <x v="2"/>
      <x v="2"/>
      <x v="4"/>
    </i>
    <i r="1">
      <x v="3"/>
      <x v="2"/>
      <x v="5"/>
    </i>
    <i r="1">
      <x v="4"/>
      <x v="2"/>
      <x v="6"/>
    </i>
    <i r="1">
      <x v="5"/>
      <x v="2"/>
      <x v="7"/>
    </i>
    <i r="1">
      <x v="6"/>
      <x v="4"/>
      <x v="8"/>
    </i>
    <i r="1">
      <x v="7"/>
      <x v="2"/>
      <x v="9"/>
    </i>
    <i r="1">
      <x v="8"/>
      <x v="4"/>
      <x v="10"/>
    </i>
    <i>
      <x v="249"/>
      <x v="11"/>
      <x v="3"/>
      <x v="1"/>
    </i>
    <i>
      <x v="401"/>
      <x v="10"/>
      <x/>
      <x v="2"/>
    </i>
    <i r="1">
      <x v="11"/>
      <x/>
      <x v="3"/>
    </i>
    <i>
      <x v="546"/>
      <x/>
      <x v="2"/>
      <x v="4"/>
    </i>
    <i r="1">
      <x v="1"/>
      <x v="2"/>
      <x v="5"/>
    </i>
    <i r="1">
      <x v="2"/>
      <x v="2"/>
      <x v="6"/>
    </i>
    <i r="1">
      <x v="4"/>
      <x v="2"/>
      <x v="8"/>
    </i>
    <i r="1">
      <x v="5"/>
      <x v="2"/>
      <x v="9"/>
    </i>
    <i r="1">
      <x v="6"/>
      <x v="2"/>
      <x v="10"/>
    </i>
    <i>
      <x v="1040"/>
      <x/>
      <x/>
      <x v="15"/>
    </i>
    <i>
      <x v="888"/>
      <x v="5"/>
      <x v="4"/>
      <x v="6"/>
    </i>
    <i r="1">
      <x v="6"/>
      <x v="4"/>
      <x v="7"/>
    </i>
    <i r="1">
      <x v="7"/>
      <x v="4"/>
      <x v="8"/>
    </i>
    <i>
      <x v="26"/>
      <x v="4"/>
      <x v="4"/>
      <x v="2"/>
    </i>
    <i r="1">
      <x v="5"/>
      <x v="4"/>
      <x v="3"/>
    </i>
    <i r="1">
      <x v="6"/>
      <x v="4"/>
      <x v="4"/>
    </i>
    <i r="1">
      <x v="7"/>
      <x v="4"/>
      <x v="5"/>
    </i>
    <i r="1">
      <x v="8"/>
      <x v="4"/>
      <x v="6"/>
    </i>
    <i>
      <x v="981"/>
      <x v="6"/>
      <x v="1"/>
      <x v="1"/>
    </i>
    <i r="1">
      <x v="7"/>
      <x v="1"/>
      <x v="2"/>
    </i>
    <i r="1">
      <x v="8"/>
      <x v="1"/>
      <x v="3"/>
    </i>
    <i r="1">
      <x v="9"/>
      <x v="1"/>
      <x v="4"/>
    </i>
    <i r="1">
      <x v="10"/>
      <x v="1"/>
      <x v="5"/>
    </i>
    <i r="1">
      <x v="11"/>
      <x v="1"/>
      <x v="6"/>
    </i>
    <i>
      <x v="548"/>
      <x/>
      <x v="1"/>
      <x v="3"/>
    </i>
    <i r="1">
      <x v="1"/>
      <x/>
      <x v="4"/>
    </i>
    <i r="1">
      <x v="2"/>
      <x/>
      <x v="5"/>
    </i>
    <i r="1">
      <x v="3"/>
      <x v="1"/>
      <x v="6"/>
    </i>
    <i r="1">
      <x v="4"/>
      <x v="1"/>
      <x v="7"/>
    </i>
    <i r="1">
      <x v="5"/>
      <x/>
      <x v="8"/>
    </i>
    <i r="1">
      <x v="6"/>
      <x/>
      <x v="9"/>
    </i>
    <i>
      <x v="155"/>
      <x v="8"/>
      <x v="1"/>
      <x v="6"/>
    </i>
    <i r="1">
      <x v="9"/>
      <x v="1"/>
      <x v="7"/>
    </i>
    <i r="1">
      <x v="10"/>
      <x/>
      <x v="8"/>
    </i>
    <i r="1">
      <x v="11"/>
      <x/>
      <x v="9"/>
    </i>
    <i>
      <x v="999"/>
      <x v="3"/>
      <x/>
      <x v="4"/>
    </i>
    <i r="1">
      <x v="4"/>
      <x/>
      <x v="5"/>
    </i>
    <i r="1">
      <x v="5"/>
      <x/>
      <x v="6"/>
    </i>
    <i r="1">
      <x v="6"/>
      <x/>
      <x v="7"/>
    </i>
    <i r="1">
      <x v="7"/>
      <x/>
      <x v="8"/>
    </i>
    <i r="1">
      <x v="8"/>
      <x/>
      <x v="9"/>
    </i>
    <i r="1">
      <x v="9"/>
      <x/>
      <x v="10"/>
    </i>
    <i>
      <x v="686"/>
      <x v="8"/>
      <x v="4"/>
      <x/>
    </i>
    <i r="1">
      <x v="9"/>
      <x v="4"/>
      <x v="1"/>
    </i>
    <i r="1">
      <x v="10"/>
      <x v="4"/>
      <x v="2"/>
    </i>
    <i r="1">
      <x v="11"/>
      <x v="4"/>
      <x v="3"/>
    </i>
    <i>
      <x v="788"/>
      <x v="9"/>
      <x v="1"/>
      <x v="2"/>
    </i>
    <i r="1">
      <x v="10"/>
      <x/>
      <x v="3"/>
    </i>
    <i>
      <x v="326"/>
      <x/>
      <x/>
      <x v="15"/>
    </i>
    <i r="1">
      <x v="1"/>
      <x/>
      <x v="16"/>
    </i>
    <i>
      <x v="371"/>
      <x v="9"/>
      <x v="4"/>
      <x v="4"/>
    </i>
    <i r="1">
      <x v="10"/>
      <x v="4"/>
      <x v="5"/>
    </i>
    <i r="1">
      <x v="11"/>
      <x v="4"/>
      <x v="6"/>
    </i>
    <i>
      <x v="824"/>
      <x/>
      <x v="2"/>
      <x v="7"/>
    </i>
    <i r="1">
      <x v="1"/>
      <x v="4"/>
      <x v="8"/>
    </i>
    <i r="1">
      <x v="2"/>
      <x v="4"/>
      <x v="9"/>
    </i>
    <i r="1">
      <x v="3"/>
      <x v="4"/>
      <x v="10"/>
    </i>
    <i r="1">
      <x v="4"/>
      <x v="4"/>
      <x v="11"/>
    </i>
    <i r="1">
      <x v="5"/>
      <x v="4"/>
      <x v="12"/>
    </i>
    <i r="1">
      <x v="6"/>
      <x v="4"/>
      <x v="13"/>
    </i>
    <i>
      <x v="594"/>
      <x/>
      <x v="3"/>
      <x v="7"/>
    </i>
    <i r="1">
      <x v="2"/>
      <x v="4"/>
      <x v="9"/>
    </i>
    <i>
      <x v="333"/>
      <x v="11"/>
      <x v="2"/>
      <x v="10"/>
    </i>
    <i>
      <x v="382"/>
      <x v="9"/>
      <x v="1"/>
      <x v="1"/>
    </i>
    <i r="1">
      <x v="10"/>
      <x/>
      <x v="2"/>
    </i>
    <i>
      <x v="602"/>
      <x v="9"/>
      <x v="3"/>
      <x v="5"/>
    </i>
    <i r="1">
      <x v="10"/>
      <x v="1"/>
      <x v="6"/>
    </i>
    <i r="1">
      <x v="11"/>
      <x v="1"/>
      <x v="7"/>
    </i>
    <i>
      <x v="838"/>
      <x/>
      <x v="3"/>
      <x v="4"/>
    </i>
    <i r="1">
      <x v="1"/>
      <x v="3"/>
      <x v="5"/>
    </i>
    <i r="1">
      <x v="2"/>
      <x v="3"/>
      <x v="6"/>
    </i>
    <i r="1">
      <x v="3"/>
      <x v="3"/>
      <x v="7"/>
    </i>
    <i r="1">
      <x v="4"/>
      <x v="3"/>
      <x v="8"/>
    </i>
    <i>
      <x v="272"/>
      <x v="4"/>
      <x/>
      <x v="5"/>
    </i>
    <i r="1">
      <x v="5"/>
      <x/>
      <x v="6"/>
    </i>
    <i r="1">
      <x v="6"/>
      <x/>
      <x v="7"/>
    </i>
    <i r="1">
      <x v="7"/>
      <x/>
      <x v="8"/>
    </i>
    <i r="1">
      <x v="8"/>
      <x/>
      <x v="9"/>
    </i>
    <i r="1">
      <x v="9"/>
      <x/>
      <x v="10"/>
    </i>
    <i r="1">
      <x v="10"/>
      <x/>
      <x v="11"/>
    </i>
    <i r="1">
      <x v="11"/>
      <x/>
      <x v="12"/>
    </i>
    <i>
      <x v="659"/>
      <x v="1"/>
      <x v="3"/>
      <x v="7"/>
    </i>
    <i r="1">
      <x v="2"/>
      <x v="3"/>
      <x v="8"/>
    </i>
    <i r="1">
      <x v="3"/>
      <x v="3"/>
      <x v="9"/>
    </i>
    <i>
      <x v="117"/>
      <x v="7"/>
      <x v="4"/>
      <x v="4"/>
    </i>
    <i r="1">
      <x v="8"/>
      <x v="4"/>
      <x v="5"/>
    </i>
    <i r="1">
      <x v="9"/>
      <x v="4"/>
      <x v="6"/>
    </i>
    <i r="1">
      <x v="10"/>
      <x v="4"/>
      <x v="7"/>
    </i>
    <i r="1">
      <x v="11"/>
      <x v="4"/>
      <x v="8"/>
    </i>
    <i>
      <x v="538"/>
      <x v="6"/>
      <x v="4"/>
      <x v="7"/>
    </i>
    <i r="1">
      <x v="7"/>
      <x v="4"/>
      <x v="8"/>
    </i>
    <i r="1">
      <x v="8"/>
      <x v="4"/>
      <x v="9"/>
    </i>
    <i>
      <x v="993"/>
      <x/>
      <x v="1"/>
      <x v="5"/>
    </i>
    <i r="1">
      <x v="1"/>
      <x v="1"/>
      <x v="6"/>
    </i>
    <i r="1">
      <x v="2"/>
      <x v="1"/>
      <x v="7"/>
    </i>
    <i r="1">
      <x v="3"/>
      <x v="1"/>
      <x v="8"/>
    </i>
    <i r="1">
      <x v="4"/>
      <x v="1"/>
      <x v="9"/>
    </i>
    <i r="1">
      <x v="5"/>
      <x v="1"/>
      <x v="10"/>
    </i>
    <i>
      <x v="69"/>
      <x v="3"/>
      <x v="4"/>
      <x v="1"/>
    </i>
    <i r="1">
      <x v="4"/>
      <x v="2"/>
      <x v="2"/>
    </i>
    <i r="1">
      <x v="5"/>
      <x v="2"/>
      <x v="3"/>
    </i>
    <i r="2">
      <x v="4"/>
      <x v="3"/>
    </i>
    <i r="1">
      <x v="6"/>
      <x v="4"/>
      <x v="4"/>
    </i>
    <i r="1">
      <x v="7"/>
      <x v="4"/>
      <x v="5"/>
    </i>
    <i r="1">
      <x v="8"/>
      <x v="4"/>
      <x v="6"/>
    </i>
    <i r="1">
      <x v="9"/>
      <x v="4"/>
      <x v="7"/>
    </i>
    <i r="1">
      <x v="10"/>
      <x v="4"/>
      <x v="8"/>
    </i>
    <i r="1">
      <x v="11"/>
      <x v="4"/>
      <x v="9"/>
    </i>
    <i>
      <x v="242"/>
      <x/>
      <x v="1"/>
      <x v="1"/>
    </i>
    <i r="1">
      <x v="1"/>
      <x v="1"/>
      <x v="2"/>
    </i>
    <i r="1">
      <x v="2"/>
      <x v="1"/>
      <x v="3"/>
    </i>
    <i r="1">
      <x v="3"/>
      <x v="1"/>
      <x v="4"/>
    </i>
    <i r="1">
      <x v="4"/>
      <x v="1"/>
      <x v="5"/>
    </i>
    <i r="1">
      <x v="5"/>
      <x v="1"/>
      <x v="6"/>
    </i>
    <i>
      <x v="626"/>
      <x v="7"/>
      <x v="2"/>
      <x v="3"/>
    </i>
    <i r="1">
      <x v="8"/>
      <x v="2"/>
      <x v="4"/>
    </i>
    <i r="1">
      <x v="9"/>
      <x v="2"/>
      <x v="5"/>
    </i>
    <i r="1">
      <x v="10"/>
      <x v="2"/>
      <x v="6"/>
    </i>
    <i r="1">
      <x v="11"/>
      <x v="2"/>
      <x v="7"/>
    </i>
    <i>
      <x v="1026"/>
      <x v="7"/>
      <x/>
      <x v="7"/>
    </i>
    <i>
      <x v="188"/>
      <x v="2"/>
      <x v="2"/>
      <x v="1"/>
    </i>
    <i r="1">
      <x v="3"/>
      <x v="2"/>
      <x v="2"/>
    </i>
    <i r="1">
      <x v="4"/>
      <x v="4"/>
      <x v="3"/>
    </i>
    <i r="1">
      <x v="5"/>
      <x v="2"/>
      <x v="4"/>
    </i>
    <i r="1">
      <x v="6"/>
      <x v="4"/>
      <x v="5"/>
    </i>
    <i r="1">
      <x v="7"/>
      <x v="2"/>
      <x v="6"/>
    </i>
    <i r="1">
      <x v="8"/>
      <x v="2"/>
      <x v="7"/>
    </i>
    <i r="1">
      <x v="9"/>
      <x v="2"/>
      <x v="8"/>
    </i>
    <i r="1">
      <x v="10"/>
      <x v="2"/>
      <x v="9"/>
    </i>
    <i r="1">
      <x v="11"/>
      <x v="2"/>
      <x v="10"/>
    </i>
    <i>
      <x v="758"/>
      <x v="10"/>
      <x v="3"/>
      <x v="6"/>
    </i>
    <i r="1">
      <x v="11"/>
      <x v="2"/>
      <x v="7"/>
    </i>
    <i>
      <x v="935"/>
      <x v="5"/>
      <x/>
      <x v="4"/>
    </i>
    <i r="1">
      <x v="6"/>
      <x/>
      <x v="5"/>
    </i>
    <i r="1">
      <x v="7"/>
      <x/>
      <x v="6"/>
    </i>
    <i>
      <x v="564"/>
      <x v="9"/>
      <x v="4"/>
      <x v="1"/>
    </i>
    <i r="1">
      <x v="10"/>
      <x v="4"/>
      <x v="2"/>
    </i>
    <i r="1">
      <x v="11"/>
      <x v="4"/>
      <x v="3"/>
    </i>
    <i>
      <x v="789"/>
      <x/>
      <x v="3"/>
      <x v="2"/>
    </i>
    <i r="1">
      <x v="1"/>
      <x v="3"/>
      <x v="3"/>
    </i>
    <i r="1">
      <x v="2"/>
      <x v="3"/>
      <x v="4"/>
    </i>
    <i r="1">
      <x v="3"/>
      <x v="3"/>
      <x v="5"/>
    </i>
    <i r="1">
      <x v="4"/>
      <x v="1"/>
      <x v="6"/>
    </i>
    <i r="1">
      <x v="5"/>
      <x v="3"/>
      <x v="7"/>
    </i>
    <i r="1">
      <x v="6"/>
      <x v="1"/>
      <x v="8"/>
    </i>
    <i r="1">
      <x v="7"/>
      <x v="1"/>
      <x v="9"/>
    </i>
    <i r="1">
      <x v="8"/>
      <x v="3"/>
      <x v="10"/>
    </i>
    <i>
      <x v="649"/>
      <x v="5"/>
      <x v="2"/>
      <x v="4"/>
    </i>
    <i r="1">
      <x v="6"/>
      <x v="2"/>
      <x v="5"/>
    </i>
    <i r="1">
      <x v="7"/>
      <x v="2"/>
      <x v="6"/>
    </i>
    <i r="1">
      <x v="8"/>
      <x v="4"/>
      <x v="7"/>
    </i>
    <i r="1">
      <x v="9"/>
      <x v="4"/>
      <x v="8"/>
    </i>
    <i r="1">
      <x v="10"/>
      <x v="4"/>
      <x v="9"/>
    </i>
    <i r="1">
      <x v="11"/>
      <x v="4"/>
      <x v="10"/>
    </i>
    <i>
      <x v="1017"/>
      <x/>
      <x v="4"/>
      <x v="3"/>
    </i>
    <i r="1">
      <x v="1"/>
      <x v="4"/>
      <x v="4"/>
    </i>
    <i r="1">
      <x v="2"/>
      <x v="4"/>
      <x v="5"/>
    </i>
    <i r="1">
      <x v="3"/>
      <x v="4"/>
      <x v="6"/>
    </i>
    <i r="1">
      <x v="4"/>
      <x v="4"/>
      <x v="7"/>
    </i>
    <i r="1">
      <x v="5"/>
      <x v="4"/>
      <x v="8"/>
    </i>
    <i r="1">
      <x v="6"/>
      <x v="4"/>
      <x v="9"/>
    </i>
    <i r="1">
      <x v="7"/>
      <x v="4"/>
      <x v="10"/>
    </i>
    <i r="1">
      <x v="8"/>
      <x v="4"/>
      <x v="11"/>
    </i>
    <i r="1">
      <x v="9"/>
      <x v="4"/>
      <x v="12"/>
    </i>
    <i r="1">
      <x v="10"/>
      <x v="4"/>
      <x v="13"/>
    </i>
    <i r="1">
      <x v="11"/>
      <x v="4"/>
      <x v="14"/>
    </i>
    <i>
      <x v="1030"/>
      <x v="7"/>
      <x v="2"/>
      <x v="4"/>
    </i>
    <i r="1">
      <x v="8"/>
      <x v="4"/>
      <x v="5"/>
    </i>
    <i r="1">
      <x v="9"/>
      <x v="2"/>
      <x v="6"/>
    </i>
    <i r="1">
      <x v="10"/>
      <x v="2"/>
      <x v="7"/>
    </i>
    <i>
      <x v="428"/>
      <x v="10"/>
      <x v="3"/>
      <x v="3"/>
    </i>
    <i r="1">
      <x v="11"/>
      <x v="3"/>
      <x v="4"/>
    </i>
    <i>
      <x v="145"/>
      <x/>
      <x v="1"/>
      <x v="6"/>
    </i>
    <i r="1">
      <x v="1"/>
      <x v="1"/>
      <x v="7"/>
    </i>
    <i r="1">
      <x v="2"/>
      <x v="1"/>
      <x v="8"/>
    </i>
    <i r="1">
      <x v="3"/>
      <x v="1"/>
      <x v="9"/>
    </i>
    <i r="1">
      <x v="4"/>
      <x v="1"/>
      <x v="10"/>
    </i>
    <i r="1">
      <x v="5"/>
      <x v="1"/>
      <x v="11"/>
    </i>
    <i>
      <x v="506"/>
      <x/>
      <x v="4"/>
      <x v="3"/>
    </i>
    <i r="1">
      <x v="1"/>
      <x v="4"/>
      <x v="4"/>
    </i>
    <i r="1">
      <x v="2"/>
      <x v="4"/>
      <x v="5"/>
    </i>
    <i r="1">
      <x v="3"/>
      <x v="4"/>
      <x v="6"/>
    </i>
    <i r="1">
      <x v="4"/>
      <x v="4"/>
      <x v="7"/>
    </i>
    <i r="1">
      <x v="5"/>
      <x v="4"/>
      <x v="8"/>
    </i>
    <i r="1">
      <x v="6"/>
      <x v="4"/>
      <x v="9"/>
    </i>
    <i r="1">
      <x v="7"/>
      <x v="4"/>
      <x v="10"/>
    </i>
    <i r="1">
      <x v="8"/>
      <x v="4"/>
      <x v="11"/>
    </i>
    <i>
      <x v="184"/>
      <x/>
      <x v="4"/>
      <x v="4"/>
    </i>
    <i r="1">
      <x v="1"/>
      <x v="3"/>
      <x v="5"/>
    </i>
    <i r="2">
      <x v="4"/>
      <x v="5"/>
    </i>
    <i r="1">
      <x v="2"/>
      <x v="3"/>
      <x v="6"/>
    </i>
    <i r="1">
      <x v="3"/>
      <x v="3"/>
      <x v="7"/>
    </i>
    <i r="1">
      <x v="4"/>
      <x v="3"/>
      <x v="8"/>
    </i>
    <i r="1">
      <x v="5"/>
      <x v="3"/>
      <x v="9"/>
    </i>
    <i r="1">
      <x v="6"/>
      <x v="3"/>
      <x v="10"/>
    </i>
    <i r="1">
      <x v="7"/>
      <x v="3"/>
      <x v="11"/>
    </i>
    <i r="1">
      <x v="8"/>
      <x v="3"/>
      <x v="12"/>
    </i>
    <i r="2">
      <x v="4"/>
      <x v="12"/>
    </i>
    <i r="1">
      <x v="9"/>
      <x v="3"/>
      <x v="13"/>
    </i>
    <i>
      <x v="958"/>
      <x v="1"/>
      <x/>
      <x v="5"/>
    </i>
    <i r="1">
      <x v="2"/>
      <x/>
      <x v="6"/>
    </i>
    <i r="1">
      <x v="3"/>
      <x/>
      <x v="7"/>
    </i>
    <i r="1">
      <x v="4"/>
      <x/>
      <x v="8"/>
    </i>
    <i r="1">
      <x v="5"/>
      <x/>
      <x v="9"/>
    </i>
    <i r="1">
      <x v="6"/>
      <x/>
      <x v="10"/>
    </i>
    <i r="1">
      <x v="7"/>
      <x/>
      <x v="11"/>
    </i>
    <i r="1">
      <x v="8"/>
      <x/>
      <x v="12"/>
    </i>
    <i>
      <x v="645"/>
      <x v="1"/>
      <x v="4"/>
      <x v="1"/>
    </i>
    <i r="1">
      <x v="2"/>
      <x v="4"/>
      <x v="2"/>
    </i>
    <i r="1">
      <x v="3"/>
      <x v="4"/>
      <x v="3"/>
    </i>
    <i r="1">
      <x v="4"/>
      <x v="4"/>
      <x v="4"/>
    </i>
    <i r="1">
      <x v="5"/>
      <x v="4"/>
      <x v="5"/>
    </i>
    <i r="1">
      <x v="6"/>
      <x v="3"/>
      <x v="6"/>
    </i>
    <i r="1">
      <x v="7"/>
      <x v="4"/>
      <x v="7"/>
    </i>
    <i r="1">
      <x v="8"/>
      <x v="4"/>
      <x v="8"/>
    </i>
    <i>
      <x v="647"/>
      <x v="1"/>
      <x v="4"/>
      <x v="3"/>
    </i>
    <i r="1">
      <x v="2"/>
      <x v="4"/>
      <x v="4"/>
    </i>
    <i r="1">
      <x v="3"/>
      <x v="3"/>
      <x v="5"/>
    </i>
    <i r="1">
      <x v="4"/>
      <x v="3"/>
      <x v="6"/>
    </i>
    <i>
      <x v="149"/>
      <x v="7"/>
      <x v="1"/>
      <x v="1"/>
    </i>
    <i r="1">
      <x v="8"/>
      <x v="1"/>
      <x v="2"/>
    </i>
    <i r="1">
      <x v="9"/>
      <x v="1"/>
      <x v="3"/>
    </i>
    <i>
      <x/>
      <x/>
      <x v="2"/>
      <x v="6"/>
    </i>
    <i r="1">
      <x v="3"/>
      <x v="2"/>
      <x v="9"/>
    </i>
    <i r="1">
      <x v="4"/>
      <x v="2"/>
      <x v="10"/>
    </i>
    <i r="1">
      <x v="5"/>
      <x v="2"/>
      <x v="11"/>
    </i>
    <i r="1">
      <x v="6"/>
      <x v="2"/>
      <x v="12"/>
    </i>
    <i r="1">
      <x v="7"/>
      <x v="2"/>
      <x v="13"/>
    </i>
    <i>
      <x v="635"/>
      <x v="3"/>
      <x/>
      <x v="3"/>
    </i>
    <i r="1">
      <x v="4"/>
      <x/>
      <x v="4"/>
    </i>
    <i r="1">
      <x v="5"/>
      <x v="1"/>
      <x v="5"/>
    </i>
    <i r="1">
      <x v="6"/>
      <x v="1"/>
      <x v="6"/>
    </i>
    <i r="1">
      <x v="7"/>
      <x/>
      <x v="7"/>
    </i>
    <i r="1">
      <x v="8"/>
      <x/>
      <x v="8"/>
    </i>
    <i r="1">
      <x v="9"/>
      <x/>
      <x v="9"/>
    </i>
    <i>
      <x v="1003"/>
      <x v="11"/>
      <x v="4"/>
      <x v="1"/>
    </i>
    <i>
      <x v="676"/>
      <x v="11"/>
      <x v="2"/>
      <x v="3"/>
    </i>
    <i>
      <x v="737"/>
      <x/>
      <x v="2"/>
      <x v="12"/>
    </i>
    <i r="1">
      <x v="1"/>
      <x v="2"/>
      <x v="13"/>
    </i>
    <i>
      <x v="54"/>
      <x/>
      <x v="4"/>
      <x v="5"/>
    </i>
    <i r="1">
      <x v="1"/>
      <x v="4"/>
      <x v="6"/>
    </i>
    <i r="1">
      <x v="2"/>
      <x v="4"/>
      <x v="7"/>
    </i>
    <i r="1">
      <x v="3"/>
      <x v="4"/>
      <x v="8"/>
    </i>
    <i r="1">
      <x v="4"/>
      <x v="4"/>
      <x v="9"/>
    </i>
    <i r="1">
      <x v="5"/>
      <x v="4"/>
      <x v="10"/>
    </i>
    <i r="1">
      <x v="6"/>
      <x v="4"/>
      <x v="11"/>
    </i>
    <i>
      <x v="765"/>
      <x v="4"/>
      <x v="2"/>
      <x v="3"/>
    </i>
    <i>
      <x v="259"/>
      <x v="2"/>
      <x v="1"/>
      <x v="1"/>
    </i>
    <i r="1">
      <x v="3"/>
      <x v="1"/>
      <x v="2"/>
    </i>
    <i r="1">
      <x v="4"/>
      <x v="1"/>
      <x v="3"/>
    </i>
    <i r="2">
      <x v="3"/>
      <x v="3"/>
    </i>
    <i r="1">
      <x v="5"/>
      <x v="1"/>
      <x v="4"/>
    </i>
    <i r="1">
      <x v="6"/>
      <x v="3"/>
      <x v="5"/>
    </i>
    <i r="1">
      <x v="7"/>
      <x v="1"/>
      <x v="6"/>
    </i>
    <i>
      <x v="410"/>
      <x v="8"/>
      <x v="1"/>
      <x v="1"/>
    </i>
    <i>
      <x v="919"/>
      <x/>
      <x v="4"/>
      <x v="4"/>
    </i>
    <i>
      <x v="41"/>
      <x v="7"/>
      <x v="2"/>
      <x v="3"/>
    </i>
    <i r="1">
      <x v="8"/>
      <x v="2"/>
      <x v="4"/>
    </i>
    <i>
      <x v="927"/>
      <x/>
      <x v="2"/>
      <x v="10"/>
    </i>
    <i r="1">
      <x v="1"/>
      <x v="2"/>
      <x v="11"/>
    </i>
    <i r="1">
      <x v="2"/>
      <x v="2"/>
      <x v="12"/>
    </i>
    <i r="1">
      <x v="3"/>
      <x v="2"/>
      <x v="13"/>
    </i>
    <i r="1">
      <x v="4"/>
      <x v="2"/>
      <x v="14"/>
    </i>
    <i r="1">
      <x v="5"/>
      <x v="2"/>
      <x v="15"/>
    </i>
    <i>
      <x v="856"/>
      <x/>
      <x v="2"/>
      <x v="2"/>
    </i>
    <i r="1">
      <x v="1"/>
      <x v="2"/>
      <x v="3"/>
    </i>
    <i r="1">
      <x v="2"/>
      <x v="2"/>
      <x v="4"/>
    </i>
    <i>
      <x v="563"/>
      <x/>
      <x/>
      <x v="3"/>
    </i>
    <i r="1">
      <x v="1"/>
      <x v="1"/>
      <x v="4"/>
    </i>
    <i r="1">
      <x v="2"/>
      <x v="1"/>
      <x v="5"/>
    </i>
    <i r="1">
      <x v="3"/>
      <x v="1"/>
      <x v="6"/>
    </i>
    <i r="1">
      <x v="4"/>
      <x v="1"/>
      <x v="7"/>
    </i>
    <i r="1">
      <x v="5"/>
      <x v="1"/>
      <x v="8"/>
    </i>
    <i r="1">
      <x v="6"/>
      <x v="1"/>
      <x v="9"/>
    </i>
    <i r="1">
      <x v="7"/>
      <x v="1"/>
      <x v="10"/>
    </i>
    <i>
      <x v="60"/>
      <x/>
      <x v="1"/>
      <x v="16"/>
    </i>
    <i r="1">
      <x v="1"/>
      <x v="1"/>
      <x v="17"/>
    </i>
    <i>
      <x v="535"/>
      <x/>
      <x v="1"/>
      <x v="3"/>
    </i>
    <i r="1">
      <x v="2"/>
      <x v="1"/>
      <x v="5"/>
    </i>
    <i r="1">
      <x v="3"/>
      <x v="1"/>
      <x v="6"/>
    </i>
    <i r="1">
      <x v="4"/>
      <x v="1"/>
      <x v="7"/>
    </i>
    <i r="1">
      <x v="5"/>
      <x v="1"/>
      <x v="8"/>
    </i>
    <i r="1">
      <x v="6"/>
      <x v="1"/>
      <x v="9"/>
    </i>
    <i r="1">
      <x v="7"/>
      <x v="1"/>
      <x v="10"/>
    </i>
    <i r="1">
      <x v="8"/>
      <x v="1"/>
      <x v="11"/>
    </i>
    <i>
      <x v="777"/>
      <x v="10"/>
      <x v="4"/>
      <x v="2"/>
    </i>
    <i r="1">
      <x v="11"/>
      <x v="4"/>
      <x v="3"/>
    </i>
    <i>
      <x v="250"/>
      <x v="7"/>
      <x v="4"/>
      <x v="4"/>
    </i>
    <i r="1">
      <x v="8"/>
      <x v="4"/>
      <x v="5"/>
    </i>
    <i r="1">
      <x v="10"/>
      <x v="3"/>
      <x v="7"/>
    </i>
    <i r="1">
      <x v="11"/>
      <x v="4"/>
      <x v="8"/>
    </i>
    <i>
      <x v="387"/>
      <x/>
      <x v="3"/>
      <x v="3"/>
    </i>
    <i r="2">
      <x v="4"/>
      <x v="3"/>
    </i>
    <i r="1">
      <x v="1"/>
      <x v="4"/>
      <x v="4"/>
    </i>
    <i>
      <x v="651"/>
      <x v="1"/>
      <x/>
      <x v="3"/>
    </i>
    <i r="1">
      <x v="2"/>
      <x v="1"/>
      <x v="4"/>
    </i>
    <i r="1">
      <x v="3"/>
      <x/>
      <x v="5"/>
    </i>
    <i r="1">
      <x v="4"/>
      <x/>
      <x v="6"/>
    </i>
    <i r="1">
      <x v="5"/>
      <x/>
      <x v="7"/>
    </i>
    <i r="1">
      <x v="7"/>
      <x/>
      <x v="9"/>
    </i>
    <i>
      <x v="755"/>
      <x v="9"/>
      <x/>
      <x v="2"/>
    </i>
    <i r="1">
      <x v="10"/>
      <x/>
      <x v="3"/>
    </i>
    <i r="1">
      <x v="11"/>
      <x/>
      <x v="4"/>
    </i>
    <i>
      <x v="386"/>
      <x v="3"/>
      <x/>
      <x v="3"/>
    </i>
    <i r="1">
      <x v="4"/>
      <x/>
      <x v="4"/>
    </i>
    <i r="1">
      <x v="5"/>
      <x/>
      <x v="5"/>
    </i>
    <i r="1">
      <x v="6"/>
      <x/>
      <x v="6"/>
    </i>
    <i>
      <x v="742"/>
      <x v="4"/>
      <x v="1"/>
      <x v="3"/>
    </i>
    <i r="1">
      <x v="5"/>
      <x v="1"/>
      <x v="4"/>
    </i>
    <i r="1">
      <x v="6"/>
      <x/>
      <x v="5"/>
    </i>
    <i r="1">
      <x v="7"/>
      <x/>
      <x v="6"/>
    </i>
    <i r="1">
      <x v="8"/>
      <x/>
      <x v="7"/>
    </i>
    <i r="1">
      <x v="9"/>
      <x v="1"/>
      <x v="8"/>
    </i>
    <i r="1">
      <x v="10"/>
      <x/>
      <x v="9"/>
    </i>
    <i r="1">
      <x v="11"/>
      <x/>
      <x v="10"/>
    </i>
    <i>
      <x v="80"/>
      <x/>
      <x v="2"/>
      <x v="8"/>
    </i>
    <i r="1">
      <x v="1"/>
      <x v="2"/>
      <x v="9"/>
    </i>
    <i r="1">
      <x v="2"/>
      <x v="4"/>
      <x v="10"/>
    </i>
    <i r="1">
      <x v="3"/>
      <x v="2"/>
      <x v="11"/>
    </i>
    <i r="2">
      <x v="4"/>
      <x v="11"/>
    </i>
    <i r="1">
      <x v="4"/>
      <x v="4"/>
      <x v="12"/>
    </i>
    <i r="1">
      <x v="5"/>
      <x v="2"/>
      <x v="13"/>
    </i>
    <i r="1">
      <x v="6"/>
      <x v="2"/>
      <x v="14"/>
    </i>
    <i>
      <x v="764"/>
      <x/>
      <x v="2"/>
      <x v="6"/>
    </i>
    <i r="1">
      <x v="1"/>
      <x v="2"/>
      <x v="7"/>
    </i>
    <i r="1">
      <x v="2"/>
      <x v="2"/>
      <x v="8"/>
    </i>
    <i r="1">
      <x v="3"/>
      <x v="2"/>
      <x v="9"/>
    </i>
    <i r="1">
      <x v="4"/>
      <x v="2"/>
      <x v="10"/>
    </i>
    <i r="1">
      <x v="5"/>
      <x v="2"/>
      <x v="11"/>
    </i>
    <i>
      <x v="1032"/>
      <x v="8"/>
      <x/>
      <x v="1"/>
    </i>
    <i r="1">
      <x v="9"/>
      <x/>
      <x v="2"/>
    </i>
    <i r="1">
      <x v="10"/>
      <x v="1"/>
      <x v="3"/>
    </i>
    <i>
      <x v="490"/>
      <x v="10"/>
      <x v="2"/>
      <x v="4"/>
    </i>
    <i>
      <x v="987"/>
      <x v="10"/>
      <x v="4"/>
      <x v="3"/>
    </i>
    <i r="1">
      <x v="11"/>
      <x v="4"/>
      <x v="4"/>
    </i>
    <i>
      <x v="191"/>
      <x/>
      <x v="1"/>
      <x v="7"/>
    </i>
    <i r="1">
      <x v="1"/>
      <x v="1"/>
      <x v="8"/>
    </i>
    <i>
      <x v="1023"/>
      <x/>
      <x v="2"/>
      <x v="8"/>
    </i>
    <i r="1">
      <x v="1"/>
      <x v="2"/>
      <x v="9"/>
    </i>
    <i r="1">
      <x v="2"/>
      <x v="2"/>
      <x v="10"/>
    </i>
    <i r="1">
      <x v="3"/>
      <x v="2"/>
      <x v="11"/>
    </i>
    <i r="1">
      <x v="4"/>
      <x v="2"/>
      <x v="12"/>
    </i>
    <i>
      <x v="215"/>
      <x/>
      <x v="1"/>
      <x v="3"/>
    </i>
    <i r="1">
      <x v="1"/>
      <x v="1"/>
      <x v="4"/>
    </i>
    <i r="1">
      <x v="2"/>
      <x v="1"/>
      <x v="5"/>
    </i>
    <i r="1">
      <x v="3"/>
      <x v="1"/>
      <x v="6"/>
    </i>
    <i r="1">
      <x v="4"/>
      <x v="1"/>
      <x v="7"/>
    </i>
    <i r="1">
      <x v="5"/>
      <x v="1"/>
      <x v="8"/>
    </i>
    <i r="1">
      <x v="6"/>
      <x v="3"/>
      <x v="9"/>
    </i>
    <i r="1">
      <x v="7"/>
      <x v="1"/>
      <x v="10"/>
    </i>
    <i r="1">
      <x v="8"/>
      <x v="3"/>
      <x v="11"/>
    </i>
    <i>
      <x v="655"/>
      <x/>
      <x v="2"/>
      <x v="8"/>
    </i>
    <i r="1">
      <x v="1"/>
      <x v="4"/>
      <x v="9"/>
    </i>
    <i r="1">
      <x v="2"/>
      <x v="4"/>
      <x v="10"/>
    </i>
    <i r="1">
      <x v="3"/>
      <x v="2"/>
      <x v="11"/>
    </i>
    <i r="1">
      <x v="4"/>
      <x v="2"/>
      <x v="12"/>
    </i>
    <i r="1">
      <x v="5"/>
      <x v="4"/>
      <x v="13"/>
    </i>
    <i r="1">
      <x v="6"/>
      <x v="4"/>
      <x v="14"/>
    </i>
    <i r="1">
      <x v="7"/>
      <x v="4"/>
      <x v="15"/>
    </i>
    <i>
      <x v="579"/>
      <x v="8"/>
      <x v="3"/>
      <x v="3"/>
    </i>
    <i r="1">
      <x v="9"/>
      <x v="3"/>
      <x v="4"/>
    </i>
    <i r="1">
      <x v="10"/>
      <x v="1"/>
      <x v="5"/>
    </i>
    <i r="1">
      <x v="11"/>
      <x v="3"/>
      <x v="6"/>
    </i>
    <i>
      <x v="757"/>
      <x v="10"/>
      <x/>
      <x v="1"/>
    </i>
    <i r="1">
      <x v="11"/>
      <x/>
      <x v="2"/>
    </i>
    <i>
      <x v="286"/>
      <x v="10"/>
      <x/>
      <x v="3"/>
    </i>
    <i r="2">
      <x v="1"/>
      <x v="3"/>
    </i>
    <i>
      <x v="1020"/>
      <x v="1"/>
      <x v="4"/>
      <x v="4"/>
    </i>
    <i r="1">
      <x v="2"/>
      <x v="3"/>
      <x v="5"/>
    </i>
    <i r="1">
      <x v="3"/>
      <x v="3"/>
      <x v="6"/>
    </i>
    <i r="1">
      <x v="4"/>
      <x v="3"/>
      <x v="7"/>
    </i>
    <i r="1">
      <x v="5"/>
      <x v="3"/>
      <x v="8"/>
    </i>
    <i r="1">
      <x v="6"/>
      <x v="3"/>
      <x v="9"/>
    </i>
    <i r="1">
      <x v="7"/>
      <x v="3"/>
      <x v="10"/>
    </i>
    <i r="1">
      <x v="8"/>
      <x v="3"/>
      <x v="11"/>
    </i>
    <i>
      <x v="561"/>
      <x v="6"/>
      <x v="1"/>
      <x v="5"/>
    </i>
    <i r="1">
      <x v="7"/>
      <x v="1"/>
      <x v="6"/>
    </i>
    <i>
      <x v="66"/>
      <x v="3"/>
      <x/>
      <x v="7"/>
    </i>
    <i r="1">
      <x v="4"/>
      <x/>
      <x v="8"/>
    </i>
    <i r="1">
      <x v="5"/>
      <x/>
      <x v="9"/>
    </i>
    <i r="1">
      <x v="6"/>
      <x/>
      <x v="10"/>
    </i>
    <i r="1">
      <x v="7"/>
      <x/>
      <x v="11"/>
    </i>
    <i r="1">
      <x v="8"/>
      <x/>
      <x v="12"/>
    </i>
    <i r="1">
      <x v="9"/>
      <x/>
      <x v="13"/>
    </i>
    <i r="1">
      <x v="10"/>
      <x/>
      <x v="14"/>
    </i>
    <i>
      <x v="729"/>
      <x v="3"/>
      <x/>
      <x v="1"/>
    </i>
    <i r="1">
      <x v="4"/>
      <x/>
      <x v="2"/>
    </i>
    <i r="1">
      <x v="5"/>
      <x/>
      <x v="3"/>
    </i>
    <i r="1">
      <x v="6"/>
      <x v="1"/>
      <x v="4"/>
    </i>
    <i r="1">
      <x v="7"/>
      <x v="1"/>
      <x v="5"/>
    </i>
    <i r="1">
      <x v="8"/>
      <x/>
      <x v="6"/>
    </i>
    <i r="1">
      <x v="9"/>
      <x/>
      <x v="7"/>
    </i>
    <i r="1">
      <x v="10"/>
      <x/>
      <x v="8"/>
    </i>
    <i>
      <x v="966"/>
      <x v="4"/>
      <x v="4"/>
      <x v="3"/>
    </i>
    <i r="1">
      <x v="5"/>
      <x v="3"/>
      <x v="4"/>
    </i>
    <i r="1">
      <x v="6"/>
      <x v="3"/>
      <x v="5"/>
    </i>
    <i r="1">
      <x v="7"/>
      <x v="4"/>
      <x v="6"/>
    </i>
    <i r="1">
      <x v="8"/>
      <x v="4"/>
      <x v="7"/>
    </i>
    <i r="1">
      <x v="9"/>
      <x v="3"/>
      <x v="8"/>
    </i>
    <i r="1">
      <x v="10"/>
      <x v="3"/>
      <x v="9"/>
    </i>
    <i r="1">
      <x v="11"/>
      <x v="4"/>
      <x v="10"/>
    </i>
    <i>
      <x v="303"/>
      <x v="2"/>
      <x v="2"/>
      <x v="3"/>
    </i>
    <i r="1">
      <x v="3"/>
      <x v="4"/>
      <x v="4"/>
    </i>
    <i r="1">
      <x v="4"/>
      <x v="4"/>
      <x v="5"/>
    </i>
    <i r="1">
      <x v="5"/>
      <x v="4"/>
      <x v="6"/>
    </i>
    <i r="1">
      <x v="6"/>
      <x v="4"/>
      <x v="7"/>
    </i>
    <i r="1">
      <x v="7"/>
      <x v="4"/>
      <x v="8"/>
    </i>
    <i r="1">
      <x v="8"/>
      <x v="4"/>
      <x v="9"/>
    </i>
    <i r="1">
      <x v="9"/>
      <x v="4"/>
      <x v="10"/>
    </i>
    <i r="1">
      <x v="10"/>
      <x v="4"/>
      <x v="11"/>
    </i>
    <i r="1">
      <x v="11"/>
      <x v="4"/>
      <x v="12"/>
    </i>
    <i>
      <x v="539"/>
      <x/>
      <x v="2"/>
      <x v="1"/>
    </i>
    <i r="1">
      <x v="1"/>
      <x v="2"/>
      <x v="2"/>
    </i>
    <i>
      <x v="16"/>
      <x v="2"/>
      <x v="3"/>
      <x v="10"/>
    </i>
    <i r="1">
      <x v="3"/>
      <x v="3"/>
      <x v="11"/>
    </i>
    <i r="1">
      <x v="4"/>
      <x v="3"/>
      <x v="12"/>
    </i>
    <i r="1">
      <x v="5"/>
      <x v="4"/>
      <x v="13"/>
    </i>
    <i r="1">
      <x v="6"/>
      <x v="4"/>
      <x v="14"/>
    </i>
    <i>
      <x v="973"/>
      <x/>
      <x v="3"/>
      <x v="6"/>
    </i>
    <i r="1">
      <x v="1"/>
      <x v="3"/>
      <x v="7"/>
    </i>
    <i r="1">
      <x v="2"/>
      <x v="3"/>
      <x v="8"/>
    </i>
    <i r="1">
      <x v="4"/>
      <x v="3"/>
      <x v="10"/>
    </i>
    <i>
      <x v="470"/>
      <x/>
      <x v="2"/>
      <x v="15"/>
    </i>
    <i>
      <x v="56"/>
      <x/>
      <x/>
      <x v="1"/>
    </i>
    <i r="1">
      <x v="1"/>
      <x/>
      <x v="2"/>
    </i>
    <i r="2">
      <x v="1"/>
      <x v="2"/>
    </i>
    <i r="1">
      <x v="2"/>
      <x v="1"/>
      <x v="3"/>
    </i>
    <i r="1">
      <x v="3"/>
      <x v="1"/>
      <x v="4"/>
    </i>
    <i r="1">
      <x v="4"/>
      <x v="1"/>
      <x v="5"/>
    </i>
    <i>
      <x v="623"/>
      <x/>
      <x/>
      <x v="1"/>
    </i>
    <i r="1">
      <x v="1"/>
      <x/>
      <x v="2"/>
    </i>
    <i r="1">
      <x v="2"/>
      <x/>
      <x v="3"/>
    </i>
    <i r="1">
      <x v="3"/>
      <x/>
      <x v="4"/>
    </i>
    <i r="1">
      <x v="4"/>
      <x/>
      <x v="5"/>
    </i>
    <i r="1">
      <x v="5"/>
      <x/>
      <x v="6"/>
    </i>
    <i r="1">
      <x v="6"/>
      <x/>
      <x v="7"/>
    </i>
    <i r="1">
      <x v="7"/>
      <x/>
      <x v="8"/>
    </i>
    <i r="1">
      <x v="8"/>
      <x/>
      <x v="9"/>
    </i>
    <i>
      <x v="168"/>
      <x/>
      <x v="1"/>
      <x v="8"/>
    </i>
    <i r="1">
      <x v="1"/>
      <x v="1"/>
      <x v="9"/>
    </i>
    <i r="1">
      <x v="2"/>
      <x/>
      <x v="10"/>
    </i>
    <i>
      <x v="985"/>
      <x/>
      <x v="1"/>
      <x v="10"/>
    </i>
    <i r="1">
      <x v="1"/>
      <x v="1"/>
      <x v="11"/>
    </i>
    <i r="1">
      <x v="2"/>
      <x v="1"/>
      <x v="12"/>
    </i>
    <i>
      <x v="395"/>
      <x v="2"/>
      <x v="2"/>
      <x v="2"/>
    </i>
    <i r="1">
      <x v="3"/>
      <x v="4"/>
      <x v="3"/>
    </i>
    <i r="1">
      <x v="4"/>
      <x v="4"/>
      <x v="4"/>
    </i>
    <i r="1">
      <x v="5"/>
      <x v="4"/>
      <x v="5"/>
    </i>
    <i r="1">
      <x v="6"/>
      <x v="4"/>
      <x v="6"/>
    </i>
    <i r="1">
      <x v="7"/>
      <x v="4"/>
      <x v="7"/>
    </i>
    <i r="1">
      <x v="8"/>
      <x v="4"/>
      <x v="8"/>
    </i>
    <i r="1">
      <x v="10"/>
      <x v="3"/>
      <x v="10"/>
    </i>
    <i>
      <x v="75"/>
      <x v="4"/>
      <x v="4"/>
      <x v="1"/>
    </i>
    <i r="1">
      <x v="5"/>
      <x v="4"/>
      <x v="2"/>
    </i>
    <i r="1">
      <x v="6"/>
      <x v="4"/>
      <x v="3"/>
    </i>
    <i r="1">
      <x v="7"/>
      <x v="4"/>
      <x v="4"/>
    </i>
    <i r="1">
      <x v="8"/>
      <x v="4"/>
      <x v="5"/>
    </i>
    <i r="1">
      <x v="9"/>
      <x v="4"/>
      <x v="6"/>
    </i>
    <i r="1">
      <x v="10"/>
      <x v="3"/>
      <x v="7"/>
    </i>
    <i r="1">
      <x v="11"/>
      <x v="4"/>
      <x v="8"/>
    </i>
    <i>
      <x v="125"/>
      <x v="6"/>
      <x v="2"/>
      <x v="2"/>
    </i>
    <i r="1">
      <x v="7"/>
      <x v="2"/>
      <x v="3"/>
    </i>
    <i r="1">
      <x v="8"/>
      <x v="2"/>
      <x v="4"/>
    </i>
    <i r="1">
      <x v="9"/>
      <x v="2"/>
      <x v="5"/>
    </i>
    <i r="1">
      <x v="10"/>
      <x v="4"/>
      <x v="6"/>
    </i>
    <i r="1">
      <x v="11"/>
      <x v="2"/>
      <x v="7"/>
    </i>
    <i>
      <x v="534"/>
      <x v="9"/>
      <x v="1"/>
      <x v="4"/>
    </i>
    <i>
      <x v="128"/>
      <x/>
      <x v="2"/>
      <x v="11"/>
    </i>
    <i>
      <x v="409"/>
      <x v="2"/>
      <x v="1"/>
      <x v="8"/>
    </i>
    <i>
      <x v="926"/>
      <x v="8"/>
      <x v="4"/>
      <x v="3"/>
    </i>
    <i r="1">
      <x v="9"/>
      <x v="4"/>
      <x v="4"/>
    </i>
    <i r="1">
      <x v="10"/>
      <x v="3"/>
      <x v="5"/>
    </i>
    <i r="1">
      <x v="11"/>
      <x v="4"/>
      <x v="6"/>
    </i>
    <i>
      <x v="467"/>
      <x/>
      <x v="1"/>
      <x v="4"/>
    </i>
    <i r="1">
      <x v="1"/>
      <x/>
      <x v="5"/>
    </i>
    <i r="1">
      <x v="2"/>
      <x v="1"/>
      <x v="6"/>
    </i>
    <i r="1">
      <x v="3"/>
      <x/>
      <x v="7"/>
    </i>
    <i r="1">
      <x v="4"/>
      <x v="1"/>
      <x v="8"/>
    </i>
    <i r="1">
      <x v="5"/>
      <x/>
      <x v="9"/>
    </i>
    <i r="1">
      <x v="6"/>
      <x/>
      <x v="10"/>
    </i>
    <i r="1">
      <x v="7"/>
      <x/>
      <x v="11"/>
    </i>
    <i r="1">
      <x v="8"/>
      <x/>
      <x v="12"/>
    </i>
    <i>
      <x v="89"/>
      <x/>
      <x/>
      <x v="14"/>
    </i>
    <i r="1">
      <x v="1"/>
      <x/>
      <x v="15"/>
    </i>
    <i r="1">
      <x v="2"/>
      <x/>
      <x v="16"/>
    </i>
    <i>
      <x v="790"/>
      <x v="11"/>
      <x/>
      <x v="1"/>
    </i>
    <i>
      <x v="336"/>
      <x v="9"/>
      <x v="2"/>
      <x v="1"/>
    </i>
    <i r="1">
      <x v="10"/>
      <x v="2"/>
      <x v="2"/>
    </i>
    <i r="1">
      <x v="11"/>
      <x v="2"/>
      <x v="3"/>
    </i>
    <i>
      <x v="4"/>
      <x v="9"/>
      <x v="2"/>
      <x v="3"/>
    </i>
    <i r="1">
      <x v="10"/>
      <x v="2"/>
      <x v="4"/>
    </i>
    <i r="1">
      <x v="11"/>
      <x v="2"/>
      <x v="5"/>
    </i>
    <i>
      <x v="600"/>
      <x/>
      <x/>
      <x v="6"/>
    </i>
    <i r="1">
      <x v="1"/>
      <x/>
      <x v="7"/>
    </i>
    <i r="1">
      <x v="2"/>
      <x/>
      <x v="8"/>
    </i>
    <i r="1">
      <x v="3"/>
      <x/>
      <x v="9"/>
    </i>
    <i r="1">
      <x v="4"/>
      <x/>
      <x v="10"/>
    </i>
    <i r="1">
      <x v="5"/>
      <x/>
      <x v="11"/>
    </i>
    <i>
      <x v="969"/>
      <x v="8"/>
      <x v="3"/>
      <x v="8"/>
    </i>
    <i r="1">
      <x v="9"/>
      <x v="3"/>
      <x v="9"/>
    </i>
    <i r="1">
      <x v="10"/>
      <x v="3"/>
      <x v="10"/>
    </i>
    <i r="1">
      <x v="11"/>
      <x v="3"/>
      <x v="11"/>
    </i>
    <i>
      <x v="934"/>
      <x v="10"/>
      <x v="4"/>
      <x/>
    </i>
    <i r="1">
      <x v="11"/>
      <x v="4"/>
      <x v="1"/>
    </i>
    <i>
      <x v="967"/>
      <x v="3"/>
      <x v="4"/>
      <x/>
    </i>
    <i r="1">
      <x v="4"/>
      <x v="2"/>
      <x v="1"/>
    </i>
    <i r="1">
      <x v="5"/>
      <x v="2"/>
      <x v="2"/>
    </i>
    <i r="1">
      <x v="6"/>
      <x v="2"/>
      <x v="3"/>
    </i>
    <i>
      <x v="878"/>
      <x v="11"/>
      <x v="2"/>
      <x v="2"/>
    </i>
    <i>
      <x v="20"/>
      <x v="8"/>
      <x v="2"/>
      <x v="4"/>
    </i>
    <i r="1">
      <x v="9"/>
      <x v="2"/>
      <x v="5"/>
    </i>
    <i r="1">
      <x v="10"/>
      <x v="2"/>
      <x v="6"/>
    </i>
    <i r="1">
      <x v="11"/>
      <x v="2"/>
      <x v="7"/>
    </i>
    <i>
      <x v="223"/>
      <x/>
      <x/>
      <x v="12"/>
    </i>
    <i>
      <x v="1007"/>
      <x v="6"/>
      <x v="2"/>
      <x/>
    </i>
    <i r="1">
      <x v="7"/>
      <x v="2"/>
      <x v="1"/>
    </i>
    <i r="1">
      <x v="8"/>
      <x v="2"/>
      <x v="2"/>
    </i>
    <i r="1">
      <x v="9"/>
      <x v="2"/>
      <x v="3"/>
    </i>
    <i r="1">
      <x v="10"/>
      <x v="2"/>
      <x v="4"/>
    </i>
    <i r="1">
      <x v="11"/>
      <x v="2"/>
      <x v="5"/>
    </i>
    <i>
      <x v="529"/>
      <x v="8"/>
      <x v="1"/>
      <x v="3"/>
    </i>
    <i r="1">
      <x v="9"/>
      <x v="1"/>
      <x v="4"/>
    </i>
    <i>
      <x v="998"/>
      <x v="7"/>
      <x v="2"/>
      <x v="2"/>
    </i>
    <i r="1">
      <x v="8"/>
      <x v="2"/>
      <x v="3"/>
    </i>
    <i>
      <x v="970"/>
      <x/>
      <x v="4"/>
      <x v="11"/>
    </i>
    <i r="1">
      <x v="1"/>
      <x v="4"/>
      <x v="12"/>
    </i>
    <i r="1">
      <x v="2"/>
      <x v="3"/>
      <x v="13"/>
    </i>
    <i>
      <x v="851"/>
      <x v="9"/>
      <x v="3"/>
      <x v="1"/>
    </i>
    <i r="1">
      <x v="10"/>
      <x v="1"/>
      <x v="2"/>
    </i>
    <i>
      <x v="875"/>
      <x/>
      <x v="3"/>
      <x v="8"/>
    </i>
    <i r="1">
      <x v="1"/>
      <x v="3"/>
      <x v="9"/>
    </i>
    <i r="1">
      <x v="2"/>
      <x v="3"/>
      <x v="10"/>
    </i>
    <i>
      <x v="203"/>
      <x v="8"/>
      <x v="4"/>
      <x v="4"/>
    </i>
    <i r="1">
      <x v="9"/>
      <x v="4"/>
      <x v="5"/>
    </i>
    <i r="1">
      <x v="10"/>
      <x v="4"/>
      <x v="6"/>
    </i>
    <i r="1">
      <x v="11"/>
      <x v="4"/>
      <x v="7"/>
    </i>
    <i>
      <x v="743"/>
      <x v="3"/>
      <x v="1"/>
      <x v="5"/>
    </i>
    <i r="1">
      <x v="4"/>
      <x v="1"/>
      <x v="6"/>
    </i>
    <i r="1">
      <x v="5"/>
      <x v="1"/>
      <x v="7"/>
    </i>
    <i r="1">
      <x v="6"/>
      <x v="1"/>
      <x v="8"/>
    </i>
    <i r="1">
      <x v="7"/>
      <x v="1"/>
      <x v="9"/>
    </i>
    <i r="1">
      <x v="8"/>
      <x v="1"/>
      <x v="10"/>
    </i>
    <i r="1">
      <x v="9"/>
      <x v="1"/>
      <x v="11"/>
    </i>
    <i r="1">
      <x v="10"/>
      <x v="1"/>
      <x v="12"/>
    </i>
    <i>
      <x v="877"/>
      <x v="4"/>
      <x v="1"/>
      <x v="3"/>
    </i>
    <i r="1">
      <x v="5"/>
      <x v="1"/>
      <x v="4"/>
    </i>
    <i r="1">
      <x v="6"/>
      <x v="1"/>
      <x v="5"/>
    </i>
    <i>
      <x v="198"/>
      <x v="7"/>
      <x/>
      <x v="2"/>
    </i>
    <i r="1">
      <x v="8"/>
      <x/>
      <x v="3"/>
    </i>
    <i r="1">
      <x v="9"/>
      <x/>
      <x v="4"/>
    </i>
    <i r="1">
      <x v="10"/>
      <x/>
      <x v="5"/>
    </i>
    <i r="1">
      <x v="11"/>
      <x/>
      <x v="6"/>
    </i>
    <i>
      <x v="391"/>
      <x/>
      <x/>
      <x v="4"/>
    </i>
    <i r="1">
      <x v="1"/>
      <x/>
      <x v="5"/>
    </i>
    <i r="1">
      <x v="2"/>
      <x/>
      <x v="6"/>
    </i>
    <i r="1">
      <x v="3"/>
      <x/>
      <x v="7"/>
    </i>
    <i r="1">
      <x v="4"/>
      <x/>
      <x v="8"/>
    </i>
    <i r="1">
      <x v="5"/>
      <x/>
      <x v="9"/>
    </i>
    <i r="1">
      <x v="6"/>
      <x/>
      <x v="10"/>
    </i>
    <i r="1">
      <x v="7"/>
      <x/>
      <x v="11"/>
    </i>
    <i r="1">
      <x v="8"/>
      <x/>
      <x v="12"/>
    </i>
    <i r="1">
      <x v="9"/>
      <x/>
      <x v="13"/>
    </i>
    <i>
      <x v="906"/>
      <x/>
      <x v="2"/>
      <x v="5"/>
    </i>
    <i r="1">
      <x v="1"/>
      <x v="2"/>
      <x v="6"/>
    </i>
    <i r="1">
      <x v="2"/>
      <x v="4"/>
      <x v="7"/>
    </i>
    <i r="1">
      <x v="3"/>
      <x v="2"/>
      <x v="8"/>
    </i>
    <i r="1">
      <x v="4"/>
      <x v="2"/>
      <x v="9"/>
    </i>
    <i r="1">
      <x v="5"/>
      <x v="2"/>
      <x v="10"/>
    </i>
    <i r="1">
      <x v="6"/>
      <x v="2"/>
      <x v="11"/>
    </i>
    <i r="1">
      <x v="7"/>
      <x v="2"/>
      <x v="12"/>
    </i>
    <i r="1">
      <x v="8"/>
      <x v="2"/>
      <x v="13"/>
    </i>
    <i>
      <x v="247"/>
      <x/>
      <x v="3"/>
      <x v="4"/>
    </i>
    <i r="1">
      <x v="1"/>
      <x v="1"/>
      <x v="5"/>
    </i>
    <i r="1">
      <x v="2"/>
      <x v="1"/>
      <x v="6"/>
    </i>
    <i r="2">
      <x v="3"/>
      <x v="6"/>
    </i>
    <i r="1">
      <x v="3"/>
      <x v="3"/>
      <x v="7"/>
    </i>
    <i r="1">
      <x v="4"/>
      <x v="3"/>
      <x v="8"/>
    </i>
    <i r="1">
      <x v="5"/>
      <x v="3"/>
      <x v="9"/>
    </i>
    <i r="1">
      <x v="6"/>
      <x v="3"/>
      <x v="10"/>
    </i>
    <i r="1">
      <x v="7"/>
      <x v="3"/>
      <x v="11"/>
    </i>
    <i r="1">
      <x v="8"/>
      <x v="1"/>
      <x v="12"/>
    </i>
    <i r="1">
      <x v="9"/>
      <x v="1"/>
      <x v="13"/>
    </i>
    <i r="1">
      <x v="10"/>
      <x/>
      <x v="14"/>
    </i>
    <i r="2">
      <x v="3"/>
      <x v="14"/>
    </i>
    <i>
      <x v="834"/>
      <x v="4"/>
      <x v="3"/>
      <x v="3"/>
    </i>
    <i r="1">
      <x v="5"/>
      <x v="3"/>
      <x v="4"/>
    </i>
    <i r="1">
      <x v="6"/>
      <x v="3"/>
      <x v="5"/>
    </i>
    <i r="1">
      <x v="7"/>
      <x v="3"/>
      <x v="6"/>
    </i>
    <i r="1">
      <x v="8"/>
      <x v="3"/>
      <x v="7"/>
    </i>
    <i r="1">
      <x v="9"/>
      <x v="4"/>
      <x v="8"/>
    </i>
    <i r="1">
      <x v="10"/>
      <x v="4"/>
      <x v="9"/>
    </i>
    <i r="1">
      <x v="11"/>
      <x v="3"/>
      <x v="10"/>
    </i>
    <i>
      <x v="663"/>
      <x/>
      <x v="1"/>
      <x v="4"/>
    </i>
    <i r="1">
      <x v="1"/>
      <x v="1"/>
      <x v="5"/>
    </i>
    <i r="1">
      <x v="2"/>
      <x v="1"/>
      <x v="6"/>
    </i>
    <i r="1">
      <x v="3"/>
      <x v="3"/>
      <x v="7"/>
    </i>
    <i r="1">
      <x v="4"/>
      <x v="1"/>
      <x v="8"/>
    </i>
    <i r="2">
      <x v="3"/>
      <x v="8"/>
    </i>
    <i r="1">
      <x v="5"/>
      <x v="1"/>
      <x v="9"/>
    </i>
    <i r="1">
      <x v="6"/>
      <x v="1"/>
      <x v="10"/>
    </i>
    <i r="1">
      <x v="7"/>
      <x v="3"/>
      <x v="11"/>
    </i>
    <i r="1">
      <x v="8"/>
      <x v="1"/>
      <x v="12"/>
    </i>
    <i>
      <x v="19"/>
      <x v="11"/>
      <x v="1"/>
      <x/>
    </i>
    <i>
      <x v="700"/>
      <x v="6"/>
      <x v="3"/>
      <x v="1"/>
    </i>
    <i r="1">
      <x v="7"/>
      <x v="3"/>
      <x v="2"/>
    </i>
    <i r="1">
      <x v="8"/>
      <x v="3"/>
      <x v="3"/>
    </i>
    <i r="1">
      <x v="9"/>
      <x v="3"/>
      <x v="4"/>
    </i>
    <i r="1">
      <x v="10"/>
      <x v="1"/>
      <x v="5"/>
    </i>
    <i>
      <x v="756"/>
      <x/>
      <x v="4"/>
      <x v="13"/>
    </i>
    <i>
      <x v="863"/>
      <x/>
      <x/>
      <x v="8"/>
    </i>
    <i r="1">
      <x v="1"/>
      <x/>
      <x v="9"/>
    </i>
    <i r="1">
      <x v="2"/>
      <x/>
      <x v="10"/>
    </i>
    <i r="1">
      <x v="3"/>
      <x/>
      <x v="11"/>
    </i>
    <i r="1">
      <x v="4"/>
      <x/>
      <x v="12"/>
    </i>
    <i>
      <x v="719"/>
      <x/>
      <x v="1"/>
      <x v="10"/>
    </i>
    <i r="1">
      <x v="1"/>
      <x v="1"/>
      <x v="11"/>
    </i>
    <i r="1">
      <x v="2"/>
      <x v="1"/>
      <x v="12"/>
    </i>
    <i r="1">
      <x v="3"/>
      <x v="1"/>
      <x v="13"/>
    </i>
    <i r="1">
      <x v="4"/>
      <x v="1"/>
      <x v="14"/>
    </i>
    <i r="1">
      <x v="5"/>
      <x v="1"/>
      <x v="15"/>
    </i>
    <i>
      <x v="741"/>
      <x/>
      <x v="4"/>
      <x v="10"/>
    </i>
    <i r="1">
      <x v="1"/>
      <x v="4"/>
      <x v="11"/>
    </i>
    <i r="1">
      <x v="2"/>
      <x v="4"/>
      <x v="12"/>
    </i>
    <i r="1">
      <x v="3"/>
      <x v="3"/>
      <x v="13"/>
    </i>
    <i r="1">
      <x v="4"/>
      <x v="3"/>
      <x v="14"/>
    </i>
    <i r="1">
      <x v="5"/>
      <x v="3"/>
      <x v="15"/>
    </i>
    <i r="1">
      <x v="6"/>
      <x v="3"/>
      <x v="16"/>
    </i>
    <i>
      <x v="783"/>
      <x v="2"/>
      <x v="2"/>
      <x v="4"/>
    </i>
    <i r="1">
      <x v="3"/>
      <x v="2"/>
      <x v="5"/>
    </i>
    <i r="1">
      <x v="4"/>
      <x v="2"/>
      <x v="6"/>
    </i>
    <i r="1">
      <x v="5"/>
      <x v="2"/>
      <x v="7"/>
    </i>
    <i r="1">
      <x v="6"/>
      <x v="2"/>
      <x v="8"/>
    </i>
    <i>
      <x v="835"/>
      <x/>
      <x v="1"/>
      <x v="10"/>
    </i>
    <i r="1">
      <x v="1"/>
      <x v="1"/>
      <x v="11"/>
    </i>
    <i r="1">
      <x v="2"/>
      <x v="1"/>
      <x v="12"/>
    </i>
    <i r="1">
      <x v="3"/>
      <x v="1"/>
      <x v="13"/>
    </i>
    <i r="1">
      <x v="4"/>
      <x v="1"/>
      <x v="14"/>
    </i>
    <i>
      <x v="735"/>
      <x/>
      <x v="4"/>
      <x v="11"/>
    </i>
    <i r="1">
      <x v="1"/>
      <x v="4"/>
      <x v="12"/>
    </i>
    <i>
      <x v="609"/>
      <x v="9"/>
      <x v="1"/>
      <x/>
    </i>
    <i r="1">
      <x v="10"/>
      <x v="3"/>
      <x v="1"/>
    </i>
    <i r="1">
      <x v="11"/>
      <x v="3"/>
      <x v="2"/>
    </i>
    <i>
      <x v="458"/>
      <x v="10"/>
      <x v="4"/>
      <x v="1"/>
    </i>
    <i r="1">
      <x v="11"/>
      <x v="4"/>
      <x v="2"/>
    </i>
    <i>
      <x v="435"/>
      <x/>
      <x v="3"/>
      <x v="10"/>
    </i>
    <i>
      <x v="483"/>
      <x v="1"/>
      <x v="1"/>
      <x v="5"/>
    </i>
    <i r="1">
      <x v="2"/>
      <x v="1"/>
      <x v="6"/>
    </i>
    <i r="1">
      <x v="3"/>
      <x v="1"/>
      <x v="7"/>
    </i>
    <i r="1">
      <x v="4"/>
      <x v="1"/>
      <x v="8"/>
    </i>
    <i>
      <x v="400"/>
      <x v="4"/>
      <x v="2"/>
      <x v="3"/>
    </i>
    <i r="1">
      <x v="5"/>
      <x v="2"/>
      <x v="4"/>
    </i>
    <i r="1">
      <x v="6"/>
      <x v="4"/>
      <x v="5"/>
    </i>
    <i r="1">
      <x v="7"/>
      <x v="4"/>
      <x v="6"/>
    </i>
    <i r="1">
      <x v="8"/>
      <x v="2"/>
      <x v="7"/>
    </i>
    <i r="2">
      <x v="4"/>
      <x v="7"/>
    </i>
    <i>
      <x v="880"/>
      <x v="6"/>
      <x/>
      <x v="10"/>
    </i>
    <i r="1">
      <x v="7"/>
      <x/>
      <x v="11"/>
    </i>
    <i r="1">
      <x v="8"/>
      <x/>
      <x v="12"/>
    </i>
    <i>
      <x v="896"/>
      <x v="4"/>
      <x v="2"/>
      <x v="4"/>
    </i>
    <i r="1">
      <x v="5"/>
      <x v="2"/>
      <x v="5"/>
    </i>
    <i r="1">
      <x v="6"/>
      <x v="2"/>
      <x v="6"/>
    </i>
    <i r="1">
      <x v="7"/>
      <x v="2"/>
      <x v="7"/>
    </i>
    <i r="1">
      <x v="9"/>
      <x v="4"/>
      <x v="9"/>
    </i>
    <i r="1">
      <x v="10"/>
      <x v="4"/>
      <x v="10"/>
    </i>
    <i r="1">
      <x v="11"/>
      <x v="4"/>
      <x v="11"/>
    </i>
    <i>
      <x v="822"/>
      <x v="6"/>
      <x v="1"/>
      <x v="5"/>
    </i>
    <i>
      <x v="909"/>
      <x v="1"/>
      <x v="1"/>
      <x v="5"/>
    </i>
    <i r="1">
      <x v="2"/>
      <x v="3"/>
      <x v="6"/>
    </i>
    <i r="1">
      <x v="4"/>
      <x v="1"/>
      <x v="8"/>
    </i>
    <i>
      <x v="57"/>
      <x/>
      <x v="1"/>
      <x v="5"/>
    </i>
    <i r="1">
      <x v="1"/>
      <x v="3"/>
      <x v="6"/>
    </i>
    <i r="1">
      <x v="2"/>
      <x v="3"/>
      <x v="7"/>
    </i>
    <i r="1">
      <x v="4"/>
      <x v="1"/>
      <x v="9"/>
    </i>
    <i r="1">
      <x v="5"/>
      <x v="1"/>
      <x v="10"/>
    </i>
    <i r="1">
      <x v="6"/>
      <x v="1"/>
      <x v="11"/>
    </i>
    <i r="1">
      <x v="7"/>
      <x v="1"/>
      <x v="12"/>
    </i>
    <i r="1">
      <x v="8"/>
      <x v="1"/>
      <x v="13"/>
    </i>
    <i r="1">
      <x v="9"/>
      <x v="1"/>
      <x v="14"/>
    </i>
    <i r="1">
      <x v="10"/>
      <x v="1"/>
      <x v="15"/>
    </i>
    <i r="1">
      <x v="11"/>
      <x v="1"/>
      <x v="16"/>
    </i>
    <i>
      <x v="536"/>
      <x v="7"/>
      <x v="2"/>
      <x v="10"/>
    </i>
    <i r="1">
      <x v="8"/>
      <x v="2"/>
      <x v="11"/>
    </i>
    <i>
      <x v="268"/>
      <x v="11"/>
      <x v="3"/>
      <x v="1"/>
    </i>
    <i>
      <x v="780"/>
      <x v="5"/>
      <x v="1"/>
      <x/>
    </i>
    <i r="1">
      <x v="6"/>
      <x v="1"/>
      <x v="1"/>
    </i>
    <i r="1">
      <x v="7"/>
      <x v="1"/>
      <x v="2"/>
    </i>
    <i r="1">
      <x v="8"/>
      <x v="1"/>
      <x v="3"/>
    </i>
    <i r="1">
      <x v="9"/>
      <x v="1"/>
      <x v="4"/>
    </i>
    <i r="1">
      <x v="10"/>
      <x/>
      <x v="5"/>
    </i>
    <i>
      <x v="991"/>
      <x v="8"/>
      <x v="4"/>
      <x v="2"/>
    </i>
    <i>
      <x v="1025"/>
      <x/>
      <x v="4"/>
      <x v="9"/>
    </i>
    <i r="1">
      <x v="1"/>
      <x v="4"/>
      <x v="10"/>
    </i>
    <i r="1">
      <x v="2"/>
      <x v="4"/>
      <x v="11"/>
    </i>
    <i r="1">
      <x v="3"/>
      <x v="4"/>
      <x v="12"/>
    </i>
    <i r="1">
      <x v="4"/>
      <x v="4"/>
      <x v="13"/>
    </i>
    <i>
      <x v="302"/>
      <x v="11"/>
      <x v="3"/>
      <x v="5"/>
    </i>
    <i>
      <x v="960"/>
      <x/>
      <x v="2"/>
      <x v="4"/>
    </i>
    <i r="1">
      <x v="1"/>
      <x v="4"/>
      <x v="5"/>
    </i>
    <i r="1">
      <x v="2"/>
      <x v="2"/>
      <x v="6"/>
    </i>
    <i r="1">
      <x v="3"/>
      <x v="2"/>
      <x v="7"/>
    </i>
    <i r="1">
      <x v="4"/>
      <x v="2"/>
      <x v="8"/>
    </i>
    <i r="1">
      <x v="5"/>
      <x v="4"/>
      <x v="9"/>
    </i>
    <i r="1">
      <x v="6"/>
      <x v="2"/>
      <x v="10"/>
    </i>
    <i>
      <x v="334"/>
      <x v="3"/>
      <x/>
      <x v="4"/>
    </i>
    <i r="1">
      <x v="5"/>
      <x/>
      <x v="6"/>
    </i>
    <i r="1">
      <x v="6"/>
      <x/>
      <x v="7"/>
    </i>
    <i>
      <x v="17"/>
      <x v="6"/>
      <x v="1"/>
      <x v="4"/>
    </i>
    <i r="1">
      <x v="7"/>
      <x/>
      <x v="5"/>
    </i>
    <i r="1">
      <x v="8"/>
      <x v="1"/>
      <x v="6"/>
    </i>
    <i>
      <x v="22"/>
      <x v="7"/>
      <x v="1"/>
      <x v="4"/>
    </i>
    <i r="1">
      <x v="8"/>
      <x v="1"/>
      <x v="5"/>
    </i>
    <i>
      <x v="342"/>
      <x v="8"/>
      <x v="4"/>
      <x v="1"/>
    </i>
    <i r="1">
      <x v="9"/>
      <x v="4"/>
      <x v="2"/>
    </i>
    <i r="1">
      <x v="10"/>
      <x v="4"/>
      <x v="3"/>
    </i>
    <i r="1">
      <x v="11"/>
      <x v="4"/>
      <x v="4"/>
    </i>
    <i>
      <x v="465"/>
      <x/>
      <x/>
      <x v="7"/>
    </i>
    <i r="1">
      <x v="1"/>
      <x v="1"/>
      <x v="8"/>
    </i>
    <i r="1">
      <x v="2"/>
      <x v="1"/>
      <x v="9"/>
    </i>
    <i r="1">
      <x v="3"/>
      <x v="1"/>
      <x v="10"/>
    </i>
    <i r="1">
      <x v="4"/>
      <x v="1"/>
      <x v="11"/>
    </i>
    <i>
      <x v="674"/>
      <x/>
      <x v="4"/>
      <x v="8"/>
    </i>
    <i>
      <x v="854"/>
      <x v="7"/>
      <x v="4"/>
      <x v="6"/>
    </i>
    <i r="1">
      <x v="8"/>
      <x v="4"/>
      <x v="7"/>
    </i>
    <i r="1">
      <x v="9"/>
      <x v="4"/>
      <x v="8"/>
    </i>
    <i r="1">
      <x v="10"/>
      <x v="4"/>
      <x v="9"/>
    </i>
    <i r="1">
      <x v="11"/>
      <x v="4"/>
      <x v="10"/>
    </i>
    <i>
      <x v="294"/>
      <x v="9"/>
      <x v="1"/>
      <x v="2"/>
    </i>
    <i r="1">
      <x v="10"/>
      <x/>
      <x v="3"/>
    </i>
    <i r="1">
      <x v="11"/>
      <x/>
      <x v="4"/>
    </i>
    <i>
      <x v="526"/>
      <x v="10"/>
      <x v="4"/>
      <x v="4"/>
    </i>
    <i r="1">
      <x v="11"/>
      <x v="4"/>
      <x v="5"/>
    </i>
    <i>
      <x v="348"/>
      <x v="10"/>
      <x v="4"/>
      <x v="4"/>
    </i>
    <i r="1">
      <x v="11"/>
      <x v="4"/>
      <x v="5"/>
    </i>
    <i>
      <x v="364"/>
      <x v="5"/>
      <x v="3"/>
      <x v="2"/>
    </i>
    <i r="2">
      <x v="4"/>
      <x v="2"/>
    </i>
    <i r="1">
      <x v="6"/>
      <x v="3"/>
      <x v="3"/>
    </i>
    <i r="1">
      <x v="7"/>
      <x v="3"/>
      <x v="4"/>
    </i>
    <i r="1">
      <x v="8"/>
      <x v="3"/>
      <x v="5"/>
    </i>
    <i r="1">
      <x v="9"/>
      <x v="3"/>
      <x v="6"/>
    </i>
    <i r="1">
      <x v="10"/>
      <x v="3"/>
      <x v="7"/>
    </i>
    <i>
      <x v="723"/>
      <x/>
      <x v="3"/>
      <x v="12"/>
    </i>
    <i r="1">
      <x v="1"/>
      <x v="3"/>
      <x v="13"/>
    </i>
    <i>
      <x v="347"/>
      <x/>
      <x v="4"/>
      <x v="4"/>
    </i>
    <i r="1">
      <x v="3"/>
      <x v="4"/>
      <x v="7"/>
    </i>
    <i r="1">
      <x v="4"/>
      <x v="4"/>
      <x v="8"/>
    </i>
    <i r="1">
      <x v="5"/>
      <x v="4"/>
      <x v="9"/>
    </i>
    <i r="1">
      <x v="6"/>
      <x v="3"/>
      <x v="10"/>
    </i>
    <i r="1">
      <x v="7"/>
      <x v="4"/>
      <x v="11"/>
    </i>
    <i r="1">
      <x v="8"/>
      <x v="4"/>
      <x v="12"/>
    </i>
    <i r="1">
      <x v="9"/>
      <x v="4"/>
      <x v="13"/>
    </i>
    <i r="1">
      <x v="10"/>
      <x v="4"/>
      <x v="14"/>
    </i>
    <i r="1">
      <x v="11"/>
      <x v="4"/>
      <x v="15"/>
    </i>
    <i>
      <x v="773"/>
      <x/>
      <x/>
      <x v="10"/>
    </i>
    <i r="1">
      <x v="1"/>
      <x/>
      <x v="11"/>
    </i>
    <i r="1">
      <x v="2"/>
      <x v="1"/>
      <x v="12"/>
    </i>
    <i r="1">
      <x v="3"/>
      <x/>
      <x v="13"/>
    </i>
    <i r="1">
      <x v="4"/>
      <x v="1"/>
      <x v="14"/>
    </i>
    <i r="1">
      <x v="5"/>
      <x v="1"/>
      <x v="15"/>
    </i>
    <i r="1">
      <x v="6"/>
      <x v="1"/>
      <x v="16"/>
    </i>
    <i r="1">
      <x v="7"/>
      <x v="1"/>
      <x v="17"/>
    </i>
    <i>
      <x v="938"/>
      <x v="10"/>
      <x v="3"/>
      <x v="4"/>
    </i>
    <i r="1">
      <x v="11"/>
      <x v="4"/>
      <x v="5"/>
    </i>
    <i>
      <x v="629"/>
      <x/>
      <x/>
      <x v="8"/>
    </i>
    <i r="1">
      <x v="1"/>
      <x/>
      <x v="9"/>
    </i>
    <i r="1">
      <x v="2"/>
      <x/>
      <x v="10"/>
    </i>
    <i r="1">
      <x v="3"/>
      <x/>
      <x v="11"/>
    </i>
    <i>
      <x v="442"/>
      <x/>
      <x v="3"/>
      <x v="14"/>
    </i>
    <i r="1">
      <x v="1"/>
      <x v="3"/>
      <x v="15"/>
    </i>
    <i>
      <x v="453"/>
      <x v="6"/>
      <x v="1"/>
      <x v="2"/>
    </i>
    <i r="1">
      <x v="7"/>
      <x v="1"/>
      <x v="3"/>
    </i>
    <i r="1">
      <x v="8"/>
      <x v="1"/>
      <x v="4"/>
    </i>
    <i>
      <x v="225"/>
      <x/>
      <x v="1"/>
      <x v="2"/>
    </i>
    <i r="1">
      <x v="1"/>
      <x v="1"/>
      <x v="3"/>
    </i>
    <i r="1">
      <x v="3"/>
      <x v="1"/>
      <x v="5"/>
    </i>
    <i r="1">
      <x v="4"/>
      <x v="3"/>
      <x v="6"/>
    </i>
    <i r="1">
      <x v="5"/>
      <x v="1"/>
      <x v="7"/>
    </i>
    <i r="1">
      <x v="6"/>
      <x v="1"/>
      <x v="8"/>
    </i>
    <i r="1">
      <x v="7"/>
      <x v="1"/>
      <x v="9"/>
    </i>
    <i r="1">
      <x v="8"/>
      <x v="1"/>
      <x v="10"/>
    </i>
    <i>
      <x v="59"/>
      <x v="8"/>
      <x v="4"/>
      <x v="2"/>
    </i>
    <i>
      <x v="795"/>
      <x v="6"/>
      <x v="4"/>
      <x v="4"/>
    </i>
    <i r="1">
      <x v="7"/>
      <x v="4"/>
      <x v="5"/>
    </i>
    <i r="1">
      <x v="8"/>
      <x v="4"/>
      <x v="6"/>
    </i>
    <i r="1">
      <x v="9"/>
      <x v="4"/>
      <x v="7"/>
    </i>
    <i r="1">
      <x v="10"/>
      <x v="4"/>
      <x v="8"/>
    </i>
    <i r="1">
      <x v="11"/>
      <x v="4"/>
      <x v="9"/>
    </i>
    <i>
      <x v="159"/>
      <x/>
      <x v="3"/>
      <x v="4"/>
    </i>
    <i r="1">
      <x v="3"/>
      <x v="4"/>
      <x v="7"/>
    </i>
    <i r="1">
      <x v="4"/>
      <x v="3"/>
      <x v="8"/>
    </i>
    <i>
      <x v="394"/>
      <x v="1"/>
      <x v="1"/>
      <x v="8"/>
    </i>
    <i>
      <x v="989"/>
      <x v="8"/>
      <x v="1"/>
      <x v="4"/>
    </i>
    <i>
      <x v="58"/>
      <x/>
      <x v="3"/>
      <x v="6"/>
    </i>
    <i>
      <x v="653"/>
      <x v="2"/>
      <x v="1"/>
      <x v="3"/>
    </i>
    <i r="1">
      <x v="3"/>
      <x/>
      <x v="4"/>
    </i>
    <i r="1">
      <x v="4"/>
      <x v="1"/>
      <x v="5"/>
    </i>
    <i r="1">
      <x v="5"/>
      <x/>
      <x v="6"/>
    </i>
    <i r="1">
      <x v="6"/>
      <x v="1"/>
      <x v="7"/>
    </i>
    <i r="1">
      <x v="7"/>
      <x v="1"/>
      <x v="8"/>
    </i>
    <i>
      <x v="119"/>
      <x v="10"/>
      <x v="3"/>
      <x v="5"/>
    </i>
    <i r="1">
      <x v="11"/>
      <x v="3"/>
      <x v="6"/>
    </i>
    <i>
      <x v="986"/>
      <x v="7"/>
      <x v="3"/>
      <x v="3"/>
    </i>
    <i r="1">
      <x v="8"/>
      <x v="3"/>
      <x v="4"/>
    </i>
    <i>
      <x v="884"/>
      <x v="1"/>
      <x v="1"/>
      <x v="3"/>
    </i>
    <i r="1">
      <x v="2"/>
      <x/>
      <x v="4"/>
    </i>
    <i>
      <x v="496"/>
      <x v="6"/>
      <x v="2"/>
      <x v="4"/>
    </i>
    <i r="1">
      <x v="7"/>
      <x v="2"/>
      <x v="5"/>
    </i>
    <i r="1">
      <x v="8"/>
      <x v="2"/>
      <x v="6"/>
    </i>
    <i r="1">
      <x v="9"/>
      <x v="2"/>
      <x v="7"/>
    </i>
    <i r="1">
      <x v="10"/>
      <x v="4"/>
      <x v="8"/>
    </i>
    <i>
      <x v="574"/>
      <x v="6"/>
      <x v="3"/>
      <x v="3"/>
    </i>
    <i r="1">
      <x v="7"/>
      <x v="3"/>
      <x v="4"/>
    </i>
    <i r="1">
      <x v="8"/>
      <x v="3"/>
      <x v="5"/>
    </i>
    <i r="1">
      <x v="10"/>
      <x v="4"/>
      <x v="7"/>
    </i>
    <i>
      <x v="481"/>
      <x v="10"/>
      <x v="4"/>
      <x v="1"/>
    </i>
    <i r="1">
      <x v="11"/>
      <x v="4"/>
      <x v="2"/>
    </i>
    <i>
      <x v="612"/>
      <x v="6"/>
      <x v="1"/>
      <x/>
    </i>
    <i r="1">
      <x v="7"/>
      <x/>
      <x v="1"/>
    </i>
    <i r="1">
      <x v="8"/>
      <x/>
      <x v="2"/>
    </i>
    <i r="1">
      <x v="9"/>
      <x/>
      <x v="3"/>
    </i>
    <i r="1">
      <x v="10"/>
      <x/>
      <x v="4"/>
    </i>
    <i r="1">
      <x v="11"/>
      <x/>
      <x v="5"/>
    </i>
    <i>
      <x v="485"/>
      <x/>
      <x/>
      <x v="14"/>
    </i>
    <i r="1">
      <x v="1"/>
      <x/>
      <x v="15"/>
    </i>
    <i>
      <x v="312"/>
      <x v="1"/>
      <x/>
      <x v="4"/>
    </i>
    <i r="1">
      <x v="2"/>
      <x/>
      <x v="5"/>
    </i>
    <i r="1">
      <x v="3"/>
      <x/>
      <x v="6"/>
    </i>
    <i r="1">
      <x v="4"/>
      <x v="1"/>
      <x v="7"/>
    </i>
    <i r="1">
      <x v="8"/>
      <x/>
      <x v="11"/>
    </i>
    <i>
      <x v="221"/>
      <x v="3"/>
      <x v="3"/>
      <x v="3"/>
    </i>
    <i r="1">
      <x v="4"/>
      <x v="3"/>
      <x v="4"/>
    </i>
    <i r="1">
      <x v="8"/>
      <x v="3"/>
      <x v="8"/>
    </i>
    <i r="1">
      <x v="9"/>
      <x v="3"/>
      <x v="9"/>
    </i>
    <i>
      <x v="952"/>
      <x v="3"/>
      <x v="1"/>
      <x v="2"/>
    </i>
    <i r="1">
      <x v="4"/>
      <x v="1"/>
      <x v="3"/>
    </i>
    <i r="1">
      <x v="5"/>
      <x v="1"/>
      <x v="4"/>
    </i>
    <i r="1">
      <x v="6"/>
      <x v="1"/>
      <x v="5"/>
    </i>
    <i>
      <x v="476"/>
      <x v="11"/>
      <x v="4"/>
      <x v="1"/>
    </i>
    <i>
      <x v="520"/>
      <x v="5"/>
      <x/>
      <x v="4"/>
    </i>
    <i r="1">
      <x v="6"/>
      <x/>
      <x v="5"/>
    </i>
    <i r="1">
      <x v="7"/>
      <x/>
      <x v="6"/>
    </i>
    <i r="2">
      <x v="1"/>
      <x v="6"/>
    </i>
    <i>
      <x v="35"/>
      <x v="4"/>
      <x v="4"/>
      <x v="3"/>
    </i>
    <i r="1">
      <x v="5"/>
      <x v="4"/>
      <x v="4"/>
    </i>
    <i r="1">
      <x v="6"/>
      <x v="4"/>
      <x v="5"/>
    </i>
    <i r="1">
      <x v="7"/>
      <x v="3"/>
      <x v="6"/>
    </i>
    <i r="1">
      <x v="8"/>
      <x v="4"/>
      <x v="7"/>
    </i>
    <i r="1">
      <x v="10"/>
      <x v="3"/>
      <x v="9"/>
    </i>
    <i>
      <x v="670"/>
      <x v="8"/>
      <x v="1"/>
      <x v="3"/>
    </i>
    <i r="1">
      <x v="9"/>
      <x v="1"/>
      <x v="4"/>
    </i>
    <i r="1">
      <x v="10"/>
      <x/>
      <x v="5"/>
    </i>
    <i r="1">
      <x v="11"/>
      <x/>
      <x v="6"/>
    </i>
    <i r="2">
      <x v="1"/>
      <x v="6"/>
    </i>
    <i>
      <x v="45"/>
      <x v="9"/>
      <x v="4"/>
      <x/>
    </i>
    <i r="1">
      <x v="10"/>
      <x v="4"/>
      <x v="1"/>
    </i>
    <i r="1">
      <x v="11"/>
      <x v="4"/>
      <x v="2"/>
    </i>
    <i>
      <x v="101"/>
      <x/>
      <x v="4"/>
      <x v="5"/>
    </i>
    <i r="1">
      <x v="1"/>
      <x v="4"/>
      <x v="6"/>
    </i>
    <i r="1">
      <x v="2"/>
      <x v="3"/>
      <x v="7"/>
    </i>
    <i r="1">
      <x v="3"/>
      <x v="3"/>
      <x v="8"/>
    </i>
    <i r="1">
      <x v="4"/>
      <x v="4"/>
      <x v="9"/>
    </i>
    <i r="1">
      <x v="5"/>
      <x v="4"/>
      <x v="10"/>
    </i>
    <i r="1">
      <x v="6"/>
      <x v="4"/>
      <x v="11"/>
    </i>
    <i r="1">
      <x v="7"/>
      <x v="4"/>
      <x v="12"/>
    </i>
    <i>
      <x v="812"/>
      <x v="11"/>
      <x v="1"/>
      <x v="2"/>
    </i>
    <i>
      <x v="817"/>
      <x v="7"/>
      <x v="2"/>
      <x v="4"/>
    </i>
    <i r="1">
      <x v="8"/>
      <x v="2"/>
      <x v="5"/>
    </i>
    <i r="1">
      <x v="9"/>
      <x v="2"/>
      <x v="6"/>
    </i>
    <i r="1">
      <x v="10"/>
      <x v="2"/>
      <x v="7"/>
    </i>
    <i>
      <x v="911"/>
      <x/>
      <x v="1"/>
      <x v="7"/>
    </i>
    <i r="1">
      <x v="1"/>
      <x v="1"/>
      <x v="8"/>
    </i>
    <i>
      <x v="90"/>
      <x v="9"/>
      <x v="2"/>
      <x v="10"/>
    </i>
    <i r="1">
      <x v="10"/>
      <x v="2"/>
      <x v="11"/>
    </i>
    <i r="1">
      <x v="11"/>
      <x v="2"/>
      <x v="12"/>
    </i>
    <i>
      <x v="813"/>
      <x/>
      <x v="3"/>
      <x v="10"/>
    </i>
    <i r="1">
      <x v="1"/>
      <x v="3"/>
      <x v="11"/>
    </i>
    <i r="1">
      <x v="2"/>
      <x v="3"/>
      <x v="12"/>
    </i>
    <i r="1">
      <x v="3"/>
      <x v="3"/>
      <x v="13"/>
    </i>
    <i>
      <x v="228"/>
      <x/>
      <x/>
      <x v="10"/>
    </i>
    <i>
      <x v="861"/>
      <x/>
      <x v="4"/>
      <x v="5"/>
    </i>
    <i r="1">
      <x v="1"/>
      <x v="4"/>
      <x v="6"/>
    </i>
    <i r="1">
      <x v="2"/>
      <x v="4"/>
      <x v="7"/>
    </i>
    <i r="1">
      <x v="3"/>
      <x v="3"/>
      <x v="8"/>
    </i>
    <i>
      <x v="898"/>
      <x v="5"/>
      <x v="2"/>
      <x v="4"/>
    </i>
    <i r="1">
      <x v="6"/>
      <x v="2"/>
      <x v="5"/>
    </i>
    <i r="1">
      <x v="7"/>
      <x v="2"/>
      <x v="6"/>
    </i>
    <i r="1">
      <x v="8"/>
      <x v="2"/>
      <x v="7"/>
    </i>
    <i r="1">
      <x v="9"/>
      <x v="2"/>
      <x v="8"/>
    </i>
    <i>
      <x v="554"/>
      <x v="2"/>
      <x/>
      <x v="2"/>
    </i>
    <i>
      <x v="590"/>
      <x v="9"/>
      <x v="3"/>
      <x v="4"/>
    </i>
    <i r="1">
      <x v="10"/>
      <x v="1"/>
      <x v="5"/>
    </i>
    <i r="2">
      <x v="3"/>
      <x v="5"/>
    </i>
    <i r="1">
      <x v="11"/>
      <x v="3"/>
      <x v="6"/>
    </i>
    <i>
      <x v="598"/>
      <x v="3"/>
      <x v="2"/>
      <x v="2"/>
    </i>
    <i r="1">
      <x v="4"/>
      <x v="2"/>
      <x v="3"/>
    </i>
    <i r="1">
      <x v="5"/>
      <x v="2"/>
      <x v="4"/>
    </i>
    <i>
      <x v="309"/>
      <x/>
      <x v="2"/>
      <x v="12"/>
    </i>
    <i r="2">
      <x v="4"/>
      <x v="12"/>
    </i>
    <i r="1">
      <x v="1"/>
      <x v="4"/>
      <x v="13"/>
    </i>
    <i>
      <x v="953"/>
      <x v="7"/>
      <x/>
      <x/>
    </i>
    <i r="1">
      <x v="8"/>
      <x/>
      <x v="1"/>
    </i>
    <i r="1">
      <x v="9"/>
      <x/>
      <x v="2"/>
    </i>
    <i r="2">
      <x v="1"/>
      <x v="2"/>
    </i>
    <i r="1">
      <x v="10"/>
      <x/>
      <x v="3"/>
    </i>
    <i>
      <x v="913"/>
      <x v="2"/>
      <x v="2"/>
      <x v="2"/>
    </i>
    <i r="1">
      <x v="3"/>
      <x v="2"/>
      <x v="3"/>
    </i>
    <i r="2">
      <x v="4"/>
      <x v="3"/>
    </i>
    <i r="1">
      <x v="4"/>
      <x v="2"/>
      <x v="4"/>
    </i>
    <i r="1">
      <x v="5"/>
      <x v="2"/>
      <x v="5"/>
    </i>
    <i r="1">
      <x v="6"/>
      <x v="2"/>
      <x v="6"/>
    </i>
    <i r="1">
      <x v="7"/>
      <x v="2"/>
      <x v="7"/>
    </i>
    <i r="1">
      <x v="8"/>
      <x v="2"/>
      <x v="8"/>
    </i>
    <i>
      <x v="179"/>
      <x v="10"/>
      <x v="3"/>
      <x v="5"/>
    </i>
    <i r="1">
      <x v="11"/>
      <x v="3"/>
      <x v="6"/>
    </i>
    <i>
      <x v="662"/>
      <x v="10"/>
      <x v="3"/>
      <x v="1"/>
    </i>
    <i r="1">
      <x v="11"/>
      <x v="3"/>
      <x v="2"/>
    </i>
    <i>
      <x v="746"/>
      <x v="7"/>
      <x v="3"/>
      <x v="8"/>
    </i>
    <i>
      <x v="717"/>
      <x v="10"/>
      <x v="4"/>
      <x v="3"/>
    </i>
    <i r="1">
      <x v="11"/>
      <x v="4"/>
      <x v="4"/>
    </i>
    <i>
      <x v="922"/>
      <x v="6"/>
      <x v="3"/>
      <x/>
    </i>
    <i r="1">
      <x v="7"/>
      <x v="3"/>
      <x v="1"/>
    </i>
    <i r="1">
      <x v="8"/>
      <x v="3"/>
      <x v="2"/>
    </i>
    <i r="1">
      <x v="9"/>
      <x v="3"/>
      <x v="3"/>
    </i>
    <i r="1">
      <x v="10"/>
      <x v="1"/>
      <x v="4"/>
    </i>
    <i r="1">
      <x v="11"/>
      <x v="1"/>
      <x v="5"/>
    </i>
    <i>
      <x v="533"/>
      <x v="2"/>
      <x v="1"/>
      <x v="3"/>
    </i>
    <i r="1">
      <x v="3"/>
      <x/>
      <x v="4"/>
    </i>
    <i r="2">
      <x v="1"/>
      <x v="4"/>
    </i>
    <i r="1">
      <x v="4"/>
      <x v="1"/>
      <x v="5"/>
    </i>
    <i r="1">
      <x v="5"/>
      <x v="1"/>
      <x v="6"/>
    </i>
    <i r="1">
      <x v="6"/>
      <x v="1"/>
      <x v="7"/>
    </i>
    <i r="1">
      <x v="7"/>
      <x v="1"/>
      <x v="8"/>
    </i>
    <i r="1">
      <x v="8"/>
      <x v="1"/>
      <x v="9"/>
    </i>
    <i>
      <x v="53"/>
      <x v="11"/>
      <x v="3"/>
      <x v="4"/>
    </i>
    <i>
      <x v="135"/>
      <x/>
      <x v="3"/>
      <x v="6"/>
    </i>
    <i r="1">
      <x v="2"/>
      <x v="3"/>
      <x v="8"/>
    </i>
    <i r="1">
      <x v="3"/>
      <x v="3"/>
      <x v="9"/>
    </i>
    <i r="1">
      <x v="4"/>
      <x v="3"/>
      <x v="10"/>
    </i>
    <i r="1">
      <x v="5"/>
      <x v="3"/>
      <x v="11"/>
    </i>
    <i>
      <x v="375"/>
      <x v="2"/>
      <x/>
      <x v="7"/>
    </i>
    <i r="1">
      <x v="3"/>
      <x/>
      <x v="8"/>
    </i>
    <i r="1">
      <x v="4"/>
      <x/>
      <x v="9"/>
    </i>
    <i>
      <x v="292"/>
      <x v="7"/>
      <x v="1"/>
      <x/>
    </i>
    <i r="1">
      <x v="8"/>
      <x v="1"/>
      <x v="1"/>
    </i>
    <i r="1">
      <x v="9"/>
      <x v="1"/>
      <x v="2"/>
    </i>
    <i>
      <x v="768"/>
      <x/>
      <x/>
      <x v="13"/>
    </i>
    <i r="1">
      <x v="1"/>
      <x/>
      <x v="14"/>
    </i>
    <i r="1">
      <x v="2"/>
      <x/>
      <x v="15"/>
    </i>
    <i r="1">
      <x v="3"/>
      <x/>
      <x v="16"/>
    </i>
    <i r="1">
      <x v="4"/>
      <x/>
      <x v="17"/>
    </i>
    <i r="1">
      <x v="5"/>
      <x/>
      <x v="18"/>
    </i>
    <i>
      <x v="5"/>
      <x v="11"/>
      <x v="3"/>
      <x v="2"/>
    </i>
    <i>
      <x v="27"/>
      <x/>
      <x v="4"/>
      <x v="3"/>
    </i>
    <i r="1">
      <x v="1"/>
      <x v="4"/>
      <x v="4"/>
    </i>
    <i r="1">
      <x v="2"/>
      <x v="4"/>
      <x v="5"/>
    </i>
    <i r="1">
      <x v="3"/>
      <x v="3"/>
      <x v="6"/>
    </i>
    <i r="1">
      <x v="4"/>
      <x v="3"/>
      <x v="7"/>
    </i>
    <i r="1">
      <x v="5"/>
      <x v="3"/>
      <x v="8"/>
    </i>
    <i r="1">
      <x v="6"/>
      <x v="3"/>
      <x v="9"/>
    </i>
    <i>
      <x v="628"/>
      <x/>
      <x/>
      <x v="18"/>
    </i>
    <i r="1">
      <x v="1"/>
      <x v="1"/>
      <x v="19"/>
    </i>
    <i r="1">
      <x v="2"/>
      <x/>
      <x v="20"/>
    </i>
    <i>
      <x v="143"/>
      <x v="2"/>
      <x v="2"/>
      <x v="3"/>
    </i>
    <i>
      <x v="722"/>
      <x v="4"/>
      <x v="4"/>
      <x v="4"/>
    </i>
    <i r="1">
      <x v="5"/>
      <x v="4"/>
      <x v="5"/>
    </i>
    <i r="1">
      <x v="6"/>
      <x v="2"/>
      <x v="6"/>
    </i>
    <i r="1">
      <x v="7"/>
      <x v="2"/>
      <x v="7"/>
    </i>
    <i r="1">
      <x v="8"/>
      <x v="2"/>
      <x v="8"/>
    </i>
    <i r="1">
      <x v="9"/>
      <x v="2"/>
      <x v="9"/>
    </i>
    <i r="1">
      <x v="10"/>
      <x v="2"/>
      <x v="10"/>
    </i>
    <i>
      <x v="236"/>
      <x v="10"/>
      <x v="1"/>
      <x v="4"/>
    </i>
    <i r="1">
      <x v="11"/>
      <x v="1"/>
      <x v="5"/>
    </i>
    <i>
      <x v="592"/>
      <x v="10"/>
      <x v="3"/>
      <x v="5"/>
    </i>
    <i r="1">
      <x v="11"/>
      <x v="3"/>
      <x v="6"/>
    </i>
    <i>
      <x v="305"/>
      <x/>
      <x v="2"/>
      <x v="14"/>
    </i>
    <i>
      <x v="956"/>
      <x v="5"/>
      <x v="2"/>
      <x v="5"/>
    </i>
    <i r="1">
      <x v="6"/>
      <x v="2"/>
      <x v="6"/>
    </i>
    <i r="1">
      <x v="7"/>
      <x v="2"/>
      <x v="7"/>
    </i>
    <i r="1">
      <x v="8"/>
      <x v="2"/>
      <x v="8"/>
    </i>
    <i r="1">
      <x v="10"/>
      <x v="2"/>
      <x v="10"/>
    </i>
    <i r="1">
      <x v="11"/>
      <x v="2"/>
      <x v="11"/>
    </i>
    <i>
      <x v="1009"/>
      <x/>
      <x v="1"/>
      <x v="10"/>
    </i>
    <i r="1">
      <x v="1"/>
      <x v="1"/>
      <x v="11"/>
    </i>
    <i r="1">
      <x v="2"/>
      <x v="1"/>
      <x v="12"/>
    </i>
    <i r="1">
      <x v="3"/>
      <x v="1"/>
      <x v="13"/>
    </i>
    <i r="1">
      <x v="4"/>
      <x v="1"/>
      <x v="14"/>
    </i>
    <i r="1">
      <x v="5"/>
      <x v="1"/>
      <x v="15"/>
    </i>
    <i r="1">
      <x v="6"/>
      <x v="1"/>
      <x v="16"/>
    </i>
    <i r="1">
      <x v="7"/>
      <x/>
      <x v="17"/>
    </i>
    <i r="1">
      <x v="8"/>
      <x/>
      <x v="18"/>
    </i>
    <i r="1">
      <x v="9"/>
      <x/>
      <x v="19"/>
    </i>
    <i r="1">
      <x v="10"/>
      <x/>
      <x v="20"/>
    </i>
    <i r="1">
      <x v="11"/>
      <x/>
      <x v="21"/>
    </i>
    <i>
      <x v="917"/>
      <x v="4"/>
      <x v="3"/>
      <x v="3"/>
    </i>
    <i r="1">
      <x v="5"/>
      <x v="3"/>
      <x v="4"/>
    </i>
    <i r="1">
      <x v="6"/>
      <x v="3"/>
      <x v="5"/>
    </i>
    <i r="1">
      <x v="7"/>
      <x v="3"/>
      <x v="6"/>
    </i>
    <i r="1">
      <x v="8"/>
      <x v="3"/>
      <x v="7"/>
    </i>
    <i r="1">
      <x v="9"/>
      <x v="3"/>
      <x v="8"/>
    </i>
    <i r="1">
      <x v="10"/>
      <x v="1"/>
      <x v="9"/>
    </i>
    <i r="1">
      <x v="11"/>
      <x v="1"/>
      <x v="10"/>
    </i>
    <i>
      <x v="829"/>
      <x v="6"/>
      <x v="2"/>
      <x v="4"/>
    </i>
    <i r="1">
      <x v="7"/>
      <x v="2"/>
      <x v="5"/>
    </i>
    <i r="1">
      <x v="8"/>
      <x v="2"/>
      <x v="6"/>
    </i>
    <i r="1">
      <x v="9"/>
      <x v="2"/>
      <x v="7"/>
    </i>
    <i r="1">
      <x v="10"/>
      <x v="2"/>
      <x v="8"/>
    </i>
    <i r="1">
      <x v="11"/>
      <x v="2"/>
      <x v="9"/>
    </i>
    <i>
      <x v="814"/>
      <x v="3"/>
      <x v="1"/>
      <x v="3"/>
    </i>
    <i r="1">
      <x v="4"/>
      <x v="3"/>
      <x v="4"/>
    </i>
    <i r="1">
      <x v="5"/>
      <x v="1"/>
      <x v="5"/>
    </i>
    <i r="1">
      <x v="6"/>
      <x v="1"/>
      <x v="6"/>
    </i>
    <i r="1">
      <x v="7"/>
      <x v="1"/>
      <x v="7"/>
    </i>
    <i r="1">
      <x v="8"/>
      <x v="1"/>
      <x v="8"/>
    </i>
    <i>
      <x v="890"/>
      <x/>
      <x v="2"/>
      <x v="5"/>
    </i>
    <i r="1">
      <x v="1"/>
      <x v="2"/>
      <x v="6"/>
    </i>
    <i r="1">
      <x v="2"/>
      <x v="2"/>
      <x v="7"/>
    </i>
    <i>
      <x v="252"/>
      <x/>
      <x v="2"/>
      <x v="16"/>
    </i>
    <i r="1">
      <x v="1"/>
      <x v="2"/>
      <x v="17"/>
    </i>
    <i r="1">
      <x v="2"/>
      <x v="2"/>
      <x v="18"/>
    </i>
    <i r="1">
      <x v="3"/>
      <x v="2"/>
      <x v="19"/>
    </i>
    <i r="2">
      <x v="4"/>
      <x v="19"/>
    </i>
    <i>
      <x v="944"/>
      <x/>
      <x v="3"/>
      <x v="3"/>
    </i>
    <i r="1">
      <x v="1"/>
      <x v="4"/>
      <x v="4"/>
    </i>
    <i r="1">
      <x v="2"/>
      <x v="4"/>
      <x v="5"/>
    </i>
    <i>
      <x v="793"/>
      <x v="3"/>
      <x v="2"/>
      <x v="16"/>
    </i>
    <i r="1">
      <x v="4"/>
      <x v="2"/>
      <x v="17"/>
    </i>
    <i r="1">
      <x v="5"/>
      <x v="2"/>
      <x v="18"/>
    </i>
    <i r="1">
      <x v="6"/>
      <x v="2"/>
      <x v="19"/>
    </i>
    <i>
      <x v="408"/>
      <x v="7"/>
      <x v="2"/>
      <x v="2"/>
    </i>
    <i r="1">
      <x v="8"/>
      <x v="2"/>
      <x v="3"/>
    </i>
    <i>
      <x v="547"/>
      <x v="2"/>
      <x v="3"/>
      <x v="2"/>
    </i>
    <i r="1">
      <x v="3"/>
      <x v="3"/>
      <x v="3"/>
    </i>
    <i r="1">
      <x v="4"/>
      <x v="3"/>
      <x v="4"/>
    </i>
    <i r="1">
      <x v="5"/>
      <x v="3"/>
      <x v="5"/>
    </i>
    <i>
      <x v="552"/>
      <x v="11"/>
      <x v="3"/>
      <x v="3"/>
    </i>
    <i>
      <x v="197"/>
      <x v="11"/>
      <x v="4"/>
      <x v="6"/>
    </i>
    <i>
      <x v="172"/>
      <x/>
      <x/>
      <x v="7"/>
    </i>
    <i r="1">
      <x v="1"/>
      <x/>
      <x v="8"/>
    </i>
    <i r="1">
      <x v="2"/>
      <x/>
      <x v="9"/>
    </i>
    <i r="1">
      <x v="3"/>
      <x/>
      <x v="10"/>
    </i>
    <i r="1">
      <x v="4"/>
      <x/>
      <x v="11"/>
    </i>
    <i r="1">
      <x v="5"/>
      <x/>
      <x v="12"/>
    </i>
    <i>
      <x v="1018"/>
      <x v="7"/>
      <x v="4"/>
      <x v="3"/>
    </i>
    <i r="1">
      <x v="8"/>
      <x v="4"/>
      <x v="4"/>
    </i>
    <i>
      <x v="688"/>
      <x v="1"/>
      <x v="4"/>
      <x v="2"/>
    </i>
    <i>
      <x v="617"/>
      <x v="11"/>
      <x v="2"/>
      <x/>
    </i>
    <i>
      <x v="106"/>
      <x v="3"/>
      <x v="2"/>
      <x v="8"/>
    </i>
    <i r="1">
      <x v="4"/>
      <x v="2"/>
      <x v="9"/>
    </i>
    <i r="1">
      <x v="5"/>
      <x v="2"/>
      <x v="10"/>
    </i>
    <i r="1">
      <x v="6"/>
      <x v="2"/>
      <x v="11"/>
    </i>
    <i>
      <x v="274"/>
      <x v="7"/>
      <x/>
      <x v="1"/>
    </i>
    <i r="1">
      <x v="8"/>
      <x/>
      <x v="2"/>
    </i>
    <i>
      <x v="636"/>
      <x v="3"/>
      <x v="3"/>
      <x v="5"/>
    </i>
    <i r="1">
      <x v="4"/>
      <x v="3"/>
      <x v="6"/>
    </i>
    <i r="1">
      <x v="5"/>
      <x v="3"/>
      <x v="7"/>
    </i>
    <i r="1">
      <x v="6"/>
      <x v="3"/>
      <x v="8"/>
    </i>
    <i r="1">
      <x v="7"/>
      <x v="3"/>
      <x v="9"/>
    </i>
    <i r="1">
      <x v="8"/>
      <x v="3"/>
      <x v="10"/>
    </i>
    <i>
      <x v="479"/>
      <x v="10"/>
      <x v="1"/>
      <x v="1"/>
    </i>
    <i r="1">
      <x v="11"/>
      <x v="3"/>
      <x v="2"/>
    </i>
    <i>
      <x v="873"/>
      <x v="8"/>
      <x v="2"/>
      <x v="4"/>
    </i>
    <i r="1">
      <x v="9"/>
      <x v="2"/>
      <x v="5"/>
    </i>
    <i r="1">
      <x v="10"/>
      <x v="2"/>
      <x v="6"/>
    </i>
    <i r="1">
      <x v="11"/>
      <x v="2"/>
      <x v="7"/>
    </i>
    <i>
      <x v="613"/>
      <x/>
      <x v="2"/>
      <x v="10"/>
    </i>
    <i r="1">
      <x v="1"/>
      <x v="2"/>
      <x v="11"/>
    </i>
    <i r="1">
      <x v="2"/>
      <x v="4"/>
      <x v="12"/>
    </i>
    <i>
      <x v="158"/>
      <x v="3"/>
      <x v="1"/>
      <x v="9"/>
    </i>
    <i r="1">
      <x v="4"/>
      <x v="3"/>
      <x v="10"/>
    </i>
    <i r="1">
      <x v="5"/>
      <x v="3"/>
      <x v="11"/>
    </i>
    <i>
      <x v="23"/>
      <x v="3"/>
      <x v="4"/>
      <x v="5"/>
    </i>
    <i r="1">
      <x v="4"/>
      <x v="4"/>
      <x v="6"/>
    </i>
    <i>
      <x v="307"/>
      <x/>
      <x v="2"/>
      <x v="11"/>
    </i>
    <i r="1">
      <x v="1"/>
      <x v="2"/>
      <x v="12"/>
    </i>
    <i r="1">
      <x v="2"/>
      <x v="2"/>
      <x v="13"/>
    </i>
    <i r="1">
      <x v="3"/>
      <x v="2"/>
      <x v="14"/>
    </i>
    <i>
      <x v="365"/>
      <x v="10"/>
      <x/>
      <x v="1"/>
    </i>
    <i r="1">
      <x v="11"/>
      <x/>
      <x v="2"/>
    </i>
    <i>
      <x v="903"/>
      <x/>
      <x v="4"/>
      <x v="5"/>
    </i>
    <i r="1">
      <x v="1"/>
      <x v="4"/>
      <x v="6"/>
    </i>
    <i r="1">
      <x v="2"/>
      <x v="4"/>
      <x v="7"/>
    </i>
    <i r="1">
      <x v="3"/>
      <x v="4"/>
      <x v="8"/>
    </i>
    <i r="1">
      <x v="4"/>
      <x v="4"/>
      <x v="9"/>
    </i>
    <i>
      <x v="806"/>
      <x v="7"/>
      <x v="3"/>
      <x v="3"/>
    </i>
    <i>
      <x v="270"/>
      <x v="10"/>
      <x/>
      <x v="4"/>
    </i>
    <i r="1">
      <x v="11"/>
      <x v="1"/>
      <x v="5"/>
    </i>
    <i>
      <x v="772"/>
      <x v="4"/>
      <x v="4"/>
      <x v="5"/>
    </i>
    <i>
      <x v="139"/>
      <x v="9"/>
      <x v="3"/>
      <x v="3"/>
    </i>
    <i r="1">
      <x v="10"/>
      <x v="3"/>
      <x v="4"/>
    </i>
    <i r="1">
      <x v="11"/>
      <x v="3"/>
      <x v="5"/>
    </i>
    <i>
      <x v="216"/>
      <x v="5"/>
      <x v="2"/>
      <x/>
    </i>
    <i r="1">
      <x v="7"/>
      <x v="2"/>
      <x v="2"/>
    </i>
    <i r="1">
      <x v="8"/>
      <x v="2"/>
      <x v="3"/>
    </i>
    <i r="1">
      <x v="9"/>
      <x v="2"/>
      <x v="4"/>
    </i>
    <i r="1">
      <x v="10"/>
      <x v="4"/>
      <x v="5"/>
    </i>
    <i>
      <x v="314"/>
      <x v="9"/>
      <x v="2"/>
      <x v="2"/>
    </i>
    <i>
      <x v="745"/>
      <x v="3"/>
      <x/>
      <x v="5"/>
    </i>
    <i r="1">
      <x v="4"/>
      <x/>
      <x v="6"/>
    </i>
    <i r="1">
      <x v="5"/>
      <x/>
      <x v="7"/>
    </i>
    <i r="1">
      <x v="6"/>
      <x/>
      <x v="8"/>
    </i>
    <i r="1">
      <x v="7"/>
      <x/>
      <x v="9"/>
    </i>
    <i r="1">
      <x v="8"/>
      <x/>
      <x v="10"/>
    </i>
    <i>
      <x v="816"/>
      <x v="1"/>
      <x v="3"/>
      <x v="3"/>
    </i>
    <i r="1">
      <x v="2"/>
      <x v="3"/>
      <x v="4"/>
    </i>
    <i r="1">
      <x v="3"/>
      <x v="3"/>
      <x v="5"/>
    </i>
    <i r="1">
      <x v="4"/>
      <x v="4"/>
      <x v="6"/>
    </i>
    <i r="1">
      <x v="5"/>
      <x v="3"/>
      <x v="7"/>
    </i>
    <i r="2">
      <x v="4"/>
      <x v="7"/>
    </i>
    <i r="1">
      <x v="8"/>
      <x v="3"/>
      <x v="10"/>
    </i>
    <i>
      <x v="932"/>
      <x v="10"/>
      <x/>
      <x v="5"/>
    </i>
    <i r="1">
      <x v="11"/>
      <x/>
      <x v="6"/>
    </i>
    <i>
      <x v="297"/>
      <x v="8"/>
      <x v="4"/>
      <x v="3"/>
    </i>
    <i r="1">
      <x v="9"/>
      <x v="4"/>
      <x v="4"/>
    </i>
    <i r="1">
      <x v="10"/>
      <x v="4"/>
      <x v="5"/>
    </i>
    <i>
      <x v="828"/>
      <x/>
      <x v="3"/>
      <x v="11"/>
    </i>
    <i r="1">
      <x v="1"/>
      <x v="4"/>
      <x v="12"/>
    </i>
    <i r="1">
      <x v="4"/>
      <x v="4"/>
      <x v="15"/>
    </i>
    <i r="1">
      <x v="5"/>
      <x v="3"/>
      <x v="16"/>
    </i>
    <i>
      <x v="304"/>
      <x/>
      <x/>
      <x v="9"/>
    </i>
    <i r="1">
      <x v="1"/>
      <x/>
      <x v="10"/>
    </i>
    <i r="1">
      <x v="2"/>
      <x/>
      <x v="11"/>
    </i>
    <i>
      <x v="984"/>
      <x v="4"/>
      <x v="4"/>
      <x v="3"/>
    </i>
    <i r="1">
      <x v="5"/>
      <x v="4"/>
      <x v="4"/>
    </i>
    <i r="1">
      <x v="6"/>
      <x v="4"/>
      <x v="5"/>
    </i>
    <i r="1">
      <x v="7"/>
      <x v="4"/>
      <x v="6"/>
    </i>
    <i r="1">
      <x v="8"/>
      <x v="4"/>
      <x v="7"/>
    </i>
    <i r="1">
      <x v="9"/>
      <x v="4"/>
      <x v="8"/>
    </i>
    <i>
      <x v="374"/>
      <x v="2"/>
      <x/>
      <x v="2"/>
    </i>
    <i r="1">
      <x v="3"/>
      <x/>
      <x v="3"/>
    </i>
    <i r="1">
      <x v="4"/>
      <x/>
      <x v="4"/>
    </i>
    <i r="1">
      <x v="5"/>
      <x v="1"/>
      <x v="5"/>
    </i>
    <i>
      <x v="350"/>
      <x v="1"/>
      <x v="3"/>
      <x v="6"/>
    </i>
    <i r="1">
      <x v="2"/>
      <x v="4"/>
      <x v="7"/>
    </i>
    <i>
      <x v="502"/>
      <x v="9"/>
      <x v="2"/>
      <x v="4"/>
    </i>
    <i r="1">
      <x v="10"/>
      <x v="2"/>
      <x v="5"/>
    </i>
    <i r="1">
      <x v="11"/>
      <x v="2"/>
      <x v="6"/>
    </i>
    <i>
      <x v="193"/>
      <x/>
      <x v="4"/>
      <x v="3"/>
    </i>
    <i r="1">
      <x v="1"/>
      <x v="4"/>
      <x v="4"/>
    </i>
    <i r="1">
      <x v="2"/>
      <x v="4"/>
      <x v="5"/>
    </i>
    <i>
      <x v="404"/>
      <x v="10"/>
      <x v="1"/>
      <x v="2"/>
    </i>
    <i r="1">
      <x v="11"/>
      <x v="1"/>
      <x v="3"/>
    </i>
    <i>
      <x v="891"/>
      <x v="10"/>
      <x v="1"/>
      <x/>
    </i>
    <i r="1">
      <x v="11"/>
      <x v="1"/>
      <x v="1"/>
    </i>
    <i>
      <x v="693"/>
      <x/>
      <x v="2"/>
      <x v="9"/>
    </i>
    <i>
      <x v="6"/>
      <x v="8"/>
      <x v="3"/>
      <x v="5"/>
    </i>
    <i r="1">
      <x v="9"/>
      <x v="3"/>
      <x v="6"/>
    </i>
    <i r="1">
      <x v="10"/>
      <x v="3"/>
      <x v="7"/>
    </i>
    <i r="1">
      <x v="11"/>
      <x v="3"/>
      <x v="8"/>
    </i>
    <i>
      <x v="316"/>
      <x v="5"/>
      <x v="4"/>
      <x v="8"/>
    </i>
    <i>
      <x v="667"/>
      <x v="1"/>
      <x v="3"/>
      <x v="2"/>
    </i>
    <i r="1">
      <x v="2"/>
      <x v="3"/>
      <x v="3"/>
    </i>
    <i r="1">
      <x v="3"/>
      <x v="1"/>
      <x v="4"/>
    </i>
    <i r="1">
      <x v="4"/>
      <x v="1"/>
      <x v="5"/>
    </i>
    <i r="1">
      <x v="5"/>
      <x v="3"/>
      <x v="6"/>
    </i>
    <i r="1">
      <x v="6"/>
      <x v="3"/>
      <x v="7"/>
    </i>
    <i r="1">
      <x v="7"/>
      <x v="3"/>
      <x v="8"/>
    </i>
    <i>
      <x v="740"/>
      <x v="2"/>
      <x v="2"/>
      <x v="17"/>
    </i>
    <i r="1">
      <x v="3"/>
      <x v="2"/>
      <x v="18"/>
    </i>
    <i>
      <x v="852"/>
      <x/>
      <x v="4"/>
      <x v="6"/>
    </i>
    <i>
      <x v="785"/>
      <x v="11"/>
      <x v="1"/>
      <x v="3"/>
    </i>
    <i>
      <x v="779"/>
      <x v="5"/>
      <x v="4"/>
      <x v="2"/>
    </i>
    <i r="1">
      <x v="6"/>
      <x v="4"/>
      <x v="3"/>
    </i>
    <i r="1">
      <x v="7"/>
      <x v="4"/>
      <x v="4"/>
    </i>
    <i r="1">
      <x v="8"/>
      <x v="4"/>
      <x v="5"/>
    </i>
    <i>
      <x v="499"/>
      <x v="9"/>
      <x v="4"/>
      <x v="2"/>
    </i>
    <i r="1">
      <x v="10"/>
      <x v="4"/>
      <x v="3"/>
    </i>
    <i>
      <x v="762"/>
      <x v="10"/>
      <x v="1"/>
      <x/>
    </i>
    <i r="1">
      <x v="11"/>
      <x v="1"/>
      <x v="1"/>
    </i>
    <i>
      <x v="341"/>
      <x v="5"/>
      <x v="1"/>
      <x v="4"/>
    </i>
    <i>
      <x v="338"/>
      <x v="8"/>
      <x v="2"/>
      <x/>
    </i>
    <i r="1">
      <x v="9"/>
      <x v="2"/>
      <x v="1"/>
    </i>
    <i r="1">
      <x v="10"/>
      <x v="2"/>
      <x v="2"/>
    </i>
    <i r="1">
      <x v="11"/>
      <x v="2"/>
      <x v="3"/>
    </i>
    <i>
      <x v="423"/>
      <x v="7"/>
      <x v="3"/>
      <x v="3"/>
    </i>
    <i r="1">
      <x v="8"/>
      <x v="3"/>
      <x v="4"/>
    </i>
    <i r="1">
      <x v="9"/>
      <x v="3"/>
      <x v="5"/>
    </i>
    <i r="1">
      <x v="10"/>
      <x v="3"/>
      <x v="6"/>
    </i>
    <i r="1">
      <x v="11"/>
      <x v="3"/>
      <x v="7"/>
    </i>
    <i>
      <x v="370"/>
      <x v="10"/>
      <x v="1"/>
      <x v="2"/>
    </i>
    <i r="1">
      <x v="11"/>
      <x v="1"/>
      <x v="3"/>
    </i>
    <i>
      <x v="167"/>
      <x v="2"/>
      <x v="3"/>
      <x v="3"/>
    </i>
    <i r="1">
      <x v="3"/>
      <x v="1"/>
      <x v="4"/>
    </i>
    <i>
      <x v="488"/>
      <x v="4"/>
      <x/>
      <x v="4"/>
    </i>
    <i r="1">
      <x v="5"/>
      <x/>
      <x v="5"/>
    </i>
    <i r="1">
      <x v="6"/>
      <x/>
      <x v="6"/>
    </i>
    <i r="1">
      <x v="7"/>
      <x/>
      <x v="7"/>
    </i>
    <i>
      <x v="646"/>
      <x v="2"/>
      <x v="1"/>
      <x v="4"/>
    </i>
    <i r="1">
      <x v="3"/>
      <x v="3"/>
      <x v="5"/>
    </i>
    <i r="1">
      <x v="4"/>
      <x v="3"/>
      <x v="6"/>
    </i>
    <i r="1">
      <x v="5"/>
      <x v="1"/>
      <x v="7"/>
    </i>
    <i r="2">
      <x v="3"/>
      <x v="7"/>
    </i>
    <i r="1">
      <x v="6"/>
      <x v="1"/>
      <x v="8"/>
    </i>
    <i r="1">
      <x v="7"/>
      <x v="1"/>
      <x v="9"/>
    </i>
    <i r="1">
      <x v="8"/>
      <x v="1"/>
      <x v="10"/>
    </i>
    <i>
      <x v="160"/>
      <x/>
      <x v="2"/>
      <x v="8"/>
    </i>
    <i r="1">
      <x v="1"/>
      <x v="2"/>
      <x v="9"/>
    </i>
    <i r="1">
      <x v="2"/>
      <x v="2"/>
      <x v="10"/>
    </i>
    <i r="1">
      <x v="3"/>
      <x v="2"/>
      <x v="11"/>
    </i>
    <i>
      <x v="450"/>
      <x/>
      <x v="1"/>
      <x v="9"/>
    </i>
    <i r="2">
      <x v="3"/>
      <x v="9"/>
    </i>
    <i r="1">
      <x v="1"/>
      <x v="1"/>
      <x v="10"/>
    </i>
    <i r="1">
      <x v="2"/>
      <x v="1"/>
      <x v="11"/>
    </i>
    <i>
      <x v="1028"/>
      <x v="1"/>
      <x v="4"/>
      <x/>
    </i>
    <i r="1">
      <x v="2"/>
      <x v="4"/>
      <x v="1"/>
    </i>
    <i r="1">
      <x v="3"/>
      <x v="3"/>
      <x v="2"/>
    </i>
    <i r="1">
      <x v="4"/>
      <x v="3"/>
      <x v="3"/>
    </i>
    <i>
      <x v="857"/>
      <x/>
      <x v="4"/>
      <x v="10"/>
    </i>
    <i r="1">
      <x v="1"/>
      <x v="4"/>
      <x v="11"/>
    </i>
    <i r="1">
      <x v="2"/>
      <x v="4"/>
      <x v="12"/>
    </i>
    <i r="1">
      <x v="3"/>
      <x v="4"/>
      <x v="13"/>
    </i>
    <i>
      <x v="151"/>
      <x v="7"/>
      <x/>
      <x v="1"/>
    </i>
    <i>
      <x v="61"/>
      <x v="4"/>
      <x v="4"/>
      <x/>
    </i>
    <i r="1">
      <x v="5"/>
      <x v="4"/>
      <x v="1"/>
    </i>
    <i r="1">
      <x v="6"/>
      <x v="2"/>
      <x v="2"/>
    </i>
    <i>
      <x v="491"/>
      <x v="1"/>
      <x v="3"/>
      <x v="4"/>
    </i>
    <i r="1">
      <x v="2"/>
      <x v="3"/>
      <x v="5"/>
    </i>
    <i r="1">
      <x v="3"/>
      <x v="1"/>
      <x v="6"/>
    </i>
    <i r="1">
      <x v="4"/>
      <x v="3"/>
      <x v="7"/>
    </i>
    <i r="1">
      <x v="5"/>
      <x v="3"/>
      <x v="8"/>
    </i>
    <i r="1">
      <x v="6"/>
      <x v="3"/>
      <x v="9"/>
    </i>
    <i>
      <x v="914"/>
      <x v="8"/>
      <x v="4"/>
      <x v="4"/>
    </i>
    <i r="1">
      <x v="9"/>
      <x v="4"/>
      <x v="5"/>
    </i>
    <i r="1">
      <x v="10"/>
      <x v="3"/>
      <x v="6"/>
    </i>
    <i>
      <x v="708"/>
      <x/>
      <x v="3"/>
      <x v="10"/>
    </i>
    <i r="1">
      <x v="1"/>
      <x v="3"/>
      <x v="11"/>
    </i>
    <i r="1">
      <x v="2"/>
      <x v="4"/>
      <x v="12"/>
    </i>
    <i>
      <x v="217"/>
      <x v="10"/>
      <x v="4"/>
      <x v="3"/>
    </i>
    <i r="1">
      <x v="11"/>
      <x v="4"/>
      <x v="4"/>
    </i>
    <i>
      <x v="904"/>
      <x v="8"/>
      <x v="2"/>
      <x v="5"/>
    </i>
    <i r="1">
      <x v="9"/>
      <x v="4"/>
      <x v="6"/>
    </i>
    <i r="1">
      <x v="10"/>
      <x v="4"/>
      <x v="7"/>
    </i>
    <i r="1">
      <x v="11"/>
      <x v="4"/>
      <x v="8"/>
    </i>
    <i>
      <x v="831"/>
      <x v="4"/>
      <x v="2"/>
      <x v="3"/>
    </i>
    <i r="1">
      <x v="5"/>
      <x v="2"/>
      <x v="4"/>
    </i>
    <i r="1">
      <x v="6"/>
      <x v="2"/>
      <x v="5"/>
    </i>
    <i>
      <x v="147"/>
      <x v="7"/>
      <x v="2"/>
      <x v="4"/>
    </i>
    <i r="1">
      <x v="9"/>
      <x v="2"/>
      <x v="6"/>
    </i>
    <i r="1">
      <x v="10"/>
      <x v="2"/>
      <x v="7"/>
    </i>
    <i>
      <x v="902"/>
      <x v="4"/>
      <x v="2"/>
      <x v="2"/>
    </i>
    <i r="1">
      <x v="5"/>
      <x v="2"/>
      <x v="3"/>
    </i>
    <i>
      <x v="311"/>
      <x v="8"/>
      <x v="2"/>
      <x v="3"/>
    </i>
    <i r="1">
      <x v="9"/>
      <x v="2"/>
      <x v="4"/>
    </i>
    <i r="1">
      <x v="10"/>
      <x v="4"/>
      <x v="5"/>
    </i>
    <i r="1">
      <x v="11"/>
      <x v="4"/>
      <x v="6"/>
    </i>
    <i>
      <x v="200"/>
      <x/>
      <x v="3"/>
      <x v="11"/>
    </i>
    <i r="1">
      <x v="1"/>
      <x v="3"/>
      <x v="12"/>
    </i>
    <i r="1">
      <x v="2"/>
      <x v="3"/>
      <x v="13"/>
    </i>
    <i>
      <x v="893"/>
      <x v="1"/>
      <x/>
      <x v="5"/>
    </i>
    <i>
      <x v="690"/>
      <x v="6"/>
      <x v="2"/>
      <x v="13"/>
    </i>
    <i>
      <x v="42"/>
      <x v="3"/>
      <x v="1"/>
      <x v="4"/>
    </i>
    <i r="1">
      <x v="4"/>
      <x v="1"/>
      <x v="5"/>
    </i>
    <i r="1">
      <x v="5"/>
      <x v="1"/>
      <x v="6"/>
    </i>
    <i r="1">
      <x v="6"/>
      <x v="1"/>
      <x v="7"/>
    </i>
    <i r="1">
      <x v="7"/>
      <x v="1"/>
      <x v="8"/>
    </i>
    <i>
      <x v="642"/>
      <x v="11"/>
      <x v="1"/>
      <x v="4"/>
    </i>
    <i>
      <x v="356"/>
      <x v="7"/>
      <x/>
      <x/>
    </i>
    <i r="1">
      <x v="8"/>
      <x/>
      <x v="1"/>
    </i>
    <i>
      <x v="664"/>
      <x v="5"/>
      <x/>
      <x v="3"/>
    </i>
    <i r="1">
      <x v="6"/>
      <x/>
      <x v="4"/>
    </i>
    <i r="1">
      <x v="7"/>
      <x/>
      <x v="5"/>
    </i>
    <i>
      <x v="950"/>
      <x/>
      <x/>
      <x v="17"/>
    </i>
    <i>
      <x v="940"/>
      <x v="8"/>
      <x v="4"/>
      <x/>
    </i>
    <i r="1">
      <x v="9"/>
      <x v="4"/>
      <x v="1"/>
    </i>
    <i r="1">
      <x v="10"/>
      <x v="3"/>
      <x v="2"/>
    </i>
    <i>
      <x v="517"/>
      <x/>
      <x/>
      <x v="11"/>
    </i>
    <i r="1">
      <x v="1"/>
      <x/>
      <x v="12"/>
    </i>
    <i r="1">
      <x v="2"/>
      <x/>
      <x v="13"/>
    </i>
    <i>
      <x v="679"/>
      <x v="7"/>
      <x v="2"/>
      <x v="8"/>
    </i>
    <i>
      <x v="521"/>
      <x/>
      <x/>
      <x v="5"/>
    </i>
    <i r="1">
      <x v="1"/>
      <x/>
      <x v="6"/>
    </i>
    <i r="1">
      <x v="2"/>
      <x/>
      <x v="7"/>
    </i>
    <i>
      <x v="503"/>
      <x v="2"/>
      <x v="2"/>
      <x v="3"/>
    </i>
    <i r="1">
      <x v="3"/>
      <x v="4"/>
      <x v="4"/>
    </i>
    <i r="1">
      <x v="4"/>
      <x v="4"/>
      <x v="5"/>
    </i>
    <i r="1">
      <x v="5"/>
      <x v="2"/>
      <x v="6"/>
    </i>
    <i>
      <x v="810"/>
      <x v="8"/>
      <x v="2"/>
      <x v="2"/>
    </i>
    <i r="1">
      <x v="9"/>
      <x v="4"/>
      <x v="3"/>
    </i>
    <i r="1">
      <x v="10"/>
      <x v="4"/>
      <x v="4"/>
    </i>
    <i r="1">
      <x v="11"/>
      <x v="4"/>
      <x v="5"/>
    </i>
    <i>
      <x v="747"/>
      <x v="4"/>
      <x/>
      <x v="7"/>
    </i>
    <i>
      <x v="591"/>
      <x/>
      <x v="3"/>
      <x v="10"/>
    </i>
    <i r="1">
      <x v="1"/>
      <x v="4"/>
      <x v="11"/>
    </i>
    <i r="1">
      <x v="2"/>
      <x v="3"/>
      <x v="12"/>
    </i>
    <i r="1">
      <x v="3"/>
      <x v="4"/>
      <x v="13"/>
    </i>
    <i>
      <x v="7"/>
      <x/>
      <x v="2"/>
      <x v="6"/>
    </i>
    <i>
      <x v="748"/>
      <x v="5"/>
      <x v="1"/>
      <x v="3"/>
    </i>
    <i r="1">
      <x v="6"/>
      <x v="1"/>
      <x v="4"/>
    </i>
    <i>
      <x v="1016"/>
      <x v="7"/>
      <x v="2"/>
      <x v="1"/>
    </i>
    <i r="1">
      <x v="8"/>
      <x v="2"/>
      <x v="2"/>
    </i>
    <i>
      <x v="550"/>
      <x v="6"/>
      <x v="2"/>
      <x v="5"/>
    </i>
    <i r="1">
      <x v="9"/>
      <x v="4"/>
      <x v="8"/>
    </i>
    <i>
      <x v="701"/>
      <x v="5"/>
      <x v="4"/>
      <x v="4"/>
    </i>
    <i>
      <x v="176"/>
      <x v="5"/>
      <x v="3"/>
      <x v="4"/>
    </i>
    <i>
      <x v="446"/>
      <x v="2"/>
      <x v="2"/>
      <x v="13"/>
    </i>
    <i r="1">
      <x v="3"/>
      <x v="2"/>
      <x v="14"/>
    </i>
    <i r="1">
      <x v="4"/>
      <x v="2"/>
      <x v="15"/>
    </i>
    <i>
      <x v="715"/>
      <x v="11"/>
      <x v="4"/>
      <x v="3"/>
    </i>
    <i>
      <x v="874"/>
      <x v="9"/>
      <x v="4"/>
      <x v="9"/>
    </i>
    <i>
      <x v="68"/>
      <x/>
      <x v="3"/>
      <x v="2"/>
    </i>
    <i r="1">
      <x v="1"/>
      <x v="3"/>
      <x v="3"/>
    </i>
    <i r="1">
      <x v="2"/>
      <x v="3"/>
      <x v="4"/>
    </i>
    <i r="1">
      <x v="3"/>
      <x v="3"/>
      <x v="5"/>
    </i>
    <i r="1">
      <x v="4"/>
      <x v="3"/>
      <x v="6"/>
    </i>
    <i>
      <x v="724"/>
      <x v="10"/>
      <x v="3"/>
      <x v="4"/>
    </i>
    <i r="1">
      <x v="11"/>
      <x v="3"/>
      <x v="5"/>
    </i>
    <i>
      <x v="650"/>
      <x v="1"/>
      <x v="3"/>
      <x v="9"/>
    </i>
    <i>
      <x v="440"/>
      <x/>
      <x v="3"/>
      <x v="10"/>
    </i>
    <i r="1">
      <x v="1"/>
      <x v="3"/>
      <x v="11"/>
    </i>
    <i r="1">
      <x v="3"/>
      <x v="3"/>
      <x v="13"/>
    </i>
    <i r="1">
      <x v="4"/>
      <x v="3"/>
      <x v="14"/>
    </i>
    <i r="1">
      <x v="5"/>
      <x v="3"/>
      <x v="15"/>
    </i>
    <i r="1">
      <x v="6"/>
      <x v="3"/>
      <x v="16"/>
    </i>
    <i>
      <x v="65"/>
      <x v="3"/>
      <x v="1"/>
      <x v="3"/>
    </i>
    <i r="1">
      <x v="4"/>
      <x v="1"/>
      <x v="4"/>
    </i>
    <i>
      <x v="25"/>
      <x v="9"/>
      <x v="1"/>
      <x v="3"/>
    </i>
    <i r="1">
      <x v="10"/>
      <x v="1"/>
      <x v="4"/>
    </i>
    <i r="1">
      <x v="11"/>
      <x v="1"/>
      <x v="5"/>
    </i>
    <i>
      <x v="804"/>
      <x v="11"/>
      <x v="1"/>
      <x v="2"/>
    </i>
    <i>
      <x v="848"/>
      <x v="3"/>
      <x/>
      <x v="4"/>
    </i>
    <i r="1">
      <x v="4"/>
      <x/>
      <x v="5"/>
    </i>
    <i r="1">
      <x v="5"/>
      <x/>
      <x v="6"/>
    </i>
    <i>
      <x v="791"/>
      <x v="3"/>
      <x v="4"/>
      <x v="4"/>
    </i>
    <i>
      <x v="239"/>
      <x v="2"/>
      <x v="3"/>
      <x v="4"/>
    </i>
    <i r="1">
      <x v="3"/>
      <x v="4"/>
      <x v="5"/>
    </i>
    <i r="1">
      <x v="7"/>
      <x v="4"/>
      <x v="9"/>
    </i>
    <i>
      <x v="977"/>
      <x v="7"/>
      <x v="4"/>
      <x v="4"/>
    </i>
    <i r="1">
      <x v="8"/>
      <x v="4"/>
      <x v="5"/>
    </i>
    <i r="1">
      <x v="9"/>
      <x v="4"/>
      <x v="6"/>
    </i>
    <i>
      <x v="625"/>
      <x v="5"/>
      <x v="3"/>
      <x v="5"/>
    </i>
    <i>
      <x v="472"/>
      <x v="10"/>
      <x v="4"/>
      <x v="7"/>
    </i>
    <i r="1">
      <x v="11"/>
      <x v="3"/>
      <x v="8"/>
    </i>
    <i r="2">
      <x v="4"/>
      <x v="8"/>
    </i>
    <i>
      <x v="254"/>
      <x/>
      <x v="3"/>
      <x v="3"/>
    </i>
    <i r="1">
      <x v="1"/>
      <x v="3"/>
      <x v="4"/>
    </i>
    <i>
      <x v="883"/>
      <x/>
      <x v="3"/>
      <x v="5"/>
    </i>
    <i r="1">
      <x v="1"/>
      <x v="3"/>
      <x v="6"/>
    </i>
    <i r="1">
      <x v="2"/>
      <x v="3"/>
      <x v="7"/>
    </i>
    <i>
      <x v="542"/>
      <x v="8"/>
      <x/>
      <x v="4"/>
    </i>
    <i r="1">
      <x v="9"/>
      <x/>
      <x v="5"/>
    </i>
    <i r="1">
      <x v="10"/>
      <x/>
      <x v="6"/>
    </i>
    <i r="1">
      <x v="11"/>
      <x/>
      <x v="7"/>
    </i>
    <i>
      <x v="876"/>
      <x/>
      <x/>
      <x v="6"/>
    </i>
    <i r="1">
      <x v="1"/>
      <x/>
      <x v="7"/>
    </i>
    <i r="1">
      <x v="2"/>
      <x/>
      <x v="8"/>
    </i>
    <i r="1">
      <x v="3"/>
      <x/>
      <x v="9"/>
    </i>
    <i r="1">
      <x v="4"/>
      <x v="1"/>
      <x v="10"/>
    </i>
    <i r="1">
      <x v="5"/>
      <x/>
      <x v="11"/>
    </i>
    <i>
      <x v="170"/>
      <x v="1"/>
      <x v="3"/>
      <x v="2"/>
    </i>
    <i r="1">
      <x v="2"/>
      <x v="3"/>
      <x v="3"/>
    </i>
    <i>
      <x v="181"/>
      <x v="1"/>
      <x/>
      <x v="3"/>
    </i>
    <i r="1">
      <x v="2"/>
      <x/>
      <x v="4"/>
    </i>
    <i r="1">
      <x v="3"/>
      <x/>
      <x v="5"/>
    </i>
    <i r="1">
      <x v="4"/>
      <x/>
      <x v="6"/>
    </i>
    <i r="1">
      <x v="5"/>
      <x/>
      <x v="7"/>
    </i>
    <i r="1">
      <x v="6"/>
      <x/>
      <x v="8"/>
    </i>
    <i r="1">
      <x v="7"/>
      <x/>
      <x v="9"/>
    </i>
    <i r="1">
      <x v="8"/>
      <x/>
      <x v="10"/>
    </i>
    <i>
      <x v="924"/>
      <x/>
      <x v="4"/>
      <x v="8"/>
    </i>
    <i>
      <x v="657"/>
      <x/>
      <x v="3"/>
      <x v="7"/>
    </i>
    <i>
      <x v="157"/>
      <x v="10"/>
      <x v="4"/>
      <x v="3"/>
    </i>
    <i>
      <x v="474"/>
      <x v="8"/>
      <x v="2"/>
      <x v="2"/>
    </i>
    <i>
      <x v="116"/>
      <x v="5"/>
      <x v="2"/>
      <x v="3"/>
    </i>
    <i>
      <x v="915"/>
      <x v="11"/>
      <x v="4"/>
      <x v="4"/>
    </i>
    <i>
      <x v="761"/>
      <x v="3"/>
      <x v="4"/>
      <x v="6"/>
    </i>
    <i>
      <x v="187"/>
      <x v="5"/>
      <x v="1"/>
      <x v="5"/>
    </i>
    <i>
      <x v="52"/>
      <x v="11"/>
      <x v="1"/>
      <x v="9"/>
    </i>
    <i>
      <x v="668"/>
      <x v="1"/>
      <x v="1"/>
      <x v="4"/>
    </i>
    <i r="1">
      <x v="2"/>
      <x v="1"/>
      <x v="5"/>
    </i>
    <i>
      <x v="156"/>
      <x v="9"/>
      <x v="2"/>
      <x v="4"/>
    </i>
    <i r="1">
      <x v="10"/>
      <x v="2"/>
      <x v="5"/>
    </i>
    <i r="1">
      <x v="11"/>
      <x v="2"/>
      <x v="6"/>
    </i>
    <i>
      <x v="525"/>
      <x v="3"/>
      <x v="4"/>
      <x v="2"/>
    </i>
    <i r="1">
      <x v="4"/>
      <x v="4"/>
      <x v="3"/>
    </i>
    <i r="1">
      <x v="5"/>
      <x v="4"/>
      <x v="4"/>
    </i>
    <i r="1">
      <x v="6"/>
      <x v="4"/>
      <x v="5"/>
    </i>
    <i>
      <x v="519"/>
      <x/>
      <x v="3"/>
      <x v="8"/>
    </i>
    <i>
      <x v="48"/>
      <x v="6"/>
      <x v="3"/>
      <x v="4"/>
    </i>
    <i r="1">
      <x v="7"/>
      <x v="3"/>
      <x v="5"/>
    </i>
    <i>
      <x v="881"/>
      <x v="6"/>
      <x v="1"/>
      <x v="2"/>
    </i>
    <i r="1">
      <x v="7"/>
      <x v="1"/>
      <x v="3"/>
    </i>
    <i r="1">
      <x v="8"/>
      <x v="1"/>
      <x v="4"/>
    </i>
    <i>
      <x v="687"/>
      <x v="11"/>
      <x v="1"/>
      <x v="5"/>
    </i>
    <i>
      <x v="150"/>
      <x v="9"/>
      <x v="1"/>
      <x v="2"/>
    </i>
    <i r="1">
      <x v="10"/>
      <x/>
      <x v="3"/>
    </i>
    <i r="1">
      <x v="11"/>
      <x/>
      <x v="4"/>
    </i>
    <i>
      <x v="10"/>
      <x v="5"/>
      <x v="1"/>
      <x v="4"/>
    </i>
    <i r="1">
      <x v="6"/>
      <x v="1"/>
      <x v="5"/>
    </i>
    <i r="1">
      <x v="7"/>
      <x v="1"/>
      <x v="6"/>
    </i>
    <i>
      <x v="907"/>
      <x v="3"/>
      <x v="1"/>
      <x v="10"/>
    </i>
    <i r="1">
      <x v="4"/>
      <x v="1"/>
      <x v="11"/>
    </i>
    <i>
      <x v="109"/>
      <x v="6"/>
      <x v="2"/>
      <x v="4"/>
    </i>
    <i r="1">
      <x v="7"/>
      <x v="2"/>
      <x v="5"/>
    </i>
    <i>
      <x v="846"/>
      <x v="4"/>
      <x v="3"/>
      <x v="5"/>
    </i>
    <i>
      <x v="396"/>
      <x/>
      <x v="4"/>
      <x v="13"/>
    </i>
    <i>
      <x v="402"/>
      <x v="8"/>
      <x v="1"/>
      <x v="4"/>
    </i>
    <i>
      <x v="353"/>
      <x v="7"/>
      <x v="2"/>
      <x v="5"/>
    </i>
    <i r="1">
      <x v="8"/>
      <x v="2"/>
      <x v="6"/>
    </i>
    <i r="1">
      <x v="9"/>
      <x v="2"/>
      <x v="7"/>
    </i>
    <i r="1">
      <x v="10"/>
      <x v="3"/>
      <x v="8"/>
    </i>
    <i r="1">
      <x v="11"/>
      <x v="2"/>
      <x v="9"/>
    </i>
    <i>
      <x v="306"/>
      <x/>
      <x v="1"/>
      <x v="3"/>
    </i>
    <i r="1">
      <x v="1"/>
      <x v="3"/>
      <x v="4"/>
    </i>
    <i r="1">
      <x v="2"/>
      <x v="1"/>
      <x v="5"/>
    </i>
    <i r="1">
      <x v="3"/>
      <x v="1"/>
      <x v="6"/>
    </i>
    <i r="1">
      <x v="4"/>
      <x v="1"/>
      <x v="7"/>
    </i>
    <i>
      <x v="892"/>
      <x v="8"/>
      <x v="1"/>
      <x v="4"/>
    </i>
    <i r="1">
      <x v="9"/>
      <x v="1"/>
      <x v="5"/>
    </i>
    <i r="1">
      <x v="10"/>
      <x v="1"/>
      <x v="6"/>
    </i>
    <i r="1">
      <x v="11"/>
      <x v="1"/>
      <x v="7"/>
    </i>
    <i>
      <x v="571"/>
      <x/>
      <x v="3"/>
      <x v="3"/>
    </i>
    <i>
      <x v="480"/>
      <x v="8"/>
      <x v="4"/>
      <x v="3"/>
    </i>
    <i>
      <x v="87"/>
      <x v="10"/>
      <x v="1"/>
      <x v="1"/>
    </i>
    <i r="1">
      <x v="11"/>
      <x v="1"/>
      <x v="2"/>
    </i>
    <i>
      <x v="1036"/>
      <x v="11"/>
      <x v="1"/>
      <x v="1"/>
    </i>
    <i>
      <x v="392"/>
      <x v="10"/>
      <x v="3"/>
      <x v="2"/>
    </i>
    <i r="1">
      <x v="11"/>
      <x v="3"/>
      <x v="3"/>
    </i>
    <i>
      <x v="24"/>
      <x v="8"/>
      <x v="3"/>
      <x v="6"/>
    </i>
    <i r="1">
      <x v="9"/>
      <x v="3"/>
      <x v="7"/>
    </i>
    <i r="1">
      <x v="10"/>
      <x v="3"/>
      <x v="8"/>
    </i>
    <i r="1">
      <x v="11"/>
      <x v="3"/>
      <x v="9"/>
    </i>
    <i>
      <x v="441"/>
      <x v="5"/>
      <x v="1"/>
      <x v="3"/>
    </i>
    <i r="1">
      <x v="6"/>
      <x v="1"/>
      <x v="4"/>
    </i>
    <i r="1">
      <x v="7"/>
      <x v="1"/>
      <x v="5"/>
    </i>
    <i>
      <x v="1041"/>
      <x v="10"/>
      <x v="1"/>
      <x v="5"/>
    </i>
    <i>
      <x v="355"/>
      <x v="7"/>
      <x v="1"/>
      <x v="4"/>
    </i>
    <i r="1">
      <x v="8"/>
      <x v="1"/>
      <x v="5"/>
    </i>
    <i r="1">
      <x v="9"/>
      <x v="1"/>
      <x v="6"/>
    </i>
    <i r="1">
      <x v="10"/>
      <x v="1"/>
      <x v="7"/>
    </i>
    <i r="1">
      <x v="11"/>
      <x v="1"/>
      <x v="8"/>
    </i>
    <i>
      <x v="432"/>
      <x/>
      <x v="2"/>
      <x v="12"/>
    </i>
    <i r="1">
      <x v="2"/>
      <x v="2"/>
      <x v="14"/>
    </i>
    <i r="1">
      <x v="3"/>
      <x v="2"/>
      <x v="15"/>
    </i>
    <i>
      <x v="473"/>
      <x/>
      <x v="2"/>
      <x v="7"/>
    </i>
    <i>
      <x v="787"/>
      <x v="7"/>
      <x v="1"/>
      <x v="5"/>
    </i>
    <i r="1">
      <x v="8"/>
      <x v="1"/>
      <x v="6"/>
    </i>
    <i>
      <x v="516"/>
      <x v="3"/>
      <x v="1"/>
      <x v="6"/>
    </i>
    <i r="1">
      <x v="4"/>
      <x/>
      <x v="7"/>
    </i>
    <i>
      <x v="323"/>
      <x/>
      <x v="2"/>
      <x v="3"/>
    </i>
    <i r="1">
      <x v="1"/>
      <x v="2"/>
      <x v="4"/>
    </i>
    <i r="1">
      <x v="2"/>
      <x v="2"/>
      <x v="5"/>
    </i>
    <i r="1">
      <x v="3"/>
      <x v="2"/>
      <x v="6"/>
    </i>
    <i r="2">
      <x v="4"/>
      <x v="6"/>
    </i>
    <i r="1">
      <x v="4"/>
      <x v="2"/>
      <x v="7"/>
    </i>
    <i>
      <x v="766"/>
      <x v="11"/>
      <x v="1"/>
      <x v="4"/>
    </i>
    <i>
      <x v="484"/>
      <x v="2"/>
      <x/>
      <x v="5"/>
    </i>
    <i r="1">
      <x v="3"/>
      <x v="1"/>
      <x v="6"/>
    </i>
    <i r="1">
      <x v="4"/>
      <x v="1"/>
      <x v="7"/>
    </i>
    <i r="1">
      <x v="5"/>
      <x v="1"/>
      <x v="8"/>
    </i>
    <i>
      <x v="78"/>
      <x v="1"/>
      <x v="2"/>
      <x v="3"/>
    </i>
    <i>
      <x v="264"/>
      <x v="11"/>
      <x v="2"/>
      <x v="5"/>
    </i>
    <i>
      <x v="71"/>
      <x v="6"/>
      <x v="3"/>
      <x v="4"/>
    </i>
    <i>
      <x v="115"/>
      <x v="10"/>
      <x/>
      <x v="2"/>
    </i>
    <i r="1">
      <x v="11"/>
      <x/>
      <x v="3"/>
    </i>
    <i>
      <x v="437"/>
      <x v="1"/>
      <x v="3"/>
      <x v="2"/>
    </i>
    <i r="1">
      <x v="2"/>
      <x v="4"/>
      <x v="3"/>
    </i>
    <i r="1">
      <x v="3"/>
      <x v="3"/>
      <x v="4"/>
    </i>
    <i r="2">
      <x v="4"/>
      <x v="4"/>
    </i>
    <i>
      <x v="931"/>
      <x/>
      <x v="2"/>
      <x v="4"/>
    </i>
    <i r="1">
      <x v="1"/>
      <x v="2"/>
      <x v="5"/>
    </i>
    <i>
      <x v="500"/>
      <x/>
      <x v="4"/>
      <x v="16"/>
    </i>
    <i r="1">
      <x v="1"/>
      <x v="4"/>
      <x v="17"/>
    </i>
    <i r="1">
      <x v="2"/>
      <x v="3"/>
      <x v="18"/>
    </i>
    <i>
      <x v="96"/>
      <x v="9"/>
      <x v="2"/>
      <x v="4"/>
    </i>
    <i r="1">
      <x v="10"/>
      <x v="2"/>
      <x v="5"/>
    </i>
    <i r="1">
      <x v="11"/>
      <x v="2"/>
      <x v="6"/>
    </i>
    <i>
      <x v="49"/>
      <x/>
      <x v="2"/>
      <x v="15"/>
    </i>
    <i r="1">
      <x v="1"/>
      <x v="2"/>
      <x v="16"/>
    </i>
    <i>
      <x v="695"/>
      <x v="7"/>
      <x v="4"/>
      <x v="3"/>
    </i>
    <i>
      <x v="797"/>
      <x v="7"/>
      <x v="4"/>
      <x v="2"/>
    </i>
    <i r="1">
      <x v="8"/>
      <x v="4"/>
      <x v="3"/>
    </i>
    <i r="1">
      <x v="9"/>
      <x v="4"/>
      <x v="4"/>
    </i>
    <i r="1">
      <x v="10"/>
      <x v="3"/>
      <x v="5"/>
    </i>
    <i>
      <x v="576"/>
      <x v="4"/>
      <x/>
      <x v="4"/>
    </i>
    <i r="1">
      <x v="7"/>
      <x/>
      <x v="7"/>
    </i>
    <i>
      <x v="990"/>
      <x v="10"/>
      <x v="1"/>
      <x v="3"/>
    </i>
    <i r="2">
      <x v="3"/>
      <x v="3"/>
    </i>
    <i r="1">
      <x v="11"/>
      <x v="1"/>
      <x v="4"/>
    </i>
    <i r="2">
      <x v="3"/>
      <x v="4"/>
    </i>
    <i>
      <x v="704"/>
      <x v="10"/>
      <x v="4"/>
      <x v="5"/>
    </i>
    <i>
      <x v="859"/>
      <x v="7"/>
      <x v="4"/>
      <x v="4"/>
    </i>
    <i r="1">
      <x v="8"/>
      <x v="4"/>
      <x v="5"/>
    </i>
    <i>
      <x v="426"/>
      <x v="8"/>
      <x v="3"/>
      <x v="5"/>
    </i>
    <i>
      <x v="584"/>
      <x/>
      <x/>
      <x v="17"/>
    </i>
    <i r="1">
      <x v="1"/>
      <x v="1"/>
      <x v="18"/>
    </i>
    <i r="1">
      <x v="2"/>
      <x v="1"/>
      <x v="19"/>
    </i>
    <i>
      <x v="209"/>
      <x v="2"/>
      <x v="1"/>
      <x v="2"/>
    </i>
    <i r="1">
      <x v="3"/>
      <x/>
      <x v="3"/>
    </i>
    <i>
      <x v="431"/>
      <x/>
      <x/>
      <x v="12"/>
    </i>
    <i r="1">
      <x v="1"/>
      <x/>
      <x v="13"/>
    </i>
    <i>
      <x v="2"/>
      <x/>
      <x/>
      <x v="6"/>
    </i>
    <i r="1">
      <x v="1"/>
      <x/>
      <x v="7"/>
    </i>
    <i r="1">
      <x v="3"/>
      <x/>
      <x v="9"/>
    </i>
    <i r="1">
      <x v="4"/>
      <x/>
      <x v="10"/>
    </i>
    <i>
      <x v="992"/>
      <x v="5"/>
      <x v="2"/>
      <x v="1"/>
    </i>
    <i r="1">
      <x v="6"/>
      <x v="2"/>
      <x v="2"/>
    </i>
    <i r="1">
      <x v="7"/>
      <x v="2"/>
      <x v="3"/>
    </i>
    <i>
      <x v="976"/>
      <x v="11"/>
      <x v="2"/>
      <x v="3"/>
    </i>
    <i>
      <x v="558"/>
      <x v="2"/>
      <x v="1"/>
      <x v="3"/>
    </i>
    <i r="1">
      <x v="3"/>
      <x/>
      <x v="4"/>
    </i>
    <i>
      <x v="477"/>
      <x v="9"/>
      <x v="2"/>
      <x v="3"/>
    </i>
    <i>
      <x v="805"/>
      <x v="10"/>
      <x v="3"/>
      <x v="6"/>
    </i>
    <i r="1">
      <x v="11"/>
      <x v="3"/>
      <x v="7"/>
    </i>
    <i>
      <x v="144"/>
      <x/>
      <x v="4"/>
      <x v="11"/>
    </i>
    <i r="1">
      <x v="1"/>
      <x v="4"/>
      <x v="12"/>
    </i>
    <i>
      <x v="1031"/>
      <x v="9"/>
      <x v="3"/>
      <x v="5"/>
    </i>
    <i r="1">
      <x v="10"/>
      <x v="3"/>
      <x v="6"/>
    </i>
    <i r="1">
      <x v="11"/>
      <x v="3"/>
      <x v="7"/>
    </i>
    <i>
      <x v="1037"/>
      <x v="9"/>
      <x v="4"/>
      <x/>
    </i>
    <i r="1">
      <x v="10"/>
      <x v="3"/>
      <x v="1"/>
    </i>
    <i>
      <x v="47"/>
      <x v="4"/>
      <x v="1"/>
      <x v="1"/>
    </i>
    <i r="1">
      <x v="5"/>
      <x v="1"/>
      <x v="2"/>
    </i>
    <i r="1">
      <x v="6"/>
      <x v="1"/>
      <x v="3"/>
    </i>
    <i>
      <x v="929"/>
      <x/>
      <x v="3"/>
      <x v="7"/>
    </i>
    <i r="1">
      <x v="1"/>
      <x v="3"/>
      <x v="8"/>
    </i>
    <i r="1">
      <x v="2"/>
      <x v="1"/>
      <x v="9"/>
    </i>
    <i r="1">
      <x v="3"/>
      <x v="3"/>
      <x v="10"/>
    </i>
    <i r="1">
      <x v="4"/>
      <x v="1"/>
      <x v="11"/>
    </i>
    <i r="1">
      <x v="5"/>
      <x v="1"/>
      <x v="12"/>
    </i>
    <i r="2">
      <x v="3"/>
      <x v="12"/>
    </i>
    <i r="1">
      <x v="6"/>
      <x v="1"/>
      <x v="13"/>
    </i>
    <i>
      <x v="267"/>
      <x v="8"/>
      <x v="3"/>
      <x v="3"/>
    </i>
    <i>
      <x v="862"/>
      <x/>
      <x v="2"/>
      <x v="7"/>
    </i>
    <i r="1">
      <x v="1"/>
      <x v="4"/>
      <x v="8"/>
    </i>
    <i r="1">
      <x v="2"/>
      <x v="2"/>
      <x v="9"/>
    </i>
    <i r="1">
      <x v="3"/>
      <x v="2"/>
      <x v="10"/>
    </i>
    <i r="1">
      <x v="4"/>
      <x v="4"/>
      <x v="11"/>
    </i>
    <i r="1">
      <x v="5"/>
      <x v="2"/>
      <x v="12"/>
    </i>
    <i r="1">
      <x v="6"/>
      <x v="2"/>
      <x v="13"/>
    </i>
    <i r="1">
      <x v="7"/>
      <x v="2"/>
      <x v="14"/>
    </i>
    <i>
      <x v="403"/>
      <x v="11"/>
      <x v="4"/>
      <x v="2"/>
    </i>
    <i>
      <x v="837"/>
      <x v="11"/>
      <x v="1"/>
      <x v="1"/>
    </i>
    <i>
      <x v="390"/>
      <x v="4"/>
      <x v="4"/>
      <x v="3"/>
    </i>
    <i r="1">
      <x v="5"/>
      <x v="4"/>
      <x v="4"/>
    </i>
    <i r="1">
      <x v="6"/>
      <x v="4"/>
      <x v="5"/>
    </i>
    <i r="1">
      <x v="7"/>
      <x v="4"/>
      <x v="6"/>
    </i>
    <i r="1">
      <x v="8"/>
      <x v="4"/>
      <x v="7"/>
    </i>
    <i>
      <x v="721"/>
      <x v="10"/>
      <x v="4"/>
      <x v="6"/>
    </i>
    <i r="1">
      <x v="11"/>
      <x v="4"/>
      <x v="7"/>
    </i>
    <i>
      <x v="284"/>
      <x v="2"/>
      <x v="2"/>
      <x v="5"/>
    </i>
    <i r="1">
      <x v="3"/>
      <x v="2"/>
      <x v="6"/>
    </i>
    <i r="2">
      <x v="4"/>
      <x v="6"/>
    </i>
    <i r="1">
      <x v="4"/>
      <x v="4"/>
      <x v="7"/>
    </i>
    <i r="1">
      <x v="5"/>
      <x v="2"/>
      <x v="8"/>
    </i>
    <i>
      <x v="328"/>
      <x/>
      <x/>
      <x v="12"/>
    </i>
    <i>
      <x v="882"/>
      <x v="11"/>
      <x v="4"/>
      <x v="5"/>
    </i>
    <i>
      <x v="809"/>
      <x v="4"/>
      <x v="2"/>
      <x v="3"/>
    </i>
    <i r="1">
      <x v="5"/>
      <x v="2"/>
      <x v="4"/>
    </i>
    <i r="1">
      <x v="6"/>
      <x v="2"/>
      <x v="5"/>
    </i>
    <i>
      <x v="349"/>
      <x v="9"/>
      <x v="1"/>
      <x v="5"/>
    </i>
    <i r="1">
      <x v="10"/>
      <x v="1"/>
      <x v="6"/>
    </i>
    <i r="2">
      <x v="3"/>
      <x v="6"/>
    </i>
    <i r="1">
      <x v="11"/>
      <x v="1"/>
      <x v="7"/>
    </i>
    <i r="2">
      <x v="3"/>
      <x v="7"/>
    </i>
    <i>
      <x v="532"/>
      <x/>
      <x v="1"/>
      <x v="3"/>
    </i>
    <i r="1">
      <x v="1"/>
      <x/>
      <x v="4"/>
    </i>
    <i r="1">
      <x v="2"/>
      <x v="1"/>
      <x v="5"/>
    </i>
    <i>
      <x v="413"/>
      <x v="8"/>
      <x v="4"/>
      <x v="4"/>
    </i>
    <i>
      <x v="398"/>
      <x v="9"/>
      <x v="2"/>
      <x/>
    </i>
    <i r="1">
      <x v="10"/>
      <x v="3"/>
      <x v="1"/>
    </i>
    <i r="1">
      <x v="11"/>
      <x v="3"/>
      <x v="2"/>
    </i>
    <i>
      <x v="661"/>
      <x v="4"/>
      <x v="2"/>
      <x v="4"/>
    </i>
    <i r="1">
      <x v="5"/>
      <x v="2"/>
      <x v="5"/>
    </i>
    <i r="1">
      <x v="8"/>
      <x v="2"/>
      <x v="8"/>
    </i>
    <i>
      <x v="589"/>
      <x v="7"/>
      <x v="2"/>
      <x v="2"/>
    </i>
    <i>
      <x v="204"/>
      <x/>
      <x/>
      <x v="12"/>
    </i>
    <i>
      <x v="531"/>
      <x v="5"/>
      <x v="1"/>
      <x v="2"/>
    </i>
    <i r="1">
      <x v="6"/>
      <x v="1"/>
      <x v="3"/>
    </i>
    <i r="1">
      <x v="7"/>
      <x v="1"/>
      <x v="4"/>
    </i>
    <i>
      <x v="618"/>
      <x v="11"/>
      <x/>
      <x v="3"/>
    </i>
    <i>
      <x v="265"/>
      <x v="1"/>
      <x v="4"/>
      <x v="2"/>
    </i>
    <i r="1">
      <x v="2"/>
      <x v="4"/>
      <x v="3"/>
    </i>
    <i>
      <x v="512"/>
      <x/>
      <x v="1"/>
      <x v="15"/>
    </i>
    <i>
      <x v="161"/>
      <x v="1"/>
      <x/>
      <x v="6"/>
    </i>
    <i r="1">
      <x v="2"/>
      <x/>
      <x v="7"/>
    </i>
    <i r="1">
      <x v="3"/>
      <x/>
      <x v="8"/>
    </i>
    <i r="2">
      <x v="3"/>
      <x v="3"/>
    </i>
    <i>
      <x v="111"/>
      <x v="11"/>
      <x v="4"/>
      <x v="5"/>
    </i>
    <i>
      <x v="324"/>
      <x v="5"/>
      <x v="1"/>
      <x v="4"/>
    </i>
    <i r="1">
      <x v="8"/>
      <x v="1"/>
      <x v="7"/>
    </i>
    <i>
      <x v="498"/>
      <x/>
      <x v="4"/>
      <x v="4"/>
    </i>
    <i>
      <x v="166"/>
      <x v="10"/>
      <x v="1"/>
      <x v="4"/>
    </i>
    <i r="1">
      <x v="11"/>
      <x v="1"/>
      <x v="5"/>
    </i>
    <i>
      <x v="201"/>
      <x v="1"/>
      <x v="3"/>
      <x v="4"/>
    </i>
    <i r="1">
      <x v="2"/>
      <x v="3"/>
      <x v="5"/>
    </i>
    <i r="1">
      <x v="3"/>
      <x v="3"/>
      <x v="6"/>
    </i>
    <i>
      <x v="808"/>
      <x v="3"/>
      <x v="3"/>
      <x v="2"/>
    </i>
    <i r="1">
      <x v="4"/>
      <x v="1"/>
      <x v="3"/>
    </i>
    <i r="1">
      <x v="5"/>
      <x v="3"/>
      <x v="4"/>
    </i>
    <i>
      <x v="910"/>
      <x v="5"/>
      <x v="1"/>
      <x v="4"/>
    </i>
    <i>
      <x v="9"/>
      <x v="10"/>
      <x v="1"/>
      <x v="3"/>
    </i>
    <i>
      <x v="730"/>
      <x v="10"/>
      <x/>
      <x v="3"/>
    </i>
    <i r="1">
      <x v="11"/>
      <x v="1"/>
      <x v="4"/>
    </i>
    <i>
      <x v="557"/>
      <x v="11"/>
      <x v="4"/>
      <x v="1"/>
    </i>
    <i>
      <x v="452"/>
      <x v="6"/>
      <x v="3"/>
      <x v="5"/>
    </i>
    <i r="1">
      <x v="7"/>
      <x v="3"/>
      <x v="6"/>
    </i>
    <i>
      <x v="134"/>
      <x v="10"/>
      <x v="4"/>
      <x v="2"/>
    </i>
    <i r="1">
      <x v="11"/>
      <x v="4"/>
      <x v="3"/>
    </i>
    <i>
      <x v="1011"/>
      <x v="3"/>
      <x v="3"/>
      <x v="5"/>
    </i>
    <i r="1">
      <x v="4"/>
      <x v="3"/>
      <x v="6"/>
    </i>
    <i>
      <x v="912"/>
      <x v="7"/>
      <x v="4"/>
      <x v="5"/>
    </i>
    <i>
      <x v="680"/>
      <x v="2"/>
      <x v="4"/>
      <x v="2"/>
    </i>
    <i>
      <x v="104"/>
      <x/>
      <x v="1"/>
      <x v="13"/>
    </i>
    <i r="1">
      <x v="1"/>
      <x v="3"/>
      <x v="14"/>
    </i>
    <i>
      <x v="975"/>
      <x v="10"/>
      <x v="2"/>
      <x v="3"/>
    </i>
    <i r="1">
      <x v="11"/>
      <x v="2"/>
      <x v="4"/>
    </i>
    <i>
      <x v="750"/>
      <x v="10"/>
      <x v="3"/>
      <x v="3"/>
    </i>
    <i r="1">
      <x v="11"/>
      <x v="4"/>
      <x v="4"/>
    </i>
    <i>
      <x v="513"/>
      <x/>
      <x/>
      <x v="8"/>
    </i>
    <i r="1">
      <x v="1"/>
      <x/>
      <x v="9"/>
    </i>
    <i r="1">
      <x v="2"/>
      <x/>
      <x v="10"/>
    </i>
    <i r="1">
      <x v="3"/>
      <x/>
      <x v="11"/>
    </i>
    <i r="1">
      <x v="4"/>
      <x/>
      <x v="12"/>
    </i>
    <i r="1">
      <x v="5"/>
      <x/>
      <x v="13"/>
    </i>
    <i r="1">
      <x v="6"/>
      <x/>
      <x v="14"/>
    </i>
    <i>
      <x v="681"/>
      <x v="8"/>
      <x v="3"/>
      <x v="5"/>
    </i>
    <i r="1">
      <x v="9"/>
      <x v="3"/>
      <x v="6"/>
    </i>
    <i>
      <x v="918"/>
      <x/>
      <x/>
      <x v="6"/>
    </i>
    <i r="1">
      <x v="1"/>
      <x/>
      <x v="7"/>
    </i>
    <i r="1">
      <x v="2"/>
      <x/>
      <x v="8"/>
    </i>
    <i r="2">
      <x v="1"/>
      <x v="8"/>
    </i>
    <i r="1">
      <x v="3"/>
      <x v="1"/>
      <x v="9"/>
    </i>
    <i>
      <x v="941"/>
      <x v="2"/>
      <x v="4"/>
      <x v="5"/>
    </i>
    <i>
      <x v="28"/>
      <x v="10"/>
      <x v="4"/>
      <x v="3"/>
    </i>
    <i r="1">
      <x v="11"/>
      <x v="4"/>
      <x v="4"/>
    </i>
    <i>
      <x v="379"/>
      <x/>
      <x/>
      <x v="5"/>
    </i>
    <i r="1">
      <x v="1"/>
      <x/>
      <x v="6"/>
    </i>
    <i r="1">
      <x v="2"/>
      <x/>
      <x v="7"/>
    </i>
    <i r="1">
      <x v="3"/>
      <x/>
      <x v="8"/>
    </i>
    <i>
      <x v="40"/>
      <x v="2"/>
      <x v="4"/>
      <x v="4"/>
    </i>
    <i>
      <x v="895"/>
      <x v="4"/>
      <x v="3"/>
      <x v="1"/>
    </i>
    <i r="1">
      <x v="5"/>
      <x v="4"/>
      <x v="2"/>
    </i>
    <i>
      <x v="638"/>
      <x/>
      <x/>
      <x v="4"/>
    </i>
    <i>
      <x v="784"/>
      <x v="10"/>
      <x/>
      <x v="7"/>
    </i>
    <i r="1">
      <x v="11"/>
      <x/>
      <x v="8"/>
    </i>
    <i>
      <x v="948"/>
      <x v="10"/>
      <x v="3"/>
      <x v="8"/>
    </i>
    <i r="1">
      <x v="11"/>
      <x v="3"/>
      <x v="9"/>
    </i>
    <i>
      <x v="95"/>
      <x v="4"/>
      <x v="1"/>
      <x v="3"/>
    </i>
    <i>
      <x v="1015"/>
      <x v="1"/>
      <x v="4"/>
      <x v="6"/>
    </i>
    <i>
      <x v="518"/>
      <x/>
      <x v="1"/>
      <x v="7"/>
    </i>
    <i r="1">
      <x v="5"/>
      <x v="1"/>
      <x v="12"/>
    </i>
    <i>
      <x v="456"/>
      <x v="10"/>
      <x v="1"/>
      <x v="4"/>
    </i>
    <i>
      <x v="541"/>
      <x v="5"/>
      <x v="4"/>
      <x v="1"/>
    </i>
    <i r="1">
      <x v="6"/>
      <x v="4"/>
      <x v="2"/>
    </i>
    <i>
      <x v="369"/>
      <x v="11"/>
      <x v="2"/>
      <x v="4"/>
    </i>
    <i>
      <x v="8"/>
      <x v="10"/>
      <x v="3"/>
      <x v="2"/>
    </i>
    <i>
      <x v="455"/>
      <x v="9"/>
      <x v="1"/>
      <x/>
    </i>
    <i r="1">
      <x v="10"/>
      <x v="1"/>
      <x v="1"/>
    </i>
    <i r="1">
      <x v="11"/>
      <x v="1"/>
      <x v="2"/>
    </i>
    <i>
      <x v="317"/>
      <x v="2"/>
      <x v="4"/>
      <x v="3"/>
    </i>
    <i r="1">
      <x v="4"/>
      <x v="4"/>
      <x v="5"/>
    </i>
    <i r="1">
      <x v="5"/>
      <x v="4"/>
      <x v="6"/>
    </i>
    <i r="1">
      <x v="6"/>
      <x v="2"/>
      <x v="7"/>
    </i>
    <i>
      <x v="376"/>
      <x v="8"/>
      <x v="1"/>
      <x v="3"/>
    </i>
    <i>
      <x v="580"/>
      <x v="10"/>
      <x v="3"/>
      <x v="4"/>
    </i>
    <i r="1">
      <x v="11"/>
      <x v="3"/>
      <x v="5"/>
    </i>
    <i>
      <x v="555"/>
      <x v="1"/>
      <x v="4"/>
      <x v="8"/>
    </i>
    <i r="1">
      <x v="2"/>
      <x v="3"/>
      <x v="9"/>
    </i>
    <i r="1">
      <x v="3"/>
      <x v="3"/>
      <x v="10"/>
    </i>
    <i r="1">
      <x v="4"/>
      <x v="3"/>
      <x v="11"/>
    </i>
    <i>
      <x v="1019"/>
      <x v="10"/>
      <x v="1"/>
      <x v="3"/>
    </i>
    <i r="1">
      <x v="11"/>
      <x v="1"/>
      <x v="4"/>
    </i>
    <i>
      <x v="227"/>
      <x v="6"/>
      <x v="4"/>
      <x v="3"/>
    </i>
    <i r="1">
      <x v="7"/>
      <x v="4"/>
      <x v="4"/>
    </i>
    <i>
      <x v="222"/>
      <x v="2"/>
      <x v="2"/>
      <x v="2"/>
    </i>
    <i r="1">
      <x v="3"/>
      <x v="2"/>
      <x v="3"/>
    </i>
    <i r="1">
      <x v="4"/>
      <x v="2"/>
      <x v="4"/>
    </i>
    <i>
      <x v="81"/>
      <x v="3"/>
      <x/>
      <x v="8"/>
    </i>
    <i r="1">
      <x v="4"/>
      <x/>
      <x v="9"/>
    </i>
    <i>
      <x v="781"/>
      <x v="2"/>
      <x v="2"/>
      <x v="4"/>
    </i>
    <i>
      <x v="383"/>
      <x/>
      <x/>
      <x v="3"/>
    </i>
    <i r="1">
      <x v="1"/>
      <x/>
      <x v="4"/>
    </i>
    <i r="1">
      <x v="2"/>
      <x/>
      <x v="5"/>
    </i>
    <i r="1">
      <x v="3"/>
      <x/>
      <x v="6"/>
    </i>
    <i>
      <x v="343"/>
      <x v="10"/>
      <x v="2"/>
      <x v="4"/>
    </i>
    <i r="1">
      <x v="11"/>
      <x v="2"/>
      <x v="5"/>
    </i>
    <i>
      <x v="962"/>
      <x/>
      <x/>
      <x v="14"/>
    </i>
    <i r="1">
      <x v="1"/>
      <x/>
      <x v="15"/>
    </i>
    <i>
      <x v="114"/>
      <x v="5"/>
      <x v="3"/>
      <x/>
    </i>
    <i r="1">
      <x v="6"/>
      <x v="3"/>
      <x v="1"/>
    </i>
    <i r="1">
      <x v="7"/>
      <x v="3"/>
      <x v="2"/>
    </i>
    <i r="1">
      <x v="8"/>
      <x v="3"/>
      <x v="3"/>
    </i>
    <i r="1">
      <x v="9"/>
      <x v="1"/>
      <x v="4"/>
    </i>
    <i r="1">
      <x v="10"/>
      <x/>
      <x v="5"/>
    </i>
    <i>
      <x v="332"/>
      <x/>
      <x/>
      <x v="15"/>
    </i>
    <i>
      <x v="421"/>
      <x v="2"/>
      <x v="1"/>
      <x v="3"/>
    </i>
    <i>
      <x v="105"/>
      <x/>
      <x v="1"/>
      <x v="10"/>
    </i>
    <i r="1">
      <x v="1"/>
      <x v="1"/>
      <x v="11"/>
    </i>
    <i>
      <x v="825"/>
      <x v="6"/>
      <x v="4"/>
      <x/>
    </i>
    <i r="1">
      <x v="7"/>
      <x v="4"/>
      <x v="1"/>
    </i>
    <i>
      <x v="711"/>
      <x v="7"/>
      <x/>
      <x v="5"/>
    </i>
    <i>
      <x v="420"/>
      <x v="11"/>
      <x v="4"/>
      <x/>
    </i>
    <i>
      <x v="832"/>
      <x v="10"/>
      <x v="4"/>
      <x v="3"/>
    </i>
    <i r="1">
      <x v="11"/>
      <x v="2"/>
      <x v="4"/>
    </i>
    <i>
      <x v="195"/>
      <x/>
      <x v="3"/>
      <x v="3"/>
    </i>
    <i r="1">
      <x v="1"/>
      <x v="3"/>
      <x v="4"/>
    </i>
    <i r="1">
      <x v="2"/>
      <x v="3"/>
      <x v="5"/>
    </i>
    <i>
      <x v="677"/>
      <x v="7"/>
      <x v="4"/>
      <x v="2"/>
    </i>
    <i r="1">
      <x v="8"/>
      <x v="4"/>
      <x v="3"/>
    </i>
    <i>
      <x v="261"/>
      <x/>
      <x v="4"/>
      <x v="9"/>
    </i>
    <i r="1">
      <x v="1"/>
      <x v="4"/>
      <x v="10"/>
    </i>
    <i r="1">
      <x v="2"/>
      <x v="3"/>
      <x v="11"/>
    </i>
    <i>
      <x v="1014"/>
      <x v="10"/>
      <x/>
      <x v="7"/>
    </i>
    <i>
      <x v="573"/>
      <x v="2"/>
      <x v="4"/>
      <x v="4"/>
    </i>
    <i r="1">
      <x v="3"/>
      <x v="2"/>
      <x v="5"/>
    </i>
    <i>
      <x v="575"/>
      <x v="2"/>
      <x v="2"/>
      <x v="7"/>
    </i>
    <i>
      <x v="327"/>
      <x v="5"/>
      <x v="2"/>
      <x v="4"/>
    </i>
    <i>
      <x v="858"/>
      <x v="10"/>
      <x v="4"/>
      <x v="1"/>
    </i>
    <i r="1">
      <x v="11"/>
      <x v="4"/>
      <x v="2"/>
    </i>
    <i>
      <x v="815"/>
      <x v="3"/>
      <x v="1"/>
      <x v="1"/>
    </i>
    <i r="1">
      <x v="4"/>
      <x v="1"/>
      <x v="2"/>
    </i>
    <i r="1">
      <x v="5"/>
      <x v="1"/>
      <x v="3"/>
    </i>
    <i>
      <x v="163"/>
      <x v="6"/>
      <x v="1"/>
      <x v="1"/>
    </i>
    <i r="1">
      <x v="7"/>
      <x v="1"/>
      <x v="2"/>
    </i>
    <i>
      <x v="974"/>
      <x v="11"/>
      <x v="2"/>
      <x v="2"/>
    </i>
    <i>
      <x v="207"/>
      <x v="8"/>
      <x v="4"/>
      <x v="3"/>
    </i>
    <i>
      <x v="232"/>
      <x v="8"/>
      <x v="4"/>
      <x v="3"/>
    </i>
    <i>
      <x v="514"/>
      <x v="7"/>
      <x v="1"/>
      <x v="4"/>
    </i>
    <i>
      <x v="463"/>
      <x/>
      <x v="3"/>
      <x v="9"/>
    </i>
    <i r="1">
      <x v="1"/>
      <x v="3"/>
      <x v="10"/>
    </i>
    <i>
      <x v="196"/>
      <x v="8"/>
      <x/>
      <x v="3"/>
    </i>
    <i>
      <x v="269"/>
      <x v="11"/>
      <x v="2"/>
      <x v="2"/>
    </i>
    <i>
      <x v="120"/>
      <x v="8"/>
      <x v="1"/>
      <x v="1"/>
    </i>
    <i r="1">
      <x v="9"/>
      <x v="1"/>
      <x v="2"/>
    </i>
    <i>
      <x v="282"/>
      <x/>
      <x v="3"/>
      <x v="5"/>
    </i>
    <i r="1">
      <x v="1"/>
      <x v="3"/>
      <x v="6"/>
    </i>
    <i r="1">
      <x v="2"/>
      <x v="1"/>
      <x v="7"/>
    </i>
    <i>
      <x v="622"/>
      <x v="8"/>
      <x v="2"/>
      <x v="1"/>
    </i>
    <i r="1">
      <x v="9"/>
      <x v="2"/>
      <x v="2"/>
    </i>
    <i>
      <x v="86"/>
      <x/>
      <x v="1"/>
      <x v="10"/>
    </i>
    <i r="1">
      <x v="1"/>
      <x v="3"/>
      <x v="11"/>
    </i>
    <i>
      <x v="298"/>
      <x v="4"/>
      <x v="2"/>
      <x v="5"/>
    </i>
    <i>
      <x v="461"/>
      <x v="3"/>
      <x v="1"/>
      <x v="5"/>
    </i>
    <i r="1">
      <x v="4"/>
      <x v="1"/>
      <x v="6"/>
    </i>
    <i>
      <x v="839"/>
      <x/>
      <x v="3"/>
      <x v="6"/>
    </i>
    <i r="1">
      <x v="1"/>
      <x v="3"/>
      <x v="7"/>
    </i>
    <i r="1">
      <x v="2"/>
      <x v="3"/>
      <x v="8"/>
    </i>
    <i>
      <x v="639"/>
      <x v="10"/>
      <x v="1"/>
      <x v="1"/>
    </i>
    <i r="1">
      <x v="11"/>
      <x v="1"/>
      <x v="2"/>
    </i>
    <i>
      <x v="720"/>
      <x/>
      <x v="4"/>
      <x v="10"/>
    </i>
    <i r="1">
      <x v="1"/>
      <x v="4"/>
      <x v="11"/>
    </i>
    <i r="1">
      <x v="2"/>
      <x v="4"/>
      <x v="12"/>
    </i>
    <i>
      <x v="641"/>
      <x v="6"/>
      <x v="4"/>
      <x v="5"/>
    </i>
    <i>
      <x v="283"/>
      <x v="1"/>
      <x v="4"/>
      <x v="3"/>
    </i>
    <i r="1">
      <x v="2"/>
      <x v="4"/>
      <x v="4"/>
    </i>
    <i>
      <x v="133"/>
      <x v="4"/>
      <x v="4"/>
      <x v="4"/>
    </i>
    <i>
      <x v="290"/>
      <x v="3"/>
      <x v="4"/>
      <x v="2"/>
    </i>
    <i>
      <x v="271"/>
      <x v="5"/>
      <x v="4"/>
      <x v="3"/>
    </i>
    <i>
      <x v="865"/>
      <x/>
      <x v="4"/>
      <x v="9"/>
    </i>
    <i r="1">
      <x v="1"/>
      <x v="4"/>
      <x v="10"/>
    </i>
    <i r="1">
      <x v="2"/>
      <x v="4"/>
      <x v="11"/>
    </i>
    <i r="1">
      <x v="3"/>
      <x v="4"/>
      <x v="12"/>
    </i>
    <i>
      <x v="565"/>
      <x/>
      <x v="1"/>
      <x v="8"/>
    </i>
    <i>
      <x v="165"/>
      <x/>
      <x v="2"/>
      <x v="7"/>
    </i>
    <i>
      <x v="174"/>
      <x v="11"/>
      <x v="3"/>
      <x v="1"/>
    </i>
    <i>
      <x v="444"/>
      <x v="5"/>
      <x v="4"/>
      <x/>
    </i>
    <i r="1">
      <x v="6"/>
      <x v="4"/>
      <x v="1"/>
    </i>
    <i r="1">
      <x v="7"/>
      <x v="4"/>
      <x v="2"/>
    </i>
    <i>
      <x v="248"/>
      <x v="7"/>
      <x v="2"/>
      <x v="3"/>
    </i>
    <i r="1">
      <x v="8"/>
      <x v="2"/>
      <x v="4"/>
    </i>
    <i>
      <x v="251"/>
      <x v="9"/>
      <x v="4"/>
      <x v="6"/>
    </i>
    <i>
      <x v="949"/>
      <x v="9"/>
      <x v="4"/>
      <x v="4"/>
    </i>
    <i r="1">
      <x v="10"/>
      <x v="4"/>
      <x v="5"/>
    </i>
    <i r="1">
      <x v="11"/>
      <x v="4"/>
      <x v="6"/>
    </i>
    <i>
      <x v="654"/>
      <x v="1"/>
      <x v="3"/>
      <x v="5"/>
    </i>
    <i r="1">
      <x v="2"/>
      <x v="3"/>
      <x v="6"/>
    </i>
    <i>
      <x v="210"/>
      <x v="11"/>
      <x/>
      <x v="2"/>
    </i>
    <i>
      <x v="385"/>
      <x v="7"/>
      <x v="1"/>
      <x v="1"/>
    </i>
    <i r="1">
      <x v="8"/>
      <x v="1"/>
      <x v="2"/>
    </i>
    <i r="1">
      <x v="10"/>
      <x/>
      <x v="4"/>
    </i>
    <i>
      <x v="186"/>
      <x v="2"/>
      <x v="2"/>
      <x v="3"/>
    </i>
    <i>
      <x v="675"/>
      <x v="3"/>
      <x v="2"/>
      <x v="2"/>
    </i>
    <i>
      <x v="388"/>
      <x/>
      <x/>
      <x v="6"/>
    </i>
    <i r="2">
      <x v="1"/>
      <x v="6"/>
    </i>
    <i>
      <x v="240"/>
      <x v="11"/>
      <x v="4"/>
      <x v="1"/>
    </i>
    <i>
      <x v="346"/>
      <x v="1"/>
      <x/>
      <x v="5"/>
    </i>
    <i>
      <x v="429"/>
      <x v="11"/>
      <x v="1"/>
      <x v="1"/>
    </i>
    <i>
      <x v="585"/>
      <x v="10"/>
      <x v="1"/>
      <x v="3"/>
    </i>
    <i r="1">
      <x v="11"/>
      <x v="1"/>
      <x v="4"/>
    </i>
    <i>
      <x v="415"/>
      <x v="9"/>
      <x v="4"/>
      <x v="2"/>
    </i>
    <i r="1">
      <x v="10"/>
      <x v="4"/>
      <x v="3"/>
    </i>
    <i>
      <x v="63"/>
      <x v="1"/>
      <x v="2"/>
      <x v="2"/>
    </i>
    <i>
      <x v="658"/>
      <x/>
      <x v="2"/>
      <x v="6"/>
    </i>
    <i>
      <x v="540"/>
      <x v="11"/>
      <x v="1"/>
      <x v="2"/>
    </i>
    <i>
      <x v="260"/>
      <x/>
      <x/>
      <x v="9"/>
    </i>
    <i r="1">
      <x v="1"/>
      <x/>
      <x v="10"/>
    </i>
    <i r="1">
      <x v="2"/>
      <x/>
      <x v="11"/>
    </i>
    <i>
      <x v="964"/>
      <x v="4"/>
      <x v="1"/>
      <x v="2"/>
    </i>
    <i r="2">
      <x v="3"/>
      <x v="5"/>
    </i>
    <i>
      <x v="169"/>
      <x v="2"/>
      <x v="3"/>
      <x v="4"/>
    </i>
    <i r="1">
      <x v="3"/>
      <x v="4"/>
      <x v="4"/>
    </i>
    <i>
      <x v="582"/>
      <x v="10"/>
      <x v="2"/>
      <x v="3"/>
    </i>
    <i r="1">
      <x v="11"/>
      <x v="2"/>
      <x v="4"/>
    </i>
    <i>
      <x v="361"/>
      <x v="4"/>
      <x v="3"/>
      <x v="7"/>
    </i>
    <i>
      <x v="84"/>
      <x v="7"/>
      <x v="2"/>
      <x v="13"/>
    </i>
    <i>
      <x v="683"/>
      <x/>
      <x v="1"/>
      <x v="12"/>
    </i>
    <i>
      <x v="774"/>
      <x v="5"/>
      <x v="4"/>
      <x v="3"/>
    </i>
    <i>
      <x v="705"/>
      <x v="11"/>
      <x v="4"/>
      <x v="2"/>
    </i>
    <i>
      <x v="811"/>
      <x/>
      <x v="1"/>
      <x v="7"/>
    </i>
    <i>
      <x v="982"/>
      <x v="2"/>
      <x/>
      <x v="2"/>
    </i>
    <i>
      <x v="137"/>
      <x v="11"/>
      <x v="2"/>
      <x v="3"/>
    </i>
    <i>
      <x v="581"/>
      <x v="8"/>
      <x/>
      <x v="1"/>
    </i>
    <i r="1">
      <x v="9"/>
      <x/>
      <x v="2"/>
    </i>
    <i r="1">
      <x v="10"/>
      <x/>
      <x v="3"/>
    </i>
    <i>
      <x v="709"/>
      <x v="3"/>
      <x v="2"/>
      <x/>
    </i>
    <i r="1">
      <x v="4"/>
      <x v="4"/>
      <x v="1"/>
    </i>
    <i>
      <x v="631"/>
      <x v="10"/>
      <x v="4"/>
      <x v="3"/>
    </i>
    <i r="1">
      <x v="11"/>
      <x v="2"/>
      <x v="4"/>
    </i>
    <i>
      <x v="672"/>
      <x/>
      <x v="3"/>
      <x v="10"/>
    </i>
    <i r="1">
      <x v="1"/>
      <x v="3"/>
      <x v="11"/>
    </i>
    <i r="1">
      <x v="2"/>
      <x v="1"/>
      <x v="12"/>
    </i>
    <i r="2">
      <x v="3"/>
      <x v="12"/>
    </i>
    <i>
      <x v="255"/>
      <x v="1"/>
      <x/>
      <x v="3"/>
    </i>
    <i>
      <x v="524"/>
      <x v="8"/>
      <x v="3"/>
      <x v="10"/>
    </i>
    <i>
      <x v="682"/>
      <x v="2"/>
      <x v="1"/>
      <x v="4"/>
    </i>
    <i r="1">
      <x v="3"/>
      <x v="1"/>
      <x v="5"/>
    </i>
    <i r="1">
      <x v="4"/>
      <x v="1"/>
      <x v="6"/>
    </i>
    <i>
      <x v="454"/>
      <x v="5"/>
      <x v="1"/>
      <x v="2"/>
    </i>
    <i r="1">
      <x v="6"/>
      <x/>
      <x v="3"/>
    </i>
    <i>
      <x v="276"/>
      <x v="3"/>
      <x v="2"/>
      <x v="5"/>
    </i>
    <i>
      <x v="616"/>
      <x v="9"/>
      <x v="4"/>
      <x v="3"/>
    </i>
    <i r="1">
      <x v="10"/>
      <x v="4"/>
      <x v="4"/>
    </i>
    <i>
      <x v="494"/>
      <x v="2"/>
      <x v="2"/>
      <x v="6"/>
    </i>
    <i>
      <x v="957"/>
      <x v="7"/>
      <x v="4"/>
      <x v="3"/>
    </i>
    <i>
      <x v="551"/>
      <x v="6"/>
      <x v="1"/>
      <x v="2"/>
    </i>
    <i r="1">
      <x v="7"/>
      <x v="1"/>
      <x v="3"/>
    </i>
    <i>
      <x v="430"/>
      <x v="4"/>
      <x v="4"/>
      <x v="3"/>
    </i>
    <i>
      <x v="763"/>
      <x v="11"/>
      <x v="4"/>
      <x v="2"/>
    </i>
    <i>
      <x v="889"/>
      <x/>
      <x/>
      <x v="15"/>
    </i>
    <i>
      <x v="495"/>
      <x v="2"/>
      <x/>
      <x v="1"/>
    </i>
    <i r="1">
      <x v="3"/>
      <x/>
      <x v="2"/>
    </i>
    <i>
      <x v="190"/>
      <x v="1"/>
      <x v="1"/>
      <x v="4"/>
    </i>
    <i>
      <x v="870"/>
      <x v="5"/>
      <x v="2"/>
      <x v="4"/>
    </i>
    <i>
      <x v="335"/>
      <x/>
      <x/>
      <x v="14"/>
    </i>
    <i r="1">
      <x v="1"/>
      <x/>
      <x v="15"/>
    </i>
    <i>
      <x v="819"/>
      <x/>
      <x v="3"/>
      <x v="9"/>
    </i>
    <i r="2">
      <x v="4"/>
      <x v="9"/>
    </i>
    <i>
      <x v="462"/>
      <x/>
      <x/>
      <x v="12"/>
    </i>
    <i r="1">
      <x v="1"/>
      <x/>
      <x v="13"/>
    </i>
    <i r="1">
      <x v="2"/>
      <x/>
      <x v="14"/>
    </i>
    <i r="1">
      <x v="3"/>
      <x/>
      <x v="15"/>
    </i>
    <i>
      <x v="995"/>
      <x v="2"/>
      <x v="3"/>
      <x v="2"/>
    </i>
    <i>
      <x v="818"/>
      <x v="10"/>
      <x v="4"/>
      <x v="4"/>
    </i>
    <i r="1">
      <x v="11"/>
      <x v="4"/>
      <x v="5"/>
    </i>
    <i>
      <x v="393"/>
      <x v="8"/>
      <x/>
      <x/>
    </i>
    <i>
      <x v="1008"/>
      <x v="11"/>
      <x/>
      <x v="2"/>
    </i>
    <i>
      <x v="153"/>
      <x v="4"/>
      <x v="4"/>
      <x v="4"/>
    </i>
    <i>
      <x v="972"/>
      <x v="2"/>
      <x v="4"/>
      <x v="2"/>
    </i>
    <i>
      <x v="447"/>
      <x v="3"/>
      <x v="4"/>
      <x v="2"/>
    </i>
    <i r="1">
      <x v="5"/>
      <x v="4"/>
      <x v="4"/>
    </i>
    <i>
      <x v="624"/>
      <x v="9"/>
      <x v="1"/>
      <x v="2"/>
    </i>
    <i r="1">
      <x v="10"/>
      <x v="1"/>
      <x v="3"/>
    </i>
    <i>
      <x v="460"/>
      <x/>
      <x/>
      <x v="12"/>
    </i>
    <i>
      <x v="277"/>
      <x v="11"/>
      <x v="3"/>
      <x v="2"/>
    </i>
    <i>
      <x v="345"/>
      <x v="4"/>
      <x v="2"/>
      <x v="6"/>
    </i>
    <i r="1">
      <x v="5"/>
      <x v="2"/>
      <x v="7"/>
    </i>
    <i>
      <x v="208"/>
      <x v="7"/>
      <x/>
      <x v="4"/>
    </i>
    <i>
      <x v="107"/>
      <x/>
      <x v="1"/>
      <x v="12"/>
    </i>
    <i r="1">
      <x v="1"/>
      <x v="1"/>
      <x v="13"/>
    </i>
    <i>
      <x v="685"/>
      <x v="11"/>
      <x v="1"/>
      <x v="4"/>
    </i>
    <i>
      <x v="508"/>
      <x v="9"/>
      <x v="2"/>
      <x v="4"/>
    </i>
    <i>
      <x v="968"/>
      <x v="3"/>
      <x v="3"/>
      <x v="2"/>
    </i>
    <i>
      <x v="886"/>
      <x v="6"/>
      <x/>
      <x v="11"/>
    </i>
    <i>
      <x v="315"/>
      <x v="11"/>
      <x v="3"/>
      <x v="3"/>
    </i>
    <i>
      <x v="378"/>
      <x v="1"/>
      <x/>
      <x v="5"/>
    </i>
    <i>
      <x v="136"/>
      <x v="11"/>
      <x v="4"/>
      <x v="2"/>
    </i>
    <i>
      <x v="843"/>
      <x v="4"/>
      <x v="4"/>
      <x v="2"/>
    </i>
    <i>
      <x v="427"/>
      <x v="10"/>
      <x v="4"/>
      <x/>
    </i>
    <i>
      <x v="310"/>
      <x/>
      <x/>
      <x v="8"/>
    </i>
    <i r="1">
      <x v="2"/>
      <x/>
      <x v="10"/>
    </i>
    <i>
      <x v="331"/>
      <x v="3"/>
      <x/>
      <x v="3"/>
    </i>
    <i>
      <x v="273"/>
      <x v="1"/>
      <x/>
      <x v="3"/>
    </i>
    <i r="1">
      <x v="2"/>
      <x/>
      <x v="4"/>
    </i>
    <i r="1">
      <x v="3"/>
      <x/>
      <x v="5"/>
    </i>
    <i>
      <x v="110"/>
      <x v="7"/>
      <x v="1"/>
      <x v="3"/>
    </i>
    <i>
      <x v="567"/>
      <x v="2"/>
      <x v="2"/>
      <x v="1"/>
    </i>
    <i>
      <x v="1001"/>
      <x v="11"/>
      <x v="2"/>
      <x v="1"/>
    </i>
    <i>
      <x v="1038"/>
      <x v="8"/>
      <x/>
      <x v="3"/>
    </i>
    <i>
      <x v="1010"/>
      <x v="4"/>
      <x v="4"/>
      <x v="2"/>
    </i>
    <i>
      <x v="775"/>
      <x v="11"/>
      <x v="1"/>
      <x v="4"/>
    </i>
    <i>
      <x v="727"/>
      <x v="9"/>
      <x v="4"/>
      <x v="3"/>
    </i>
    <i>
      <x v="108"/>
      <x/>
      <x v="1"/>
      <x v="14"/>
    </i>
    <i r="1">
      <x v="1"/>
      <x/>
      <x v="15"/>
    </i>
    <i>
      <x v="543"/>
      <x v="10"/>
      <x v="2"/>
      <x v="3"/>
    </i>
    <i>
      <x v="275"/>
      <x v="7"/>
      <x/>
      <x/>
    </i>
    <i>
      <x v="577"/>
      <x v="2"/>
      <x v="1"/>
      <x v="3"/>
    </i>
    <i>
      <x v="103"/>
      <x v="10"/>
      <x v="3"/>
      <x v="2"/>
    </i>
    <i>
      <x v="586"/>
      <x v="8"/>
      <x v="2"/>
      <x v="6"/>
    </i>
    <i>
      <x v="62"/>
      <x v="4"/>
      <x v="1"/>
      <x v="7"/>
    </i>
    <i>
      <x v="406"/>
      <x v="7"/>
      <x v="2"/>
      <x v="3"/>
    </i>
    <i>
      <x v="224"/>
      <x/>
      <x v="1"/>
      <x v="5"/>
    </i>
    <i>
      <x v="507"/>
      <x/>
      <x v="3"/>
      <x v="4"/>
    </i>
    <i>
      <x v="3"/>
      <x v="6"/>
      <x v="4"/>
      <x v="2"/>
    </i>
    <i r="1">
      <x v="7"/>
      <x v="4"/>
      <x v="3"/>
    </i>
    <i>
      <x v="595"/>
      <x v="11"/>
      <x v="3"/>
      <x v="6"/>
    </i>
    <i>
      <x v="916"/>
      <x v="1"/>
      <x/>
      <x v="3"/>
    </i>
    <i>
      <x v="122"/>
      <x v="5"/>
      <x v="1"/>
      <x v="5"/>
    </i>
    <i>
      <x v="733"/>
      <x v="7"/>
      <x v="4"/>
      <x v="5"/>
    </i>
    <i>
      <x v="142"/>
      <x v="8"/>
      <x v="4"/>
      <x v="4"/>
    </i>
    <i>
      <x v="449"/>
      <x v="10"/>
      <x v="2"/>
      <x v="3"/>
    </i>
    <i r="1">
      <x v="11"/>
      <x v="2"/>
      <x v="4"/>
    </i>
    <i>
      <x v="997"/>
      <x v="8"/>
      <x v="1"/>
      <x v="2"/>
    </i>
    <i>
      <x v="887"/>
      <x v="8"/>
      <x v="4"/>
      <x v="9"/>
    </i>
    <i>
      <x v="706"/>
      <x v="10"/>
      <x/>
      <x v="2"/>
    </i>
    <i>
      <x v="76"/>
      <x v="8"/>
      <x v="1"/>
      <x v="3"/>
    </i>
    <i>
      <x v="220"/>
      <x v="3"/>
      <x v="4"/>
      <x v="4"/>
    </i>
    <i>
      <x v="44"/>
      <x v="1"/>
      <x v="4"/>
      <x v="5"/>
    </i>
    <i>
      <x v="556"/>
      <x v="10"/>
      <x v="2"/>
      <x v="7"/>
    </i>
  </rowItems>
  <colFields count="1">
    <field x="-2"/>
  </colFields>
  <colItems count="2">
    <i>
      <x/>
    </i>
    <i i="1">
      <x v="1"/>
    </i>
  </colItems>
  <dataFields count="2">
    <dataField name="Average of PerformanceMetric" fld="9" subtotal="average" baseField="0" baseItem="0" numFmtId="2"/>
    <dataField name="Average of Performance per Million"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B3AB3E-9D15-704D-9328-59625FCA36B8}"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F13" firstHeaderRow="0" firstDataRow="1" firstDataCol="4"/>
  <pivotFields count="15">
    <pivotField axis="axisRow" compact="0" outline="0" showAll="0" measureFilter="1" sortType="descending" defaultSubtotal="0">
      <items count="1042">
        <item x="184"/>
        <item x="144"/>
        <item x="720"/>
        <item x="1026"/>
        <item x="523"/>
        <item x="744"/>
        <item x="641"/>
        <item x="590"/>
        <item x="922"/>
        <item x="905"/>
        <item x="677"/>
        <item x="201"/>
        <item x="77"/>
        <item x="53"/>
        <item x="493"/>
        <item x="331"/>
        <item x="570"/>
        <item x="490"/>
        <item x="200"/>
        <item x="679"/>
        <item x="503"/>
        <item x="343"/>
        <item x="409"/>
        <item x="639"/>
        <item x="719"/>
        <item x="554"/>
        <item x="324"/>
        <item x="463"/>
        <item x="900"/>
        <item x="277"/>
        <item x="212"/>
        <item x="41"/>
        <item x="135"/>
        <item x="207"/>
        <item x="298"/>
        <item x="542"/>
        <item x="155"/>
        <item x="244"/>
        <item x="121"/>
        <item x="59"/>
        <item x="915"/>
        <item x="527"/>
        <item x="620"/>
        <item x="116"/>
        <item x="1040"/>
        <item x="600"/>
        <item x="98"/>
        <item x="746"/>
        <item x="780"/>
        <item x="786"/>
        <item sd="0" x="4"/>
        <item x="180"/>
        <item x="833"/>
        <item x="740"/>
        <item x="322"/>
        <item x="561"/>
        <item x="353"/>
        <item x="271"/>
        <item x="718"/>
        <item x="713"/>
        <item x="630"/>
        <item x="667"/>
        <item x="993"/>
        <item x="967"/>
        <item x="436"/>
        <item x="777"/>
        <item x="342"/>
        <item x="190"/>
        <item x="605"/>
        <item x="321"/>
        <item x="188"/>
        <item x="868"/>
        <item x="38"/>
        <item x="229"/>
        <item x="442"/>
        <item x="457"/>
        <item x="1038"/>
        <item x="69"/>
        <item x="866"/>
        <item x="423"/>
        <item x="237"/>
        <item x="822"/>
        <item x="445"/>
        <item x="30"/>
        <item x="972"/>
        <item x="217"/>
        <item x="795"/>
        <item x="716"/>
        <item x="339"/>
        <item x="506"/>
        <item x="618"/>
        <item x="17"/>
        <item x="275"/>
        <item x="344"/>
        <item x="185"/>
        <item x="917"/>
        <item x="749"/>
        <item x="58"/>
        <item x="163"/>
        <item x="177"/>
        <item x="83"/>
        <item x="399"/>
        <item x="219"/>
        <item x="1024"/>
        <item x="865"/>
        <item x="802"/>
        <item x="565"/>
        <item x="992"/>
        <item x="983"/>
        <item x="772"/>
        <item x="1013"/>
        <item x="847"/>
        <item x="70"/>
        <item x="381"/>
        <item x="480"/>
        <item x="753"/>
        <item x="830"/>
        <item x="391"/>
        <item x="102"/>
        <item x="665"/>
        <item x="842"/>
        <item x="488"/>
        <item x="1031"/>
        <item x="476"/>
        <item x="294"/>
        <item x="341"/>
        <item x="105"/>
        <item x="156"/>
        <item x="659"/>
        <item x="52"/>
        <item x="397"/>
        <item x="26"/>
        <item x="239"/>
        <item x="951"/>
        <item x="882"/>
        <item x="540"/>
        <item x="1008"/>
        <item x="978"/>
        <item x="356"/>
        <item x="601"/>
        <item x="153"/>
        <item x="257"/>
        <item x="1034"/>
        <item x="745"/>
        <item x="738"/>
        <item x="412"/>
        <item x="491"/>
        <item x="748"/>
        <item x="117"/>
        <item x="517"/>
        <item x="653"/>
        <item x="805"/>
        <item x="424"/>
        <item x="997"/>
        <item x="24"/>
        <item x="131"/>
        <item x="678"/>
        <item x="828"/>
        <item x="621"/>
        <item x="589"/>
        <item x="563"/>
        <item x="757"/>
        <item x="157"/>
        <item x="787"/>
        <item x="40"/>
        <item x="957"/>
        <item x="806"/>
        <item x="747"/>
        <item x="519"/>
        <item x="852"/>
        <item x="625"/>
        <item x="50"/>
        <item x="334"/>
        <item x="525"/>
        <item x="958"/>
        <item x="55"/>
        <item x="815"/>
        <item x="28"/>
        <item x="280"/>
        <item x="709"/>
        <item x="274"/>
        <item x="549"/>
        <item x="396"/>
        <item x="84"/>
        <item x="392"/>
        <item x="123"/>
        <item x="963"/>
        <item x="834"/>
        <item x="278"/>
        <item x="386"/>
        <item x="990"/>
        <item x="559"/>
        <item x="81"/>
        <item x="723"/>
        <item x="293"/>
        <item x="855"/>
        <item x="943"/>
        <item x="763"/>
        <item x="419"/>
        <item sd="0" x="9"/>
        <item x="691"/>
        <item x="804"/>
        <item x="317"/>
        <item x="468"/>
        <item x="897"/>
        <item x="222"/>
        <item x="428"/>
        <item x="938"/>
        <item x="1001"/>
        <item x="839"/>
        <item x="962"/>
        <item x="266"/>
        <item x="66"/>
        <item x="71"/>
        <item x="296"/>
        <item x="516"/>
        <item x="593"/>
        <item x="700"/>
        <item x="373"/>
        <item x="240"/>
        <item x="1035"/>
        <item x="588"/>
        <item x="733"/>
        <item x="669"/>
        <item x="1015"/>
        <item x="526"/>
        <item x="189"/>
        <item x="887"/>
        <item x="728"/>
        <item x="36"/>
        <item x="447"/>
        <item x="107"/>
        <item x="941"/>
        <item x="51"/>
        <item x="198"/>
        <item x="470"/>
        <item x="611"/>
        <item x="68"/>
        <item x="45"/>
        <item x="382"/>
        <item x="964"/>
        <item x="154"/>
        <item x="465"/>
        <item x="252"/>
        <item x="528"/>
        <item x="49"/>
        <item x="13"/>
        <item x="247"/>
        <item x="824"/>
        <item x="598"/>
        <item x="404"/>
        <item x="960"/>
        <item x="638"/>
        <item x="64"/>
        <item x="775"/>
        <item x="979"/>
        <item x="139"/>
        <item x="61"/>
        <item x="238"/>
        <item x="426"/>
        <item x="955"/>
        <item x="791"/>
        <item x="472"/>
        <item x="35"/>
        <item x="867"/>
        <item x="873"/>
        <item x="242"/>
        <item x="881"/>
        <item x="692"/>
        <item x="944"/>
        <item x="612"/>
        <item x="954"/>
        <item x="236"/>
        <item x="908"/>
        <item x="581"/>
        <item x="1022"/>
        <item x="984"/>
        <item x="1000"/>
        <item x="304"/>
        <item x="313"/>
        <item x="31"/>
        <item x="23"/>
        <item x="758"/>
        <item x="940"/>
        <item x="619"/>
        <item x="48"/>
        <item x="432"/>
        <item x="362"/>
        <item x="174"/>
        <item x="323"/>
        <item x="928"/>
        <item x="285"/>
        <item x="644"/>
        <item x="79"/>
        <item x="571"/>
        <item x="192"/>
        <item x="243"/>
        <item x="633"/>
        <item x="946"/>
        <item x="14"/>
        <item x="246"/>
        <item x="33"/>
        <item x="695"/>
        <item x="364"/>
        <item x="270"/>
        <item x="752"/>
        <item x="558"/>
        <item x="555"/>
        <item x="312"/>
        <item x="701"/>
        <item x="1011"/>
        <item x="635"/>
        <item x="616"/>
        <item x="264"/>
        <item x="782"/>
        <item x="1006"/>
        <item x="796"/>
        <item x="784"/>
        <item x="145"/>
        <item x="255"/>
        <item x="360"/>
        <item x="95"/>
        <item x="122"/>
        <item x="726"/>
        <item x="783"/>
        <item x="311"/>
        <item x="429"/>
        <item x="936"/>
        <item x="891"/>
        <item x="133"/>
        <item x="258"/>
        <item x="1012"/>
        <item x="926"/>
        <item x="608"/>
        <item x="509"/>
        <item x="925"/>
        <item x="546"/>
        <item x="420"/>
        <item x="686"/>
        <item x="94"/>
        <item x="585"/>
        <item x="799"/>
        <item x="520"/>
        <item x="836"/>
        <item x="471"/>
        <item x="980"/>
        <item x="965"/>
        <item x="460"/>
        <item x="702"/>
        <item x="781"/>
        <item x="754"/>
        <item x="173"/>
        <item x="427"/>
        <item x="739"/>
        <item x="147"/>
        <item x="645"/>
        <item x="672"/>
        <item x="287"/>
        <item x="292"/>
        <item x="73"/>
        <item sd="0" x="0"/>
        <item x="970"/>
        <item x="128"/>
        <item x="291"/>
        <item x="299"/>
        <item x="670"/>
        <item x="67"/>
        <item x="272"/>
        <item x="333"/>
        <item x="921"/>
        <item x="762"/>
        <item x="403"/>
        <item x="138"/>
        <item x="181"/>
        <item x="551"/>
        <item x="727"/>
        <item x="923"/>
        <item x="507"/>
        <item x="1007"/>
        <item x="792"/>
        <item x="370"/>
        <item x="109"/>
        <item x="573"/>
        <item x="751"/>
        <item x="32"/>
        <item x="875"/>
        <item x="290"/>
        <item x="336"/>
        <item x="880"/>
        <item x="531"/>
        <item x="683"/>
        <item x="314"/>
        <item x="422"/>
        <item x="995"/>
        <item x="714"/>
        <item x="557"/>
        <item x="844"/>
        <item x="461"/>
        <item x="663"/>
        <item x="547"/>
        <item x="451"/>
        <item x="363"/>
        <item x="846"/>
        <item x="886"/>
        <item x="486"/>
        <item x="390"/>
        <item x="1027"/>
        <item x="21"/>
        <item x="705"/>
        <item x="660"/>
        <item x="631"/>
        <item x="254"/>
        <item x="148"/>
        <item x="895"/>
        <item x="103"/>
        <item x="871"/>
        <item x="582"/>
        <item x="170"/>
        <item x="309"/>
        <item x="206"/>
        <item x="931"/>
        <item x="927"/>
        <item x="46"/>
        <item x="572"/>
        <item x="256"/>
        <item x="279"/>
        <item x="778"/>
        <item x="1009"/>
        <item x="597"/>
        <item x="966"/>
        <item x="987"/>
        <item x="845"/>
        <item x="808"/>
        <item x="211"/>
        <item x="78"/>
        <item x="688"/>
        <item x="289"/>
        <item x="820"/>
        <item sd="0" x="1"/>
        <item x="283"/>
        <item x="666"/>
        <item x="789"/>
        <item x="649"/>
        <item x="406"/>
        <item x="910"/>
        <item x="354"/>
        <item x="699"/>
        <item x="991"/>
        <item x="315"/>
        <item x="1033"/>
        <item x="626"/>
        <item x="273"/>
        <item x="841"/>
        <item x="602"/>
        <item x="874"/>
        <item x="489"/>
        <item x="919"/>
        <item x="82"/>
        <item x="596"/>
        <item x="220"/>
        <item x="999"/>
        <item x="687"/>
        <item x="935"/>
        <item x="807"/>
        <item x="172"/>
        <item x="594"/>
        <item x="141"/>
        <item x="450"/>
        <item x="245"/>
        <item x="300"/>
        <item x="652"/>
        <item x="179"/>
        <item x="774"/>
        <item x="861"/>
        <item x="829"/>
        <item x="446"/>
        <item x="722"/>
        <item x="878"/>
        <item x="54"/>
        <item x="650"/>
        <item x="850"/>
        <item x="577"/>
        <item x="27"/>
        <item x="310"/>
        <item x="788"/>
        <item x="676"/>
        <item x="250"/>
        <item x="152"/>
        <item x="697"/>
        <item x="96"/>
        <item x="643"/>
        <item x="586"/>
        <item x="193"/>
        <item x="253"/>
        <item x="985"/>
        <item x="817"/>
        <item x="505"/>
        <item x="260"/>
        <item x="902"/>
        <item x="539"/>
        <item x="675"/>
        <item x="438"/>
        <item x="708"/>
        <item x="734"/>
        <item x="22"/>
        <item x="127"/>
        <item x="265"/>
        <item x="1028"/>
        <item x="1002"/>
        <item x="195"/>
        <item x="215"/>
        <item x="101"/>
        <item x="899"/>
        <item x="710"/>
        <item x="942"/>
        <item sd="0" x="7"/>
        <item x="803"/>
        <item x="576"/>
        <item x="813"/>
        <item x="835"/>
        <item x="537"/>
        <item x="800"/>
        <item x="18"/>
        <item x="318"/>
        <item x="982"/>
        <item x="711"/>
        <item x="684"/>
        <item x="137"/>
        <item x="56"/>
        <item x="541"/>
        <item x="592"/>
        <item x="819"/>
        <item x="790"/>
        <item x="408"/>
        <item x="656"/>
        <item x="435"/>
        <item x="575"/>
        <item x="235"/>
        <item x="383"/>
        <item x="466"/>
        <item x="968"/>
        <item x="912"/>
        <item x="591"/>
        <item x="1021"/>
        <item x="194"/>
        <item x="352"/>
        <item x="494"/>
        <item x="654"/>
        <item x="348"/>
        <item x="499"/>
        <item x="730"/>
        <item x="981"/>
        <item x="761"/>
        <item x="431"/>
        <item x="731"/>
        <item x="721"/>
        <item x="1041"/>
        <item x="906"/>
        <item x="737"/>
        <item x="307"/>
        <item x="355"/>
        <item x="405"/>
        <item x="421"/>
        <item x="330"/>
        <item x="508"/>
        <item x="956"/>
        <item x="205"/>
        <item x="1014"/>
        <item x="100"/>
        <item x="72"/>
        <item x="459"/>
        <item x="848"/>
        <item x="29"/>
        <item x="932"/>
        <item x="530"/>
        <item x="856"/>
        <item x="583"/>
        <item x="1023"/>
        <item x="367"/>
        <item x="568"/>
        <item x="890"/>
        <item x="959"/>
        <item x="950"/>
        <item x="345"/>
        <item x="658"/>
        <item x="945"/>
        <item x="1025"/>
        <item sd="0" x="8"/>
        <item x="15"/>
        <item x="896"/>
        <item x="627"/>
        <item x="785"/>
        <item x="704"/>
        <item x="295"/>
        <item x="204"/>
        <item x="1029"/>
        <item x="34"/>
        <item x="47"/>
        <item x="496"/>
        <item x="267"/>
        <item x="320"/>
        <item x="187"/>
        <item x="469"/>
        <item x="366"/>
        <item x="269"/>
        <item x="303"/>
        <item sd="0" x="3"/>
        <item x="126"/>
        <item x="351"/>
        <item x="483"/>
        <item x="10"/>
        <item x="92"/>
        <item x="443"/>
        <item x="681"/>
        <item x="178"/>
        <item x="62"/>
        <item x="974"/>
        <item x="769"/>
        <item x="898"/>
        <item x="415"/>
        <item x="91"/>
        <item x="37"/>
        <item x="794"/>
        <item x="384"/>
        <item x="952"/>
        <item x="825"/>
        <item x="338"/>
        <item x="161"/>
        <item x="636"/>
        <item x="474"/>
        <item x="199"/>
        <item x="939"/>
        <item x="213"/>
        <item x="166"/>
        <item x="39"/>
        <item x="394"/>
        <item x="484"/>
        <item x="16"/>
        <item x="916"/>
        <item x="934"/>
        <item x="132"/>
        <item x="949"/>
        <item x="810"/>
        <item x="43"/>
        <item x="167"/>
        <item x="221"/>
        <item x="648"/>
        <item x="347"/>
        <item x="417"/>
        <item x="411"/>
        <item x="640"/>
        <item x="259"/>
        <item x="104"/>
        <item x="628"/>
        <item x="885"/>
        <item x="454"/>
        <item sd="0" x="5"/>
        <item x="826"/>
        <item x="901"/>
        <item x="532"/>
        <item x="186"/>
        <item x="767"/>
        <item x="510"/>
        <item x="514"/>
        <item x="534"/>
        <item x="398"/>
        <item x="134"/>
        <item x="642"/>
        <item x="682"/>
        <item x="197"/>
        <item x="604"/>
        <item x="365"/>
        <item x="948"/>
        <item x="142"/>
        <item x="698"/>
        <item x="889"/>
        <item x="623"/>
        <item x="904"/>
        <item x="76"/>
        <item x="811"/>
        <item x="909"/>
        <item x="894"/>
        <item x="920"/>
        <item x="973"/>
        <item x="106"/>
        <item x="1003"/>
        <item x="462"/>
        <item x="838"/>
        <item x="768"/>
        <item x="89"/>
        <item x="809"/>
        <item x="112"/>
        <item x="369"/>
        <item x="793"/>
        <item x="230"/>
        <item x="870"/>
        <item x="136"/>
        <item x="281"/>
        <item x="118"/>
        <item x="425"/>
        <item x="487"/>
        <item x="814"/>
        <item x="387"/>
        <item x="263"/>
        <item x="872"/>
        <item x="976"/>
        <item x="1036"/>
        <item x="340"/>
        <item x="717"/>
        <item x="947"/>
        <item x="479"/>
        <item x="930"/>
        <item x="99"/>
        <item x="375"/>
        <item x="248"/>
        <item x="773"/>
        <item x="150"/>
        <item x="735"/>
        <item x="395"/>
        <item x="515"/>
        <item x="859"/>
        <item x="759"/>
        <item x="603"/>
        <item x="556"/>
        <item x="724"/>
        <item x="380"/>
        <item x="251"/>
        <item x="1020"/>
        <item x="371"/>
        <item x="513"/>
        <item x="760"/>
        <item x="226"/>
        <item x="223"/>
        <item x="1032"/>
        <item x="249"/>
        <item x="501"/>
        <item x="151"/>
        <item x="467"/>
        <item x="75"/>
        <item x="337"/>
        <item x="743"/>
        <item x="276"/>
        <item x="452"/>
        <item x="535"/>
        <item x="214"/>
        <item x="453"/>
        <item x="736"/>
        <item x="812"/>
        <item x="610"/>
        <item x="146"/>
        <item x="876"/>
        <item x="458"/>
        <item x="85"/>
        <item x="385"/>
        <item x="88"/>
        <item x="402"/>
        <item x="680"/>
        <item x="329"/>
        <item x="485"/>
        <item x="143"/>
        <item x="538"/>
        <item x="832"/>
        <item x="741"/>
        <item x="988"/>
        <item x="377"/>
        <item x="629"/>
        <item x="863"/>
        <item x="350"/>
        <item x="500"/>
        <item x="232"/>
        <item x="113"/>
        <item x="297"/>
        <item x="779"/>
        <item x="552"/>
        <item x="975"/>
        <item x="1019"/>
        <item x="262"/>
        <item x="478"/>
        <item x="164"/>
        <item x="560"/>
        <item x="372"/>
        <item x="924"/>
        <item x="130"/>
        <item x="524"/>
        <item x="860"/>
        <item x="798"/>
        <item x="149"/>
        <item x="837"/>
        <item x="569"/>
        <item x="316"/>
        <item x="664"/>
        <item x="823"/>
        <item x="241"/>
        <item x="651"/>
        <item x="65"/>
        <item x="497"/>
        <item x="326"/>
        <item x="742"/>
        <item x="374"/>
        <item x="473"/>
        <item x="44"/>
        <item x="12"/>
        <item x="86"/>
        <item x="93"/>
        <item x="821"/>
        <item x="765"/>
        <item x="776"/>
        <item x="580"/>
        <item x="854"/>
        <item x="853"/>
        <item x="595"/>
        <item x="961"/>
        <item x="725"/>
        <item x="433"/>
        <item x="617"/>
        <item x="816"/>
        <item x="502"/>
        <item x="477"/>
        <item x="971"/>
        <item x="969"/>
        <item x="120"/>
        <item x="162"/>
        <item x="690"/>
        <item x="216"/>
        <item x="361"/>
        <item x="911"/>
        <item x="302"/>
        <item x="512"/>
        <item x="448"/>
        <item x="495"/>
        <item x="171"/>
        <item x="647"/>
        <item x="929"/>
        <item x="159"/>
        <item x="378"/>
        <item x="504"/>
        <item x="168"/>
        <item x="888"/>
        <item x="183"/>
        <item x="864"/>
        <item x="306"/>
        <item x="376"/>
        <item x="80"/>
        <item x="1010"/>
        <item x="203"/>
        <item x="182"/>
        <item x="843"/>
        <item x="160"/>
        <item x="689"/>
        <item x="191"/>
        <item x="196"/>
        <item x="578"/>
        <item x="797"/>
        <item x="308"/>
        <item x="615"/>
        <item x="268"/>
        <item x="553"/>
        <item x="729"/>
        <item x="914"/>
        <item x="849"/>
        <item x="234"/>
        <item x="437"/>
        <item x="732"/>
        <item x="566"/>
        <item x="225"/>
        <item x="884"/>
        <item x="389"/>
        <item x="110"/>
        <item x="19"/>
        <item x="286"/>
        <item x="879"/>
        <item sd="0" x="6"/>
        <item x="114"/>
        <item x="529"/>
        <item x="818"/>
        <item x="440"/>
        <item x="712"/>
        <item x="522"/>
        <item x="668"/>
        <item x="349"/>
        <item x="662"/>
        <item x="613"/>
        <item x="892"/>
        <item x="655"/>
        <item x="674"/>
        <item x="319"/>
        <item x="1005"/>
        <item x="1039"/>
        <item x="407"/>
        <item x="989"/>
        <item x="622"/>
        <item x="755"/>
        <item x="764"/>
        <item x="766"/>
        <item x="125"/>
        <item x="801"/>
        <item x="332"/>
        <item x="358"/>
        <item x="567"/>
        <item x="42"/>
        <item x="413"/>
        <item x="388"/>
        <item x="657"/>
        <item x="543"/>
        <item x="609"/>
        <item x="335"/>
        <item x="492"/>
        <item x="706"/>
        <item x="231"/>
        <item x="579"/>
        <item x="903"/>
        <item x="707"/>
        <item x="907"/>
        <item x="410"/>
        <item x="545"/>
        <item x="831"/>
        <item x="1030"/>
        <item x="562"/>
        <item x="750"/>
        <item x="632"/>
        <item x="129"/>
        <item x="208"/>
        <item x="584"/>
        <item sd="0" x="2"/>
        <item x="827"/>
        <item x="158"/>
        <item x="464"/>
        <item x="418"/>
        <item x="115"/>
        <item x="511"/>
        <item x="124"/>
        <item x="756"/>
        <item x="770"/>
        <item x="209"/>
        <item x="564"/>
        <item x="441"/>
        <item x="325"/>
        <item x="282"/>
        <item x="536"/>
        <item x="430"/>
        <item x="673"/>
        <item x="913"/>
        <item x="228"/>
        <item x="288"/>
        <item x="544"/>
        <item x="90"/>
        <item x="449"/>
        <item x="165"/>
        <item x="893"/>
        <item x="862"/>
        <item x="671"/>
        <item x="119"/>
        <item x="456"/>
        <item x="685"/>
        <item x="301"/>
        <item x="74"/>
        <item x="227"/>
        <item x="986"/>
        <item x="305"/>
        <item x="60"/>
        <item x="439"/>
        <item x="481"/>
        <item x="883"/>
        <item x="357"/>
        <item x="953"/>
        <item x="87"/>
        <item x="498"/>
        <item x="368"/>
        <item x="1004"/>
        <item x="475"/>
        <item x="548"/>
        <item x="20"/>
        <item x="998"/>
        <item x="574"/>
        <item x="937"/>
        <item x="858"/>
        <item x="877"/>
        <item x="771"/>
        <item x="176"/>
        <item x="346"/>
        <item x="328"/>
        <item x="401"/>
        <item x="977"/>
        <item x="218"/>
        <item x="607"/>
        <item x="108"/>
        <item x="444"/>
        <item x="414"/>
        <item x="140"/>
        <item x="715"/>
        <item x="646"/>
        <item x="693"/>
        <item x="634"/>
        <item x="455"/>
        <item x="261"/>
        <item x="994"/>
        <item x="284"/>
        <item x="1037"/>
        <item x="661"/>
        <item x="327"/>
        <item x="111"/>
        <item x="1016"/>
        <item x="233"/>
        <item x="624"/>
        <item x="521"/>
        <item x="434"/>
        <item x="97"/>
        <item x="550"/>
        <item x="996"/>
        <item x="379"/>
        <item x="1018"/>
        <item x="869"/>
        <item x="63"/>
        <item x="224"/>
        <item x="933"/>
        <item x="918"/>
        <item x="694"/>
        <item x="416"/>
        <item x="637"/>
        <item x="840"/>
        <item x="482"/>
        <item x="202"/>
        <item x="169"/>
        <item x="518"/>
        <item x="175"/>
        <item x="606"/>
        <item x="614"/>
        <item x="210"/>
        <item x="587"/>
        <item x="393"/>
        <item x="400"/>
        <item x="703"/>
        <item x="533"/>
        <item x="25"/>
        <item x="57"/>
        <item x="359"/>
        <item x="851"/>
        <item x="696"/>
        <item x="1017"/>
        <item sd="0" x="11"/>
        <item x="599"/>
        <item x="85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12">
        <item x="6"/>
        <item x="11"/>
        <item x="10"/>
        <item x="7"/>
        <item x="4"/>
        <item x="9"/>
        <item x="3"/>
        <item x="8"/>
        <item x="5"/>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
        <item x="17"/>
        <item x="14"/>
        <item x="12"/>
        <item x="13"/>
        <item x="10"/>
        <item x="0"/>
        <item x="1"/>
        <item x="4"/>
        <item x="5"/>
        <item x="6"/>
        <item x="2"/>
        <item x="3"/>
        <item x="9"/>
        <item x="7"/>
        <item x="8"/>
        <item x="11"/>
        <item x="15"/>
        <item x="16"/>
        <item x="18"/>
        <item x="19"/>
        <item x="20"/>
        <item x="21"/>
        <item x="23"/>
        <item x="22"/>
      </items>
      <extLst>
        <ext xmlns:x14="http://schemas.microsoft.com/office/spreadsheetml/2009/9/main" uri="{2946ED86-A175-432a-8AC1-64E0C546D7DE}">
          <x14:pivotField fillDownLabels="1"/>
        </ext>
      </extLst>
    </pivotField>
    <pivotField axis="axisRow" compact="0" outline="0" showAll="0" defaultSubtotal="0">
      <items count="5">
        <item x="4"/>
        <item x="0"/>
        <item x="1"/>
        <item x="3"/>
        <item x="2"/>
      </items>
      <extLst>
        <ext xmlns:x14="http://schemas.microsoft.com/office/spreadsheetml/2009/9/main" uri="{2946ED86-A175-432a-8AC1-64E0C546D7DE}">
          <x14:pivotField fillDownLabels="1"/>
        </ext>
      </extLst>
    </pivotField>
  </pivotFields>
  <rowFields count="4">
    <field x="0"/>
    <field x="1"/>
    <field x="14"/>
    <field x="13"/>
  </rowFields>
  <rowItems count="10">
    <i>
      <x v="656"/>
    </i>
    <i>
      <x v="606"/>
    </i>
    <i>
      <x v="587"/>
    </i>
    <i>
      <x v="50"/>
    </i>
    <i>
      <x v="515"/>
    </i>
    <i>
      <x v="438"/>
    </i>
    <i>
      <x v="1039"/>
    </i>
    <i>
      <x v="360"/>
    </i>
    <i>
      <x v="923"/>
    </i>
    <i>
      <x v="199"/>
    </i>
  </rowItems>
  <colFields count="1">
    <field x="-2"/>
  </colFields>
  <colItems count="2">
    <i>
      <x/>
    </i>
    <i i="1">
      <x v="1"/>
    </i>
  </colItems>
  <dataFields count="2">
    <dataField name="Average of PerformanceMetric" fld="9" subtotal="average" baseField="0" baseItem="0" numFmtId="2"/>
    <dataField name="Average of Performance per Million" fld="11" subtotal="average" baseField="0" baseItem="0" numFmtId="2"/>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StartYear" xr10:uid="{4BA04D79-CEB1-644F-AEE4-C79B099EF841}" sourceName="SeasonStartYear">
  <pivotTables>
    <pivotTable tabId="4" name="PivotTable3"/>
    <pivotTable tabId="3" name="PivotTable2"/>
    <pivotTable tabId="7" name="PivotTable2"/>
    <pivotTable tabId="6" name="PivotTable1"/>
  </pivotTables>
  <data>
    <tabular pivotCacheId="2129661334">
      <items count="12">
        <i x="6" s="1"/>
        <i x="11" s="1"/>
        <i x="10" s="1"/>
        <i x="7" s="1"/>
        <i x="4" s="1"/>
        <i x="9" s="1"/>
        <i x="3" s="1"/>
        <i x="8" s="1"/>
        <i x="5"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1BFB7757-DE88-C440-B971-9E8055911879}" sourceName="position">
  <pivotTables>
    <pivotTable tabId="4" name="PivotTable3"/>
    <pivotTable tabId="3" name="PivotTable2"/>
    <pivotTable tabId="7" name="PivotTable2"/>
    <pivotTable tabId="6" name="PivotTable1"/>
  </pivotTables>
  <data>
    <tabular pivotCacheId="2129661334">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0E1688FC-2C38-E440-AEFD-07B4A103DA66}" sourceName="Age">
  <pivotTables>
    <pivotTable tabId="4" name="PivotTable3"/>
    <pivotTable tabId="3" name="PivotTable2"/>
    <pivotTable tabId="7" name="PivotTable2"/>
    <pivotTable tabId="6" name="PivotTable1"/>
  </pivotTables>
  <data>
    <tabular pivotCacheId="2129661334">
      <items count="24">
        <i x="17" s="1"/>
        <i x="14" s="1"/>
        <i x="12" s="1"/>
        <i x="13" s="1"/>
        <i x="10" s="1"/>
        <i x="0" s="1"/>
        <i x="1" s="1"/>
        <i x="4" s="1"/>
        <i x="5" s="1"/>
        <i x="6" s="1"/>
        <i x="2" s="1"/>
        <i x="3" s="1"/>
        <i x="9" s="1"/>
        <i x="7" s="1"/>
        <i x="8" s="1"/>
        <i x="11" s="1"/>
        <i x="15" s="1"/>
        <i x="16" s="1"/>
        <i x="18" s="1"/>
        <i x="19" s="1"/>
        <i x="20" s="1"/>
        <i x="21" s="1"/>
        <i x="23"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StartYear" xr10:uid="{696DDE2D-84CF-4145-A1E0-E1CE4A697B24}" cache="Slicer_SeasonStartYear" caption="Season Start Year" columnCount="4" rowHeight="230716"/>
  <slicer name="position" xr10:uid="{3B12B1B1-8045-764D-97FA-123DBDCD6D3A}" cache="Slicer_position1" caption="Position" columnCount="3" rowHeight="230716"/>
  <slicer name="Age" xr10:uid="{7E1337A8-D77F-1141-8835-DB771E1C398B}" cache="Slicer_Age1" caption="Age" columnCoun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FDF7B-3686-4B3C-A660-F1D0A4959D69}" name="Table1" displayName="Table1" ref="B2:P5396" totalsRowShown="0">
  <autoFilter ref="B2:P5396" xr:uid="{1EF0487E-C131-4BFE-9271-E527B52E9A83}"/>
  <sortState xmlns:xlrd2="http://schemas.microsoft.com/office/spreadsheetml/2017/richdata2" ref="B3:P5396">
    <sortCondition descending="1" ref="K2:K5396"/>
  </sortState>
  <tableColumns count="15">
    <tableColumn id="1" xr3:uid="{94EB2669-1F2E-4AD9-B82A-C534B715C401}" name="PlayerName"/>
    <tableColumn id="2" xr3:uid="{45A7B5EE-F07A-4B29-AB88-65B6EEE6A598}" name="SeasonStartYear"/>
    <tableColumn id="3" xr3:uid="{1D826CAC-EEE7-4453-988C-A7176533A715}" name="PPG"/>
    <tableColumn id="4" xr3:uid="{3C5D757D-D49B-4926-9702-B0823781BE95}" name="REB"/>
    <tableColumn id="5" xr3:uid="{C85911F4-D39C-47D5-91FD-B9D9B8F4EA6D}" name="AST"/>
    <tableColumn id="6" xr3:uid="{884A10CB-F5F0-458B-9B41-DC9BDC434E48}" name="STL"/>
    <tableColumn id="7" xr3:uid="{94F227E6-90A7-439D-BC37-1F328999CE6E}" name="BLK"/>
    <tableColumn id="8" xr3:uid="{6A0AA9A0-10D3-4548-BC5B-318ECA3F8F08}" name="TOV"/>
    <tableColumn id="9" xr3:uid="{49338D48-1798-40D5-ABAE-C202123558B8}" name="TS%"/>
    <tableColumn id="10" xr3:uid="{A5CEE97D-E85D-4D73-AD88-F11F8EA90C56}" name="PerformanceMetric" dataDxfId="2"/>
    <tableColumn id="11" xr3:uid="{654E6E5E-91B1-4EA6-ACFD-5F3316D8ED5F}" name="InflationAdjSalary" dataDxfId="1"/>
    <tableColumn id="16" xr3:uid="{753FB9DB-3962-284C-9B94-EB9A5CC4262F}" name="Performance per Million" dataDxfId="0">
      <calculatedColumnFormula>Table1[[#This Row],[PerformanceMetric]]/Table1[[#This Row],[InflationAdjSalary]]*1000000</calculatedColumnFormula>
    </tableColumn>
    <tableColumn id="12" xr3:uid="{2BF7280A-74B7-4A8B-8A73-C7DAB17BA551}" name="Team"/>
    <tableColumn id="13" xr3:uid="{55570BF5-6931-4877-AD3D-F1C1F2ECB78A}" name="Age"/>
    <tableColumn id="14" xr3:uid="{F568475C-106C-49BF-869F-F69BF298B88A}" name="positio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6436A-EDCB-954E-A123-AD56821FBB14}">
  <dimension ref="D14:I36"/>
  <sheetViews>
    <sheetView showGridLines="0" tabSelected="1" workbookViewId="0">
      <selection activeCell="A30" sqref="A30"/>
    </sheetView>
  </sheetViews>
  <sheetFormatPr baseColWidth="10" defaultRowHeight="15" x14ac:dyDescent="0.2"/>
  <cols>
    <col min="4" max="4" width="21.83203125" bestFit="1" customWidth="1"/>
    <col min="5" max="5" width="9.33203125" bestFit="1" customWidth="1"/>
    <col min="6" max="6" width="10.1640625" bestFit="1" customWidth="1"/>
    <col min="7" max="7" width="6.5" bestFit="1" customWidth="1"/>
    <col min="8" max="8" width="11.1640625" bestFit="1" customWidth="1"/>
    <col min="9" max="9" width="12.6640625" bestFit="1" customWidth="1"/>
  </cols>
  <sheetData>
    <row r="14" spans="5:5" x14ac:dyDescent="0.2">
      <c r="E14" s="1"/>
    </row>
    <row r="26" spans="4:9" x14ac:dyDescent="0.2">
      <c r="D26" s="3" t="s">
        <v>0</v>
      </c>
      <c r="E26" s="3" t="s">
        <v>1107</v>
      </c>
      <c r="F26" s="3" t="s">
        <v>13</v>
      </c>
      <c r="G26" s="3" t="s">
        <v>12</v>
      </c>
      <c r="H26" t="s">
        <v>1106</v>
      </c>
      <c r="I26" t="s">
        <v>1101</v>
      </c>
    </row>
    <row r="27" spans="4:9" x14ac:dyDescent="0.2">
      <c r="D27" t="s">
        <v>28</v>
      </c>
      <c r="H27" s="1">
        <v>89.632500000000007</v>
      </c>
      <c r="I27" s="1">
        <v>3.0100397298808037</v>
      </c>
    </row>
    <row r="28" spans="4:9" x14ac:dyDescent="0.2">
      <c r="D28" t="s">
        <v>23</v>
      </c>
      <c r="H28" s="1">
        <v>89.588181818181823</v>
      </c>
      <c r="I28" s="1">
        <v>3.8105762191911889</v>
      </c>
    </row>
    <row r="29" spans="4:9" x14ac:dyDescent="0.2">
      <c r="D29" t="s">
        <v>35</v>
      </c>
      <c r="H29" s="1">
        <v>86.826666666666668</v>
      </c>
      <c r="I29" s="1">
        <v>6.5324842625830373</v>
      </c>
    </row>
    <row r="30" spans="4:9" x14ac:dyDescent="0.2">
      <c r="D30" t="s">
        <v>26</v>
      </c>
      <c r="H30" s="1">
        <v>83.972222222222229</v>
      </c>
      <c r="I30" s="1">
        <v>5.1066974357373009</v>
      </c>
    </row>
    <row r="31" spans="4:9" x14ac:dyDescent="0.2">
      <c r="D31" t="s">
        <v>33</v>
      </c>
      <c r="H31" s="1">
        <v>81.108000000000004</v>
      </c>
      <c r="I31" s="1">
        <v>3.7641987897399671</v>
      </c>
    </row>
    <row r="32" spans="4:9" x14ac:dyDescent="0.2">
      <c r="D32" t="s">
        <v>17</v>
      </c>
      <c r="H32" s="1">
        <v>79.747142857142848</v>
      </c>
      <c r="I32" s="1">
        <v>3.5761347219360169</v>
      </c>
    </row>
    <row r="33" spans="4:9" x14ac:dyDescent="0.2">
      <c r="D33" t="s">
        <v>43</v>
      </c>
      <c r="H33" s="1">
        <v>77.355000000000004</v>
      </c>
      <c r="I33" s="1">
        <v>6.591314917796403</v>
      </c>
    </row>
    <row r="34" spans="4:9" x14ac:dyDescent="0.2">
      <c r="D34" t="s">
        <v>14</v>
      </c>
      <c r="H34" s="1">
        <v>77.282499999999999</v>
      </c>
      <c r="I34" s="1">
        <v>7.4915515907395971</v>
      </c>
    </row>
    <row r="35" spans="4:9" x14ac:dyDescent="0.2">
      <c r="D35" t="s">
        <v>21</v>
      </c>
      <c r="H35" s="1">
        <v>75.519166666666663</v>
      </c>
      <c r="I35" s="1">
        <v>5.8403257364581238</v>
      </c>
    </row>
    <row r="36" spans="4:9" x14ac:dyDescent="0.2">
      <c r="D36" t="s">
        <v>37</v>
      </c>
      <c r="H36" s="1">
        <v>73.796666666666667</v>
      </c>
      <c r="I36" s="1">
        <v>5.9060813266563903</v>
      </c>
    </row>
  </sheetData>
  <conditionalFormatting sqref="I26">
    <cfRule type="colorScale" priority="3">
      <colorScale>
        <cfvo type="min"/>
        <cfvo type="percentile" val="50"/>
        <cfvo type="max"/>
        <color rgb="FFF8696B"/>
        <color rgb="FFFFEB84"/>
        <color rgb="FF63BE7B"/>
      </colorScale>
    </cfRule>
  </conditionalFormatting>
  <conditionalFormatting sqref="I26">
    <cfRule type="colorScale" priority="2">
      <colorScale>
        <cfvo type="min"/>
        <cfvo type="percentile" val="50"/>
        <cfvo type="max"/>
        <color rgb="FFF8696B"/>
        <color rgb="FFFFEB84"/>
        <color rgb="FF63BE7B"/>
      </colorScale>
    </cfRule>
  </conditionalFormatting>
  <conditionalFormatting pivot="1" sqref="I27:I3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B801-61AC-9843-B214-D38335B1E141}">
  <dimension ref="A3:B28"/>
  <sheetViews>
    <sheetView workbookViewId="0">
      <selection activeCell="B2" sqref="B2"/>
    </sheetView>
  </sheetViews>
  <sheetFormatPr baseColWidth="10" defaultRowHeight="15" x14ac:dyDescent="0.2"/>
  <cols>
    <col min="1" max="1" width="12.1640625" customWidth="1"/>
    <col min="2" max="2" width="25.83203125" bestFit="1" customWidth="1"/>
    <col min="3" max="3" width="25.33203125" customWidth="1"/>
    <col min="4" max="13" width="5.1640625" bestFit="1" customWidth="1"/>
    <col min="14" max="14" width="10" bestFit="1" customWidth="1"/>
  </cols>
  <sheetData>
    <row r="3" spans="1:2" x14ac:dyDescent="0.2">
      <c r="A3" s="3" t="s">
        <v>1095</v>
      </c>
      <c r="B3" t="s">
        <v>1099</v>
      </c>
    </row>
    <row r="4" spans="1:2" x14ac:dyDescent="0.2">
      <c r="A4" s="4">
        <v>19</v>
      </c>
      <c r="B4" s="1">
        <v>402.87233233331602</v>
      </c>
    </row>
    <row r="5" spans="1:2" x14ac:dyDescent="0.2">
      <c r="A5" s="4">
        <v>20</v>
      </c>
      <c r="B5" s="1">
        <v>1790.729013376317</v>
      </c>
    </row>
    <row r="6" spans="1:2" x14ac:dyDescent="0.2">
      <c r="A6" s="4">
        <v>21</v>
      </c>
      <c r="B6" s="1">
        <v>3307.9616983149949</v>
      </c>
    </row>
    <row r="7" spans="1:2" x14ac:dyDescent="0.2">
      <c r="A7" s="4">
        <v>22</v>
      </c>
      <c r="B7" s="1">
        <v>6688.1012324511121</v>
      </c>
    </row>
    <row r="8" spans="1:2" x14ac:dyDescent="0.2">
      <c r="A8" s="4">
        <v>23</v>
      </c>
      <c r="B8" s="1">
        <v>10551.784644115467</v>
      </c>
    </row>
    <row r="9" spans="1:2" x14ac:dyDescent="0.2">
      <c r="A9" s="4">
        <v>24</v>
      </c>
      <c r="B9" s="1">
        <v>8671.1326156167979</v>
      </c>
    </row>
    <row r="10" spans="1:2" x14ac:dyDescent="0.2">
      <c r="A10" s="4">
        <v>25</v>
      </c>
      <c r="B10" s="1">
        <v>6404.3532133758144</v>
      </c>
    </row>
    <row r="11" spans="1:2" x14ac:dyDescent="0.2">
      <c r="A11" s="4">
        <v>26</v>
      </c>
      <c r="B11" s="1">
        <v>5023.8829231428572</v>
      </c>
    </row>
    <row r="12" spans="1:2" x14ac:dyDescent="0.2">
      <c r="A12" s="4">
        <v>27</v>
      </c>
      <c r="B12" s="1">
        <v>4082.509867194181</v>
      </c>
    </row>
    <row r="13" spans="1:2" x14ac:dyDescent="0.2">
      <c r="A13" s="4">
        <v>28</v>
      </c>
      <c r="B13" s="1">
        <v>2810.7944938841501</v>
      </c>
    </row>
    <row r="14" spans="1:2" x14ac:dyDescent="0.2">
      <c r="A14" s="4">
        <v>29</v>
      </c>
      <c r="B14" s="1">
        <v>4259.8139187681536</v>
      </c>
    </row>
    <row r="15" spans="1:2" x14ac:dyDescent="0.2">
      <c r="A15" s="4">
        <v>30</v>
      </c>
      <c r="B15" s="1">
        <v>3177.9967630629985</v>
      </c>
    </row>
    <row r="16" spans="1:2" x14ac:dyDescent="0.2">
      <c r="A16" s="4">
        <v>31</v>
      </c>
      <c r="B16" s="1">
        <v>1752.2299064672634</v>
      </c>
    </row>
    <row r="17" spans="1:2" x14ac:dyDescent="0.2">
      <c r="A17" s="4">
        <v>32</v>
      </c>
      <c r="B17" s="1">
        <v>2086.0218667142153</v>
      </c>
    </row>
    <row r="18" spans="1:2" x14ac:dyDescent="0.2">
      <c r="A18" s="4">
        <v>33</v>
      </c>
      <c r="B18" s="1">
        <v>888.47742648512747</v>
      </c>
    </row>
    <row r="19" spans="1:2" x14ac:dyDescent="0.2">
      <c r="A19" s="4">
        <v>34</v>
      </c>
      <c r="B19" s="1">
        <v>973.08189959421975</v>
      </c>
    </row>
    <row r="20" spans="1:2" x14ac:dyDescent="0.2">
      <c r="A20" s="4">
        <v>35</v>
      </c>
      <c r="B20" s="1">
        <v>2012.308961036757</v>
      </c>
    </row>
    <row r="21" spans="1:2" x14ac:dyDescent="0.2">
      <c r="A21" s="4">
        <v>36</v>
      </c>
      <c r="B21" s="1">
        <v>359.14709466668285</v>
      </c>
    </row>
    <row r="22" spans="1:2" x14ac:dyDescent="0.2">
      <c r="A22" s="4">
        <v>37</v>
      </c>
      <c r="B22" s="1">
        <v>269.34960534034821</v>
      </c>
    </row>
    <row r="23" spans="1:2" x14ac:dyDescent="0.2">
      <c r="A23" s="4">
        <v>38</v>
      </c>
      <c r="B23" s="1">
        <v>207.46627843922624</v>
      </c>
    </row>
    <row r="24" spans="1:2" x14ac:dyDescent="0.2">
      <c r="A24" s="4">
        <v>39</v>
      </c>
      <c r="B24" s="1">
        <v>52.208702121503137</v>
      </c>
    </row>
    <row r="25" spans="1:2" x14ac:dyDescent="0.2">
      <c r="A25" s="4">
        <v>40</v>
      </c>
      <c r="B25" s="1">
        <v>9.8333042649268201</v>
      </c>
    </row>
    <row r="26" spans="1:2" x14ac:dyDescent="0.2">
      <c r="A26" s="4">
        <v>41</v>
      </c>
      <c r="B26" s="1">
        <v>6.7390328191253532</v>
      </c>
    </row>
    <row r="27" spans="1:2" x14ac:dyDescent="0.2">
      <c r="A27" s="4">
        <v>42</v>
      </c>
      <c r="B27" s="1">
        <v>8.203699821433025</v>
      </c>
    </row>
    <row r="28" spans="1:2" x14ac:dyDescent="0.2">
      <c r="A28" s="4" t="s">
        <v>1096</v>
      </c>
      <c r="B28" s="1">
        <v>65797.000493406988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243C-AEE1-FF46-ADA1-95AA74B966AA}">
  <dimension ref="A3:B9"/>
  <sheetViews>
    <sheetView workbookViewId="0">
      <selection activeCell="I13" sqref="I13"/>
    </sheetView>
  </sheetViews>
  <sheetFormatPr baseColWidth="10" defaultRowHeight="15" x14ac:dyDescent="0.2"/>
  <cols>
    <col min="1" max="1" width="12.1640625" customWidth="1"/>
    <col min="2" max="2" width="12.6640625" customWidth="1"/>
    <col min="3" max="3" width="25.33203125" customWidth="1"/>
  </cols>
  <sheetData>
    <row r="3" spans="1:2" x14ac:dyDescent="0.2">
      <c r="A3" s="3" t="s">
        <v>1095</v>
      </c>
      <c r="B3" t="s">
        <v>1101</v>
      </c>
    </row>
    <row r="4" spans="1:2" x14ac:dyDescent="0.2">
      <c r="A4" s="4" t="s">
        <v>30</v>
      </c>
      <c r="B4" s="1">
        <v>10.012588136538559</v>
      </c>
    </row>
    <row r="5" spans="1:2" x14ac:dyDescent="0.2">
      <c r="A5" s="4" t="s">
        <v>16</v>
      </c>
      <c r="B5" s="1">
        <v>11.693798459684087</v>
      </c>
    </row>
    <row r="6" spans="1:2" x14ac:dyDescent="0.2">
      <c r="A6" s="4" t="s">
        <v>19</v>
      </c>
      <c r="B6" s="1">
        <v>15.589451644203274</v>
      </c>
    </row>
    <row r="7" spans="1:2" x14ac:dyDescent="0.2">
      <c r="A7" s="4" t="s">
        <v>25</v>
      </c>
      <c r="B7" s="1">
        <v>13.584610341292477</v>
      </c>
    </row>
    <row r="8" spans="1:2" x14ac:dyDescent="0.2">
      <c r="A8" s="4" t="s">
        <v>20</v>
      </c>
      <c r="B8" s="1">
        <v>10.547614587165382</v>
      </c>
    </row>
    <row r="9" spans="1:2" x14ac:dyDescent="0.2">
      <c r="A9" s="4" t="s">
        <v>1096</v>
      </c>
      <c r="B9" s="1">
        <v>12.198183257954572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0021-4C21-4A47-ABA2-6FA9B8BE5A8A}">
  <dimension ref="A3:O4453"/>
  <sheetViews>
    <sheetView workbookViewId="0">
      <selection activeCell="A3" sqref="A3"/>
    </sheetView>
  </sheetViews>
  <sheetFormatPr baseColWidth="10" defaultRowHeight="15" x14ac:dyDescent="0.2"/>
  <cols>
    <col min="1" max="1" width="21.83203125" customWidth="1"/>
    <col min="2" max="2" width="25.33203125" customWidth="1"/>
    <col min="3" max="3" width="29.1640625" customWidth="1"/>
    <col min="4" max="4" width="6.5" bestFit="1" customWidth="1"/>
    <col min="5" max="5" width="24.83203125" bestFit="1" customWidth="1"/>
    <col min="6" max="6" width="28.6640625" bestFit="1" customWidth="1"/>
    <col min="11" max="11" width="28.1640625" customWidth="1"/>
  </cols>
  <sheetData>
    <row r="3" spans="1:6" x14ac:dyDescent="0.2">
      <c r="A3" s="3" t="s">
        <v>0</v>
      </c>
      <c r="B3" s="3" t="s">
        <v>1</v>
      </c>
      <c r="C3" s="3" t="s">
        <v>13</v>
      </c>
      <c r="D3" s="3" t="s">
        <v>12</v>
      </c>
      <c r="E3" t="s">
        <v>1097</v>
      </c>
      <c r="F3" t="s">
        <v>1100</v>
      </c>
    </row>
    <row r="4" spans="1:6" x14ac:dyDescent="0.2">
      <c r="A4" t="s">
        <v>28</v>
      </c>
      <c r="E4" s="1">
        <v>89.632500000000007</v>
      </c>
      <c r="F4" s="1">
        <v>3.0100397298808037</v>
      </c>
    </row>
    <row r="5" spans="1:6" x14ac:dyDescent="0.2">
      <c r="A5" t="s">
        <v>23</v>
      </c>
      <c r="E5" s="1">
        <v>89.588181818181823</v>
      </c>
      <c r="F5" s="1">
        <v>3.8105762191911889</v>
      </c>
    </row>
    <row r="6" spans="1:6" x14ac:dyDescent="0.2">
      <c r="A6" t="s">
        <v>35</v>
      </c>
      <c r="E6" s="1">
        <v>86.826666666666668</v>
      </c>
      <c r="F6" s="1">
        <v>6.5324842625830373</v>
      </c>
    </row>
    <row r="7" spans="1:6" x14ac:dyDescent="0.2">
      <c r="A7" t="s">
        <v>26</v>
      </c>
      <c r="E7" s="1">
        <v>83.972222222222229</v>
      </c>
      <c r="F7" s="1">
        <v>5.1066974357373009</v>
      </c>
    </row>
    <row r="8" spans="1:6" x14ac:dyDescent="0.2">
      <c r="A8" t="s">
        <v>33</v>
      </c>
      <c r="E8" s="1">
        <v>81.108000000000004</v>
      </c>
      <c r="F8" s="1">
        <v>3.7641987897399671</v>
      </c>
    </row>
    <row r="9" spans="1:6" x14ac:dyDescent="0.2">
      <c r="A9" t="s">
        <v>17</v>
      </c>
      <c r="E9" s="1">
        <v>79.747142857142848</v>
      </c>
      <c r="F9" s="1">
        <v>3.5761347219360169</v>
      </c>
    </row>
    <row r="10" spans="1:6" x14ac:dyDescent="0.2">
      <c r="A10" t="s">
        <v>43</v>
      </c>
      <c r="E10" s="1">
        <v>77.355000000000004</v>
      </c>
      <c r="F10" s="1">
        <v>6.591314917796403</v>
      </c>
    </row>
    <row r="11" spans="1:6" x14ac:dyDescent="0.2">
      <c r="A11" t="s">
        <v>14</v>
      </c>
      <c r="E11" s="1">
        <v>77.282499999999999</v>
      </c>
      <c r="F11" s="1">
        <v>7.4915515907395971</v>
      </c>
    </row>
    <row r="12" spans="1:6" x14ac:dyDescent="0.2">
      <c r="A12" t="s">
        <v>21</v>
      </c>
      <c r="E12" s="1">
        <v>75.519166666666663</v>
      </c>
      <c r="F12" s="1">
        <v>5.8403257364581238</v>
      </c>
    </row>
    <row r="13" spans="1:6" x14ac:dyDescent="0.2">
      <c r="A13" t="s">
        <v>37</v>
      </c>
      <c r="E13" s="1">
        <v>73.796666666666667</v>
      </c>
      <c r="F13" s="1">
        <v>5.9060813266563903</v>
      </c>
    </row>
    <row r="15" spans="1:6" x14ac:dyDescent="0.2">
      <c r="A15" s="3" t="s">
        <v>0</v>
      </c>
      <c r="B15" s="3" t="s">
        <v>1</v>
      </c>
      <c r="C15" s="3" t="s">
        <v>13</v>
      </c>
      <c r="D15" s="3" t="s">
        <v>12</v>
      </c>
      <c r="E15" t="s">
        <v>1097</v>
      </c>
      <c r="F15" t="s">
        <v>1100</v>
      </c>
    </row>
    <row r="16" spans="1:6" x14ac:dyDescent="0.2">
      <c r="A16" t="s">
        <v>28</v>
      </c>
      <c r="B16">
        <v>2010</v>
      </c>
      <c r="C16" t="s">
        <v>25</v>
      </c>
      <c r="D16">
        <v>25</v>
      </c>
      <c r="E16" s="1">
        <v>99.97</v>
      </c>
      <c r="F16" s="1">
        <v>5.0715498432091071</v>
      </c>
    </row>
    <row r="17" spans="1:15" x14ac:dyDescent="0.2">
      <c r="A17" t="s">
        <v>28</v>
      </c>
      <c r="B17">
        <v>2011</v>
      </c>
      <c r="C17" t="s">
        <v>25</v>
      </c>
      <c r="D17">
        <v>26</v>
      </c>
      <c r="E17" s="1">
        <v>86.06</v>
      </c>
      <c r="F17" s="1">
        <v>4.0916378542017169</v>
      </c>
    </row>
    <row r="18" spans="1:15" x14ac:dyDescent="0.2">
      <c r="A18" t="s">
        <v>28</v>
      </c>
      <c r="B18">
        <v>2012</v>
      </c>
      <c r="C18" t="s">
        <v>25</v>
      </c>
      <c r="D18">
        <v>27</v>
      </c>
      <c r="E18" s="1">
        <v>89.88</v>
      </c>
      <c r="F18" s="1">
        <v>3.9673725541157028</v>
      </c>
    </row>
    <row r="19" spans="1:15" x14ac:dyDescent="0.2">
      <c r="A19" t="s">
        <v>28</v>
      </c>
      <c r="B19">
        <v>2013</v>
      </c>
      <c r="C19" t="s">
        <v>16</v>
      </c>
      <c r="D19">
        <v>28</v>
      </c>
      <c r="E19" s="1">
        <v>99.14</v>
      </c>
      <c r="F19" s="1">
        <v>4.0973372597897804</v>
      </c>
    </row>
    <row r="20" spans="1:15" x14ac:dyDescent="0.2">
      <c r="A20" t="s">
        <v>28</v>
      </c>
      <c r="B20">
        <v>2014</v>
      </c>
      <c r="C20" t="s">
        <v>16</v>
      </c>
      <c r="D20">
        <v>29</v>
      </c>
      <c r="E20" s="1">
        <v>91.54</v>
      </c>
      <c r="F20" s="1">
        <v>3.5666728591858541</v>
      </c>
    </row>
    <row r="21" spans="1:15" x14ac:dyDescent="0.2">
      <c r="A21" t="s">
        <v>28</v>
      </c>
      <c r="B21">
        <v>2015</v>
      </c>
      <c r="C21" t="s">
        <v>25</v>
      </c>
      <c r="D21">
        <v>30</v>
      </c>
      <c r="E21" s="1">
        <v>76.349999999999994</v>
      </c>
      <c r="F21" s="1">
        <v>2.6768893570981271</v>
      </c>
    </row>
    <row r="22" spans="1:15" x14ac:dyDescent="0.2">
      <c r="A22" t="s">
        <v>28</v>
      </c>
      <c r="B22">
        <v>2016</v>
      </c>
      <c r="C22" t="s">
        <v>25</v>
      </c>
      <c r="D22">
        <v>31</v>
      </c>
      <c r="E22" s="1">
        <v>82.17</v>
      </c>
      <c r="F22" s="1">
        <v>2.158567581173056</v>
      </c>
      <c r="J22" t="s">
        <v>1102</v>
      </c>
      <c r="K22" t="s">
        <v>1103</v>
      </c>
      <c r="N22" t="s">
        <v>1104</v>
      </c>
      <c r="O22" t="s">
        <v>1105</v>
      </c>
    </row>
    <row r="23" spans="1:15" x14ac:dyDescent="0.2">
      <c r="A23" t="s">
        <v>28</v>
      </c>
      <c r="B23">
        <v>2017</v>
      </c>
      <c r="C23" t="s">
        <v>25</v>
      </c>
      <c r="D23">
        <v>32</v>
      </c>
      <c r="E23" s="1">
        <v>92.69</v>
      </c>
      <c r="F23" s="1">
        <v>2.3020439636999779</v>
      </c>
      <c r="J23">
        <f>AVERAGE(Table1[PerformanceMetric])</f>
        <v>29.227400815721126</v>
      </c>
      <c r="K23">
        <f>MAX(Table1[PerformanceMetric])</f>
        <v>106.64</v>
      </c>
      <c r="N23">
        <f>AVERAGE(Table1[Performance per Million])</f>
        <v>12.198183257954589</v>
      </c>
      <c r="O23">
        <f>COUNTA(Table1[PlayerName])</f>
        <v>5394</v>
      </c>
    </row>
    <row r="24" spans="1:15" x14ac:dyDescent="0.2">
      <c r="A24" t="s">
        <v>28</v>
      </c>
      <c r="B24">
        <v>2018</v>
      </c>
      <c r="C24" t="s">
        <v>16</v>
      </c>
      <c r="D24">
        <v>33</v>
      </c>
      <c r="E24" s="1">
        <v>96.87</v>
      </c>
      <c r="F24" s="1">
        <v>2.310537532353071</v>
      </c>
      <c r="K24" t="str">
        <f>_xlfn.XLOOKUP(K23,Table1[PerformanceMetric],Table1[PlayerName],"NA")</f>
        <v>Giannis Antetokounmpo</v>
      </c>
      <c r="L24">
        <f>_xlfn.XLOOKUP(K23, Table1[PerformanceMetric],Table1[SeasonStartYear], "NA")</f>
        <v>2019</v>
      </c>
      <c r="M24" t="str">
        <f>_xlfn.CONCAT(K24, " ", L24)</f>
        <v>Giannis Antetokounmpo 2019</v>
      </c>
    </row>
    <row r="25" spans="1:15" x14ac:dyDescent="0.2">
      <c r="A25" t="s">
        <v>28</v>
      </c>
      <c r="B25">
        <v>2019</v>
      </c>
      <c r="C25" t="s">
        <v>25</v>
      </c>
      <c r="D25">
        <v>34</v>
      </c>
      <c r="E25" s="1">
        <v>91.36</v>
      </c>
      <c r="F25" s="1">
        <v>2.1095577675586452</v>
      </c>
    </row>
    <row r="26" spans="1:15" x14ac:dyDescent="0.2">
      <c r="A26" t="s">
        <v>28</v>
      </c>
      <c r="B26">
        <v>2020</v>
      </c>
      <c r="C26" t="s">
        <v>19</v>
      </c>
      <c r="D26">
        <v>35</v>
      </c>
      <c r="E26" s="1">
        <v>86.13</v>
      </c>
      <c r="F26" s="1">
        <v>1.9106527062943686</v>
      </c>
    </row>
    <row r="27" spans="1:15" x14ac:dyDescent="0.2">
      <c r="A27" t="s">
        <v>28</v>
      </c>
      <c r="B27">
        <v>2021</v>
      </c>
      <c r="C27" t="s">
        <v>19</v>
      </c>
      <c r="D27">
        <v>36</v>
      </c>
      <c r="E27" s="1">
        <v>83.43</v>
      </c>
      <c r="F27" s="1">
        <v>1.8576574798902401</v>
      </c>
      <c r="J27" s="1">
        <f>AVERAGE(E16:E4453)</f>
        <v>30.445876896499904</v>
      </c>
      <c r="K27" s="1">
        <f>MAX(E16:E4453)</f>
        <v>106.64</v>
      </c>
      <c r="N27" s="1">
        <f>AVERAGE(F16:F4453)</f>
        <v>11.334746078678368</v>
      </c>
      <c r="O27">
        <f>COUNTA(A16:A4453)</f>
        <v>4438</v>
      </c>
    </row>
    <row r="28" spans="1:15" x14ac:dyDescent="0.2">
      <c r="A28" t="s">
        <v>23</v>
      </c>
      <c r="B28">
        <v>2010</v>
      </c>
      <c r="C28" t="s">
        <v>25</v>
      </c>
      <c r="D28">
        <v>21</v>
      </c>
      <c r="E28" s="1">
        <v>88.18</v>
      </c>
      <c r="F28" s="1">
        <v>10.71496835390357</v>
      </c>
      <c r="K28" t="str">
        <f>_xlfn.XLOOKUP(K27,E16:E4453,A16:A4453, "N/A")</f>
        <v>Giannis Antetokounmpo</v>
      </c>
    </row>
    <row r="29" spans="1:15" x14ac:dyDescent="0.2">
      <c r="A29" t="s">
        <v>23</v>
      </c>
      <c r="B29">
        <v>2011</v>
      </c>
      <c r="C29" t="s">
        <v>25</v>
      </c>
      <c r="D29">
        <v>22</v>
      </c>
      <c r="E29" s="1">
        <v>79.599999999999994</v>
      </c>
      <c r="F29" s="1">
        <v>3.9104047666851587</v>
      </c>
      <c r="K29">
        <f>_xlfn.XLOOKUP(K27,E16:E4453,B16:B4453, "N/A")</f>
        <v>2019</v>
      </c>
    </row>
    <row r="30" spans="1:15" x14ac:dyDescent="0.2">
      <c r="A30" t="s">
        <v>23</v>
      </c>
      <c r="B30">
        <v>2012</v>
      </c>
      <c r="C30" t="s">
        <v>25</v>
      </c>
      <c r="D30">
        <v>23</v>
      </c>
      <c r="E30" s="1">
        <v>84.12</v>
      </c>
      <c r="F30" s="1">
        <v>3.7123095985003896</v>
      </c>
      <c r="K30" t="str">
        <f>_xlfn.CONCAT(K28, " ",K29,"-",K29+1)</f>
        <v>Giannis Antetokounmpo 2019-2020</v>
      </c>
    </row>
    <row r="31" spans="1:15" x14ac:dyDescent="0.2">
      <c r="A31" t="s">
        <v>23</v>
      </c>
      <c r="B31">
        <v>2013</v>
      </c>
      <c r="C31" t="s">
        <v>25</v>
      </c>
      <c r="D31">
        <v>24</v>
      </c>
      <c r="E31" s="1">
        <v>94.36</v>
      </c>
      <c r="F31" s="1">
        <v>3.9609260272298128</v>
      </c>
    </row>
    <row r="32" spans="1:15" x14ac:dyDescent="0.2">
      <c r="A32" t="s">
        <v>23</v>
      </c>
      <c r="B32">
        <v>2014</v>
      </c>
      <c r="C32" t="s">
        <v>25</v>
      </c>
      <c r="D32">
        <v>25</v>
      </c>
      <c r="E32" s="1">
        <v>101.2</v>
      </c>
      <c r="F32" s="1">
        <v>4.0706068478387056</v>
      </c>
    </row>
    <row r="33" spans="1:6" x14ac:dyDescent="0.2">
      <c r="A33" t="s">
        <v>23</v>
      </c>
      <c r="B33">
        <v>2015</v>
      </c>
      <c r="C33" t="s">
        <v>25</v>
      </c>
      <c r="D33">
        <v>26</v>
      </c>
      <c r="E33" s="1">
        <v>82</v>
      </c>
      <c r="F33" s="1">
        <v>3.0056545525714822</v>
      </c>
    </row>
    <row r="34" spans="1:6" x14ac:dyDescent="0.2">
      <c r="A34" t="s">
        <v>23</v>
      </c>
      <c r="B34">
        <v>2016</v>
      </c>
      <c r="C34" t="s">
        <v>25</v>
      </c>
      <c r="D34">
        <v>27</v>
      </c>
      <c r="E34" s="1">
        <v>92.74</v>
      </c>
      <c r="F34" s="1">
        <v>2.842275964891241</v>
      </c>
    </row>
    <row r="35" spans="1:6" x14ac:dyDescent="0.2">
      <c r="A35" t="s">
        <v>23</v>
      </c>
      <c r="B35">
        <v>2017</v>
      </c>
      <c r="C35" t="s">
        <v>16</v>
      </c>
      <c r="D35">
        <v>28</v>
      </c>
      <c r="E35" s="1">
        <v>94.74</v>
      </c>
      <c r="F35" s="1">
        <v>3.132794579081569</v>
      </c>
    </row>
    <row r="36" spans="1:6" x14ac:dyDescent="0.2">
      <c r="A36" t="s">
        <v>23</v>
      </c>
      <c r="B36">
        <v>2018</v>
      </c>
      <c r="C36" t="s">
        <v>25</v>
      </c>
      <c r="D36">
        <v>29</v>
      </c>
      <c r="E36" s="1">
        <v>89.5</v>
      </c>
      <c r="F36" s="1">
        <v>2.5370884055966978</v>
      </c>
    </row>
    <row r="37" spans="1:6" x14ac:dyDescent="0.2">
      <c r="A37" t="s">
        <v>23</v>
      </c>
      <c r="B37">
        <v>2019</v>
      </c>
      <c r="C37" t="s">
        <v>25</v>
      </c>
      <c r="D37">
        <v>30</v>
      </c>
      <c r="E37" s="1">
        <v>86.52</v>
      </c>
      <c r="F37" s="1">
        <v>2.0105735439893251</v>
      </c>
    </row>
    <row r="38" spans="1:6" x14ac:dyDescent="0.2">
      <c r="A38" t="s">
        <v>23</v>
      </c>
      <c r="B38">
        <v>2021</v>
      </c>
      <c r="C38" t="s">
        <v>16</v>
      </c>
      <c r="D38">
        <v>32</v>
      </c>
      <c r="E38" s="1">
        <v>92.51</v>
      </c>
      <c r="F38" s="1">
        <v>2.018735770815117</v>
      </c>
    </row>
    <row r="39" spans="1:6" x14ac:dyDescent="0.2">
      <c r="A39" t="s">
        <v>35</v>
      </c>
      <c r="B39">
        <v>2016</v>
      </c>
      <c r="C39" t="s">
        <v>30</v>
      </c>
      <c r="D39">
        <v>20</v>
      </c>
      <c r="E39" s="1">
        <v>67.680000000000007</v>
      </c>
      <c r="F39" s="1">
        <v>9.236430512646459</v>
      </c>
    </row>
    <row r="40" spans="1:6" x14ac:dyDescent="0.2">
      <c r="A40" t="s">
        <v>35</v>
      </c>
      <c r="B40">
        <v>2017</v>
      </c>
      <c r="C40" t="s">
        <v>30</v>
      </c>
      <c r="D40">
        <v>21</v>
      </c>
      <c r="E40" s="1">
        <v>91.09</v>
      </c>
      <c r="F40" s="1">
        <v>12.112661447854654</v>
      </c>
    </row>
    <row r="41" spans="1:6" x14ac:dyDescent="0.2">
      <c r="A41" t="s">
        <v>35</v>
      </c>
      <c r="B41">
        <v>2018</v>
      </c>
      <c r="C41" t="s">
        <v>30</v>
      </c>
      <c r="D41">
        <v>22</v>
      </c>
      <c r="E41" s="1">
        <v>88.72</v>
      </c>
      <c r="F41" s="1">
        <v>9.6243321166956779</v>
      </c>
    </row>
    <row r="42" spans="1:6" x14ac:dyDescent="0.2">
      <c r="A42" t="s">
        <v>35</v>
      </c>
      <c r="B42">
        <v>2019</v>
      </c>
      <c r="C42" t="s">
        <v>30</v>
      </c>
      <c r="D42">
        <v>23</v>
      </c>
      <c r="E42" s="1">
        <v>90.59</v>
      </c>
      <c r="F42" s="1">
        <v>2.8700603691647228</v>
      </c>
    </row>
    <row r="43" spans="1:6" x14ac:dyDescent="0.2">
      <c r="A43" t="s">
        <v>35</v>
      </c>
      <c r="B43">
        <v>2020</v>
      </c>
      <c r="C43" t="s">
        <v>30</v>
      </c>
      <c r="D43">
        <v>24</v>
      </c>
      <c r="E43" s="1">
        <v>96.23</v>
      </c>
      <c r="F43" s="1">
        <v>2.8411415123783335</v>
      </c>
    </row>
    <row r="44" spans="1:6" x14ac:dyDescent="0.2">
      <c r="A44" t="s">
        <v>35</v>
      </c>
      <c r="B44">
        <v>2021</v>
      </c>
      <c r="C44" t="s">
        <v>30</v>
      </c>
      <c r="D44">
        <v>25</v>
      </c>
      <c r="E44" s="1">
        <v>86.65</v>
      </c>
      <c r="F44" s="1">
        <v>2.5102796167583779</v>
      </c>
    </row>
    <row r="45" spans="1:6" x14ac:dyDescent="0.2">
      <c r="A45" t="s">
        <v>26</v>
      </c>
      <c r="B45">
        <v>2013</v>
      </c>
      <c r="C45" t="s">
        <v>16</v>
      </c>
      <c r="D45">
        <v>19</v>
      </c>
      <c r="E45" s="1">
        <v>51.08</v>
      </c>
      <c r="F45" s="1">
        <v>7.4878575184436862</v>
      </c>
    </row>
    <row r="46" spans="1:6" x14ac:dyDescent="0.2">
      <c r="A46" t="s">
        <v>26</v>
      </c>
      <c r="B46">
        <v>2014</v>
      </c>
      <c r="C46" t="s">
        <v>16</v>
      </c>
      <c r="D46">
        <v>20</v>
      </c>
      <c r="E46" s="1">
        <v>77.489999999999995</v>
      </c>
      <c r="F46" s="1">
        <v>11.116068162484812</v>
      </c>
    </row>
    <row r="47" spans="1:6" x14ac:dyDescent="0.2">
      <c r="A47" t="s">
        <v>26</v>
      </c>
      <c r="B47">
        <v>2015</v>
      </c>
      <c r="C47" t="s">
        <v>16</v>
      </c>
      <c r="D47">
        <v>21</v>
      </c>
      <c r="E47" s="1">
        <v>90.72</v>
      </c>
      <c r="F47" s="1">
        <v>10.333100102021138</v>
      </c>
    </row>
    <row r="48" spans="1:6" x14ac:dyDescent="0.2">
      <c r="A48" t="s">
        <v>26</v>
      </c>
      <c r="B48">
        <v>2016</v>
      </c>
      <c r="C48" t="s">
        <v>30</v>
      </c>
      <c r="D48">
        <v>22</v>
      </c>
      <c r="E48" s="1">
        <v>80.06</v>
      </c>
      <c r="F48" s="1">
        <v>2.9443944885466147</v>
      </c>
    </row>
    <row r="49" spans="1:6" x14ac:dyDescent="0.2">
      <c r="A49" t="s">
        <v>26</v>
      </c>
      <c r="B49">
        <v>2017</v>
      </c>
      <c r="C49" t="s">
        <v>30</v>
      </c>
      <c r="D49">
        <v>23</v>
      </c>
      <c r="E49" s="1">
        <v>93.94</v>
      </c>
      <c r="F49" s="1">
        <v>3.2663245382370159</v>
      </c>
    </row>
    <row r="50" spans="1:6" x14ac:dyDescent="0.2">
      <c r="A50" t="s">
        <v>26</v>
      </c>
      <c r="B50">
        <v>2018</v>
      </c>
      <c r="C50" t="s">
        <v>16</v>
      </c>
      <c r="D50">
        <v>24</v>
      </c>
      <c r="E50" s="1">
        <v>101.11</v>
      </c>
      <c r="F50" s="1">
        <v>3.380716641043525</v>
      </c>
    </row>
    <row r="51" spans="1:6" x14ac:dyDescent="0.2">
      <c r="A51" t="s">
        <v>26</v>
      </c>
      <c r="B51">
        <v>2019</v>
      </c>
      <c r="C51" t="s">
        <v>30</v>
      </c>
      <c r="D51">
        <v>25</v>
      </c>
      <c r="E51" s="1">
        <v>99.79</v>
      </c>
      <c r="F51" s="1">
        <v>3.1839361408147848</v>
      </c>
    </row>
    <row r="52" spans="1:6" x14ac:dyDescent="0.2">
      <c r="A52" t="s">
        <v>26</v>
      </c>
      <c r="B52">
        <v>2020</v>
      </c>
      <c r="C52" t="s">
        <v>16</v>
      </c>
      <c r="D52">
        <v>26</v>
      </c>
      <c r="E52" s="1">
        <v>91.29</v>
      </c>
      <c r="F52" s="1">
        <v>2.4257614430360319</v>
      </c>
    </row>
    <row r="53" spans="1:6" x14ac:dyDescent="0.2">
      <c r="A53" t="s">
        <v>26</v>
      </c>
      <c r="B53">
        <v>2021</v>
      </c>
      <c r="C53" t="s">
        <v>16</v>
      </c>
      <c r="D53">
        <v>27</v>
      </c>
      <c r="E53" s="1">
        <v>70.27</v>
      </c>
      <c r="F53" s="1">
        <v>1.8221178870081023</v>
      </c>
    </row>
    <row r="54" spans="1:6" x14ac:dyDescent="0.2">
      <c r="A54" t="s">
        <v>33</v>
      </c>
      <c r="B54">
        <v>2017</v>
      </c>
      <c r="C54" t="s">
        <v>30</v>
      </c>
      <c r="D54">
        <v>22</v>
      </c>
      <c r="E54" s="1">
        <v>60.71</v>
      </c>
      <c r="F54" s="1">
        <v>8.2271612594075041</v>
      </c>
    </row>
    <row r="55" spans="1:6" x14ac:dyDescent="0.2">
      <c r="A55" t="s">
        <v>33</v>
      </c>
      <c r="B55">
        <v>2018</v>
      </c>
      <c r="C55" t="s">
        <v>30</v>
      </c>
      <c r="D55">
        <v>23</v>
      </c>
      <c r="E55" s="1">
        <v>73.349999999999994</v>
      </c>
      <c r="F55" s="1">
        <v>2.4493558528034303</v>
      </c>
    </row>
    <row r="56" spans="1:6" x14ac:dyDescent="0.2">
      <c r="A56" t="s">
        <v>33</v>
      </c>
      <c r="B56">
        <v>2019</v>
      </c>
      <c r="C56" t="s">
        <v>30</v>
      </c>
      <c r="D56">
        <v>24</v>
      </c>
      <c r="E56" s="1">
        <v>95.71</v>
      </c>
      <c r="F56" s="1">
        <v>3.0080581449373622</v>
      </c>
    </row>
    <row r="57" spans="1:6" x14ac:dyDescent="0.2">
      <c r="A57" t="s">
        <v>33</v>
      </c>
      <c r="B57">
        <v>2020</v>
      </c>
      <c r="C57" t="s">
        <v>30</v>
      </c>
      <c r="D57">
        <v>25</v>
      </c>
      <c r="E57" s="1">
        <v>79.150000000000006</v>
      </c>
      <c r="F57" s="1">
        <v>2.3309929947696819</v>
      </c>
    </row>
    <row r="58" spans="1:6" x14ac:dyDescent="0.2">
      <c r="A58" t="s">
        <v>33</v>
      </c>
      <c r="B58">
        <v>2021</v>
      </c>
      <c r="C58" t="s">
        <v>30</v>
      </c>
      <c r="D58">
        <v>26</v>
      </c>
      <c r="E58" s="1">
        <v>96.62</v>
      </c>
      <c r="F58" s="1">
        <v>2.8054256967818558</v>
      </c>
    </row>
    <row r="59" spans="1:6" x14ac:dyDescent="0.2">
      <c r="A59" t="s">
        <v>17</v>
      </c>
      <c r="B59">
        <v>2010</v>
      </c>
      <c r="C59" t="s">
        <v>20</v>
      </c>
      <c r="D59">
        <v>20</v>
      </c>
      <c r="E59" s="1">
        <v>29.63</v>
      </c>
      <c r="F59" s="1">
        <v>5.063443425205012</v>
      </c>
    </row>
    <row r="60" spans="1:6" x14ac:dyDescent="0.2">
      <c r="A60" t="s">
        <v>17</v>
      </c>
      <c r="B60">
        <v>2011</v>
      </c>
      <c r="C60" t="s">
        <v>20</v>
      </c>
      <c r="D60">
        <v>21</v>
      </c>
      <c r="E60" s="1">
        <v>38.86</v>
      </c>
      <c r="F60" s="1">
        <v>6.4286819134179289</v>
      </c>
    </row>
    <row r="61" spans="1:6" x14ac:dyDescent="0.2">
      <c r="A61" t="s">
        <v>17</v>
      </c>
      <c r="B61">
        <v>2012</v>
      </c>
      <c r="C61" t="s">
        <v>20</v>
      </c>
      <c r="D61">
        <v>22</v>
      </c>
      <c r="E61" s="1">
        <v>56.51</v>
      </c>
      <c r="F61" s="1">
        <v>7.5190781139208864</v>
      </c>
    </row>
    <row r="62" spans="1:6" x14ac:dyDescent="0.2">
      <c r="A62" t="s">
        <v>17</v>
      </c>
      <c r="B62">
        <v>2013</v>
      </c>
      <c r="C62" t="s">
        <v>20</v>
      </c>
      <c r="D62">
        <v>23</v>
      </c>
      <c r="E62" s="1">
        <v>75.31</v>
      </c>
      <c r="F62" s="1">
        <v>4.3418059179892765</v>
      </c>
    </row>
    <row r="63" spans="1:6" x14ac:dyDescent="0.2">
      <c r="A63" t="s">
        <v>17</v>
      </c>
      <c r="B63">
        <v>2014</v>
      </c>
      <c r="C63" t="s">
        <v>20</v>
      </c>
      <c r="D63">
        <v>24</v>
      </c>
      <c r="E63" s="1">
        <v>76.36</v>
      </c>
      <c r="F63" s="1">
        <v>4.1800676354212456</v>
      </c>
    </row>
    <row r="64" spans="1:6" x14ac:dyDescent="0.2">
      <c r="A64" t="s">
        <v>17</v>
      </c>
      <c r="B64">
        <v>2015</v>
      </c>
      <c r="C64" t="s">
        <v>20</v>
      </c>
      <c r="D64">
        <v>25</v>
      </c>
      <c r="E64" s="1">
        <v>84.03</v>
      </c>
      <c r="F64" s="1">
        <v>4.3052619800331753</v>
      </c>
    </row>
    <row r="65" spans="1:6" x14ac:dyDescent="0.2">
      <c r="A65" t="s">
        <v>17</v>
      </c>
      <c r="B65">
        <v>2016</v>
      </c>
      <c r="C65" t="s">
        <v>20</v>
      </c>
      <c r="D65">
        <v>26</v>
      </c>
      <c r="E65" s="1">
        <v>85.56</v>
      </c>
      <c r="F65" s="1">
        <v>2.622224838862353</v>
      </c>
    </row>
    <row r="66" spans="1:6" x14ac:dyDescent="0.2">
      <c r="A66" t="s">
        <v>17</v>
      </c>
      <c r="B66">
        <v>2017</v>
      </c>
      <c r="C66" t="s">
        <v>19</v>
      </c>
      <c r="D66">
        <v>27</v>
      </c>
      <c r="E66" s="1">
        <v>95.5</v>
      </c>
      <c r="F66" s="1">
        <v>2.7897462598704434</v>
      </c>
    </row>
    <row r="67" spans="1:6" x14ac:dyDescent="0.2">
      <c r="A67" t="s">
        <v>17</v>
      </c>
      <c r="B67">
        <v>2018</v>
      </c>
      <c r="C67" t="s">
        <v>20</v>
      </c>
      <c r="D67">
        <v>28</v>
      </c>
      <c r="E67" s="1">
        <v>94.82</v>
      </c>
      <c r="F67" s="1">
        <v>2.6377785131213622</v>
      </c>
    </row>
    <row r="68" spans="1:6" x14ac:dyDescent="0.2">
      <c r="A68" t="s">
        <v>17</v>
      </c>
      <c r="B68">
        <v>2019</v>
      </c>
      <c r="C68" t="s">
        <v>19</v>
      </c>
      <c r="D68">
        <v>29</v>
      </c>
      <c r="E68" s="1">
        <v>106.31</v>
      </c>
      <c r="F68" s="1">
        <v>2.4057851994311297</v>
      </c>
    </row>
    <row r="69" spans="1:6" x14ac:dyDescent="0.2">
      <c r="A69" t="s">
        <v>17</v>
      </c>
      <c r="B69">
        <v>2020</v>
      </c>
      <c r="C69" t="s">
        <v>20</v>
      </c>
      <c r="D69">
        <v>30</v>
      </c>
      <c r="E69" s="1">
        <v>105.33</v>
      </c>
      <c r="F69" s="1">
        <v>2.2212959499888911</v>
      </c>
    </row>
    <row r="70" spans="1:6" x14ac:dyDescent="0.2">
      <c r="A70" t="s">
        <v>17</v>
      </c>
      <c r="B70">
        <v>2021</v>
      </c>
      <c r="C70" t="s">
        <v>19</v>
      </c>
      <c r="D70">
        <v>31</v>
      </c>
      <c r="E70" s="1">
        <v>89.413333333333341</v>
      </c>
      <c r="F70" s="1">
        <v>1.8502387866141763</v>
      </c>
    </row>
    <row r="71" spans="1:6" x14ac:dyDescent="0.2">
      <c r="A71" t="s">
        <v>43</v>
      </c>
      <c r="B71">
        <v>2020</v>
      </c>
      <c r="C71" t="s">
        <v>16</v>
      </c>
      <c r="D71">
        <v>19</v>
      </c>
      <c r="E71" s="1">
        <v>66.42</v>
      </c>
      <c r="F71" s="1">
        <v>5.6402278509390191</v>
      </c>
    </row>
    <row r="72" spans="1:6" x14ac:dyDescent="0.2">
      <c r="A72" t="s">
        <v>43</v>
      </c>
      <c r="B72">
        <v>2021</v>
      </c>
      <c r="C72" t="s">
        <v>16</v>
      </c>
      <c r="D72">
        <v>20</v>
      </c>
      <c r="E72" s="1">
        <v>88.29</v>
      </c>
      <c r="F72" s="1">
        <v>7.5424019846537877</v>
      </c>
    </row>
    <row r="73" spans="1:6" x14ac:dyDescent="0.2">
      <c r="A73" t="s">
        <v>14</v>
      </c>
      <c r="B73">
        <v>2014</v>
      </c>
      <c r="C73" t="s">
        <v>25</v>
      </c>
      <c r="D73">
        <v>19</v>
      </c>
      <c r="E73" s="1">
        <v>23.97</v>
      </c>
      <c r="F73" s="1">
        <v>10.292920986694778</v>
      </c>
    </row>
    <row r="74" spans="1:6" x14ac:dyDescent="0.2">
      <c r="A74" t="s">
        <v>14</v>
      </c>
      <c r="B74">
        <v>2015</v>
      </c>
      <c r="C74" t="s">
        <v>20</v>
      </c>
      <c r="D74">
        <v>20</v>
      </c>
      <c r="E74" s="1">
        <v>43.38</v>
      </c>
      <c r="F74" s="1">
        <v>17.879929964091758</v>
      </c>
    </row>
    <row r="75" spans="1:6" x14ac:dyDescent="0.2">
      <c r="A75" t="s">
        <v>14</v>
      </c>
      <c r="B75">
        <v>2016</v>
      </c>
      <c r="C75" t="s">
        <v>19</v>
      </c>
      <c r="D75">
        <v>21</v>
      </c>
      <c r="E75" s="1">
        <v>59.35</v>
      </c>
      <c r="F75" s="1">
        <v>16.116278337223687</v>
      </c>
    </row>
    <row r="76" spans="1:6" x14ac:dyDescent="0.2">
      <c r="A76" t="s">
        <v>14</v>
      </c>
      <c r="B76">
        <v>2017</v>
      </c>
      <c r="C76" t="s">
        <v>25</v>
      </c>
      <c r="D76">
        <v>22</v>
      </c>
      <c r="E76" s="1">
        <v>83.31</v>
      </c>
      <c r="F76" s="1">
        <v>3.0647543864779991</v>
      </c>
    </row>
    <row r="77" spans="1:6" x14ac:dyDescent="0.2">
      <c r="A77" t="s">
        <v>14</v>
      </c>
      <c r="B77">
        <v>2018</v>
      </c>
      <c r="C77" t="s">
        <v>16</v>
      </c>
      <c r="D77">
        <v>23</v>
      </c>
      <c r="E77" s="1">
        <v>92.39</v>
      </c>
      <c r="F77" s="1">
        <v>3.2524476349418134</v>
      </c>
    </row>
    <row r="78" spans="1:6" x14ac:dyDescent="0.2">
      <c r="A78" t="s">
        <v>14</v>
      </c>
      <c r="B78">
        <v>2019</v>
      </c>
      <c r="C78" t="s">
        <v>16</v>
      </c>
      <c r="D78">
        <v>24</v>
      </c>
      <c r="E78" s="1">
        <v>106.64</v>
      </c>
      <c r="F78" s="1">
        <v>3.5671143499986102</v>
      </c>
    </row>
    <row r="79" spans="1:6" x14ac:dyDescent="0.2">
      <c r="A79" t="s">
        <v>14</v>
      </c>
      <c r="B79">
        <v>2020</v>
      </c>
      <c r="C79" t="s">
        <v>16</v>
      </c>
      <c r="D79">
        <v>25</v>
      </c>
      <c r="E79" s="1">
        <v>106.4</v>
      </c>
      <c r="F79" s="1">
        <v>3.3627584176337995</v>
      </c>
    </row>
    <row r="80" spans="1:6" x14ac:dyDescent="0.2">
      <c r="A80" t="s">
        <v>14</v>
      </c>
      <c r="B80">
        <v>2021</v>
      </c>
      <c r="C80" t="s">
        <v>16</v>
      </c>
      <c r="D80">
        <v>26</v>
      </c>
      <c r="E80" s="1">
        <v>102.82</v>
      </c>
      <c r="F80" s="1">
        <v>2.3962086488543362</v>
      </c>
    </row>
    <row r="81" spans="1:6" x14ac:dyDescent="0.2">
      <c r="A81" t="s">
        <v>21</v>
      </c>
      <c r="B81">
        <v>2010</v>
      </c>
      <c r="C81" t="s">
        <v>19</v>
      </c>
      <c r="D81">
        <v>21</v>
      </c>
      <c r="E81" s="1">
        <v>54.32</v>
      </c>
      <c r="F81" s="1">
        <v>13.713019719534413</v>
      </c>
    </row>
    <row r="82" spans="1:6" x14ac:dyDescent="0.2">
      <c r="A82" t="s">
        <v>21</v>
      </c>
      <c r="B82">
        <v>2011</v>
      </c>
      <c r="C82" t="s">
        <v>19</v>
      </c>
      <c r="D82">
        <v>22</v>
      </c>
      <c r="E82" s="1">
        <v>56.91</v>
      </c>
      <c r="F82" s="1">
        <v>13.907889739833749</v>
      </c>
    </row>
    <row r="83" spans="1:6" x14ac:dyDescent="0.2">
      <c r="A83" t="s">
        <v>21</v>
      </c>
      <c r="B83">
        <v>2012</v>
      </c>
      <c r="C83" t="s">
        <v>19</v>
      </c>
      <c r="D83">
        <v>23</v>
      </c>
      <c r="E83" s="1">
        <v>48.94</v>
      </c>
      <c r="F83" s="1">
        <v>9.5741461276061131</v>
      </c>
    </row>
    <row r="84" spans="1:6" x14ac:dyDescent="0.2">
      <c r="A84" t="s">
        <v>21</v>
      </c>
      <c r="B84">
        <v>2013</v>
      </c>
      <c r="C84" t="s">
        <v>19</v>
      </c>
      <c r="D84">
        <v>24</v>
      </c>
      <c r="E84" s="1">
        <v>69.39</v>
      </c>
      <c r="F84" s="1">
        <v>5.5303258955139007</v>
      </c>
    </row>
    <row r="85" spans="1:6" x14ac:dyDescent="0.2">
      <c r="A85" t="s">
        <v>21</v>
      </c>
      <c r="B85">
        <v>2014</v>
      </c>
      <c r="C85" t="s">
        <v>19</v>
      </c>
      <c r="D85">
        <v>25</v>
      </c>
      <c r="E85" s="1">
        <v>75.88</v>
      </c>
      <c r="F85" s="1">
        <v>5.7422336441313506</v>
      </c>
    </row>
    <row r="86" spans="1:6" x14ac:dyDescent="0.2">
      <c r="A86" t="s">
        <v>21</v>
      </c>
      <c r="B86">
        <v>2015</v>
      </c>
      <c r="C86" t="s">
        <v>19</v>
      </c>
      <c r="D86">
        <v>26</v>
      </c>
      <c r="E86" s="1">
        <v>81.040000000000006</v>
      </c>
      <c r="F86" s="1">
        <v>5.7398531946136044</v>
      </c>
    </row>
    <row r="87" spans="1:6" x14ac:dyDescent="0.2">
      <c r="A87" t="s">
        <v>21</v>
      </c>
      <c r="B87">
        <v>2016</v>
      </c>
      <c r="C87" t="s">
        <v>19</v>
      </c>
      <c r="D87">
        <v>27</v>
      </c>
      <c r="E87" s="1">
        <v>101.41</v>
      </c>
      <c r="F87" s="1">
        <v>6.810104392500544</v>
      </c>
    </row>
    <row r="88" spans="1:6" x14ac:dyDescent="0.2">
      <c r="A88" t="s">
        <v>21</v>
      </c>
      <c r="B88">
        <v>2017</v>
      </c>
      <c r="C88" t="s">
        <v>19</v>
      </c>
      <c r="D88">
        <v>28</v>
      </c>
      <c r="E88" s="1">
        <v>80.760000000000005</v>
      </c>
      <c r="F88" s="1">
        <v>1.9249693842629323</v>
      </c>
    </row>
    <row r="89" spans="1:6" x14ac:dyDescent="0.2">
      <c r="A89" t="s">
        <v>21</v>
      </c>
      <c r="B89">
        <v>2018</v>
      </c>
      <c r="C89" t="s">
        <v>19</v>
      </c>
      <c r="D89">
        <v>29</v>
      </c>
      <c r="E89" s="1">
        <v>89.96</v>
      </c>
      <c r="F89" s="1">
        <v>2.0424361286336081</v>
      </c>
    </row>
    <row r="90" spans="1:6" x14ac:dyDescent="0.2">
      <c r="A90" t="s">
        <v>21</v>
      </c>
      <c r="B90">
        <v>2019</v>
      </c>
      <c r="C90" t="s">
        <v>19</v>
      </c>
      <c r="D90">
        <v>30</v>
      </c>
      <c r="E90" s="1">
        <v>87.16</v>
      </c>
      <c r="F90" s="1">
        <v>1.8727634700596774</v>
      </c>
    </row>
    <row r="91" spans="1:6" x14ac:dyDescent="0.2">
      <c r="A91" t="s">
        <v>21</v>
      </c>
      <c r="B91">
        <v>2020</v>
      </c>
      <c r="C91" t="s">
        <v>19</v>
      </c>
      <c r="D91">
        <v>31</v>
      </c>
      <c r="E91" s="1">
        <v>61.44</v>
      </c>
      <c r="F91" s="1">
        <v>1.2429354826460697</v>
      </c>
    </row>
    <row r="92" spans="1:6" x14ac:dyDescent="0.2">
      <c r="A92" t="s">
        <v>21</v>
      </c>
      <c r="B92">
        <v>2021</v>
      </c>
      <c r="C92" t="s">
        <v>19</v>
      </c>
      <c r="D92">
        <v>32</v>
      </c>
      <c r="E92" s="1">
        <v>99.02</v>
      </c>
      <c r="F92" s="1">
        <v>1.983231658161523</v>
      </c>
    </row>
    <row r="93" spans="1:6" x14ac:dyDescent="0.2">
      <c r="A93" t="s">
        <v>37</v>
      </c>
      <c r="B93">
        <v>2013</v>
      </c>
      <c r="C93" t="s">
        <v>19</v>
      </c>
      <c r="D93">
        <v>22</v>
      </c>
      <c r="E93" s="1">
        <v>52.17</v>
      </c>
      <c r="F93" s="1">
        <v>12.83575450223254</v>
      </c>
    </row>
    <row r="94" spans="1:6" x14ac:dyDescent="0.2">
      <c r="A94" t="s">
        <v>37</v>
      </c>
      <c r="B94">
        <v>2014</v>
      </c>
      <c r="C94" t="s">
        <v>19</v>
      </c>
      <c r="D94">
        <v>23</v>
      </c>
      <c r="E94" s="1">
        <v>59.32</v>
      </c>
      <c r="F94" s="1">
        <v>14.282023742540279</v>
      </c>
    </row>
    <row r="95" spans="1:6" x14ac:dyDescent="0.2">
      <c r="A95" t="s">
        <v>37</v>
      </c>
      <c r="B95">
        <v>2015</v>
      </c>
      <c r="C95" t="s">
        <v>19</v>
      </c>
      <c r="D95">
        <v>24</v>
      </c>
      <c r="E95" s="1">
        <v>62.28</v>
      </c>
      <c r="F95" s="1">
        <v>11.840094842429592</v>
      </c>
    </row>
    <row r="96" spans="1:6" x14ac:dyDescent="0.2">
      <c r="A96" t="s">
        <v>37</v>
      </c>
      <c r="B96">
        <v>2016</v>
      </c>
      <c r="C96" t="s">
        <v>19</v>
      </c>
      <c r="D96">
        <v>25</v>
      </c>
      <c r="E96" s="1">
        <v>68.73</v>
      </c>
      <c r="F96" s="1">
        <v>2.2979155001003688</v>
      </c>
    </row>
    <row r="97" spans="1:6" x14ac:dyDescent="0.2">
      <c r="A97" t="s">
        <v>37</v>
      </c>
      <c r="B97">
        <v>2017</v>
      </c>
      <c r="C97" t="s">
        <v>19</v>
      </c>
      <c r="D97">
        <v>26</v>
      </c>
      <c r="E97" s="1">
        <v>78.91</v>
      </c>
      <c r="F97" s="1">
        <v>2.4942967971692909</v>
      </c>
    </row>
    <row r="98" spans="1:6" x14ac:dyDescent="0.2">
      <c r="A98" t="s">
        <v>37</v>
      </c>
      <c r="B98">
        <v>2018</v>
      </c>
      <c r="C98" t="s">
        <v>19</v>
      </c>
      <c r="D98">
        <v>27</v>
      </c>
      <c r="E98" s="1">
        <v>80.06</v>
      </c>
      <c r="F98" s="1">
        <v>2.4335348026177126</v>
      </c>
    </row>
    <row r="99" spans="1:6" x14ac:dyDescent="0.2">
      <c r="A99" t="s">
        <v>37</v>
      </c>
      <c r="B99">
        <v>2019</v>
      </c>
      <c r="C99" t="s">
        <v>19</v>
      </c>
      <c r="D99">
        <v>28</v>
      </c>
      <c r="E99" s="1">
        <v>78.95</v>
      </c>
      <c r="F99" s="1">
        <v>2.2900068105585705</v>
      </c>
    </row>
    <row r="100" spans="1:6" x14ac:dyDescent="0.2">
      <c r="A100" t="s">
        <v>37</v>
      </c>
      <c r="B100">
        <v>2020</v>
      </c>
      <c r="C100" t="s">
        <v>19</v>
      </c>
      <c r="D100">
        <v>29</v>
      </c>
      <c r="E100" s="1">
        <v>94.87</v>
      </c>
      <c r="F100" s="1">
        <v>2.6097664408958741</v>
      </c>
    </row>
    <row r="101" spans="1:6" x14ac:dyDescent="0.2">
      <c r="A101" t="s">
        <v>37</v>
      </c>
      <c r="B101">
        <v>2021</v>
      </c>
      <c r="C101" t="s">
        <v>19</v>
      </c>
      <c r="D101">
        <v>30</v>
      </c>
      <c r="E101" s="1">
        <v>88.88</v>
      </c>
      <c r="F101" s="1">
        <v>2.0713385013632895</v>
      </c>
    </row>
    <row r="102" spans="1:6" x14ac:dyDescent="0.2">
      <c r="A102" t="s">
        <v>32</v>
      </c>
      <c r="B102">
        <v>2010</v>
      </c>
      <c r="C102" t="s">
        <v>19</v>
      </c>
      <c r="D102">
        <v>21</v>
      </c>
      <c r="E102" s="1">
        <v>47.47</v>
      </c>
      <c r="F102" s="1">
        <v>8.6911768717658688</v>
      </c>
    </row>
    <row r="103" spans="1:6" x14ac:dyDescent="0.2">
      <c r="A103" t="s">
        <v>32</v>
      </c>
      <c r="B103">
        <v>2011</v>
      </c>
      <c r="C103" t="s">
        <v>19</v>
      </c>
      <c r="D103">
        <v>22</v>
      </c>
      <c r="E103" s="1">
        <v>62.81</v>
      </c>
      <c r="F103" s="1">
        <v>9.4142284499452629</v>
      </c>
    </row>
    <row r="104" spans="1:6" x14ac:dyDescent="0.2">
      <c r="A104" t="s">
        <v>32</v>
      </c>
      <c r="B104">
        <v>2012</v>
      </c>
      <c r="C104" t="s">
        <v>19</v>
      </c>
      <c r="D104">
        <v>23</v>
      </c>
      <c r="E104" s="1">
        <v>61.18</v>
      </c>
      <c r="F104" s="1">
        <v>3.4663624033733065</v>
      </c>
    </row>
    <row r="105" spans="1:6" x14ac:dyDescent="0.2">
      <c r="A105" t="s">
        <v>32</v>
      </c>
      <c r="B105">
        <v>2013</v>
      </c>
      <c r="C105" t="s">
        <v>19</v>
      </c>
      <c r="D105">
        <v>24</v>
      </c>
      <c r="E105" s="1">
        <v>66.48</v>
      </c>
      <c r="F105" s="1">
        <v>3.5653348414141961</v>
      </c>
    </row>
    <row r="106" spans="1:6" x14ac:dyDescent="0.2">
      <c r="A106" t="s">
        <v>32</v>
      </c>
      <c r="B106">
        <v>2014</v>
      </c>
      <c r="C106" t="s">
        <v>19</v>
      </c>
      <c r="D106">
        <v>25</v>
      </c>
      <c r="E106" s="1">
        <v>62.75</v>
      </c>
      <c r="F106" s="1">
        <v>3.2110106296477139</v>
      </c>
    </row>
    <row r="107" spans="1:6" x14ac:dyDescent="0.2">
      <c r="A107" t="s">
        <v>32</v>
      </c>
      <c r="B107">
        <v>2015</v>
      </c>
      <c r="C107" t="s">
        <v>19</v>
      </c>
      <c r="D107">
        <v>26</v>
      </c>
      <c r="E107" s="1">
        <v>80.540000000000006</v>
      </c>
      <c r="F107" s="1">
        <v>3.8738124124376023</v>
      </c>
    </row>
    <row r="108" spans="1:6" x14ac:dyDescent="0.2">
      <c r="A108" t="s">
        <v>32</v>
      </c>
      <c r="B108">
        <v>2016</v>
      </c>
      <c r="C108" t="s">
        <v>19</v>
      </c>
      <c r="D108">
        <v>27</v>
      </c>
      <c r="E108" s="1">
        <v>78.53</v>
      </c>
      <c r="F108" s="1">
        <v>2.4067708812045416</v>
      </c>
    </row>
    <row r="109" spans="1:6" x14ac:dyDescent="0.2">
      <c r="A109" t="s">
        <v>32</v>
      </c>
      <c r="B109">
        <v>2017</v>
      </c>
      <c r="C109" t="s">
        <v>19</v>
      </c>
      <c r="D109">
        <v>28</v>
      </c>
      <c r="E109" s="1">
        <v>97.01</v>
      </c>
      <c r="F109" s="1">
        <v>2.83385638397939</v>
      </c>
    </row>
    <row r="110" spans="1:6" x14ac:dyDescent="0.2">
      <c r="A110" t="s">
        <v>32</v>
      </c>
      <c r="B110">
        <v>2018</v>
      </c>
      <c r="C110" t="s">
        <v>19</v>
      </c>
      <c r="D110">
        <v>29</v>
      </c>
      <c r="E110" s="1">
        <v>80.06</v>
      </c>
      <c r="F110" s="1">
        <v>1.9090054865905002</v>
      </c>
    </row>
    <row r="111" spans="1:6" x14ac:dyDescent="0.2">
      <c r="A111" t="s">
        <v>32</v>
      </c>
      <c r="B111">
        <v>2019</v>
      </c>
      <c r="C111" t="s">
        <v>19</v>
      </c>
      <c r="D111">
        <v>30</v>
      </c>
      <c r="E111" s="1">
        <v>76.63</v>
      </c>
      <c r="F111" s="1">
        <v>1.7202822421255837</v>
      </c>
    </row>
    <row r="112" spans="1:6" x14ac:dyDescent="0.2">
      <c r="A112" t="s">
        <v>32</v>
      </c>
      <c r="B112">
        <v>2020</v>
      </c>
      <c r="C112" t="s">
        <v>19</v>
      </c>
      <c r="D112">
        <v>31</v>
      </c>
      <c r="E112" s="1">
        <v>75.55</v>
      </c>
      <c r="F112" s="1">
        <v>1.5892656099330047</v>
      </c>
    </row>
    <row r="113" spans="1:6" x14ac:dyDescent="0.2">
      <c r="A113" t="s">
        <v>32</v>
      </c>
      <c r="B113">
        <v>2021</v>
      </c>
      <c r="C113" t="s">
        <v>19</v>
      </c>
      <c r="D113">
        <v>32</v>
      </c>
      <c r="E113" s="1">
        <v>76.599999999999994</v>
      </c>
      <c r="F113" s="1">
        <v>1.5886655391980615</v>
      </c>
    </row>
    <row r="114" spans="1:6" x14ac:dyDescent="0.2">
      <c r="A114" t="s">
        <v>59</v>
      </c>
      <c r="B114">
        <v>2019</v>
      </c>
      <c r="C114" t="s">
        <v>19</v>
      </c>
      <c r="D114">
        <v>20</v>
      </c>
      <c r="E114" s="1">
        <v>52.5</v>
      </c>
      <c r="F114" s="1">
        <v>7.2346705255250896</v>
      </c>
    </row>
    <row r="115" spans="1:6" x14ac:dyDescent="0.2">
      <c r="A115" t="s">
        <v>59</v>
      </c>
      <c r="B115">
        <v>2020</v>
      </c>
      <c r="C115" t="s">
        <v>19</v>
      </c>
      <c r="D115">
        <v>21</v>
      </c>
      <c r="E115" s="1">
        <v>82.78</v>
      </c>
      <c r="F115" s="1">
        <v>10.959007117661979</v>
      </c>
    </row>
    <row r="116" spans="1:6" x14ac:dyDescent="0.2">
      <c r="A116" t="s">
        <v>59</v>
      </c>
      <c r="B116">
        <v>2021</v>
      </c>
      <c r="C116" t="s">
        <v>19</v>
      </c>
      <c r="D116">
        <v>22</v>
      </c>
      <c r="E116" s="1">
        <v>73.95</v>
      </c>
      <c r="F116" s="1">
        <v>8.14352962708581</v>
      </c>
    </row>
    <row r="117" spans="1:6" x14ac:dyDescent="0.2">
      <c r="A117" t="s">
        <v>86</v>
      </c>
      <c r="B117">
        <v>2010</v>
      </c>
      <c r="C117" t="s">
        <v>19</v>
      </c>
      <c r="D117">
        <v>24</v>
      </c>
      <c r="E117" s="1">
        <v>72.2</v>
      </c>
      <c r="F117" s="1">
        <v>3.5548490060652029</v>
      </c>
    </row>
    <row r="118" spans="1:6" x14ac:dyDescent="0.2">
      <c r="A118" t="s">
        <v>86</v>
      </c>
      <c r="B118">
        <v>2011</v>
      </c>
      <c r="C118" t="s">
        <v>19</v>
      </c>
      <c r="D118">
        <v>25</v>
      </c>
      <c r="E118" s="1">
        <v>64.040000000000006</v>
      </c>
      <c r="F118" s="1">
        <v>2.9819429015673409</v>
      </c>
    </row>
    <row r="119" spans="1:6" x14ac:dyDescent="0.2">
      <c r="A119" t="s">
        <v>86</v>
      </c>
      <c r="B119">
        <v>2012</v>
      </c>
      <c r="C119" t="s">
        <v>19</v>
      </c>
      <c r="D119">
        <v>26</v>
      </c>
      <c r="E119" s="1">
        <v>71.8</v>
      </c>
      <c r="F119" s="1">
        <v>3.127513880847471</v>
      </c>
    </row>
    <row r="120" spans="1:6" x14ac:dyDescent="0.2">
      <c r="A120" t="s">
        <v>86</v>
      </c>
      <c r="B120">
        <v>2013</v>
      </c>
      <c r="C120" t="s">
        <v>19</v>
      </c>
      <c r="D120">
        <v>27</v>
      </c>
      <c r="E120" s="1">
        <v>67.459999999999994</v>
      </c>
      <c r="F120" s="1">
        <v>2.8476399097282106</v>
      </c>
    </row>
    <row r="121" spans="1:6" x14ac:dyDescent="0.2">
      <c r="A121" t="s">
        <v>86</v>
      </c>
      <c r="B121">
        <v>2014</v>
      </c>
      <c r="C121" t="s">
        <v>19</v>
      </c>
      <c r="D121">
        <v>28</v>
      </c>
      <c r="E121" s="1">
        <v>74.22</v>
      </c>
      <c r="F121" s="1">
        <v>2.9748105452103868</v>
      </c>
    </row>
    <row r="122" spans="1:6" x14ac:dyDescent="0.2">
      <c r="A122" t="s">
        <v>86</v>
      </c>
      <c r="B122">
        <v>2015</v>
      </c>
      <c r="C122" t="s">
        <v>19</v>
      </c>
      <c r="D122">
        <v>29</v>
      </c>
      <c r="E122" s="1">
        <v>74.739999999999995</v>
      </c>
      <c r="F122" s="1">
        <v>2.8037499574223141</v>
      </c>
    </row>
    <row r="123" spans="1:6" x14ac:dyDescent="0.2">
      <c r="A123" t="s">
        <v>86</v>
      </c>
      <c r="B123">
        <v>2016</v>
      </c>
      <c r="C123" t="s">
        <v>19</v>
      </c>
      <c r="D123">
        <v>30</v>
      </c>
      <c r="E123" s="1">
        <v>70.53</v>
      </c>
      <c r="F123" s="1">
        <v>2.5086016439823702</v>
      </c>
    </row>
    <row r="124" spans="1:6" x14ac:dyDescent="0.2">
      <c r="A124" t="s">
        <v>86</v>
      </c>
      <c r="B124">
        <v>2017</v>
      </c>
      <c r="C124" t="s">
        <v>19</v>
      </c>
      <c r="D124">
        <v>31</v>
      </c>
      <c r="E124" s="1">
        <v>72.599999999999994</v>
      </c>
      <c r="F124" s="1">
        <v>2.4729994277697327</v>
      </c>
    </row>
    <row r="125" spans="1:6" x14ac:dyDescent="0.2">
      <c r="A125" t="s">
        <v>86</v>
      </c>
      <c r="B125">
        <v>2018</v>
      </c>
      <c r="C125" t="s">
        <v>19</v>
      </c>
      <c r="D125">
        <v>32</v>
      </c>
      <c r="E125" s="1">
        <v>70.989999999999995</v>
      </c>
      <c r="F125" s="1">
        <v>1.6932492972204449</v>
      </c>
    </row>
    <row r="126" spans="1:6" x14ac:dyDescent="0.2">
      <c r="A126" t="s">
        <v>86</v>
      </c>
      <c r="B126">
        <v>2019</v>
      </c>
      <c r="C126" t="s">
        <v>19</v>
      </c>
      <c r="D126">
        <v>33</v>
      </c>
      <c r="E126" s="1">
        <v>56.82</v>
      </c>
      <c r="F126" s="1">
        <v>1.2755635782014312</v>
      </c>
    </row>
    <row r="127" spans="1:6" x14ac:dyDescent="0.2">
      <c r="A127" t="s">
        <v>86</v>
      </c>
      <c r="B127">
        <v>2020</v>
      </c>
      <c r="C127" t="s">
        <v>19</v>
      </c>
      <c r="D127">
        <v>34</v>
      </c>
      <c r="E127" s="1">
        <v>64.599999999999994</v>
      </c>
      <c r="F127" s="1">
        <v>1.35892201722928</v>
      </c>
    </row>
    <row r="128" spans="1:6" x14ac:dyDescent="0.2">
      <c r="A128" t="s">
        <v>86</v>
      </c>
      <c r="B128">
        <v>2021</v>
      </c>
      <c r="C128" t="s">
        <v>19</v>
      </c>
      <c r="D128">
        <v>35</v>
      </c>
      <c r="E128" s="1">
        <v>64.69</v>
      </c>
      <c r="F128" s="1">
        <v>1.9258475746273378</v>
      </c>
    </row>
    <row r="129" spans="1:6" x14ac:dyDescent="0.2">
      <c r="A129" t="s">
        <v>51</v>
      </c>
      <c r="B129">
        <v>2012</v>
      </c>
      <c r="C129" t="s">
        <v>19</v>
      </c>
      <c r="D129">
        <v>19</v>
      </c>
      <c r="E129" s="1">
        <v>51.71</v>
      </c>
      <c r="F129" s="1">
        <v>7.2416315811880585</v>
      </c>
    </row>
    <row r="130" spans="1:6" x14ac:dyDescent="0.2">
      <c r="A130" t="s">
        <v>51</v>
      </c>
      <c r="B130">
        <v>2013</v>
      </c>
      <c r="C130" t="s">
        <v>19</v>
      </c>
      <c r="D130">
        <v>20</v>
      </c>
      <c r="E130" s="1">
        <v>60.72</v>
      </c>
      <c r="F130" s="1">
        <v>8.0883322610165571</v>
      </c>
    </row>
    <row r="131" spans="1:6" x14ac:dyDescent="0.2">
      <c r="A131" t="s">
        <v>51</v>
      </c>
      <c r="B131">
        <v>2014</v>
      </c>
      <c r="C131" t="s">
        <v>19</v>
      </c>
      <c r="D131">
        <v>21</v>
      </c>
      <c r="E131" s="1">
        <v>57.72</v>
      </c>
      <c r="F131" s="1">
        <v>6.2236704344385059</v>
      </c>
    </row>
    <row r="132" spans="1:6" x14ac:dyDescent="0.2">
      <c r="A132" t="s">
        <v>51</v>
      </c>
      <c r="B132">
        <v>2015</v>
      </c>
      <c r="C132" t="s">
        <v>19</v>
      </c>
      <c r="D132">
        <v>22</v>
      </c>
      <c r="E132" s="1">
        <v>62.71</v>
      </c>
      <c r="F132" s="1">
        <v>3.0781248305031128</v>
      </c>
    </row>
    <row r="133" spans="1:6" x14ac:dyDescent="0.2">
      <c r="A133" t="s">
        <v>51</v>
      </c>
      <c r="B133">
        <v>2016</v>
      </c>
      <c r="C133" t="s">
        <v>19</v>
      </c>
      <c r="D133">
        <v>23</v>
      </c>
      <c r="E133" s="1">
        <v>51.93</v>
      </c>
      <c r="F133" s="1">
        <v>2.3947994529545729</v>
      </c>
    </row>
    <row r="134" spans="1:6" x14ac:dyDescent="0.2">
      <c r="A134" t="s">
        <v>51</v>
      </c>
      <c r="B134">
        <v>2017</v>
      </c>
      <c r="C134" t="s">
        <v>19</v>
      </c>
      <c r="D134">
        <v>24</v>
      </c>
      <c r="E134" s="1">
        <v>71.3</v>
      </c>
      <c r="F134" s="1">
        <v>3.1238329438984138</v>
      </c>
    </row>
    <row r="135" spans="1:6" x14ac:dyDescent="0.2">
      <c r="A135" t="s">
        <v>51</v>
      </c>
      <c r="B135">
        <v>2018</v>
      </c>
      <c r="C135" t="s">
        <v>19</v>
      </c>
      <c r="D135">
        <v>25</v>
      </c>
      <c r="E135" s="1">
        <v>73.23</v>
      </c>
      <c r="F135" s="1">
        <v>3.0984487996673664</v>
      </c>
    </row>
    <row r="136" spans="1:6" x14ac:dyDescent="0.2">
      <c r="A136" t="s">
        <v>51</v>
      </c>
      <c r="B136">
        <v>2019</v>
      </c>
      <c r="C136" t="s">
        <v>19</v>
      </c>
      <c r="D136">
        <v>26</v>
      </c>
      <c r="E136" s="1">
        <v>77.28</v>
      </c>
      <c r="F136" s="1">
        <v>2.1045902371250644</v>
      </c>
    </row>
    <row r="137" spans="1:6" x14ac:dyDescent="0.2">
      <c r="A137" t="s">
        <v>51</v>
      </c>
      <c r="B137">
        <v>2020</v>
      </c>
      <c r="C137" t="s">
        <v>19</v>
      </c>
      <c r="D137">
        <v>27</v>
      </c>
      <c r="E137" s="1">
        <v>84.66</v>
      </c>
      <c r="F137" s="1">
        <v>2.1841581763945852</v>
      </c>
    </row>
    <row r="138" spans="1:6" x14ac:dyDescent="0.2">
      <c r="A138" t="s">
        <v>51</v>
      </c>
      <c r="B138">
        <v>2021</v>
      </c>
      <c r="C138" t="s">
        <v>19</v>
      </c>
      <c r="D138">
        <v>28</v>
      </c>
      <c r="E138" s="1">
        <v>85.71</v>
      </c>
      <c r="F138" s="1">
        <v>2.2245353768086771</v>
      </c>
    </row>
    <row r="139" spans="1:6" x14ac:dyDescent="0.2">
      <c r="A139" t="s">
        <v>55</v>
      </c>
      <c r="B139">
        <v>2018</v>
      </c>
      <c r="C139" t="s">
        <v>16</v>
      </c>
      <c r="D139">
        <v>20</v>
      </c>
      <c r="E139" s="1">
        <v>44.66</v>
      </c>
      <c r="F139" s="1">
        <v>16.519558995095917</v>
      </c>
    </row>
    <row r="140" spans="1:6" x14ac:dyDescent="0.2">
      <c r="A140" t="s">
        <v>55</v>
      </c>
      <c r="B140">
        <v>2019</v>
      </c>
      <c r="C140" t="s">
        <v>16</v>
      </c>
      <c r="D140">
        <v>21</v>
      </c>
      <c r="E140" s="1">
        <v>70.87</v>
      </c>
      <c r="F140" s="1">
        <v>22.803457811189816</v>
      </c>
    </row>
    <row r="141" spans="1:6" x14ac:dyDescent="0.2">
      <c r="A141" t="s">
        <v>55</v>
      </c>
      <c r="B141">
        <v>2020</v>
      </c>
      <c r="C141" t="s">
        <v>16</v>
      </c>
      <c r="D141">
        <v>22</v>
      </c>
      <c r="E141" s="1">
        <v>84.15</v>
      </c>
      <c r="F141" s="1">
        <v>17.695672288345882</v>
      </c>
    </row>
    <row r="142" spans="1:6" x14ac:dyDescent="0.2">
      <c r="A142" t="s">
        <v>55</v>
      </c>
      <c r="B142">
        <v>2021</v>
      </c>
      <c r="C142" t="s">
        <v>16</v>
      </c>
      <c r="D142">
        <v>23</v>
      </c>
      <c r="E142" s="1">
        <v>64.95</v>
      </c>
      <c r="F142" s="1">
        <v>2.5893263780717906</v>
      </c>
    </row>
    <row r="143" spans="1:6" x14ac:dyDescent="0.2">
      <c r="A143" t="s">
        <v>120</v>
      </c>
      <c r="B143">
        <v>2019</v>
      </c>
      <c r="C143" t="s">
        <v>30</v>
      </c>
      <c r="D143">
        <v>20</v>
      </c>
      <c r="E143" s="1">
        <v>64.7</v>
      </c>
      <c r="F143" s="1">
        <v>5.8485537349207659</v>
      </c>
    </row>
    <row r="144" spans="1:6" x14ac:dyDescent="0.2">
      <c r="A144" t="s">
        <v>120</v>
      </c>
      <c r="B144">
        <v>2020</v>
      </c>
      <c r="C144" t="s">
        <v>30</v>
      </c>
      <c r="D144">
        <v>21</v>
      </c>
      <c r="E144" s="1">
        <v>67.11</v>
      </c>
      <c r="F144" s="1">
        <v>5.8281085742497645</v>
      </c>
    </row>
    <row r="145" spans="1:6" x14ac:dyDescent="0.2">
      <c r="A145" t="s">
        <v>120</v>
      </c>
      <c r="B145">
        <v>2021</v>
      </c>
      <c r="C145" t="s">
        <v>30</v>
      </c>
      <c r="D145">
        <v>22</v>
      </c>
      <c r="E145" s="1">
        <v>65.849999999999994</v>
      </c>
      <c r="F145" s="1">
        <v>4.7795443341387056</v>
      </c>
    </row>
    <row r="146" spans="1:6" x14ac:dyDescent="0.2">
      <c r="A146" t="s">
        <v>40</v>
      </c>
      <c r="B146">
        <v>2010</v>
      </c>
      <c r="C146" t="s">
        <v>16</v>
      </c>
      <c r="D146">
        <v>21</v>
      </c>
      <c r="E146" s="1">
        <v>53.69</v>
      </c>
      <c r="F146" s="1">
        <v>10.855161933783714</v>
      </c>
    </row>
    <row r="147" spans="1:6" x14ac:dyDescent="0.2">
      <c r="A147" t="s">
        <v>40</v>
      </c>
      <c r="B147">
        <v>2011</v>
      </c>
      <c r="C147" t="s">
        <v>16</v>
      </c>
      <c r="D147">
        <v>22</v>
      </c>
      <c r="E147" s="1">
        <v>82.3</v>
      </c>
      <c r="F147" s="1">
        <v>13.6004485669209</v>
      </c>
    </row>
    <row r="148" spans="1:6" x14ac:dyDescent="0.2">
      <c r="A148" t="s">
        <v>40</v>
      </c>
      <c r="B148">
        <v>2012</v>
      </c>
      <c r="C148" t="s">
        <v>16</v>
      </c>
      <c r="D148">
        <v>23</v>
      </c>
      <c r="E148" s="1">
        <v>86.53</v>
      </c>
      <c r="F148" s="1">
        <v>4.9026534613254693</v>
      </c>
    </row>
    <row r="149" spans="1:6" x14ac:dyDescent="0.2">
      <c r="A149" t="s">
        <v>40</v>
      </c>
      <c r="B149">
        <v>2013</v>
      </c>
      <c r="C149" t="s">
        <v>16</v>
      </c>
      <c r="D149">
        <v>24</v>
      </c>
      <c r="E149" s="1">
        <v>57.77</v>
      </c>
      <c r="F149" s="1">
        <v>3.0982159113793335</v>
      </c>
    </row>
    <row r="150" spans="1:6" x14ac:dyDescent="0.2">
      <c r="A150" t="s">
        <v>40</v>
      </c>
      <c r="B150">
        <v>2014</v>
      </c>
      <c r="C150" t="s">
        <v>16</v>
      </c>
      <c r="D150">
        <v>25</v>
      </c>
      <c r="E150" s="1">
        <v>92.65</v>
      </c>
      <c r="F150" s="1">
        <v>4.7410377627623594</v>
      </c>
    </row>
    <row r="151" spans="1:6" x14ac:dyDescent="0.2">
      <c r="A151" t="s">
        <v>40</v>
      </c>
      <c r="B151">
        <v>2015</v>
      </c>
      <c r="C151" t="s">
        <v>16</v>
      </c>
      <c r="D151">
        <v>26</v>
      </c>
      <c r="E151" s="1">
        <v>59.1</v>
      </c>
      <c r="F151" s="1">
        <v>2.4174397292598395</v>
      </c>
    </row>
    <row r="152" spans="1:6" x14ac:dyDescent="0.2">
      <c r="A152" t="s">
        <v>40</v>
      </c>
      <c r="B152">
        <v>2016</v>
      </c>
      <c r="C152" t="s">
        <v>16</v>
      </c>
      <c r="D152">
        <v>27</v>
      </c>
      <c r="E152" s="1">
        <v>57.4</v>
      </c>
      <c r="F152" s="1">
        <v>2.2058779730594664</v>
      </c>
    </row>
    <row r="153" spans="1:6" x14ac:dyDescent="0.2">
      <c r="A153" t="s">
        <v>40</v>
      </c>
      <c r="B153">
        <v>2017</v>
      </c>
      <c r="C153" t="s">
        <v>16</v>
      </c>
      <c r="D153">
        <v>28</v>
      </c>
      <c r="E153" s="1">
        <v>66.98</v>
      </c>
      <c r="F153" s="1">
        <v>2.445469105817033</v>
      </c>
    </row>
    <row r="154" spans="1:6" x14ac:dyDescent="0.2">
      <c r="A154" t="s">
        <v>40</v>
      </c>
      <c r="B154">
        <v>2018</v>
      </c>
      <c r="C154" t="s">
        <v>30</v>
      </c>
      <c r="D154">
        <v>29</v>
      </c>
      <c r="E154" s="1">
        <v>65.569999999999993</v>
      </c>
      <c r="F154" s="1">
        <v>2.3119543199855492</v>
      </c>
    </row>
    <row r="155" spans="1:6" x14ac:dyDescent="0.2">
      <c r="A155" t="s">
        <v>40</v>
      </c>
      <c r="B155">
        <v>2019</v>
      </c>
      <c r="C155" t="s">
        <v>16</v>
      </c>
      <c r="D155">
        <v>30</v>
      </c>
      <c r="E155" s="1">
        <v>60.01</v>
      </c>
      <c r="F155" s="1">
        <v>1.7923274586149618</v>
      </c>
    </row>
    <row r="156" spans="1:6" x14ac:dyDescent="0.2">
      <c r="A156" t="s">
        <v>40</v>
      </c>
      <c r="B156">
        <v>2020</v>
      </c>
      <c r="C156" t="s">
        <v>16</v>
      </c>
      <c r="D156">
        <v>31</v>
      </c>
      <c r="E156" s="1">
        <v>63.53</v>
      </c>
      <c r="F156" s="1">
        <v>1.7682521939005291</v>
      </c>
    </row>
    <row r="157" spans="1:6" x14ac:dyDescent="0.2">
      <c r="A157" t="s">
        <v>40</v>
      </c>
      <c r="B157">
        <v>2021</v>
      </c>
      <c r="C157" t="s">
        <v>16</v>
      </c>
      <c r="D157">
        <v>32</v>
      </c>
      <c r="E157" s="1">
        <v>44.1</v>
      </c>
      <c r="F157" s="1">
        <v>1.2936277422781424</v>
      </c>
    </row>
    <row r="158" spans="1:6" x14ac:dyDescent="0.2">
      <c r="A158" t="s">
        <v>49</v>
      </c>
      <c r="B158">
        <v>2012</v>
      </c>
      <c r="C158" t="s">
        <v>25</v>
      </c>
      <c r="D158">
        <v>20</v>
      </c>
      <c r="E158" s="1">
        <v>33.1</v>
      </c>
      <c r="F158" s="1">
        <v>13.767665037285001</v>
      </c>
    </row>
    <row r="159" spans="1:6" x14ac:dyDescent="0.2">
      <c r="A159" t="s">
        <v>49</v>
      </c>
      <c r="B159">
        <v>2013</v>
      </c>
      <c r="C159" t="s">
        <v>25</v>
      </c>
      <c r="D159">
        <v>21</v>
      </c>
      <c r="E159" s="1">
        <v>46.3</v>
      </c>
      <c r="F159" s="1">
        <v>18.318532776523789</v>
      </c>
    </row>
    <row r="160" spans="1:6" x14ac:dyDescent="0.2">
      <c r="A160" t="s">
        <v>49</v>
      </c>
      <c r="B160">
        <v>2014</v>
      </c>
      <c r="C160" t="s">
        <v>25</v>
      </c>
      <c r="D160">
        <v>22</v>
      </c>
      <c r="E160" s="1">
        <v>50.86</v>
      </c>
      <c r="F160" s="1">
        <v>13.398366958773547</v>
      </c>
    </row>
    <row r="161" spans="1:6" x14ac:dyDescent="0.2">
      <c r="A161" t="s">
        <v>49</v>
      </c>
      <c r="B161">
        <v>2015</v>
      </c>
      <c r="C161" t="s">
        <v>25</v>
      </c>
      <c r="D161">
        <v>23</v>
      </c>
      <c r="E161" s="1">
        <v>59.52</v>
      </c>
      <c r="F161" s="1">
        <v>2.921543452584042</v>
      </c>
    </row>
    <row r="162" spans="1:6" x14ac:dyDescent="0.2">
      <c r="A162" t="s">
        <v>49</v>
      </c>
      <c r="B162">
        <v>2016</v>
      </c>
      <c r="C162" t="s">
        <v>25</v>
      </c>
      <c r="D162">
        <v>24</v>
      </c>
      <c r="E162" s="1">
        <v>74.930000000000007</v>
      </c>
      <c r="F162" s="1">
        <v>3.4554654921988477</v>
      </c>
    </row>
    <row r="163" spans="1:6" x14ac:dyDescent="0.2">
      <c r="A163" t="s">
        <v>49</v>
      </c>
      <c r="B163">
        <v>2017</v>
      </c>
      <c r="C163" t="s">
        <v>25</v>
      </c>
      <c r="D163">
        <v>25</v>
      </c>
      <c r="E163" s="1">
        <v>81.099999999999994</v>
      </c>
      <c r="F163" s="1">
        <v>3.5531958323948323</v>
      </c>
    </row>
    <row r="164" spans="1:6" x14ac:dyDescent="0.2">
      <c r="A164" t="s">
        <v>49</v>
      </c>
      <c r="B164">
        <v>2018</v>
      </c>
      <c r="C164" t="s">
        <v>25</v>
      </c>
      <c r="D164">
        <v>26</v>
      </c>
      <c r="E164" s="1">
        <v>51.82</v>
      </c>
      <c r="F164" s="1">
        <v>1.9065793064326595</v>
      </c>
    </row>
    <row r="165" spans="1:6" x14ac:dyDescent="0.2">
      <c r="A165" t="s">
        <v>49</v>
      </c>
      <c r="B165">
        <v>2019</v>
      </c>
      <c r="C165" t="s">
        <v>25</v>
      </c>
      <c r="D165">
        <v>27</v>
      </c>
      <c r="E165" s="1">
        <v>85.75</v>
      </c>
      <c r="F165" s="1">
        <v>2.2639333945779021</v>
      </c>
    </row>
    <row r="166" spans="1:6" x14ac:dyDescent="0.2">
      <c r="A166" t="s">
        <v>49</v>
      </c>
      <c r="B166">
        <v>2020</v>
      </c>
      <c r="C166" t="s">
        <v>25</v>
      </c>
      <c r="D166">
        <v>28</v>
      </c>
      <c r="E166" s="1">
        <v>85.27</v>
      </c>
      <c r="F166" s="1">
        <v>2.1579026471849923</v>
      </c>
    </row>
    <row r="167" spans="1:6" x14ac:dyDescent="0.2">
      <c r="A167" t="s">
        <v>49</v>
      </c>
      <c r="B167">
        <v>2021</v>
      </c>
      <c r="C167" t="s">
        <v>25</v>
      </c>
      <c r="D167">
        <v>29</v>
      </c>
      <c r="E167" s="1">
        <v>85.71</v>
      </c>
      <c r="F167" s="1">
        <v>1.9974620044087252</v>
      </c>
    </row>
    <row r="168" spans="1:6" x14ac:dyDescent="0.2">
      <c r="A168" t="s">
        <v>121</v>
      </c>
      <c r="B168">
        <v>2018</v>
      </c>
      <c r="C168" t="s">
        <v>19</v>
      </c>
      <c r="D168">
        <v>21</v>
      </c>
      <c r="E168" s="1">
        <v>61.98</v>
      </c>
      <c r="F168" s="1">
        <v>8.191610194602946</v>
      </c>
    </row>
    <row r="169" spans="1:6" x14ac:dyDescent="0.2">
      <c r="A169" t="s">
        <v>121</v>
      </c>
      <c r="B169">
        <v>2019</v>
      </c>
      <c r="C169" t="s">
        <v>19</v>
      </c>
      <c r="D169">
        <v>22</v>
      </c>
      <c r="E169" s="1">
        <v>66.88</v>
      </c>
      <c r="F169" s="1">
        <v>7.1252449302944791</v>
      </c>
    </row>
    <row r="170" spans="1:6" x14ac:dyDescent="0.2">
      <c r="A170" t="s">
        <v>121</v>
      </c>
      <c r="B170">
        <v>2020</v>
      </c>
      <c r="C170" t="s">
        <v>19</v>
      </c>
      <c r="D170">
        <v>23</v>
      </c>
      <c r="E170" s="1">
        <v>67.099999999999994</v>
      </c>
      <c r="F170" s="1">
        <v>1.9103398095940678</v>
      </c>
    </row>
    <row r="171" spans="1:6" x14ac:dyDescent="0.2">
      <c r="A171" t="s">
        <v>121</v>
      </c>
      <c r="B171">
        <v>2021</v>
      </c>
      <c r="C171" t="s">
        <v>19</v>
      </c>
      <c r="D171">
        <v>24</v>
      </c>
      <c r="E171" s="1">
        <v>57.59</v>
      </c>
      <c r="F171" s="1">
        <v>1.5999883536183741</v>
      </c>
    </row>
    <row r="172" spans="1:6" x14ac:dyDescent="0.2">
      <c r="A172" t="s">
        <v>45</v>
      </c>
      <c r="B172">
        <v>2011</v>
      </c>
      <c r="C172" t="s">
        <v>30</v>
      </c>
      <c r="D172">
        <v>20</v>
      </c>
      <c r="E172" s="1">
        <v>39.74</v>
      </c>
      <c r="F172" s="1">
        <v>8.3448826172777295</v>
      </c>
    </row>
    <row r="173" spans="1:6" x14ac:dyDescent="0.2">
      <c r="A173" t="s">
        <v>45</v>
      </c>
      <c r="B173">
        <v>2012</v>
      </c>
      <c r="C173" t="s">
        <v>30</v>
      </c>
      <c r="D173">
        <v>21</v>
      </c>
      <c r="E173" s="1">
        <v>55.88</v>
      </c>
      <c r="F173" s="1">
        <v>11.151375532549025</v>
      </c>
    </row>
    <row r="174" spans="1:6" x14ac:dyDescent="0.2">
      <c r="A174" t="s">
        <v>45</v>
      </c>
      <c r="B174">
        <v>2013</v>
      </c>
      <c r="C174" t="s">
        <v>30</v>
      </c>
      <c r="D174">
        <v>22</v>
      </c>
      <c r="E174" s="1">
        <v>54.13</v>
      </c>
      <c r="F174" s="1">
        <v>8.6753454311637075</v>
      </c>
    </row>
    <row r="175" spans="1:6" x14ac:dyDescent="0.2">
      <c r="A175" t="s">
        <v>45</v>
      </c>
      <c r="B175">
        <v>2014</v>
      </c>
      <c r="C175" t="s">
        <v>30</v>
      </c>
      <c r="D175">
        <v>23</v>
      </c>
      <c r="E175" s="1">
        <v>73.540000000000006</v>
      </c>
      <c r="F175" s="1">
        <v>4.3173581102957606</v>
      </c>
    </row>
    <row r="176" spans="1:6" x14ac:dyDescent="0.2">
      <c r="A176" t="s">
        <v>45</v>
      </c>
      <c r="B176">
        <v>2015</v>
      </c>
      <c r="C176" t="s">
        <v>30</v>
      </c>
      <c r="D176">
        <v>24</v>
      </c>
      <c r="E176" s="1">
        <v>76.2</v>
      </c>
      <c r="F176" s="1">
        <v>4.1665648264174644</v>
      </c>
    </row>
    <row r="177" spans="1:6" x14ac:dyDescent="0.2">
      <c r="A177" t="s">
        <v>45</v>
      </c>
      <c r="B177">
        <v>2016</v>
      </c>
      <c r="C177" t="s">
        <v>30</v>
      </c>
      <c r="D177">
        <v>25</v>
      </c>
      <c r="E177" s="1">
        <v>79.63</v>
      </c>
      <c r="F177" s="1">
        <v>4.1107436295476099</v>
      </c>
    </row>
    <row r="178" spans="1:6" x14ac:dyDescent="0.2">
      <c r="A178" t="s">
        <v>45</v>
      </c>
      <c r="B178">
        <v>2017</v>
      </c>
      <c r="C178" t="s">
        <v>30</v>
      </c>
      <c r="D178">
        <v>26</v>
      </c>
      <c r="E178" s="1">
        <v>84.14</v>
      </c>
      <c r="F178" s="1">
        <v>3.850620632269711</v>
      </c>
    </row>
    <row r="179" spans="1:6" x14ac:dyDescent="0.2">
      <c r="A179" t="s">
        <v>45</v>
      </c>
      <c r="B179">
        <v>2018</v>
      </c>
      <c r="C179" t="s">
        <v>30</v>
      </c>
      <c r="D179">
        <v>27</v>
      </c>
      <c r="E179" s="1">
        <v>85.29</v>
      </c>
      <c r="F179" s="1">
        <v>13.590478984313666</v>
      </c>
    </row>
    <row r="180" spans="1:6" x14ac:dyDescent="0.2">
      <c r="A180" t="s">
        <v>45</v>
      </c>
      <c r="B180">
        <v>2019</v>
      </c>
      <c r="C180" t="s">
        <v>30</v>
      </c>
      <c r="D180">
        <v>28</v>
      </c>
      <c r="E180" s="1">
        <v>58.57</v>
      </c>
      <c r="F180" s="1">
        <v>14.465782385927907</v>
      </c>
    </row>
    <row r="181" spans="1:6" x14ac:dyDescent="0.2">
      <c r="A181" t="s">
        <v>45</v>
      </c>
      <c r="B181">
        <v>2021</v>
      </c>
      <c r="C181" t="s">
        <v>30</v>
      </c>
      <c r="D181">
        <v>30</v>
      </c>
      <c r="E181" s="1">
        <v>32.486666666666665</v>
      </c>
      <c r="F181" s="1">
        <v>14.60952134255295</v>
      </c>
    </row>
    <row r="182" spans="1:6" x14ac:dyDescent="0.2">
      <c r="A182" t="s">
        <v>97</v>
      </c>
      <c r="B182">
        <v>2018</v>
      </c>
      <c r="C182" t="s">
        <v>20</v>
      </c>
      <c r="D182">
        <v>21</v>
      </c>
      <c r="E182" s="1">
        <v>52.57</v>
      </c>
      <c r="F182" s="1">
        <v>14.368283401475857</v>
      </c>
    </row>
    <row r="183" spans="1:6" x14ac:dyDescent="0.2">
      <c r="A183" t="s">
        <v>97</v>
      </c>
      <c r="B183">
        <v>2019</v>
      </c>
      <c r="C183" t="s">
        <v>20</v>
      </c>
      <c r="D183">
        <v>22</v>
      </c>
      <c r="E183" s="1">
        <v>60.43</v>
      </c>
      <c r="F183" s="1">
        <v>14.367863917331643</v>
      </c>
    </row>
    <row r="184" spans="1:6" x14ac:dyDescent="0.2">
      <c r="A184" t="s">
        <v>97</v>
      </c>
      <c r="B184">
        <v>2020</v>
      </c>
      <c r="C184" t="s">
        <v>20</v>
      </c>
      <c r="D184">
        <v>23</v>
      </c>
      <c r="E184" s="1">
        <v>63.66</v>
      </c>
      <c r="F184" s="1">
        <v>10.660297058236937</v>
      </c>
    </row>
    <row r="185" spans="1:6" x14ac:dyDescent="0.2">
      <c r="A185" t="s">
        <v>97</v>
      </c>
      <c r="B185">
        <v>2021</v>
      </c>
      <c r="C185" t="s">
        <v>19</v>
      </c>
      <c r="D185">
        <v>24</v>
      </c>
      <c r="E185" s="1">
        <v>72.47</v>
      </c>
      <c r="F185" s="1">
        <v>2.3644673574791768</v>
      </c>
    </row>
    <row r="186" spans="1:6" x14ac:dyDescent="0.2">
      <c r="A186" t="s">
        <v>47</v>
      </c>
      <c r="B186">
        <v>2010</v>
      </c>
      <c r="C186" t="s">
        <v>30</v>
      </c>
      <c r="D186">
        <v>24</v>
      </c>
      <c r="E186" s="1">
        <v>76.33</v>
      </c>
      <c r="F186" s="1">
        <v>3.3728233071855938</v>
      </c>
    </row>
    <row r="187" spans="1:6" x14ac:dyDescent="0.2">
      <c r="A187" t="s">
        <v>47</v>
      </c>
      <c r="B187">
        <v>2011</v>
      </c>
      <c r="C187" t="s">
        <v>30</v>
      </c>
      <c r="D187">
        <v>25</v>
      </c>
      <c r="E187" s="1">
        <v>86.11</v>
      </c>
      <c r="F187" s="1">
        <v>3.6257567256608292</v>
      </c>
    </row>
    <row r="188" spans="1:6" x14ac:dyDescent="0.2">
      <c r="A188" t="s">
        <v>47</v>
      </c>
      <c r="B188">
        <v>2012</v>
      </c>
      <c r="C188" t="s">
        <v>30</v>
      </c>
      <c r="D188">
        <v>26</v>
      </c>
      <c r="E188" s="1">
        <v>77.959999999999994</v>
      </c>
      <c r="F188" s="1">
        <v>3.1345974681893241</v>
      </c>
    </row>
    <row r="189" spans="1:6" x14ac:dyDescent="0.2">
      <c r="A189" t="s">
        <v>47</v>
      </c>
      <c r="B189">
        <v>2013</v>
      </c>
      <c r="C189" t="s">
        <v>30</v>
      </c>
      <c r="D189">
        <v>27</v>
      </c>
      <c r="E189" s="1">
        <v>65.45</v>
      </c>
      <c r="F189" s="1">
        <v>2.5143356508631545</v>
      </c>
    </row>
    <row r="190" spans="1:6" x14ac:dyDescent="0.2">
      <c r="A190" t="s">
        <v>47</v>
      </c>
      <c r="B190">
        <v>2014</v>
      </c>
      <c r="C190" t="s">
        <v>30</v>
      </c>
      <c r="D190">
        <v>28</v>
      </c>
      <c r="E190" s="1">
        <v>68.42</v>
      </c>
      <c r="F190" s="1">
        <v>2.5673700104766106</v>
      </c>
    </row>
    <row r="191" spans="1:6" x14ac:dyDescent="0.2">
      <c r="A191" t="s">
        <v>47</v>
      </c>
      <c r="B191">
        <v>2015</v>
      </c>
      <c r="C191" t="s">
        <v>30</v>
      </c>
      <c r="D191">
        <v>29</v>
      </c>
      <c r="E191" s="1">
        <v>56.84</v>
      </c>
      <c r="F191" s="1">
        <v>2.0473234271790757</v>
      </c>
    </row>
    <row r="192" spans="1:6" x14ac:dyDescent="0.2">
      <c r="A192" t="s">
        <v>47</v>
      </c>
      <c r="B192">
        <v>2016</v>
      </c>
      <c r="C192" t="s">
        <v>30</v>
      </c>
      <c r="D192">
        <v>30</v>
      </c>
      <c r="E192" s="1">
        <v>59.81</v>
      </c>
      <c r="F192" s="1">
        <v>2.0701778165407796</v>
      </c>
    </row>
    <row r="193" spans="1:6" x14ac:dyDescent="0.2">
      <c r="A193" t="s">
        <v>47</v>
      </c>
      <c r="B193">
        <v>2017</v>
      </c>
      <c r="C193" t="s">
        <v>30</v>
      </c>
      <c r="D193">
        <v>31</v>
      </c>
      <c r="E193" s="1">
        <v>63.07</v>
      </c>
      <c r="F193" s="1">
        <v>2.2186740947514196</v>
      </c>
    </row>
    <row r="194" spans="1:6" x14ac:dyDescent="0.2">
      <c r="A194" t="s">
        <v>47</v>
      </c>
      <c r="B194">
        <v>2018</v>
      </c>
      <c r="C194" t="s">
        <v>30</v>
      </c>
      <c r="D194">
        <v>32</v>
      </c>
      <c r="E194" s="1">
        <v>63.46</v>
      </c>
      <c r="F194" s="1">
        <v>2.224855088169261</v>
      </c>
    </row>
    <row r="195" spans="1:6" x14ac:dyDescent="0.2">
      <c r="A195" t="s">
        <v>47</v>
      </c>
      <c r="B195">
        <v>2019</v>
      </c>
      <c r="C195" t="s">
        <v>30</v>
      </c>
      <c r="D195">
        <v>33</v>
      </c>
      <c r="E195" s="1">
        <v>51.33</v>
      </c>
      <c r="F195" s="1">
        <v>17.300571562619439</v>
      </c>
    </row>
    <row r="196" spans="1:6" x14ac:dyDescent="0.2">
      <c r="A196" t="s">
        <v>47</v>
      </c>
      <c r="B196">
        <v>2020</v>
      </c>
      <c r="C196" t="s">
        <v>30</v>
      </c>
      <c r="D196">
        <v>34</v>
      </c>
      <c r="E196" s="1">
        <v>40.82</v>
      </c>
      <c r="F196" s="1">
        <v>13.847060874827591</v>
      </c>
    </row>
    <row r="197" spans="1:6" x14ac:dyDescent="0.2">
      <c r="A197" t="s">
        <v>47</v>
      </c>
      <c r="B197">
        <v>2021</v>
      </c>
      <c r="C197" t="s">
        <v>30</v>
      </c>
      <c r="D197">
        <v>35</v>
      </c>
      <c r="E197" s="1">
        <v>35.020000000000003</v>
      </c>
      <c r="F197" s="1">
        <v>12.1554129595029</v>
      </c>
    </row>
    <row r="198" spans="1:6" x14ac:dyDescent="0.2">
      <c r="A198" t="s">
        <v>57</v>
      </c>
      <c r="B198">
        <v>2014</v>
      </c>
      <c r="C198" t="s">
        <v>30</v>
      </c>
      <c r="D198">
        <v>21</v>
      </c>
      <c r="E198" s="1">
        <v>11.31</v>
      </c>
      <c r="F198" s="1">
        <v>8.0693665868291671</v>
      </c>
    </row>
    <row r="199" spans="1:6" x14ac:dyDescent="0.2">
      <c r="A199" t="s">
        <v>57</v>
      </c>
      <c r="B199">
        <v>2015</v>
      </c>
      <c r="C199" t="s">
        <v>30</v>
      </c>
      <c r="D199">
        <v>22</v>
      </c>
      <c r="E199" s="1">
        <v>48.96</v>
      </c>
      <c r="F199" s="1">
        <v>33.532845545494332</v>
      </c>
    </row>
    <row r="200" spans="1:6" x14ac:dyDescent="0.2">
      <c r="A200" t="s">
        <v>57</v>
      </c>
      <c r="B200">
        <v>2016</v>
      </c>
      <c r="C200" t="s">
        <v>30</v>
      </c>
      <c r="D200">
        <v>23</v>
      </c>
      <c r="E200" s="1">
        <v>48.39</v>
      </c>
      <c r="F200" s="1">
        <v>18.554874728713084</v>
      </c>
    </row>
    <row r="201" spans="1:6" x14ac:dyDescent="0.2">
      <c r="A201" t="s">
        <v>57</v>
      </c>
      <c r="B201">
        <v>2017</v>
      </c>
      <c r="C201" t="s">
        <v>30</v>
      </c>
      <c r="D201">
        <v>24</v>
      </c>
      <c r="E201" s="1">
        <v>75.3</v>
      </c>
      <c r="F201" s="1">
        <v>2.9328616554356501</v>
      </c>
    </row>
    <row r="202" spans="1:6" x14ac:dyDescent="0.2">
      <c r="A202" t="s">
        <v>57</v>
      </c>
      <c r="B202">
        <v>2018</v>
      </c>
      <c r="C202" t="s">
        <v>30</v>
      </c>
      <c r="D202">
        <v>25</v>
      </c>
      <c r="E202" s="1">
        <v>65.489999999999995</v>
      </c>
      <c r="F202" s="1">
        <v>2.3708097819560918</v>
      </c>
    </row>
    <row r="203" spans="1:6" x14ac:dyDescent="0.2">
      <c r="A203" t="s">
        <v>57</v>
      </c>
      <c r="B203">
        <v>2019</v>
      </c>
      <c r="C203" t="s">
        <v>30</v>
      </c>
      <c r="D203">
        <v>26</v>
      </c>
      <c r="E203" s="1">
        <v>83.46</v>
      </c>
      <c r="F203" s="1">
        <v>2.8563196277105987</v>
      </c>
    </row>
    <row r="204" spans="1:6" x14ac:dyDescent="0.2">
      <c r="A204" t="s">
        <v>57</v>
      </c>
      <c r="B204">
        <v>2020</v>
      </c>
      <c r="C204" t="s">
        <v>30</v>
      </c>
      <c r="D204">
        <v>27</v>
      </c>
      <c r="E204" s="1">
        <v>80.91</v>
      </c>
      <c r="F204" s="1">
        <v>2.5574110491283371</v>
      </c>
    </row>
    <row r="205" spans="1:6" x14ac:dyDescent="0.2">
      <c r="A205" t="s">
        <v>57</v>
      </c>
      <c r="B205">
        <v>2021</v>
      </c>
      <c r="C205" t="s">
        <v>30</v>
      </c>
      <c r="D205">
        <v>28</v>
      </c>
      <c r="E205" s="1">
        <v>79.13</v>
      </c>
      <c r="F205" s="1">
        <v>2.0528195423231956</v>
      </c>
    </row>
    <row r="206" spans="1:6" x14ac:dyDescent="0.2">
      <c r="A206" t="s">
        <v>69</v>
      </c>
      <c r="B206">
        <v>2010</v>
      </c>
      <c r="C206" t="s">
        <v>25</v>
      </c>
      <c r="D206">
        <v>25</v>
      </c>
      <c r="E206" s="1">
        <v>73.73</v>
      </c>
      <c r="F206" s="1">
        <v>3.1625564299494826</v>
      </c>
    </row>
    <row r="207" spans="1:6" x14ac:dyDescent="0.2">
      <c r="A207" t="s">
        <v>69</v>
      </c>
      <c r="B207">
        <v>2011</v>
      </c>
      <c r="C207" t="s">
        <v>25</v>
      </c>
      <c r="D207">
        <v>26</v>
      </c>
      <c r="E207" s="1">
        <v>71.709999999999994</v>
      </c>
      <c r="F207" s="1">
        <v>2.9498389168286931</v>
      </c>
    </row>
    <row r="208" spans="1:6" x14ac:dyDescent="0.2">
      <c r="A208" t="s">
        <v>69</v>
      </c>
      <c r="B208">
        <v>2012</v>
      </c>
      <c r="C208" t="s">
        <v>25</v>
      </c>
      <c r="D208">
        <v>27</v>
      </c>
      <c r="E208" s="1">
        <v>60.56</v>
      </c>
      <c r="F208" s="1">
        <v>2.4113461001155385</v>
      </c>
    </row>
    <row r="209" spans="1:6" x14ac:dyDescent="0.2">
      <c r="A209" t="s">
        <v>69</v>
      </c>
      <c r="B209">
        <v>2013</v>
      </c>
      <c r="C209" t="s">
        <v>16</v>
      </c>
      <c r="D209">
        <v>28</v>
      </c>
      <c r="E209" s="1">
        <v>76.39</v>
      </c>
      <c r="F209" s="1">
        <v>2.8012163857700703</v>
      </c>
    </row>
    <row r="210" spans="1:6" x14ac:dyDescent="0.2">
      <c r="A210" t="s">
        <v>69</v>
      </c>
      <c r="B210">
        <v>2014</v>
      </c>
      <c r="C210" t="s">
        <v>16</v>
      </c>
      <c r="D210">
        <v>29</v>
      </c>
      <c r="E210" s="1">
        <v>79.5</v>
      </c>
      <c r="F210" s="1">
        <v>2.8473635830793542</v>
      </c>
    </row>
    <row r="211" spans="1:6" x14ac:dyDescent="0.2">
      <c r="A211" t="s">
        <v>69</v>
      </c>
      <c r="B211">
        <v>2015</v>
      </c>
      <c r="C211" t="s">
        <v>25</v>
      </c>
      <c r="D211">
        <v>30</v>
      </c>
      <c r="E211" s="1">
        <v>65.319999999999993</v>
      </c>
      <c r="F211" s="1">
        <v>2.2997302675520697</v>
      </c>
    </row>
    <row r="212" spans="1:6" x14ac:dyDescent="0.2">
      <c r="A212" t="s">
        <v>69</v>
      </c>
      <c r="B212">
        <v>2016</v>
      </c>
      <c r="C212" t="s">
        <v>25</v>
      </c>
      <c r="D212">
        <v>31</v>
      </c>
      <c r="E212" s="1">
        <v>64.06</v>
      </c>
      <c r="F212" s="1">
        <v>2.1216378076784674</v>
      </c>
    </row>
    <row r="213" spans="1:6" x14ac:dyDescent="0.2">
      <c r="A213" t="s">
        <v>69</v>
      </c>
      <c r="B213">
        <v>2017</v>
      </c>
      <c r="C213" t="s">
        <v>25</v>
      </c>
      <c r="D213">
        <v>32</v>
      </c>
      <c r="E213" s="1">
        <v>60.71</v>
      </c>
      <c r="F213" s="1">
        <v>1.9123734785078168</v>
      </c>
    </row>
    <row r="214" spans="1:6" x14ac:dyDescent="0.2">
      <c r="A214" t="s">
        <v>69</v>
      </c>
      <c r="B214">
        <v>2018</v>
      </c>
      <c r="C214" t="s">
        <v>16</v>
      </c>
      <c r="D214">
        <v>33</v>
      </c>
      <c r="E214" s="1">
        <v>44.26</v>
      </c>
      <c r="F214" s="1">
        <v>15.723225755112713</v>
      </c>
    </row>
    <row r="215" spans="1:6" x14ac:dyDescent="0.2">
      <c r="A215" t="s">
        <v>69</v>
      </c>
      <c r="B215">
        <v>2019</v>
      </c>
      <c r="C215" t="s">
        <v>16</v>
      </c>
      <c r="D215">
        <v>34</v>
      </c>
      <c r="E215" s="1">
        <v>38.56</v>
      </c>
      <c r="F215" s="1">
        <v>15.438790361165998</v>
      </c>
    </row>
    <row r="216" spans="1:6" x14ac:dyDescent="0.2">
      <c r="A216" t="s">
        <v>69</v>
      </c>
      <c r="B216">
        <v>2020</v>
      </c>
      <c r="C216" t="s">
        <v>16</v>
      </c>
      <c r="D216">
        <v>35</v>
      </c>
      <c r="E216" s="1">
        <v>44.29</v>
      </c>
      <c r="F216" s="1">
        <v>15.024162815926358</v>
      </c>
    </row>
    <row r="217" spans="1:6" x14ac:dyDescent="0.2">
      <c r="A217" t="s">
        <v>69</v>
      </c>
      <c r="B217">
        <v>2021</v>
      </c>
      <c r="C217" t="s">
        <v>16</v>
      </c>
      <c r="D217">
        <v>36</v>
      </c>
      <c r="E217" s="1">
        <v>38.17</v>
      </c>
      <c r="F217" s="1">
        <v>13.248775347350819</v>
      </c>
    </row>
    <row r="218" spans="1:6" x14ac:dyDescent="0.2">
      <c r="A218" t="s">
        <v>66</v>
      </c>
      <c r="B218">
        <v>2010</v>
      </c>
      <c r="C218" t="s">
        <v>30</v>
      </c>
      <c r="D218">
        <v>25</v>
      </c>
      <c r="E218" s="1">
        <v>80.36</v>
      </c>
      <c r="F218" s="1">
        <v>4.0767204701438819</v>
      </c>
    </row>
    <row r="219" spans="1:6" x14ac:dyDescent="0.2">
      <c r="A219" t="s">
        <v>66</v>
      </c>
      <c r="B219">
        <v>2011</v>
      </c>
      <c r="C219" t="s">
        <v>16</v>
      </c>
      <c r="D219">
        <v>26</v>
      </c>
      <c r="E219" s="1">
        <v>60.76</v>
      </c>
      <c r="F219" s="1">
        <v>2.8887742972495505</v>
      </c>
    </row>
    <row r="220" spans="1:6" x14ac:dyDescent="0.2">
      <c r="A220" t="s">
        <v>66</v>
      </c>
      <c r="B220">
        <v>2012</v>
      </c>
      <c r="C220" t="s">
        <v>16</v>
      </c>
      <c r="D220">
        <v>27</v>
      </c>
      <c r="E220" s="1">
        <v>55.78</v>
      </c>
      <c r="F220" s="1">
        <v>2.4621722415284149</v>
      </c>
    </row>
    <row r="221" spans="1:6" x14ac:dyDescent="0.2">
      <c r="A221" t="s">
        <v>66</v>
      </c>
      <c r="B221">
        <v>2013</v>
      </c>
      <c r="C221" t="s">
        <v>30</v>
      </c>
      <c r="D221">
        <v>28</v>
      </c>
      <c r="E221" s="1">
        <v>56.58</v>
      </c>
      <c r="F221" s="1">
        <v>2.3383835198598524</v>
      </c>
    </row>
    <row r="222" spans="1:6" x14ac:dyDescent="0.2">
      <c r="A222" t="s">
        <v>66</v>
      </c>
      <c r="B222">
        <v>2014</v>
      </c>
      <c r="C222" t="s">
        <v>30</v>
      </c>
      <c r="D222">
        <v>29</v>
      </c>
      <c r="E222" s="1">
        <v>54.36</v>
      </c>
      <c r="F222" s="1">
        <v>2.1180285845023272</v>
      </c>
    </row>
    <row r="223" spans="1:6" x14ac:dyDescent="0.2">
      <c r="A223" t="s">
        <v>66</v>
      </c>
      <c r="B223">
        <v>2015</v>
      </c>
      <c r="C223" t="s">
        <v>30</v>
      </c>
      <c r="D223">
        <v>30</v>
      </c>
      <c r="E223" s="1">
        <v>60.2</v>
      </c>
      <c r="F223" s="1">
        <v>2.1846284678209851</v>
      </c>
    </row>
    <row r="224" spans="1:6" x14ac:dyDescent="0.2">
      <c r="A224" t="s">
        <v>66</v>
      </c>
      <c r="B224">
        <v>2016</v>
      </c>
      <c r="C224" t="s">
        <v>16</v>
      </c>
      <c r="D224">
        <v>31</v>
      </c>
      <c r="E224" s="1">
        <v>62.11</v>
      </c>
      <c r="F224" s="1">
        <v>2.1279583752018536</v>
      </c>
    </row>
    <row r="225" spans="1:6" x14ac:dyDescent="0.2">
      <c r="A225" t="s">
        <v>90</v>
      </c>
      <c r="B225">
        <v>2010</v>
      </c>
      <c r="C225" t="s">
        <v>16</v>
      </c>
      <c r="D225">
        <v>24</v>
      </c>
      <c r="E225" s="1">
        <v>57.22</v>
      </c>
      <c r="F225" s="1">
        <v>3.7433981065942095</v>
      </c>
    </row>
    <row r="226" spans="1:6" x14ac:dyDescent="0.2">
      <c r="A226" t="s">
        <v>90</v>
      </c>
      <c r="B226">
        <v>2011</v>
      </c>
      <c r="C226" t="s">
        <v>16</v>
      </c>
      <c r="D226">
        <v>25</v>
      </c>
      <c r="E226" s="1">
        <v>68.3</v>
      </c>
      <c r="F226" s="1">
        <v>4.205396231447768</v>
      </c>
    </row>
    <row r="227" spans="1:6" x14ac:dyDescent="0.2">
      <c r="A227" t="s">
        <v>90</v>
      </c>
      <c r="B227">
        <v>2012</v>
      </c>
      <c r="C227" t="s">
        <v>16</v>
      </c>
      <c r="D227">
        <v>26</v>
      </c>
      <c r="E227" s="1">
        <v>66.819999999999993</v>
      </c>
      <c r="F227" s="1">
        <v>3.9806721152190705</v>
      </c>
    </row>
    <row r="228" spans="1:6" x14ac:dyDescent="0.2">
      <c r="A228" t="s">
        <v>90</v>
      </c>
      <c r="B228">
        <v>2013</v>
      </c>
      <c r="C228" t="s">
        <v>16</v>
      </c>
      <c r="D228">
        <v>27</v>
      </c>
      <c r="E228" s="1">
        <v>65.599999999999994</v>
      </c>
      <c r="F228" s="1">
        <v>3.6663277362779159</v>
      </c>
    </row>
    <row r="229" spans="1:6" x14ac:dyDescent="0.2">
      <c r="A229" t="s">
        <v>90</v>
      </c>
      <c r="B229">
        <v>2014</v>
      </c>
      <c r="C229" t="s">
        <v>16</v>
      </c>
      <c r="D229">
        <v>28</v>
      </c>
      <c r="E229" s="1">
        <v>71.430000000000007</v>
      </c>
      <c r="F229" s="1">
        <v>3.7799990792106404</v>
      </c>
    </row>
    <row r="230" spans="1:6" x14ac:dyDescent="0.2">
      <c r="A230" t="s">
        <v>90</v>
      </c>
      <c r="B230">
        <v>2015</v>
      </c>
      <c r="C230" t="s">
        <v>16</v>
      </c>
      <c r="D230">
        <v>29</v>
      </c>
      <c r="E230" s="1">
        <v>70.819999999999993</v>
      </c>
      <c r="F230" s="1">
        <v>2.8968372525580679</v>
      </c>
    </row>
    <row r="231" spans="1:6" x14ac:dyDescent="0.2">
      <c r="A231" t="s">
        <v>90</v>
      </c>
      <c r="B231">
        <v>2016</v>
      </c>
      <c r="C231" t="s">
        <v>16</v>
      </c>
      <c r="D231">
        <v>30</v>
      </c>
      <c r="E231" s="1">
        <v>60.9</v>
      </c>
      <c r="F231" s="1">
        <v>2.4075707306921821</v>
      </c>
    </row>
    <row r="232" spans="1:6" x14ac:dyDescent="0.2">
      <c r="A232" t="s">
        <v>90</v>
      </c>
      <c r="B232">
        <v>2017</v>
      </c>
      <c r="C232" t="s">
        <v>16</v>
      </c>
      <c r="D232">
        <v>31</v>
      </c>
      <c r="E232" s="1">
        <v>54.47</v>
      </c>
      <c r="F232" s="1">
        <v>2.0981945819508114</v>
      </c>
    </row>
    <row r="233" spans="1:6" x14ac:dyDescent="0.2">
      <c r="A233" t="s">
        <v>90</v>
      </c>
      <c r="B233">
        <v>2018</v>
      </c>
      <c r="C233" t="s">
        <v>30</v>
      </c>
      <c r="D233">
        <v>32</v>
      </c>
      <c r="E233" s="1">
        <v>73.930000000000007</v>
      </c>
      <c r="F233" s="1">
        <v>2.8134228392242826</v>
      </c>
    </row>
    <row r="234" spans="1:6" x14ac:dyDescent="0.2">
      <c r="A234" t="s">
        <v>90</v>
      </c>
      <c r="B234">
        <v>2019</v>
      </c>
      <c r="C234" t="s">
        <v>30</v>
      </c>
      <c r="D234">
        <v>33</v>
      </c>
      <c r="E234" s="1">
        <v>71.819999999999993</v>
      </c>
      <c r="F234" s="1">
        <v>2.3878485836686578</v>
      </c>
    </row>
    <row r="235" spans="1:6" x14ac:dyDescent="0.2">
      <c r="A235" t="s">
        <v>90</v>
      </c>
      <c r="B235">
        <v>2020</v>
      </c>
      <c r="C235" t="s">
        <v>30</v>
      </c>
      <c r="D235">
        <v>34</v>
      </c>
      <c r="E235" s="1">
        <v>64.47</v>
      </c>
      <c r="F235" s="1">
        <v>3.1818254053878516</v>
      </c>
    </row>
    <row r="236" spans="1:6" x14ac:dyDescent="0.2">
      <c r="A236" t="s">
        <v>90</v>
      </c>
      <c r="B236">
        <v>2021</v>
      </c>
      <c r="C236" t="s">
        <v>30</v>
      </c>
      <c r="D236">
        <v>35</v>
      </c>
      <c r="E236" s="1">
        <v>44.81666666666667</v>
      </c>
      <c r="F236" s="1">
        <v>15.555827835571719</v>
      </c>
    </row>
    <row r="237" spans="1:6" x14ac:dyDescent="0.2">
      <c r="A237" t="s">
        <v>71</v>
      </c>
      <c r="B237">
        <v>2018</v>
      </c>
      <c r="C237" t="s">
        <v>25</v>
      </c>
      <c r="D237">
        <v>19</v>
      </c>
      <c r="E237" s="1">
        <v>45.58</v>
      </c>
      <c r="F237" s="1">
        <v>5.7847088240542348</v>
      </c>
    </row>
    <row r="238" spans="1:6" x14ac:dyDescent="0.2">
      <c r="A238" t="s">
        <v>71</v>
      </c>
      <c r="B238">
        <v>2019</v>
      </c>
      <c r="C238" t="s">
        <v>25</v>
      </c>
      <c r="D238">
        <v>20</v>
      </c>
      <c r="E238" s="1">
        <v>49.43</v>
      </c>
      <c r="F238" s="1">
        <v>5.4571208084885106</v>
      </c>
    </row>
    <row r="239" spans="1:6" x14ac:dyDescent="0.2">
      <c r="A239" t="s">
        <v>71</v>
      </c>
      <c r="B239">
        <v>2020</v>
      </c>
      <c r="C239" t="s">
        <v>16</v>
      </c>
      <c r="D239">
        <v>21</v>
      </c>
      <c r="E239" s="1">
        <v>70.37</v>
      </c>
      <c r="F239" s="1">
        <v>6.185984249255168</v>
      </c>
    </row>
    <row r="240" spans="1:6" x14ac:dyDescent="0.2">
      <c r="A240" t="s">
        <v>71</v>
      </c>
      <c r="B240">
        <v>2021</v>
      </c>
      <c r="C240" t="s">
        <v>25</v>
      </c>
      <c r="D240">
        <v>22</v>
      </c>
      <c r="E240" s="1">
        <v>79.41</v>
      </c>
      <c r="F240" s="1">
        <v>2.5908976522343234</v>
      </c>
    </row>
    <row r="241" spans="1:6" x14ac:dyDescent="0.2">
      <c r="A241" t="s">
        <v>74</v>
      </c>
      <c r="B241">
        <v>2011</v>
      </c>
      <c r="C241" t="s">
        <v>16</v>
      </c>
      <c r="D241">
        <v>21</v>
      </c>
      <c r="E241" s="1">
        <v>75.13</v>
      </c>
      <c r="F241" s="1">
        <v>9.9862640685632194</v>
      </c>
    </row>
    <row r="242" spans="1:6" x14ac:dyDescent="0.2">
      <c r="A242" t="s">
        <v>74</v>
      </c>
      <c r="B242">
        <v>2012</v>
      </c>
      <c r="C242" t="s">
        <v>16</v>
      </c>
      <c r="D242">
        <v>22</v>
      </c>
      <c r="E242" s="1">
        <v>70.790000000000006</v>
      </c>
      <c r="F242" s="1">
        <v>7.5860151130909932</v>
      </c>
    </row>
    <row r="243" spans="1:6" x14ac:dyDescent="0.2">
      <c r="A243" t="s">
        <v>74</v>
      </c>
      <c r="B243">
        <v>2013</v>
      </c>
      <c r="C243" t="s">
        <v>16</v>
      </c>
      <c r="D243">
        <v>23</v>
      </c>
      <c r="E243" s="1">
        <v>62.26</v>
      </c>
      <c r="F243" s="1">
        <v>2.9912012752721915</v>
      </c>
    </row>
    <row r="244" spans="1:6" x14ac:dyDescent="0.2">
      <c r="A244" t="s">
        <v>74</v>
      </c>
      <c r="B244">
        <v>2014</v>
      </c>
      <c r="C244" t="s">
        <v>16</v>
      </c>
      <c r="D244">
        <v>24</v>
      </c>
      <c r="E244" s="1">
        <v>78.430000000000007</v>
      </c>
      <c r="F244" s="1">
        <v>3.5778186737957243</v>
      </c>
    </row>
    <row r="245" spans="1:6" x14ac:dyDescent="0.2">
      <c r="A245" t="s">
        <v>74</v>
      </c>
      <c r="B245">
        <v>2015</v>
      </c>
      <c r="C245" t="s">
        <v>16</v>
      </c>
      <c r="D245">
        <v>25</v>
      </c>
      <c r="E245" s="1">
        <v>69.959999999999994</v>
      </c>
      <c r="F245" s="1">
        <v>2.986989687371139</v>
      </c>
    </row>
    <row r="246" spans="1:6" x14ac:dyDescent="0.2">
      <c r="A246" t="s">
        <v>74</v>
      </c>
      <c r="B246">
        <v>2016</v>
      </c>
      <c r="C246" t="s">
        <v>16</v>
      </c>
      <c r="D246">
        <v>26</v>
      </c>
      <c r="E246" s="1">
        <v>67.900000000000006</v>
      </c>
      <c r="F246" s="1">
        <v>2.7486871679057621</v>
      </c>
    </row>
    <row r="247" spans="1:6" x14ac:dyDescent="0.2">
      <c r="A247" t="s">
        <v>74</v>
      </c>
      <c r="B247">
        <v>2017</v>
      </c>
      <c r="C247" t="s">
        <v>16</v>
      </c>
      <c r="D247">
        <v>27</v>
      </c>
      <c r="E247" s="1">
        <v>71.2</v>
      </c>
      <c r="F247" s="1">
        <v>1.9943741841482996</v>
      </c>
    </row>
    <row r="248" spans="1:6" x14ac:dyDescent="0.2">
      <c r="A248" t="s">
        <v>74</v>
      </c>
      <c r="B248">
        <v>2018</v>
      </c>
      <c r="C248" t="s">
        <v>16</v>
      </c>
      <c r="D248">
        <v>28</v>
      </c>
      <c r="E248" s="1">
        <v>64.626666666666665</v>
      </c>
      <c r="F248" s="1">
        <v>1.724288477980308</v>
      </c>
    </row>
    <row r="249" spans="1:6" x14ac:dyDescent="0.2">
      <c r="A249" t="s">
        <v>74</v>
      </c>
      <c r="B249">
        <v>2019</v>
      </c>
      <c r="C249" t="s">
        <v>16</v>
      </c>
      <c r="D249">
        <v>29</v>
      </c>
      <c r="E249" s="1">
        <v>73.87</v>
      </c>
      <c r="F249" s="1">
        <v>1.8535916066200346</v>
      </c>
    </row>
    <row r="250" spans="1:6" x14ac:dyDescent="0.2">
      <c r="A250" t="s">
        <v>74</v>
      </c>
      <c r="B250">
        <v>2020</v>
      </c>
      <c r="C250" t="s">
        <v>16</v>
      </c>
      <c r="D250">
        <v>30</v>
      </c>
      <c r="E250" s="1">
        <v>37.65</v>
      </c>
      <c r="F250" s="1">
        <v>0.96625620325575212</v>
      </c>
    </row>
    <row r="251" spans="1:6" x14ac:dyDescent="0.2">
      <c r="A251" t="s">
        <v>74</v>
      </c>
      <c r="B251">
        <v>2021</v>
      </c>
      <c r="C251" t="s">
        <v>16</v>
      </c>
      <c r="D251">
        <v>31</v>
      </c>
      <c r="E251" s="1">
        <v>37.909999999999997</v>
      </c>
      <c r="F251" s="1">
        <v>1.0726704066108415</v>
      </c>
    </row>
    <row r="252" spans="1:6" x14ac:dyDescent="0.2">
      <c r="A252" t="s">
        <v>83</v>
      </c>
      <c r="B252">
        <v>2010</v>
      </c>
      <c r="C252" t="s">
        <v>20</v>
      </c>
      <c r="D252">
        <v>31</v>
      </c>
      <c r="E252" s="1">
        <v>71.47</v>
      </c>
      <c r="F252" s="1">
        <v>2.1193450117833148</v>
      </c>
    </row>
    <row r="253" spans="1:6" x14ac:dyDescent="0.2">
      <c r="A253" t="s">
        <v>83</v>
      </c>
      <c r="B253">
        <v>2011</v>
      </c>
      <c r="C253" t="s">
        <v>20</v>
      </c>
      <c r="D253">
        <v>32</v>
      </c>
      <c r="E253" s="1">
        <v>67.11</v>
      </c>
      <c r="F253" s="1">
        <v>2.0251011147380469</v>
      </c>
    </row>
    <row r="254" spans="1:6" x14ac:dyDescent="0.2">
      <c r="A254" t="s">
        <v>83</v>
      </c>
      <c r="B254">
        <v>2012</v>
      </c>
      <c r="C254" t="s">
        <v>20</v>
      </c>
      <c r="D254">
        <v>33</v>
      </c>
      <c r="E254" s="1">
        <v>67.98</v>
      </c>
      <c r="F254" s="1">
        <v>1.8904484826230994</v>
      </c>
    </row>
    <row r="255" spans="1:6" x14ac:dyDescent="0.2">
      <c r="A255" t="s">
        <v>83</v>
      </c>
      <c r="B255">
        <v>2013</v>
      </c>
      <c r="C255" t="s">
        <v>20</v>
      </c>
      <c r="D255">
        <v>34</v>
      </c>
      <c r="E255" s="1">
        <v>75.790000000000006</v>
      </c>
      <c r="F255" s="1">
        <v>1.9612293500003586</v>
      </c>
    </row>
    <row r="256" spans="1:6" x14ac:dyDescent="0.2">
      <c r="A256" t="s">
        <v>83</v>
      </c>
      <c r="B256">
        <v>2014</v>
      </c>
      <c r="C256" t="s">
        <v>20</v>
      </c>
      <c r="D256">
        <v>35</v>
      </c>
      <c r="E256" s="1">
        <v>29.27</v>
      </c>
      <c r="F256" s="1">
        <v>1.0018656538889947</v>
      </c>
    </row>
    <row r="257" spans="1:6" x14ac:dyDescent="0.2">
      <c r="A257" t="s">
        <v>83</v>
      </c>
      <c r="B257">
        <v>2015</v>
      </c>
      <c r="C257" t="s">
        <v>20</v>
      </c>
      <c r="D257">
        <v>36</v>
      </c>
      <c r="E257" s="1">
        <v>53.25</v>
      </c>
      <c r="F257" s="1">
        <v>1.7154238445074108</v>
      </c>
    </row>
    <row r="258" spans="1:6" x14ac:dyDescent="0.2">
      <c r="A258" t="s">
        <v>87</v>
      </c>
      <c r="B258">
        <v>2013</v>
      </c>
      <c r="C258" t="s">
        <v>30</v>
      </c>
      <c r="D258">
        <v>19</v>
      </c>
      <c r="E258" s="1">
        <v>38.630000000000003</v>
      </c>
      <c r="F258" s="1">
        <v>12.362683960129624</v>
      </c>
    </row>
    <row r="259" spans="1:6" x14ac:dyDescent="0.2">
      <c r="A259" t="s">
        <v>87</v>
      </c>
      <c r="B259">
        <v>2014</v>
      </c>
      <c r="C259" t="s">
        <v>30</v>
      </c>
      <c r="D259">
        <v>20</v>
      </c>
      <c r="E259" s="1">
        <v>65.510000000000005</v>
      </c>
      <c r="F259" s="1">
        <v>20.516646168811505</v>
      </c>
    </row>
    <row r="260" spans="1:6" x14ac:dyDescent="0.2">
      <c r="A260" t="s">
        <v>87</v>
      </c>
      <c r="B260">
        <v>2015</v>
      </c>
      <c r="C260" t="s">
        <v>30</v>
      </c>
      <c r="D260">
        <v>21</v>
      </c>
      <c r="E260" s="1">
        <v>55.9</v>
      </c>
      <c r="F260" s="1">
        <v>13.758733349840531</v>
      </c>
    </row>
    <row r="261" spans="1:6" x14ac:dyDescent="0.2">
      <c r="A261" t="s">
        <v>87</v>
      </c>
      <c r="B261">
        <v>2016</v>
      </c>
      <c r="C261" t="s">
        <v>30</v>
      </c>
      <c r="D261">
        <v>22</v>
      </c>
      <c r="E261" s="1">
        <v>61.55</v>
      </c>
      <c r="F261" s="1">
        <v>2.2636457752940808</v>
      </c>
    </row>
    <row r="262" spans="1:6" x14ac:dyDescent="0.2">
      <c r="A262" t="s">
        <v>87</v>
      </c>
      <c r="B262">
        <v>2017</v>
      </c>
      <c r="C262" t="s">
        <v>30</v>
      </c>
      <c r="D262">
        <v>23</v>
      </c>
      <c r="E262" s="1">
        <v>56.73</v>
      </c>
      <c r="F262" s="1">
        <v>1.9725206627015746</v>
      </c>
    </row>
    <row r="263" spans="1:6" x14ac:dyDescent="0.2">
      <c r="A263" t="s">
        <v>87</v>
      </c>
      <c r="B263">
        <v>2018</v>
      </c>
      <c r="C263" t="s">
        <v>30</v>
      </c>
      <c r="D263">
        <v>24</v>
      </c>
      <c r="E263" s="1">
        <v>71.05</v>
      </c>
      <c r="F263" s="1">
        <v>2.3756297634009842</v>
      </c>
    </row>
    <row r="264" spans="1:6" x14ac:dyDescent="0.2">
      <c r="A264" t="s">
        <v>87</v>
      </c>
      <c r="B264">
        <v>2019</v>
      </c>
      <c r="C264" t="s">
        <v>30</v>
      </c>
      <c r="D264">
        <v>25</v>
      </c>
      <c r="E264" s="1">
        <v>74.19</v>
      </c>
      <c r="F264" s="1">
        <v>2.3671332781225578</v>
      </c>
    </row>
    <row r="265" spans="1:6" x14ac:dyDescent="0.2">
      <c r="A265" t="s">
        <v>87</v>
      </c>
      <c r="B265">
        <v>2020</v>
      </c>
      <c r="C265" t="s">
        <v>30</v>
      </c>
      <c r="D265">
        <v>26</v>
      </c>
      <c r="E265" s="1">
        <v>67.573333333333338</v>
      </c>
      <c r="F265" s="1">
        <v>2.0447527712139317</v>
      </c>
    </row>
    <row r="266" spans="1:6" x14ac:dyDescent="0.2">
      <c r="A266" t="s">
        <v>87</v>
      </c>
      <c r="B266">
        <v>2021</v>
      </c>
      <c r="C266" t="s">
        <v>30</v>
      </c>
      <c r="D266">
        <v>27</v>
      </c>
      <c r="E266" s="1">
        <v>53.736666666666672</v>
      </c>
      <c r="F266" s="1">
        <v>20.517147682482474</v>
      </c>
    </row>
    <row r="267" spans="1:6" x14ac:dyDescent="0.2">
      <c r="A267" t="s">
        <v>75</v>
      </c>
      <c r="B267">
        <v>2010</v>
      </c>
      <c r="C267" t="s">
        <v>16</v>
      </c>
      <c r="D267">
        <v>31</v>
      </c>
      <c r="E267" s="1">
        <v>77.510000000000005</v>
      </c>
      <c r="F267" s="1">
        <v>3.2998008965445367</v>
      </c>
    </row>
    <row r="268" spans="1:6" x14ac:dyDescent="0.2">
      <c r="A268" t="s">
        <v>75</v>
      </c>
      <c r="B268">
        <v>2011</v>
      </c>
      <c r="C268" t="s">
        <v>16</v>
      </c>
      <c r="D268">
        <v>32</v>
      </c>
      <c r="E268" s="1">
        <v>73.58</v>
      </c>
      <c r="F268" s="1">
        <v>2.9357199031156571</v>
      </c>
    </row>
    <row r="269" spans="1:6" x14ac:dyDescent="0.2">
      <c r="A269" t="s">
        <v>75</v>
      </c>
      <c r="B269">
        <v>2012</v>
      </c>
      <c r="C269" t="s">
        <v>16</v>
      </c>
      <c r="D269">
        <v>33</v>
      </c>
      <c r="E269" s="1">
        <v>63.07</v>
      </c>
      <c r="F269" s="1">
        <v>2.3362630400297761</v>
      </c>
    </row>
    <row r="270" spans="1:6" x14ac:dyDescent="0.2">
      <c r="A270" t="s">
        <v>75</v>
      </c>
      <c r="B270">
        <v>2013</v>
      </c>
      <c r="C270" t="s">
        <v>16</v>
      </c>
      <c r="D270">
        <v>34</v>
      </c>
      <c r="E270" s="1">
        <v>57.34</v>
      </c>
      <c r="F270" s="1">
        <v>1.988701166920873</v>
      </c>
    </row>
    <row r="271" spans="1:6" x14ac:dyDescent="0.2">
      <c r="A271" t="s">
        <v>75</v>
      </c>
      <c r="B271">
        <v>2014</v>
      </c>
      <c r="C271" t="s">
        <v>16</v>
      </c>
      <c r="D271">
        <v>35</v>
      </c>
      <c r="E271" s="1">
        <v>70.349999999999994</v>
      </c>
      <c r="F271" s="1">
        <v>7.0960437160674701</v>
      </c>
    </row>
    <row r="272" spans="1:6" x14ac:dyDescent="0.2">
      <c r="A272" t="s">
        <v>75</v>
      </c>
      <c r="B272">
        <v>2015</v>
      </c>
      <c r="C272" t="s">
        <v>16</v>
      </c>
      <c r="D272">
        <v>36</v>
      </c>
      <c r="E272" s="1">
        <v>53.6</v>
      </c>
      <c r="F272" s="1">
        <v>5.1800972930512472</v>
      </c>
    </row>
    <row r="273" spans="1:6" x14ac:dyDescent="0.2">
      <c r="A273" t="s">
        <v>75</v>
      </c>
      <c r="B273">
        <v>2016</v>
      </c>
      <c r="C273" t="s">
        <v>16</v>
      </c>
      <c r="D273">
        <v>37</v>
      </c>
      <c r="E273" s="1">
        <v>57.14</v>
      </c>
      <c r="F273" s="1">
        <v>1.8590964934199565</v>
      </c>
    </row>
    <row r="274" spans="1:6" x14ac:dyDescent="0.2">
      <c r="A274" t="s">
        <v>75</v>
      </c>
      <c r="B274">
        <v>2017</v>
      </c>
      <c r="C274" t="s">
        <v>16</v>
      </c>
      <c r="D274">
        <v>38</v>
      </c>
      <c r="E274" s="1">
        <v>45.82</v>
      </c>
      <c r="F274" s="1">
        <v>7.5757149891026767</v>
      </c>
    </row>
    <row r="275" spans="1:6" x14ac:dyDescent="0.2">
      <c r="A275" t="s">
        <v>75</v>
      </c>
      <c r="B275">
        <v>2018</v>
      </c>
      <c r="C275" t="s">
        <v>30</v>
      </c>
      <c r="D275">
        <v>39</v>
      </c>
      <c r="E275" s="1">
        <v>43.97</v>
      </c>
      <c r="F275" s="1">
        <v>7.4785995884304004</v>
      </c>
    </row>
    <row r="276" spans="1:6" x14ac:dyDescent="0.2">
      <c r="A276" t="s">
        <v>80</v>
      </c>
      <c r="B276">
        <v>2016</v>
      </c>
      <c r="C276" t="s">
        <v>20</v>
      </c>
      <c r="D276">
        <v>19</v>
      </c>
      <c r="E276" s="1">
        <v>33.19</v>
      </c>
      <c r="F276" s="1">
        <v>12.140943218502226</v>
      </c>
    </row>
    <row r="277" spans="1:6" x14ac:dyDescent="0.2">
      <c r="A277" t="s">
        <v>80</v>
      </c>
      <c r="B277">
        <v>2017</v>
      </c>
      <c r="C277" t="s">
        <v>20</v>
      </c>
      <c r="D277">
        <v>20</v>
      </c>
      <c r="E277" s="1">
        <v>50.49</v>
      </c>
      <c r="F277" s="1">
        <v>17.995990198262422</v>
      </c>
    </row>
    <row r="278" spans="1:6" x14ac:dyDescent="0.2">
      <c r="A278" t="s">
        <v>80</v>
      </c>
      <c r="B278">
        <v>2018</v>
      </c>
      <c r="C278" t="s">
        <v>20</v>
      </c>
      <c r="D278">
        <v>21</v>
      </c>
      <c r="E278" s="1">
        <v>63.04</v>
      </c>
      <c r="F278" s="1">
        <v>16.175201240646146</v>
      </c>
    </row>
    <row r="279" spans="1:6" x14ac:dyDescent="0.2">
      <c r="A279" t="s">
        <v>80</v>
      </c>
      <c r="B279">
        <v>2019</v>
      </c>
      <c r="C279" t="s">
        <v>20</v>
      </c>
      <c r="D279">
        <v>22</v>
      </c>
      <c r="E279" s="1">
        <v>70.81</v>
      </c>
      <c r="F279" s="1">
        <v>2.2433930316873165</v>
      </c>
    </row>
    <row r="280" spans="1:6" x14ac:dyDescent="0.2">
      <c r="A280" t="s">
        <v>80</v>
      </c>
      <c r="B280">
        <v>2020</v>
      </c>
      <c r="C280" t="s">
        <v>20</v>
      </c>
      <c r="D280">
        <v>23</v>
      </c>
      <c r="E280" s="1">
        <v>76.12</v>
      </c>
      <c r="F280" s="1">
        <v>2.2474040519821132</v>
      </c>
    </row>
    <row r="281" spans="1:6" x14ac:dyDescent="0.2">
      <c r="A281" t="s">
        <v>80</v>
      </c>
      <c r="B281">
        <v>2021</v>
      </c>
      <c r="C281" t="s">
        <v>20</v>
      </c>
      <c r="D281">
        <v>24</v>
      </c>
      <c r="E281" s="1">
        <v>67.83</v>
      </c>
      <c r="F281" s="1">
        <v>1.9650578927261484</v>
      </c>
    </row>
    <row r="282" spans="1:6" x14ac:dyDescent="0.2">
      <c r="A282" t="s">
        <v>53</v>
      </c>
      <c r="B282">
        <v>2013</v>
      </c>
      <c r="C282" t="s">
        <v>20</v>
      </c>
      <c r="D282">
        <v>19</v>
      </c>
      <c r="E282" s="1">
        <v>37.79</v>
      </c>
      <c r="F282" s="1">
        <v>6.8946479907273464</v>
      </c>
    </row>
    <row r="283" spans="1:6" x14ac:dyDescent="0.2">
      <c r="A283" t="s">
        <v>53</v>
      </c>
      <c r="B283">
        <v>2014</v>
      </c>
      <c r="C283" t="s">
        <v>20</v>
      </c>
      <c r="D283">
        <v>20</v>
      </c>
      <c r="E283" s="1">
        <v>44.38</v>
      </c>
      <c r="F283" s="1">
        <v>7.9235567807292249</v>
      </c>
    </row>
    <row r="284" spans="1:6" x14ac:dyDescent="0.2">
      <c r="A284" t="s">
        <v>53</v>
      </c>
      <c r="B284">
        <v>2015</v>
      </c>
      <c r="C284" t="s">
        <v>20</v>
      </c>
      <c r="D284">
        <v>21</v>
      </c>
      <c r="E284" s="1">
        <v>41.15</v>
      </c>
      <c r="F284" s="1">
        <v>5.8195972923528085</v>
      </c>
    </row>
    <row r="285" spans="1:6" x14ac:dyDescent="0.2">
      <c r="A285" t="s">
        <v>53</v>
      </c>
      <c r="B285">
        <v>2016</v>
      </c>
      <c r="C285" t="s">
        <v>20</v>
      </c>
      <c r="D285">
        <v>22</v>
      </c>
      <c r="E285" s="1">
        <v>45.67</v>
      </c>
      <c r="F285" s="1">
        <v>1.6796214875333986</v>
      </c>
    </row>
    <row r="286" spans="1:6" x14ac:dyDescent="0.2">
      <c r="A286" t="s">
        <v>53</v>
      </c>
      <c r="B286">
        <v>2017</v>
      </c>
      <c r="C286" t="s">
        <v>20</v>
      </c>
      <c r="D286">
        <v>23</v>
      </c>
      <c r="E286" s="1">
        <v>65.209999999999994</v>
      </c>
      <c r="F286" s="1">
        <v>2.267373037454075</v>
      </c>
    </row>
    <row r="287" spans="1:6" x14ac:dyDescent="0.2">
      <c r="A287" t="s">
        <v>53</v>
      </c>
      <c r="B287">
        <v>2018</v>
      </c>
      <c r="C287" t="s">
        <v>20</v>
      </c>
      <c r="D287">
        <v>24</v>
      </c>
      <c r="E287" s="1">
        <v>63.19</v>
      </c>
      <c r="F287" s="1">
        <v>2.1128225861971597</v>
      </c>
    </row>
    <row r="288" spans="1:6" x14ac:dyDescent="0.2">
      <c r="A288" t="s">
        <v>53</v>
      </c>
      <c r="B288">
        <v>2019</v>
      </c>
      <c r="C288" t="s">
        <v>20</v>
      </c>
      <c r="D288">
        <v>25</v>
      </c>
      <c r="E288" s="1">
        <v>76.22</v>
      </c>
      <c r="F288" s="1">
        <v>2.4319032006807033</v>
      </c>
    </row>
    <row r="289" spans="1:6" x14ac:dyDescent="0.2">
      <c r="A289" t="s">
        <v>53</v>
      </c>
      <c r="B289">
        <v>2020</v>
      </c>
      <c r="C289" t="s">
        <v>20</v>
      </c>
      <c r="D289">
        <v>26</v>
      </c>
      <c r="E289" s="1">
        <v>82.69</v>
      </c>
      <c r="F289" s="1">
        <v>2.5021793834156738</v>
      </c>
    </row>
    <row r="290" spans="1:6" x14ac:dyDescent="0.2">
      <c r="A290" t="s">
        <v>53</v>
      </c>
      <c r="B290">
        <v>2021</v>
      </c>
      <c r="C290" t="s">
        <v>20</v>
      </c>
      <c r="D290">
        <v>27</v>
      </c>
      <c r="E290" s="1">
        <v>84.69</v>
      </c>
      <c r="F290" s="1">
        <v>2.3026395388956846</v>
      </c>
    </row>
    <row r="291" spans="1:6" x14ac:dyDescent="0.2">
      <c r="A291" t="s">
        <v>92</v>
      </c>
      <c r="B291">
        <v>2010</v>
      </c>
      <c r="C291" t="s">
        <v>30</v>
      </c>
      <c r="D291">
        <v>29</v>
      </c>
      <c r="E291" s="1">
        <v>73.209999999999994</v>
      </c>
      <c r="F291" s="1">
        <v>3.0215416812822031</v>
      </c>
    </row>
    <row r="292" spans="1:6" x14ac:dyDescent="0.2">
      <c r="A292" t="s">
        <v>92</v>
      </c>
      <c r="B292">
        <v>2011</v>
      </c>
      <c r="C292" t="s">
        <v>30</v>
      </c>
      <c r="D292">
        <v>30</v>
      </c>
      <c r="E292" s="1">
        <v>73.03</v>
      </c>
      <c r="F292" s="1">
        <v>2.9727427213088506</v>
      </c>
    </row>
    <row r="293" spans="1:6" x14ac:dyDescent="0.2">
      <c r="A293" t="s">
        <v>92</v>
      </c>
      <c r="B293">
        <v>2012</v>
      </c>
      <c r="C293" t="s">
        <v>16</v>
      </c>
      <c r="D293">
        <v>31</v>
      </c>
      <c r="E293" s="1">
        <v>63.46</v>
      </c>
      <c r="F293" s="1">
        <v>2.586662465615956</v>
      </c>
    </row>
    <row r="294" spans="1:6" x14ac:dyDescent="0.2">
      <c r="A294" t="s">
        <v>92</v>
      </c>
      <c r="B294">
        <v>2013</v>
      </c>
      <c r="C294" t="s">
        <v>16</v>
      </c>
      <c r="D294">
        <v>32</v>
      </c>
      <c r="E294" s="1">
        <v>48.94</v>
      </c>
      <c r="F294" s="1">
        <v>1.9997317074296896</v>
      </c>
    </row>
    <row r="295" spans="1:6" x14ac:dyDescent="0.2">
      <c r="A295" t="s">
        <v>92</v>
      </c>
      <c r="B295">
        <v>2014</v>
      </c>
      <c r="C295" t="s">
        <v>30</v>
      </c>
      <c r="D295">
        <v>33</v>
      </c>
      <c r="E295" s="1">
        <v>57.75</v>
      </c>
      <c r="F295" s="1">
        <v>6.5168685899121357</v>
      </c>
    </row>
    <row r="296" spans="1:6" x14ac:dyDescent="0.2">
      <c r="A296" t="s">
        <v>92</v>
      </c>
      <c r="B296">
        <v>2015</v>
      </c>
      <c r="C296" t="s">
        <v>16</v>
      </c>
      <c r="D296">
        <v>34</v>
      </c>
      <c r="E296" s="1">
        <v>68.59</v>
      </c>
      <c r="F296" s="1">
        <v>7.4159817596473721</v>
      </c>
    </row>
    <row r="297" spans="1:6" x14ac:dyDescent="0.2">
      <c r="A297" t="s">
        <v>92</v>
      </c>
      <c r="B297">
        <v>2016</v>
      </c>
      <c r="C297" t="s">
        <v>30</v>
      </c>
      <c r="D297">
        <v>35</v>
      </c>
      <c r="E297" s="1">
        <v>62.7</v>
      </c>
      <c r="F297" s="1">
        <v>3.2903155622532694</v>
      </c>
    </row>
    <row r="298" spans="1:6" x14ac:dyDescent="0.2">
      <c r="A298" t="s">
        <v>92</v>
      </c>
      <c r="B298">
        <v>2017</v>
      </c>
      <c r="C298" t="s">
        <v>30</v>
      </c>
      <c r="D298">
        <v>36</v>
      </c>
      <c r="E298" s="1">
        <v>49.68</v>
      </c>
      <c r="F298" s="1">
        <v>2.5668479701104814</v>
      </c>
    </row>
    <row r="299" spans="1:6" x14ac:dyDescent="0.2">
      <c r="A299" t="s">
        <v>92</v>
      </c>
      <c r="B299">
        <v>2018</v>
      </c>
      <c r="C299" t="s">
        <v>30</v>
      </c>
      <c r="D299">
        <v>37</v>
      </c>
      <c r="E299" s="1">
        <v>42.53</v>
      </c>
      <c r="F299" s="1">
        <v>2.1110016591192444</v>
      </c>
    </row>
    <row r="300" spans="1:6" x14ac:dyDescent="0.2">
      <c r="A300" t="s">
        <v>62</v>
      </c>
      <c r="B300">
        <v>2012</v>
      </c>
      <c r="C300" t="s">
        <v>20</v>
      </c>
      <c r="D300">
        <v>22</v>
      </c>
      <c r="E300" s="1">
        <v>8.36</v>
      </c>
      <c r="F300" s="1">
        <v>5.8991221880380476</v>
      </c>
    </row>
    <row r="301" spans="1:6" x14ac:dyDescent="0.2">
      <c r="A301" t="s">
        <v>62</v>
      </c>
      <c r="B301">
        <v>2013</v>
      </c>
      <c r="C301" t="s">
        <v>25</v>
      </c>
      <c r="D301">
        <v>23</v>
      </c>
      <c r="E301" s="1">
        <v>31.7</v>
      </c>
      <c r="F301" s="1">
        <v>21.276895640518457</v>
      </c>
    </row>
    <row r="302" spans="1:6" x14ac:dyDescent="0.2">
      <c r="A302" t="s">
        <v>62</v>
      </c>
      <c r="B302">
        <v>2014</v>
      </c>
      <c r="C302" t="s">
        <v>20</v>
      </c>
      <c r="D302">
        <v>24</v>
      </c>
      <c r="E302" s="1">
        <v>41.79</v>
      </c>
      <c r="F302" s="1">
        <v>15.861791756195263</v>
      </c>
    </row>
    <row r="303" spans="1:6" x14ac:dyDescent="0.2">
      <c r="A303" t="s">
        <v>62</v>
      </c>
      <c r="B303">
        <v>2015</v>
      </c>
      <c r="C303" t="s">
        <v>20</v>
      </c>
      <c r="D303">
        <v>25</v>
      </c>
      <c r="E303" s="1">
        <v>66.59</v>
      </c>
      <c r="F303" s="1">
        <v>3.2685749077212929</v>
      </c>
    </row>
    <row r="304" spans="1:6" x14ac:dyDescent="0.2">
      <c r="A304" t="s">
        <v>62</v>
      </c>
      <c r="B304">
        <v>2016</v>
      </c>
      <c r="C304" t="s">
        <v>20</v>
      </c>
      <c r="D304">
        <v>26</v>
      </c>
      <c r="E304" s="1">
        <v>66.03</v>
      </c>
      <c r="F304" s="1">
        <v>3.0599281577249076</v>
      </c>
    </row>
    <row r="305" spans="1:6" x14ac:dyDescent="0.2">
      <c r="A305" t="s">
        <v>62</v>
      </c>
      <c r="B305">
        <v>2017</v>
      </c>
      <c r="C305" t="s">
        <v>25</v>
      </c>
      <c r="D305">
        <v>27</v>
      </c>
      <c r="E305" s="1">
        <v>78.959999999999994</v>
      </c>
      <c r="F305" s="1">
        <v>3.4912074497485652</v>
      </c>
    </row>
    <row r="306" spans="1:6" x14ac:dyDescent="0.2">
      <c r="A306" t="s">
        <v>62</v>
      </c>
      <c r="B306">
        <v>2018</v>
      </c>
      <c r="C306" t="s">
        <v>20</v>
      </c>
      <c r="D306">
        <v>28</v>
      </c>
      <c r="E306" s="1">
        <v>73.3</v>
      </c>
      <c r="F306" s="1">
        <v>3.1416696272509705</v>
      </c>
    </row>
    <row r="307" spans="1:6" x14ac:dyDescent="0.2">
      <c r="A307" t="s">
        <v>62</v>
      </c>
      <c r="B307">
        <v>2019</v>
      </c>
      <c r="C307" t="s">
        <v>25</v>
      </c>
      <c r="D307">
        <v>29</v>
      </c>
      <c r="E307" s="1">
        <v>62.034999999999997</v>
      </c>
      <c r="F307" s="1">
        <v>1.6378205030045496</v>
      </c>
    </row>
    <row r="308" spans="1:6" x14ac:dyDescent="0.2">
      <c r="A308" t="s">
        <v>62</v>
      </c>
      <c r="B308">
        <v>2019</v>
      </c>
      <c r="C308" t="s">
        <v>20</v>
      </c>
      <c r="D308">
        <v>29</v>
      </c>
      <c r="E308" s="1">
        <v>72.760000000000005</v>
      </c>
      <c r="F308" s="1">
        <v>1.9209771870494246</v>
      </c>
    </row>
    <row r="309" spans="1:6" x14ac:dyDescent="0.2">
      <c r="A309" t="s">
        <v>62</v>
      </c>
      <c r="B309">
        <v>2020</v>
      </c>
      <c r="C309" t="s">
        <v>25</v>
      </c>
      <c r="D309">
        <v>30</v>
      </c>
      <c r="E309" s="1">
        <v>71.56</v>
      </c>
      <c r="F309" s="1">
        <v>1.8109477358104615</v>
      </c>
    </row>
    <row r="310" spans="1:6" x14ac:dyDescent="0.2">
      <c r="A310" t="s">
        <v>62</v>
      </c>
      <c r="B310">
        <v>2021</v>
      </c>
      <c r="C310" t="s">
        <v>25</v>
      </c>
      <c r="D310">
        <v>31</v>
      </c>
      <c r="E310" s="1">
        <v>81.83</v>
      </c>
      <c r="F310" s="1">
        <v>2.0832919628159243</v>
      </c>
    </row>
    <row r="311" spans="1:6" x14ac:dyDescent="0.2">
      <c r="A311" t="s">
        <v>111</v>
      </c>
      <c r="B311">
        <v>2010</v>
      </c>
      <c r="C311" t="s">
        <v>30</v>
      </c>
      <c r="D311">
        <v>22</v>
      </c>
      <c r="E311" s="1">
        <v>55.6</v>
      </c>
      <c r="F311" s="1">
        <v>2.9853360401096003</v>
      </c>
    </row>
    <row r="312" spans="1:6" x14ac:dyDescent="0.2">
      <c r="A312" t="s">
        <v>111</v>
      </c>
      <c r="B312">
        <v>2011</v>
      </c>
      <c r="C312" t="s">
        <v>30</v>
      </c>
      <c r="D312">
        <v>23</v>
      </c>
      <c r="E312" s="1">
        <v>52.52</v>
      </c>
      <c r="F312" s="1">
        <v>2.6851253869709457</v>
      </c>
    </row>
    <row r="313" spans="1:6" x14ac:dyDescent="0.2">
      <c r="A313" t="s">
        <v>111</v>
      </c>
      <c r="B313">
        <v>2012</v>
      </c>
      <c r="C313" t="s">
        <v>30</v>
      </c>
      <c r="D313">
        <v>24</v>
      </c>
      <c r="E313" s="1">
        <v>69.58</v>
      </c>
      <c r="F313" s="1">
        <v>3.2711839720823863</v>
      </c>
    </row>
    <row r="314" spans="1:6" x14ac:dyDescent="0.2">
      <c r="A314" t="s">
        <v>44</v>
      </c>
      <c r="B314">
        <v>2011</v>
      </c>
      <c r="C314" t="s">
        <v>20</v>
      </c>
      <c r="D314">
        <v>20</v>
      </c>
      <c r="E314" s="1">
        <v>25.32</v>
      </c>
      <c r="F314" s="1">
        <v>8.0158747244147346</v>
      </c>
    </row>
    <row r="315" spans="1:6" x14ac:dyDescent="0.2">
      <c r="A315" t="s">
        <v>44</v>
      </c>
      <c r="B315">
        <v>2012</v>
      </c>
      <c r="C315" t="s">
        <v>20</v>
      </c>
      <c r="D315">
        <v>21</v>
      </c>
      <c r="E315" s="1">
        <v>41.63</v>
      </c>
      <c r="F315" s="1">
        <v>12.524805915150232</v>
      </c>
    </row>
    <row r="316" spans="1:6" x14ac:dyDescent="0.2">
      <c r="A316" t="s">
        <v>44</v>
      </c>
      <c r="B316">
        <v>2013</v>
      </c>
      <c r="C316" t="s">
        <v>25</v>
      </c>
      <c r="D316">
        <v>22</v>
      </c>
      <c r="E316" s="1">
        <v>54.72</v>
      </c>
      <c r="F316" s="1">
        <v>13.138739761471365</v>
      </c>
    </row>
    <row r="317" spans="1:6" x14ac:dyDescent="0.2">
      <c r="A317" t="s">
        <v>44</v>
      </c>
      <c r="B317">
        <v>2014</v>
      </c>
      <c r="C317" t="s">
        <v>25</v>
      </c>
      <c r="D317">
        <v>23</v>
      </c>
      <c r="E317" s="1">
        <v>63.41</v>
      </c>
      <c r="F317" s="1">
        <v>3.2281619123018217</v>
      </c>
    </row>
    <row r="318" spans="1:6" x14ac:dyDescent="0.2">
      <c r="A318" t="s">
        <v>44</v>
      </c>
      <c r="B318">
        <v>2015</v>
      </c>
      <c r="C318" t="s">
        <v>25</v>
      </c>
      <c r="D318">
        <v>24</v>
      </c>
      <c r="E318" s="1">
        <v>20.67</v>
      </c>
      <c r="F318" s="1">
        <v>0.98502129066095934</v>
      </c>
    </row>
    <row r="319" spans="1:6" x14ac:dyDescent="0.2">
      <c r="A319" t="s">
        <v>44</v>
      </c>
      <c r="B319">
        <v>2016</v>
      </c>
      <c r="C319" t="s">
        <v>25</v>
      </c>
      <c r="D319">
        <v>25</v>
      </c>
      <c r="E319" s="1">
        <v>66.52</v>
      </c>
      <c r="F319" s="1">
        <v>2.9893404756340889</v>
      </c>
    </row>
    <row r="320" spans="1:6" x14ac:dyDescent="0.2">
      <c r="A320" t="s">
        <v>44</v>
      </c>
      <c r="B320">
        <v>2017</v>
      </c>
      <c r="C320" t="s">
        <v>25</v>
      </c>
      <c r="D320">
        <v>26</v>
      </c>
      <c r="E320" s="1">
        <v>69.599999999999994</v>
      </c>
      <c r="F320" s="1">
        <v>2.9811955947866426</v>
      </c>
    </row>
    <row r="321" spans="1:6" x14ac:dyDescent="0.2">
      <c r="A321" t="s">
        <v>44</v>
      </c>
      <c r="B321">
        <v>2018</v>
      </c>
      <c r="C321" t="s">
        <v>25</v>
      </c>
      <c r="D321">
        <v>27</v>
      </c>
      <c r="E321" s="1">
        <v>64.08</v>
      </c>
      <c r="F321" s="1">
        <v>1.7831711221781381</v>
      </c>
    </row>
    <row r="322" spans="1:6" x14ac:dyDescent="0.2">
      <c r="A322" t="s">
        <v>44</v>
      </c>
      <c r="B322">
        <v>2019</v>
      </c>
      <c r="C322" t="s">
        <v>25</v>
      </c>
      <c r="D322">
        <v>28</v>
      </c>
      <c r="E322" s="1">
        <v>87.8</v>
      </c>
      <c r="F322" s="1">
        <v>2.2995464655316056</v>
      </c>
    </row>
    <row r="323" spans="1:6" x14ac:dyDescent="0.2">
      <c r="A323" t="s">
        <v>44</v>
      </c>
      <c r="B323">
        <v>2020</v>
      </c>
      <c r="C323" t="s">
        <v>25</v>
      </c>
      <c r="D323">
        <v>29</v>
      </c>
      <c r="E323" s="1">
        <v>65.14</v>
      </c>
      <c r="F323" s="1">
        <v>1.5986616595556</v>
      </c>
    </row>
    <row r="324" spans="1:6" x14ac:dyDescent="0.2">
      <c r="A324" t="s">
        <v>44</v>
      </c>
      <c r="B324">
        <v>2021</v>
      </c>
      <c r="C324" t="s">
        <v>25</v>
      </c>
      <c r="D324">
        <v>30</v>
      </c>
      <c r="E324" s="1">
        <v>71.98</v>
      </c>
      <c r="F324" s="1">
        <v>1.677482873326342</v>
      </c>
    </row>
    <row r="325" spans="1:6" x14ac:dyDescent="0.2">
      <c r="A325" t="s">
        <v>129</v>
      </c>
      <c r="B325">
        <v>2010</v>
      </c>
      <c r="C325" t="s">
        <v>30</v>
      </c>
      <c r="D325">
        <v>23</v>
      </c>
      <c r="E325" s="1">
        <v>59.93</v>
      </c>
      <c r="F325" s="1">
        <v>8.0964910431976769</v>
      </c>
    </row>
    <row r="326" spans="1:6" x14ac:dyDescent="0.2">
      <c r="A326" t="s">
        <v>129</v>
      </c>
      <c r="B326">
        <v>2011</v>
      </c>
      <c r="C326" t="s">
        <v>30</v>
      </c>
      <c r="D326">
        <v>24</v>
      </c>
      <c r="E326" s="1">
        <v>62.89</v>
      </c>
      <c r="F326" s="1">
        <v>3.9923304595833198</v>
      </c>
    </row>
    <row r="327" spans="1:6" x14ac:dyDescent="0.2">
      <c r="A327" t="s">
        <v>129</v>
      </c>
      <c r="B327">
        <v>2012</v>
      </c>
      <c r="C327" t="s">
        <v>30</v>
      </c>
      <c r="D327">
        <v>25</v>
      </c>
      <c r="E327" s="1">
        <v>48.73</v>
      </c>
      <c r="F327" s="1">
        <v>3.144911832109595</v>
      </c>
    </row>
    <row r="328" spans="1:6" x14ac:dyDescent="0.2">
      <c r="A328" t="s">
        <v>129</v>
      </c>
      <c r="B328">
        <v>2013</v>
      </c>
      <c r="C328" t="s">
        <v>30</v>
      </c>
      <c r="D328">
        <v>26</v>
      </c>
      <c r="E328" s="1">
        <v>64.989999999999995</v>
      </c>
      <c r="F328" s="1">
        <v>4.2678766010365443</v>
      </c>
    </row>
    <row r="329" spans="1:6" x14ac:dyDescent="0.2">
      <c r="A329" t="s">
        <v>129</v>
      </c>
      <c r="B329">
        <v>2014</v>
      </c>
      <c r="C329" t="s">
        <v>30</v>
      </c>
      <c r="D329">
        <v>27</v>
      </c>
      <c r="E329" s="1">
        <v>64.98</v>
      </c>
      <c r="F329" s="1">
        <v>4.3556511859396529</v>
      </c>
    </row>
    <row r="330" spans="1:6" x14ac:dyDescent="0.2">
      <c r="A330" t="s">
        <v>129</v>
      </c>
      <c r="B330">
        <v>2015</v>
      </c>
      <c r="C330" t="s">
        <v>30</v>
      </c>
      <c r="D330">
        <v>28</v>
      </c>
      <c r="E330" s="1">
        <v>56.57</v>
      </c>
      <c r="F330" s="1">
        <v>3.796616776200548</v>
      </c>
    </row>
    <row r="331" spans="1:6" x14ac:dyDescent="0.2">
      <c r="A331" t="s">
        <v>129</v>
      </c>
      <c r="B331">
        <v>2016</v>
      </c>
      <c r="C331" t="s">
        <v>30</v>
      </c>
      <c r="D331">
        <v>29</v>
      </c>
      <c r="E331" s="1">
        <v>57.44</v>
      </c>
      <c r="F331" s="1">
        <v>1.7604090082311075</v>
      </c>
    </row>
    <row r="332" spans="1:6" x14ac:dyDescent="0.2">
      <c r="A332" t="s">
        <v>129</v>
      </c>
      <c r="B332">
        <v>2017</v>
      </c>
      <c r="C332" t="s">
        <v>30</v>
      </c>
      <c r="D332">
        <v>30</v>
      </c>
      <c r="E332" s="1">
        <v>54.09</v>
      </c>
      <c r="F332" s="1">
        <v>1.6122658827638585</v>
      </c>
    </row>
    <row r="333" spans="1:6" x14ac:dyDescent="0.2">
      <c r="A333" t="s">
        <v>129</v>
      </c>
      <c r="B333">
        <v>2018</v>
      </c>
      <c r="C333" t="s">
        <v>30</v>
      </c>
      <c r="D333">
        <v>31</v>
      </c>
      <c r="E333" s="1">
        <v>52.82</v>
      </c>
      <c r="F333" s="1">
        <v>1.5527557283883933</v>
      </c>
    </row>
    <row r="334" spans="1:6" x14ac:dyDescent="0.2">
      <c r="A334" t="s">
        <v>129</v>
      </c>
      <c r="B334">
        <v>2019</v>
      </c>
      <c r="C334" t="s">
        <v>30</v>
      </c>
      <c r="D334">
        <v>32</v>
      </c>
      <c r="E334" s="1">
        <v>57.17</v>
      </c>
      <c r="F334" s="1">
        <v>1.7650006998874563</v>
      </c>
    </row>
    <row r="335" spans="1:6" x14ac:dyDescent="0.2">
      <c r="A335" t="s">
        <v>129</v>
      </c>
      <c r="B335">
        <v>2020</v>
      </c>
      <c r="C335" t="s">
        <v>30</v>
      </c>
      <c r="D335">
        <v>33</v>
      </c>
      <c r="E335" s="1">
        <v>47.28</v>
      </c>
      <c r="F335" s="1">
        <v>1.4958045813571055</v>
      </c>
    </row>
    <row r="336" spans="1:6" x14ac:dyDescent="0.2">
      <c r="A336" t="s">
        <v>129</v>
      </c>
      <c r="B336">
        <v>2021</v>
      </c>
      <c r="C336" t="s">
        <v>30</v>
      </c>
      <c r="D336">
        <v>34</v>
      </c>
      <c r="E336" s="1">
        <v>51.75</v>
      </c>
      <c r="F336" s="1">
        <v>1.7574463255515989</v>
      </c>
    </row>
    <row r="337" spans="1:6" x14ac:dyDescent="0.2">
      <c r="A337" t="s">
        <v>95</v>
      </c>
      <c r="B337">
        <v>2012</v>
      </c>
      <c r="C337" t="s">
        <v>19</v>
      </c>
      <c r="D337">
        <v>21</v>
      </c>
      <c r="E337" s="1">
        <v>32.74</v>
      </c>
      <c r="F337" s="1">
        <v>10.010221187975382</v>
      </c>
    </row>
    <row r="338" spans="1:6" x14ac:dyDescent="0.2">
      <c r="A338" t="s">
        <v>95</v>
      </c>
      <c r="B338">
        <v>2013</v>
      </c>
      <c r="C338" t="s">
        <v>19</v>
      </c>
      <c r="D338">
        <v>22</v>
      </c>
      <c r="E338" s="1">
        <v>50.44</v>
      </c>
      <c r="F338" s="1">
        <v>14.668892786505083</v>
      </c>
    </row>
    <row r="339" spans="1:6" x14ac:dyDescent="0.2">
      <c r="A339" t="s">
        <v>95</v>
      </c>
      <c r="B339">
        <v>2014</v>
      </c>
      <c r="C339" t="s">
        <v>19</v>
      </c>
      <c r="D339">
        <v>23</v>
      </c>
      <c r="E339" s="1">
        <v>49.83</v>
      </c>
      <c r="F339" s="1">
        <v>11.610521187278893</v>
      </c>
    </row>
    <row r="340" spans="1:6" x14ac:dyDescent="0.2">
      <c r="A340" t="s">
        <v>95</v>
      </c>
      <c r="B340">
        <v>2015</v>
      </c>
      <c r="C340" t="s">
        <v>19</v>
      </c>
      <c r="D340">
        <v>24</v>
      </c>
      <c r="E340" s="1">
        <v>48.09</v>
      </c>
      <c r="F340" s="1">
        <v>3.2274933846117091</v>
      </c>
    </row>
    <row r="341" spans="1:6" x14ac:dyDescent="0.2">
      <c r="A341" t="s">
        <v>95</v>
      </c>
      <c r="B341">
        <v>2016</v>
      </c>
      <c r="C341" t="s">
        <v>19</v>
      </c>
      <c r="D341">
        <v>25</v>
      </c>
      <c r="E341" s="1">
        <v>62.68</v>
      </c>
      <c r="F341" s="1">
        <v>4.2486354613836452</v>
      </c>
    </row>
    <row r="342" spans="1:6" x14ac:dyDescent="0.2">
      <c r="A342" t="s">
        <v>95</v>
      </c>
      <c r="B342">
        <v>2017</v>
      </c>
      <c r="C342" t="s">
        <v>19</v>
      </c>
      <c r="D342">
        <v>26</v>
      </c>
      <c r="E342" s="1">
        <v>67.55</v>
      </c>
      <c r="F342" s="1">
        <v>4.6535313310449853</v>
      </c>
    </row>
    <row r="343" spans="1:6" x14ac:dyDescent="0.2">
      <c r="A343" t="s">
        <v>95</v>
      </c>
      <c r="B343">
        <v>2018</v>
      </c>
      <c r="C343" t="s">
        <v>19</v>
      </c>
      <c r="D343">
        <v>27</v>
      </c>
      <c r="E343" s="1">
        <v>63.44</v>
      </c>
      <c r="F343" s="1">
        <v>4.4958908025795816</v>
      </c>
    </row>
    <row r="344" spans="1:6" x14ac:dyDescent="0.2">
      <c r="A344" t="s">
        <v>95</v>
      </c>
      <c r="B344">
        <v>2019</v>
      </c>
      <c r="C344" t="s">
        <v>19</v>
      </c>
      <c r="D344">
        <v>28</v>
      </c>
      <c r="E344" s="1">
        <v>72.489999999999995</v>
      </c>
      <c r="F344" s="1">
        <v>1.9138487670315114</v>
      </c>
    </row>
    <row r="345" spans="1:6" x14ac:dyDescent="0.2">
      <c r="A345" t="s">
        <v>95</v>
      </c>
      <c r="B345">
        <v>2020</v>
      </c>
      <c r="C345" t="s">
        <v>19</v>
      </c>
      <c r="D345">
        <v>29</v>
      </c>
      <c r="E345" s="1">
        <v>60.47</v>
      </c>
      <c r="F345" s="1">
        <v>1.5302963888269787</v>
      </c>
    </row>
    <row r="346" spans="1:6" x14ac:dyDescent="0.2">
      <c r="A346" t="s">
        <v>95</v>
      </c>
      <c r="B346">
        <v>2021</v>
      </c>
      <c r="C346" t="s">
        <v>19</v>
      </c>
      <c r="D346">
        <v>30</v>
      </c>
      <c r="E346" s="1">
        <v>56.94</v>
      </c>
      <c r="F346" s="1">
        <v>1.4931006243095819</v>
      </c>
    </row>
    <row r="347" spans="1:6" x14ac:dyDescent="0.2">
      <c r="A347" t="s">
        <v>98</v>
      </c>
      <c r="B347">
        <v>2010</v>
      </c>
      <c r="C347" t="s">
        <v>20</v>
      </c>
      <c r="D347">
        <v>20</v>
      </c>
      <c r="E347" s="1">
        <v>25.19</v>
      </c>
      <c r="F347" s="1">
        <v>7.5511629510388474</v>
      </c>
    </row>
    <row r="348" spans="1:6" x14ac:dyDescent="0.2">
      <c r="A348" t="s">
        <v>98</v>
      </c>
      <c r="B348">
        <v>2011</v>
      </c>
      <c r="C348" t="s">
        <v>20</v>
      </c>
      <c r="D348">
        <v>21</v>
      </c>
      <c r="E348" s="1">
        <v>43.95</v>
      </c>
      <c r="F348" s="1">
        <v>12.754272899070898</v>
      </c>
    </row>
    <row r="349" spans="1:6" x14ac:dyDescent="0.2">
      <c r="A349" t="s">
        <v>98</v>
      </c>
      <c r="B349">
        <v>2012</v>
      </c>
      <c r="C349" t="s">
        <v>20</v>
      </c>
      <c r="D349">
        <v>22</v>
      </c>
      <c r="E349" s="1">
        <v>38.67</v>
      </c>
      <c r="F349" s="1">
        <v>8.9550662702693202</v>
      </c>
    </row>
    <row r="350" spans="1:6" x14ac:dyDescent="0.2">
      <c r="A350" t="s">
        <v>98</v>
      </c>
      <c r="B350">
        <v>2013</v>
      </c>
      <c r="C350" t="s">
        <v>20</v>
      </c>
      <c r="D350">
        <v>23</v>
      </c>
      <c r="E350" s="1">
        <v>46.13</v>
      </c>
      <c r="F350" s="1">
        <v>3.8265412985670251</v>
      </c>
    </row>
    <row r="351" spans="1:6" x14ac:dyDescent="0.2">
      <c r="A351" t="s">
        <v>98</v>
      </c>
      <c r="B351">
        <v>2014</v>
      </c>
      <c r="C351" t="s">
        <v>20</v>
      </c>
      <c r="D351">
        <v>24</v>
      </c>
      <c r="E351" s="1">
        <v>59.47</v>
      </c>
      <c r="F351" s="1">
        <v>5.0353422263104806</v>
      </c>
    </row>
    <row r="352" spans="1:6" x14ac:dyDescent="0.2">
      <c r="A352" t="s">
        <v>98</v>
      </c>
      <c r="B352">
        <v>2015</v>
      </c>
      <c r="C352" t="s">
        <v>20</v>
      </c>
      <c r="D352">
        <v>25</v>
      </c>
      <c r="E352" s="1">
        <v>51.01</v>
      </c>
      <c r="F352" s="1">
        <v>4.3243772972989465</v>
      </c>
    </row>
    <row r="353" spans="1:6" x14ac:dyDescent="0.2">
      <c r="A353" t="s">
        <v>98</v>
      </c>
      <c r="B353">
        <v>2016</v>
      </c>
      <c r="C353" t="s">
        <v>20</v>
      </c>
      <c r="D353">
        <v>26</v>
      </c>
      <c r="E353" s="1">
        <v>63.32</v>
      </c>
      <c r="F353" s="1">
        <v>1.9406180083773279</v>
      </c>
    </row>
    <row r="354" spans="1:6" x14ac:dyDescent="0.2">
      <c r="A354" t="s">
        <v>98</v>
      </c>
      <c r="B354">
        <v>2017</v>
      </c>
      <c r="C354" t="s">
        <v>20</v>
      </c>
      <c r="D354">
        <v>27</v>
      </c>
      <c r="E354" s="1">
        <v>72.42</v>
      </c>
      <c r="F354" s="1">
        <v>2.1581965844706281</v>
      </c>
    </row>
    <row r="355" spans="1:6" x14ac:dyDescent="0.2">
      <c r="A355" t="s">
        <v>98</v>
      </c>
      <c r="B355">
        <v>2018</v>
      </c>
      <c r="C355" t="s">
        <v>20</v>
      </c>
      <c r="D355">
        <v>28</v>
      </c>
      <c r="E355" s="1">
        <v>64.58</v>
      </c>
      <c r="F355" s="1">
        <v>1.9798203636449923</v>
      </c>
    </row>
    <row r="356" spans="1:6" x14ac:dyDescent="0.2">
      <c r="A356" t="s">
        <v>98</v>
      </c>
      <c r="B356">
        <v>2019</v>
      </c>
      <c r="C356" t="s">
        <v>20</v>
      </c>
      <c r="D356">
        <v>29</v>
      </c>
      <c r="E356" s="1">
        <v>64.7</v>
      </c>
      <c r="F356" s="1">
        <v>2.0161968855211514</v>
      </c>
    </row>
    <row r="357" spans="1:6" x14ac:dyDescent="0.2">
      <c r="A357" t="s">
        <v>98</v>
      </c>
      <c r="B357">
        <v>2020</v>
      </c>
      <c r="C357" t="s">
        <v>25</v>
      </c>
      <c r="D357">
        <v>30</v>
      </c>
      <c r="E357" s="1">
        <v>71.67</v>
      </c>
      <c r="F357" s="1">
        <v>2.2478194786746166</v>
      </c>
    </row>
    <row r="358" spans="1:6" x14ac:dyDescent="0.2">
      <c r="A358" t="s">
        <v>98</v>
      </c>
      <c r="B358">
        <v>2021</v>
      </c>
      <c r="C358" t="s">
        <v>16</v>
      </c>
      <c r="D358">
        <v>31</v>
      </c>
      <c r="E358" s="1">
        <v>70.91</v>
      </c>
      <c r="F358" s="1">
        <v>2.5007461505666422</v>
      </c>
    </row>
    <row r="359" spans="1:6" x14ac:dyDescent="0.2">
      <c r="A359" t="s">
        <v>107</v>
      </c>
      <c r="B359">
        <v>2011</v>
      </c>
      <c r="C359" t="s">
        <v>19</v>
      </c>
      <c r="D359">
        <v>20</v>
      </c>
      <c r="E359" s="1">
        <v>47.42</v>
      </c>
      <c r="F359" s="1">
        <v>6.5321519073828469</v>
      </c>
    </row>
    <row r="360" spans="1:6" x14ac:dyDescent="0.2">
      <c r="A360" t="s">
        <v>107</v>
      </c>
      <c r="B360">
        <v>2012</v>
      </c>
      <c r="C360" t="s">
        <v>19</v>
      </c>
      <c r="D360">
        <v>21</v>
      </c>
      <c r="E360" s="1">
        <v>47.13</v>
      </c>
      <c r="F360" s="1">
        <v>6.169804325696548</v>
      </c>
    </row>
    <row r="361" spans="1:6" x14ac:dyDescent="0.2">
      <c r="A361" t="s">
        <v>107</v>
      </c>
      <c r="B361">
        <v>2013</v>
      </c>
      <c r="C361" t="s">
        <v>19</v>
      </c>
      <c r="D361">
        <v>22</v>
      </c>
      <c r="E361" s="1">
        <v>53.71</v>
      </c>
      <c r="F361" s="1">
        <v>5.6737124153525098</v>
      </c>
    </row>
    <row r="362" spans="1:6" x14ac:dyDescent="0.2">
      <c r="A362" t="s">
        <v>107</v>
      </c>
      <c r="B362">
        <v>2014</v>
      </c>
      <c r="C362" t="s">
        <v>19</v>
      </c>
      <c r="D362">
        <v>23</v>
      </c>
      <c r="E362" s="1">
        <v>57.16</v>
      </c>
      <c r="F362" s="1">
        <v>3.3557273536103565</v>
      </c>
    </row>
    <row r="363" spans="1:6" x14ac:dyDescent="0.2">
      <c r="A363" t="s">
        <v>107</v>
      </c>
      <c r="B363">
        <v>2015</v>
      </c>
      <c r="C363" t="s">
        <v>19</v>
      </c>
      <c r="D363">
        <v>24</v>
      </c>
      <c r="E363" s="1">
        <v>56.17</v>
      </c>
      <c r="F363" s="1">
        <v>3.0713378779510365</v>
      </c>
    </row>
    <row r="364" spans="1:6" x14ac:dyDescent="0.2">
      <c r="A364" t="s">
        <v>107</v>
      </c>
      <c r="B364">
        <v>2016</v>
      </c>
      <c r="C364" t="s">
        <v>19</v>
      </c>
      <c r="D364">
        <v>25</v>
      </c>
      <c r="E364" s="1">
        <v>60.09</v>
      </c>
      <c r="F364" s="1">
        <v>3.1020291937651128</v>
      </c>
    </row>
    <row r="365" spans="1:6" x14ac:dyDescent="0.2">
      <c r="A365" t="s">
        <v>107</v>
      </c>
      <c r="B365">
        <v>2017</v>
      </c>
      <c r="C365" t="s">
        <v>19</v>
      </c>
      <c r="D365">
        <v>26</v>
      </c>
      <c r="E365" s="1">
        <v>70.08</v>
      </c>
      <c r="F365" s="1">
        <v>3.2071724971412094</v>
      </c>
    </row>
    <row r="366" spans="1:6" x14ac:dyDescent="0.2">
      <c r="A366" t="s">
        <v>107</v>
      </c>
      <c r="B366">
        <v>2018</v>
      </c>
      <c r="C366" t="s">
        <v>19</v>
      </c>
      <c r="D366">
        <v>27</v>
      </c>
      <c r="E366" s="1">
        <v>56.63</v>
      </c>
      <c r="F366" s="1">
        <v>2.5122497127415691</v>
      </c>
    </row>
    <row r="367" spans="1:6" x14ac:dyDescent="0.2">
      <c r="A367" t="s">
        <v>107</v>
      </c>
      <c r="B367">
        <v>2019</v>
      </c>
      <c r="C367" t="s">
        <v>19</v>
      </c>
      <c r="D367">
        <v>28</v>
      </c>
      <c r="E367" s="1">
        <v>58.9</v>
      </c>
      <c r="F367" s="1">
        <v>1.3329014038801008</v>
      </c>
    </row>
    <row r="368" spans="1:6" x14ac:dyDescent="0.2">
      <c r="A368" t="s">
        <v>107</v>
      </c>
      <c r="B368">
        <v>2021</v>
      </c>
      <c r="C368" t="s">
        <v>19</v>
      </c>
      <c r="D368">
        <v>30</v>
      </c>
      <c r="E368" s="1">
        <v>51.16</v>
      </c>
      <c r="F368" s="1">
        <v>1.0586588464417828</v>
      </c>
    </row>
    <row r="369" spans="1:6" x14ac:dyDescent="0.2">
      <c r="A369" t="s">
        <v>85</v>
      </c>
      <c r="B369">
        <v>2010</v>
      </c>
      <c r="C369" t="s">
        <v>19</v>
      </c>
      <c r="D369">
        <v>23</v>
      </c>
      <c r="E369" s="1">
        <v>31.81</v>
      </c>
      <c r="F369" s="1">
        <v>4.0694417419308699</v>
      </c>
    </row>
    <row r="370" spans="1:6" x14ac:dyDescent="0.2">
      <c r="A370" t="s">
        <v>85</v>
      </c>
      <c r="B370">
        <v>2011</v>
      </c>
      <c r="C370" t="s">
        <v>19</v>
      </c>
      <c r="D370">
        <v>24</v>
      </c>
      <c r="E370" s="1">
        <v>47.77</v>
      </c>
      <c r="F370" s="1">
        <v>6.3286862908493058</v>
      </c>
    </row>
    <row r="371" spans="1:6" x14ac:dyDescent="0.2">
      <c r="A371" t="s">
        <v>85</v>
      </c>
      <c r="B371">
        <v>2012</v>
      </c>
      <c r="C371" t="s">
        <v>19</v>
      </c>
      <c r="D371">
        <v>25</v>
      </c>
      <c r="E371" s="1">
        <v>48.46</v>
      </c>
      <c r="F371" s="1">
        <v>6.5269289694765726</v>
      </c>
    </row>
    <row r="372" spans="1:6" x14ac:dyDescent="0.2">
      <c r="A372" t="s">
        <v>85</v>
      </c>
      <c r="B372">
        <v>2013</v>
      </c>
      <c r="C372" t="s">
        <v>19</v>
      </c>
      <c r="D372">
        <v>26</v>
      </c>
      <c r="E372" s="1">
        <v>43.16</v>
      </c>
      <c r="F372" s="1">
        <v>5.4769203515431624</v>
      </c>
    </row>
    <row r="373" spans="1:6" x14ac:dyDescent="0.2">
      <c r="A373" t="s">
        <v>85</v>
      </c>
      <c r="B373">
        <v>2014</v>
      </c>
      <c r="C373" t="s">
        <v>19</v>
      </c>
      <c r="D373">
        <v>27</v>
      </c>
      <c r="E373" s="1">
        <v>60.87</v>
      </c>
      <c r="F373" s="1">
        <v>4.0801552429693233</v>
      </c>
    </row>
    <row r="374" spans="1:6" x14ac:dyDescent="0.2">
      <c r="A374" t="s">
        <v>85</v>
      </c>
      <c r="B374">
        <v>2015</v>
      </c>
      <c r="C374" t="s">
        <v>19</v>
      </c>
      <c r="D374">
        <v>28</v>
      </c>
      <c r="E374" s="1">
        <v>54.84</v>
      </c>
      <c r="F374" s="1">
        <v>3.6805102352278252</v>
      </c>
    </row>
    <row r="375" spans="1:6" x14ac:dyDescent="0.2">
      <c r="A375" t="s">
        <v>85</v>
      </c>
      <c r="B375">
        <v>2016</v>
      </c>
      <c r="C375" t="s">
        <v>19</v>
      </c>
      <c r="D375">
        <v>29</v>
      </c>
      <c r="E375" s="1">
        <v>67.08</v>
      </c>
      <c r="F375" s="1">
        <v>4.5468804522912398</v>
      </c>
    </row>
    <row r="376" spans="1:6" x14ac:dyDescent="0.2">
      <c r="A376" t="s">
        <v>85</v>
      </c>
      <c r="B376">
        <v>2017</v>
      </c>
      <c r="C376" t="s">
        <v>19</v>
      </c>
      <c r="D376">
        <v>30</v>
      </c>
      <c r="E376" s="1">
        <v>75.099999999999994</v>
      </c>
      <c r="F376" s="1">
        <v>2.1479539880226537</v>
      </c>
    </row>
    <row r="377" spans="1:6" x14ac:dyDescent="0.2">
      <c r="A377" t="s">
        <v>85</v>
      </c>
      <c r="B377">
        <v>2018</v>
      </c>
      <c r="C377" t="s">
        <v>19</v>
      </c>
      <c r="D377">
        <v>31</v>
      </c>
      <c r="E377" s="1">
        <v>60.63</v>
      </c>
      <c r="F377" s="1">
        <v>1.5767891641737899</v>
      </c>
    </row>
    <row r="378" spans="1:6" x14ac:dyDescent="0.2">
      <c r="A378" t="s">
        <v>85</v>
      </c>
      <c r="B378">
        <v>2019</v>
      </c>
      <c r="C378" t="s">
        <v>19</v>
      </c>
      <c r="D378">
        <v>32</v>
      </c>
      <c r="E378" s="1">
        <v>53.92</v>
      </c>
      <c r="F378" s="1">
        <v>1.3998731390929737</v>
      </c>
    </row>
    <row r="379" spans="1:6" x14ac:dyDescent="0.2">
      <c r="A379" t="s">
        <v>85</v>
      </c>
      <c r="B379">
        <v>2020</v>
      </c>
      <c r="C379" t="s">
        <v>19</v>
      </c>
      <c r="D379">
        <v>33</v>
      </c>
      <c r="E379" s="1">
        <v>65.25</v>
      </c>
      <c r="F379" s="1">
        <v>1.8612759778502168</v>
      </c>
    </row>
    <row r="380" spans="1:6" x14ac:dyDescent="0.2">
      <c r="A380" t="s">
        <v>85</v>
      </c>
      <c r="B380">
        <v>2021</v>
      </c>
      <c r="C380" t="s">
        <v>19</v>
      </c>
      <c r="D380">
        <v>34</v>
      </c>
      <c r="E380" s="1">
        <v>61.05</v>
      </c>
      <c r="F380" s="1">
        <v>2.0744967586880128</v>
      </c>
    </row>
    <row r="381" spans="1:6" x14ac:dyDescent="0.2">
      <c r="A381" t="s">
        <v>89</v>
      </c>
      <c r="B381">
        <v>2019</v>
      </c>
      <c r="C381" t="s">
        <v>19</v>
      </c>
      <c r="D381">
        <v>20</v>
      </c>
      <c r="E381" s="1">
        <v>33.799999999999997</v>
      </c>
      <c r="F381" s="1">
        <v>7.3915147597396871</v>
      </c>
    </row>
    <row r="382" spans="1:6" x14ac:dyDescent="0.2">
      <c r="A382" t="s">
        <v>89</v>
      </c>
      <c r="B382">
        <v>2020</v>
      </c>
      <c r="C382" t="s">
        <v>20</v>
      </c>
      <c r="D382">
        <v>21</v>
      </c>
      <c r="E382" s="1">
        <v>59.47</v>
      </c>
      <c r="F382" s="1">
        <v>12.493647609389793</v>
      </c>
    </row>
    <row r="383" spans="1:6" x14ac:dyDescent="0.2">
      <c r="A383" t="s">
        <v>89</v>
      </c>
      <c r="B383">
        <v>2021</v>
      </c>
      <c r="C383" t="s">
        <v>20</v>
      </c>
      <c r="D383">
        <v>22</v>
      </c>
      <c r="E383" s="1">
        <v>74.16</v>
      </c>
      <c r="F383" s="1">
        <v>12.373584133114138</v>
      </c>
    </row>
    <row r="384" spans="1:6" x14ac:dyDescent="0.2">
      <c r="A384" t="s">
        <v>126</v>
      </c>
      <c r="B384">
        <v>2010</v>
      </c>
      <c r="C384" t="s">
        <v>30</v>
      </c>
      <c r="D384">
        <v>33</v>
      </c>
      <c r="E384" s="1">
        <v>66.31</v>
      </c>
      <c r="F384" s="1">
        <v>2.6084133860423488</v>
      </c>
    </row>
    <row r="385" spans="1:6" x14ac:dyDescent="0.2">
      <c r="A385" t="s">
        <v>126</v>
      </c>
      <c r="B385">
        <v>2011</v>
      </c>
      <c r="C385" t="s">
        <v>30</v>
      </c>
      <c r="D385">
        <v>34</v>
      </c>
      <c r="E385" s="1">
        <v>52.46</v>
      </c>
      <c r="F385" s="1">
        <v>1.8881824541419296</v>
      </c>
    </row>
    <row r="386" spans="1:6" x14ac:dyDescent="0.2">
      <c r="A386" t="s">
        <v>126</v>
      </c>
      <c r="B386">
        <v>2012</v>
      </c>
      <c r="C386" t="s">
        <v>30</v>
      </c>
      <c r="D386">
        <v>35</v>
      </c>
      <c r="E386" s="1">
        <v>54.17</v>
      </c>
      <c r="F386" s="1">
        <v>4.3525146358025149</v>
      </c>
    </row>
    <row r="387" spans="1:6" x14ac:dyDescent="0.2">
      <c r="A387" t="s">
        <v>126</v>
      </c>
      <c r="B387">
        <v>2013</v>
      </c>
      <c r="C387" t="s">
        <v>30</v>
      </c>
      <c r="D387">
        <v>36</v>
      </c>
      <c r="E387" s="1">
        <v>65.349999999999994</v>
      </c>
      <c r="F387" s="1">
        <v>4.9701762804022103</v>
      </c>
    </row>
    <row r="388" spans="1:6" x14ac:dyDescent="0.2">
      <c r="A388" t="s">
        <v>126</v>
      </c>
      <c r="B388">
        <v>2014</v>
      </c>
      <c r="C388" t="s">
        <v>30</v>
      </c>
      <c r="D388">
        <v>37</v>
      </c>
      <c r="E388" s="1">
        <v>55.68</v>
      </c>
      <c r="F388" s="1">
        <v>4.322485018995101</v>
      </c>
    </row>
    <row r="389" spans="1:6" x14ac:dyDescent="0.2">
      <c r="A389" t="s">
        <v>126</v>
      </c>
      <c r="B389">
        <v>2015</v>
      </c>
      <c r="C389" t="s">
        <v>30</v>
      </c>
      <c r="D389">
        <v>38</v>
      </c>
      <c r="E389" s="1">
        <v>56.87</v>
      </c>
      <c r="F389" s="1">
        <v>8.7240022967427873</v>
      </c>
    </row>
    <row r="390" spans="1:6" x14ac:dyDescent="0.2">
      <c r="A390" t="s">
        <v>126</v>
      </c>
      <c r="B390">
        <v>2016</v>
      </c>
      <c r="C390" t="s">
        <v>30</v>
      </c>
      <c r="D390">
        <v>39</v>
      </c>
      <c r="E390" s="1">
        <v>36.97</v>
      </c>
      <c r="F390" s="1">
        <v>5.3282355988110979</v>
      </c>
    </row>
    <row r="391" spans="1:6" x14ac:dyDescent="0.2">
      <c r="A391" t="s">
        <v>134</v>
      </c>
      <c r="B391">
        <v>2018</v>
      </c>
      <c r="C391" t="s">
        <v>30</v>
      </c>
      <c r="D391">
        <v>19</v>
      </c>
      <c r="E391" s="1">
        <v>34.47</v>
      </c>
      <c r="F391" s="1">
        <v>14.411149639324083</v>
      </c>
    </row>
    <row r="392" spans="1:6" x14ac:dyDescent="0.2">
      <c r="A392" t="s">
        <v>134</v>
      </c>
      <c r="B392">
        <v>2019</v>
      </c>
      <c r="C392" t="s">
        <v>30</v>
      </c>
      <c r="D392">
        <v>20</v>
      </c>
      <c r="E392" s="1">
        <v>50.96</v>
      </c>
      <c r="F392" s="1">
        <v>18.533793623152985</v>
      </c>
    </row>
    <row r="393" spans="1:6" x14ac:dyDescent="0.2">
      <c r="A393" t="s">
        <v>134</v>
      </c>
      <c r="B393">
        <v>2020</v>
      </c>
      <c r="C393" t="s">
        <v>30</v>
      </c>
      <c r="D393">
        <v>21</v>
      </c>
      <c r="E393" s="1">
        <v>58.18</v>
      </c>
      <c r="F393" s="1">
        <v>12.946069761915147</v>
      </c>
    </row>
    <row r="394" spans="1:6" x14ac:dyDescent="0.2">
      <c r="A394" t="s">
        <v>134</v>
      </c>
      <c r="B394">
        <v>2021</v>
      </c>
      <c r="C394" t="s">
        <v>30</v>
      </c>
      <c r="D394">
        <v>22</v>
      </c>
      <c r="E394" s="1">
        <v>62.080000000000005</v>
      </c>
      <c r="F394" s="1">
        <v>2.8461461333743139</v>
      </c>
    </row>
    <row r="395" spans="1:6" x14ac:dyDescent="0.2">
      <c r="A395" t="s">
        <v>72</v>
      </c>
      <c r="B395">
        <v>2015</v>
      </c>
      <c r="C395" t="s">
        <v>30</v>
      </c>
      <c r="D395">
        <v>20</v>
      </c>
      <c r="E395" s="1">
        <v>9.5399999999999991</v>
      </c>
      <c r="F395" s="1">
        <v>6.1825404797625483</v>
      </c>
    </row>
    <row r="396" spans="1:6" x14ac:dyDescent="0.2">
      <c r="A396" t="s">
        <v>72</v>
      </c>
      <c r="B396">
        <v>2016</v>
      </c>
      <c r="C396" t="s">
        <v>30</v>
      </c>
      <c r="D396">
        <v>21</v>
      </c>
      <c r="E396" s="1">
        <v>32.020000000000003</v>
      </c>
      <c r="F396" s="1">
        <v>20.092669752311725</v>
      </c>
    </row>
    <row r="397" spans="1:6" x14ac:dyDescent="0.2">
      <c r="A397" t="s">
        <v>72</v>
      </c>
      <c r="B397">
        <v>2017</v>
      </c>
      <c r="C397" t="s">
        <v>30</v>
      </c>
      <c r="D397">
        <v>22</v>
      </c>
      <c r="E397" s="1">
        <v>52.86</v>
      </c>
      <c r="F397" s="1">
        <v>18.718309275619845</v>
      </c>
    </row>
    <row r="398" spans="1:6" x14ac:dyDescent="0.2">
      <c r="A398" t="s">
        <v>72</v>
      </c>
      <c r="B398">
        <v>2018</v>
      </c>
      <c r="C398" t="s">
        <v>30</v>
      </c>
      <c r="D398">
        <v>23</v>
      </c>
      <c r="E398" s="1">
        <v>66.239999999999995</v>
      </c>
      <c r="F398" s="1">
        <v>3.5668647953083235</v>
      </c>
    </row>
    <row r="399" spans="1:6" x14ac:dyDescent="0.2">
      <c r="A399" t="s">
        <v>72</v>
      </c>
      <c r="B399">
        <v>2019</v>
      </c>
      <c r="C399" t="s">
        <v>30</v>
      </c>
      <c r="D399">
        <v>24</v>
      </c>
      <c r="E399" s="1">
        <v>79.16</v>
      </c>
      <c r="F399" s="1">
        <v>4.0498825196408559</v>
      </c>
    </row>
    <row r="400" spans="1:6" x14ac:dyDescent="0.2">
      <c r="A400" t="s">
        <v>72</v>
      </c>
      <c r="B400">
        <v>2020</v>
      </c>
      <c r="C400" t="s">
        <v>30</v>
      </c>
      <c r="D400">
        <v>25</v>
      </c>
      <c r="E400" s="1">
        <v>71.069999999999993</v>
      </c>
      <c r="F400" s="1">
        <v>3.4351357009105112</v>
      </c>
    </row>
    <row r="401" spans="1:6" x14ac:dyDescent="0.2">
      <c r="A401" t="s">
        <v>72</v>
      </c>
      <c r="B401">
        <v>2021</v>
      </c>
      <c r="C401" t="s">
        <v>30</v>
      </c>
      <c r="D401">
        <v>26</v>
      </c>
      <c r="E401" s="1">
        <v>73.88</v>
      </c>
      <c r="F401" s="1">
        <v>3.8482620080958303</v>
      </c>
    </row>
    <row r="402" spans="1:6" x14ac:dyDescent="0.2">
      <c r="A402" t="s">
        <v>93</v>
      </c>
      <c r="B402">
        <v>2010</v>
      </c>
      <c r="C402" t="s">
        <v>30</v>
      </c>
      <c r="D402">
        <v>21</v>
      </c>
      <c r="E402" s="1">
        <v>20.78</v>
      </c>
      <c r="F402" s="1">
        <v>17.890766453177076</v>
      </c>
    </row>
    <row r="403" spans="1:6" x14ac:dyDescent="0.2">
      <c r="A403" t="s">
        <v>93</v>
      </c>
      <c r="B403">
        <v>2011</v>
      </c>
      <c r="C403" t="s">
        <v>30</v>
      </c>
      <c r="D403">
        <v>22</v>
      </c>
      <c r="E403" s="1">
        <v>37.74</v>
      </c>
      <c r="F403" s="1">
        <v>2.8522866927524184</v>
      </c>
    </row>
    <row r="404" spans="1:6" x14ac:dyDescent="0.2">
      <c r="A404" t="s">
        <v>93</v>
      </c>
      <c r="B404">
        <v>2012</v>
      </c>
      <c r="C404" t="s">
        <v>30</v>
      </c>
      <c r="D404">
        <v>23</v>
      </c>
      <c r="E404" s="1">
        <v>40.42</v>
      </c>
      <c r="F404" s="1">
        <v>2.9719292386736376</v>
      </c>
    </row>
    <row r="405" spans="1:6" x14ac:dyDescent="0.2">
      <c r="A405" t="s">
        <v>93</v>
      </c>
      <c r="B405">
        <v>2013</v>
      </c>
      <c r="C405" t="s">
        <v>30</v>
      </c>
      <c r="D405">
        <v>24</v>
      </c>
      <c r="E405" s="1">
        <v>38.590000000000003</v>
      </c>
      <c r="F405" s="1">
        <v>2.7679612821104849</v>
      </c>
    </row>
    <row r="406" spans="1:6" x14ac:dyDescent="0.2">
      <c r="A406" t="s">
        <v>93</v>
      </c>
      <c r="B406">
        <v>2014</v>
      </c>
      <c r="C406" t="s">
        <v>30</v>
      </c>
      <c r="D406">
        <v>25</v>
      </c>
      <c r="E406" s="1">
        <v>63.93</v>
      </c>
      <c r="F406" s="1">
        <v>4.4949890680290894</v>
      </c>
    </row>
    <row r="407" spans="1:6" x14ac:dyDescent="0.2">
      <c r="A407" t="s">
        <v>93</v>
      </c>
      <c r="B407">
        <v>2015</v>
      </c>
      <c r="C407" t="s">
        <v>30</v>
      </c>
      <c r="D407">
        <v>26</v>
      </c>
      <c r="E407" s="1">
        <v>70.94</v>
      </c>
      <c r="F407" s="1">
        <v>2.9017457596225555</v>
      </c>
    </row>
    <row r="408" spans="1:6" x14ac:dyDescent="0.2">
      <c r="A408" t="s">
        <v>93</v>
      </c>
      <c r="B408">
        <v>2016</v>
      </c>
      <c r="C408" t="s">
        <v>30</v>
      </c>
      <c r="D408">
        <v>27</v>
      </c>
      <c r="E408" s="1">
        <v>69.900000000000006</v>
      </c>
      <c r="F408" s="1">
        <v>2.6862520961124865</v>
      </c>
    </row>
    <row r="409" spans="1:6" x14ac:dyDescent="0.2">
      <c r="A409" t="s">
        <v>93</v>
      </c>
      <c r="B409">
        <v>2017</v>
      </c>
      <c r="C409" t="s">
        <v>30</v>
      </c>
      <c r="D409">
        <v>28</v>
      </c>
      <c r="E409" s="1">
        <v>72.959999999999994</v>
      </c>
      <c r="F409" s="1">
        <v>2.6638015222515783</v>
      </c>
    </row>
    <row r="410" spans="1:6" x14ac:dyDescent="0.2">
      <c r="A410" t="s">
        <v>93</v>
      </c>
      <c r="B410">
        <v>2018</v>
      </c>
      <c r="C410" t="s">
        <v>30</v>
      </c>
      <c r="D410">
        <v>29</v>
      </c>
      <c r="E410" s="1">
        <v>69.040000000000006</v>
      </c>
      <c r="F410" s="1">
        <v>2.5642018919754186</v>
      </c>
    </row>
    <row r="411" spans="1:6" x14ac:dyDescent="0.2">
      <c r="A411" t="s">
        <v>93</v>
      </c>
      <c r="B411">
        <v>2019</v>
      </c>
      <c r="C411" t="s">
        <v>30</v>
      </c>
      <c r="D411">
        <v>30</v>
      </c>
      <c r="E411" s="1">
        <v>62.97</v>
      </c>
      <c r="F411" s="1">
        <v>5.5086003098882914</v>
      </c>
    </row>
    <row r="412" spans="1:6" x14ac:dyDescent="0.2">
      <c r="A412" t="s">
        <v>93</v>
      </c>
      <c r="B412">
        <v>2020</v>
      </c>
      <c r="C412" t="s">
        <v>30</v>
      </c>
      <c r="D412">
        <v>31</v>
      </c>
      <c r="E412" s="1">
        <v>51.33</v>
      </c>
      <c r="F412" s="1">
        <v>4.3041249583150565</v>
      </c>
    </row>
    <row r="413" spans="1:6" x14ac:dyDescent="0.2">
      <c r="A413" t="s">
        <v>93</v>
      </c>
      <c r="B413">
        <v>2021</v>
      </c>
      <c r="C413" t="s">
        <v>30</v>
      </c>
      <c r="D413">
        <v>32</v>
      </c>
      <c r="E413" s="1">
        <v>44.3</v>
      </c>
      <c r="F413" s="1">
        <v>3.6563813676748151</v>
      </c>
    </row>
    <row r="414" spans="1:6" x14ac:dyDescent="0.2">
      <c r="A414" t="s">
        <v>63</v>
      </c>
      <c r="B414">
        <v>2017</v>
      </c>
      <c r="C414" t="s">
        <v>16</v>
      </c>
      <c r="D414">
        <v>20</v>
      </c>
      <c r="E414" s="1">
        <v>17.47</v>
      </c>
      <c r="F414" s="1">
        <v>5.6635843843275291</v>
      </c>
    </row>
    <row r="415" spans="1:6" x14ac:dyDescent="0.2">
      <c r="A415" t="s">
        <v>63</v>
      </c>
      <c r="B415">
        <v>2018</v>
      </c>
      <c r="C415" t="s">
        <v>30</v>
      </c>
      <c r="D415">
        <v>21</v>
      </c>
      <c r="E415" s="1">
        <v>42.34</v>
      </c>
      <c r="F415" s="1">
        <v>13.537415574998052</v>
      </c>
    </row>
    <row r="416" spans="1:6" x14ac:dyDescent="0.2">
      <c r="A416" t="s">
        <v>63</v>
      </c>
      <c r="B416">
        <v>2019</v>
      </c>
      <c r="C416" t="s">
        <v>30</v>
      </c>
      <c r="D416">
        <v>22</v>
      </c>
      <c r="E416" s="1">
        <v>57.98</v>
      </c>
      <c r="F416" s="1">
        <v>14.200158557824254</v>
      </c>
    </row>
    <row r="417" spans="1:6" x14ac:dyDescent="0.2">
      <c r="A417" t="s">
        <v>63</v>
      </c>
      <c r="B417">
        <v>2020</v>
      </c>
      <c r="C417" t="s">
        <v>16</v>
      </c>
      <c r="D417">
        <v>23</v>
      </c>
      <c r="E417" s="1">
        <v>74.319999999999993</v>
      </c>
      <c r="F417" s="1">
        <v>3.2656572159314328</v>
      </c>
    </row>
    <row r="418" spans="1:6" x14ac:dyDescent="0.2">
      <c r="A418" t="s">
        <v>63</v>
      </c>
      <c r="B418">
        <v>2021</v>
      </c>
      <c r="C418" t="s">
        <v>16</v>
      </c>
      <c r="D418">
        <v>24</v>
      </c>
      <c r="E418" s="1">
        <v>81.42</v>
      </c>
      <c r="F418" s="1">
        <v>4.0354767074138129</v>
      </c>
    </row>
    <row r="419" spans="1:6" x14ac:dyDescent="0.2">
      <c r="A419" t="s">
        <v>101</v>
      </c>
      <c r="B419">
        <v>2018</v>
      </c>
      <c r="C419" t="s">
        <v>19</v>
      </c>
      <c r="D419">
        <v>20</v>
      </c>
      <c r="E419" s="1">
        <v>29.13</v>
      </c>
      <c r="F419" s="1">
        <v>4.5280787515746459</v>
      </c>
    </row>
    <row r="420" spans="1:6" x14ac:dyDescent="0.2">
      <c r="A420" t="s">
        <v>101</v>
      </c>
      <c r="B420">
        <v>2019</v>
      </c>
      <c r="C420" t="s">
        <v>19</v>
      </c>
      <c r="D420">
        <v>21</v>
      </c>
      <c r="E420" s="1">
        <v>54.2</v>
      </c>
      <c r="F420" s="1">
        <v>7.3290148938563933</v>
      </c>
    </row>
    <row r="421" spans="1:6" x14ac:dyDescent="0.2">
      <c r="A421" t="s">
        <v>101</v>
      </c>
      <c r="B421">
        <v>2020</v>
      </c>
      <c r="C421" t="s">
        <v>19</v>
      </c>
      <c r="D421">
        <v>22</v>
      </c>
      <c r="E421" s="1">
        <v>61.42</v>
      </c>
      <c r="F421" s="1">
        <v>6.5974319426343522</v>
      </c>
    </row>
    <row r="422" spans="1:6" x14ac:dyDescent="0.2">
      <c r="A422" t="s">
        <v>101</v>
      </c>
      <c r="B422">
        <v>2021</v>
      </c>
      <c r="C422" t="s">
        <v>19</v>
      </c>
      <c r="D422">
        <v>23</v>
      </c>
      <c r="E422" s="1">
        <v>71.94</v>
      </c>
      <c r="F422" s="1">
        <v>2.3471751303581065</v>
      </c>
    </row>
    <row r="423" spans="1:6" x14ac:dyDescent="0.2">
      <c r="A423" t="s">
        <v>102</v>
      </c>
      <c r="B423">
        <v>2010</v>
      </c>
      <c r="C423" t="s">
        <v>16</v>
      </c>
      <c r="D423">
        <v>28</v>
      </c>
      <c r="E423" s="1">
        <v>71.81</v>
      </c>
      <c r="F423" s="1">
        <v>3.668271201149123</v>
      </c>
    </row>
    <row r="424" spans="1:6" x14ac:dyDescent="0.2">
      <c r="A424" t="s">
        <v>102</v>
      </c>
      <c r="B424">
        <v>2011</v>
      </c>
      <c r="C424" t="s">
        <v>30</v>
      </c>
      <c r="D424">
        <v>29</v>
      </c>
      <c r="E424" s="1">
        <v>55.45</v>
      </c>
      <c r="F424" s="1">
        <v>3.1289160825270947</v>
      </c>
    </row>
    <row r="425" spans="1:6" x14ac:dyDescent="0.2">
      <c r="A425" t="s">
        <v>102</v>
      </c>
      <c r="B425">
        <v>2012</v>
      </c>
      <c r="C425" t="s">
        <v>16</v>
      </c>
      <c r="D425">
        <v>30</v>
      </c>
      <c r="E425" s="1">
        <v>51.16</v>
      </c>
      <c r="F425" s="1">
        <v>2.6413902758425132</v>
      </c>
    </row>
    <row r="426" spans="1:6" x14ac:dyDescent="0.2">
      <c r="A426" t="s">
        <v>102</v>
      </c>
      <c r="B426">
        <v>2013</v>
      </c>
      <c r="C426" t="s">
        <v>16</v>
      </c>
      <c r="D426">
        <v>31</v>
      </c>
      <c r="E426" s="1">
        <v>50.94</v>
      </c>
      <c r="F426" s="1">
        <v>2.6236993914191742</v>
      </c>
    </row>
    <row r="427" spans="1:6" x14ac:dyDescent="0.2">
      <c r="A427" t="s">
        <v>102</v>
      </c>
      <c r="B427">
        <v>2014</v>
      </c>
      <c r="C427" t="s">
        <v>16</v>
      </c>
      <c r="D427">
        <v>32</v>
      </c>
      <c r="E427" s="1">
        <v>40.14</v>
      </c>
      <c r="F427" s="1">
        <v>1.9218643865649709</v>
      </c>
    </row>
    <row r="428" spans="1:6" x14ac:dyDescent="0.2">
      <c r="A428" t="s">
        <v>84</v>
      </c>
      <c r="B428">
        <v>2018</v>
      </c>
      <c r="C428" t="s">
        <v>30</v>
      </c>
      <c r="D428">
        <v>20</v>
      </c>
      <c r="E428" s="1">
        <v>29.72</v>
      </c>
      <c r="F428" s="1">
        <v>8.5507020379556806</v>
      </c>
    </row>
    <row r="429" spans="1:6" x14ac:dyDescent="0.2">
      <c r="A429" t="s">
        <v>84</v>
      </c>
      <c r="B429">
        <v>2019</v>
      </c>
      <c r="C429" t="s">
        <v>30</v>
      </c>
      <c r="D429">
        <v>21</v>
      </c>
      <c r="E429" s="1">
        <v>42.64</v>
      </c>
      <c r="F429" s="1">
        <v>10.671354320997542</v>
      </c>
    </row>
    <row r="430" spans="1:6" x14ac:dyDescent="0.2">
      <c r="A430" t="s">
        <v>84</v>
      </c>
      <c r="B430">
        <v>2020</v>
      </c>
      <c r="C430" t="s">
        <v>16</v>
      </c>
      <c r="D430">
        <v>22</v>
      </c>
      <c r="E430" s="1">
        <v>66.98</v>
      </c>
      <c r="F430" s="1">
        <v>11.391681487361069</v>
      </c>
    </row>
    <row r="431" spans="1:6" x14ac:dyDescent="0.2">
      <c r="A431" t="s">
        <v>84</v>
      </c>
      <c r="B431">
        <v>2021</v>
      </c>
      <c r="C431" t="s">
        <v>30</v>
      </c>
      <c r="D431">
        <v>23</v>
      </c>
      <c r="E431" s="1">
        <v>75.11</v>
      </c>
      <c r="F431" s="1">
        <v>2.4506022246482817</v>
      </c>
    </row>
    <row r="432" spans="1:6" x14ac:dyDescent="0.2">
      <c r="A432" t="s">
        <v>122</v>
      </c>
      <c r="B432">
        <v>2010</v>
      </c>
      <c r="C432" t="s">
        <v>30</v>
      </c>
      <c r="D432">
        <v>21</v>
      </c>
      <c r="E432" s="1">
        <v>61.82</v>
      </c>
      <c r="F432" s="1">
        <v>18.843131690690999</v>
      </c>
    </row>
    <row r="433" spans="1:6" x14ac:dyDescent="0.2">
      <c r="A433" t="s">
        <v>122</v>
      </c>
      <c r="B433">
        <v>2011</v>
      </c>
      <c r="C433" t="s">
        <v>30</v>
      </c>
      <c r="D433">
        <v>22</v>
      </c>
      <c r="E433" s="1">
        <v>56.36</v>
      </c>
      <c r="F433" s="1">
        <v>13.953144074630011</v>
      </c>
    </row>
    <row r="434" spans="1:6" x14ac:dyDescent="0.2">
      <c r="A434" t="s">
        <v>122</v>
      </c>
      <c r="B434">
        <v>2012</v>
      </c>
      <c r="C434" t="s">
        <v>30</v>
      </c>
      <c r="D434">
        <v>23</v>
      </c>
      <c r="E434" s="1">
        <v>47.64</v>
      </c>
      <c r="F434" s="1">
        <v>2.6993553844150644</v>
      </c>
    </row>
    <row r="435" spans="1:6" x14ac:dyDescent="0.2">
      <c r="A435" t="s">
        <v>122</v>
      </c>
      <c r="B435">
        <v>2013</v>
      </c>
      <c r="C435" t="s">
        <v>30</v>
      </c>
      <c r="D435">
        <v>24</v>
      </c>
      <c r="E435" s="1">
        <v>59.61</v>
      </c>
      <c r="F435" s="1">
        <v>3.1968748818467545</v>
      </c>
    </row>
    <row r="436" spans="1:6" x14ac:dyDescent="0.2">
      <c r="A436" t="s">
        <v>122</v>
      </c>
      <c r="B436">
        <v>2014</v>
      </c>
      <c r="C436" t="s">
        <v>30</v>
      </c>
      <c r="D436">
        <v>25</v>
      </c>
      <c r="E436" s="1">
        <v>67.09</v>
      </c>
      <c r="F436" s="1">
        <v>3.4331083979542174</v>
      </c>
    </row>
    <row r="437" spans="1:6" x14ac:dyDescent="0.2">
      <c r="A437" t="s">
        <v>122</v>
      </c>
      <c r="B437">
        <v>2015</v>
      </c>
      <c r="C437" t="s">
        <v>30</v>
      </c>
      <c r="D437">
        <v>26</v>
      </c>
      <c r="E437" s="1">
        <v>55.24</v>
      </c>
      <c r="F437" s="1">
        <v>2.2595494186855083</v>
      </c>
    </row>
    <row r="438" spans="1:6" x14ac:dyDescent="0.2">
      <c r="A438" t="s">
        <v>122</v>
      </c>
      <c r="B438">
        <v>2016</v>
      </c>
      <c r="C438" t="s">
        <v>30</v>
      </c>
      <c r="D438">
        <v>27</v>
      </c>
      <c r="E438" s="1">
        <v>63.27</v>
      </c>
      <c r="F438" s="1">
        <v>2.4314616612451645</v>
      </c>
    </row>
    <row r="439" spans="1:6" x14ac:dyDescent="0.2">
      <c r="A439" t="s">
        <v>122</v>
      </c>
      <c r="B439">
        <v>2017</v>
      </c>
      <c r="C439" t="s">
        <v>30</v>
      </c>
      <c r="D439">
        <v>28</v>
      </c>
      <c r="E439" s="1">
        <v>58.9</v>
      </c>
      <c r="F439" s="1">
        <v>2.1504647705676803</v>
      </c>
    </row>
    <row r="440" spans="1:6" x14ac:dyDescent="0.2">
      <c r="A440" t="s">
        <v>122</v>
      </c>
      <c r="B440">
        <v>2018</v>
      </c>
      <c r="C440" t="s">
        <v>30</v>
      </c>
      <c r="D440">
        <v>29</v>
      </c>
      <c r="E440" s="1">
        <v>39.54</v>
      </c>
      <c r="F440" s="1">
        <v>9.9425299640042191</v>
      </c>
    </row>
    <row r="441" spans="1:6" x14ac:dyDescent="0.2">
      <c r="A441" t="s">
        <v>122</v>
      </c>
      <c r="B441">
        <v>2019</v>
      </c>
      <c r="C441" t="s">
        <v>30</v>
      </c>
      <c r="D441">
        <v>30</v>
      </c>
      <c r="E441" s="1">
        <v>46.29</v>
      </c>
      <c r="F441" s="1">
        <v>3.3089256285189501</v>
      </c>
    </row>
    <row r="442" spans="1:6" x14ac:dyDescent="0.2">
      <c r="A442" t="s">
        <v>122</v>
      </c>
      <c r="B442">
        <v>2020</v>
      </c>
      <c r="C442" t="s">
        <v>30</v>
      </c>
      <c r="D442">
        <v>31</v>
      </c>
      <c r="E442" s="1">
        <v>41.9</v>
      </c>
      <c r="F442" s="1">
        <v>2.8709122731431158</v>
      </c>
    </row>
    <row r="443" spans="1:6" x14ac:dyDescent="0.2">
      <c r="A443" t="s">
        <v>122</v>
      </c>
      <c r="B443">
        <v>2021</v>
      </c>
      <c r="C443" t="s">
        <v>30</v>
      </c>
      <c r="D443">
        <v>32</v>
      </c>
      <c r="E443" s="1">
        <v>44.41</v>
      </c>
      <c r="F443" s="1">
        <v>3.0611788412917664</v>
      </c>
    </row>
    <row r="444" spans="1:6" x14ac:dyDescent="0.2">
      <c r="A444" t="s">
        <v>143</v>
      </c>
      <c r="B444">
        <v>2012</v>
      </c>
      <c r="C444" t="s">
        <v>20</v>
      </c>
      <c r="D444">
        <v>21</v>
      </c>
      <c r="E444" s="1">
        <v>32.46</v>
      </c>
      <c r="F444" s="1">
        <v>11.312706057839085</v>
      </c>
    </row>
    <row r="445" spans="1:6" x14ac:dyDescent="0.2">
      <c r="A445" t="s">
        <v>143</v>
      </c>
      <c r="B445">
        <v>2013</v>
      </c>
      <c r="C445" t="s">
        <v>20</v>
      </c>
      <c r="D445">
        <v>22</v>
      </c>
      <c r="E445" s="1">
        <v>43.32</v>
      </c>
      <c r="F445" s="1">
        <v>10.519621206215902</v>
      </c>
    </row>
    <row r="446" spans="1:6" x14ac:dyDescent="0.2">
      <c r="A446" t="s">
        <v>143</v>
      </c>
      <c r="B446">
        <v>2014</v>
      </c>
      <c r="C446" t="s">
        <v>20</v>
      </c>
      <c r="D446">
        <v>23</v>
      </c>
      <c r="E446" s="1">
        <v>48.21</v>
      </c>
      <c r="F446" s="1">
        <v>12.607309886160255</v>
      </c>
    </row>
    <row r="447" spans="1:6" x14ac:dyDescent="0.2">
      <c r="A447" t="s">
        <v>143</v>
      </c>
      <c r="B447">
        <v>2015</v>
      </c>
      <c r="C447" t="s">
        <v>20</v>
      </c>
      <c r="D447">
        <v>24</v>
      </c>
      <c r="E447" s="1">
        <v>60.95</v>
      </c>
      <c r="F447" s="1">
        <v>3.1666920729410504</v>
      </c>
    </row>
    <row r="448" spans="1:6" x14ac:dyDescent="0.2">
      <c r="A448" t="s">
        <v>143</v>
      </c>
      <c r="B448">
        <v>2016</v>
      </c>
      <c r="C448" t="s">
        <v>20</v>
      </c>
      <c r="D448">
        <v>25</v>
      </c>
      <c r="E448" s="1">
        <v>61.97</v>
      </c>
      <c r="F448" s="1">
        <v>3.0249278559343575</v>
      </c>
    </row>
    <row r="449" spans="1:6" x14ac:dyDescent="0.2">
      <c r="A449" t="s">
        <v>143</v>
      </c>
      <c r="B449">
        <v>2017</v>
      </c>
      <c r="C449" t="s">
        <v>20</v>
      </c>
      <c r="D449">
        <v>26</v>
      </c>
      <c r="E449" s="1">
        <v>61.81</v>
      </c>
      <c r="F449" s="1">
        <v>2.8664193844706389</v>
      </c>
    </row>
    <row r="450" spans="1:6" x14ac:dyDescent="0.2">
      <c r="A450" t="s">
        <v>143</v>
      </c>
      <c r="B450">
        <v>2018</v>
      </c>
      <c r="C450" t="s">
        <v>20</v>
      </c>
      <c r="D450">
        <v>27</v>
      </c>
      <c r="E450" s="1">
        <v>57.51</v>
      </c>
      <c r="F450" s="1">
        <v>2.5756176208790289</v>
      </c>
    </row>
    <row r="451" spans="1:6" x14ac:dyDescent="0.2">
      <c r="A451" t="s">
        <v>143</v>
      </c>
      <c r="B451">
        <v>2019</v>
      </c>
      <c r="C451" t="s">
        <v>20</v>
      </c>
      <c r="D451">
        <v>28</v>
      </c>
      <c r="E451" s="1">
        <v>60.48</v>
      </c>
      <c r="F451" s="1">
        <v>1.5967660840124958</v>
      </c>
    </row>
    <row r="452" spans="1:6" x14ac:dyDescent="0.2">
      <c r="A452" t="s">
        <v>78</v>
      </c>
      <c r="B452">
        <v>2010</v>
      </c>
      <c r="C452" t="s">
        <v>20</v>
      </c>
      <c r="D452">
        <v>28</v>
      </c>
      <c r="E452" s="1">
        <v>77.02</v>
      </c>
      <c r="F452" s="1">
        <v>3.9898278556602329</v>
      </c>
    </row>
    <row r="453" spans="1:6" x14ac:dyDescent="0.2">
      <c r="A453" t="s">
        <v>78</v>
      </c>
      <c r="B453">
        <v>2011</v>
      </c>
      <c r="C453" t="s">
        <v>20</v>
      </c>
      <c r="D453">
        <v>29</v>
      </c>
      <c r="E453" s="1">
        <v>76.3</v>
      </c>
      <c r="F453" s="1">
        <v>3.7042478061191844</v>
      </c>
    </row>
    <row r="454" spans="1:6" x14ac:dyDescent="0.2">
      <c r="A454" t="s">
        <v>78</v>
      </c>
      <c r="B454">
        <v>2012</v>
      </c>
      <c r="C454" t="s">
        <v>20</v>
      </c>
      <c r="D454">
        <v>30</v>
      </c>
      <c r="E454" s="1">
        <v>65.31</v>
      </c>
      <c r="F454" s="1">
        <v>2.9710596679400689</v>
      </c>
    </row>
    <row r="455" spans="1:6" x14ac:dyDescent="0.2">
      <c r="A455" t="s">
        <v>78</v>
      </c>
      <c r="B455">
        <v>2013</v>
      </c>
      <c r="C455" t="s">
        <v>20</v>
      </c>
      <c r="D455">
        <v>31</v>
      </c>
      <c r="E455" s="1">
        <v>64.77</v>
      </c>
      <c r="F455" s="1">
        <v>2.7536227016529091</v>
      </c>
    </row>
    <row r="456" spans="1:6" x14ac:dyDescent="0.2">
      <c r="A456" t="s">
        <v>78</v>
      </c>
      <c r="B456">
        <v>2014</v>
      </c>
      <c r="C456" t="s">
        <v>20</v>
      </c>
      <c r="D456">
        <v>32</v>
      </c>
      <c r="E456" s="1">
        <v>56.9</v>
      </c>
      <c r="F456" s="1">
        <v>3.0512349538322407</v>
      </c>
    </row>
    <row r="457" spans="1:6" x14ac:dyDescent="0.2">
      <c r="A457" t="s">
        <v>78</v>
      </c>
      <c r="B457">
        <v>2015</v>
      </c>
      <c r="C457" t="s">
        <v>20</v>
      </c>
      <c r="D457">
        <v>33</v>
      </c>
      <c r="E457" s="1">
        <v>52.52</v>
      </c>
      <c r="F457" s="1">
        <v>2.1148840278860264</v>
      </c>
    </row>
    <row r="458" spans="1:6" x14ac:dyDescent="0.2">
      <c r="A458" t="s">
        <v>78</v>
      </c>
      <c r="B458">
        <v>2016</v>
      </c>
      <c r="C458" t="s">
        <v>20</v>
      </c>
      <c r="D458">
        <v>34</v>
      </c>
      <c r="E458" s="1">
        <v>49.5</v>
      </c>
      <c r="F458" s="1">
        <v>1.7354772285403333</v>
      </c>
    </row>
    <row r="459" spans="1:6" x14ac:dyDescent="0.2">
      <c r="A459" t="s">
        <v>78</v>
      </c>
      <c r="B459">
        <v>2017</v>
      </c>
      <c r="C459" t="s">
        <v>20</v>
      </c>
      <c r="D459">
        <v>35</v>
      </c>
      <c r="E459" s="1">
        <v>48.94</v>
      </c>
      <c r="F459" s="1">
        <v>2.2629124145159865</v>
      </c>
    </row>
    <row r="460" spans="1:6" x14ac:dyDescent="0.2">
      <c r="A460" t="s">
        <v>78</v>
      </c>
      <c r="B460">
        <v>2018</v>
      </c>
      <c r="C460" t="s">
        <v>20</v>
      </c>
      <c r="D460">
        <v>36</v>
      </c>
      <c r="E460" s="1">
        <v>31.533333333333331</v>
      </c>
      <c r="F460" s="1">
        <v>11.202117460714433</v>
      </c>
    </row>
    <row r="461" spans="1:6" x14ac:dyDescent="0.2">
      <c r="A461" t="s">
        <v>201</v>
      </c>
      <c r="B461">
        <v>2020</v>
      </c>
      <c r="C461" t="s">
        <v>19</v>
      </c>
      <c r="D461">
        <v>20</v>
      </c>
      <c r="E461" s="1">
        <v>52.33</v>
      </c>
      <c r="F461" s="1">
        <v>4.9666447993828564</v>
      </c>
    </row>
    <row r="462" spans="1:6" x14ac:dyDescent="0.2">
      <c r="A462" t="s">
        <v>201</v>
      </c>
      <c r="B462">
        <v>2021</v>
      </c>
      <c r="C462" t="s">
        <v>19</v>
      </c>
      <c r="D462">
        <v>21</v>
      </c>
      <c r="E462" s="1">
        <v>54.06</v>
      </c>
      <c r="F462" s="1">
        <v>5.1616471096638046</v>
      </c>
    </row>
    <row r="463" spans="1:6" x14ac:dyDescent="0.2">
      <c r="A463" t="s">
        <v>67</v>
      </c>
      <c r="B463">
        <v>2015</v>
      </c>
      <c r="C463" t="s">
        <v>19</v>
      </c>
      <c r="D463">
        <v>19</v>
      </c>
      <c r="E463" s="1">
        <v>25.32</v>
      </c>
      <c r="F463" s="1">
        <v>9.4917988908240698</v>
      </c>
    </row>
    <row r="464" spans="1:6" x14ac:dyDescent="0.2">
      <c r="A464" t="s">
        <v>67</v>
      </c>
      <c r="B464">
        <v>2016</v>
      </c>
      <c r="C464" t="s">
        <v>20</v>
      </c>
      <c r="D464">
        <v>20</v>
      </c>
      <c r="E464" s="1">
        <v>37.590000000000003</v>
      </c>
      <c r="F464" s="1">
        <v>13.644431699800725</v>
      </c>
    </row>
    <row r="465" spans="1:6" x14ac:dyDescent="0.2">
      <c r="A465" t="s">
        <v>67</v>
      </c>
      <c r="B465">
        <v>2017</v>
      </c>
      <c r="C465" t="s">
        <v>20</v>
      </c>
      <c r="D465">
        <v>21</v>
      </c>
      <c r="E465" s="1">
        <v>52.41</v>
      </c>
      <c r="F465" s="1">
        <v>13.530129903187673</v>
      </c>
    </row>
    <row r="466" spans="1:6" x14ac:dyDescent="0.2">
      <c r="A466" t="s">
        <v>67</v>
      </c>
      <c r="B466">
        <v>2018</v>
      </c>
      <c r="C466" t="s">
        <v>20</v>
      </c>
      <c r="D466">
        <v>22</v>
      </c>
      <c r="E466" s="1">
        <v>42.3</v>
      </c>
      <c r="F466" s="1">
        <v>1.8447587134103227</v>
      </c>
    </row>
    <row r="467" spans="1:6" x14ac:dyDescent="0.2">
      <c r="A467" t="s">
        <v>67</v>
      </c>
      <c r="B467">
        <v>2019</v>
      </c>
      <c r="C467" t="s">
        <v>20</v>
      </c>
      <c r="D467">
        <v>23</v>
      </c>
      <c r="E467" s="1">
        <v>62.85</v>
      </c>
      <c r="F467" s="1">
        <v>2.7861558244421269</v>
      </c>
    </row>
    <row r="468" spans="1:6" x14ac:dyDescent="0.2">
      <c r="A468" t="s">
        <v>67</v>
      </c>
      <c r="B468">
        <v>2020</v>
      </c>
      <c r="C468" t="s">
        <v>25</v>
      </c>
      <c r="D468">
        <v>24</v>
      </c>
      <c r="E468" s="1">
        <v>67.33</v>
      </c>
      <c r="F468" s="1">
        <v>3.0040287804963799</v>
      </c>
    </row>
    <row r="469" spans="1:6" x14ac:dyDescent="0.2">
      <c r="A469" t="s">
        <v>67</v>
      </c>
      <c r="B469">
        <v>2021</v>
      </c>
      <c r="C469" t="s">
        <v>20</v>
      </c>
      <c r="D469">
        <v>25</v>
      </c>
      <c r="E469" s="1">
        <v>80.010000000000005</v>
      </c>
      <c r="F469" s="1">
        <v>3.7622282999693608</v>
      </c>
    </row>
    <row r="470" spans="1:6" x14ac:dyDescent="0.2">
      <c r="A470" t="s">
        <v>169</v>
      </c>
      <c r="B470">
        <v>2015</v>
      </c>
      <c r="C470" t="s">
        <v>25</v>
      </c>
      <c r="D470">
        <v>19</v>
      </c>
      <c r="E470" s="1">
        <v>43.18</v>
      </c>
      <c r="F470" s="1">
        <v>6.038812868405345</v>
      </c>
    </row>
    <row r="471" spans="1:6" x14ac:dyDescent="0.2">
      <c r="A471" t="s">
        <v>169</v>
      </c>
      <c r="B471">
        <v>2016</v>
      </c>
      <c r="C471" t="s">
        <v>25</v>
      </c>
      <c r="D471">
        <v>20</v>
      </c>
      <c r="E471" s="1">
        <v>50.67</v>
      </c>
      <c r="F471" s="1">
        <v>6.8615767949516568</v>
      </c>
    </row>
    <row r="472" spans="1:6" x14ac:dyDescent="0.2">
      <c r="A472" t="s">
        <v>169</v>
      </c>
      <c r="B472">
        <v>2017</v>
      </c>
      <c r="C472" t="s">
        <v>25</v>
      </c>
      <c r="D472">
        <v>21</v>
      </c>
      <c r="E472" s="1">
        <v>57.04</v>
      </c>
      <c r="F472" s="1">
        <v>6.2255008695946383</v>
      </c>
    </row>
    <row r="473" spans="1:6" x14ac:dyDescent="0.2">
      <c r="A473" t="s">
        <v>169</v>
      </c>
      <c r="B473">
        <v>2018</v>
      </c>
      <c r="C473" t="s">
        <v>25</v>
      </c>
      <c r="D473">
        <v>22</v>
      </c>
      <c r="E473" s="1">
        <v>45.21</v>
      </c>
      <c r="F473" s="1">
        <v>1.5096847730776155</v>
      </c>
    </row>
    <row r="474" spans="1:6" x14ac:dyDescent="0.2">
      <c r="A474" t="s">
        <v>169</v>
      </c>
      <c r="B474">
        <v>2019</v>
      </c>
      <c r="C474" t="s">
        <v>25</v>
      </c>
      <c r="D474">
        <v>23</v>
      </c>
      <c r="E474" s="1">
        <v>45.91</v>
      </c>
      <c r="F474" s="1">
        <v>1.4428999000530174</v>
      </c>
    </row>
    <row r="475" spans="1:6" x14ac:dyDescent="0.2">
      <c r="A475" t="s">
        <v>169</v>
      </c>
      <c r="B475">
        <v>2020</v>
      </c>
      <c r="C475" t="s">
        <v>25</v>
      </c>
      <c r="D475">
        <v>24</v>
      </c>
      <c r="E475" s="1">
        <v>58.326666666666661</v>
      </c>
      <c r="F475" s="1">
        <v>1.7177391207614188</v>
      </c>
    </row>
    <row r="476" spans="1:6" x14ac:dyDescent="0.2">
      <c r="A476" t="s">
        <v>169</v>
      </c>
      <c r="B476">
        <v>2021</v>
      </c>
      <c r="C476" t="s">
        <v>16</v>
      </c>
      <c r="D476">
        <v>25</v>
      </c>
      <c r="E476" s="1">
        <v>54.97</v>
      </c>
      <c r="F476" s="1">
        <v>1.596090359678106</v>
      </c>
    </row>
    <row r="477" spans="1:6" x14ac:dyDescent="0.2">
      <c r="A477" t="s">
        <v>110</v>
      </c>
      <c r="B477">
        <v>2017</v>
      </c>
      <c r="C477" t="s">
        <v>25</v>
      </c>
      <c r="D477">
        <v>19</v>
      </c>
      <c r="E477" s="1">
        <v>25.84</v>
      </c>
      <c r="F477" s="1">
        <v>3.870251901875335</v>
      </c>
    </row>
    <row r="478" spans="1:6" x14ac:dyDescent="0.2">
      <c r="A478" t="s">
        <v>110</v>
      </c>
      <c r="B478">
        <v>2018</v>
      </c>
      <c r="C478" t="s">
        <v>25</v>
      </c>
      <c r="D478">
        <v>20</v>
      </c>
      <c r="E478" s="1">
        <v>46.63</v>
      </c>
      <c r="F478" s="1">
        <v>6.8880137187134913</v>
      </c>
    </row>
    <row r="479" spans="1:6" x14ac:dyDescent="0.2">
      <c r="A479" t="s">
        <v>110</v>
      </c>
      <c r="B479">
        <v>2019</v>
      </c>
      <c r="C479" t="s">
        <v>25</v>
      </c>
      <c r="D479">
        <v>21</v>
      </c>
      <c r="E479" s="1">
        <v>50.02</v>
      </c>
      <c r="F479" s="1">
        <v>5.9513271388132187</v>
      </c>
    </row>
    <row r="480" spans="1:6" x14ac:dyDescent="0.2">
      <c r="A480" t="s">
        <v>110</v>
      </c>
      <c r="B480">
        <v>2020</v>
      </c>
      <c r="C480" t="s">
        <v>16</v>
      </c>
      <c r="D480">
        <v>22</v>
      </c>
      <c r="E480" s="1">
        <v>69.58</v>
      </c>
      <c r="F480" s="1">
        <v>2.2186590180007286</v>
      </c>
    </row>
    <row r="481" spans="1:6" x14ac:dyDescent="0.2">
      <c r="A481" t="s">
        <v>110</v>
      </c>
      <c r="B481">
        <v>2021</v>
      </c>
      <c r="C481" t="s">
        <v>25</v>
      </c>
      <c r="D481">
        <v>23</v>
      </c>
      <c r="E481" s="1">
        <v>69.489999999999995</v>
      </c>
      <c r="F481" s="1">
        <v>2.1622707495922753</v>
      </c>
    </row>
    <row r="482" spans="1:6" x14ac:dyDescent="0.2">
      <c r="A482" t="s">
        <v>108</v>
      </c>
      <c r="B482">
        <v>2010</v>
      </c>
      <c r="C482" t="s">
        <v>16</v>
      </c>
      <c r="D482">
        <v>28</v>
      </c>
      <c r="E482" s="1">
        <v>68.59</v>
      </c>
      <c r="F482" s="1">
        <v>2.8559145515695765</v>
      </c>
    </row>
    <row r="483" spans="1:6" x14ac:dyDescent="0.2">
      <c r="A483" t="s">
        <v>108</v>
      </c>
      <c r="B483">
        <v>2011</v>
      </c>
      <c r="C483" t="s">
        <v>16</v>
      </c>
      <c r="D483">
        <v>29</v>
      </c>
      <c r="E483" s="1">
        <v>69.69</v>
      </c>
      <c r="F483" s="1">
        <v>3.4926334701937134</v>
      </c>
    </row>
    <row r="484" spans="1:6" x14ac:dyDescent="0.2">
      <c r="A484" t="s">
        <v>108</v>
      </c>
      <c r="B484">
        <v>2012</v>
      </c>
      <c r="C484" t="s">
        <v>16</v>
      </c>
      <c r="D484">
        <v>30</v>
      </c>
      <c r="E484" s="1">
        <v>38.75</v>
      </c>
      <c r="F484" s="1">
        <v>1.8187837129162323</v>
      </c>
    </row>
    <row r="485" spans="1:6" x14ac:dyDescent="0.2">
      <c r="A485" t="s">
        <v>108</v>
      </c>
      <c r="B485">
        <v>2013</v>
      </c>
      <c r="C485" t="s">
        <v>16</v>
      </c>
      <c r="D485">
        <v>31</v>
      </c>
      <c r="E485" s="1">
        <v>51.17</v>
      </c>
      <c r="F485" s="1">
        <v>2.2653848050719829</v>
      </c>
    </row>
    <row r="486" spans="1:6" x14ac:dyDescent="0.2">
      <c r="A486" t="s">
        <v>108</v>
      </c>
      <c r="B486">
        <v>2014</v>
      </c>
      <c r="C486" t="s">
        <v>16</v>
      </c>
      <c r="D486">
        <v>32</v>
      </c>
      <c r="E486" s="1">
        <v>53.61</v>
      </c>
      <c r="F486" s="1">
        <v>2.613463867752976</v>
      </c>
    </row>
    <row r="487" spans="1:6" x14ac:dyDescent="0.2">
      <c r="A487" t="s">
        <v>108</v>
      </c>
      <c r="B487">
        <v>2015</v>
      </c>
      <c r="C487" t="s">
        <v>16</v>
      </c>
      <c r="D487">
        <v>33</v>
      </c>
      <c r="E487" s="1">
        <v>54.94</v>
      </c>
      <c r="F487" s="1">
        <v>4.424666152737478</v>
      </c>
    </row>
    <row r="488" spans="1:6" x14ac:dyDescent="0.2">
      <c r="A488" t="s">
        <v>108</v>
      </c>
      <c r="B488">
        <v>2016</v>
      </c>
      <c r="C488" t="s">
        <v>16</v>
      </c>
      <c r="D488">
        <v>34</v>
      </c>
      <c r="E488" s="1">
        <v>47.53</v>
      </c>
      <c r="F488" s="1">
        <v>3.866068267949359</v>
      </c>
    </row>
    <row r="489" spans="1:6" x14ac:dyDescent="0.2">
      <c r="A489" t="s">
        <v>108</v>
      </c>
      <c r="B489">
        <v>2017</v>
      </c>
      <c r="C489" t="s">
        <v>16</v>
      </c>
      <c r="D489">
        <v>35</v>
      </c>
      <c r="E489" s="1">
        <v>42.91</v>
      </c>
      <c r="F489" s="1">
        <v>2.8821755743982473</v>
      </c>
    </row>
    <row r="490" spans="1:6" x14ac:dyDescent="0.2">
      <c r="A490" t="s">
        <v>108</v>
      </c>
      <c r="B490">
        <v>2018</v>
      </c>
      <c r="C490" t="s">
        <v>16</v>
      </c>
      <c r="D490">
        <v>36</v>
      </c>
      <c r="E490" s="1">
        <v>43.07</v>
      </c>
      <c r="F490" s="1">
        <v>3.1326251820879301</v>
      </c>
    </row>
    <row r="491" spans="1:6" x14ac:dyDescent="0.2">
      <c r="A491" t="s">
        <v>77</v>
      </c>
      <c r="B491">
        <v>2011</v>
      </c>
      <c r="C491" t="s">
        <v>30</v>
      </c>
      <c r="D491">
        <v>21</v>
      </c>
      <c r="E491" s="1">
        <v>0</v>
      </c>
      <c r="F491" s="1">
        <v>0</v>
      </c>
    </row>
    <row r="492" spans="1:6" x14ac:dyDescent="0.2">
      <c r="A492" t="s">
        <v>77</v>
      </c>
      <c r="B492">
        <v>2015</v>
      </c>
      <c r="C492" t="s">
        <v>30</v>
      </c>
      <c r="D492">
        <v>25</v>
      </c>
      <c r="E492" s="1">
        <v>56.01</v>
      </c>
      <c r="F492" s="1">
        <v>45.965786223394872</v>
      </c>
    </row>
    <row r="493" spans="1:6" x14ac:dyDescent="0.2">
      <c r="A493" t="s">
        <v>77</v>
      </c>
      <c r="B493">
        <v>2016</v>
      </c>
      <c r="C493" t="s">
        <v>30</v>
      </c>
      <c r="D493">
        <v>26</v>
      </c>
      <c r="E493" s="1">
        <v>68.03</v>
      </c>
      <c r="F493" s="1">
        <v>2.5019629909546115</v>
      </c>
    </row>
    <row r="494" spans="1:6" x14ac:dyDescent="0.2">
      <c r="A494" t="s">
        <v>77</v>
      </c>
      <c r="B494">
        <v>2017</v>
      </c>
      <c r="C494" t="s">
        <v>30</v>
      </c>
      <c r="D494">
        <v>27</v>
      </c>
      <c r="E494" s="1">
        <v>71.099999999999994</v>
      </c>
      <c r="F494" s="1">
        <v>2.472170264729102</v>
      </c>
    </row>
    <row r="495" spans="1:6" x14ac:dyDescent="0.2">
      <c r="A495" t="s">
        <v>77</v>
      </c>
      <c r="B495">
        <v>2018</v>
      </c>
      <c r="C495" t="s">
        <v>30</v>
      </c>
      <c r="D495">
        <v>28</v>
      </c>
      <c r="E495" s="1">
        <v>58.26</v>
      </c>
      <c r="F495" s="1">
        <v>2.027706419016865</v>
      </c>
    </row>
    <row r="496" spans="1:6" x14ac:dyDescent="0.2">
      <c r="A496" t="s">
        <v>77</v>
      </c>
      <c r="B496">
        <v>2019</v>
      </c>
      <c r="C496" t="s">
        <v>30</v>
      </c>
      <c r="D496">
        <v>29</v>
      </c>
      <c r="E496" s="1">
        <v>54.73</v>
      </c>
      <c r="F496" s="1">
        <v>1.7462353998065452</v>
      </c>
    </row>
    <row r="497" spans="1:6" x14ac:dyDescent="0.2">
      <c r="A497" t="s">
        <v>77</v>
      </c>
      <c r="B497">
        <v>2020</v>
      </c>
      <c r="C497" t="s">
        <v>30</v>
      </c>
      <c r="D497">
        <v>30</v>
      </c>
      <c r="E497" s="1">
        <v>77.12</v>
      </c>
      <c r="F497" s="1">
        <v>28.920180751129696</v>
      </c>
    </row>
    <row r="498" spans="1:6" x14ac:dyDescent="0.2">
      <c r="A498" t="s">
        <v>77</v>
      </c>
      <c r="B498">
        <v>2021</v>
      </c>
      <c r="C498" t="s">
        <v>30</v>
      </c>
      <c r="D498">
        <v>31</v>
      </c>
      <c r="E498" s="1">
        <v>31.64</v>
      </c>
      <c r="F498" s="1">
        <v>12.080439538621899</v>
      </c>
    </row>
    <row r="499" spans="1:6" x14ac:dyDescent="0.2">
      <c r="A499" t="s">
        <v>138</v>
      </c>
      <c r="B499">
        <v>2010</v>
      </c>
      <c r="C499" t="s">
        <v>16</v>
      </c>
      <c r="D499">
        <v>24</v>
      </c>
      <c r="E499" s="1">
        <v>44.04</v>
      </c>
      <c r="F499" s="1">
        <v>4.2625816087412733</v>
      </c>
    </row>
    <row r="500" spans="1:6" x14ac:dyDescent="0.2">
      <c r="A500" t="s">
        <v>138</v>
      </c>
      <c r="B500">
        <v>2011</v>
      </c>
      <c r="C500" t="s">
        <v>16</v>
      </c>
      <c r="D500">
        <v>25</v>
      </c>
      <c r="E500" s="1">
        <v>59.76</v>
      </c>
      <c r="F500" s="1">
        <v>5.6178169779904907</v>
      </c>
    </row>
    <row r="501" spans="1:6" x14ac:dyDescent="0.2">
      <c r="A501" t="s">
        <v>138</v>
      </c>
      <c r="B501">
        <v>2012</v>
      </c>
      <c r="C501" t="s">
        <v>16</v>
      </c>
      <c r="D501">
        <v>26</v>
      </c>
      <c r="E501" s="1">
        <v>58.6</v>
      </c>
      <c r="F501" s="1">
        <v>6.3031614119167614</v>
      </c>
    </row>
    <row r="502" spans="1:6" x14ac:dyDescent="0.2">
      <c r="A502" t="s">
        <v>138</v>
      </c>
      <c r="B502">
        <v>2013</v>
      </c>
      <c r="C502" t="s">
        <v>16</v>
      </c>
      <c r="D502">
        <v>27</v>
      </c>
      <c r="E502" s="1">
        <v>50.67</v>
      </c>
      <c r="F502" s="1">
        <v>4.2031399869584041</v>
      </c>
    </row>
    <row r="503" spans="1:6" x14ac:dyDescent="0.2">
      <c r="A503" t="s">
        <v>138</v>
      </c>
      <c r="B503">
        <v>2014</v>
      </c>
      <c r="C503" t="s">
        <v>16</v>
      </c>
      <c r="D503">
        <v>28</v>
      </c>
      <c r="E503" s="1">
        <v>59.59</v>
      </c>
      <c r="F503" s="1">
        <v>5.0455026612719278</v>
      </c>
    </row>
    <row r="504" spans="1:6" x14ac:dyDescent="0.2">
      <c r="A504" t="s">
        <v>138</v>
      </c>
      <c r="B504">
        <v>2015</v>
      </c>
      <c r="C504" t="s">
        <v>16</v>
      </c>
      <c r="D504">
        <v>29</v>
      </c>
      <c r="E504" s="1">
        <v>58.12</v>
      </c>
      <c r="F504" s="1">
        <v>2.5068857405302518</v>
      </c>
    </row>
    <row r="505" spans="1:6" x14ac:dyDescent="0.2">
      <c r="A505" t="s">
        <v>138</v>
      </c>
      <c r="B505">
        <v>2016</v>
      </c>
      <c r="C505" t="s">
        <v>16</v>
      </c>
      <c r="D505">
        <v>30</v>
      </c>
      <c r="E505" s="1">
        <v>62.77</v>
      </c>
      <c r="F505" s="1">
        <v>2.5436800148608945</v>
      </c>
    </row>
    <row r="506" spans="1:6" x14ac:dyDescent="0.2">
      <c r="A506" t="s">
        <v>138</v>
      </c>
      <c r="B506">
        <v>2017</v>
      </c>
      <c r="C506" t="s">
        <v>16</v>
      </c>
      <c r="D506">
        <v>31</v>
      </c>
      <c r="E506" s="1">
        <v>58.62</v>
      </c>
      <c r="F506" s="1">
        <v>1.5749533941951708</v>
      </c>
    </row>
    <row r="507" spans="1:6" x14ac:dyDescent="0.2">
      <c r="A507" t="s">
        <v>138</v>
      </c>
      <c r="B507">
        <v>2018</v>
      </c>
      <c r="C507" t="s">
        <v>16</v>
      </c>
      <c r="D507">
        <v>32</v>
      </c>
      <c r="E507" s="1">
        <v>48.62</v>
      </c>
      <c r="F507" s="1">
        <v>1.414518181708156</v>
      </c>
    </row>
    <row r="508" spans="1:6" x14ac:dyDescent="0.2">
      <c r="A508" t="s">
        <v>138</v>
      </c>
      <c r="B508">
        <v>2019</v>
      </c>
      <c r="C508" t="s">
        <v>16</v>
      </c>
      <c r="D508">
        <v>33</v>
      </c>
      <c r="E508" s="1">
        <v>48.08</v>
      </c>
      <c r="F508" s="1">
        <v>1.3694320326216483</v>
      </c>
    </row>
    <row r="509" spans="1:6" x14ac:dyDescent="0.2">
      <c r="A509" t="s">
        <v>138</v>
      </c>
      <c r="B509">
        <v>2020</v>
      </c>
      <c r="C509" t="s">
        <v>16</v>
      </c>
      <c r="D509">
        <v>34</v>
      </c>
      <c r="E509" s="1">
        <v>41.76</v>
      </c>
      <c r="F509" s="1">
        <v>3.5972384992383</v>
      </c>
    </row>
    <row r="510" spans="1:6" x14ac:dyDescent="0.2">
      <c r="A510" t="s">
        <v>138</v>
      </c>
      <c r="B510">
        <v>2021</v>
      </c>
      <c r="C510" t="s">
        <v>16</v>
      </c>
      <c r="D510">
        <v>35</v>
      </c>
      <c r="E510" s="1">
        <v>34.19</v>
      </c>
      <c r="F510" s="1">
        <v>11.867320647784238</v>
      </c>
    </row>
    <row r="511" spans="1:6" x14ac:dyDescent="0.2">
      <c r="A511" t="s">
        <v>220</v>
      </c>
      <c r="B511">
        <v>2021</v>
      </c>
      <c r="C511" t="s">
        <v>19</v>
      </c>
      <c r="D511">
        <v>19</v>
      </c>
      <c r="E511" s="1">
        <v>51.89</v>
      </c>
      <c r="F511" s="1">
        <v>5.779981747777815</v>
      </c>
    </row>
    <row r="512" spans="1:6" x14ac:dyDescent="0.2">
      <c r="A512" t="s">
        <v>103</v>
      </c>
      <c r="B512">
        <v>2010</v>
      </c>
      <c r="C512" t="s">
        <v>30</v>
      </c>
      <c r="D512">
        <v>25</v>
      </c>
      <c r="E512" s="1">
        <v>55.96</v>
      </c>
      <c r="F512" s="1">
        <v>3.1664552207156786</v>
      </c>
    </row>
    <row r="513" spans="1:6" x14ac:dyDescent="0.2">
      <c r="A513" t="s">
        <v>103</v>
      </c>
      <c r="B513">
        <v>2011</v>
      </c>
      <c r="C513" t="s">
        <v>30</v>
      </c>
      <c r="D513">
        <v>26</v>
      </c>
      <c r="E513" s="1">
        <v>63.4</v>
      </c>
      <c r="F513" s="1">
        <v>3.4497478120083325</v>
      </c>
    </row>
    <row r="514" spans="1:6" x14ac:dyDescent="0.2">
      <c r="A514" t="s">
        <v>103</v>
      </c>
      <c r="B514">
        <v>2012</v>
      </c>
      <c r="C514" t="s">
        <v>30</v>
      </c>
      <c r="D514">
        <v>27</v>
      </c>
      <c r="E514" s="1">
        <v>65.180000000000007</v>
      </c>
      <c r="F514" s="1">
        <v>3.3652427322012324</v>
      </c>
    </row>
    <row r="515" spans="1:6" x14ac:dyDescent="0.2">
      <c r="A515" t="s">
        <v>103</v>
      </c>
      <c r="B515">
        <v>2013</v>
      </c>
      <c r="C515" t="s">
        <v>30</v>
      </c>
      <c r="D515">
        <v>28</v>
      </c>
      <c r="E515" s="1">
        <v>59.84</v>
      </c>
      <c r="F515" s="1">
        <v>3.4930466248758041</v>
      </c>
    </row>
    <row r="516" spans="1:6" x14ac:dyDescent="0.2">
      <c r="A516" t="s">
        <v>103</v>
      </c>
      <c r="B516">
        <v>2014</v>
      </c>
      <c r="C516" t="s">
        <v>30</v>
      </c>
      <c r="D516">
        <v>29</v>
      </c>
      <c r="E516" s="1">
        <v>71.11</v>
      </c>
      <c r="F516" s="1">
        <v>4.2369326585700797</v>
      </c>
    </row>
    <row r="517" spans="1:6" x14ac:dyDescent="0.2">
      <c r="A517" t="s">
        <v>103</v>
      </c>
      <c r="B517">
        <v>2015</v>
      </c>
      <c r="C517" t="s">
        <v>30</v>
      </c>
      <c r="D517">
        <v>30</v>
      </c>
      <c r="E517" s="1">
        <v>53.45</v>
      </c>
      <c r="F517" s="1">
        <v>3.18864215804915</v>
      </c>
    </row>
    <row r="518" spans="1:6" x14ac:dyDescent="0.2">
      <c r="A518" t="s">
        <v>103</v>
      </c>
      <c r="B518">
        <v>2016</v>
      </c>
      <c r="C518" t="s">
        <v>30</v>
      </c>
      <c r="D518">
        <v>31</v>
      </c>
      <c r="E518" s="1">
        <v>40.42</v>
      </c>
      <c r="F518" s="1">
        <v>3.2137700106280218</v>
      </c>
    </row>
    <row r="519" spans="1:6" x14ac:dyDescent="0.2">
      <c r="A519" t="s">
        <v>103</v>
      </c>
      <c r="B519">
        <v>2017</v>
      </c>
      <c r="C519" t="s">
        <v>30</v>
      </c>
      <c r="D519">
        <v>32</v>
      </c>
      <c r="E519" s="1">
        <v>26.75</v>
      </c>
      <c r="F519" s="1">
        <v>2.263475101900803</v>
      </c>
    </row>
    <row r="520" spans="1:6" x14ac:dyDescent="0.2">
      <c r="A520" t="s">
        <v>103</v>
      </c>
      <c r="B520">
        <v>2018</v>
      </c>
      <c r="C520" t="s">
        <v>30</v>
      </c>
      <c r="D520">
        <v>33</v>
      </c>
      <c r="E520" s="1">
        <v>26.39</v>
      </c>
      <c r="F520" s="1">
        <v>5.6106510098533997</v>
      </c>
    </row>
    <row r="521" spans="1:6" x14ac:dyDescent="0.2">
      <c r="A521" t="s">
        <v>133</v>
      </c>
      <c r="B521">
        <v>2016</v>
      </c>
      <c r="C521" t="s">
        <v>19</v>
      </c>
      <c r="D521">
        <v>19</v>
      </c>
      <c r="E521" s="1">
        <v>33.15</v>
      </c>
      <c r="F521" s="1">
        <v>5.0562664071269099</v>
      </c>
    </row>
    <row r="522" spans="1:6" x14ac:dyDescent="0.2">
      <c r="A522" t="s">
        <v>133</v>
      </c>
      <c r="B522">
        <v>2017</v>
      </c>
      <c r="C522" t="s">
        <v>19</v>
      </c>
      <c r="D522">
        <v>20</v>
      </c>
      <c r="E522" s="1">
        <v>41.41</v>
      </c>
      <c r="F522" s="1">
        <v>6.154385761536501</v>
      </c>
    </row>
    <row r="523" spans="1:6" x14ac:dyDescent="0.2">
      <c r="A523" t="s">
        <v>133</v>
      </c>
      <c r="B523">
        <v>2018</v>
      </c>
      <c r="C523" t="s">
        <v>19</v>
      </c>
      <c r="D523">
        <v>21</v>
      </c>
      <c r="E523" s="1">
        <v>39.880000000000003</v>
      </c>
      <c r="F523" s="1">
        <v>4.8313726174324607</v>
      </c>
    </row>
    <row r="524" spans="1:6" x14ac:dyDescent="0.2">
      <c r="A524" t="s">
        <v>133</v>
      </c>
      <c r="B524">
        <v>2019</v>
      </c>
      <c r="C524" t="s">
        <v>19</v>
      </c>
      <c r="D524">
        <v>22</v>
      </c>
      <c r="E524" s="1">
        <v>57.97</v>
      </c>
      <c r="F524" s="1">
        <v>1.8365978540730652</v>
      </c>
    </row>
    <row r="525" spans="1:6" x14ac:dyDescent="0.2">
      <c r="A525" t="s">
        <v>133</v>
      </c>
      <c r="B525">
        <v>2020</v>
      </c>
      <c r="C525" t="s">
        <v>19</v>
      </c>
      <c r="D525">
        <v>23</v>
      </c>
      <c r="E525" s="1">
        <v>62.04</v>
      </c>
      <c r="F525" s="1">
        <v>1.884033487328675</v>
      </c>
    </row>
    <row r="526" spans="1:6" x14ac:dyDescent="0.2">
      <c r="A526" t="s">
        <v>133</v>
      </c>
      <c r="B526">
        <v>2021</v>
      </c>
      <c r="C526" t="s">
        <v>19</v>
      </c>
      <c r="D526">
        <v>24</v>
      </c>
      <c r="E526" s="1">
        <v>52.3</v>
      </c>
      <c r="F526" s="1">
        <v>1.5977930292842162</v>
      </c>
    </row>
    <row r="527" spans="1:6" x14ac:dyDescent="0.2">
      <c r="A527" t="s">
        <v>136</v>
      </c>
      <c r="B527">
        <v>2019</v>
      </c>
      <c r="C527" t="s">
        <v>19</v>
      </c>
      <c r="D527">
        <v>20</v>
      </c>
      <c r="E527" s="1">
        <v>38.81</v>
      </c>
      <c r="F527" s="1">
        <v>7.0407536454631323</v>
      </c>
    </row>
    <row r="528" spans="1:6" x14ac:dyDescent="0.2">
      <c r="A528" t="s">
        <v>136</v>
      </c>
      <c r="B528">
        <v>2020</v>
      </c>
      <c r="C528" t="s">
        <v>19</v>
      </c>
      <c r="D528">
        <v>21</v>
      </c>
      <c r="E528" s="1">
        <v>51.77</v>
      </c>
      <c r="F528" s="1">
        <v>9.0228593627808191</v>
      </c>
    </row>
    <row r="529" spans="1:6" x14ac:dyDescent="0.2">
      <c r="A529" t="s">
        <v>136</v>
      </c>
      <c r="B529">
        <v>2021</v>
      </c>
      <c r="C529" t="s">
        <v>20</v>
      </c>
      <c r="D529">
        <v>22</v>
      </c>
      <c r="E529" s="1">
        <v>62.94</v>
      </c>
      <c r="F529" s="1">
        <v>9.0888939751781059</v>
      </c>
    </row>
    <row r="530" spans="1:6" x14ac:dyDescent="0.2">
      <c r="A530" t="s">
        <v>141</v>
      </c>
      <c r="B530">
        <v>2010</v>
      </c>
      <c r="C530" t="s">
        <v>30</v>
      </c>
      <c r="D530">
        <v>25</v>
      </c>
      <c r="E530" s="1">
        <v>61.59</v>
      </c>
      <c r="F530" s="1">
        <v>13.018771847238803</v>
      </c>
    </row>
    <row r="531" spans="1:6" x14ac:dyDescent="0.2">
      <c r="A531" t="s">
        <v>141</v>
      </c>
      <c r="B531">
        <v>2011</v>
      </c>
      <c r="C531" t="s">
        <v>30</v>
      </c>
      <c r="D531">
        <v>26</v>
      </c>
      <c r="E531" s="1">
        <v>46.89</v>
      </c>
      <c r="F531" s="1">
        <v>2.7642040236057954</v>
      </c>
    </row>
    <row r="532" spans="1:6" x14ac:dyDescent="0.2">
      <c r="A532" t="s">
        <v>141</v>
      </c>
      <c r="B532">
        <v>2012</v>
      </c>
      <c r="C532" t="s">
        <v>30</v>
      </c>
      <c r="D532">
        <v>27</v>
      </c>
      <c r="E532" s="1">
        <v>55.82</v>
      </c>
      <c r="F532" s="1">
        <v>3.1119914978296062</v>
      </c>
    </row>
    <row r="533" spans="1:6" x14ac:dyDescent="0.2">
      <c r="A533" t="s">
        <v>141</v>
      </c>
      <c r="B533">
        <v>2013</v>
      </c>
      <c r="C533" t="s">
        <v>30</v>
      </c>
      <c r="D533">
        <v>28</v>
      </c>
      <c r="E533" s="1">
        <v>55.12</v>
      </c>
      <c r="F533" s="1">
        <v>2.9229520033463343</v>
      </c>
    </row>
    <row r="534" spans="1:6" x14ac:dyDescent="0.2">
      <c r="A534" t="s">
        <v>141</v>
      </c>
      <c r="B534">
        <v>2014</v>
      </c>
      <c r="C534" t="s">
        <v>30</v>
      </c>
      <c r="D534">
        <v>29</v>
      </c>
      <c r="E534" s="1">
        <v>50.29</v>
      </c>
      <c r="F534" s="1">
        <v>2.5554295484486369</v>
      </c>
    </row>
    <row r="535" spans="1:6" x14ac:dyDescent="0.2">
      <c r="A535" t="s">
        <v>141</v>
      </c>
      <c r="B535">
        <v>2015</v>
      </c>
      <c r="C535" t="s">
        <v>30</v>
      </c>
      <c r="D535">
        <v>30</v>
      </c>
      <c r="E535" s="1">
        <v>60.62</v>
      </c>
      <c r="F535" s="1">
        <v>2.4796141520766746</v>
      </c>
    </row>
    <row r="536" spans="1:6" x14ac:dyDescent="0.2">
      <c r="A536" t="s">
        <v>141</v>
      </c>
      <c r="B536">
        <v>2016</v>
      </c>
      <c r="C536" t="s">
        <v>30</v>
      </c>
      <c r="D536">
        <v>31</v>
      </c>
      <c r="E536" s="1">
        <v>52.96</v>
      </c>
      <c r="F536" s="1">
        <v>2.0352490845510336</v>
      </c>
    </row>
    <row r="537" spans="1:6" x14ac:dyDescent="0.2">
      <c r="A537" t="s">
        <v>141</v>
      </c>
      <c r="B537">
        <v>2017</v>
      </c>
      <c r="C537" t="s">
        <v>30</v>
      </c>
      <c r="D537">
        <v>32</v>
      </c>
      <c r="E537" s="1">
        <v>62.3</v>
      </c>
      <c r="F537" s="1">
        <v>2.2746002581726059</v>
      </c>
    </row>
    <row r="538" spans="1:6" x14ac:dyDescent="0.2">
      <c r="A538" t="s">
        <v>141</v>
      </c>
      <c r="B538">
        <v>2018</v>
      </c>
      <c r="C538" t="s">
        <v>30</v>
      </c>
      <c r="D538">
        <v>33</v>
      </c>
      <c r="E538" s="1">
        <v>56.08</v>
      </c>
      <c r="F538" s="1">
        <v>1.9773432707761109</v>
      </c>
    </row>
    <row r="539" spans="1:6" x14ac:dyDescent="0.2">
      <c r="A539" t="s">
        <v>141</v>
      </c>
      <c r="B539">
        <v>2019</v>
      </c>
      <c r="C539" t="s">
        <v>30</v>
      </c>
      <c r="D539">
        <v>34</v>
      </c>
      <c r="E539" s="1">
        <v>50.943333333333328</v>
      </c>
      <c r="F539" s="1">
        <v>1.7205015461829818</v>
      </c>
    </row>
    <row r="540" spans="1:6" x14ac:dyDescent="0.2">
      <c r="A540" t="s">
        <v>141</v>
      </c>
      <c r="B540">
        <v>2020</v>
      </c>
      <c r="C540" t="s">
        <v>30</v>
      </c>
      <c r="D540">
        <v>35</v>
      </c>
      <c r="E540" s="1">
        <v>35.39</v>
      </c>
      <c r="F540" s="1">
        <v>12.005082909361795</v>
      </c>
    </row>
    <row r="541" spans="1:6" x14ac:dyDescent="0.2">
      <c r="A541" t="s">
        <v>141</v>
      </c>
      <c r="B541">
        <v>2021</v>
      </c>
      <c r="C541" t="s">
        <v>30</v>
      </c>
      <c r="D541">
        <v>36</v>
      </c>
      <c r="E541" s="1">
        <v>26.31</v>
      </c>
      <c r="F541" s="1">
        <v>8.9582150850077067</v>
      </c>
    </row>
    <row r="542" spans="1:6" x14ac:dyDescent="0.2">
      <c r="A542" t="s">
        <v>118</v>
      </c>
      <c r="B542">
        <v>2010</v>
      </c>
      <c r="C542" t="s">
        <v>25</v>
      </c>
      <c r="D542">
        <v>21</v>
      </c>
      <c r="E542" s="1">
        <v>47.32</v>
      </c>
      <c r="F542" s="1">
        <v>10.533436649458938</v>
      </c>
    </row>
    <row r="543" spans="1:6" x14ac:dyDescent="0.2">
      <c r="A543" t="s">
        <v>118</v>
      </c>
      <c r="B543">
        <v>2011</v>
      </c>
      <c r="C543" t="s">
        <v>16</v>
      </c>
      <c r="D543">
        <v>22</v>
      </c>
      <c r="E543" s="1">
        <v>50.254999999999995</v>
      </c>
      <c r="F543" s="1">
        <v>9.1363458034621203</v>
      </c>
    </row>
    <row r="544" spans="1:6" x14ac:dyDescent="0.2">
      <c r="A544" t="s">
        <v>118</v>
      </c>
      <c r="B544">
        <v>2011</v>
      </c>
      <c r="C544" t="s">
        <v>25</v>
      </c>
      <c r="D544">
        <v>22</v>
      </c>
      <c r="E544" s="1">
        <v>46.3</v>
      </c>
      <c r="F544" s="1">
        <v>8.417327842011666</v>
      </c>
    </row>
    <row r="545" spans="1:6" x14ac:dyDescent="0.2">
      <c r="A545" t="s">
        <v>118</v>
      </c>
      <c r="B545">
        <v>2012</v>
      </c>
      <c r="C545" t="s">
        <v>25</v>
      </c>
      <c r="D545">
        <v>23</v>
      </c>
      <c r="E545" s="1">
        <v>45.81</v>
      </c>
      <c r="F545" s="1">
        <v>3.7586128724737362</v>
      </c>
    </row>
    <row r="546" spans="1:6" x14ac:dyDescent="0.2">
      <c r="A546" t="s">
        <v>118</v>
      </c>
      <c r="B546">
        <v>2013</v>
      </c>
      <c r="C546" t="s">
        <v>25</v>
      </c>
      <c r="D546">
        <v>24</v>
      </c>
      <c r="E546" s="1">
        <v>49.62</v>
      </c>
      <c r="F546" s="1">
        <v>3.853619913631384</v>
      </c>
    </row>
    <row r="547" spans="1:6" x14ac:dyDescent="0.2">
      <c r="A547" t="s">
        <v>118</v>
      </c>
      <c r="B547">
        <v>2015</v>
      </c>
      <c r="C547" t="s">
        <v>25</v>
      </c>
      <c r="D547">
        <v>26</v>
      </c>
      <c r="E547" s="1">
        <v>37.700000000000003</v>
      </c>
      <c r="F547" s="1">
        <v>2.168728329614952</v>
      </c>
    </row>
    <row r="548" spans="1:6" x14ac:dyDescent="0.2">
      <c r="A548" t="s">
        <v>118</v>
      </c>
      <c r="B548">
        <v>2016</v>
      </c>
      <c r="C548" t="s">
        <v>25</v>
      </c>
      <c r="D548">
        <v>27</v>
      </c>
      <c r="E548" s="1">
        <v>59.69</v>
      </c>
      <c r="F548" s="1">
        <v>3.2260181035337245</v>
      </c>
    </row>
    <row r="549" spans="1:6" x14ac:dyDescent="0.2">
      <c r="A549" t="s">
        <v>118</v>
      </c>
      <c r="B549">
        <v>2017</v>
      </c>
      <c r="C549" t="s">
        <v>25</v>
      </c>
      <c r="D549">
        <v>28</v>
      </c>
      <c r="E549" s="1">
        <v>59.09</v>
      </c>
      <c r="F549" s="1">
        <v>2.3759532461938706</v>
      </c>
    </row>
    <row r="550" spans="1:6" x14ac:dyDescent="0.2">
      <c r="A550" t="s">
        <v>118</v>
      </c>
      <c r="B550">
        <v>2018</v>
      </c>
      <c r="C550" t="s">
        <v>25</v>
      </c>
      <c r="D550">
        <v>29</v>
      </c>
      <c r="E550" s="1">
        <v>44.98</v>
      </c>
      <c r="F550" s="1">
        <v>1.7719413054881961</v>
      </c>
    </row>
    <row r="551" spans="1:6" x14ac:dyDescent="0.2">
      <c r="A551" t="s">
        <v>118</v>
      </c>
      <c r="B551">
        <v>2019</v>
      </c>
      <c r="C551" t="s">
        <v>25</v>
      </c>
      <c r="D551">
        <v>30</v>
      </c>
      <c r="E551" s="1">
        <v>67.62</v>
      </c>
      <c r="F551" s="1">
        <v>2.584654901556068</v>
      </c>
    </row>
    <row r="552" spans="1:6" x14ac:dyDescent="0.2">
      <c r="A552" t="s">
        <v>118</v>
      </c>
      <c r="B552">
        <v>2020</v>
      </c>
      <c r="C552" t="s">
        <v>16</v>
      </c>
      <c r="D552">
        <v>31</v>
      </c>
      <c r="E552" s="1">
        <v>59.04</v>
      </c>
      <c r="F552" s="1">
        <v>2.6341580157508728</v>
      </c>
    </row>
    <row r="553" spans="1:6" x14ac:dyDescent="0.2">
      <c r="A553" t="s">
        <v>118</v>
      </c>
      <c r="B553">
        <v>2021</v>
      </c>
      <c r="C553" t="s">
        <v>16</v>
      </c>
      <c r="D553">
        <v>32</v>
      </c>
      <c r="E553" s="1">
        <v>44.07</v>
      </c>
      <c r="F553" s="1">
        <v>1.9735794717282613</v>
      </c>
    </row>
    <row r="554" spans="1:6" x14ac:dyDescent="0.2">
      <c r="A554" t="s">
        <v>112</v>
      </c>
      <c r="B554">
        <v>2012</v>
      </c>
      <c r="C554" t="s">
        <v>25</v>
      </c>
      <c r="D554">
        <v>19</v>
      </c>
      <c r="E554" s="1">
        <v>14.85</v>
      </c>
      <c r="F554" s="1">
        <v>7.5439377221270547</v>
      </c>
    </row>
    <row r="555" spans="1:6" x14ac:dyDescent="0.2">
      <c r="A555" t="s">
        <v>112</v>
      </c>
      <c r="B555">
        <v>2013</v>
      </c>
      <c r="C555" t="s">
        <v>16</v>
      </c>
      <c r="D555">
        <v>20</v>
      </c>
      <c r="E555" s="1">
        <v>55.71</v>
      </c>
      <c r="F555" s="1">
        <v>26.92024822102147</v>
      </c>
    </row>
    <row r="556" spans="1:6" x14ac:dyDescent="0.2">
      <c r="A556" t="s">
        <v>112</v>
      </c>
      <c r="B556">
        <v>2013</v>
      </c>
      <c r="C556" t="s">
        <v>25</v>
      </c>
      <c r="D556">
        <v>20</v>
      </c>
      <c r="E556" s="1">
        <v>24.405000000000001</v>
      </c>
      <c r="F556" s="1">
        <v>11.793011269682804</v>
      </c>
    </row>
    <row r="557" spans="1:6" x14ac:dyDescent="0.2">
      <c r="A557" t="s">
        <v>112</v>
      </c>
      <c r="B557">
        <v>2014</v>
      </c>
      <c r="C557" t="s">
        <v>16</v>
      </c>
      <c r="D557">
        <v>21</v>
      </c>
      <c r="E557" s="1">
        <v>46.51</v>
      </c>
      <c r="F557" s="1">
        <v>14.896342148897443</v>
      </c>
    </row>
    <row r="558" spans="1:6" x14ac:dyDescent="0.2">
      <c r="A558" t="s">
        <v>112</v>
      </c>
      <c r="B558">
        <v>2015</v>
      </c>
      <c r="C558" t="s">
        <v>25</v>
      </c>
      <c r="D558">
        <v>22</v>
      </c>
      <c r="E558" s="1">
        <v>51.61</v>
      </c>
      <c r="F558" s="1">
        <v>2.5978000494291735</v>
      </c>
    </row>
    <row r="559" spans="1:6" x14ac:dyDescent="0.2">
      <c r="A559" t="s">
        <v>112</v>
      </c>
      <c r="B559">
        <v>2016</v>
      </c>
      <c r="C559" t="s">
        <v>16</v>
      </c>
      <c r="D559">
        <v>23</v>
      </c>
      <c r="E559" s="1">
        <v>50.6</v>
      </c>
      <c r="F559" s="1">
        <v>2.3928958044733624</v>
      </c>
    </row>
    <row r="560" spans="1:6" x14ac:dyDescent="0.2">
      <c r="A560" t="s">
        <v>112</v>
      </c>
      <c r="B560">
        <v>2017</v>
      </c>
      <c r="C560" t="s">
        <v>16</v>
      </c>
      <c r="D560">
        <v>24</v>
      </c>
      <c r="E560" s="1">
        <v>49.5</v>
      </c>
      <c r="F560" s="1">
        <v>2.5575477963057334</v>
      </c>
    </row>
    <row r="561" spans="1:6" x14ac:dyDescent="0.2">
      <c r="A561" t="s">
        <v>112</v>
      </c>
      <c r="B561">
        <v>2018</v>
      </c>
      <c r="C561" t="s">
        <v>16</v>
      </c>
      <c r="D561">
        <v>25</v>
      </c>
      <c r="E561" s="1">
        <v>57.190000000000005</v>
      </c>
      <c r="F561" s="1">
        <v>3.2861865072595191</v>
      </c>
    </row>
    <row r="562" spans="1:6" x14ac:dyDescent="0.2">
      <c r="A562" t="s">
        <v>112</v>
      </c>
      <c r="B562">
        <v>2019</v>
      </c>
      <c r="C562" t="s">
        <v>16</v>
      </c>
      <c r="D562">
        <v>26</v>
      </c>
      <c r="E562" s="1">
        <v>65.453333333333333</v>
      </c>
      <c r="F562" s="1">
        <v>1.7280698206387439</v>
      </c>
    </row>
    <row r="563" spans="1:6" x14ac:dyDescent="0.2">
      <c r="A563" t="s">
        <v>112</v>
      </c>
      <c r="B563">
        <v>2020</v>
      </c>
      <c r="C563" t="s">
        <v>16</v>
      </c>
      <c r="D563">
        <v>27</v>
      </c>
      <c r="E563" s="1">
        <v>62.38</v>
      </c>
      <c r="F563" s="1">
        <v>1.5795626171362287</v>
      </c>
    </row>
    <row r="564" spans="1:6" x14ac:dyDescent="0.2">
      <c r="A564" t="s">
        <v>112</v>
      </c>
      <c r="B564">
        <v>2021</v>
      </c>
      <c r="C564" t="s">
        <v>16</v>
      </c>
      <c r="D564">
        <v>28</v>
      </c>
      <c r="E564" s="1">
        <v>67.03</v>
      </c>
      <c r="F564" s="1">
        <v>1.7074620524009736</v>
      </c>
    </row>
    <row r="565" spans="1:6" x14ac:dyDescent="0.2">
      <c r="A565" t="s">
        <v>157</v>
      </c>
      <c r="B565">
        <v>2018</v>
      </c>
      <c r="C565" t="s">
        <v>16</v>
      </c>
      <c r="D565">
        <v>20</v>
      </c>
      <c r="E565" s="1">
        <v>49.81</v>
      </c>
      <c r="F565" s="1">
        <v>9.3382584944687554</v>
      </c>
    </row>
    <row r="566" spans="1:6" x14ac:dyDescent="0.2">
      <c r="A566" t="s">
        <v>157</v>
      </c>
      <c r="B566">
        <v>2019</v>
      </c>
      <c r="C566" t="s">
        <v>16</v>
      </c>
      <c r="D566">
        <v>21</v>
      </c>
      <c r="E566" s="1">
        <v>60.35</v>
      </c>
      <c r="F566" s="1">
        <v>9.842453871346164</v>
      </c>
    </row>
    <row r="567" spans="1:6" x14ac:dyDescent="0.2">
      <c r="A567" t="s">
        <v>157</v>
      </c>
      <c r="B567">
        <v>2020</v>
      </c>
      <c r="C567" t="s">
        <v>16</v>
      </c>
      <c r="D567">
        <v>22</v>
      </c>
      <c r="E567" s="1">
        <v>45.99</v>
      </c>
      <c r="F567" s="1">
        <v>5.944032263984826</v>
      </c>
    </row>
    <row r="568" spans="1:6" x14ac:dyDescent="0.2">
      <c r="A568" t="s">
        <v>157</v>
      </c>
      <c r="B568">
        <v>2021</v>
      </c>
      <c r="C568" t="s">
        <v>16</v>
      </c>
      <c r="D568">
        <v>23</v>
      </c>
      <c r="E568" s="1">
        <v>45.87</v>
      </c>
      <c r="F568" s="1">
        <v>2.6805018820489175</v>
      </c>
    </row>
    <row r="569" spans="1:6" x14ac:dyDescent="0.2">
      <c r="A569" t="s">
        <v>233</v>
      </c>
      <c r="B569">
        <v>2021</v>
      </c>
      <c r="C569" t="s">
        <v>20</v>
      </c>
      <c r="D569">
        <v>19</v>
      </c>
      <c r="E569" s="1">
        <v>50.47</v>
      </c>
      <c r="F569" s="1">
        <v>4.5168585682712843</v>
      </c>
    </row>
    <row r="570" spans="1:6" x14ac:dyDescent="0.2">
      <c r="A570" t="s">
        <v>234</v>
      </c>
      <c r="B570">
        <v>2010</v>
      </c>
      <c r="C570" t="s">
        <v>30</v>
      </c>
      <c r="D570">
        <v>22</v>
      </c>
      <c r="E570" s="1">
        <v>50.25</v>
      </c>
      <c r="F570" s="1">
        <v>5.4675744544911193</v>
      </c>
    </row>
    <row r="571" spans="1:6" x14ac:dyDescent="0.2">
      <c r="A571" t="s">
        <v>73</v>
      </c>
      <c r="B571">
        <v>2015</v>
      </c>
      <c r="C571" t="s">
        <v>16</v>
      </c>
      <c r="D571">
        <v>20</v>
      </c>
      <c r="E571" s="1">
        <v>0</v>
      </c>
      <c r="F571" s="1">
        <v>0</v>
      </c>
    </row>
    <row r="572" spans="1:6" x14ac:dyDescent="0.2">
      <c r="A572" t="s">
        <v>73</v>
      </c>
      <c r="B572">
        <v>2016</v>
      </c>
      <c r="C572" t="s">
        <v>16</v>
      </c>
      <c r="D572">
        <v>21</v>
      </c>
      <c r="E572" s="1">
        <v>39.869999999999997</v>
      </c>
      <c r="F572" s="1">
        <v>9.9261970938923128</v>
      </c>
    </row>
    <row r="573" spans="1:6" x14ac:dyDescent="0.2">
      <c r="A573" t="s">
        <v>73</v>
      </c>
      <c r="B573">
        <v>2017</v>
      </c>
      <c r="C573" t="s">
        <v>16</v>
      </c>
      <c r="D573">
        <v>22</v>
      </c>
      <c r="E573" s="1">
        <v>47.44</v>
      </c>
      <c r="F573" s="1">
        <v>9.4517996075032613</v>
      </c>
    </row>
    <row r="574" spans="1:6" x14ac:dyDescent="0.2">
      <c r="A574" t="s">
        <v>73</v>
      </c>
      <c r="B574">
        <v>2018</v>
      </c>
      <c r="C574" t="s">
        <v>30</v>
      </c>
      <c r="D574">
        <v>23</v>
      </c>
      <c r="E574" s="1">
        <v>54.69</v>
      </c>
      <c r="F574" s="1">
        <v>5.3824221253865199</v>
      </c>
    </row>
    <row r="575" spans="1:6" x14ac:dyDescent="0.2">
      <c r="A575" t="s">
        <v>73</v>
      </c>
      <c r="B575">
        <v>2019</v>
      </c>
      <c r="C575" t="s">
        <v>16</v>
      </c>
      <c r="D575">
        <v>24</v>
      </c>
      <c r="E575" s="1">
        <v>69.38</v>
      </c>
      <c r="F575" s="1">
        <v>3.3319350219843837</v>
      </c>
    </row>
    <row r="576" spans="1:6" x14ac:dyDescent="0.2">
      <c r="A576" t="s">
        <v>73</v>
      </c>
      <c r="B576">
        <v>2020</v>
      </c>
      <c r="C576" t="s">
        <v>16</v>
      </c>
      <c r="D576">
        <v>25</v>
      </c>
      <c r="E576" s="1">
        <v>58.96</v>
      </c>
      <c r="F576" s="1">
        <v>2.5848567116510357</v>
      </c>
    </row>
    <row r="577" spans="1:6" x14ac:dyDescent="0.2">
      <c r="A577" t="s">
        <v>73</v>
      </c>
      <c r="B577">
        <v>2021</v>
      </c>
      <c r="C577" t="s">
        <v>16</v>
      </c>
      <c r="D577">
        <v>26</v>
      </c>
      <c r="E577" s="1">
        <v>78.64</v>
      </c>
      <c r="F577" s="1">
        <v>3.6417806714435863</v>
      </c>
    </row>
    <row r="578" spans="1:6" x14ac:dyDescent="0.2">
      <c r="A578" t="s">
        <v>151</v>
      </c>
      <c r="B578">
        <v>2010</v>
      </c>
      <c r="C578" t="s">
        <v>16</v>
      </c>
      <c r="D578">
        <v>33</v>
      </c>
      <c r="E578" s="1">
        <v>56.35</v>
      </c>
      <c r="F578" s="1">
        <v>3.1028590905511746</v>
      </c>
    </row>
    <row r="579" spans="1:6" x14ac:dyDescent="0.2">
      <c r="A579" t="s">
        <v>151</v>
      </c>
      <c r="B579">
        <v>2011</v>
      </c>
      <c r="C579" t="s">
        <v>16</v>
      </c>
      <c r="D579">
        <v>34</v>
      </c>
      <c r="E579" s="1">
        <v>51.73</v>
      </c>
      <c r="F579" s="1">
        <v>2.6137369688310979</v>
      </c>
    </row>
    <row r="580" spans="1:6" x14ac:dyDescent="0.2">
      <c r="A580" t="s">
        <v>151</v>
      </c>
      <c r="B580">
        <v>2012</v>
      </c>
      <c r="C580" t="s">
        <v>16</v>
      </c>
      <c r="D580">
        <v>35</v>
      </c>
      <c r="E580" s="1">
        <v>46.46</v>
      </c>
      <c r="F580" s="1">
        <v>26.609560541332165</v>
      </c>
    </row>
    <row r="581" spans="1:6" x14ac:dyDescent="0.2">
      <c r="A581" t="s">
        <v>151</v>
      </c>
      <c r="B581">
        <v>2013</v>
      </c>
      <c r="C581" t="s">
        <v>16</v>
      </c>
      <c r="D581">
        <v>36</v>
      </c>
      <c r="E581" s="1">
        <v>31.58</v>
      </c>
      <c r="F581" s="1">
        <v>17.782132279243665</v>
      </c>
    </row>
    <row r="582" spans="1:6" x14ac:dyDescent="0.2">
      <c r="A582" t="s">
        <v>82</v>
      </c>
      <c r="B582">
        <v>2010</v>
      </c>
      <c r="C582" t="s">
        <v>30</v>
      </c>
      <c r="D582">
        <v>26</v>
      </c>
      <c r="E582" s="1">
        <v>75.930000000000007</v>
      </c>
      <c r="F582" s="1">
        <v>5.1716443772176843</v>
      </c>
    </row>
    <row r="583" spans="1:6" x14ac:dyDescent="0.2">
      <c r="A583" t="s">
        <v>82</v>
      </c>
      <c r="B583">
        <v>2011</v>
      </c>
      <c r="C583" t="s">
        <v>16</v>
      </c>
      <c r="D583">
        <v>27</v>
      </c>
      <c r="E583" s="1">
        <v>57.62</v>
      </c>
      <c r="F583" s="1">
        <v>3.7806560717749877</v>
      </c>
    </row>
    <row r="584" spans="1:6" x14ac:dyDescent="0.2">
      <c r="A584" t="s">
        <v>82</v>
      </c>
      <c r="B584">
        <v>2012</v>
      </c>
      <c r="C584" t="s">
        <v>16</v>
      </c>
      <c r="D584">
        <v>28</v>
      </c>
      <c r="E584" s="1">
        <v>62.84</v>
      </c>
      <c r="F584" s="1">
        <v>3.8187719257305983</v>
      </c>
    </row>
    <row r="585" spans="1:6" x14ac:dyDescent="0.2">
      <c r="A585" t="s">
        <v>82</v>
      </c>
      <c r="B585">
        <v>2013</v>
      </c>
      <c r="C585" t="s">
        <v>16</v>
      </c>
      <c r="D585">
        <v>29</v>
      </c>
      <c r="E585" s="1">
        <v>65.28</v>
      </c>
      <c r="F585" s="1">
        <v>3.7068057475931031</v>
      </c>
    </row>
    <row r="586" spans="1:6" x14ac:dyDescent="0.2">
      <c r="A586" t="s">
        <v>82</v>
      </c>
      <c r="B586">
        <v>2014</v>
      </c>
      <c r="C586" t="s">
        <v>16</v>
      </c>
      <c r="D586">
        <v>30</v>
      </c>
      <c r="E586" s="1">
        <v>59.57</v>
      </c>
      <c r="F586" s="1">
        <v>3.1918588470750797</v>
      </c>
    </row>
    <row r="587" spans="1:6" x14ac:dyDescent="0.2">
      <c r="A587" t="s">
        <v>82</v>
      </c>
      <c r="B587">
        <v>2015</v>
      </c>
      <c r="C587" t="s">
        <v>16</v>
      </c>
      <c r="D587">
        <v>31</v>
      </c>
      <c r="E587" s="1">
        <v>30.41</v>
      </c>
      <c r="F587" s="1">
        <v>1.4304899933908635</v>
      </c>
    </row>
    <row r="588" spans="1:6" x14ac:dyDescent="0.2">
      <c r="A588" t="s">
        <v>82</v>
      </c>
      <c r="B588">
        <v>2016</v>
      </c>
      <c r="C588" t="s">
        <v>16</v>
      </c>
      <c r="D588">
        <v>32</v>
      </c>
      <c r="E588" s="1">
        <v>31.416666666666668</v>
      </c>
      <c r="F588" s="1">
        <v>16.46894324251738</v>
      </c>
    </row>
    <row r="589" spans="1:6" x14ac:dyDescent="0.2">
      <c r="A589" t="s">
        <v>114</v>
      </c>
      <c r="B589">
        <v>2013</v>
      </c>
      <c r="C589" t="s">
        <v>20</v>
      </c>
      <c r="D589">
        <v>21</v>
      </c>
      <c r="E589" s="1">
        <v>18.91</v>
      </c>
      <c r="F589" s="1">
        <v>18.889995494771036</v>
      </c>
    </row>
    <row r="590" spans="1:6" x14ac:dyDescent="0.2">
      <c r="A590" t="s">
        <v>114</v>
      </c>
      <c r="B590">
        <v>2014</v>
      </c>
      <c r="C590" t="s">
        <v>25</v>
      </c>
      <c r="D590">
        <v>22</v>
      </c>
      <c r="E590" s="1">
        <v>35.020000000000003</v>
      </c>
      <c r="F590" s="1">
        <v>30.777586675115415</v>
      </c>
    </row>
    <row r="591" spans="1:6" x14ac:dyDescent="0.2">
      <c r="A591" t="s">
        <v>114</v>
      </c>
      <c r="B591">
        <v>2015</v>
      </c>
      <c r="C591" t="s">
        <v>25</v>
      </c>
      <c r="D591">
        <v>23</v>
      </c>
      <c r="E591" s="1">
        <v>42.47</v>
      </c>
      <c r="F591" s="1">
        <v>2.3267877202586456</v>
      </c>
    </row>
    <row r="592" spans="1:6" x14ac:dyDescent="0.2">
      <c r="A592" t="s">
        <v>114</v>
      </c>
      <c r="B592">
        <v>2016</v>
      </c>
      <c r="C592" t="s">
        <v>20</v>
      </c>
      <c r="D592">
        <v>24</v>
      </c>
      <c r="E592" s="1">
        <v>52.7</v>
      </c>
      <c r="F592" s="1">
        <v>2.8201275553860747</v>
      </c>
    </row>
    <row r="593" spans="1:6" x14ac:dyDescent="0.2">
      <c r="A593" t="s">
        <v>114</v>
      </c>
      <c r="B593">
        <v>2017</v>
      </c>
      <c r="C593" t="s">
        <v>25</v>
      </c>
      <c r="D593">
        <v>25</v>
      </c>
      <c r="E593" s="1">
        <v>44.52</v>
      </c>
      <c r="F593" s="1">
        <v>2.6102047867473832</v>
      </c>
    </row>
    <row r="594" spans="1:6" x14ac:dyDescent="0.2">
      <c r="A594" t="s">
        <v>114</v>
      </c>
      <c r="B594">
        <v>2018</v>
      </c>
      <c r="C594" t="s">
        <v>25</v>
      </c>
      <c r="D594">
        <v>26</v>
      </c>
      <c r="E594" s="1">
        <v>61</v>
      </c>
      <c r="F594" s="1">
        <v>3.9904355148237487</v>
      </c>
    </row>
    <row r="595" spans="1:6" x14ac:dyDescent="0.2">
      <c r="A595" t="s">
        <v>114</v>
      </c>
      <c r="B595">
        <v>2019</v>
      </c>
      <c r="C595" t="s">
        <v>25</v>
      </c>
      <c r="D595">
        <v>27</v>
      </c>
      <c r="E595" s="1">
        <v>56.14</v>
      </c>
      <c r="F595" s="1">
        <v>1.5857574911294041</v>
      </c>
    </row>
    <row r="596" spans="1:6" x14ac:dyDescent="0.2">
      <c r="A596" t="s">
        <v>114</v>
      </c>
      <c r="B596">
        <v>2020</v>
      </c>
      <c r="C596" t="s">
        <v>25</v>
      </c>
      <c r="D596">
        <v>28</v>
      </c>
      <c r="E596" s="1">
        <v>69.14</v>
      </c>
      <c r="F596" s="1">
        <v>1.8199747040889334</v>
      </c>
    </row>
    <row r="597" spans="1:6" x14ac:dyDescent="0.2">
      <c r="A597" t="s">
        <v>114</v>
      </c>
      <c r="B597">
        <v>2021</v>
      </c>
      <c r="C597" t="s">
        <v>25</v>
      </c>
      <c r="D597">
        <v>29</v>
      </c>
      <c r="E597" s="1">
        <v>65.3</v>
      </c>
      <c r="F597" s="1">
        <v>1.686631859199869</v>
      </c>
    </row>
    <row r="598" spans="1:6" x14ac:dyDescent="0.2">
      <c r="A598" t="s">
        <v>128</v>
      </c>
      <c r="B598">
        <v>2017</v>
      </c>
      <c r="C598" t="s">
        <v>20</v>
      </c>
      <c r="D598">
        <v>24</v>
      </c>
      <c r="E598" s="1">
        <v>34.57</v>
      </c>
      <c r="F598" s="1">
        <v>21.772181236246745</v>
      </c>
    </row>
    <row r="599" spans="1:6" x14ac:dyDescent="0.2">
      <c r="A599" t="s">
        <v>128</v>
      </c>
      <c r="B599">
        <v>2018</v>
      </c>
      <c r="C599" t="s">
        <v>19</v>
      </c>
      <c r="D599">
        <v>25</v>
      </c>
      <c r="E599" s="1">
        <v>41.2</v>
      </c>
      <c r="F599" s="1">
        <v>22.678607797698014</v>
      </c>
    </row>
    <row r="600" spans="1:6" x14ac:dyDescent="0.2">
      <c r="A600" t="s">
        <v>128</v>
      </c>
      <c r="B600">
        <v>2019</v>
      </c>
      <c r="C600" t="s">
        <v>20</v>
      </c>
      <c r="D600">
        <v>26</v>
      </c>
      <c r="E600" s="1">
        <v>52.63</v>
      </c>
      <c r="F600" s="1">
        <v>2.2747731461625382</v>
      </c>
    </row>
    <row r="601" spans="1:6" x14ac:dyDescent="0.2">
      <c r="A601" t="s">
        <v>128</v>
      </c>
      <c r="B601">
        <v>2020</v>
      </c>
      <c r="C601" t="s">
        <v>19</v>
      </c>
      <c r="D601">
        <v>27</v>
      </c>
      <c r="E601" s="1">
        <v>52.82</v>
      </c>
      <c r="F601" s="1">
        <v>2.2200264797630211</v>
      </c>
    </row>
    <row r="602" spans="1:6" x14ac:dyDescent="0.2">
      <c r="A602" t="s">
        <v>128</v>
      </c>
      <c r="B602">
        <v>2021</v>
      </c>
      <c r="C602" t="s">
        <v>19</v>
      </c>
      <c r="D602">
        <v>28</v>
      </c>
      <c r="E602" s="1">
        <v>65.790000000000006</v>
      </c>
      <c r="F602" s="1">
        <v>2.7799413393925549</v>
      </c>
    </row>
    <row r="603" spans="1:6" x14ac:dyDescent="0.2">
      <c r="A603" t="s">
        <v>106</v>
      </c>
      <c r="B603">
        <v>2014</v>
      </c>
      <c r="C603" t="s">
        <v>20</v>
      </c>
      <c r="D603">
        <v>22</v>
      </c>
      <c r="E603" s="1">
        <v>12.17</v>
      </c>
      <c r="F603" s="1">
        <v>4.0434351988841843</v>
      </c>
    </row>
    <row r="604" spans="1:6" x14ac:dyDescent="0.2">
      <c r="A604" t="s">
        <v>106</v>
      </c>
      <c r="B604">
        <v>2015</v>
      </c>
      <c r="C604" t="s">
        <v>20</v>
      </c>
      <c r="D604">
        <v>23</v>
      </c>
      <c r="E604" s="1">
        <v>18.39</v>
      </c>
      <c r="F604" s="1">
        <v>5.8652260982468434</v>
      </c>
    </row>
    <row r="605" spans="1:6" x14ac:dyDescent="0.2">
      <c r="A605" t="s">
        <v>106</v>
      </c>
      <c r="B605">
        <v>2016</v>
      </c>
      <c r="C605" t="s">
        <v>20</v>
      </c>
      <c r="D605">
        <v>24</v>
      </c>
      <c r="E605" s="1">
        <v>54.27</v>
      </c>
      <c r="F605" s="1">
        <v>13.710791481776042</v>
      </c>
    </row>
    <row r="606" spans="1:6" x14ac:dyDescent="0.2">
      <c r="A606" t="s">
        <v>106</v>
      </c>
      <c r="B606">
        <v>2017</v>
      </c>
      <c r="C606" t="s">
        <v>20</v>
      </c>
      <c r="D606">
        <v>25</v>
      </c>
      <c r="E606" s="1">
        <v>63.78</v>
      </c>
      <c r="F606" s="1">
        <v>2.2003390412662585</v>
      </c>
    </row>
    <row r="607" spans="1:6" x14ac:dyDescent="0.2">
      <c r="A607" t="s">
        <v>106</v>
      </c>
      <c r="B607">
        <v>2018</v>
      </c>
      <c r="C607" t="s">
        <v>20</v>
      </c>
      <c r="D607">
        <v>26</v>
      </c>
      <c r="E607" s="1">
        <v>56.54</v>
      </c>
      <c r="F607" s="1">
        <v>1.8665847491046319</v>
      </c>
    </row>
    <row r="608" spans="1:6" x14ac:dyDescent="0.2">
      <c r="A608" t="s">
        <v>106</v>
      </c>
      <c r="B608">
        <v>2019</v>
      </c>
      <c r="C608" t="s">
        <v>20</v>
      </c>
      <c r="D608">
        <v>27</v>
      </c>
      <c r="E608" s="1">
        <v>57.76</v>
      </c>
      <c r="F608" s="1">
        <v>1.8118849362722174</v>
      </c>
    </row>
    <row r="609" spans="1:6" x14ac:dyDescent="0.2">
      <c r="A609" t="s">
        <v>106</v>
      </c>
      <c r="B609">
        <v>2020</v>
      </c>
      <c r="C609" t="s">
        <v>20</v>
      </c>
      <c r="D609">
        <v>28</v>
      </c>
      <c r="E609" s="1">
        <v>62.01</v>
      </c>
      <c r="F609" s="1">
        <v>1.8379016942217064</v>
      </c>
    </row>
    <row r="610" spans="1:6" x14ac:dyDescent="0.2">
      <c r="A610" t="s">
        <v>106</v>
      </c>
      <c r="B610">
        <v>2021</v>
      </c>
      <c r="C610" t="s">
        <v>20</v>
      </c>
      <c r="D610">
        <v>29</v>
      </c>
      <c r="E610" s="1">
        <v>70.180000000000007</v>
      </c>
      <c r="F610" s="1">
        <v>2.0849413668914818</v>
      </c>
    </row>
    <row r="611" spans="1:6" x14ac:dyDescent="0.2">
      <c r="A611" t="s">
        <v>163</v>
      </c>
      <c r="B611">
        <v>2010</v>
      </c>
      <c r="C611" t="s">
        <v>25</v>
      </c>
      <c r="D611">
        <v>23</v>
      </c>
      <c r="E611" s="1">
        <v>54.48</v>
      </c>
      <c r="F611" s="1">
        <v>2.9458962470265941</v>
      </c>
    </row>
    <row r="612" spans="1:6" x14ac:dyDescent="0.2">
      <c r="A612" t="s">
        <v>163</v>
      </c>
      <c r="B612">
        <v>2011</v>
      </c>
      <c r="C612" t="s">
        <v>25</v>
      </c>
      <c r="D612">
        <v>24</v>
      </c>
      <c r="E612" s="1">
        <v>58.35</v>
      </c>
      <c r="F612" s="1">
        <v>2.9569640862395663</v>
      </c>
    </row>
    <row r="613" spans="1:6" x14ac:dyDescent="0.2">
      <c r="A613" t="s">
        <v>163</v>
      </c>
      <c r="B613">
        <v>2012</v>
      </c>
      <c r="C613" t="s">
        <v>25</v>
      </c>
      <c r="D613">
        <v>25</v>
      </c>
      <c r="E613" s="1">
        <v>52.05</v>
      </c>
      <c r="F613" s="1">
        <v>2.4488950190463337</v>
      </c>
    </row>
    <row r="614" spans="1:6" x14ac:dyDescent="0.2">
      <c r="A614" t="s">
        <v>163</v>
      </c>
      <c r="B614">
        <v>2013</v>
      </c>
      <c r="C614" t="s">
        <v>25</v>
      </c>
      <c r="D614">
        <v>26</v>
      </c>
      <c r="E614" s="1">
        <v>47.77</v>
      </c>
      <c r="F614" s="1">
        <v>2.1043471618647365</v>
      </c>
    </row>
    <row r="615" spans="1:6" x14ac:dyDescent="0.2">
      <c r="A615" t="s">
        <v>163</v>
      </c>
      <c r="B615">
        <v>2014</v>
      </c>
      <c r="C615" t="s">
        <v>25</v>
      </c>
      <c r="D615">
        <v>27</v>
      </c>
      <c r="E615" s="1">
        <v>52.196666666666665</v>
      </c>
      <c r="F615" s="1">
        <v>2.1734537092737853</v>
      </c>
    </row>
    <row r="616" spans="1:6" x14ac:dyDescent="0.2">
      <c r="A616" t="s">
        <v>163</v>
      </c>
      <c r="B616">
        <v>2015</v>
      </c>
      <c r="C616" t="s">
        <v>25</v>
      </c>
      <c r="D616">
        <v>28</v>
      </c>
      <c r="E616" s="1">
        <v>59.7</v>
      </c>
      <c r="F616" s="1">
        <v>3.8764652973891716</v>
      </c>
    </row>
    <row r="617" spans="1:6" x14ac:dyDescent="0.2">
      <c r="A617" t="s">
        <v>163</v>
      </c>
      <c r="B617">
        <v>2016</v>
      </c>
      <c r="C617" t="s">
        <v>25</v>
      </c>
      <c r="D617">
        <v>29</v>
      </c>
      <c r="E617" s="1">
        <v>50.83</v>
      </c>
      <c r="F617" s="1">
        <v>3.1008667480753487</v>
      </c>
    </row>
    <row r="618" spans="1:6" x14ac:dyDescent="0.2">
      <c r="A618" t="s">
        <v>163</v>
      </c>
      <c r="B618">
        <v>2017</v>
      </c>
      <c r="C618" t="s">
        <v>25</v>
      </c>
      <c r="D618">
        <v>30</v>
      </c>
      <c r="E618" s="1">
        <v>56.42</v>
      </c>
      <c r="F618" s="1">
        <v>5.5485851304605918</v>
      </c>
    </row>
    <row r="619" spans="1:6" x14ac:dyDescent="0.2">
      <c r="A619" t="s">
        <v>163</v>
      </c>
      <c r="B619">
        <v>2018</v>
      </c>
      <c r="C619" t="s">
        <v>16</v>
      </c>
      <c r="D619">
        <v>31</v>
      </c>
      <c r="E619" s="1">
        <v>36.229999999999997</v>
      </c>
      <c r="F619" s="1">
        <v>3.0544395895838128</v>
      </c>
    </row>
    <row r="620" spans="1:6" x14ac:dyDescent="0.2">
      <c r="A620" t="s">
        <v>163</v>
      </c>
      <c r="B620">
        <v>2019</v>
      </c>
      <c r="C620" t="s">
        <v>16</v>
      </c>
      <c r="D620">
        <v>32</v>
      </c>
      <c r="E620" s="1">
        <v>49.32</v>
      </c>
      <c r="F620" s="1">
        <v>2.9402874828527943</v>
      </c>
    </row>
    <row r="621" spans="1:6" x14ac:dyDescent="0.2">
      <c r="A621" t="s">
        <v>163</v>
      </c>
      <c r="B621">
        <v>2020</v>
      </c>
      <c r="C621" t="s">
        <v>16</v>
      </c>
      <c r="D621">
        <v>33</v>
      </c>
      <c r="E621" s="1">
        <v>36.15</v>
      </c>
      <c r="F621" s="1">
        <v>2.1690542263556587</v>
      </c>
    </row>
    <row r="622" spans="1:6" x14ac:dyDescent="0.2">
      <c r="A622" t="s">
        <v>163</v>
      </c>
      <c r="B622">
        <v>2021</v>
      </c>
      <c r="C622" t="s">
        <v>16</v>
      </c>
      <c r="D622">
        <v>34</v>
      </c>
      <c r="E622" s="1">
        <v>35.869999999999997</v>
      </c>
      <c r="F622" s="1">
        <v>5.5840796286330177</v>
      </c>
    </row>
    <row r="623" spans="1:6" x14ac:dyDescent="0.2">
      <c r="A623" t="s">
        <v>124</v>
      </c>
      <c r="B623">
        <v>2010</v>
      </c>
      <c r="C623" t="s">
        <v>19</v>
      </c>
      <c r="D623">
        <v>19</v>
      </c>
      <c r="E623" s="1">
        <v>24.3</v>
      </c>
      <c r="F623" s="1">
        <v>10.980251813774931</v>
      </c>
    </row>
    <row r="624" spans="1:6" x14ac:dyDescent="0.2">
      <c r="A624" t="s">
        <v>124</v>
      </c>
      <c r="B624">
        <v>2011</v>
      </c>
      <c r="C624" t="s">
        <v>19</v>
      </c>
      <c r="D624">
        <v>20</v>
      </c>
      <c r="E624" s="1">
        <v>44.05</v>
      </c>
      <c r="F624" s="1">
        <v>19.269196581675146</v>
      </c>
    </row>
    <row r="625" spans="1:6" x14ac:dyDescent="0.2">
      <c r="A625" t="s">
        <v>124</v>
      </c>
      <c r="B625">
        <v>2012</v>
      </c>
      <c r="C625" t="s">
        <v>19</v>
      </c>
      <c r="D625">
        <v>21</v>
      </c>
      <c r="E625" s="1">
        <v>37.57</v>
      </c>
      <c r="F625" s="1">
        <v>10.877646884424205</v>
      </c>
    </row>
    <row r="626" spans="1:6" x14ac:dyDescent="0.2">
      <c r="A626" t="s">
        <v>124</v>
      </c>
      <c r="B626">
        <v>2013</v>
      </c>
      <c r="C626" t="s">
        <v>19</v>
      </c>
      <c r="D626">
        <v>22</v>
      </c>
      <c r="E626" s="1">
        <v>48.52</v>
      </c>
      <c r="F626" s="1">
        <v>3.4759591788282855</v>
      </c>
    </row>
    <row r="627" spans="1:6" x14ac:dyDescent="0.2">
      <c r="A627" t="s">
        <v>124</v>
      </c>
      <c r="B627">
        <v>2014</v>
      </c>
      <c r="C627" t="s">
        <v>19</v>
      </c>
      <c r="D627">
        <v>23</v>
      </c>
      <c r="E627" s="1">
        <v>44.9</v>
      </c>
      <c r="F627" s="1">
        <v>3.2832828909444789</v>
      </c>
    </row>
    <row r="628" spans="1:6" x14ac:dyDescent="0.2">
      <c r="A628" t="s">
        <v>124</v>
      </c>
      <c r="B628">
        <v>2015</v>
      </c>
      <c r="C628" t="s">
        <v>19</v>
      </c>
      <c r="D628">
        <v>24</v>
      </c>
      <c r="E628" s="1">
        <v>47.21</v>
      </c>
      <c r="F628" s="1">
        <v>3.4564728952781696</v>
      </c>
    </row>
    <row r="629" spans="1:6" x14ac:dyDescent="0.2">
      <c r="A629" t="s">
        <v>124</v>
      </c>
      <c r="B629">
        <v>2016</v>
      </c>
      <c r="C629" t="s">
        <v>19</v>
      </c>
      <c r="D629">
        <v>25</v>
      </c>
      <c r="E629" s="1">
        <v>47.2</v>
      </c>
      <c r="F629" s="1">
        <v>3.4902057579817383</v>
      </c>
    </row>
    <row r="630" spans="1:6" x14ac:dyDescent="0.2">
      <c r="A630" t="s">
        <v>124</v>
      </c>
      <c r="B630">
        <v>2017</v>
      </c>
      <c r="C630" t="s">
        <v>19</v>
      </c>
      <c r="D630">
        <v>26</v>
      </c>
      <c r="E630" s="1">
        <v>48.83</v>
      </c>
      <c r="F630" s="1">
        <v>1.5715113285272915</v>
      </c>
    </row>
    <row r="631" spans="1:6" x14ac:dyDescent="0.2">
      <c r="A631" t="s">
        <v>124</v>
      </c>
      <c r="B631">
        <v>2018</v>
      </c>
      <c r="C631" t="s">
        <v>20</v>
      </c>
      <c r="D631">
        <v>27</v>
      </c>
      <c r="E631" s="1">
        <v>60.47</v>
      </c>
      <c r="F631" s="1">
        <v>1.9302850747274418</v>
      </c>
    </row>
    <row r="632" spans="1:6" x14ac:dyDescent="0.2">
      <c r="A632" t="s">
        <v>124</v>
      </c>
      <c r="B632">
        <v>2019</v>
      </c>
      <c r="C632" t="s">
        <v>20</v>
      </c>
      <c r="D632">
        <v>28</v>
      </c>
      <c r="E632" s="1">
        <v>66.819999999999993</v>
      </c>
      <c r="F632" s="1">
        <v>2.210463371609658</v>
      </c>
    </row>
    <row r="633" spans="1:6" x14ac:dyDescent="0.2">
      <c r="A633" t="s">
        <v>124</v>
      </c>
      <c r="B633">
        <v>2020</v>
      </c>
      <c r="C633" t="s">
        <v>20</v>
      </c>
      <c r="D633">
        <v>29</v>
      </c>
      <c r="E633" s="1">
        <v>58.02</v>
      </c>
      <c r="F633" s="1">
        <v>1.8677806391112688</v>
      </c>
    </row>
    <row r="634" spans="1:6" x14ac:dyDescent="0.2">
      <c r="A634" t="s">
        <v>124</v>
      </c>
      <c r="B634">
        <v>2021</v>
      </c>
      <c r="C634" t="s">
        <v>19</v>
      </c>
      <c r="D634">
        <v>30</v>
      </c>
      <c r="E634" s="1">
        <v>62.25</v>
      </c>
      <c r="F634" s="1">
        <v>1.8311311713532838</v>
      </c>
    </row>
    <row r="635" spans="1:6" x14ac:dyDescent="0.2">
      <c r="A635" t="s">
        <v>130</v>
      </c>
      <c r="B635">
        <v>2017</v>
      </c>
      <c r="C635" t="s">
        <v>20</v>
      </c>
      <c r="D635">
        <v>19</v>
      </c>
      <c r="E635" s="1">
        <v>26.38</v>
      </c>
      <c r="F635" s="1">
        <v>6.4994915958715662</v>
      </c>
    </row>
    <row r="636" spans="1:6" x14ac:dyDescent="0.2">
      <c r="A636" t="s">
        <v>130</v>
      </c>
      <c r="B636">
        <v>2018</v>
      </c>
      <c r="C636" t="s">
        <v>19</v>
      </c>
      <c r="D636">
        <v>20</v>
      </c>
      <c r="E636" s="1">
        <v>47.97</v>
      </c>
      <c r="F636" s="1">
        <v>11.65628891656289</v>
      </c>
    </row>
    <row r="637" spans="1:6" x14ac:dyDescent="0.2">
      <c r="A637" t="s">
        <v>130</v>
      </c>
      <c r="B637">
        <v>2019</v>
      </c>
      <c r="C637" t="s">
        <v>19</v>
      </c>
      <c r="D637">
        <v>21</v>
      </c>
      <c r="E637" s="1">
        <v>52.34</v>
      </c>
      <c r="F637" s="1">
        <v>10.179383927503494</v>
      </c>
    </row>
    <row r="638" spans="1:6" x14ac:dyDescent="0.2">
      <c r="A638" t="s">
        <v>130</v>
      </c>
      <c r="B638">
        <v>2020</v>
      </c>
      <c r="C638" t="s">
        <v>19</v>
      </c>
      <c r="D638">
        <v>22</v>
      </c>
      <c r="E638" s="1">
        <v>54.64</v>
      </c>
      <c r="F638" s="1">
        <v>1.7422754921465913</v>
      </c>
    </row>
    <row r="639" spans="1:6" x14ac:dyDescent="0.2">
      <c r="A639" t="s">
        <v>130</v>
      </c>
      <c r="B639">
        <v>2021</v>
      </c>
      <c r="C639" t="s">
        <v>19</v>
      </c>
      <c r="D639">
        <v>23</v>
      </c>
      <c r="E639" s="1">
        <v>64.37</v>
      </c>
      <c r="F639" s="1">
        <v>2.0029553626601637</v>
      </c>
    </row>
    <row r="640" spans="1:6" x14ac:dyDescent="0.2">
      <c r="A640" t="s">
        <v>127</v>
      </c>
      <c r="B640">
        <v>2010</v>
      </c>
      <c r="C640" t="s">
        <v>19</v>
      </c>
      <c r="D640">
        <v>22</v>
      </c>
      <c r="E640" s="1">
        <v>35.64</v>
      </c>
      <c r="F640" s="1">
        <v>5.3361657133984917</v>
      </c>
    </row>
    <row r="641" spans="1:6" x14ac:dyDescent="0.2">
      <c r="A641" t="s">
        <v>127</v>
      </c>
      <c r="B641">
        <v>2011</v>
      </c>
      <c r="C641" t="s">
        <v>19</v>
      </c>
      <c r="D641">
        <v>23</v>
      </c>
      <c r="E641" s="1">
        <v>43.56</v>
      </c>
      <c r="F641" s="1">
        <v>5.0189090509388166</v>
      </c>
    </row>
    <row r="642" spans="1:6" x14ac:dyDescent="0.2">
      <c r="A642" t="s">
        <v>127</v>
      </c>
      <c r="B642">
        <v>2012</v>
      </c>
      <c r="C642" t="s">
        <v>19</v>
      </c>
      <c r="D642">
        <v>24</v>
      </c>
      <c r="E642" s="1">
        <v>42</v>
      </c>
      <c r="F642" s="1">
        <v>4.5302082374933628</v>
      </c>
    </row>
    <row r="643" spans="1:6" x14ac:dyDescent="0.2">
      <c r="A643" t="s">
        <v>127</v>
      </c>
      <c r="B643">
        <v>2013</v>
      </c>
      <c r="C643" t="s">
        <v>19</v>
      </c>
      <c r="D643">
        <v>25</v>
      </c>
      <c r="E643" s="1">
        <v>46.65</v>
      </c>
      <c r="F643" s="1">
        <v>4.6534078955912923</v>
      </c>
    </row>
    <row r="644" spans="1:6" x14ac:dyDescent="0.2">
      <c r="A644" t="s">
        <v>127</v>
      </c>
      <c r="B644">
        <v>2014</v>
      </c>
      <c r="C644" t="s">
        <v>19</v>
      </c>
      <c r="D644">
        <v>26</v>
      </c>
      <c r="E644" s="1">
        <v>51.79</v>
      </c>
      <c r="F644" s="1">
        <v>4.7555029635350534</v>
      </c>
    </row>
    <row r="645" spans="1:6" x14ac:dyDescent="0.2">
      <c r="A645" t="s">
        <v>127</v>
      </c>
      <c r="B645">
        <v>2015</v>
      </c>
      <c r="C645" t="s">
        <v>19</v>
      </c>
      <c r="D645">
        <v>27</v>
      </c>
      <c r="E645" s="1">
        <v>47.27</v>
      </c>
      <c r="F645" s="1">
        <v>3.9328020819640219</v>
      </c>
    </row>
    <row r="646" spans="1:6" x14ac:dyDescent="0.2">
      <c r="A646" t="s">
        <v>127</v>
      </c>
      <c r="B646">
        <v>2016</v>
      </c>
      <c r="C646" t="s">
        <v>19</v>
      </c>
      <c r="D646">
        <v>28</v>
      </c>
      <c r="E646" s="1">
        <v>49.09</v>
      </c>
      <c r="F646" s="1">
        <v>1.504499968907818</v>
      </c>
    </row>
    <row r="647" spans="1:6" x14ac:dyDescent="0.2">
      <c r="A647" t="s">
        <v>127</v>
      </c>
      <c r="B647">
        <v>2017</v>
      </c>
      <c r="C647" t="s">
        <v>19</v>
      </c>
      <c r="D647">
        <v>29</v>
      </c>
      <c r="E647" s="1">
        <v>66.13</v>
      </c>
      <c r="F647" s="1">
        <v>1.9161347265532604</v>
      </c>
    </row>
    <row r="648" spans="1:6" x14ac:dyDescent="0.2">
      <c r="A648" t="s">
        <v>127</v>
      </c>
      <c r="B648">
        <v>2018</v>
      </c>
      <c r="C648" t="s">
        <v>19</v>
      </c>
      <c r="D648">
        <v>30</v>
      </c>
      <c r="E648" s="1">
        <v>45.08</v>
      </c>
      <c r="F648" s="1">
        <v>1.2560800627883997</v>
      </c>
    </row>
    <row r="649" spans="1:6" x14ac:dyDescent="0.2">
      <c r="A649" t="s">
        <v>127</v>
      </c>
      <c r="B649">
        <v>2019</v>
      </c>
      <c r="C649" t="s">
        <v>19</v>
      </c>
      <c r="D649">
        <v>31</v>
      </c>
      <c r="E649" s="1">
        <v>65.75</v>
      </c>
      <c r="F649" s="1">
        <v>1.7482028939551293</v>
      </c>
    </row>
    <row r="650" spans="1:6" x14ac:dyDescent="0.2">
      <c r="A650" t="s">
        <v>127</v>
      </c>
      <c r="B650">
        <v>2020</v>
      </c>
      <c r="C650" t="s">
        <v>19</v>
      </c>
      <c r="D650">
        <v>32</v>
      </c>
      <c r="E650" s="1">
        <v>40.74</v>
      </c>
      <c r="F650" s="1">
        <v>1.0273186833587209</v>
      </c>
    </row>
    <row r="651" spans="1:6" x14ac:dyDescent="0.2">
      <c r="A651" t="s">
        <v>127</v>
      </c>
      <c r="B651">
        <v>2021</v>
      </c>
      <c r="C651" t="s">
        <v>19</v>
      </c>
      <c r="D651">
        <v>33</v>
      </c>
      <c r="E651" s="1">
        <v>54.94</v>
      </c>
      <c r="F651" s="1">
        <v>2.3988596203854859</v>
      </c>
    </row>
    <row r="652" spans="1:6" x14ac:dyDescent="0.2">
      <c r="A652" t="s">
        <v>137</v>
      </c>
      <c r="B652">
        <v>2010</v>
      </c>
      <c r="C652" t="s">
        <v>20</v>
      </c>
      <c r="D652">
        <v>24</v>
      </c>
      <c r="E652" s="1">
        <v>61.68</v>
      </c>
      <c r="F652" s="1">
        <v>4.124683953113685</v>
      </c>
    </row>
    <row r="653" spans="1:6" x14ac:dyDescent="0.2">
      <c r="A653" t="s">
        <v>137</v>
      </c>
      <c r="B653">
        <v>2011</v>
      </c>
      <c r="C653" t="s">
        <v>20</v>
      </c>
      <c r="D653">
        <v>25</v>
      </c>
      <c r="E653" s="1">
        <v>62.86</v>
      </c>
      <c r="F653" s="1">
        <v>4.3531919263871508</v>
      </c>
    </row>
    <row r="654" spans="1:6" x14ac:dyDescent="0.2">
      <c r="A654" t="s">
        <v>137</v>
      </c>
      <c r="B654">
        <v>2012</v>
      </c>
      <c r="C654" t="s">
        <v>20</v>
      </c>
      <c r="D654">
        <v>26</v>
      </c>
      <c r="E654" s="1">
        <v>50.973333333333336</v>
      </c>
      <c r="F654" s="1">
        <v>3.588753702016994</v>
      </c>
    </row>
    <row r="655" spans="1:6" x14ac:dyDescent="0.2">
      <c r="A655" t="s">
        <v>137</v>
      </c>
      <c r="B655">
        <v>2013</v>
      </c>
      <c r="C655" t="s">
        <v>20</v>
      </c>
      <c r="D655">
        <v>27</v>
      </c>
      <c r="E655" s="1">
        <v>50.13</v>
      </c>
      <c r="F655" s="1">
        <v>4.7253936414092665</v>
      </c>
    </row>
    <row r="656" spans="1:6" x14ac:dyDescent="0.2">
      <c r="A656" t="s">
        <v>137</v>
      </c>
      <c r="B656">
        <v>2014</v>
      </c>
      <c r="C656" t="s">
        <v>20</v>
      </c>
      <c r="D656">
        <v>28</v>
      </c>
      <c r="E656" s="1">
        <v>50.88</v>
      </c>
      <c r="F656" s="1">
        <v>4.6933749341493112</v>
      </c>
    </row>
    <row r="657" spans="1:6" x14ac:dyDescent="0.2">
      <c r="A657" t="s">
        <v>137</v>
      </c>
      <c r="B657">
        <v>2015</v>
      </c>
      <c r="C657" t="s">
        <v>20</v>
      </c>
      <c r="D657">
        <v>29</v>
      </c>
      <c r="E657" s="1">
        <v>46.01</v>
      </c>
      <c r="F657" s="1">
        <v>3.5975501004397517</v>
      </c>
    </row>
    <row r="658" spans="1:6" x14ac:dyDescent="0.2">
      <c r="A658" t="s">
        <v>137</v>
      </c>
      <c r="B658">
        <v>2016</v>
      </c>
      <c r="C658" t="s">
        <v>20</v>
      </c>
      <c r="D658">
        <v>30</v>
      </c>
      <c r="E658" s="1">
        <v>38.74</v>
      </c>
      <c r="F658" s="1">
        <v>2.9275736860245991</v>
      </c>
    </row>
    <row r="659" spans="1:6" x14ac:dyDescent="0.2">
      <c r="A659" t="s">
        <v>137</v>
      </c>
      <c r="B659">
        <v>2017</v>
      </c>
      <c r="C659" t="s">
        <v>20</v>
      </c>
      <c r="D659">
        <v>31</v>
      </c>
      <c r="E659" s="1">
        <v>25.12</v>
      </c>
      <c r="F659" s="1">
        <v>9.2483574225063503</v>
      </c>
    </row>
    <row r="660" spans="1:6" x14ac:dyDescent="0.2">
      <c r="A660" t="s">
        <v>199</v>
      </c>
      <c r="B660">
        <v>2019</v>
      </c>
      <c r="C660" t="s">
        <v>30</v>
      </c>
      <c r="D660">
        <v>20</v>
      </c>
      <c r="E660" s="1">
        <v>45.63</v>
      </c>
      <c r="F660" s="1">
        <v>25.289543940236204</v>
      </c>
    </row>
    <row r="661" spans="1:6" x14ac:dyDescent="0.2">
      <c r="A661" t="s">
        <v>199</v>
      </c>
      <c r="B661">
        <v>2020</v>
      </c>
      <c r="C661" t="s">
        <v>30</v>
      </c>
      <c r="D661">
        <v>21</v>
      </c>
      <c r="E661" s="1">
        <v>54.82</v>
      </c>
      <c r="F661" s="1">
        <v>28.665011535026533</v>
      </c>
    </row>
    <row r="662" spans="1:6" x14ac:dyDescent="0.2">
      <c r="A662" t="s">
        <v>199</v>
      </c>
      <c r="B662">
        <v>2021</v>
      </c>
      <c r="C662" t="s">
        <v>30</v>
      </c>
      <c r="D662">
        <v>22</v>
      </c>
      <c r="E662" s="1">
        <v>45.82</v>
      </c>
      <c r="F662" s="1">
        <v>23.314281294792348</v>
      </c>
    </row>
    <row r="663" spans="1:6" x14ac:dyDescent="0.2">
      <c r="A663" t="s">
        <v>116</v>
      </c>
      <c r="B663">
        <v>2010</v>
      </c>
      <c r="C663" t="s">
        <v>19</v>
      </c>
      <c r="D663">
        <v>25</v>
      </c>
      <c r="E663" s="1">
        <v>64.239999999999995</v>
      </c>
      <c r="F663" s="1">
        <v>3.1629295206837318</v>
      </c>
    </row>
    <row r="664" spans="1:6" x14ac:dyDescent="0.2">
      <c r="A664" t="s">
        <v>116</v>
      </c>
      <c r="B664">
        <v>2011</v>
      </c>
      <c r="C664" t="s">
        <v>19</v>
      </c>
      <c r="D664">
        <v>26</v>
      </c>
      <c r="E664" s="1">
        <v>61.050000000000004</v>
      </c>
      <c r="F664" s="1">
        <v>2.8427172726528132</v>
      </c>
    </row>
    <row r="665" spans="1:6" x14ac:dyDescent="0.2">
      <c r="A665" t="s">
        <v>116</v>
      </c>
      <c r="B665">
        <v>2012</v>
      </c>
      <c r="C665" t="s">
        <v>19</v>
      </c>
      <c r="D665">
        <v>27</v>
      </c>
      <c r="E665" s="1">
        <v>56.21</v>
      </c>
      <c r="F665" s="1">
        <v>2.5341916372757991</v>
      </c>
    </row>
    <row r="666" spans="1:6" x14ac:dyDescent="0.2">
      <c r="A666" t="s">
        <v>116</v>
      </c>
      <c r="B666">
        <v>2013</v>
      </c>
      <c r="C666" t="s">
        <v>19</v>
      </c>
      <c r="D666">
        <v>28</v>
      </c>
      <c r="E666" s="1">
        <v>58.28</v>
      </c>
      <c r="F666" s="1">
        <v>2.4870825761771456</v>
      </c>
    </row>
    <row r="667" spans="1:6" x14ac:dyDescent="0.2">
      <c r="A667" t="s">
        <v>116</v>
      </c>
      <c r="B667">
        <v>2014</v>
      </c>
      <c r="C667" t="s">
        <v>19</v>
      </c>
      <c r="D667">
        <v>29</v>
      </c>
      <c r="E667" s="1">
        <v>45.66</v>
      </c>
      <c r="F667" s="1">
        <v>1.8591963727510379</v>
      </c>
    </row>
    <row r="668" spans="1:6" x14ac:dyDescent="0.2">
      <c r="A668" t="s">
        <v>116</v>
      </c>
      <c r="B668">
        <v>2015</v>
      </c>
      <c r="C668" t="s">
        <v>19</v>
      </c>
      <c r="D668">
        <v>30</v>
      </c>
      <c r="E668" s="1">
        <v>39.78</v>
      </c>
      <c r="F668" s="1">
        <v>2.9517283341433642</v>
      </c>
    </row>
    <row r="669" spans="1:6" x14ac:dyDescent="0.2">
      <c r="A669" t="s">
        <v>116</v>
      </c>
      <c r="B669">
        <v>2016</v>
      </c>
      <c r="C669" t="s">
        <v>19</v>
      </c>
      <c r="D669">
        <v>31</v>
      </c>
      <c r="E669" s="1">
        <v>41.15</v>
      </c>
      <c r="F669" s="1">
        <v>2.2485760065956772</v>
      </c>
    </row>
    <row r="670" spans="1:6" x14ac:dyDescent="0.2">
      <c r="A670" t="s">
        <v>116</v>
      </c>
      <c r="B670">
        <v>2017</v>
      </c>
      <c r="C670" t="s">
        <v>19</v>
      </c>
      <c r="D670">
        <v>32</v>
      </c>
      <c r="E670" s="1">
        <v>31.50333333333333</v>
      </c>
      <c r="F670" s="1">
        <v>4.7569419592681754</v>
      </c>
    </row>
    <row r="671" spans="1:6" x14ac:dyDescent="0.2">
      <c r="A671" t="s">
        <v>260</v>
      </c>
      <c r="B671">
        <v>2018</v>
      </c>
      <c r="C671" t="s">
        <v>20</v>
      </c>
      <c r="D671">
        <v>32</v>
      </c>
      <c r="E671" s="1">
        <v>48.47</v>
      </c>
      <c r="F671" s="1">
        <v>540.68827039991083</v>
      </c>
    </row>
    <row r="672" spans="1:6" x14ac:dyDescent="0.2">
      <c r="A672" t="s">
        <v>115</v>
      </c>
      <c r="B672">
        <v>2014</v>
      </c>
      <c r="C672" t="s">
        <v>19</v>
      </c>
      <c r="D672">
        <v>21</v>
      </c>
      <c r="E672" s="1">
        <v>36.39</v>
      </c>
      <c r="F672" s="1">
        <v>5.8798247201468428</v>
      </c>
    </row>
    <row r="673" spans="1:6" x14ac:dyDescent="0.2">
      <c r="A673" t="s">
        <v>115</v>
      </c>
      <c r="B673">
        <v>2015</v>
      </c>
      <c r="C673" t="s">
        <v>20</v>
      </c>
      <c r="D673">
        <v>22</v>
      </c>
      <c r="E673" s="1">
        <v>47.39</v>
      </c>
      <c r="F673" s="1">
        <v>7.3502212123444632</v>
      </c>
    </row>
    <row r="674" spans="1:6" x14ac:dyDescent="0.2">
      <c r="A674" t="s">
        <v>115</v>
      </c>
      <c r="B674">
        <v>2016</v>
      </c>
      <c r="C674" t="s">
        <v>20</v>
      </c>
      <c r="D674">
        <v>23</v>
      </c>
      <c r="E674" s="1">
        <v>48.81</v>
      </c>
      <c r="F674" s="1">
        <v>6.0586102583281694</v>
      </c>
    </row>
    <row r="675" spans="1:6" x14ac:dyDescent="0.2">
      <c r="A675" t="s">
        <v>115</v>
      </c>
      <c r="B675">
        <v>2017</v>
      </c>
      <c r="C675" t="s">
        <v>20</v>
      </c>
      <c r="D675">
        <v>24</v>
      </c>
      <c r="E675" s="1">
        <v>44.44</v>
      </c>
      <c r="F675" s="1">
        <v>1.7494168249730118</v>
      </c>
    </row>
    <row r="676" spans="1:6" x14ac:dyDescent="0.2">
      <c r="A676" t="s">
        <v>115</v>
      </c>
      <c r="B676">
        <v>2018</v>
      </c>
      <c r="C676" t="s">
        <v>20</v>
      </c>
      <c r="D676">
        <v>25</v>
      </c>
      <c r="E676" s="1">
        <v>69.03</v>
      </c>
      <c r="F676" s="1">
        <v>2.7954542665828286</v>
      </c>
    </row>
    <row r="677" spans="1:6" x14ac:dyDescent="0.2">
      <c r="A677" t="s">
        <v>115</v>
      </c>
      <c r="B677">
        <v>2019</v>
      </c>
      <c r="C677" t="s">
        <v>20</v>
      </c>
      <c r="D677">
        <v>26</v>
      </c>
      <c r="E677" s="1">
        <v>55.96</v>
      </c>
      <c r="F677" s="1">
        <v>2.3035261197263055</v>
      </c>
    </row>
    <row r="678" spans="1:6" x14ac:dyDescent="0.2">
      <c r="A678" t="s">
        <v>115</v>
      </c>
      <c r="B678">
        <v>2020</v>
      </c>
      <c r="C678" t="s">
        <v>20</v>
      </c>
      <c r="D678">
        <v>27</v>
      </c>
      <c r="E678" s="1">
        <v>35.44</v>
      </c>
      <c r="F678" s="1">
        <v>1.4682652528896321</v>
      </c>
    </row>
    <row r="679" spans="1:6" x14ac:dyDescent="0.2">
      <c r="A679" t="s">
        <v>115</v>
      </c>
      <c r="B679">
        <v>2021</v>
      </c>
      <c r="C679" t="s">
        <v>20</v>
      </c>
      <c r="D679">
        <v>28</v>
      </c>
      <c r="E679" s="1">
        <v>48.832500000000003</v>
      </c>
      <c r="F679" s="1">
        <v>18.737510245052448</v>
      </c>
    </row>
    <row r="680" spans="1:6" x14ac:dyDescent="0.2">
      <c r="A680" t="s">
        <v>117</v>
      </c>
      <c r="B680">
        <v>2017</v>
      </c>
      <c r="C680" t="s">
        <v>16</v>
      </c>
      <c r="D680">
        <v>22</v>
      </c>
      <c r="E680" s="1">
        <v>16.57</v>
      </c>
      <c r="F680" s="1">
        <v>10.435783716650525</v>
      </c>
    </row>
    <row r="681" spans="1:6" x14ac:dyDescent="0.2">
      <c r="A681" t="s">
        <v>117</v>
      </c>
      <c r="B681">
        <v>2018</v>
      </c>
      <c r="C681" t="s">
        <v>16</v>
      </c>
      <c r="D681">
        <v>23</v>
      </c>
      <c r="E681" s="1">
        <v>29.34</v>
      </c>
      <c r="F681" s="1">
        <v>16.150251281176203</v>
      </c>
    </row>
    <row r="682" spans="1:6" x14ac:dyDescent="0.2">
      <c r="A682" t="s">
        <v>117</v>
      </c>
      <c r="B682">
        <v>2019</v>
      </c>
      <c r="C682" t="s">
        <v>16</v>
      </c>
      <c r="D682">
        <v>24</v>
      </c>
      <c r="E682" s="1">
        <v>61.8</v>
      </c>
      <c r="F682" s="1">
        <v>22.715159980151803</v>
      </c>
    </row>
    <row r="683" spans="1:6" x14ac:dyDescent="0.2">
      <c r="A683" t="s">
        <v>117</v>
      </c>
      <c r="B683">
        <v>2020</v>
      </c>
      <c r="C683" t="s">
        <v>16</v>
      </c>
      <c r="D683">
        <v>25</v>
      </c>
      <c r="E683" s="1">
        <v>67.78</v>
      </c>
      <c r="F683" s="1">
        <v>1.9296994380668544</v>
      </c>
    </row>
    <row r="684" spans="1:6" x14ac:dyDescent="0.2">
      <c r="A684" t="s">
        <v>117</v>
      </c>
      <c r="B684">
        <v>2021</v>
      </c>
      <c r="C684" t="s">
        <v>16</v>
      </c>
      <c r="D684">
        <v>26</v>
      </c>
      <c r="E684" s="1">
        <v>66.099999999999994</v>
      </c>
      <c r="F684" s="1">
        <v>1.8364165684003215</v>
      </c>
    </row>
    <row r="685" spans="1:6" x14ac:dyDescent="0.2">
      <c r="A685" t="s">
        <v>196</v>
      </c>
      <c r="B685">
        <v>2016</v>
      </c>
      <c r="C685" t="s">
        <v>30</v>
      </c>
      <c r="D685">
        <v>19</v>
      </c>
      <c r="E685" s="1">
        <v>34.28</v>
      </c>
      <c r="F685" s="1">
        <v>11.713462999227417</v>
      </c>
    </row>
    <row r="686" spans="1:6" x14ac:dyDescent="0.2">
      <c r="A686" t="s">
        <v>196</v>
      </c>
      <c r="B686">
        <v>2017</v>
      </c>
      <c r="C686" t="s">
        <v>30</v>
      </c>
      <c r="D686">
        <v>20</v>
      </c>
      <c r="E686" s="1">
        <v>55.02</v>
      </c>
      <c r="F686" s="1">
        <v>18.317890306400173</v>
      </c>
    </row>
    <row r="687" spans="1:6" x14ac:dyDescent="0.2">
      <c r="A687" t="s">
        <v>196</v>
      </c>
      <c r="B687">
        <v>2018</v>
      </c>
      <c r="C687" t="s">
        <v>30</v>
      </c>
      <c r="D687">
        <v>21</v>
      </c>
      <c r="E687" s="1">
        <v>45.25</v>
      </c>
      <c r="F687" s="1">
        <v>11.678790670904585</v>
      </c>
    </row>
    <row r="688" spans="1:6" x14ac:dyDescent="0.2">
      <c r="A688" t="s">
        <v>196</v>
      </c>
      <c r="B688">
        <v>2019</v>
      </c>
      <c r="C688" t="s">
        <v>30</v>
      </c>
      <c r="D688">
        <v>22</v>
      </c>
      <c r="E688" s="1">
        <v>51.72</v>
      </c>
      <c r="F688" s="1">
        <v>2.4838235707269001</v>
      </c>
    </row>
    <row r="689" spans="1:6" x14ac:dyDescent="0.2">
      <c r="A689" t="s">
        <v>196</v>
      </c>
      <c r="B689">
        <v>2020</v>
      </c>
      <c r="C689" t="s">
        <v>30</v>
      </c>
      <c r="D689">
        <v>23</v>
      </c>
      <c r="E689" s="1">
        <v>45.15</v>
      </c>
      <c r="F689" s="1">
        <v>2.1823044448587252</v>
      </c>
    </row>
    <row r="690" spans="1:6" x14ac:dyDescent="0.2">
      <c r="A690" t="s">
        <v>196</v>
      </c>
      <c r="B690">
        <v>2021</v>
      </c>
      <c r="C690" t="s">
        <v>30</v>
      </c>
      <c r="D690">
        <v>24</v>
      </c>
      <c r="E690" s="1">
        <v>51.51</v>
      </c>
      <c r="F690" s="1">
        <v>2.6239437747583434</v>
      </c>
    </row>
    <row r="691" spans="1:6" x14ac:dyDescent="0.2">
      <c r="A691" t="s">
        <v>178</v>
      </c>
      <c r="B691">
        <v>2010</v>
      </c>
      <c r="C691" t="s">
        <v>16</v>
      </c>
      <c r="D691">
        <v>20</v>
      </c>
      <c r="E691" s="1">
        <v>26.28</v>
      </c>
      <c r="F691" s="1">
        <v>16.053354802964616</v>
      </c>
    </row>
    <row r="692" spans="1:6" x14ac:dyDescent="0.2">
      <c r="A692" t="s">
        <v>178</v>
      </c>
      <c r="B692">
        <v>2011</v>
      </c>
      <c r="C692" t="s">
        <v>16</v>
      </c>
      <c r="D692">
        <v>21</v>
      </c>
      <c r="E692" s="1">
        <v>43.45</v>
      </c>
      <c r="F692" s="1">
        <v>25.694064996227201</v>
      </c>
    </row>
    <row r="693" spans="1:6" x14ac:dyDescent="0.2">
      <c r="A693" t="s">
        <v>178</v>
      </c>
      <c r="B693">
        <v>2012</v>
      </c>
      <c r="C693" t="s">
        <v>16</v>
      </c>
      <c r="D693">
        <v>22</v>
      </c>
      <c r="E693" s="1">
        <v>41.98</v>
      </c>
      <c r="F693" s="1">
        <v>14.429885468369744</v>
      </c>
    </row>
    <row r="694" spans="1:6" x14ac:dyDescent="0.2">
      <c r="A694" t="s">
        <v>178</v>
      </c>
      <c r="B694">
        <v>2013</v>
      </c>
      <c r="C694" t="s">
        <v>16</v>
      </c>
      <c r="D694">
        <v>23</v>
      </c>
      <c r="E694" s="1">
        <v>53.08</v>
      </c>
      <c r="F694" s="1">
        <v>3.4146122115358697</v>
      </c>
    </row>
    <row r="695" spans="1:6" x14ac:dyDescent="0.2">
      <c r="A695" t="s">
        <v>178</v>
      </c>
      <c r="B695">
        <v>2014</v>
      </c>
      <c r="C695" t="s">
        <v>16</v>
      </c>
      <c r="D695">
        <v>24</v>
      </c>
      <c r="E695" s="1">
        <v>57.8</v>
      </c>
      <c r="F695" s="1">
        <v>3.7953024005681657</v>
      </c>
    </row>
    <row r="696" spans="1:6" x14ac:dyDescent="0.2">
      <c r="A696" t="s">
        <v>178</v>
      </c>
      <c r="B696">
        <v>2015</v>
      </c>
      <c r="C696" t="s">
        <v>16</v>
      </c>
      <c r="D696">
        <v>25</v>
      </c>
      <c r="E696" s="1">
        <v>50.21</v>
      </c>
      <c r="F696" s="1">
        <v>3.3010033117195743</v>
      </c>
    </row>
    <row r="697" spans="1:6" x14ac:dyDescent="0.2">
      <c r="A697" t="s">
        <v>178</v>
      </c>
      <c r="B697">
        <v>2016</v>
      </c>
      <c r="C697" t="s">
        <v>16</v>
      </c>
      <c r="D697">
        <v>26</v>
      </c>
      <c r="E697" s="1">
        <v>42.42</v>
      </c>
      <c r="F697" s="1">
        <v>2.8166720959426774</v>
      </c>
    </row>
    <row r="698" spans="1:6" x14ac:dyDescent="0.2">
      <c r="A698" t="s">
        <v>178</v>
      </c>
      <c r="B698">
        <v>2017</v>
      </c>
      <c r="C698" t="s">
        <v>16</v>
      </c>
      <c r="D698">
        <v>27</v>
      </c>
      <c r="E698" s="1">
        <v>48.816666666666663</v>
      </c>
      <c r="F698" s="1">
        <v>2.0115846120768617</v>
      </c>
    </row>
    <row r="699" spans="1:6" x14ac:dyDescent="0.2">
      <c r="A699" t="s">
        <v>178</v>
      </c>
      <c r="B699">
        <v>2018</v>
      </c>
      <c r="C699" t="s">
        <v>16</v>
      </c>
      <c r="D699">
        <v>28</v>
      </c>
      <c r="E699" s="1">
        <v>43.69</v>
      </c>
      <c r="F699" s="1">
        <v>1.7148405773278292</v>
      </c>
    </row>
    <row r="700" spans="1:6" x14ac:dyDescent="0.2">
      <c r="A700" t="s">
        <v>178</v>
      </c>
      <c r="B700">
        <v>2019</v>
      </c>
      <c r="C700" t="s">
        <v>30</v>
      </c>
      <c r="D700">
        <v>29</v>
      </c>
      <c r="E700" s="1">
        <v>54.01</v>
      </c>
      <c r="F700" s="1">
        <v>2.0062386183289824</v>
      </c>
    </row>
    <row r="701" spans="1:6" x14ac:dyDescent="0.2">
      <c r="A701" t="s">
        <v>178</v>
      </c>
      <c r="B701">
        <v>2020</v>
      </c>
      <c r="C701" t="s">
        <v>30</v>
      </c>
      <c r="D701">
        <v>30</v>
      </c>
      <c r="E701" s="1">
        <v>52.16</v>
      </c>
      <c r="F701" s="1">
        <v>4.9017428909926997</v>
      </c>
    </row>
    <row r="702" spans="1:6" x14ac:dyDescent="0.2">
      <c r="A702" t="s">
        <v>178</v>
      </c>
      <c r="B702">
        <v>2021</v>
      </c>
      <c r="C702" t="s">
        <v>30</v>
      </c>
      <c r="D702">
        <v>31</v>
      </c>
      <c r="E702" s="1">
        <v>43.97</v>
      </c>
      <c r="F702" s="1">
        <v>4.1474910838845869</v>
      </c>
    </row>
    <row r="703" spans="1:6" x14ac:dyDescent="0.2">
      <c r="A703" t="s">
        <v>170</v>
      </c>
      <c r="B703">
        <v>2010</v>
      </c>
      <c r="C703" t="s">
        <v>19</v>
      </c>
      <c r="D703">
        <v>33</v>
      </c>
      <c r="E703" s="1">
        <v>59.31</v>
      </c>
      <c r="F703" s="1">
        <v>3.3177310657602717</v>
      </c>
    </row>
    <row r="704" spans="1:6" x14ac:dyDescent="0.2">
      <c r="A704" t="s">
        <v>170</v>
      </c>
      <c r="B704">
        <v>2011</v>
      </c>
      <c r="C704" t="s">
        <v>19</v>
      </c>
      <c r="D704">
        <v>34</v>
      </c>
      <c r="E704" s="1">
        <v>52.129999999999995</v>
      </c>
      <c r="F704" s="1">
        <v>2.7965689484069238</v>
      </c>
    </row>
    <row r="705" spans="1:6" x14ac:dyDescent="0.2">
      <c r="A705" t="s">
        <v>170</v>
      </c>
      <c r="B705">
        <v>2012</v>
      </c>
      <c r="C705" t="s">
        <v>20</v>
      </c>
      <c r="D705">
        <v>35</v>
      </c>
      <c r="E705" s="1">
        <v>40.450000000000003</v>
      </c>
      <c r="F705" s="1">
        <v>10.442167045243625</v>
      </c>
    </row>
    <row r="706" spans="1:6" x14ac:dyDescent="0.2">
      <c r="A706" t="s">
        <v>170</v>
      </c>
      <c r="B706">
        <v>2013</v>
      </c>
      <c r="C706" t="s">
        <v>20</v>
      </c>
      <c r="D706">
        <v>36</v>
      </c>
      <c r="E706" s="1">
        <v>24.69</v>
      </c>
      <c r="F706" s="1">
        <v>7.7826530998222188</v>
      </c>
    </row>
    <row r="707" spans="1:6" x14ac:dyDescent="0.2">
      <c r="A707" t="s">
        <v>286</v>
      </c>
      <c r="B707">
        <v>2021</v>
      </c>
      <c r="C707" t="s">
        <v>19</v>
      </c>
      <c r="D707">
        <v>20</v>
      </c>
      <c r="E707" s="1">
        <v>46.63</v>
      </c>
      <c r="F707" s="1">
        <v>10.626399229922191</v>
      </c>
    </row>
    <row r="708" spans="1:6" x14ac:dyDescent="0.2">
      <c r="A708" t="s">
        <v>105</v>
      </c>
      <c r="B708">
        <v>2017</v>
      </c>
      <c r="C708" t="s">
        <v>25</v>
      </c>
      <c r="D708">
        <v>20</v>
      </c>
      <c r="E708" s="1">
        <v>19.8</v>
      </c>
      <c r="F708" s="1">
        <v>3.3024058026272138</v>
      </c>
    </row>
    <row r="709" spans="1:6" x14ac:dyDescent="0.2">
      <c r="A709" t="s">
        <v>105</v>
      </c>
      <c r="B709">
        <v>2018</v>
      </c>
      <c r="C709" t="s">
        <v>20</v>
      </c>
      <c r="D709">
        <v>21</v>
      </c>
      <c r="E709" s="1">
        <v>42.52</v>
      </c>
      <c r="F709" s="1">
        <v>6.9942297604476309</v>
      </c>
    </row>
    <row r="710" spans="1:6" x14ac:dyDescent="0.2">
      <c r="A710" t="s">
        <v>105</v>
      </c>
      <c r="B710">
        <v>2019</v>
      </c>
      <c r="C710" t="s">
        <v>20</v>
      </c>
      <c r="D710">
        <v>22</v>
      </c>
      <c r="E710" s="1">
        <v>37.86</v>
      </c>
      <c r="F710" s="1">
        <v>5.0081935422082511</v>
      </c>
    </row>
    <row r="711" spans="1:6" x14ac:dyDescent="0.2">
      <c r="A711" t="s">
        <v>105</v>
      </c>
      <c r="B711">
        <v>2020</v>
      </c>
      <c r="C711" t="s">
        <v>20</v>
      </c>
      <c r="D711">
        <v>23</v>
      </c>
      <c r="E711" s="1">
        <v>60.39</v>
      </c>
      <c r="F711" s="1">
        <v>2.0986764368123065</v>
      </c>
    </row>
    <row r="712" spans="1:6" x14ac:dyDescent="0.2">
      <c r="A712" t="s">
        <v>105</v>
      </c>
      <c r="B712">
        <v>2021</v>
      </c>
      <c r="C712" t="s">
        <v>20</v>
      </c>
      <c r="D712">
        <v>24</v>
      </c>
      <c r="E712" s="1">
        <v>71.08</v>
      </c>
      <c r="F712" s="1">
        <v>2.4356460708827834</v>
      </c>
    </row>
    <row r="713" spans="1:6" x14ac:dyDescent="0.2">
      <c r="A713" t="s">
        <v>158</v>
      </c>
      <c r="B713">
        <v>2017</v>
      </c>
      <c r="C713" t="s">
        <v>25</v>
      </c>
      <c r="D713">
        <v>22</v>
      </c>
      <c r="E713" s="1">
        <v>27.5</v>
      </c>
      <c r="F713" s="1">
        <v>13.92590506989032</v>
      </c>
    </row>
    <row r="714" spans="1:6" x14ac:dyDescent="0.2">
      <c r="A714" t="s">
        <v>158</v>
      </c>
      <c r="B714">
        <v>2018</v>
      </c>
      <c r="C714" t="s">
        <v>25</v>
      </c>
      <c r="D714">
        <v>23</v>
      </c>
      <c r="E714" s="1">
        <v>35.93</v>
      </c>
      <c r="F714" s="1">
        <v>17.944337095834147</v>
      </c>
    </row>
    <row r="715" spans="1:6" x14ac:dyDescent="0.2">
      <c r="A715" t="s">
        <v>158</v>
      </c>
      <c r="B715">
        <v>2019</v>
      </c>
      <c r="C715" t="s">
        <v>25</v>
      </c>
      <c r="D715">
        <v>24</v>
      </c>
      <c r="E715" s="1">
        <v>39.31</v>
      </c>
      <c r="F715" s="1">
        <v>12.941657519824012</v>
      </c>
    </row>
    <row r="716" spans="1:6" x14ac:dyDescent="0.2">
      <c r="A716" t="s">
        <v>158</v>
      </c>
      <c r="B716">
        <v>2020</v>
      </c>
      <c r="C716" t="s">
        <v>20</v>
      </c>
      <c r="D716">
        <v>25</v>
      </c>
      <c r="E716" s="1">
        <v>48.32</v>
      </c>
      <c r="F716" s="1">
        <v>2.5944345727306675</v>
      </c>
    </row>
    <row r="717" spans="1:6" x14ac:dyDescent="0.2">
      <c r="A717" t="s">
        <v>158</v>
      </c>
      <c r="B717">
        <v>2021</v>
      </c>
      <c r="C717" t="s">
        <v>20</v>
      </c>
      <c r="D717">
        <v>26</v>
      </c>
      <c r="E717" s="1">
        <v>57.620000000000005</v>
      </c>
      <c r="F717" s="1">
        <v>3.0190526745049908</v>
      </c>
    </row>
    <row r="718" spans="1:6" x14ac:dyDescent="0.2">
      <c r="A718" t="s">
        <v>191</v>
      </c>
      <c r="B718">
        <v>2011</v>
      </c>
      <c r="C718" t="s">
        <v>30</v>
      </c>
      <c r="D718">
        <v>20</v>
      </c>
      <c r="E718" s="1">
        <v>41.23</v>
      </c>
      <c r="F718" s="1">
        <v>10.441749574276473</v>
      </c>
    </row>
    <row r="719" spans="1:6" x14ac:dyDescent="0.2">
      <c r="A719" t="s">
        <v>191</v>
      </c>
      <c r="B719">
        <v>2012</v>
      </c>
      <c r="C719" t="s">
        <v>30</v>
      </c>
      <c r="D719">
        <v>21</v>
      </c>
      <c r="E719" s="1">
        <v>55.01</v>
      </c>
      <c r="F719" s="1">
        <v>13.240126947328795</v>
      </c>
    </row>
    <row r="720" spans="1:6" x14ac:dyDescent="0.2">
      <c r="A720" t="s">
        <v>191</v>
      </c>
      <c r="B720">
        <v>2013</v>
      </c>
      <c r="C720" t="s">
        <v>30</v>
      </c>
      <c r="D720">
        <v>22</v>
      </c>
      <c r="E720" s="1">
        <v>53.34</v>
      </c>
      <c r="F720" s="1">
        <v>10.286155286233386</v>
      </c>
    </row>
    <row r="721" spans="1:6" x14ac:dyDescent="0.2">
      <c r="A721" t="s">
        <v>191</v>
      </c>
      <c r="B721">
        <v>2014</v>
      </c>
      <c r="C721" t="s">
        <v>16</v>
      </c>
      <c r="D721">
        <v>23</v>
      </c>
      <c r="E721" s="1">
        <v>51.42</v>
      </c>
      <c r="F721" s="1">
        <v>7.5476450598813605</v>
      </c>
    </row>
    <row r="722" spans="1:6" x14ac:dyDescent="0.2">
      <c r="A722" t="s">
        <v>191</v>
      </c>
      <c r="B722">
        <v>2015</v>
      </c>
      <c r="C722" t="s">
        <v>16</v>
      </c>
      <c r="D722">
        <v>24</v>
      </c>
      <c r="E722" s="1">
        <v>55.9</v>
      </c>
      <c r="F722" s="1">
        <v>2.7438554939423376</v>
      </c>
    </row>
    <row r="723" spans="1:6" x14ac:dyDescent="0.2">
      <c r="A723" t="s">
        <v>191</v>
      </c>
      <c r="B723">
        <v>2016</v>
      </c>
      <c r="C723" t="s">
        <v>30</v>
      </c>
      <c r="D723">
        <v>25</v>
      </c>
      <c r="E723" s="1">
        <v>55.92</v>
      </c>
      <c r="F723" s="1">
        <v>2.6528344815350007</v>
      </c>
    </row>
    <row r="724" spans="1:6" x14ac:dyDescent="0.2">
      <c r="A724" t="s">
        <v>191</v>
      </c>
      <c r="B724">
        <v>2017</v>
      </c>
      <c r="C724" t="s">
        <v>30</v>
      </c>
      <c r="D724">
        <v>26</v>
      </c>
      <c r="E724" s="1">
        <v>42.94</v>
      </c>
      <c r="F724" s="1">
        <v>1.6599999922682813</v>
      </c>
    </row>
    <row r="725" spans="1:6" x14ac:dyDescent="0.2">
      <c r="A725" t="s">
        <v>191</v>
      </c>
      <c r="B725">
        <v>2018</v>
      </c>
      <c r="C725" t="s">
        <v>30</v>
      </c>
      <c r="D725">
        <v>27</v>
      </c>
      <c r="E725" s="1">
        <v>37.125</v>
      </c>
      <c r="F725" s="1">
        <v>13.099461343092623</v>
      </c>
    </row>
    <row r="726" spans="1:6" x14ac:dyDescent="0.2">
      <c r="A726" t="s">
        <v>168</v>
      </c>
      <c r="B726">
        <v>2010</v>
      </c>
      <c r="C726" t="s">
        <v>19</v>
      </c>
      <c r="D726">
        <v>35</v>
      </c>
      <c r="E726" s="1">
        <v>59.42</v>
      </c>
      <c r="F726" s="1">
        <v>4.2390982691751784</v>
      </c>
    </row>
    <row r="727" spans="1:6" x14ac:dyDescent="0.2">
      <c r="A727" t="s">
        <v>168</v>
      </c>
      <c r="B727">
        <v>2011</v>
      </c>
      <c r="C727" t="s">
        <v>19</v>
      </c>
      <c r="D727">
        <v>36</v>
      </c>
      <c r="E727" s="1">
        <v>55.84</v>
      </c>
      <c r="F727" s="1">
        <v>3.6390822839255792</v>
      </c>
    </row>
    <row r="728" spans="1:6" x14ac:dyDescent="0.2">
      <c r="A728" t="s">
        <v>168</v>
      </c>
      <c r="B728">
        <v>2012</v>
      </c>
      <c r="C728" t="s">
        <v>19</v>
      </c>
      <c r="D728">
        <v>37</v>
      </c>
      <c r="E728" s="1">
        <v>48.8</v>
      </c>
      <c r="F728" s="1">
        <v>4.2464215849089832</v>
      </c>
    </row>
    <row r="729" spans="1:6" x14ac:dyDescent="0.2">
      <c r="A729" t="s">
        <v>168</v>
      </c>
      <c r="B729">
        <v>2013</v>
      </c>
      <c r="C729" t="s">
        <v>19</v>
      </c>
      <c r="D729">
        <v>38</v>
      </c>
      <c r="E729" s="1">
        <v>43.24</v>
      </c>
      <c r="F729" s="1">
        <v>3.6637510303240641</v>
      </c>
    </row>
    <row r="730" spans="1:6" x14ac:dyDescent="0.2">
      <c r="A730" t="s">
        <v>168</v>
      </c>
      <c r="B730">
        <v>2014</v>
      </c>
      <c r="C730" t="s">
        <v>19</v>
      </c>
      <c r="D730">
        <v>39</v>
      </c>
      <c r="E730" s="1">
        <v>21.33</v>
      </c>
      <c r="F730" s="1">
        <v>1.7685974698691684</v>
      </c>
    </row>
    <row r="731" spans="1:6" x14ac:dyDescent="0.2">
      <c r="A731" t="s">
        <v>238</v>
      </c>
      <c r="B731">
        <v>2020</v>
      </c>
      <c r="C731" t="s">
        <v>16</v>
      </c>
      <c r="D731">
        <v>23</v>
      </c>
      <c r="E731" s="1">
        <v>50.08</v>
      </c>
      <c r="F731" s="1">
        <v>16.739159572523043</v>
      </c>
    </row>
    <row r="732" spans="1:6" x14ac:dyDescent="0.2">
      <c r="A732" t="s">
        <v>238</v>
      </c>
      <c r="B732">
        <v>2021</v>
      </c>
      <c r="C732" t="s">
        <v>16</v>
      </c>
      <c r="D732">
        <v>24</v>
      </c>
      <c r="E732" s="1">
        <v>40.92</v>
      </c>
      <c r="F732" s="1">
        <v>13.759579922580507</v>
      </c>
    </row>
    <row r="733" spans="1:6" x14ac:dyDescent="0.2">
      <c r="A733" t="s">
        <v>119</v>
      </c>
      <c r="B733">
        <v>2011</v>
      </c>
      <c r="C733" t="s">
        <v>25</v>
      </c>
      <c r="D733">
        <v>20</v>
      </c>
      <c r="E733" s="1">
        <v>16.600000000000001</v>
      </c>
      <c r="F733" s="1">
        <v>4.9923610860490584</v>
      </c>
    </row>
    <row r="734" spans="1:6" x14ac:dyDescent="0.2">
      <c r="A734" t="s">
        <v>119</v>
      </c>
      <c r="B734">
        <v>2012</v>
      </c>
      <c r="C734" t="s">
        <v>25</v>
      </c>
      <c r="D734">
        <v>21</v>
      </c>
      <c r="E734" s="1">
        <v>37.71</v>
      </c>
      <c r="F734" s="1">
        <v>10.777685304164514</v>
      </c>
    </row>
    <row r="735" spans="1:6" x14ac:dyDescent="0.2">
      <c r="A735" t="s">
        <v>119</v>
      </c>
      <c r="B735">
        <v>2013</v>
      </c>
      <c r="C735" t="s">
        <v>25</v>
      </c>
      <c r="D735">
        <v>22</v>
      </c>
      <c r="E735" s="1">
        <v>41.04</v>
      </c>
      <c r="F735" s="1">
        <v>9.3682866604409263</v>
      </c>
    </row>
    <row r="736" spans="1:6" x14ac:dyDescent="0.2">
      <c r="A736" t="s">
        <v>119</v>
      </c>
      <c r="B736">
        <v>2014</v>
      </c>
      <c r="C736" t="s">
        <v>25</v>
      </c>
      <c r="D736">
        <v>23</v>
      </c>
      <c r="E736" s="1">
        <v>47.69</v>
      </c>
      <c r="F736" s="1">
        <v>2.6014036015230073</v>
      </c>
    </row>
    <row r="737" spans="1:6" x14ac:dyDescent="0.2">
      <c r="A737" t="s">
        <v>119</v>
      </c>
      <c r="B737">
        <v>2015</v>
      </c>
      <c r="C737" t="s">
        <v>25</v>
      </c>
      <c r="D737">
        <v>24</v>
      </c>
      <c r="E737" s="1">
        <v>55.95</v>
      </c>
      <c r="F737" s="1">
        <v>2.9241618238992921</v>
      </c>
    </row>
    <row r="738" spans="1:6" x14ac:dyDescent="0.2">
      <c r="A738" t="s">
        <v>119</v>
      </c>
      <c r="B738">
        <v>2016</v>
      </c>
      <c r="C738" t="s">
        <v>25</v>
      </c>
      <c r="D738">
        <v>25</v>
      </c>
      <c r="E738" s="1">
        <v>55.58</v>
      </c>
      <c r="F738" s="1">
        <v>2.8126748907634096</v>
      </c>
    </row>
    <row r="739" spans="1:6" x14ac:dyDescent="0.2">
      <c r="A739" t="s">
        <v>119</v>
      </c>
      <c r="B739">
        <v>2017</v>
      </c>
      <c r="C739" t="s">
        <v>25</v>
      </c>
      <c r="D739">
        <v>26</v>
      </c>
      <c r="E739" s="1">
        <v>67.19</v>
      </c>
      <c r="F739" s="1">
        <v>1.8684391375347231</v>
      </c>
    </row>
    <row r="740" spans="1:6" x14ac:dyDescent="0.2">
      <c r="A740" t="s">
        <v>119</v>
      </c>
      <c r="B740">
        <v>2018</v>
      </c>
      <c r="C740" t="s">
        <v>25</v>
      </c>
      <c r="D740">
        <v>27</v>
      </c>
      <c r="E740" s="1">
        <v>6</v>
      </c>
      <c r="F740" s="1">
        <v>0.16346754327408164</v>
      </c>
    </row>
    <row r="741" spans="1:6" x14ac:dyDescent="0.2">
      <c r="A741" t="s">
        <v>119</v>
      </c>
      <c r="B741">
        <v>2019</v>
      </c>
      <c r="C741" t="s">
        <v>16</v>
      </c>
      <c r="D741">
        <v>28</v>
      </c>
      <c r="E741" s="1">
        <v>40.450000000000003</v>
      </c>
      <c r="F741" s="1">
        <v>1.06929202663962</v>
      </c>
    </row>
    <row r="742" spans="1:6" x14ac:dyDescent="0.2">
      <c r="A742" t="s">
        <v>119</v>
      </c>
      <c r="B742">
        <v>2020</v>
      </c>
      <c r="C742" t="s">
        <v>25</v>
      </c>
      <c r="D742">
        <v>29</v>
      </c>
      <c r="E742" s="1">
        <v>61.2</v>
      </c>
      <c r="F742" s="1">
        <v>1.8682571599810891</v>
      </c>
    </row>
    <row r="743" spans="1:6" x14ac:dyDescent="0.2">
      <c r="A743" t="s">
        <v>119</v>
      </c>
      <c r="B743">
        <v>2021</v>
      </c>
      <c r="C743" t="s">
        <v>25</v>
      </c>
      <c r="D743">
        <v>30</v>
      </c>
      <c r="E743" s="1">
        <v>62.92</v>
      </c>
      <c r="F743" s="1">
        <v>1.9279245469407957</v>
      </c>
    </row>
    <row r="744" spans="1:6" x14ac:dyDescent="0.2">
      <c r="A744" t="s">
        <v>140</v>
      </c>
      <c r="B744">
        <v>2016</v>
      </c>
      <c r="C744" t="s">
        <v>16</v>
      </c>
      <c r="D744">
        <v>22</v>
      </c>
      <c r="E744" s="1">
        <v>13.68</v>
      </c>
      <c r="F744" s="1">
        <v>10.648085446215493</v>
      </c>
    </row>
    <row r="745" spans="1:6" x14ac:dyDescent="0.2">
      <c r="A745" t="s">
        <v>140</v>
      </c>
      <c r="B745">
        <v>2017</v>
      </c>
      <c r="C745" t="s">
        <v>30</v>
      </c>
      <c r="D745">
        <v>23</v>
      </c>
      <c r="E745" s="1">
        <v>35.78</v>
      </c>
      <c r="F745" s="1">
        <v>20.102659529042668</v>
      </c>
    </row>
    <row r="746" spans="1:6" x14ac:dyDescent="0.2">
      <c r="A746" t="s">
        <v>140</v>
      </c>
      <c r="B746">
        <v>2018</v>
      </c>
      <c r="C746" t="s">
        <v>30</v>
      </c>
      <c r="D746">
        <v>24</v>
      </c>
      <c r="E746" s="1">
        <v>39.799999999999997</v>
      </c>
      <c r="F746" s="1">
        <v>5.6411244206685689</v>
      </c>
    </row>
    <row r="747" spans="1:6" x14ac:dyDescent="0.2">
      <c r="A747" t="s">
        <v>140</v>
      </c>
      <c r="B747">
        <v>2019</v>
      </c>
      <c r="C747" t="s">
        <v>30</v>
      </c>
      <c r="D747">
        <v>25</v>
      </c>
      <c r="E747" s="1">
        <v>61.26</v>
      </c>
      <c r="F747" s="1">
        <v>8.8259307747931075</v>
      </c>
    </row>
    <row r="748" spans="1:6" x14ac:dyDescent="0.2">
      <c r="A748" t="s">
        <v>140</v>
      </c>
      <c r="B748">
        <v>2020</v>
      </c>
      <c r="C748" t="s">
        <v>30</v>
      </c>
      <c r="D748">
        <v>26</v>
      </c>
      <c r="E748" s="1">
        <v>62.42</v>
      </c>
      <c r="F748" s="1">
        <v>5.8659277464678743</v>
      </c>
    </row>
    <row r="749" spans="1:6" x14ac:dyDescent="0.2">
      <c r="A749" t="s">
        <v>140</v>
      </c>
      <c r="B749">
        <v>2021</v>
      </c>
      <c r="C749" t="s">
        <v>30</v>
      </c>
      <c r="D749">
        <v>27</v>
      </c>
      <c r="E749" s="1">
        <v>52</v>
      </c>
      <c r="F749" s="1">
        <v>4.9049246386626919</v>
      </c>
    </row>
    <row r="750" spans="1:6" x14ac:dyDescent="0.2">
      <c r="A750" t="s">
        <v>160</v>
      </c>
      <c r="B750">
        <v>2010</v>
      </c>
      <c r="C750" t="s">
        <v>16</v>
      </c>
      <c r="D750">
        <v>29</v>
      </c>
      <c r="E750" s="1">
        <v>60.12</v>
      </c>
      <c r="F750" s="1">
        <v>5.3362285538998133</v>
      </c>
    </row>
    <row r="751" spans="1:6" x14ac:dyDescent="0.2">
      <c r="A751" t="s">
        <v>160</v>
      </c>
      <c r="B751">
        <v>2011</v>
      </c>
      <c r="C751" t="s">
        <v>16</v>
      </c>
      <c r="D751">
        <v>30</v>
      </c>
      <c r="E751" s="1">
        <v>59.34</v>
      </c>
      <c r="F751" s="1">
        <v>4.5203669038754724</v>
      </c>
    </row>
    <row r="752" spans="1:6" x14ac:dyDescent="0.2">
      <c r="A752" t="s">
        <v>160</v>
      </c>
      <c r="B752">
        <v>2012</v>
      </c>
      <c r="C752" t="s">
        <v>16</v>
      </c>
      <c r="D752">
        <v>31</v>
      </c>
      <c r="E752" s="1">
        <v>42.67</v>
      </c>
      <c r="F752" s="1">
        <v>3.3045774942396422</v>
      </c>
    </row>
    <row r="753" spans="1:6" x14ac:dyDescent="0.2">
      <c r="A753" t="s">
        <v>160</v>
      </c>
      <c r="B753">
        <v>2013</v>
      </c>
      <c r="C753" t="s">
        <v>16</v>
      </c>
      <c r="D753">
        <v>32</v>
      </c>
      <c r="E753" s="1">
        <v>55.36</v>
      </c>
      <c r="F753" s="1">
        <v>3.6354769754328835</v>
      </c>
    </row>
    <row r="754" spans="1:6" x14ac:dyDescent="0.2">
      <c r="A754" t="s">
        <v>160</v>
      </c>
      <c r="B754">
        <v>2014</v>
      </c>
      <c r="C754" t="s">
        <v>16</v>
      </c>
      <c r="D754">
        <v>33</v>
      </c>
      <c r="E754" s="1">
        <v>46.66</v>
      </c>
      <c r="F754" s="1">
        <v>3.1276498051084052</v>
      </c>
    </row>
    <row r="755" spans="1:6" x14ac:dyDescent="0.2">
      <c r="A755" t="s">
        <v>160</v>
      </c>
      <c r="B755">
        <v>2015</v>
      </c>
      <c r="C755" t="s">
        <v>16</v>
      </c>
      <c r="D755">
        <v>34</v>
      </c>
      <c r="E755" s="1">
        <v>39.93</v>
      </c>
      <c r="F755" s="1">
        <v>21.450397098260332</v>
      </c>
    </row>
    <row r="756" spans="1:6" x14ac:dyDescent="0.2">
      <c r="A756" t="s">
        <v>160</v>
      </c>
      <c r="B756">
        <v>2016</v>
      </c>
      <c r="C756" t="s">
        <v>16</v>
      </c>
      <c r="D756">
        <v>35</v>
      </c>
      <c r="E756" s="1">
        <v>28.49</v>
      </c>
      <c r="F756" s="1">
        <v>14.934754153187907</v>
      </c>
    </row>
    <row r="757" spans="1:6" x14ac:dyDescent="0.2">
      <c r="A757" t="s">
        <v>160</v>
      </c>
      <c r="B757">
        <v>2017</v>
      </c>
      <c r="C757" t="s">
        <v>30</v>
      </c>
      <c r="D757">
        <v>36</v>
      </c>
      <c r="E757" s="1">
        <v>20.29</v>
      </c>
      <c r="F757" s="1">
        <v>7.2030430993320582</v>
      </c>
    </row>
    <row r="758" spans="1:6" x14ac:dyDescent="0.2">
      <c r="A758" t="s">
        <v>165</v>
      </c>
      <c r="B758">
        <v>2010</v>
      </c>
      <c r="C758" t="s">
        <v>30</v>
      </c>
      <c r="D758">
        <v>25</v>
      </c>
      <c r="E758" s="1">
        <v>17.98</v>
      </c>
      <c r="F758" s="1">
        <v>2.0919545499022494</v>
      </c>
    </row>
    <row r="759" spans="1:6" x14ac:dyDescent="0.2">
      <c r="A759" t="s">
        <v>165</v>
      </c>
      <c r="B759">
        <v>2011</v>
      </c>
      <c r="C759" t="s">
        <v>30</v>
      </c>
      <c r="D759">
        <v>26</v>
      </c>
      <c r="E759" s="1">
        <v>39.736666666666672</v>
      </c>
      <c r="F759" s="1">
        <v>4.4576592483902635</v>
      </c>
    </row>
    <row r="760" spans="1:6" x14ac:dyDescent="0.2">
      <c r="A760" t="s">
        <v>165</v>
      </c>
      <c r="B760">
        <v>2012</v>
      </c>
      <c r="C760" t="s">
        <v>30</v>
      </c>
      <c r="D760">
        <v>27</v>
      </c>
      <c r="E760" s="1">
        <v>59.64</v>
      </c>
      <c r="F760" s="1">
        <v>6.3629207726745207</v>
      </c>
    </row>
    <row r="761" spans="1:6" x14ac:dyDescent="0.2">
      <c r="A761" t="s">
        <v>165</v>
      </c>
      <c r="B761">
        <v>2013</v>
      </c>
      <c r="C761" t="s">
        <v>30</v>
      </c>
      <c r="D761">
        <v>28</v>
      </c>
      <c r="E761" s="1">
        <v>43.08</v>
      </c>
      <c r="F761" s="1">
        <v>4.3933482586156485</v>
      </c>
    </row>
    <row r="762" spans="1:6" x14ac:dyDescent="0.2">
      <c r="A762" t="s">
        <v>165</v>
      </c>
      <c r="B762">
        <v>2014</v>
      </c>
      <c r="C762" t="s">
        <v>30</v>
      </c>
      <c r="D762">
        <v>29</v>
      </c>
      <c r="E762" s="1">
        <v>52.78</v>
      </c>
      <c r="F762" s="1">
        <v>4.0685593098897055</v>
      </c>
    </row>
    <row r="763" spans="1:6" x14ac:dyDescent="0.2">
      <c r="A763" t="s">
        <v>165</v>
      </c>
      <c r="B763">
        <v>2015</v>
      </c>
      <c r="C763" t="s">
        <v>30</v>
      </c>
      <c r="D763">
        <v>30</v>
      </c>
      <c r="E763" s="1">
        <v>50.84</v>
      </c>
      <c r="F763" s="1">
        <v>3.6501064267360674</v>
      </c>
    </row>
    <row r="764" spans="1:6" x14ac:dyDescent="0.2">
      <c r="A764" t="s">
        <v>165</v>
      </c>
      <c r="B764">
        <v>2016</v>
      </c>
      <c r="C764" t="s">
        <v>30</v>
      </c>
      <c r="D764">
        <v>31</v>
      </c>
      <c r="E764" s="1">
        <v>55.55</v>
      </c>
      <c r="F764" s="1">
        <v>3.7653430102083836</v>
      </c>
    </row>
    <row r="765" spans="1:6" x14ac:dyDescent="0.2">
      <c r="A765" t="s">
        <v>165</v>
      </c>
      <c r="B765">
        <v>2017</v>
      </c>
      <c r="C765" t="s">
        <v>30</v>
      </c>
      <c r="D765">
        <v>32</v>
      </c>
      <c r="E765" s="1">
        <v>49.68</v>
      </c>
      <c r="F765" s="1">
        <v>3.212925376315825</v>
      </c>
    </row>
    <row r="766" spans="1:6" x14ac:dyDescent="0.2">
      <c r="A766" t="s">
        <v>165</v>
      </c>
      <c r="B766">
        <v>2018</v>
      </c>
      <c r="C766" t="s">
        <v>30</v>
      </c>
      <c r="D766">
        <v>33</v>
      </c>
      <c r="E766" s="1">
        <v>36.42</v>
      </c>
      <c r="F766" s="1">
        <v>2.28321594915989</v>
      </c>
    </row>
    <row r="767" spans="1:6" x14ac:dyDescent="0.2">
      <c r="A767" t="s">
        <v>224</v>
      </c>
      <c r="B767">
        <v>2010</v>
      </c>
      <c r="C767" t="s">
        <v>20</v>
      </c>
      <c r="D767">
        <v>34</v>
      </c>
      <c r="E767" s="1">
        <v>48.04</v>
      </c>
      <c r="F767" s="1">
        <v>3.5338002402454536</v>
      </c>
    </row>
    <row r="768" spans="1:6" x14ac:dyDescent="0.2">
      <c r="A768" t="s">
        <v>224</v>
      </c>
      <c r="B768">
        <v>2011</v>
      </c>
      <c r="C768" t="s">
        <v>20</v>
      </c>
      <c r="D768">
        <v>35</v>
      </c>
      <c r="E768" s="1">
        <v>51.43</v>
      </c>
      <c r="F768" s="1">
        <v>3.9178036714916673</v>
      </c>
    </row>
    <row r="769" spans="1:6" x14ac:dyDescent="0.2">
      <c r="A769" t="s">
        <v>224</v>
      </c>
      <c r="B769">
        <v>2012</v>
      </c>
      <c r="C769" t="s">
        <v>20</v>
      </c>
      <c r="D769">
        <v>36</v>
      </c>
      <c r="E769" s="1">
        <v>43.64</v>
      </c>
      <c r="F769" s="1">
        <v>10.937537986264919</v>
      </c>
    </row>
    <row r="770" spans="1:6" x14ac:dyDescent="0.2">
      <c r="A770" t="s">
        <v>224</v>
      </c>
      <c r="B770">
        <v>2013</v>
      </c>
      <c r="C770" t="s">
        <v>20</v>
      </c>
      <c r="D770">
        <v>37</v>
      </c>
      <c r="E770" s="1">
        <v>33.08</v>
      </c>
      <c r="F770" s="1">
        <v>8.0730439646552963</v>
      </c>
    </row>
    <row r="771" spans="1:6" x14ac:dyDescent="0.2">
      <c r="A771" t="s">
        <v>164</v>
      </c>
      <c r="B771">
        <v>2010</v>
      </c>
      <c r="C771" t="s">
        <v>20</v>
      </c>
      <c r="D771">
        <v>20</v>
      </c>
      <c r="E771" s="1">
        <v>57.26</v>
      </c>
      <c r="F771" s="1">
        <v>10.853147213673372</v>
      </c>
    </row>
    <row r="772" spans="1:6" x14ac:dyDescent="0.2">
      <c r="A772" t="s">
        <v>164</v>
      </c>
      <c r="B772">
        <v>2011</v>
      </c>
      <c r="C772" t="s">
        <v>20</v>
      </c>
      <c r="D772">
        <v>21</v>
      </c>
      <c r="E772" s="1">
        <v>45.75</v>
      </c>
      <c r="F772" s="1">
        <v>8.3945524033832903</v>
      </c>
    </row>
    <row r="773" spans="1:6" x14ac:dyDescent="0.2">
      <c r="A773" t="s">
        <v>164</v>
      </c>
      <c r="B773">
        <v>2012</v>
      </c>
      <c r="C773" t="s">
        <v>20</v>
      </c>
      <c r="D773">
        <v>22</v>
      </c>
      <c r="E773" s="1">
        <v>44.82</v>
      </c>
      <c r="F773" s="1">
        <v>6.6092927363695875</v>
      </c>
    </row>
    <row r="774" spans="1:6" x14ac:dyDescent="0.2">
      <c r="A774" t="s">
        <v>164</v>
      </c>
      <c r="B774">
        <v>2013</v>
      </c>
      <c r="C774" t="s">
        <v>20</v>
      </c>
      <c r="D774">
        <v>23</v>
      </c>
      <c r="E774" s="1">
        <v>46.85</v>
      </c>
      <c r="F774" s="1">
        <v>3.1297691820279772</v>
      </c>
    </row>
    <row r="775" spans="1:6" x14ac:dyDescent="0.2">
      <c r="A775" t="s">
        <v>164</v>
      </c>
      <c r="B775">
        <v>2014</v>
      </c>
      <c r="C775" t="s">
        <v>25</v>
      </c>
      <c r="D775">
        <v>24</v>
      </c>
      <c r="E775" s="1">
        <v>42.04</v>
      </c>
      <c r="F775" s="1">
        <v>3.0017194911699896</v>
      </c>
    </row>
    <row r="776" spans="1:6" x14ac:dyDescent="0.2">
      <c r="A776" t="s">
        <v>164</v>
      </c>
      <c r="B776">
        <v>2015</v>
      </c>
      <c r="C776" t="s">
        <v>20</v>
      </c>
      <c r="D776">
        <v>25</v>
      </c>
      <c r="E776" s="1">
        <v>48.72</v>
      </c>
      <c r="F776" s="1">
        <v>3.6552224891614999</v>
      </c>
    </row>
    <row r="777" spans="1:6" x14ac:dyDescent="0.2">
      <c r="A777" t="s">
        <v>164</v>
      </c>
      <c r="B777">
        <v>2016</v>
      </c>
      <c r="C777" t="s">
        <v>20</v>
      </c>
      <c r="D777">
        <v>26</v>
      </c>
      <c r="E777" s="1">
        <v>48.35</v>
      </c>
      <c r="F777" s="1">
        <v>3.8542348315531973</v>
      </c>
    </row>
    <row r="778" spans="1:6" x14ac:dyDescent="0.2">
      <c r="A778" t="s">
        <v>164</v>
      </c>
      <c r="B778">
        <v>2017</v>
      </c>
      <c r="C778" t="s">
        <v>25</v>
      </c>
      <c r="D778">
        <v>27</v>
      </c>
      <c r="E778" s="1">
        <v>30.14</v>
      </c>
      <c r="F778" s="1">
        <v>7.573313392452417</v>
      </c>
    </row>
    <row r="779" spans="1:6" x14ac:dyDescent="0.2">
      <c r="A779" t="s">
        <v>164</v>
      </c>
      <c r="B779">
        <v>2018</v>
      </c>
      <c r="C779" t="s">
        <v>19</v>
      </c>
      <c r="D779">
        <v>28</v>
      </c>
      <c r="E779" s="1">
        <v>59.67</v>
      </c>
      <c r="F779" s="1">
        <v>4.0923065802191196</v>
      </c>
    </row>
    <row r="780" spans="1:6" x14ac:dyDescent="0.2">
      <c r="A780" t="s">
        <v>219</v>
      </c>
      <c r="B780">
        <v>2018</v>
      </c>
      <c r="C780" t="s">
        <v>16</v>
      </c>
      <c r="D780">
        <v>22</v>
      </c>
      <c r="E780" s="1">
        <v>47.63</v>
      </c>
      <c r="F780" s="1">
        <v>23.970050270172614</v>
      </c>
    </row>
    <row r="781" spans="1:6" x14ac:dyDescent="0.2">
      <c r="A781" t="s">
        <v>219</v>
      </c>
      <c r="B781">
        <v>2019</v>
      </c>
      <c r="C781" t="s">
        <v>16</v>
      </c>
      <c r="D781">
        <v>23</v>
      </c>
      <c r="E781" s="1">
        <v>52.11</v>
      </c>
      <c r="F781" s="1">
        <v>22.812699463369661</v>
      </c>
    </row>
    <row r="782" spans="1:6" x14ac:dyDescent="0.2">
      <c r="A782" t="s">
        <v>219</v>
      </c>
      <c r="B782">
        <v>2020</v>
      </c>
      <c r="C782" t="s">
        <v>16</v>
      </c>
      <c r="D782">
        <v>24</v>
      </c>
      <c r="E782" s="1">
        <v>35.07</v>
      </c>
      <c r="F782" s="1">
        <v>8.5654517011837026</v>
      </c>
    </row>
    <row r="783" spans="1:6" x14ac:dyDescent="0.2">
      <c r="A783" t="s">
        <v>219</v>
      </c>
      <c r="B783">
        <v>2021</v>
      </c>
      <c r="C783" t="s">
        <v>25</v>
      </c>
      <c r="D783">
        <v>25</v>
      </c>
      <c r="E783" s="1">
        <v>40.76</v>
      </c>
      <c r="F783" s="1">
        <v>2.8749236127999835</v>
      </c>
    </row>
    <row r="784" spans="1:6" x14ac:dyDescent="0.2">
      <c r="A784" t="s">
        <v>208</v>
      </c>
      <c r="B784">
        <v>2010</v>
      </c>
      <c r="C784" t="s">
        <v>16</v>
      </c>
      <c r="D784">
        <v>24</v>
      </c>
      <c r="E784" s="1">
        <v>51.3</v>
      </c>
      <c r="F784" s="1">
        <v>4.4395347056082226</v>
      </c>
    </row>
    <row r="785" spans="1:6" x14ac:dyDescent="0.2">
      <c r="A785" t="s">
        <v>208</v>
      </c>
      <c r="B785">
        <v>2011</v>
      </c>
      <c r="C785" t="s">
        <v>30</v>
      </c>
      <c r="D785">
        <v>25</v>
      </c>
      <c r="E785" s="1">
        <v>53.34</v>
      </c>
      <c r="F785" s="1">
        <v>4.3927594740185247</v>
      </c>
    </row>
    <row r="786" spans="1:6" x14ac:dyDescent="0.2">
      <c r="A786" t="s">
        <v>208</v>
      </c>
      <c r="B786">
        <v>2012</v>
      </c>
      <c r="C786" t="s">
        <v>30</v>
      </c>
      <c r="D786">
        <v>26</v>
      </c>
      <c r="E786" s="1">
        <v>50.77</v>
      </c>
      <c r="F786" s="1">
        <v>3.9318818697573623</v>
      </c>
    </row>
    <row r="787" spans="1:6" x14ac:dyDescent="0.2">
      <c r="A787" t="s">
        <v>208</v>
      </c>
      <c r="B787">
        <v>2013</v>
      </c>
      <c r="C787" t="s">
        <v>16</v>
      </c>
      <c r="D787">
        <v>27</v>
      </c>
      <c r="E787" s="1">
        <v>30</v>
      </c>
      <c r="F787" s="1">
        <v>2.1491915780059472</v>
      </c>
    </row>
    <row r="788" spans="1:6" x14ac:dyDescent="0.2">
      <c r="A788" t="s">
        <v>208</v>
      </c>
      <c r="B788">
        <v>2014</v>
      </c>
      <c r="C788" t="s">
        <v>30</v>
      </c>
      <c r="D788">
        <v>28</v>
      </c>
      <c r="E788" s="1">
        <v>37.659999999999997</v>
      </c>
      <c r="F788" s="1">
        <v>2.5243740175821374</v>
      </c>
    </row>
    <row r="789" spans="1:6" x14ac:dyDescent="0.2">
      <c r="A789" t="s">
        <v>208</v>
      </c>
      <c r="B789">
        <v>2015</v>
      </c>
      <c r="C789" t="s">
        <v>30</v>
      </c>
      <c r="D789">
        <v>29</v>
      </c>
      <c r="E789" s="1">
        <v>39.82</v>
      </c>
      <c r="F789" s="1">
        <v>23.53044066097965</v>
      </c>
    </row>
    <row r="790" spans="1:6" x14ac:dyDescent="0.2">
      <c r="A790" t="s">
        <v>162</v>
      </c>
      <c r="B790">
        <v>2013</v>
      </c>
      <c r="C790" t="s">
        <v>25</v>
      </c>
      <c r="D790">
        <v>20</v>
      </c>
      <c r="E790" s="1">
        <v>27.07</v>
      </c>
      <c r="F790" s="1">
        <v>7.2957408182010273</v>
      </c>
    </row>
    <row r="791" spans="1:6" x14ac:dyDescent="0.2">
      <c r="A791" t="s">
        <v>162</v>
      </c>
      <c r="B791">
        <v>2014</v>
      </c>
      <c r="C791" t="s">
        <v>25</v>
      </c>
      <c r="D791">
        <v>21</v>
      </c>
      <c r="E791" s="1">
        <v>26.99</v>
      </c>
      <c r="F791" s="1">
        <v>7.1181829354553026</v>
      </c>
    </row>
    <row r="792" spans="1:6" x14ac:dyDescent="0.2">
      <c r="A792" t="s">
        <v>162</v>
      </c>
      <c r="B792">
        <v>2015</v>
      </c>
      <c r="C792" t="s">
        <v>25</v>
      </c>
      <c r="D792">
        <v>22</v>
      </c>
      <c r="E792" s="1">
        <v>37.270000000000003</v>
      </c>
      <c r="F792" s="1">
        <v>7.7492398384531969</v>
      </c>
    </row>
    <row r="793" spans="1:6" x14ac:dyDescent="0.2">
      <c r="A793" t="s">
        <v>162</v>
      </c>
      <c r="B793">
        <v>2016</v>
      </c>
      <c r="C793" t="s">
        <v>25</v>
      </c>
      <c r="D793">
        <v>23</v>
      </c>
      <c r="E793" s="1">
        <v>39.08</v>
      </c>
      <c r="F793" s="1">
        <v>1.4372587635823344</v>
      </c>
    </row>
    <row r="794" spans="1:6" x14ac:dyDescent="0.2">
      <c r="A794" t="s">
        <v>162</v>
      </c>
      <c r="B794">
        <v>2017</v>
      </c>
      <c r="C794" t="s">
        <v>16</v>
      </c>
      <c r="D794">
        <v>24</v>
      </c>
      <c r="E794" s="1">
        <v>52.13</v>
      </c>
      <c r="F794" s="1">
        <v>1.8646128002574762</v>
      </c>
    </row>
    <row r="795" spans="1:6" x14ac:dyDescent="0.2">
      <c r="A795" t="s">
        <v>162</v>
      </c>
      <c r="B795">
        <v>2018</v>
      </c>
      <c r="C795" t="s">
        <v>16</v>
      </c>
      <c r="D795">
        <v>25</v>
      </c>
      <c r="E795" s="1">
        <v>53.22</v>
      </c>
      <c r="F795" s="1">
        <v>1.87741754549351</v>
      </c>
    </row>
    <row r="796" spans="1:6" x14ac:dyDescent="0.2">
      <c r="A796" t="s">
        <v>162</v>
      </c>
      <c r="B796">
        <v>2019</v>
      </c>
      <c r="C796" t="s">
        <v>16</v>
      </c>
      <c r="D796">
        <v>26</v>
      </c>
      <c r="E796" s="1">
        <v>45.91</v>
      </c>
      <c r="F796" s="1">
        <v>1.6434850905008638</v>
      </c>
    </row>
    <row r="797" spans="1:6" x14ac:dyDescent="0.2">
      <c r="A797" t="s">
        <v>162</v>
      </c>
      <c r="B797">
        <v>2019</v>
      </c>
      <c r="C797" t="s">
        <v>25</v>
      </c>
      <c r="D797">
        <v>26</v>
      </c>
      <c r="E797" s="1">
        <v>46.65</v>
      </c>
      <c r="F797" s="1">
        <v>1.6699755929397799</v>
      </c>
    </row>
    <row r="798" spans="1:6" x14ac:dyDescent="0.2">
      <c r="A798" t="s">
        <v>162</v>
      </c>
      <c r="B798">
        <v>2020</v>
      </c>
      <c r="C798" t="s">
        <v>16</v>
      </c>
      <c r="D798">
        <v>27</v>
      </c>
      <c r="E798" s="1">
        <v>45.92</v>
      </c>
      <c r="F798" s="1">
        <v>1.798323783654443</v>
      </c>
    </row>
    <row r="799" spans="1:6" x14ac:dyDescent="0.2">
      <c r="A799" t="s">
        <v>162</v>
      </c>
      <c r="B799">
        <v>2021</v>
      </c>
      <c r="C799" t="s">
        <v>16</v>
      </c>
      <c r="D799">
        <v>28</v>
      </c>
      <c r="E799" s="1">
        <v>59.86</v>
      </c>
      <c r="F799" s="1">
        <v>2.7059305354270768</v>
      </c>
    </row>
    <row r="800" spans="1:6" x14ac:dyDescent="0.2">
      <c r="A800" t="s">
        <v>148</v>
      </c>
      <c r="B800">
        <v>2011</v>
      </c>
      <c r="C800" t="s">
        <v>19</v>
      </c>
      <c r="D800">
        <v>21</v>
      </c>
      <c r="E800" s="1">
        <v>19.329999999999998</v>
      </c>
      <c r="F800" s="1">
        <v>9.2241677968220763</v>
      </c>
    </row>
    <row r="801" spans="1:6" x14ac:dyDescent="0.2">
      <c r="A801" t="s">
        <v>148</v>
      </c>
      <c r="B801">
        <v>2012</v>
      </c>
      <c r="C801" t="s">
        <v>19</v>
      </c>
      <c r="D801">
        <v>22</v>
      </c>
      <c r="E801" s="1">
        <v>9.7200000000000006</v>
      </c>
      <c r="F801" s="1">
        <v>4.4080133328798343</v>
      </c>
    </row>
    <row r="802" spans="1:6" x14ac:dyDescent="0.2">
      <c r="A802" t="s">
        <v>148</v>
      </c>
      <c r="B802">
        <v>2013</v>
      </c>
      <c r="C802" t="s">
        <v>19</v>
      </c>
      <c r="D802">
        <v>23</v>
      </c>
      <c r="E802" s="1">
        <v>26.75</v>
      </c>
      <c r="F802" s="1">
        <v>8.0259687344262449</v>
      </c>
    </row>
    <row r="803" spans="1:6" x14ac:dyDescent="0.2">
      <c r="A803" t="s">
        <v>148</v>
      </c>
      <c r="B803">
        <v>2014</v>
      </c>
      <c r="C803" t="s">
        <v>19</v>
      </c>
      <c r="D803">
        <v>24</v>
      </c>
      <c r="E803" s="1">
        <v>53.59</v>
      </c>
      <c r="F803" s="1">
        <v>3.3158513285865743</v>
      </c>
    </row>
    <row r="804" spans="1:6" x14ac:dyDescent="0.2">
      <c r="A804" t="s">
        <v>148</v>
      </c>
      <c r="B804">
        <v>2015</v>
      </c>
      <c r="C804" t="s">
        <v>19</v>
      </c>
      <c r="D804">
        <v>25</v>
      </c>
      <c r="E804" s="1">
        <v>52.56</v>
      </c>
      <c r="F804" s="1">
        <v>3.1355478358664794</v>
      </c>
    </row>
    <row r="805" spans="1:6" x14ac:dyDescent="0.2">
      <c r="A805" t="s">
        <v>148</v>
      </c>
      <c r="B805">
        <v>2016</v>
      </c>
      <c r="C805" t="s">
        <v>19</v>
      </c>
      <c r="D805">
        <v>26</v>
      </c>
      <c r="E805" s="1">
        <v>58.11</v>
      </c>
      <c r="F805" s="1">
        <v>3.3761719648048452</v>
      </c>
    </row>
    <row r="806" spans="1:6" x14ac:dyDescent="0.2">
      <c r="A806" t="s">
        <v>148</v>
      </c>
      <c r="B806">
        <v>2017</v>
      </c>
      <c r="C806" t="s">
        <v>19</v>
      </c>
      <c r="D806">
        <v>27</v>
      </c>
      <c r="E806" s="1">
        <v>61.43</v>
      </c>
      <c r="F806" s="1">
        <v>3.5022815000802452</v>
      </c>
    </row>
    <row r="807" spans="1:6" x14ac:dyDescent="0.2">
      <c r="A807" t="s">
        <v>148</v>
      </c>
      <c r="B807">
        <v>2018</v>
      </c>
      <c r="C807" t="s">
        <v>19</v>
      </c>
      <c r="D807">
        <v>28</v>
      </c>
      <c r="E807" s="1">
        <v>47.599999999999994</v>
      </c>
      <c r="F807" s="1">
        <v>2.6986683375732472</v>
      </c>
    </row>
    <row r="808" spans="1:6" x14ac:dyDescent="0.2">
      <c r="A808" t="s">
        <v>148</v>
      </c>
      <c r="B808">
        <v>2019</v>
      </c>
      <c r="C808" t="s">
        <v>19</v>
      </c>
      <c r="D808">
        <v>29</v>
      </c>
      <c r="E808" s="1">
        <v>54.71</v>
      </c>
      <c r="F808" s="1">
        <v>3.0267839118053481</v>
      </c>
    </row>
    <row r="809" spans="1:6" x14ac:dyDescent="0.2">
      <c r="A809" t="s">
        <v>148</v>
      </c>
      <c r="B809">
        <v>2020</v>
      </c>
      <c r="C809" t="s">
        <v>19</v>
      </c>
      <c r="D809">
        <v>30</v>
      </c>
      <c r="E809" s="1">
        <v>49.01</v>
      </c>
      <c r="F809" s="1">
        <v>2.5268009230943571</v>
      </c>
    </row>
    <row r="810" spans="1:6" x14ac:dyDescent="0.2">
      <c r="A810" t="s">
        <v>148</v>
      </c>
      <c r="B810">
        <v>2021</v>
      </c>
      <c r="C810" t="s">
        <v>20</v>
      </c>
      <c r="D810">
        <v>31</v>
      </c>
      <c r="E810" s="1">
        <v>36.97</v>
      </c>
      <c r="F810" s="1">
        <v>1.8702812013569428</v>
      </c>
    </row>
    <row r="811" spans="1:6" x14ac:dyDescent="0.2">
      <c r="A811" t="s">
        <v>218</v>
      </c>
      <c r="B811">
        <v>2010</v>
      </c>
      <c r="C811" t="s">
        <v>16</v>
      </c>
      <c r="D811">
        <v>21</v>
      </c>
      <c r="E811" s="1">
        <v>37.99</v>
      </c>
      <c r="F811" s="1">
        <v>9.6321795424068171</v>
      </c>
    </row>
    <row r="812" spans="1:6" x14ac:dyDescent="0.2">
      <c r="A812" t="s">
        <v>218</v>
      </c>
      <c r="B812">
        <v>2011</v>
      </c>
      <c r="C812" t="s">
        <v>16</v>
      </c>
      <c r="D812">
        <v>22</v>
      </c>
      <c r="E812" s="1">
        <v>40.82</v>
      </c>
      <c r="F812" s="1">
        <v>4.1581341895707844</v>
      </c>
    </row>
    <row r="813" spans="1:6" x14ac:dyDescent="0.2">
      <c r="A813" t="s">
        <v>218</v>
      </c>
      <c r="B813">
        <v>2012</v>
      </c>
      <c r="C813" t="s">
        <v>16</v>
      </c>
      <c r="D813">
        <v>23</v>
      </c>
      <c r="E813" s="1">
        <v>41.09</v>
      </c>
      <c r="F813" s="1">
        <v>3.9584063873978366</v>
      </c>
    </row>
    <row r="814" spans="1:6" x14ac:dyDescent="0.2">
      <c r="A814" t="s">
        <v>218</v>
      </c>
      <c r="B814">
        <v>2013</v>
      </c>
      <c r="C814" t="s">
        <v>16</v>
      </c>
      <c r="D814">
        <v>24</v>
      </c>
      <c r="E814" s="1">
        <v>52.18</v>
      </c>
      <c r="F814" s="1">
        <v>4.7813683143541663</v>
      </c>
    </row>
    <row r="815" spans="1:6" x14ac:dyDescent="0.2">
      <c r="A815" t="s">
        <v>218</v>
      </c>
      <c r="B815">
        <v>2014</v>
      </c>
      <c r="C815" t="s">
        <v>16</v>
      </c>
      <c r="D815">
        <v>25</v>
      </c>
      <c r="E815" s="1">
        <v>50.5</v>
      </c>
      <c r="F815" s="1">
        <v>4.43413890076204</v>
      </c>
    </row>
    <row r="816" spans="1:6" x14ac:dyDescent="0.2">
      <c r="A816" t="s">
        <v>218</v>
      </c>
      <c r="B816">
        <v>2015</v>
      </c>
      <c r="C816" t="s">
        <v>16</v>
      </c>
      <c r="D816">
        <v>26</v>
      </c>
      <c r="E816" s="1">
        <v>42.006666666666668</v>
      </c>
      <c r="F816" s="1">
        <v>3.0109258236131704</v>
      </c>
    </row>
    <row r="817" spans="1:6" x14ac:dyDescent="0.2">
      <c r="A817" t="s">
        <v>218</v>
      </c>
      <c r="B817">
        <v>2016</v>
      </c>
      <c r="C817" t="s">
        <v>16</v>
      </c>
      <c r="D817">
        <v>27</v>
      </c>
      <c r="E817" s="1">
        <v>51.79</v>
      </c>
      <c r="F817" s="1">
        <v>3.4876200599232252</v>
      </c>
    </row>
    <row r="818" spans="1:6" x14ac:dyDescent="0.2">
      <c r="A818" t="s">
        <v>218</v>
      </c>
      <c r="B818">
        <v>2017</v>
      </c>
      <c r="C818" t="s">
        <v>16</v>
      </c>
      <c r="D818">
        <v>28</v>
      </c>
      <c r="E818" s="1">
        <v>40.549999999999997</v>
      </c>
      <c r="F818" s="1">
        <v>2.5943082221144973</v>
      </c>
    </row>
    <row r="819" spans="1:6" x14ac:dyDescent="0.2">
      <c r="A819" t="s">
        <v>218</v>
      </c>
      <c r="B819">
        <v>2018</v>
      </c>
      <c r="C819" t="s">
        <v>16</v>
      </c>
      <c r="D819">
        <v>29</v>
      </c>
      <c r="E819" s="1">
        <v>41.19</v>
      </c>
      <c r="F819" s="1">
        <v>2.5449515427386271</v>
      </c>
    </row>
    <row r="820" spans="1:6" x14ac:dyDescent="0.2">
      <c r="A820" t="s">
        <v>218</v>
      </c>
      <c r="B820">
        <v>2019</v>
      </c>
      <c r="C820" t="s">
        <v>16</v>
      </c>
      <c r="D820">
        <v>30</v>
      </c>
      <c r="E820" s="1">
        <v>46.73</v>
      </c>
      <c r="F820" s="1">
        <v>3.1314162873853442</v>
      </c>
    </row>
    <row r="821" spans="1:6" x14ac:dyDescent="0.2">
      <c r="A821" t="s">
        <v>218</v>
      </c>
      <c r="B821">
        <v>2020</v>
      </c>
      <c r="C821" t="s">
        <v>16</v>
      </c>
      <c r="D821">
        <v>31</v>
      </c>
      <c r="E821" s="1">
        <v>32.619999999999997</v>
      </c>
      <c r="F821" s="1">
        <v>2.0952460844687346</v>
      </c>
    </row>
    <row r="822" spans="1:6" x14ac:dyDescent="0.2">
      <c r="A822" t="s">
        <v>218</v>
      </c>
      <c r="B822">
        <v>2021</v>
      </c>
      <c r="C822" t="s">
        <v>16</v>
      </c>
      <c r="D822">
        <v>32</v>
      </c>
      <c r="E822" s="1">
        <v>46.83</v>
      </c>
      <c r="F822" s="1">
        <v>3.0260580234187038</v>
      </c>
    </row>
    <row r="823" spans="1:6" x14ac:dyDescent="0.2">
      <c r="A823" t="s">
        <v>240</v>
      </c>
      <c r="B823">
        <v>2012</v>
      </c>
      <c r="C823" t="s">
        <v>16</v>
      </c>
      <c r="D823">
        <v>22</v>
      </c>
      <c r="E823" s="1">
        <v>44.7</v>
      </c>
      <c r="F823" s="1">
        <v>25.665715255253293</v>
      </c>
    </row>
    <row r="824" spans="1:6" x14ac:dyDescent="0.2">
      <c r="A824" t="s">
        <v>240</v>
      </c>
      <c r="B824">
        <v>2013</v>
      </c>
      <c r="C824" t="s">
        <v>16</v>
      </c>
      <c r="D824">
        <v>23</v>
      </c>
      <c r="E824" s="1">
        <v>47.87</v>
      </c>
      <c r="F824" s="1">
        <v>26.144469082130879</v>
      </c>
    </row>
    <row r="825" spans="1:6" x14ac:dyDescent="0.2">
      <c r="A825" t="s">
        <v>240</v>
      </c>
      <c r="B825">
        <v>2014</v>
      </c>
      <c r="C825" t="s">
        <v>16</v>
      </c>
      <c r="D825">
        <v>24</v>
      </c>
      <c r="E825" s="1">
        <v>49.97</v>
      </c>
      <c r="F825" s="1">
        <v>16.934333284759099</v>
      </c>
    </row>
    <row r="826" spans="1:6" x14ac:dyDescent="0.2">
      <c r="A826" t="s">
        <v>240</v>
      </c>
      <c r="B826">
        <v>2015</v>
      </c>
      <c r="C826" t="s">
        <v>16</v>
      </c>
      <c r="D826">
        <v>25</v>
      </c>
      <c r="E826" s="1">
        <v>46.38</v>
      </c>
      <c r="F826" s="1">
        <v>3.3243946920928149</v>
      </c>
    </row>
    <row r="827" spans="1:6" x14ac:dyDescent="0.2">
      <c r="A827" t="s">
        <v>240</v>
      </c>
      <c r="B827">
        <v>2016</v>
      </c>
      <c r="C827" t="s">
        <v>16</v>
      </c>
      <c r="D827">
        <v>26</v>
      </c>
      <c r="E827" s="1">
        <v>48.39</v>
      </c>
      <c r="F827" s="1">
        <v>3.2586587121004995</v>
      </c>
    </row>
    <row r="828" spans="1:6" x14ac:dyDescent="0.2">
      <c r="A828" t="s">
        <v>240</v>
      </c>
      <c r="B828">
        <v>2017</v>
      </c>
      <c r="C828" t="s">
        <v>16</v>
      </c>
      <c r="D828">
        <v>27</v>
      </c>
      <c r="E828" s="1">
        <v>41.22</v>
      </c>
      <c r="F828" s="1">
        <v>2.6371734874367343</v>
      </c>
    </row>
    <row r="829" spans="1:6" x14ac:dyDescent="0.2">
      <c r="A829" t="s">
        <v>240</v>
      </c>
      <c r="B829">
        <v>2018</v>
      </c>
      <c r="C829" t="s">
        <v>16</v>
      </c>
      <c r="D829">
        <v>28</v>
      </c>
      <c r="E829" s="1">
        <v>23.3</v>
      </c>
      <c r="F829" s="1">
        <v>1.3912171209269208</v>
      </c>
    </row>
    <row r="830" spans="1:6" x14ac:dyDescent="0.2">
      <c r="A830" t="s">
        <v>175</v>
      </c>
      <c r="B830">
        <v>2010</v>
      </c>
      <c r="C830" t="s">
        <v>20</v>
      </c>
      <c r="D830">
        <v>21</v>
      </c>
      <c r="E830" s="1">
        <v>43.67</v>
      </c>
      <c r="F830" s="1">
        <v>10.648611900890613</v>
      </c>
    </row>
    <row r="831" spans="1:6" x14ac:dyDescent="0.2">
      <c r="A831" t="s">
        <v>175</v>
      </c>
      <c r="B831">
        <v>2011</v>
      </c>
      <c r="C831" t="s">
        <v>20</v>
      </c>
      <c r="D831">
        <v>22</v>
      </c>
      <c r="E831" s="1">
        <v>58.27</v>
      </c>
      <c r="F831" s="1">
        <v>11.586123852025295</v>
      </c>
    </row>
    <row r="832" spans="1:6" x14ac:dyDescent="0.2">
      <c r="A832" t="s">
        <v>175</v>
      </c>
      <c r="B832">
        <v>2012</v>
      </c>
      <c r="C832" t="s">
        <v>20</v>
      </c>
      <c r="D832">
        <v>23</v>
      </c>
      <c r="E832" s="1">
        <v>51.21</v>
      </c>
      <c r="F832" s="1">
        <v>2.9014779123364995</v>
      </c>
    </row>
    <row r="833" spans="1:6" x14ac:dyDescent="0.2">
      <c r="A833" t="s">
        <v>175</v>
      </c>
      <c r="B833">
        <v>2013</v>
      </c>
      <c r="C833" t="s">
        <v>20</v>
      </c>
      <c r="D833">
        <v>24</v>
      </c>
      <c r="E833" s="1">
        <v>37.159999999999997</v>
      </c>
      <c r="F833" s="1">
        <v>2.0501100748014327</v>
      </c>
    </row>
    <row r="834" spans="1:6" x14ac:dyDescent="0.2">
      <c r="A834" t="s">
        <v>175</v>
      </c>
      <c r="B834">
        <v>2014</v>
      </c>
      <c r="C834" t="s">
        <v>20</v>
      </c>
      <c r="D834">
        <v>25</v>
      </c>
      <c r="E834" s="1">
        <v>39.78</v>
      </c>
      <c r="F834" s="1">
        <v>2.1476529198523786</v>
      </c>
    </row>
    <row r="835" spans="1:6" x14ac:dyDescent="0.2">
      <c r="A835" t="s">
        <v>175</v>
      </c>
      <c r="B835">
        <v>2015</v>
      </c>
      <c r="C835" t="s">
        <v>20</v>
      </c>
      <c r="D835">
        <v>26</v>
      </c>
      <c r="E835" s="1">
        <v>36.57</v>
      </c>
      <c r="F835" s="1">
        <v>1.8984193543463836</v>
      </c>
    </row>
    <row r="836" spans="1:6" x14ac:dyDescent="0.2">
      <c r="A836" t="s">
        <v>175</v>
      </c>
      <c r="B836">
        <v>2016</v>
      </c>
      <c r="C836" t="s">
        <v>20</v>
      </c>
      <c r="D836">
        <v>27</v>
      </c>
      <c r="E836" s="1">
        <v>41.04</v>
      </c>
      <c r="F836" s="1">
        <v>2.695192273466922</v>
      </c>
    </row>
    <row r="837" spans="1:6" x14ac:dyDescent="0.2">
      <c r="A837" t="s">
        <v>175</v>
      </c>
      <c r="B837">
        <v>2017</v>
      </c>
      <c r="C837" t="s">
        <v>20</v>
      </c>
      <c r="D837">
        <v>28</v>
      </c>
      <c r="E837" s="1">
        <v>43.14</v>
      </c>
      <c r="F837" s="1">
        <v>2.7553899681578091</v>
      </c>
    </row>
    <row r="838" spans="1:6" x14ac:dyDescent="0.2">
      <c r="A838" t="s">
        <v>175</v>
      </c>
      <c r="B838">
        <v>2018</v>
      </c>
      <c r="C838" t="s">
        <v>20</v>
      </c>
      <c r="D838">
        <v>29</v>
      </c>
      <c r="E838" s="1">
        <v>46.14</v>
      </c>
      <c r="F838" s="1">
        <v>2.9064682272439883</v>
      </c>
    </row>
    <row r="839" spans="1:6" x14ac:dyDescent="0.2">
      <c r="A839" t="s">
        <v>175</v>
      </c>
      <c r="B839">
        <v>2019</v>
      </c>
      <c r="C839" t="s">
        <v>20</v>
      </c>
      <c r="D839">
        <v>30</v>
      </c>
      <c r="E839" s="1">
        <v>40.94</v>
      </c>
      <c r="F839" s="1">
        <v>2.5174877464635261</v>
      </c>
    </row>
    <row r="840" spans="1:6" x14ac:dyDescent="0.2">
      <c r="A840" t="s">
        <v>175</v>
      </c>
      <c r="B840">
        <v>2020</v>
      </c>
      <c r="C840" t="s">
        <v>25</v>
      </c>
      <c r="D840">
        <v>31</v>
      </c>
      <c r="E840" s="1">
        <v>33.700000000000003</v>
      </c>
      <c r="F840" s="1">
        <v>1.7380560735054345</v>
      </c>
    </row>
    <row r="841" spans="1:6" x14ac:dyDescent="0.2">
      <c r="A841" t="s">
        <v>175</v>
      </c>
      <c r="B841">
        <v>2021</v>
      </c>
      <c r="C841" t="s">
        <v>20</v>
      </c>
      <c r="D841">
        <v>32</v>
      </c>
      <c r="E841" s="1">
        <v>45.69</v>
      </c>
      <c r="F841" s="1">
        <v>2.2995160698879755</v>
      </c>
    </row>
    <row r="842" spans="1:6" x14ac:dyDescent="0.2">
      <c r="A842" t="s">
        <v>60</v>
      </c>
      <c r="B842">
        <v>2012</v>
      </c>
      <c r="C842" t="s">
        <v>19</v>
      </c>
      <c r="D842">
        <v>22</v>
      </c>
      <c r="E842" s="1">
        <v>36.53</v>
      </c>
      <c r="F842" s="1">
        <v>37.117344865146073</v>
      </c>
    </row>
    <row r="843" spans="1:6" x14ac:dyDescent="0.2">
      <c r="A843" t="s">
        <v>60</v>
      </c>
      <c r="B843">
        <v>2013</v>
      </c>
      <c r="C843" t="s">
        <v>19</v>
      </c>
      <c r="D843">
        <v>23</v>
      </c>
      <c r="E843" s="1">
        <v>39.729999999999997</v>
      </c>
      <c r="F843" s="1">
        <v>35.405375058147513</v>
      </c>
    </row>
    <row r="844" spans="1:6" x14ac:dyDescent="0.2">
      <c r="A844" t="s">
        <v>60</v>
      </c>
      <c r="B844">
        <v>2014</v>
      </c>
      <c r="C844" t="s">
        <v>19</v>
      </c>
      <c r="D844">
        <v>24</v>
      </c>
      <c r="E844" s="1">
        <v>57.58</v>
      </c>
      <c r="F844" s="1">
        <v>6.3983998444293189</v>
      </c>
    </row>
    <row r="845" spans="1:6" x14ac:dyDescent="0.2">
      <c r="A845" t="s">
        <v>60</v>
      </c>
      <c r="B845">
        <v>2015</v>
      </c>
      <c r="C845" t="s">
        <v>19</v>
      </c>
      <c r="D845">
        <v>25</v>
      </c>
      <c r="E845" s="1">
        <v>46.43</v>
      </c>
      <c r="F845" s="1">
        <v>5.4091895174730338</v>
      </c>
    </row>
    <row r="846" spans="1:6" x14ac:dyDescent="0.2">
      <c r="A846" t="s">
        <v>60</v>
      </c>
      <c r="B846">
        <v>2016</v>
      </c>
      <c r="C846" t="s">
        <v>19</v>
      </c>
      <c r="D846">
        <v>26</v>
      </c>
      <c r="E846" s="1">
        <v>61.29</v>
      </c>
      <c r="F846" s="1">
        <v>7.5682429167655041</v>
      </c>
    </row>
    <row r="847" spans="1:6" x14ac:dyDescent="0.2">
      <c r="A847" t="s">
        <v>60</v>
      </c>
      <c r="B847">
        <v>2017</v>
      </c>
      <c r="C847" t="s">
        <v>19</v>
      </c>
      <c r="D847">
        <v>27</v>
      </c>
      <c r="E847" s="1">
        <v>82.76</v>
      </c>
      <c r="F847" s="1">
        <v>10.926674698397505</v>
      </c>
    </row>
    <row r="848" spans="1:6" x14ac:dyDescent="0.2">
      <c r="A848" t="s">
        <v>60</v>
      </c>
      <c r="B848">
        <v>2018</v>
      </c>
      <c r="C848" t="s">
        <v>19</v>
      </c>
      <c r="D848">
        <v>28</v>
      </c>
      <c r="E848" s="1">
        <v>33.846666666666671</v>
      </c>
      <c r="F848" s="1">
        <v>14.183018203262739</v>
      </c>
    </row>
    <row r="849" spans="1:6" x14ac:dyDescent="0.2">
      <c r="A849" t="s">
        <v>60</v>
      </c>
      <c r="B849">
        <v>2020</v>
      </c>
      <c r="C849" t="s">
        <v>19</v>
      </c>
      <c r="D849">
        <v>30</v>
      </c>
      <c r="E849" s="1">
        <v>30.11</v>
      </c>
      <c r="F849" s="1">
        <v>164.03713308200221</v>
      </c>
    </row>
    <row r="850" spans="1:6" x14ac:dyDescent="0.2">
      <c r="A850" t="s">
        <v>60</v>
      </c>
      <c r="B850">
        <v>2021</v>
      </c>
      <c r="C850" t="s">
        <v>19</v>
      </c>
      <c r="D850">
        <v>31</v>
      </c>
      <c r="E850" s="1">
        <v>11.55</v>
      </c>
      <c r="F850" s="1">
        <v>11.626127885393558</v>
      </c>
    </row>
    <row r="851" spans="1:6" x14ac:dyDescent="0.2">
      <c r="A851" t="s">
        <v>235</v>
      </c>
      <c r="B851">
        <v>2020</v>
      </c>
      <c r="C851" t="s">
        <v>20</v>
      </c>
      <c r="D851">
        <v>19</v>
      </c>
      <c r="E851" s="1">
        <v>35.869999999999997</v>
      </c>
      <c r="F851" s="1">
        <v>3.7911307832315546</v>
      </c>
    </row>
    <row r="852" spans="1:6" x14ac:dyDescent="0.2">
      <c r="A852" t="s">
        <v>235</v>
      </c>
      <c r="B852">
        <v>2021</v>
      </c>
      <c r="C852" t="s">
        <v>20</v>
      </c>
      <c r="D852">
        <v>20</v>
      </c>
      <c r="E852" s="1">
        <v>50.22</v>
      </c>
      <c r="F852" s="1">
        <v>5.3395846096627553</v>
      </c>
    </row>
    <row r="853" spans="1:6" x14ac:dyDescent="0.2">
      <c r="A853" t="s">
        <v>154</v>
      </c>
      <c r="B853">
        <v>2010</v>
      </c>
      <c r="C853" t="s">
        <v>20</v>
      </c>
      <c r="D853">
        <v>28</v>
      </c>
      <c r="E853" s="1">
        <v>60.55</v>
      </c>
      <c r="F853" s="1">
        <v>2.7284327976637948</v>
      </c>
    </row>
    <row r="854" spans="1:6" x14ac:dyDescent="0.2">
      <c r="A854" t="s">
        <v>154</v>
      </c>
      <c r="B854">
        <v>2011</v>
      </c>
      <c r="C854" t="s">
        <v>20</v>
      </c>
      <c r="D854">
        <v>29</v>
      </c>
      <c r="E854" s="1">
        <v>48.95</v>
      </c>
      <c r="F854" s="1">
        <v>2.0671721574756972</v>
      </c>
    </row>
    <row r="855" spans="1:6" x14ac:dyDescent="0.2">
      <c r="A855" t="s">
        <v>154</v>
      </c>
      <c r="B855">
        <v>2012</v>
      </c>
      <c r="C855" t="s">
        <v>20</v>
      </c>
      <c r="D855">
        <v>30</v>
      </c>
      <c r="E855" s="1">
        <v>52.43</v>
      </c>
      <c r="F855" s="1">
        <v>2.0556439246763132</v>
      </c>
    </row>
    <row r="856" spans="1:6" x14ac:dyDescent="0.2">
      <c r="A856" t="s">
        <v>154</v>
      </c>
      <c r="B856">
        <v>2013</v>
      </c>
      <c r="C856" t="s">
        <v>20</v>
      </c>
      <c r="D856">
        <v>31</v>
      </c>
      <c r="E856" s="1">
        <v>42.2</v>
      </c>
      <c r="F856" s="1">
        <v>1.5491495976322536</v>
      </c>
    </row>
    <row r="857" spans="1:6" x14ac:dyDescent="0.2">
      <c r="A857" t="s">
        <v>154</v>
      </c>
      <c r="B857">
        <v>2014</v>
      </c>
      <c r="C857" t="s">
        <v>20</v>
      </c>
      <c r="D857">
        <v>32</v>
      </c>
      <c r="E857" s="1">
        <v>44.2</v>
      </c>
      <c r="F857" s="1">
        <v>1.533729132608858</v>
      </c>
    </row>
    <row r="858" spans="1:6" x14ac:dyDescent="0.2">
      <c r="A858" t="s">
        <v>154</v>
      </c>
      <c r="B858">
        <v>2015</v>
      </c>
      <c r="C858" t="s">
        <v>20</v>
      </c>
      <c r="D858">
        <v>33</v>
      </c>
      <c r="E858" s="1">
        <v>42.63</v>
      </c>
      <c r="F858" s="1">
        <v>1.5389353902722822</v>
      </c>
    </row>
    <row r="859" spans="1:6" x14ac:dyDescent="0.2">
      <c r="A859" t="s">
        <v>154</v>
      </c>
      <c r="B859">
        <v>2016</v>
      </c>
      <c r="C859" t="s">
        <v>25</v>
      </c>
      <c r="D859">
        <v>34</v>
      </c>
      <c r="E859" s="1">
        <v>36.983333333333327</v>
      </c>
      <c r="F859" s="1">
        <v>2.7347339607914822</v>
      </c>
    </row>
    <row r="860" spans="1:6" x14ac:dyDescent="0.2">
      <c r="A860" t="s">
        <v>154</v>
      </c>
      <c r="B860">
        <v>2017</v>
      </c>
      <c r="C860" t="s">
        <v>25</v>
      </c>
      <c r="D860">
        <v>35</v>
      </c>
      <c r="E860" s="1">
        <v>28.28</v>
      </c>
      <c r="F860" s="1">
        <v>2.2797455810380631</v>
      </c>
    </row>
    <row r="861" spans="1:6" x14ac:dyDescent="0.2">
      <c r="A861" t="s">
        <v>166</v>
      </c>
      <c r="B861">
        <v>2010</v>
      </c>
      <c r="C861" t="s">
        <v>30</v>
      </c>
      <c r="D861">
        <v>27</v>
      </c>
      <c r="E861" s="1">
        <v>58.81</v>
      </c>
      <c r="F861" s="1">
        <v>3.8081308158012113</v>
      </c>
    </row>
    <row r="862" spans="1:6" x14ac:dyDescent="0.2">
      <c r="A862" t="s">
        <v>166</v>
      </c>
      <c r="B862">
        <v>2011</v>
      </c>
      <c r="C862" t="s">
        <v>30</v>
      </c>
      <c r="D862">
        <v>28</v>
      </c>
      <c r="E862" s="1">
        <v>59.53</v>
      </c>
      <c r="F862" s="1">
        <v>3.4883387057929394</v>
      </c>
    </row>
    <row r="863" spans="1:6" x14ac:dyDescent="0.2">
      <c r="A863" t="s">
        <v>166</v>
      </c>
      <c r="B863">
        <v>2012</v>
      </c>
      <c r="C863" t="s">
        <v>30</v>
      </c>
      <c r="D863">
        <v>29</v>
      </c>
      <c r="E863" s="1">
        <v>48.410000000000004</v>
      </c>
      <c r="F863" s="1">
        <v>2.8839320128368038</v>
      </c>
    </row>
    <row r="864" spans="1:6" x14ac:dyDescent="0.2">
      <c r="A864" t="s">
        <v>166</v>
      </c>
      <c r="B864">
        <v>2013</v>
      </c>
      <c r="C864" t="s">
        <v>16</v>
      </c>
      <c r="D864">
        <v>30</v>
      </c>
      <c r="E864" s="1">
        <v>41.04</v>
      </c>
      <c r="F864" s="1">
        <v>2.4877719401753891</v>
      </c>
    </row>
    <row r="865" spans="1:6" x14ac:dyDescent="0.2">
      <c r="A865" t="s">
        <v>166</v>
      </c>
      <c r="B865">
        <v>2014</v>
      </c>
      <c r="C865" t="s">
        <v>16</v>
      </c>
      <c r="D865">
        <v>31</v>
      </c>
      <c r="E865" s="1">
        <v>43.14</v>
      </c>
      <c r="F865" s="1">
        <v>2.6692634132342747</v>
      </c>
    </row>
    <row r="866" spans="1:6" x14ac:dyDescent="0.2">
      <c r="A866" t="s">
        <v>166</v>
      </c>
      <c r="B866">
        <v>2015</v>
      </c>
      <c r="C866" t="s">
        <v>16</v>
      </c>
      <c r="D866">
        <v>32</v>
      </c>
      <c r="E866" s="1">
        <v>33.32</v>
      </c>
      <c r="F866" s="1">
        <v>2.0642081485050321</v>
      </c>
    </row>
    <row r="867" spans="1:6" x14ac:dyDescent="0.2">
      <c r="A867" t="s">
        <v>166</v>
      </c>
      <c r="B867">
        <v>2016</v>
      </c>
      <c r="C867" t="s">
        <v>16</v>
      </c>
      <c r="D867">
        <v>33</v>
      </c>
      <c r="E867" s="1">
        <v>32.020000000000003</v>
      </c>
      <c r="F867" s="1">
        <v>8.987207403527858</v>
      </c>
    </row>
    <row r="868" spans="1:6" x14ac:dyDescent="0.2">
      <c r="A868" t="s">
        <v>166</v>
      </c>
      <c r="B868">
        <v>2017</v>
      </c>
      <c r="C868" t="s">
        <v>30</v>
      </c>
      <c r="D868">
        <v>34</v>
      </c>
      <c r="E868" s="1">
        <v>34.01</v>
      </c>
      <c r="F868" s="1">
        <v>8.0847316004606924</v>
      </c>
    </row>
    <row r="869" spans="1:6" x14ac:dyDescent="0.2">
      <c r="A869" t="s">
        <v>166</v>
      </c>
      <c r="B869">
        <v>2018</v>
      </c>
      <c r="C869" t="s">
        <v>30</v>
      </c>
      <c r="D869">
        <v>35</v>
      </c>
      <c r="E869" s="1">
        <v>24.09</v>
      </c>
      <c r="F869" s="1">
        <v>5.6105025626884579</v>
      </c>
    </row>
    <row r="870" spans="1:6" x14ac:dyDescent="0.2">
      <c r="A870" t="s">
        <v>339</v>
      </c>
      <c r="B870">
        <v>2020</v>
      </c>
      <c r="C870" t="s">
        <v>16</v>
      </c>
      <c r="D870">
        <v>21</v>
      </c>
      <c r="E870" s="1">
        <v>43.2</v>
      </c>
      <c r="F870" s="1">
        <v>8.0089967730417175</v>
      </c>
    </row>
    <row r="871" spans="1:6" x14ac:dyDescent="0.2">
      <c r="A871" t="s">
        <v>339</v>
      </c>
      <c r="B871">
        <v>2021</v>
      </c>
      <c r="C871" t="s">
        <v>16</v>
      </c>
      <c r="D871">
        <v>22</v>
      </c>
      <c r="E871" s="1">
        <v>42.29</v>
      </c>
      <c r="F871" s="1">
        <v>7.8876414888823243</v>
      </c>
    </row>
    <row r="872" spans="1:6" x14ac:dyDescent="0.2">
      <c r="A872" t="s">
        <v>347</v>
      </c>
      <c r="B872">
        <v>2021</v>
      </c>
      <c r="C872" t="s">
        <v>25</v>
      </c>
      <c r="D872">
        <v>24</v>
      </c>
      <c r="E872" s="1">
        <v>42.68</v>
      </c>
      <c r="F872" s="1">
        <v>457.29714671438211</v>
      </c>
    </row>
    <row r="873" spans="1:6" x14ac:dyDescent="0.2">
      <c r="A873" t="s">
        <v>194</v>
      </c>
      <c r="B873">
        <v>2010</v>
      </c>
      <c r="C873" t="s">
        <v>20</v>
      </c>
      <c r="D873">
        <v>29</v>
      </c>
      <c r="E873" s="1">
        <v>49.45</v>
      </c>
      <c r="F873" s="1">
        <v>2.5182826300424348</v>
      </c>
    </row>
    <row r="874" spans="1:6" x14ac:dyDescent="0.2">
      <c r="A874" t="s">
        <v>194</v>
      </c>
      <c r="B874">
        <v>2011</v>
      </c>
      <c r="C874" t="s">
        <v>20</v>
      </c>
      <c r="D874">
        <v>30</v>
      </c>
      <c r="E874" s="1">
        <v>47.286666666666669</v>
      </c>
      <c r="F874" s="1">
        <v>6.6768773092965752</v>
      </c>
    </row>
    <row r="875" spans="1:6" x14ac:dyDescent="0.2">
      <c r="A875" t="s">
        <v>194</v>
      </c>
      <c r="B875">
        <v>2012</v>
      </c>
      <c r="C875" t="s">
        <v>20</v>
      </c>
      <c r="D875">
        <v>31</v>
      </c>
      <c r="E875" s="1">
        <v>32.92</v>
      </c>
      <c r="F875" s="1">
        <v>4.3959548135371378</v>
      </c>
    </row>
    <row r="876" spans="1:6" x14ac:dyDescent="0.2">
      <c r="A876" t="s">
        <v>194</v>
      </c>
      <c r="B876">
        <v>2013</v>
      </c>
      <c r="C876" t="s">
        <v>20</v>
      </c>
      <c r="D876">
        <v>32</v>
      </c>
      <c r="E876" s="1">
        <v>31.68</v>
      </c>
      <c r="F876" s="1">
        <v>4.0238560810969579</v>
      </c>
    </row>
    <row r="877" spans="1:6" x14ac:dyDescent="0.2">
      <c r="A877" t="s">
        <v>139</v>
      </c>
      <c r="B877">
        <v>2010</v>
      </c>
      <c r="C877" t="s">
        <v>19</v>
      </c>
      <c r="D877">
        <v>27</v>
      </c>
      <c r="E877" s="1">
        <v>42.03</v>
      </c>
      <c r="F877" s="1">
        <v>2.2901537012981352</v>
      </c>
    </row>
    <row r="878" spans="1:6" x14ac:dyDescent="0.2">
      <c r="A878" t="s">
        <v>139</v>
      </c>
      <c r="B878">
        <v>2011</v>
      </c>
      <c r="C878" t="s">
        <v>19</v>
      </c>
      <c r="D878">
        <v>28</v>
      </c>
      <c r="E878" s="1">
        <v>52.86</v>
      </c>
      <c r="F878" s="1">
        <v>3.2213897353213317</v>
      </c>
    </row>
    <row r="879" spans="1:6" x14ac:dyDescent="0.2">
      <c r="A879" t="s">
        <v>139</v>
      </c>
      <c r="B879">
        <v>2012</v>
      </c>
      <c r="C879" t="s">
        <v>19</v>
      </c>
      <c r="D879">
        <v>29</v>
      </c>
      <c r="E879" s="1">
        <v>53.4</v>
      </c>
      <c r="F879" s="1">
        <v>3.308449743471233</v>
      </c>
    </row>
    <row r="880" spans="1:6" x14ac:dyDescent="0.2">
      <c r="A880" t="s">
        <v>139</v>
      </c>
      <c r="B880">
        <v>2013</v>
      </c>
      <c r="C880" t="s">
        <v>19</v>
      </c>
      <c r="D880">
        <v>30</v>
      </c>
      <c r="E880" s="1">
        <v>62.65</v>
      </c>
      <c r="F880" s="1">
        <v>3.9496410365749366</v>
      </c>
    </row>
    <row r="881" spans="1:6" x14ac:dyDescent="0.2">
      <c r="A881" t="s">
        <v>139</v>
      </c>
      <c r="B881">
        <v>2014</v>
      </c>
      <c r="C881" t="s">
        <v>19</v>
      </c>
      <c r="D881">
        <v>31</v>
      </c>
      <c r="E881" s="1">
        <v>46.39</v>
      </c>
      <c r="F881" s="1">
        <v>2.9851695182467926</v>
      </c>
    </row>
    <row r="882" spans="1:6" x14ac:dyDescent="0.2">
      <c r="A882" t="s">
        <v>139</v>
      </c>
      <c r="B882">
        <v>2015</v>
      </c>
      <c r="C882" t="s">
        <v>19</v>
      </c>
      <c r="D882">
        <v>32</v>
      </c>
      <c r="E882" s="1">
        <v>37.869999999999997</v>
      </c>
      <c r="F882" s="1">
        <v>2.2697011498220916</v>
      </c>
    </row>
    <row r="883" spans="1:6" x14ac:dyDescent="0.2">
      <c r="A883" t="s">
        <v>139</v>
      </c>
      <c r="B883">
        <v>2016</v>
      </c>
      <c r="C883" t="s">
        <v>19</v>
      </c>
      <c r="D883">
        <v>33</v>
      </c>
      <c r="E883" s="1">
        <v>36.83</v>
      </c>
      <c r="F883" s="1">
        <v>2.0738459199488717</v>
      </c>
    </row>
    <row r="884" spans="1:6" x14ac:dyDescent="0.2">
      <c r="A884" t="s">
        <v>139</v>
      </c>
      <c r="B884">
        <v>2017</v>
      </c>
      <c r="C884" t="s">
        <v>19</v>
      </c>
      <c r="D884">
        <v>34</v>
      </c>
      <c r="E884" s="1">
        <v>29.18</v>
      </c>
      <c r="F884" s="1">
        <v>1.5610164860031708</v>
      </c>
    </row>
    <row r="885" spans="1:6" x14ac:dyDescent="0.2">
      <c r="A885" t="s">
        <v>139</v>
      </c>
      <c r="B885">
        <v>2018</v>
      </c>
      <c r="C885" t="s">
        <v>19</v>
      </c>
      <c r="D885">
        <v>35</v>
      </c>
      <c r="E885" s="1">
        <v>21.89</v>
      </c>
      <c r="F885" s="1">
        <v>3.7231418010175452</v>
      </c>
    </row>
    <row r="886" spans="1:6" x14ac:dyDescent="0.2">
      <c r="A886" t="s">
        <v>320</v>
      </c>
      <c r="B886">
        <v>2020</v>
      </c>
      <c r="C886" t="s">
        <v>19</v>
      </c>
      <c r="D886">
        <v>24</v>
      </c>
      <c r="E886" s="1">
        <v>40.43</v>
      </c>
      <c r="F886" s="1">
        <v>21.140576730410849</v>
      </c>
    </row>
    <row r="887" spans="1:6" x14ac:dyDescent="0.2">
      <c r="A887" t="s">
        <v>320</v>
      </c>
      <c r="B887">
        <v>2021</v>
      </c>
      <c r="C887" t="s">
        <v>19</v>
      </c>
      <c r="D887">
        <v>25</v>
      </c>
      <c r="E887" s="1">
        <v>44.67</v>
      </c>
      <c r="F887" s="1">
        <v>8.1918405453744896</v>
      </c>
    </row>
    <row r="888" spans="1:6" x14ac:dyDescent="0.2">
      <c r="A888" t="s">
        <v>155</v>
      </c>
      <c r="B888">
        <v>2017</v>
      </c>
      <c r="C888" t="s">
        <v>20</v>
      </c>
      <c r="D888">
        <v>24</v>
      </c>
      <c r="E888" s="1">
        <v>31.560000000000002</v>
      </c>
      <c r="F888" s="1">
        <v>7.0984165313034326</v>
      </c>
    </row>
    <row r="889" spans="1:6" x14ac:dyDescent="0.2">
      <c r="A889" t="s">
        <v>155</v>
      </c>
      <c r="B889">
        <v>2018</v>
      </c>
      <c r="C889" t="s">
        <v>20</v>
      </c>
      <c r="D889">
        <v>25</v>
      </c>
      <c r="E889" s="1">
        <v>38.99</v>
      </c>
      <c r="F889" s="1">
        <v>8.6489263485914396</v>
      </c>
    </row>
    <row r="890" spans="1:6" x14ac:dyDescent="0.2">
      <c r="A890" t="s">
        <v>155</v>
      </c>
      <c r="B890">
        <v>2019</v>
      </c>
      <c r="C890" t="s">
        <v>20</v>
      </c>
      <c r="D890">
        <v>26</v>
      </c>
      <c r="E890" s="1">
        <v>60.4</v>
      </c>
      <c r="F890" s="1">
        <v>10.740577010826287</v>
      </c>
    </row>
    <row r="891" spans="1:6" x14ac:dyDescent="0.2">
      <c r="A891" t="s">
        <v>155</v>
      </c>
      <c r="B891">
        <v>2020</v>
      </c>
      <c r="C891" t="s">
        <v>20</v>
      </c>
      <c r="D891">
        <v>27</v>
      </c>
      <c r="E891" s="1">
        <v>52.47</v>
      </c>
      <c r="F891" s="1">
        <v>1.8309952636999589</v>
      </c>
    </row>
    <row r="892" spans="1:6" x14ac:dyDescent="0.2">
      <c r="A892" t="s">
        <v>155</v>
      </c>
      <c r="B892">
        <v>2021</v>
      </c>
      <c r="C892" t="s">
        <v>20</v>
      </c>
      <c r="D892">
        <v>28</v>
      </c>
      <c r="E892" s="1">
        <v>51.07</v>
      </c>
      <c r="F892" s="1">
        <v>2.0295177802964939</v>
      </c>
    </row>
    <row r="893" spans="1:6" x14ac:dyDescent="0.2">
      <c r="A893" t="s">
        <v>144</v>
      </c>
      <c r="B893">
        <v>2010</v>
      </c>
      <c r="C893" t="s">
        <v>20</v>
      </c>
      <c r="D893">
        <v>26</v>
      </c>
      <c r="E893" s="1">
        <v>53.103333333333332</v>
      </c>
      <c r="F893" s="1">
        <v>3.5191486218350416</v>
      </c>
    </row>
    <row r="894" spans="1:6" x14ac:dyDescent="0.2">
      <c r="A894" t="s">
        <v>144</v>
      </c>
      <c r="B894">
        <v>2011</v>
      </c>
      <c r="C894" t="s">
        <v>20</v>
      </c>
      <c r="D894">
        <v>27</v>
      </c>
      <c r="E894" s="1">
        <v>61.85</v>
      </c>
      <c r="F894" s="1">
        <v>4.0899630521268273</v>
      </c>
    </row>
    <row r="895" spans="1:6" x14ac:dyDescent="0.2">
      <c r="A895" t="s">
        <v>144</v>
      </c>
      <c r="B895">
        <v>2012</v>
      </c>
      <c r="C895" t="s">
        <v>20</v>
      </c>
      <c r="D895">
        <v>28</v>
      </c>
      <c r="E895" s="1">
        <v>43.69</v>
      </c>
      <c r="F895" s="1">
        <v>2.6148812057493149</v>
      </c>
    </row>
    <row r="896" spans="1:6" x14ac:dyDescent="0.2">
      <c r="A896" t="s">
        <v>144</v>
      </c>
      <c r="B896">
        <v>2013</v>
      </c>
      <c r="C896" t="s">
        <v>20</v>
      </c>
      <c r="D896">
        <v>29</v>
      </c>
      <c r="E896" s="1">
        <v>39.11</v>
      </c>
      <c r="F896" s="1">
        <v>4.7415578205758635</v>
      </c>
    </row>
    <row r="897" spans="1:6" x14ac:dyDescent="0.2">
      <c r="A897" t="s">
        <v>144</v>
      </c>
      <c r="B897">
        <v>2014</v>
      </c>
      <c r="C897" t="s">
        <v>20</v>
      </c>
      <c r="D897">
        <v>30</v>
      </c>
      <c r="E897" s="1">
        <v>48.25</v>
      </c>
      <c r="F897" s="1">
        <v>5.7137646663161439</v>
      </c>
    </row>
    <row r="898" spans="1:6" x14ac:dyDescent="0.2">
      <c r="A898" t="s">
        <v>144</v>
      </c>
      <c r="B898">
        <v>2015</v>
      </c>
      <c r="C898" t="s">
        <v>20</v>
      </c>
      <c r="D898">
        <v>31</v>
      </c>
      <c r="E898" s="1">
        <v>50.19</v>
      </c>
      <c r="F898" s="1">
        <v>5.4604970194651106</v>
      </c>
    </row>
    <row r="899" spans="1:6" x14ac:dyDescent="0.2">
      <c r="A899" t="s">
        <v>144</v>
      </c>
      <c r="B899">
        <v>2016</v>
      </c>
      <c r="C899" t="s">
        <v>20</v>
      </c>
      <c r="D899">
        <v>32</v>
      </c>
      <c r="E899" s="1">
        <v>21.396666666666665</v>
      </c>
      <c r="F899" s="1">
        <v>5.2170119289875201</v>
      </c>
    </row>
    <row r="900" spans="1:6" x14ac:dyDescent="0.2">
      <c r="A900" t="s">
        <v>146</v>
      </c>
      <c r="B900">
        <v>2010</v>
      </c>
      <c r="C900" t="s">
        <v>25</v>
      </c>
      <c r="D900">
        <v>32</v>
      </c>
      <c r="E900" s="1">
        <v>55.48</v>
      </c>
      <c r="F900" s="1">
        <v>2.9410412929513026</v>
      </c>
    </row>
    <row r="901" spans="1:6" x14ac:dyDescent="0.2">
      <c r="A901" t="s">
        <v>146</v>
      </c>
      <c r="B901">
        <v>2011</v>
      </c>
      <c r="C901" t="s">
        <v>25</v>
      </c>
      <c r="D901">
        <v>33</v>
      </c>
      <c r="E901" s="1">
        <v>61.69</v>
      </c>
      <c r="F901" s="1">
        <v>3.0648153042637745</v>
      </c>
    </row>
    <row r="902" spans="1:6" x14ac:dyDescent="0.2">
      <c r="A902" t="s">
        <v>146</v>
      </c>
      <c r="B902">
        <v>2012</v>
      </c>
      <c r="C902" t="s">
        <v>25</v>
      </c>
      <c r="D902">
        <v>34</v>
      </c>
      <c r="E902" s="1">
        <v>56.59</v>
      </c>
      <c r="F902" s="1">
        <v>2.6101974728085597</v>
      </c>
    </row>
    <row r="903" spans="1:6" x14ac:dyDescent="0.2">
      <c r="A903" t="s">
        <v>146</v>
      </c>
      <c r="B903">
        <v>2013</v>
      </c>
      <c r="C903" t="s">
        <v>25</v>
      </c>
      <c r="D903">
        <v>35</v>
      </c>
      <c r="E903" s="1">
        <v>57.34</v>
      </c>
      <c r="F903" s="1">
        <v>2.946915334104856</v>
      </c>
    </row>
    <row r="904" spans="1:6" x14ac:dyDescent="0.2">
      <c r="A904" t="s">
        <v>146</v>
      </c>
      <c r="B904">
        <v>2014</v>
      </c>
      <c r="C904" t="s">
        <v>25</v>
      </c>
      <c r="D904">
        <v>36</v>
      </c>
      <c r="E904" s="1">
        <v>42.76</v>
      </c>
      <c r="F904" s="1">
        <v>6.4834618653871985</v>
      </c>
    </row>
    <row r="905" spans="1:6" x14ac:dyDescent="0.2">
      <c r="A905" t="s">
        <v>146</v>
      </c>
      <c r="B905">
        <v>2015</v>
      </c>
      <c r="C905" t="s">
        <v>25</v>
      </c>
      <c r="D905">
        <v>37</v>
      </c>
      <c r="E905" s="1">
        <v>37.880000000000003</v>
      </c>
      <c r="F905" s="1">
        <v>9.0364815738554665</v>
      </c>
    </row>
    <row r="906" spans="1:6" x14ac:dyDescent="0.2">
      <c r="A906" t="s">
        <v>146</v>
      </c>
      <c r="B906">
        <v>2016</v>
      </c>
      <c r="C906" t="s">
        <v>25</v>
      </c>
      <c r="D906">
        <v>38</v>
      </c>
      <c r="E906" s="1">
        <v>17.5</v>
      </c>
      <c r="F906" s="1">
        <v>4.0347914301030023</v>
      </c>
    </row>
    <row r="907" spans="1:6" x14ac:dyDescent="0.2">
      <c r="A907" t="s">
        <v>146</v>
      </c>
      <c r="B907">
        <v>2017</v>
      </c>
      <c r="C907" t="s">
        <v>25</v>
      </c>
      <c r="D907">
        <v>39</v>
      </c>
      <c r="E907" s="1">
        <v>9.93</v>
      </c>
      <c r="F907" s="1">
        <v>2.2307909355752971</v>
      </c>
    </row>
    <row r="908" spans="1:6" x14ac:dyDescent="0.2">
      <c r="A908" t="s">
        <v>125</v>
      </c>
      <c r="B908">
        <v>2010</v>
      </c>
      <c r="C908" t="s">
        <v>25</v>
      </c>
      <c r="D908">
        <v>27</v>
      </c>
      <c r="E908" s="1">
        <v>66.42</v>
      </c>
      <c r="F908" s="1">
        <v>4.6531664124892611</v>
      </c>
    </row>
    <row r="909" spans="1:6" x14ac:dyDescent="0.2">
      <c r="A909" t="s">
        <v>125</v>
      </c>
      <c r="B909">
        <v>2011</v>
      </c>
      <c r="C909" t="s">
        <v>16</v>
      </c>
      <c r="D909">
        <v>28</v>
      </c>
      <c r="E909" s="1">
        <v>56.72</v>
      </c>
      <c r="F909" s="1">
        <v>4.54819146442704</v>
      </c>
    </row>
    <row r="910" spans="1:6" x14ac:dyDescent="0.2">
      <c r="A910" t="s">
        <v>125</v>
      </c>
      <c r="B910">
        <v>2011</v>
      </c>
      <c r="C910" t="s">
        <v>25</v>
      </c>
      <c r="D910">
        <v>28</v>
      </c>
      <c r="E910" s="1">
        <v>52.269999999999996</v>
      </c>
      <c r="F910" s="1">
        <v>4.191360505035286</v>
      </c>
    </row>
    <row r="911" spans="1:6" x14ac:dyDescent="0.2">
      <c r="A911" t="s">
        <v>125</v>
      </c>
      <c r="B911">
        <v>2012</v>
      </c>
      <c r="C911" t="s">
        <v>25</v>
      </c>
      <c r="D911">
        <v>29</v>
      </c>
      <c r="E911" s="1">
        <v>47.793333333333329</v>
      </c>
      <c r="F911" s="1">
        <v>3.8227510476705429</v>
      </c>
    </row>
    <row r="912" spans="1:6" x14ac:dyDescent="0.2">
      <c r="A912" t="s">
        <v>125</v>
      </c>
      <c r="B912">
        <v>2013</v>
      </c>
      <c r="C912" t="s">
        <v>25</v>
      </c>
      <c r="D912">
        <v>30</v>
      </c>
      <c r="E912" s="1">
        <v>27.11</v>
      </c>
      <c r="F912" s="1">
        <v>2.1139904841576258</v>
      </c>
    </row>
    <row r="913" spans="1:6" x14ac:dyDescent="0.2">
      <c r="A913" t="s">
        <v>125</v>
      </c>
      <c r="B913">
        <v>2014</v>
      </c>
      <c r="C913" t="s">
        <v>25</v>
      </c>
      <c r="D913">
        <v>31</v>
      </c>
      <c r="E913" s="1">
        <v>20.440000000000001</v>
      </c>
      <c r="F913" s="1">
        <v>1.6269060330435441</v>
      </c>
    </row>
    <row r="914" spans="1:6" x14ac:dyDescent="0.2">
      <c r="A914" t="s">
        <v>125</v>
      </c>
      <c r="B914">
        <v>2015</v>
      </c>
      <c r="C914" t="s">
        <v>25</v>
      </c>
      <c r="D914">
        <v>32</v>
      </c>
      <c r="E914" s="1">
        <v>4.63</v>
      </c>
      <c r="F914" s="1">
        <v>0.36897740025377357</v>
      </c>
    </row>
    <row r="915" spans="1:6" x14ac:dyDescent="0.2">
      <c r="A915" t="s">
        <v>177</v>
      </c>
      <c r="B915">
        <v>2014</v>
      </c>
      <c r="C915" t="s">
        <v>30</v>
      </c>
      <c r="D915">
        <v>20</v>
      </c>
      <c r="E915" s="1">
        <v>15.9</v>
      </c>
      <c r="F915" s="1">
        <v>5.8534020966959943</v>
      </c>
    </row>
    <row r="916" spans="1:6" x14ac:dyDescent="0.2">
      <c r="A916" t="s">
        <v>177</v>
      </c>
      <c r="B916">
        <v>2015</v>
      </c>
      <c r="C916" t="s">
        <v>30</v>
      </c>
      <c r="D916">
        <v>21</v>
      </c>
      <c r="E916" s="1">
        <v>32.99</v>
      </c>
      <c r="F916" s="1">
        <v>11.657952356114931</v>
      </c>
    </row>
    <row r="917" spans="1:6" x14ac:dyDescent="0.2">
      <c r="A917" t="s">
        <v>177</v>
      </c>
      <c r="B917">
        <v>2016</v>
      </c>
      <c r="C917" t="s">
        <v>30</v>
      </c>
      <c r="D917">
        <v>22</v>
      </c>
      <c r="E917" s="1">
        <v>37.06</v>
      </c>
      <c r="F917" s="1">
        <v>9.5985595426672283</v>
      </c>
    </row>
    <row r="918" spans="1:6" x14ac:dyDescent="0.2">
      <c r="A918" t="s">
        <v>177</v>
      </c>
      <c r="B918">
        <v>2017</v>
      </c>
      <c r="C918" t="s">
        <v>30</v>
      </c>
      <c r="D918">
        <v>23</v>
      </c>
      <c r="E918" s="1">
        <v>43.57</v>
      </c>
      <c r="F918" s="1">
        <v>1.6028249744189942</v>
      </c>
    </row>
    <row r="919" spans="1:6" x14ac:dyDescent="0.2">
      <c r="A919" t="s">
        <v>177</v>
      </c>
      <c r="B919">
        <v>2018</v>
      </c>
      <c r="C919" t="s">
        <v>30</v>
      </c>
      <c r="D919">
        <v>24</v>
      </c>
      <c r="E919" s="1">
        <v>57.81</v>
      </c>
      <c r="F919" s="1">
        <v>2.0351120010389248</v>
      </c>
    </row>
    <row r="920" spans="1:6" x14ac:dyDescent="0.2">
      <c r="A920" t="s">
        <v>177</v>
      </c>
      <c r="B920">
        <v>2019</v>
      </c>
      <c r="C920" t="s">
        <v>30</v>
      </c>
      <c r="D920">
        <v>25</v>
      </c>
      <c r="E920" s="1">
        <v>56.58</v>
      </c>
      <c r="F920" s="1">
        <v>1.8926043691196677</v>
      </c>
    </row>
    <row r="921" spans="1:6" x14ac:dyDescent="0.2">
      <c r="A921" t="s">
        <v>177</v>
      </c>
      <c r="B921">
        <v>2020</v>
      </c>
      <c r="C921" t="s">
        <v>30</v>
      </c>
      <c r="D921">
        <v>26</v>
      </c>
      <c r="E921" s="1">
        <v>51.48</v>
      </c>
      <c r="F921" s="1">
        <v>1.5135058790795237</v>
      </c>
    </row>
    <row r="922" spans="1:6" x14ac:dyDescent="0.2">
      <c r="A922" t="s">
        <v>177</v>
      </c>
      <c r="B922">
        <v>2021</v>
      </c>
      <c r="C922" t="s">
        <v>30</v>
      </c>
      <c r="D922">
        <v>27</v>
      </c>
      <c r="E922" s="1">
        <v>41.07</v>
      </c>
      <c r="F922" s="1">
        <v>2.2056977786953116</v>
      </c>
    </row>
    <row r="923" spans="1:6" x14ac:dyDescent="0.2">
      <c r="A923" t="s">
        <v>172</v>
      </c>
      <c r="B923">
        <v>2018</v>
      </c>
      <c r="C923" t="s">
        <v>30</v>
      </c>
      <c r="D923">
        <v>20</v>
      </c>
      <c r="E923" s="1">
        <v>5.17</v>
      </c>
      <c r="F923" s="1">
        <v>3.1900603396519562</v>
      </c>
    </row>
    <row r="924" spans="1:6" x14ac:dyDescent="0.2">
      <c r="A924" t="s">
        <v>172</v>
      </c>
      <c r="B924">
        <v>2019</v>
      </c>
      <c r="C924" t="s">
        <v>30</v>
      </c>
      <c r="D924">
        <v>21</v>
      </c>
      <c r="E924" s="1">
        <v>47.78</v>
      </c>
      <c r="F924" s="1">
        <v>5.1628663914362551</v>
      </c>
    </row>
    <row r="925" spans="1:6" x14ac:dyDescent="0.2">
      <c r="A925" t="s">
        <v>172</v>
      </c>
      <c r="B925">
        <v>2020</v>
      </c>
      <c r="C925" t="s">
        <v>30</v>
      </c>
      <c r="D925">
        <v>22</v>
      </c>
      <c r="E925" s="1">
        <v>55.94</v>
      </c>
      <c r="F925" s="1">
        <v>5.8402823714929077</v>
      </c>
    </row>
    <row r="926" spans="1:6" x14ac:dyDescent="0.2">
      <c r="A926" t="s">
        <v>172</v>
      </c>
      <c r="B926">
        <v>2021</v>
      </c>
      <c r="C926" t="s">
        <v>30</v>
      </c>
      <c r="D926">
        <v>23</v>
      </c>
      <c r="E926" s="1">
        <v>58.86</v>
      </c>
      <c r="F926" s="1">
        <v>6.2273549526727372</v>
      </c>
    </row>
    <row r="927" spans="1:6" x14ac:dyDescent="0.2">
      <c r="A927" t="s">
        <v>362</v>
      </c>
      <c r="B927">
        <v>2021</v>
      </c>
      <c r="C927" t="s">
        <v>25</v>
      </c>
      <c r="D927">
        <v>25</v>
      </c>
      <c r="E927" s="1">
        <v>41.81</v>
      </c>
      <c r="F927" s="1">
        <v>25.255118374684237</v>
      </c>
    </row>
    <row r="928" spans="1:6" x14ac:dyDescent="0.2">
      <c r="A928" t="s">
        <v>251</v>
      </c>
      <c r="B928">
        <v>2020</v>
      </c>
      <c r="C928" t="s">
        <v>25</v>
      </c>
      <c r="D928">
        <v>22</v>
      </c>
      <c r="E928" s="1">
        <v>34.15</v>
      </c>
      <c r="F928" s="1">
        <v>4.0031317032674814</v>
      </c>
    </row>
    <row r="929" spans="1:6" x14ac:dyDescent="0.2">
      <c r="A929" t="s">
        <v>251</v>
      </c>
      <c r="B929">
        <v>2021</v>
      </c>
      <c r="C929" t="s">
        <v>25</v>
      </c>
      <c r="D929">
        <v>23</v>
      </c>
      <c r="E929" s="1">
        <v>49.37</v>
      </c>
      <c r="F929" s="1">
        <v>5.8220493047503767</v>
      </c>
    </row>
    <row r="930" spans="1:6" x14ac:dyDescent="0.2">
      <c r="A930" t="s">
        <v>150</v>
      </c>
      <c r="B930">
        <v>2010</v>
      </c>
      <c r="C930" t="s">
        <v>30</v>
      </c>
      <c r="D930">
        <v>27</v>
      </c>
      <c r="E930" s="1">
        <v>28.18</v>
      </c>
      <c r="F930" s="1">
        <v>1.6451649023859094</v>
      </c>
    </row>
    <row r="931" spans="1:6" x14ac:dyDescent="0.2">
      <c r="A931" t="s">
        <v>150</v>
      </c>
      <c r="B931">
        <v>2011</v>
      </c>
      <c r="C931" t="s">
        <v>30</v>
      </c>
      <c r="D931">
        <v>28</v>
      </c>
      <c r="E931" s="1">
        <v>53.18</v>
      </c>
      <c r="F931" s="1">
        <v>3.0906044578395178</v>
      </c>
    </row>
    <row r="932" spans="1:6" x14ac:dyDescent="0.2">
      <c r="A932" t="s">
        <v>150</v>
      </c>
      <c r="B932">
        <v>2012</v>
      </c>
      <c r="C932" t="s">
        <v>30</v>
      </c>
      <c r="D932">
        <v>29</v>
      </c>
      <c r="E932" s="1">
        <v>59.75</v>
      </c>
      <c r="F932" s="1">
        <v>3.4014068218615221</v>
      </c>
    </row>
    <row r="933" spans="1:6" x14ac:dyDescent="0.2">
      <c r="A933" t="s">
        <v>150</v>
      </c>
      <c r="B933">
        <v>2013</v>
      </c>
      <c r="C933" t="s">
        <v>30</v>
      </c>
      <c r="D933">
        <v>30</v>
      </c>
      <c r="E933" s="1">
        <v>56.8</v>
      </c>
      <c r="F933" s="1">
        <v>3.1743821104342942</v>
      </c>
    </row>
    <row r="934" spans="1:6" x14ac:dyDescent="0.2">
      <c r="A934" t="s">
        <v>150</v>
      </c>
      <c r="B934">
        <v>2014</v>
      </c>
      <c r="C934" t="s">
        <v>30</v>
      </c>
      <c r="D934">
        <v>31</v>
      </c>
      <c r="E934" s="1">
        <v>45.85</v>
      </c>
      <c r="F934" s="1">
        <v>2.5265838222700094</v>
      </c>
    </row>
    <row r="935" spans="1:6" x14ac:dyDescent="0.2">
      <c r="A935" t="s">
        <v>150</v>
      </c>
      <c r="B935">
        <v>2015</v>
      </c>
      <c r="C935" t="s">
        <v>30</v>
      </c>
      <c r="D935">
        <v>32</v>
      </c>
      <c r="E935" s="1">
        <v>61.04</v>
      </c>
      <c r="F935" s="1">
        <v>3.7814905577655207</v>
      </c>
    </row>
    <row r="936" spans="1:6" x14ac:dyDescent="0.2">
      <c r="A936" t="s">
        <v>150</v>
      </c>
      <c r="B936">
        <v>2016</v>
      </c>
      <c r="C936" t="s">
        <v>30</v>
      </c>
      <c r="D936">
        <v>33</v>
      </c>
      <c r="E936" s="1">
        <v>36.97</v>
      </c>
      <c r="F936" s="1">
        <v>2.4221690645179486</v>
      </c>
    </row>
    <row r="937" spans="1:6" x14ac:dyDescent="0.2">
      <c r="A937" t="s">
        <v>150</v>
      </c>
      <c r="B937">
        <v>2017</v>
      </c>
      <c r="C937" t="s">
        <v>30</v>
      </c>
      <c r="D937">
        <v>34</v>
      </c>
      <c r="E937" s="1">
        <v>53.39</v>
      </c>
      <c r="F937" s="1">
        <v>3.395119980831149</v>
      </c>
    </row>
    <row r="938" spans="1:6" x14ac:dyDescent="0.2">
      <c r="A938" t="s">
        <v>150</v>
      </c>
      <c r="B938">
        <v>2018</v>
      </c>
      <c r="C938" t="s">
        <v>30</v>
      </c>
      <c r="D938">
        <v>35</v>
      </c>
      <c r="E938" s="1">
        <v>39.83</v>
      </c>
      <c r="F938" s="1">
        <v>2.493357203123038</v>
      </c>
    </row>
    <row r="939" spans="1:6" x14ac:dyDescent="0.2">
      <c r="A939" t="s">
        <v>150</v>
      </c>
      <c r="B939">
        <v>2019</v>
      </c>
      <c r="C939" t="s">
        <v>30</v>
      </c>
      <c r="D939">
        <v>36</v>
      </c>
      <c r="E939" s="1">
        <v>22</v>
      </c>
      <c r="F939" s="1">
        <v>7.4150121639904087</v>
      </c>
    </row>
    <row r="940" spans="1:6" x14ac:dyDescent="0.2">
      <c r="A940" t="s">
        <v>197</v>
      </c>
      <c r="B940">
        <v>2015</v>
      </c>
      <c r="C940" t="s">
        <v>16</v>
      </c>
      <c r="D940">
        <v>19</v>
      </c>
      <c r="E940" s="1">
        <v>18.14</v>
      </c>
      <c r="F940" s="1">
        <v>3.5020163621772196</v>
      </c>
    </row>
    <row r="941" spans="1:6" x14ac:dyDescent="0.2">
      <c r="A941" t="s">
        <v>197</v>
      </c>
      <c r="B941">
        <v>2016</v>
      </c>
      <c r="C941" t="s">
        <v>16</v>
      </c>
      <c r="D941">
        <v>20</v>
      </c>
      <c r="E941" s="1">
        <v>37.1</v>
      </c>
      <c r="F941" s="1">
        <v>6.9351303608230559</v>
      </c>
    </row>
    <row r="942" spans="1:6" x14ac:dyDescent="0.2">
      <c r="A942" t="s">
        <v>197</v>
      </c>
      <c r="B942">
        <v>2017</v>
      </c>
      <c r="C942" t="s">
        <v>25</v>
      </c>
      <c r="D942">
        <v>21</v>
      </c>
      <c r="E942" s="1">
        <v>39.81</v>
      </c>
      <c r="F942" s="1">
        <v>5.978871649800622</v>
      </c>
    </row>
    <row r="943" spans="1:6" x14ac:dyDescent="0.2">
      <c r="A943" t="s">
        <v>197</v>
      </c>
      <c r="B943">
        <v>2018</v>
      </c>
      <c r="C943" t="s">
        <v>16</v>
      </c>
      <c r="D943">
        <v>22</v>
      </c>
      <c r="E943" s="1">
        <v>55.02</v>
      </c>
      <c r="F943" s="1">
        <v>2.1671225685451967</v>
      </c>
    </row>
    <row r="944" spans="1:6" x14ac:dyDescent="0.2">
      <c r="A944" t="s">
        <v>197</v>
      </c>
      <c r="B944">
        <v>2019</v>
      </c>
      <c r="C944" t="s">
        <v>16</v>
      </c>
      <c r="D944">
        <v>23</v>
      </c>
      <c r="E944" s="1">
        <v>52.4</v>
      </c>
      <c r="F944" s="1">
        <v>2.2803802351263505</v>
      </c>
    </row>
    <row r="945" spans="1:6" x14ac:dyDescent="0.2">
      <c r="A945" t="s">
        <v>197</v>
      </c>
      <c r="B945">
        <v>2020</v>
      </c>
      <c r="C945" t="s">
        <v>16</v>
      </c>
      <c r="D945">
        <v>24</v>
      </c>
      <c r="E945" s="1">
        <v>49.54</v>
      </c>
      <c r="F945" s="1">
        <v>2.3764893534092475</v>
      </c>
    </row>
    <row r="946" spans="1:6" x14ac:dyDescent="0.2">
      <c r="A946" t="s">
        <v>197</v>
      </c>
      <c r="B946">
        <v>2021</v>
      </c>
      <c r="C946" t="s">
        <v>16</v>
      </c>
      <c r="D946">
        <v>25</v>
      </c>
      <c r="E946" s="1">
        <v>41.02</v>
      </c>
      <c r="F946" s="1">
        <v>2.2921689517389474</v>
      </c>
    </row>
    <row r="947" spans="1:6" x14ac:dyDescent="0.2">
      <c r="A947" t="s">
        <v>239</v>
      </c>
      <c r="B947">
        <v>2018</v>
      </c>
      <c r="C947" t="s">
        <v>19</v>
      </c>
      <c r="D947">
        <v>20</v>
      </c>
      <c r="E947" s="1">
        <v>38.31</v>
      </c>
      <c r="F947" s="1">
        <v>4.3660940826603838</v>
      </c>
    </row>
    <row r="948" spans="1:6" x14ac:dyDescent="0.2">
      <c r="A948" t="s">
        <v>239</v>
      </c>
      <c r="B948">
        <v>2019</v>
      </c>
      <c r="C948" t="s">
        <v>19</v>
      </c>
      <c r="D948">
        <v>21</v>
      </c>
      <c r="E948" s="1">
        <v>35.380000000000003</v>
      </c>
      <c r="F948" s="1">
        <v>3.5075989384804029</v>
      </c>
    </row>
    <row r="949" spans="1:6" x14ac:dyDescent="0.2">
      <c r="A949" t="s">
        <v>239</v>
      </c>
      <c r="B949">
        <v>2020</v>
      </c>
      <c r="C949" t="s">
        <v>19</v>
      </c>
      <c r="D949">
        <v>22</v>
      </c>
      <c r="E949" s="1">
        <v>42.87</v>
      </c>
      <c r="F949" s="1">
        <v>3.3895466760027446</v>
      </c>
    </row>
    <row r="950" spans="1:6" x14ac:dyDescent="0.2">
      <c r="A950" t="s">
        <v>239</v>
      </c>
      <c r="B950">
        <v>2021</v>
      </c>
      <c r="C950" t="s">
        <v>19</v>
      </c>
      <c r="D950">
        <v>23</v>
      </c>
      <c r="E950" s="1">
        <v>49.98</v>
      </c>
      <c r="F950" s="1">
        <v>2.4632597028307326</v>
      </c>
    </row>
    <row r="951" spans="1:6" x14ac:dyDescent="0.2">
      <c r="A951" t="s">
        <v>314</v>
      </c>
      <c r="B951">
        <v>2020</v>
      </c>
      <c r="C951" t="s">
        <v>20</v>
      </c>
      <c r="D951">
        <v>20</v>
      </c>
      <c r="E951" s="1">
        <v>38.31</v>
      </c>
      <c r="F951" s="1">
        <v>8.7201580417679878</v>
      </c>
    </row>
    <row r="952" spans="1:6" x14ac:dyDescent="0.2">
      <c r="A952" t="s">
        <v>314</v>
      </c>
      <c r="B952">
        <v>2021</v>
      </c>
      <c r="C952" t="s">
        <v>20</v>
      </c>
      <c r="D952">
        <v>21</v>
      </c>
      <c r="E952" s="1">
        <v>44.93</v>
      </c>
      <c r="F952" s="1">
        <v>10.28839094878062</v>
      </c>
    </row>
    <row r="953" spans="1:6" x14ac:dyDescent="0.2">
      <c r="A953" t="s">
        <v>176</v>
      </c>
      <c r="B953">
        <v>2010</v>
      </c>
      <c r="C953" t="s">
        <v>16</v>
      </c>
      <c r="D953">
        <v>30</v>
      </c>
      <c r="E953" s="1">
        <v>57.98</v>
      </c>
      <c r="F953" s="1">
        <v>4.4426895726980096</v>
      </c>
    </row>
    <row r="954" spans="1:6" x14ac:dyDescent="0.2">
      <c r="A954" t="s">
        <v>176</v>
      </c>
      <c r="B954">
        <v>2011</v>
      </c>
      <c r="C954" t="s">
        <v>25</v>
      </c>
      <c r="D954">
        <v>31</v>
      </c>
      <c r="E954" s="1">
        <v>30.88</v>
      </c>
      <c r="F954" s="1">
        <v>2.2922843697531889</v>
      </c>
    </row>
    <row r="955" spans="1:6" x14ac:dyDescent="0.2">
      <c r="A955" t="s">
        <v>176</v>
      </c>
      <c r="B955">
        <v>2012</v>
      </c>
      <c r="C955" t="s">
        <v>25</v>
      </c>
      <c r="D955">
        <v>32</v>
      </c>
      <c r="E955" s="1">
        <v>35.520000000000003</v>
      </c>
      <c r="F955" s="1">
        <v>2.5181354313069031</v>
      </c>
    </row>
    <row r="956" spans="1:6" x14ac:dyDescent="0.2">
      <c r="A956" t="s">
        <v>113</v>
      </c>
      <c r="B956">
        <v>2010</v>
      </c>
      <c r="C956" t="s">
        <v>19</v>
      </c>
      <c r="D956">
        <v>21</v>
      </c>
      <c r="E956" s="1">
        <v>55.41</v>
      </c>
      <c r="F956" s="1">
        <v>7.3491104671705241</v>
      </c>
    </row>
    <row r="957" spans="1:6" x14ac:dyDescent="0.2">
      <c r="A957" t="s">
        <v>113</v>
      </c>
      <c r="B957">
        <v>2011</v>
      </c>
      <c r="C957" t="s">
        <v>19</v>
      </c>
      <c r="D957">
        <v>22</v>
      </c>
      <c r="E957" s="1">
        <v>69.53</v>
      </c>
      <c r="F957" s="1">
        <v>7.5733992330530899</v>
      </c>
    </row>
    <row r="958" spans="1:6" x14ac:dyDescent="0.2">
      <c r="A958" t="s">
        <v>113</v>
      </c>
      <c r="B958">
        <v>2012</v>
      </c>
      <c r="C958" t="s">
        <v>19</v>
      </c>
      <c r="D958">
        <v>23</v>
      </c>
      <c r="E958" s="1">
        <v>60.88</v>
      </c>
      <c r="F958" s="1">
        <v>2.8744707571940502</v>
      </c>
    </row>
    <row r="959" spans="1:6" x14ac:dyDescent="0.2">
      <c r="A959" t="s">
        <v>113</v>
      </c>
      <c r="B959">
        <v>2014</v>
      </c>
      <c r="C959" t="s">
        <v>19</v>
      </c>
      <c r="D959">
        <v>25</v>
      </c>
      <c r="E959" s="1">
        <v>30.71</v>
      </c>
      <c r="F959" s="1">
        <v>1.3095634420376177</v>
      </c>
    </row>
    <row r="960" spans="1:6" x14ac:dyDescent="0.2">
      <c r="A960" t="s">
        <v>113</v>
      </c>
      <c r="B960">
        <v>2015</v>
      </c>
      <c r="C960" t="s">
        <v>19</v>
      </c>
      <c r="D960">
        <v>26</v>
      </c>
      <c r="E960" s="1">
        <v>40.43</v>
      </c>
      <c r="F960" s="1">
        <v>1.6205014151230017</v>
      </c>
    </row>
    <row r="961" spans="1:6" x14ac:dyDescent="0.2">
      <c r="A961" t="s">
        <v>113</v>
      </c>
      <c r="B961">
        <v>2016</v>
      </c>
      <c r="C961" t="s">
        <v>19</v>
      </c>
      <c r="D961">
        <v>27</v>
      </c>
      <c r="E961" s="1">
        <v>38.46</v>
      </c>
      <c r="F961" s="1">
        <v>1.467092665211857</v>
      </c>
    </row>
    <row r="962" spans="1:6" x14ac:dyDescent="0.2">
      <c r="A962" t="s">
        <v>113</v>
      </c>
      <c r="B962">
        <v>2017</v>
      </c>
      <c r="C962" t="s">
        <v>19</v>
      </c>
      <c r="D962">
        <v>28</v>
      </c>
      <c r="E962" s="1">
        <v>48.05</v>
      </c>
      <c r="F962" s="1">
        <v>15.678814348807119</v>
      </c>
    </row>
    <row r="963" spans="1:6" x14ac:dyDescent="0.2">
      <c r="A963" t="s">
        <v>113</v>
      </c>
      <c r="B963">
        <v>2018</v>
      </c>
      <c r="C963" t="s">
        <v>19</v>
      </c>
      <c r="D963">
        <v>29</v>
      </c>
      <c r="E963" s="1">
        <v>17.150000000000002</v>
      </c>
      <c r="F963" s="1">
        <v>6.7017345183094124</v>
      </c>
    </row>
    <row r="964" spans="1:6" x14ac:dyDescent="0.2">
      <c r="A964" t="s">
        <v>113</v>
      </c>
      <c r="B964">
        <v>2019</v>
      </c>
      <c r="C964" t="s">
        <v>19</v>
      </c>
      <c r="D964">
        <v>30</v>
      </c>
      <c r="E964" s="1">
        <v>50.49</v>
      </c>
      <c r="F964" s="1">
        <v>5.9648932539290147</v>
      </c>
    </row>
    <row r="965" spans="1:6" x14ac:dyDescent="0.2">
      <c r="A965" t="s">
        <v>113</v>
      </c>
      <c r="B965">
        <v>2020</v>
      </c>
      <c r="C965" t="s">
        <v>19</v>
      </c>
      <c r="D965">
        <v>31</v>
      </c>
      <c r="E965" s="1">
        <v>49.17</v>
      </c>
      <c r="F965" s="1">
        <v>5.5680567255545945</v>
      </c>
    </row>
    <row r="966" spans="1:6" x14ac:dyDescent="0.2">
      <c r="A966" t="s">
        <v>113</v>
      </c>
      <c r="B966">
        <v>2021</v>
      </c>
      <c r="C966" t="s">
        <v>19</v>
      </c>
      <c r="D966">
        <v>32</v>
      </c>
      <c r="E966" s="1">
        <v>42.236666666666672</v>
      </c>
      <c r="F966" s="1">
        <v>2.8804506151390861</v>
      </c>
    </row>
    <row r="967" spans="1:6" x14ac:dyDescent="0.2">
      <c r="A967" t="s">
        <v>217</v>
      </c>
      <c r="B967">
        <v>2010</v>
      </c>
      <c r="C967" t="s">
        <v>25</v>
      </c>
      <c r="D967">
        <v>21</v>
      </c>
      <c r="E967" s="1">
        <v>38.729999999999997</v>
      </c>
      <c r="F967" s="1">
        <v>23.805616355251338</v>
      </c>
    </row>
    <row r="968" spans="1:6" x14ac:dyDescent="0.2">
      <c r="A968" t="s">
        <v>217</v>
      </c>
      <c r="B968">
        <v>2011</v>
      </c>
      <c r="C968" t="s">
        <v>25</v>
      </c>
      <c r="D968">
        <v>22</v>
      </c>
      <c r="E968" s="1">
        <v>40.119999999999997</v>
      </c>
      <c r="F968" s="1">
        <v>14.179674715717313</v>
      </c>
    </row>
    <row r="969" spans="1:6" x14ac:dyDescent="0.2">
      <c r="A969" t="s">
        <v>217</v>
      </c>
      <c r="B969">
        <v>2012</v>
      </c>
      <c r="C969" t="s">
        <v>25</v>
      </c>
      <c r="D969">
        <v>23</v>
      </c>
      <c r="E969" s="1">
        <v>43.29</v>
      </c>
      <c r="F969" s="1">
        <v>2.8055173749274886</v>
      </c>
    </row>
    <row r="970" spans="1:6" x14ac:dyDescent="0.2">
      <c r="A970" t="s">
        <v>217</v>
      </c>
      <c r="B970">
        <v>2013</v>
      </c>
      <c r="C970" t="s">
        <v>25</v>
      </c>
      <c r="D970">
        <v>24</v>
      </c>
      <c r="E970" s="1">
        <v>50</v>
      </c>
      <c r="F970" s="1">
        <v>3.6081450555134769</v>
      </c>
    </row>
    <row r="971" spans="1:6" x14ac:dyDescent="0.2">
      <c r="A971" t="s">
        <v>217</v>
      </c>
      <c r="B971">
        <v>2014</v>
      </c>
      <c r="C971" t="s">
        <v>25</v>
      </c>
      <c r="D971">
        <v>25</v>
      </c>
      <c r="E971" s="1">
        <v>52.21</v>
      </c>
      <c r="F971" s="1">
        <v>3.6869354666949894</v>
      </c>
    </row>
    <row r="972" spans="1:6" x14ac:dyDescent="0.2">
      <c r="A972" t="s">
        <v>217</v>
      </c>
      <c r="B972">
        <v>2015</v>
      </c>
      <c r="C972" t="s">
        <v>25</v>
      </c>
      <c r="D972">
        <v>26</v>
      </c>
      <c r="E972" s="1">
        <v>37.08</v>
      </c>
      <c r="F972" s="1">
        <v>2.5177895274622393</v>
      </c>
    </row>
    <row r="973" spans="1:6" x14ac:dyDescent="0.2">
      <c r="A973" t="s">
        <v>217</v>
      </c>
      <c r="B973">
        <v>2016</v>
      </c>
      <c r="C973" t="s">
        <v>25</v>
      </c>
      <c r="D973">
        <v>27</v>
      </c>
      <c r="E973" s="1">
        <v>49.16</v>
      </c>
      <c r="F973" s="1">
        <v>1.9160206138250317</v>
      </c>
    </row>
    <row r="974" spans="1:6" x14ac:dyDescent="0.2">
      <c r="A974" t="s">
        <v>217</v>
      </c>
      <c r="B974">
        <v>2017</v>
      </c>
      <c r="C974" t="s">
        <v>20</v>
      </c>
      <c r="D974">
        <v>28</v>
      </c>
      <c r="E974" s="1">
        <v>50.24</v>
      </c>
      <c r="F974" s="1">
        <v>1.8512552516563006</v>
      </c>
    </row>
    <row r="975" spans="1:6" x14ac:dyDescent="0.2">
      <c r="A975" t="s">
        <v>217</v>
      </c>
      <c r="B975">
        <v>2018</v>
      </c>
      <c r="C975" t="s">
        <v>20</v>
      </c>
      <c r="D975">
        <v>29</v>
      </c>
      <c r="E975" s="1">
        <v>39.93</v>
      </c>
      <c r="F975" s="1">
        <v>1.4148874005818366</v>
      </c>
    </row>
    <row r="976" spans="1:6" x14ac:dyDescent="0.2">
      <c r="A976" t="s">
        <v>217</v>
      </c>
      <c r="B976">
        <v>2019</v>
      </c>
      <c r="C976" t="s">
        <v>25</v>
      </c>
      <c r="D976">
        <v>30</v>
      </c>
      <c r="E976" s="1">
        <v>37.700000000000003</v>
      </c>
      <c r="F976" s="1">
        <v>1.274754627486097</v>
      </c>
    </row>
    <row r="977" spans="1:6" x14ac:dyDescent="0.2">
      <c r="A977" t="s">
        <v>217</v>
      </c>
      <c r="B977">
        <v>2020</v>
      </c>
      <c r="C977" t="s">
        <v>25</v>
      </c>
      <c r="D977">
        <v>31</v>
      </c>
      <c r="E977" s="1">
        <v>19.010000000000002</v>
      </c>
      <c r="F977" s="1">
        <v>1.4247746349043107</v>
      </c>
    </row>
    <row r="978" spans="1:6" x14ac:dyDescent="0.2">
      <c r="A978" t="s">
        <v>217</v>
      </c>
      <c r="B978">
        <v>2021</v>
      </c>
      <c r="C978" t="s">
        <v>25</v>
      </c>
      <c r="D978">
        <v>32</v>
      </c>
      <c r="E978" s="1">
        <v>36.99</v>
      </c>
      <c r="F978" s="1">
        <v>2.8200877772333452</v>
      </c>
    </row>
    <row r="979" spans="1:6" x14ac:dyDescent="0.2">
      <c r="A979" t="s">
        <v>186</v>
      </c>
      <c r="B979">
        <v>2013</v>
      </c>
      <c r="C979" t="s">
        <v>20</v>
      </c>
      <c r="D979">
        <v>20</v>
      </c>
      <c r="E979" s="1">
        <v>14.9</v>
      </c>
      <c r="F979" s="1">
        <v>8.2530324355252613</v>
      </c>
    </row>
    <row r="980" spans="1:6" x14ac:dyDescent="0.2">
      <c r="A980" t="s">
        <v>186</v>
      </c>
      <c r="B980">
        <v>2014</v>
      </c>
      <c r="C980" t="s">
        <v>20</v>
      </c>
      <c r="D980">
        <v>21</v>
      </c>
      <c r="E980" s="1">
        <v>22.26</v>
      </c>
      <c r="F980" s="1">
        <v>12.066172058409814</v>
      </c>
    </row>
    <row r="981" spans="1:6" x14ac:dyDescent="0.2">
      <c r="A981" t="s">
        <v>186</v>
      </c>
      <c r="B981">
        <v>2015</v>
      </c>
      <c r="C981" t="s">
        <v>20</v>
      </c>
      <c r="D981">
        <v>22</v>
      </c>
      <c r="E981" s="1">
        <v>31.94</v>
      </c>
      <c r="F981" s="1">
        <v>11.241701150250581</v>
      </c>
    </row>
    <row r="982" spans="1:6" x14ac:dyDescent="0.2">
      <c r="A982" t="s">
        <v>186</v>
      </c>
      <c r="B982">
        <v>2016</v>
      </c>
      <c r="C982" t="s">
        <v>25</v>
      </c>
      <c r="D982">
        <v>23</v>
      </c>
      <c r="E982" s="1">
        <v>44.06</v>
      </c>
      <c r="F982" s="1">
        <v>2.1081295331244281</v>
      </c>
    </row>
    <row r="983" spans="1:6" x14ac:dyDescent="0.2">
      <c r="A983" t="s">
        <v>186</v>
      </c>
      <c r="B983">
        <v>2017</v>
      </c>
      <c r="C983" t="s">
        <v>20</v>
      </c>
      <c r="D983">
        <v>24</v>
      </c>
      <c r="E983" s="1">
        <v>44.57</v>
      </c>
      <c r="F983" s="1">
        <v>2.1673659748925949</v>
      </c>
    </row>
    <row r="984" spans="1:6" x14ac:dyDescent="0.2">
      <c r="A984" t="s">
        <v>186</v>
      </c>
      <c r="B984">
        <v>2018</v>
      </c>
      <c r="C984" t="s">
        <v>25</v>
      </c>
      <c r="D984">
        <v>25</v>
      </c>
      <c r="E984" s="1">
        <v>49.83</v>
      </c>
      <c r="F984" s="1">
        <v>2.4927331550918237</v>
      </c>
    </row>
    <row r="985" spans="1:6" x14ac:dyDescent="0.2">
      <c r="A985" t="s">
        <v>186</v>
      </c>
      <c r="B985">
        <v>2019</v>
      </c>
      <c r="C985" t="s">
        <v>20</v>
      </c>
      <c r="D985">
        <v>26</v>
      </c>
      <c r="E985" s="1">
        <v>41.13</v>
      </c>
      <c r="F985" s="1">
        <v>2.0731432980539424</v>
      </c>
    </row>
    <row r="986" spans="1:6" x14ac:dyDescent="0.2">
      <c r="A986" t="s">
        <v>186</v>
      </c>
      <c r="B986">
        <v>2020</v>
      </c>
      <c r="C986" t="s">
        <v>25</v>
      </c>
      <c r="D986">
        <v>27</v>
      </c>
      <c r="E986" s="1">
        <v>51.83</v>
      </c>
      <c r="F986" s="1">
        <v>2.6293425497124816</v>
      </c>
    </row>
    <row r="987" spans="1:6" x14ac:dyDescent="0.2">
      <c r="A987" t="s">
        <v>186</v>
      </c>
      <c r="B987">
        <v>2021</v>
      </c>
      <c r="C987" t="s">
        <v>25</v>
      </c>
      <c r="D987">
        <v>28</v>
      </c>
      <c r="E987" s="1">
        <v>54.224999999999994</v>
      </c>
      <c r="F987" s="1">
        <v>2.900359532258256</v>
      </c>
    </row>
    <row r="988" spans="1:6" x14ac:dyDescent="0.2">
      <c r="A988" t="s">
        <v>186</v>
      </c>
      <c r="B988">
        <v>2021</v>
      </c>
      <c r="C988" t="s">
        <v>20</v>
      </c>
      <c r="D988">
        <v>28</v>
      </c>
      <c r="E988" s="1">
        <v>44.07</v>
      </c>
      <c r="F988" s="1">
        <v>2.3571939988311916</v>
      </c>
    </row>
    <row r="989" spans="1:6" x14ac:dyDescent="0.2">
      <c r="A989" t="s">
        <v>132</v>
      </c>
      <c r="B989">
        <v>2016</v>
      </c>
      <c r="C989" t="s">
        <v>16</v>
      </c>
      <c r="D989">
        <v>22</v>
      </c>
      <c r="E989" s="1">
        <v>19.899999999999999</v>
      </c>
      <c r="F989" s="1">
        <v>15.807199822069707</v>
      </c>
    </row>
    <row r="990" spans="1:6" x14ac:dyDescent="0.2">
      <c r="A990" t="s">
        <v>132</v>
      </c>
      <c r="B990">
        <v>2017</v>
      </c>
      <c r="C990" t="s">
        <v>30</v>
      </c>
      <c r="D990">
        <v>23</v>
      </c>
      <c r="E990" s="1">
        <v>39.24</v>
      </c>
      <c r="F990" s="1">
        <v>22.04662828171141</v>
      </c>
    </row>
    <row r="991" spans="1:6" x14ac:dyDescent="0.2">
      <c r="A991" t="s">
        <v>132</v>
      </c>
      <c r="B991">
        <v>2018</v>
      </c>
      <c r="C991" t="s">
        <v>30</v>
      </c>
      <c r="D991">
        <v>24</v>
      </c>
      <c r="E991" s="1">
        <v>28.39</v>
      </c>
      <c r="F991" s="1">
        <v>15.084751436345696</v>
      </c>
    </row>
    <row r="992" spans="1:6" x14ac:dyDescent="0.2">
      <c r="A992" t="s">
        <v>132</v>
      </c>
      <c r="B992">
        <v>2019</v>
      </c>
      <c r="C992" t="s">
        <v>30</v>
      </c>
      <c r="D992">
        <v>25</v>
      </c>
      <c r="E992" s="1">
        <v>36.24</v>
      </c>
      <c r="F992" s="1">
        <v>6.5717009934076271</v>
      </c>
    </row>
    <row r="993" spans="1:6" x14ac:dyDescent="0.2">
      <c r="A993" t="s">
        <v>132</v>
      </c>
      <c r="B993">
        <v>2020</v>
      </c>
      <c r="C993" t="s">
        <v>30</v>
      </c>
      <c r="D993">
        <v>26</v>
      </c>
      <c r="E993" s="1">
        <v>57.67</v>
      </c>
      <c r="F993" s="1">
        <v>10.024105130909563</v>
      </c>
    </row>
    <row r="994" spans="1:6" x14ac:dyDescent="0.2">
      <c r="A994" t="s">
        <v>132</v>
      </c>
      <c r="B994">
        <v>2021</v>
      </c>
      <c r="C994" t="s">
        <v>30</v>
      </c>
      <c r="D994">
        <v>27</v>
      </c>
      <c r="E994" s="1">
        <v>63.97</v>
      </c>
      <c r="F994" s="1">
        <v>5.6484105070854573</v>
      </c>
    </row>
    <row r="995" spans="1:6" x14ac:dyDescent="0.2">
      <c r="A995" t="s">
        <v>213</v>
      </c>
      <c r="B995">
        <v>2014</v>
      </c>
      <c r="C995" t="s">
        <v>25</v>
      </c>
      <c r="D995">
        <v>23</v>
      </c>
      <c r="E995" s="1">
        <v>6.86</v>
      </c>
      <c r="F995" s="1">
        <v>5.5179647558099507</v>
      </c>
    </row>
    <row r="996" spans="1:6" x14ac:dyDescent="0.2">
      <c r="A996" t="s">
        <v>213</v>
      </c>
      <c r="B996">
        <v>2015</v>
      </c>
      <c r="C996" t="s">
        <v>25</v>
      </c>
      <c r="D996">
        <v>24</v>
      </c>
      <c r="E996" s="1">
        <v>39.11</v>
      </c>
      <c r="F996" s="1">
        <v>31.497775182716893</v>
      </c>
    </row>
    <row r="997" spans="1:6" x14ac:dyDescent="0.2">
      <c r="A997" t="s">
        <v>213</v>
      </c>
      <c r="B997">
        <v>2016</v>
      </c>
      <c r="C997" t="s">
        <v>25</v>
      </c>
      <c r="D997">
        <v>25</v>
      </c>
      <c r="E997" s="1">
        <v>39.979999999999997</v>
      </c>
      <c r="F997" s="1">
        <v>32.017015946844388</v>
      </c>
    </row>
    <row r="998" spans="1:6" x14ac:dyDescent="0.2">
      <c r="A998" t="s">
        <v>213</v>
      </c>
      <c r="B998">
        <v>2017</v>
      </c>
      <c r="C998" t="s">
        <v>25</v>
      </c>
      <c r="D998">
        <v>26</v>
      </c>
      <c r="E998" s="1">
        <v>42.62</v>
      </c>
      <c r="F998" s="1">
        <v>2.1100116090244532</v>
      </c>
    </row>
    <row r="999" spans="1:6" x14ac:dyDescent="0.2">
      <c r="A999" t="s">
        <v>213</v>
      </c>
      <c r="B999">
        <v>2018</v>
      </c>
      <c r="C999" t="s">
        <v>25</v>
      </c>
      <c r="D999">
        <v>27</v>
      </c>
      <c r="E999" s="1">
        <v>43.79</v>
      </c>
      <c r="F999" s="1">
        <v>3.5588299210880869</v>
      </c>
    </row>
    <row r="1000" spans="1:6" x14ac:dyDescent="0.2">
      <c r="A1000" t="s">
        <v>213</v>
      </c>
      <c r="B1000">
        <v>2019</v>
      </c>
      <c r="C1000" t="s">
        <v>25</v>
      </c>
      <c r="D1000">
        <v>28</v>
      </c>
      <c r="E1000" s="1">
        <v>47.423333333333339</v>
      </c>
      <c r="F1000" s="1">
        <v>3.6274508304101083</v>
      </c>
    </row>
    <row r="1001" spans="1:6" x14ac:dyDescent="0.2">
      <c r="A1001" t="s">
        <v>213</v>
      </c>
      <c r="B1001">
        <v>2020</v>
      </c>
      <c r="C1001" t="s">
        <v>30</v>
      </c>
      <c r="D1001">
        <v>29</v>
      </c>
      <c r="E1001" s="1">
        <v>46.9</v>
      </c>
      <c r="F1001" s="1">
        <v>3.3615801634373037</v>
      </c>
    </row>
    <row r="1002" spans="1:6" x14ac:dyDescent="0.2">
      <c r="A1002" t="s">
        <v>213</v>
      </c>
      <c r="B1002">
        <v>2020</v>
      </c>
      <c r="C1002" t="s">
        <v>16</v>
      </c>
      <c r="D1002">
        <v>29</v>
      </c>
      <c r="E1002" s="1">
        <v>45.085000000000001</v>
      </c>
      <c r="F1002" s="1">
        <v>3.2314891613767771</v>
      </c>
    </row>
    <row r="1003" spans="1:6" x14ac:dyDescent="0.2">
      <c r="A1003" t="s">
        <v>213</v>
      </c>
      <c r="B1003">
        <v>2021</v>
      </c>
      <c r="C1003" t="s">
        <v>16</v>
      </c>
      <c r="D1003">
        <v>30</v>
      </c>
      <c r="E1003" s="1">
        <v>38.950000000000003</v>
      </c>
      <c r="F1003" s="1">
        <v>2.7524523502445093</v>
      </c>
    </row>
    <row r="1004" spans="1:6" x14ac:dyDescent="0.2">
      <c r="A1004" t="s">
        <v>79</v>
      </c>
      <c r="B1004">
        <v>2014</v>
      </c>
      <c r="C1004" t="s">
        <v>30</v>
      </c>
      <c r="D1004">
        <v>22</v>
      </c>
      <c r="E1004" s="1">
        <v>29.06</v>
      </c>
      <c r="F1004" s="1">
        <v>11.260903429809231</v>
      </c>
    </row>
    <row r="1005" spans="1:6" x14ac:dyDescent="0.2">
      <c r="A1005" t="s">
        <v>79</v>
      </c>
      <c r="B1005">
        <v>2015</v>
      </c>
      <c r="C1005" t="s">
        <v>30</v>
      </c>
      <c r="D1005">
        <v>23</v>
      </c>
      <c r="E1005" s="1">
        <v>34</v>
      </c>
      <c r="F1005" s="1">
        <v>12.646805231016216</v>
      </c>
    </row>
    <row r="1006" spans="1:6" x14ac:dyDescent="0.2">
      <c r="A1006" t="s">
        <v>79</v>
      </c>
      <c r="B1006">
        <v>2016</v>
      </c>
      <c r="C1006" t="s">
        <v>30</v>
      </c>
      <c r="D1006">
        <v>24</v>
      </c>
      <c r="E1006" s="1">
        <v>32.85</v>
      </c>
      <c r="F1006" s="1">
        <v>8.6360462524028456</v>
      </c>
    </row>
    <row r="1007" spans="1:6" x14ac:dyDescent="0.2">
      <c r="A1007" t="s">
        <v>79</v>
      </c>
      <c r="B1007">
        <v>2017</v>
      </c>
      <c r="C1007" t="s">
        <v>30</v>
      </c>
      <c r="D1007">
        <v>25</v>
      </c>
      <c r="E1007" s="1">
        <v>34.32</v>
      </c>
      <c r="F1007" s="1">
        <v>2.3628991781489659</v>
      </c>
    </row>
    <row r="1008" spans="1:6" x14ac:dyDescent="0.2">
      <c r="A1008" t="s">
        <v>79</v>
      </c>
      <c r="B1008">
        <v>2018</v>
      </c>
      <c r="C1008" t="s">
        <v>16</v>
      </c>
      <c r="D1008">
        <v>26</v>
      </c>
      <c r="E1008" s="1">
        <v>42.28</v>
      </c>
      <c r="F1008" s="1">
        <v>2.6560084590225892</v>
      </c>
    </row>
    <row r="1009" spans="1:6" x14ac:dyDescent="0.2">
      <c r="A1009" t="s">
        <v>79</v>
      </c>
      <c r="B1009">
        <v>2019</v>
      </c>
      <c r="C1009" t="s">
        <v>16</v>
      </c>
      <c r="D1009">
        <v>27</v>
      </c>
      <c r="E1009" s="1">
        <v>35.93</v>
      </c>
      <c r="F1009" s="1">
        <v>2.4518158142461211</v>
      </c>
    </row>
    <row r="1010" spans="1:6" x14ac:dyDescent="0.2">
      <c r="A1010" t="s">
        <v>79</v>
      </c>
      <c r="B1010">
        <v>2020</v>
      </c>
      <c r="C1010" t="s">
        <v>30</v>
      </c>
      <c r="D1010">
        <v>28</v>
      </c>
      <c r="E1010" s="1">
        <v>33.22</v>
      </c>
      <c r="F1010" s="1">
        <v>2.2545172123091479</v>
      </c>
    </row>
    <row r="1011" spans="1:6" x14ac:dyDescent="0.2">
      <c r="A1011" t="s">
        <v>79</v>
      </c>
      <c r="B1011">
        <v>2021</v>
      </c>
      <c r="C1011" t="s">
        <v>30</v>
      </c>
      <c r="D1011">
        <v>29</v>
      </c>
      <c r="E1011" s="1">
        <v>45.155000000000001</v>
      </c>
      <c r="F1011" s="1">
        <v>3.3951204401212935</v>
      </c>
    </row>
    <row r="1012" spans="1:6" x14ac:dyDescent="0.2">
      <c r="A1012" t="s">
        <v>79</v>
      </c>
      <c r="B1012">
        <v>2021</v>
      </c>
      <c r="C1012" t="s">
        <v>16</v>
      </c>
      <c r="D1012">
        <v>29</v>
      </c>
      <c r="E1012" s="1">
        <v>76.52</v>
      </c>
      <c r="F1012" s="1">
        <v>5.7533964362325625</v>
      </c>
    </row>
    <row r="1013" spans="1:6" x14ac:dyDescent="0.2">
      <c r="A1013" t="s">
        <v>204</v>
      </c>
      <c r="B1013">
        <v>2019</v>
      </c>
      <c r="C1013" t="s">
        <v>25</v>
      </c>
      <c r="D1013">
        <v>22</v>
      </c>
      <c r="E1013" s="1">
        <v>31.15</v>
      </c>
      <c r="F1013" s="1">
        <v>6.4713529926735553</v>
      </c>
    </row>
    <row r="1014" spans="1:6" x14ac:dyDescent="0.2">
      <c r="A1014" t="s">
        <v>204</v>
      </c>
      <c r="B1014">
        <v>2020</v>
      </c>
      <c r="C1014" t="s">
        <v>25</v>
      </c>
      <c r="D1014">
        <v>23</v>
      </c>
      <c r="E1014" s="1">
        <v>37.049999999999997</v>
      </c>
      <c r="F1014" s="1">
        <v>7.394886331316056</v>
      </c>
    </row>
    <row r="1015" spans="1:6" x14ac:dyDescent="0.2">
      <c r="A1015" t="s">
        <v>204</v>
      </c>
      <c r="B1015">
        <v>2021</v>
      </c>
      <c r="C1015" t="s">
        <v>25</v>
      </c>
      <c r="D1015">
        <v>24</v>
      </c>
      <c r="E1015" s="1">
        <v>53.99</v>
      </c>
      <c r="F1015" s="1">
        <v>8.9074168144774308</v>
      </c>
    </row>
    <row r="1016" spans="1:6" x14ac:dyDescent="0.2">
      <c r="A1016" t="s">
        <v>131</v>
      </c>
      <c r="B1016">
        <v>2013</v>
      </c>
      <c r="C1016" t="s">
        <v>25</v>
      </c>
      <c r="D1016">
        <v>22</v>
      </c>
      <c r="E1016" s="1">
        <v>10.32</v>
      </c>
      <c r="F1016" s="1">
        <v>9.2890292244380674</v>
      </c>
    </row>
    <row r="1017" spans="1:6" x14ac:dyDescent="0.2">
      <c r="A1017" t="s">
        <v>131</v>
      </c>
      <c r="B1017">
        <v>2014</v>
      </c>
      <c r="C1017" t="s">
        <v>25</v>
      </c>
      <c r="D1017">
        <v>23</v>
      </c>
      <c r="E1017" s="1">
        <v>25.84</v>
      </c>
      <c r="F1017" s="1">
        <v>22.70967560493953</v>
      </c>
    </row>
    <row r="1018" spans="1:6" x14ac:dyDescent="0.2">
      <c r="A1018" t="s">
        <v>131</v>
      </c>
      <c r="B1018">
        <v>2015</v>
      </c>
      <c r="C1018" t="s">
        <v>16</v>
      </c>
      <c r="D1018">
        <v>24</v>
      </c>
      <c r="E1018" s="1">
        <v>49.61</v>
      </c>
      <c r="F1018" s="1">
        <v>2.8016575014647853</v>
      </c>
    </row>
    <row r="1019" spans="1:6" x14ac:dyDescent="0.2">
      <c r="A1019" t="s">
        <v>131</v>
      </c>
      <c r="B1019">
        <v>2016</v>
      </c>
      <c r="C1019" t="s">
        <v>16</v>
      </c>
      <c r="D1019">
        <v>25</v>
      </c>
      <c r="E1019" s="1">
        <v>64.09</v>
      </c>
      <c r="F1019" s="1">
        <v>3.4004587462382858</v>
      </c>
    </row>
    <row r="1020" spans="1:6" x14ac:dyDescent="0.2">
      <c r="A1020" t="s">
        <v>131</v>
      </c>
      <c r="B1020">
        <v>2017</v>
      </c>
      <c r="C1020" t="s">
        <v>16</v>
      </c>
      <c r="D1020">
        <v>26</v>
      </c>
      <c r="E1020" s="1">
        <v>49.42</v>
      </c>
      <c r="F1020" s="1">
        <v>2.4911359766561101</v>
      </c>
    </row>
    <row r="1021" spans="1:6" x14ac:dyDescent="0.2">
      <c r="A1021" t="s">
        <v>131</v>
      </c>
      <c r="B1021">
        <v>2018</v>
      </c>
      <c r="C1021" t="s">
        <v>16</v>
      </c>
      <c r="D1021">
        <v>27</v>
      </c>
      <c r="E1021" s="1">
        <v>50.77</v>
      </c>
      <c r="F1021" s="1">
        <v>2.4714902380273407</v>
      </c>
    </row>
    <row r="1022" spans="1:6" x14ac:dyDescent="0.2">
      <c r="A1022" t="s">
        <v>131</v>
      </c>
      <c r="B1022">
        <v>2019</v>
      </c>
      <c r="C1022" t="s">
        <v>16</v>
      </c>
      <c r="D1022">
        <v>28</v>
      </c>
      <c r="E1022" s="1">
        <v>39.78</v>
      </c>
      <c r="F1022" s="1">
        <v>1.8548558078085886</v>
      </c>
    </row>
    <row r="1023" spans="1:6" x14ac:dyDescent="0.2">
      <c r="A1023" t="s">
        <v>131</v>
      </c>
      <c r="B1023">
        <v>2020</v>
      </c>
      <c r="C1023" t="s">
        <v>16</v>
      </c>
      <c r="D1023">
        <v>29</v>
      </c>
      <c r="E1023" s="1">
        <v>35.19</v>
      </c>
      <c r="F1023" s="1">
        <v>1.376191188504756</v>
      </c>
    </row>
    <row r="1024" spans="1:6" x14ac:dyDescent="0.2">
      <c r="A1024" t="s">
        <v>131</v>
      </c>
      <c r="B1024">
        <v>2021</v>
      </c>
      <c r="C1024" t="s">
        <v>16</v>
      </c>
      <c r="D1024">
        <v>30</v>
      </c>
      <c r="E1024" s="1">
        <v>41.47</v>
      </c>
      <c r="F1024" s="1">
        <v>1.5826146404333501</v>
      </c>
    </row>
    <row r="1025" spans="1:6" x14ac:dyDescent="0.2">
      <c r="A1025" t="s">
        <v>284</v>
      </c>
      <c r="B1025">
        <v>2010</v>
      </c>
      <c r="C1025" t="s">
        <v>25</v>
      </c>
      <c r="D1025">
        <v>31</v>
      </c>
      <c r="E1025" s="1">
        <v>40.35</v>
      </c>
      <c r="F1025" s="1">
        <v>4.0628667970744541</v>
      </c>
    </row>
    <row r="1026" spans="1:6" x14ac:dyDescent="0.2">
      <c r="A1026" t="s">
        <v>284</v>
      </c>
      <c r="B1026">
        <v>2011</v>
      </c>
      <c r="C1026" t="s">
        <v>25</v>
      </c>
      <c r="D1026">
        <v>32</v>
      </c>
      <c r="E1026" s="1">
        <v>41.84</v>
      </c>
      <c r="F1026" s="1">
        <v>3.9729293859279302</v>
      </c>
    </row>
    <row r="1027" spans="1:6" x14ac:dyDescent="0.2">
      <c r="A1027" t="s">
        <v>284</v>
      </c>
      <c r="B1027">
        <v>2012</v>
      </c>
      <c r="C1027" t="s">
        <v>25</v>
      </c>
      <c r="D1027">
        <v>33</v>
      </c>
      <c r="E1027" s="1">
        <v>36.35</v>
      </c>
      <c r="F1027" s="1">
        <v>3.2558486147730079</v>
      </c>
    </row>
    <row r="1028" spans="1:6" x14ac:dyDescent="0.2">
      <c r="A1028" t="s">
        <v>284</v>
      </c>
      <c r="B1028">
        <v>2013</v>
      </c>
      <c r="C1028" t="s">
        <v>16</v>
      </c>
      <c r="D1028">
        <v>34</v>
      </c>
      <c r="E1028" s="1">
        <v>46.73</v>
      </c>
      <c r="F1028" s="1">
        <v>3.9525354038652973</v>
      </c>
    </row>
    <row r="1029" spans="1:6" x14ac:dyDescent="0.2">
      <c r="A1029" t="s">
        <v>284</v>
      </c>
      <c r="B1029">
        <v>2014</v>
      </c>
      <c r="C1029" t="s">
        <v>25</v>
      </c>
      <c r="D1029">
        <v>35</v>
      </c>
      <c r="E1029" s="1">
        <v>38.119999999999997</v>
      </c>
      <c r="F1029" s="1">
        <v>21.168604715734293</v>
      </c>
    </row>
    <row r="1030" spans="1:6" x14ac:dyDescent="0.2">
      <c r="A1030" t="s">
        <v>308</v>
      </c>
      <c r="B1030">
        <v>2010</v>
      </c>
      <c r="C1030" t="s">
        <v>30</v>
      </c>
      <c r="D1030">
        <v>27</v>
      </c>
      <c r="E1030" s="1">
        <v>42.88</v>
      </c>
      <c r="F1030" s="1">
        <v>2.7440044175399478</v>
      </c>
    </row>
    <row r="1031" spans="1:6" x14ac:dyDescent="0.2">
      <c r="A1031" t="s">
        <v>308</v>
      </c>
      <c r="B1031">
        <v>2011</v>
      </c>
      <c r="C1031" t="s">
        <v>30</v>
      </c>
      <c r="D1031">
        <v>28</v>
      </c>
      <c r="E1031" s="1">
        <v>45.45</v>
      </c>
      <c r="F1031" s="1">
        <v>2.7605760584258157</v>
      </c>
    </row>
    <row r="1032" spans="1:6" x14ac:dyDescent="0.2">
      <c r="A1032" t="s">
        <v>308</v>
      </c>
      <c r="B1032">
        <v>2012</v>
      </c>
      <c r="C1032" t="s">
        <v>30</v>
      </c>
      <c r="D1032">
        <v>29</v>
      </c>
      <c r="E1032" s="1">
        <v>37.64</v>
      </c>
      <c r="F1032" s="1">
        <v>2.1523853364460197</v>
      </c>
    </row>
    <row r="1033" spans="1:6" x14ac:dyDescent="0.2">
      <c r="A1033" t="s">
        <v>308</v>
      </c>
      <c r="B1033">
        <v>2013</v>
      </c>
      <c r="C1033" t="s">
        <v>30</v>
      </c>
      <c r="D1033">
        <v>30</v>
      </c>
      <c r="E1033" s="1">
        <v>36.619999999999997</v>
      </c>
      <c r="F1033" s="1">
        <v>1.9840861338277476</v>
      </c>
    </row>
    <row r="1034" spans="1:6" x14ac:dyDescent="0.2">
      <c r="A1034" t="s">
        <v>185</v>
      </c>
      <c r="B1034">
        <v>2010</v>
      </c>
      <c r="C1034" t="s">
        <v>16</v>
      </c>
      <c r="D1034">
        <v>30</v>
      </c>
      <c r="E1034" s="1">
        <v>46.38</v>
      </c>
      <c r="F1034" s="1">
        <v>4.1605994995080486</v>
      </c>
    </row>
    <row r="1035" spans="1:6" x14ac:dyDescent="0.2">
      <c r="A1035" t="s">
        <v>185</v>
      </c>
      <c r="B1035">
        <v>2011</v>
      </c>
      <c r="C1035" t="s">
        <v>16</v>
      </c>
      <c r="D1035">
        <v>31</v>
      </c>
      <c r="E1035" s="1">
        <v>56.6</v>
      </c>
      <c r="F1035" s="1">
        <v>4.844540327160539</v>
      </c>
    </row>
    <row r="1036" spans="1:6" x14ac:dyDescent="0.2">
      <c r="A1036" t="s">
        <v>185</v>
      </c>
      <c r="B1036">
        <v>2012</v>
      </c>
      <c r="C1036" t="s">
        <v>25</v>
      </c>
      <c r="D1036">
        <v>32</v>
      </c>
      <c r="E1036" s="1">
        <v>18.86</v>
      </c>
      <c r="F1036" s="1">
        <v>1.7812347205525114</v>
      </c>
    </row>
    <row r="1037" spans="1:6" x14ac:dyDescent="0.2">
      <c r="A1037" t="s">
        <v>195</v>
      </c>
      <c r="B1037">
        <v>2010</v>
      </c>
      <c r="C1037" t="s">
        <v>25</v>
      </c>
      <c r="D1037">
        <v>24</v>
      </c>
      <c r="E1037" s="1">
        <v>52.87</v>
      </c>
      <c r="F1037" s="1">
        <v>3.4280235968882855</v>
      </c>
    </row>
    <row r="1038" spans="1:6" x14ac:dyDescent="0.2">
      <c r="A1038" t="s">
        <v>195</v>
      </c>
      <c r="B1038">
        <v>2011</v>
      </c>
      <c r="C1038" t="s">
        <v>25</v>
      </c>
      <c r="D1038">
        <v>25</v>
      </c>
      <c r="E1038" s="1">
        <v>52.2</v>
      </c>
      <c r="F1038" s="1">
        <v>3.2263367974218977</v>
      </c>
    </row>
    <row r="1039" spans="1:6" x14ac:dyDescent="0.2">
      <c r="A1039" t="s">
        <v>195</v>
      </c>
      <c r="B1039">
        <v>2012</v>
      </c>
      <c r="C1039" t="s">
        <v>25</v>
      </c>
      <c r="D1039">
        <v>26</v>
      </c>
      <c r="E1039" s="1">
        <v>45.76</v>
      </c>
      <c r="F1039" s="1">
        <v>2.659234756384226</v>
      </c>
    </row>
    <row r="1040" spans="1:6" x14ac:dyDescent="0.2">
      <c r="A1040" t="s">
        <v>195</v>
      </c>
      <c r="B1040">
        <v>2013</v>
      </c>
      <c r="C1040" t="s">
        <v>25</v>
      </c>
      <c r="D1040">
        <v>27</v>
      </c>
      <c r="E1040" s="1">
        <v>47.7</v>
      </c>
      <c r="F1040" s="1">
        <v>2.6263997554419887</v>
      </c>
    </row>
    <row r="1041" spans="1:6" x14ac:dyDescent="0.2">
      <c r="A1041" t="s">
        <v>195</v>
      </c>
      <c r="B1041">
        <v>2014</v>
      </c>
      <c r="C1041" t="s">
        <v>25</v>
      </c>
      <c r="D1041">
        <v>28</v>
      </c>
      <c r="E1041" s="1">
        <v>47.193333333333328</v>
      </c>
      <c r="F1041" s="1">
        <v>3.9076583728425525</v>
      </c>
    </row>
    <row r="1042" spans="1:6" x14ac:dyDescent="0.2">
      <c r="A1042" t="s">
        <v>195</v>
      </c>
      <c r="B1042">
        <v>2015</v>
      </c>
      <c r="C1042" t="s">
        <v>25</v>
      </c>
      <c r="D1042">
        <v>29</v>
      </c>
      <c r="E1042" s="1">
        <v>43.42</v>
      </c>
      <c r="F1042" s="1">
        <v>3.4446623560522651</v>
      </c>
    </row>
    <row r="1043" spans="1:6" x14ac:dyDescent="0.2">
      <c r="A1043" t="s">
        <v>195</v>
      </c>
      <c r="B1043">
        <v>2016</v>
      </c>
      <c r="C1043" t="s">
        <v>16</v>
      </c>
      <c r="D1043">
        <v>30</v>
      </c>
      <c r="E1043" s="1">
        <v>42.6</v>
      </c>
      <c r="F1043" s="1">
        <v>1.9250357634138278</v>
      </c>
    </row>
    <row r="1044" spans="1:6" x14ac:dyDescent="0.2">
      <c r="A1044" t="s">
        <v>195</v>
      </c>
      <c r="B1044">
        <v>2017</v>
      </c>
      <c r="C1044" t="s">
        <v>25</v>
      </c>
      <c r="D1044">
        <v>31</v>
      </c>
      <c r="E1044" s="1">
        <v>26.07</v>
      </c>
      <c r="F1044" s="1">
        <v>1.2537290866013726</v>
      </c>
    </row>
    <row r="1045" spans="1:6" x14ac:dyDescent="0.2">
      <c r="A1045" t="s">
        <v>195</v>
      </c>
      <c r="B1045">
        <v>2018</v>
      </c>
      <c r="C1045" t="s">
        <v>25</v>
      </c>
      <c r="D1045">
        <v>32</v>
      </c>
      <c r="E1045" s="1">
        <v>4</v>
      </c>
      <c r="F1045" s="1">
        <v>0.2031103506659582</v>
      </c>
    </row>
    <row r="1046" spans="1:6" x14ac:dyDescent="0.2">
      <c r="A1046" t="s">
        <v>195</v>
      </c>
      <c r="B1046">
        <v>2019</v>
      </c>
      <c r="C1046" t="s">
        <v>25</v>
      </c>
      <c r="D1046">
        <v>33</v>
      </c>
      <c r="E1046" s="1">
        <v>26</v>
      </c>
      <c r="F1046" s="1">
        <v>4.4950867837014377</v>
      </c>
    </row>
    <row r="1047" spans="1:6" x14ac:dyDescent="0.2">
      <c r="A1047" t="s">
        <v>167</v>
      </c>
      <c r="B1047">
        <v>2010</v>
      </c>
      <c r="C1047" t="s">
        <v>16</v>
      </c>
      <c r="D1047">
        <v>21</v>
      </c>
      <c r="E1047" s="1">
        <v>23.81</v>
      </c>
      <c r="F1047" s="1">
        <v>12.430116486009723</v>
      </c>
    </row>
    <row r="1048" spans="1:6" x14ac:dyDescent="0.2">
      <c r="A1048" t="s">
        <v>167</v>
      </c>
      <c r="B1048">
        <v>2011</v>
      </c>
      <c r="C1048" t="s">
        <v>16</v>
      </c>
      <c r="D1048">
        <v>22</v>
      </c>
      <c r="E1048" s="1">
        <v>39.06</v>
      </c>
      <c r="F1048" s="1">
        <v>13.25620795073822</v>
      </c>
    </row>
    <row r="1049" spans="1:6" x14ac:dyDescent="0.2">
      <c r="A1049" t="s">
        <v>167</v>
      </c>
      <c r="B1049">
        <v>2012</v>
      </c>
      <c r="C1049" t="s">
        <v>16</v>
      </c>
      <c r="D1049">
        <v>23</v>
      </c>
      <c r="E1049" s="1">
        <v>56.64</v>
      </c>
      <c r="F1049" s="1">
        <v>5.0419355691552115</v>
      </c>
    </row>
    <row r="1050" spans="1:6" x14ac:dyDescent="0.2">
      <c r="A1050" t="s">
        <v>167</v>
      </c>
      <c r="B1050">
        <v>2013</v>
      </c>
      <c r="C1050" t="s">
        <v>16</v>
      </c>
      <c r="D1050">
        <v>24</v>
      </c>
      <c r="E1050" s="1">
        <v>48.83</v>
      </c>
      <c r="F1050" s="1">
        <v>4.6313825440412888</v>
      </c>
    </row>
    <row r="1051" spans="1:6" x14ac:dyDescent="0.2">
      <c r="A1051" t="s">
        <v>167</v>
      </c>
      <c r="B1051">
        <v>2014</v>
      </c>
      <c r="C1051" t="s">
        <v>16</v>
      </c>
      <c r="D1051">
        <v>25</v>
      </c>
      <c r="E1051" s="1">
        <v>59.46</v>
      </c>
      <c r="F1051" s="1">
        <v>5.6324211482352649</v>
      </c>
    </row>
    <row r="1052" spans="1:6" x14ac:dyDescent="0.2">
      <c r="A1052" t="s">
        <v>167</v>
      </c>
      <c r="B1052">
        <v>2015</v>
      </c>
      <c r="C1052" t="s">
        <v>16</v>
      </c>
      <c r="D1052">
        <v>26</v>
      </c>
      <c r="E1052" s="1">
        <v>38.18</v>
      </c>
      <c r="F1052" s="1">
        <v>3.6175024584899176</v>
      </c>
    </row>
    <row r="1053" spans="1:6" x14ac:dyDescent="0.2">
      <c r="A1053" t="s">
        <v>167</v>
      </c>
      <c r="B1053">
        <v>2016</v>
      </c>
      <c r="C1053" t="s">
        <v>16</v>
      </c>
      <c r="D1053">
        <v>27</v>
      </c>
      <c r="E1053" s="1">
        <v>48.84</v>
      </c>
      <c r="F1053" s="1">
        <v>2.1203874734593393</v>
      </c>
    </row>
    <row r="1054" spans="1:6" x14ac:dyDescent="0.2">
      <c r="A1054" t="s">
        <v>167</v>
      </c>
      <c r="B1054">
        <v>2017</v>
      </c>
      <c r="C1054" t="s">
        <v>16</v>
      </c>
      <c r="D1054">
        <v>28</v>
      </c>
      <c r="E1054" s="1">
        <v>42.53</v>
      </c>
      <c r="F1054" s="1">
        <v>1.7957898545009088</v>
      </c>
    </row>
    <row r="1055" spans="1:6" x14ac:dyDescent="0.2">
      <c r="A1055" t="s">
        <v>167</v>
      </c>
      <c r="B1055">
        <v>2018</v>
      </c>
      <c r="C1055" t="s">
        <v>16</v>
      </c>
      <c r="D1055">
        <v>29</v>
      </c>
      <c r="E1055" s="1">
        <v>34.78</v>
      </c>
      <c r="F1055" s="1">
        <v>1.4483542003083856</v>
      </c>
    </row>
    <row r="1056" spans="1:6" x14ac:dyDescent="0.2">
      <c r="A1056" t="s">
        <v>167</v>
      </c>
      <c r="B1056">
        <v>2020</v>
      </c>
      <c r="C1056" t="s">
        <v>30</v>
      </c>
      <c r="D1056">
        <v>31</v>
      </c>
      <c r="E1056" s="1">
        <v>9.2899999999999991</v>
      </c>
      <c r="F1056" s="1">
        <v>1.5499804458871627</v>
      </c>
    </row>
    <row r="1057" spans="1:6" x14ac:dyDescent="0.2">
      <c r="A1057" t="s">
        <v>242</v>
      </c>
      <c r="B1057">
        <v>2010</v>
      </c>
      <c r="C1057" t="s">
        <v>19</v>
      </c>
      <c r="D1057">
        <v>22</v>
      </c>
      <c r="E1057" s="1">
        <v>35.89</v>
      </c>
      <c r="F1057" s="1">
        <v>19.397315830890431</v>
      </c>
    </row>
    <row r="1058" spans="1:6" x14ac:dyDescent="0.2">
      <c r="A1058" t="s">
        <v>242</v>
      </c>
      <c r="B1058">
        <v>2011</v>
      </c>
      <c r="C1058" t="s">
        <v>19</v>
      </c>
      <c r="D1058">
        <v>23</v>
      </c>
      <c r="E1058" s="1">
        <v>37.340000000000003</v>
      </c>
      <c r="F1058" s="1">
        <v>19.536696707695128</v>
      </c>
    </row>
    <row r="1059" spans="1:6" x14ac:dyDescent="0.2">
      <c r="A1059" t="s">
        <v>242</v>
      </c>
      <c r="B1059">
        <v>2012</v>
      </c>
      <c r="C1059" t="s">
        <v>19</v>
      </c>
      <c r="D1059">
        <v>24</v>
      </c>
      <c r="E1059" s="1">
        <v>32.61</v>
      </c>
      <c r="F1059" s="1">
        <v>10.88877224334753</v>
      </c>
    </row>
    <row r="1060" spans="1:6" x14ac:dyDescent="0.2">
      <c r="A1060" t="s">
        <v>242</v>
      </c>
      <c r="B1060">
        <v>2013</v>
      </c>
      <c r="C1060" t="s">
        <v>19</v>
      </c>
      <c r="D1060">
        <v>25</v>
      </c>
      <c r="E1060" s="1">
        <v>38.85</v>
      </c>
      <c r="F1060" s="1">
        <v>16.113284895319641</v>
      </c>
    </row>
    <row r="1061" spans="1:6" x14ac:dyDescent="0.2">
      <c r="A1061" t="s">
        <v>242</v>
      </c>
      <c r="B1061">
        <v>2014</v>
      </c>
      <c r="C1061" t="s">
        <v>19</v>
      </c>
      <c r="D1061">
        <v>26</v>
      </c>
      <c r="E1061" s="1">
        <v>35.630000000000003</v>
      </c>
      <c r="F1061" s="1">
        <v>5.9736625693790693</v>
      </c>
    </row>
    <row r="1062" spans="1:6" x14ac:dyDescent="0.2">
      <c r="A1062" t="s">
        <v>242</v>
      </c>
      <c r="B1062">
        <v>2015</v>
      </c>
      <c r="C1062" t="s">
        <v>19</v>
      </c>
      <c r="D1062">
        <v>27</v>
      </c>
      <c r="E1062" s="1">
        <v>49.89</v>
      </c>
      <c r="F1062" s="1">
        <v>8.0141823236920047</v>
      </c>
    </row>
    <row r="1063" spans="1:6" x14ac:dyDescent="0.2">
      <c r="A1063" t="s">
        <v>242</v>
      </c>
      <c r="B1063">
        <v>2016</v>
      </c>
      <c r="C1063" t="s">
        <v>19</v>
      </c>
      <c r="D1063">
        <v>28</v>
      </c>
      <c r="E1063" s="1">
        <v>42.88</v>
      </c>
      <c r="F1063" s="1">
        <v>6.6696053578333494</v>
      </c>
    </row>
    <row r="1064" spans="1:6" x14ac:dyDescent="0.2">
      <c r="A1064" t="s">
        <v>242</v>
      </c>
      <c r="B1064">
        <v>2017</v>
      </c>
      <c r="C1064" t="s">
        <v>19</v>
      </c>
      <c r="D1064">
        <v>29</v>
      </c>
      <c r="E1064" s="1">
        <v>40.65</v>
      </c>
      <c r="F1064" s="1">
        <v>3.3604628361744191</v>
      </c>
    </row>
    <row r="1065" spans="1:6" x14ac:dyDescent="0.2">
      <c r="A1065" t="s">
        <v>242</v>
      </c>
      <c r="B1065">
        <v>2018</v>
      </c>
      <c r="C1065" t="s">
        <v>19</v>
      </c>
      <c r="D1065">
        <v>30</v>
      </c>
      <c r="E1065" s="1">
        <v>47.21</v>
      </c>
      <c r="F1065" s="1">
        <v>4.0148360992699477</v>
      </c>
    </row>
    <row r="1066" spans="1:6" x14ac:dyDescent="0.2">
      <c r="A1066" t="s">
        <v>388</v>
      </c>
      <c r="B1066">
        <v>2010</v>
      </c>
      <c r="C1066" t="s">
        <v>30</v>
      </c>
      <c r="D1066">
        <v>37</v>
      </c>
      <c r="E1066" s="1">
        <v>40.03</v>
      </c>
      <c r="F1066" s="1">
        <v>21.776584106412045</v>
      </c>
    </row>
    <row r="1067" spans="1:6" x14ac:dyDescent="0.2">
      <c r="A1067" t="s">
        <v>192</v>
      </c>
      <c r="B1067">
        <v>2011</v>
      </c>
      <c r="C1067" t="s">
        <v>16</v>
      </c>
      <c r="D1067">
        <v>19</v>
      </c>
      <c r="E1067" s="1">
        <v>26.73</v>
      </c>
      <c r="F1067" s="1">
        <v>4.5826174957924097</v>
      </c>
    </row>
    <row r="1068" spans="1:6" x14ac:dyDescent="0.2">
      <c r="A1068" t="s">
        <v>192</v>
      </c>
      <c r="B1068">
        <v>2012</v>
      </c>
      <c r="C1068" t="s">
        <v>16</v>
      </c>
      <c r="D1068">
        <v>20</v>
      </c>
      <c r="E1068" s="1">
        <v>30.92</v>
      </c>
      <c r="F1068" s="1">
        <v>5.0377398730756759</v>
      </c>
    </row>
    <row r="1069" spans="1:6" x14ac:dyDescent="0.2">
      <c r="A1069" t="s">
        <v>192</v>
      </c>
      <c r="B1069">
        <v>2013</v>
      </c>
      <c r="C1069" t="s">
        <v>16</v>
      </c>
      <c r="D1069">
        <v>21</v>
      </c>
      <c r="E1069" s="1">
        <v>35.61</v>
      </c>
      <c r="F1069" s="1">
        <v>4.6706888892299112</v>
      </c>
    </row>
    <row r="1070" spans="1:6" x14ac:dyDescent="0.2">
      <c r="A1070" t="s">
        <v>192</v>
      </c>
      <c r="B1070">
        <v>2014</v>
      </c>
      <c r="C1070" t="s">
        <v>16</v>
      </c>
      <c r="D1070">
        <v>22</v>
      </c>
      <c r="E1070" s="1">
        <v>49.47</v>
      </c>
      <c r="F1070" s="1">
        <v>3.0727467672803339</v>
      </c>
    </row>
    <row r="1071" spans="1:6" x14ac:dyDescent="0.2">
      <c r="A1071" t="s">
        <v>192</v>
      </c>
      <c r="B1071">
        <v>2015</v>
      </c>
      <c r="C1071" t="s">
        <v>16</v>
      </c>
      <c r="D1071">
        <v>23</v>
      </c>
      <c r="E1071" s="1">
        <v>55.69</v>
      </c>
      <c r="F1071" s="1">
        <v>3.7375568016017064</v>
      </c>
    </row>
    <row r="1072" spans="1:6" x14ac:dyDescent="0.2">
      <c r="A1072" t="s">
        <v>192</v>
      </c>
      <c r="B1072">
        <v>2016</v>
      </c>
      <c r="C1072" t="s">
        <v>16</v>
      </c>
      <c r="D1072">
        <v>24</v>
      </c>
      <c r="E1072" s="1">
        <v>55.76</v>
      </c>
      <c r="F1072" s="1">
        <v>4.1045182899499144</v>
      </c>
    </row>
    <row r="1073" spans="1:6" x14ac:dyDescent="0.2">
      <c r="A1073" t="s">
        <v>192</v>
      </c>
      <c r="B1073">
        <v>2017</v>
      </c>
      <c r="C1073" t="s">
        <v>16</v>
      </c>
      <c r="D1073">
        <v>25</v>
      </c>
      <c r="E1073" s="1">
        <v>32.840000000000003</v>
      </c>
      <c r="F1073" s="1">
        <v>2.2623533517619148</v>
      </c>
    </row>
    <row r="1074" spans="1:6" x14ac:dyDescent="0.2">
      <c r="A1074" t="s">
        <v>192</v>
      </c>
      <c r="B1074">
        <v>2018</v>
      </c>
      <c r="C1074" t="s">
        <v>30</v>
      </c>
      <c r="D1074">
        <v>26</v>
      </c>
      <c r="E1074" s="1">
        <v>47.96</v>
      </c>
      <c r="F1074" s="1">
        <v>2.413383266951036</v>
      </c>
    </row>
    <row r="1075" spans="1:6" x14ac:dyDescent="0.2">
      <c r="A1075" t="s">
        <v>192</v>
      </c>
      <c r="B1075">
        <v>2019</v>
      </c>
      <c r="C1075" t="s">
        <v>30</v>
      </c>
      <c r="D1075">
        <v>27</v>
      </c>
      <c r="E1075" s="1">
        <v>50.54</v>
      </c>
      <c r="F1075" s="1">
        <v>2.4752852271559069</v>
      </c>
    </row>
    <row r="1076" spans="1:6" x14ac:dyDescent="0.2">
      <c r="A1076" t="s">
        <v>192</v>
      </c>
      <c r="B1076">
        <v>2020</v>
      </c>
      <c r="C1076" t="s">
        <v>30</v>
      </c>
      <c r="D1076">
        <v>28</v>
      </c>
      <c r="E1076" s="1">
        <v>48.96</v>
      </c>
      <c r="F1076" s="1">
        <v>4.6010224682324115</v>
      </c>
    </row>
    <row r="1077" spans="1:6" x14ac:dyDescent="0.2">
      <c r="A1077" t="s">
        <v>192</v>
      </c>
      <c r="B1077">
        <v>2021</v>
      </c>
      <c r="C1077" t="s">
        <v>30</v>
      </c>
      <c r="D1077">
        <v>29</v>
      </c>
      <c r="E1077" s="1">
        <v>31.87</v>
      </c>
      <c r="F1077" s="1">
        <v>3.0061528506573074</v>
      </c>
    </row>
    <row r="1078" spans="1:6" x14ac:dyDescent="0.2">
      <c r="A1078" t="s">
        <v>256</v>
      </c>
      <c r="B1078">
        <v>2012</v>
      </c>
      <c r="C1078" t="s">
        <v>19</v>
      </c>
      <c r="D1078">
        <v>21</v>
      </c>
      <c r="E1078" s="1">
        <v>36.21</v>
      </c>
      <c r="F1078" s="1">
        <v>7.4958390951170433</v>
      </c>
    </row>
    <row r="1079" spans="1:6" x14ac:dyDescent="0.2">
      <c r="A1079" t="s">
        <v>256</v>
      </c>
      <c r="B1079">
        <v>2013</v>
      </c>
      <c r="C1079" t="s">
        <v>19</v>
      </c>
      <c r="D1079">
        <v>22</v>
      </c>
      <c r="E1079" s="1">
        <v>35.65</v>
      </c>
      <c r="F1079" s="1">
        <v>7.0196593781664767</v>
      </c>
    </row>
    <row r="1080" spans="1:6" x14ac:dyDescent="0.2">
      <c r="A1080" t="s">
        <v>256</v>
      </c>
      <c r="B1080">
        <v>2014</v>
      </c>
      <c r="C1080" t="s">
        <v>19</v>
      </c>
      <c r="D1080">
        <v>23</v>
      </c>
      <c r="E1080" s="1">
        <v>38.049999999999997</v>
      </c>
      <c r="F1080" s="1">
        <v>6.0359077021672158</v>
      </c>
    </row>
    <row r="1081" spans="1:6" x14ac:dyDescent="0.2">
      <c r="A1081" t="s">
        <v>256</v>
      </c>
      <c r="B1081">
        <v>2015</v>
      </c>
      <c r="C1081" t="s">
        <v>19</v>
      </c>
      <c r="D1081">
        <v>24</v>
      </c>
      <c r="E1081" s="1">
        <v>37.36</v>
      </c>
      <c r="F1081" s="1">
        <v>2.3691631850558057</v>
      </c>
    </row>
    <row r="1082" spans="1:6" x14ac:dyDescent="0.2">
      <c r="A1082" t="s">
        <v>256</v>
      </c>
      <c r="B1082">
        <v>2016</v>
      </c>
      <c r="C1082" t="s">
        <v>19</v>
      </c>
      <c r="D1082">
        <v>25</v>
      </c>
      <c r="E1082" s="1">
        <v>42.76</v>
      </c>
      <c r="F1082" s="1">
        <v>2.5955812475203577</v>
      </c>
    </row>
    <row r="1083" spans="1:6" x14ac:dyDescent="0.2">
      <c r="A1083" t="s">
        <v>256</v>
      </c>
      <c r="B1083">
        <v>2017</v>
      </c>
      <c r="C1083" t="s">
        <v>19</v>
      </c>
      <c r="D1083">
        <v>26</v>
      </c>
      <c r="E1083" s="1">
        <v>45.17</v>
      </c>
      <c r="F1083" s="1">
        <v>2.6483142456733892</v>
      </c>
    </row>
    <row r="1084" spans="1:6" x14ac:dyDescent="0.2">
      <c r="A1084" t="s">
        <v>256</v>
      </c>
      <c r="B1084">
        <v>2018</v>
      </c>
      <c r="C1084" t="s">
        <v>19</v>
      </c>
      <c r="D1084">
        <v>27</v>
      </c>
      <c r="E1084" s="1">
        <v>41.47</v>
      </c>
      <c r="F1084" s="1">
        <v>2.3829018089884988</v>
      </c>
    </row>
    <row r="1085" spans="1:6" x14ac:dyDescent="0.2">
      <c r="A1085" t="s">
        <v>256</v>
      </c>
      <c r="B1085">
        <v>2019</v>
      </c>
      <c r="C1085" t="s">
        <v>19</v>
      </c>
      <c r="D1085">
        <v>28</v>
      </c>
      <c r="E1085" s="1">
        <v>38.68</v>
      </c>
      <c r="F1085" s="1">
        <v>2.063983267861806</v>
      </c>
    </row>
    <row r="1086" spans="1:6" x14ac:dyDescent="0.2">
      <c r="A1086" t="s">
        <v>256</v>
      </c>
      <c r="B1086">
        <v>2020</v>
      </c>
      <c r="C1086" t="s">
        <v>19</v>
      </c>
      <c r="D1086">
        <v>29</v>
      </c>
      <c r="E1086" s="1">
        <v>48.74</v>
      </c>
      <c r="F1086" s="1">
        <v>2.4944034573230289</v>
      </c>
    </row>
    <row r="1087" spans="1:6" x14ac:dyDescent="0.2">
      <c r="A1087" t="s">
        <v>256</v>
      </c>
      <c r="B1087">
        <v>2021</v>
      </c>
      <c r="C1087" t="s">
        <v>19</v>
      </c>
      <c r="D1087">
        <v>30</v>
      </c>
      <c r="E1087" s="1">
        <v>33.93</v>
      </c>
      <c r="F1087" s="1">
        <v>1.7478306397956465</v>
      </c>
    </row>
    <row r="1088" spans="1:6" x14ac:dyDescent="0.2">
      <c r="A1088" t="s">
        <v>247</v>
      </c>
      <c r="B1088">
        <v>2015</v>
      </c>
      <c r="C1088" t="s">
        <v>19</v>
      </c>
      <c r="D1088">
        <v>22</v>
      </c>
      <c r="E1088" s="1">
        <v>34.770000000000003</v>
      </c>
      <c r="F1088" s="1">
        <v>33.136724010258376</v>
      </c>
    </row>
    <row r="1089" spans="1:6" x14ac:dyDescent="0.2">
      <c r="A1089" t="s">
        <v>247</v>
      </c>
      <c r="B1089">
        <v>2016</v>
      </c>
      <c r="C1089" t="s">
        <v>20</v>
      </c>
      <c r="D1089">
        <v>23</v>
      </c>
      <c r="E1089" s="1">
        <v>40.6</v>
      </c>
      <c r="F1089" s="1">
        <v>2.6419082125603865</v>
      </c>
    </row>
    <row r="1090" spans="1:6" x14ac:dyDescent="0.2">
      <c r="A1090" t="s">
        <v>247</v>
      </c>
      <c r="B1090">
        <v>2017</v>
      </c>
      <c r="C1090" t="s">
        <v>20</v>
      </c>
      <c r="D1090">
        <v>24</v>
      </c>
      <c r="E1090" s="1">
        <v>36.76</v>
      </c>
      <c r="F1090" s="1">
        <v>2.6282234882245437</v>
      </c>
    </row>
    <row r="1091" spans="1:6" x14ac:dyDescent="0.2">
      <c r="A1091" t="s">
        <v>247</v>
      </c>
      <c r="B1091">
        <v>2018</v>
      </c>
      <c r="C1091" t="s">
        <v>20</v>
      </c>
      <c r="D1091">
        <v>25</v>
      </c>
      <c r="E1091" s="1">
        <v>36.220000000000006</v>
      </c>
      <c r="F1091" s="1">
        <v>2.4641790885353969</v>
      </c>
    </row>
    <row r="1092" spans="1:6" x14ac:dyDescent="0.2">
      <c r="A1092" t="s">
        <v>247</v>
      </c>
      <c r="B1092">
        <v>2019</v>
      </c>
      <c r="C1092" t="s">
        <v>20</v>
      </c>
      <c r="D1092">
        <v>26</v>
      </c>
      <c r="E1092" s="1">
        <v>43.41</v>
      </c>
      <c r="F1092" s="1">
        <v>2.7925827047717071</v>
      </c>
    </row>
    <row r="1093" spans="1:6" x14ac:dyDescent="0.2">
      <c r="A1093" t="s">
        <v>247</v>
      </c>
      <c r="B1093">
        <v>2020</v>
      </c>
      <c r="C1093" t="s">
        <v>20</v>
      </c>
      <c r="D1093">
        <v>27</v>
      </c>
      <c r="E1093" s="1">
        <v>40.99666666666667</v>
      </c>
      <c r="F1093" s="1">
        <v>3.1015643419005756</v>
      </c>
    </row>
    <row r="1094" spans="1:6" x14ac:dyDescent="0.2">
      <c r="A1094" t="s">
        <v>247</v>
      </c>
      <c r="B1094">
        <v>2021</v>
      </c>
      <c r="C1094" t="s">
        <v>20</v>
      </c>
      <c r="D1094">
        <v>28</v>
      </c>
      <c r="E1094" s="1">
        <v>49.58</v>
      </c>
      <c r="F1094" s="1">
        <v>3.6603315663878795</v>
      </c>
    </row>
    <row r="1095" spans="1:6" x14ac:dyDescent="0.2">
      <c r="A1095" t="s">
        <v>187</v>
      </c>
      <c r="B1095">
        <v>2010</v>
      </c>
      <c r="C1095" t="s">
        <v>16</v>
      </c>
      <c r="D1095">
        <v>29</v>
      </c>
      <c r="E1095" s="1">
        <v>52.78</v>
      </c>
      <c r="F1095" s="1">
        <v>4.9932910338449208</v>
      </c>
    </row>
    <row r="1096" spans="1:6" x14ac:dyDescent="0.2">
      <c r="A1096" t="s">
        <v>187</v>
      </c>
      <c r="B1096">
        <v>2011</v>
      </c>
      <c r="C1096" t="s">
        <v>16</v>
      </c>
      <c r="D1096">
        <v>30</v>
      </c>
      <c r="E1096" s="1">
        <v>56.44</v>
      </c>
      <c r="F1096" s="1">
        <v>5.0041387880692252</v>
      </c>
    </row>
    <row r="1097" spans="1:6" x14ac:dyDescent="0.2">
      <c r="A1097" t="s">
        <v>187</v>
      </c>
      <c r="B1097">
        <v>2012</v>
      </c>
      <c r="C1097" t="s">
        <v>16</v>
      </c>
      <c r="D1097">
        <v>31</v>
      </c>
      <c r="E1097" s="1">
        <v>42.87</v>
      </c>
      <c r="F1097" s="1">
        <v>7.3779260438207839</v>
      </c>
    </row>
    <row r="1098" spans="1:6" x14ac:dyDescent="0.2">
      <c r="A1098" t="s">
        <v>187</v>
      </c>
      <c r="B1098">
        <v>2013</v>
      </c>
      <c r="C1098" t="s">
        <v>16</v>
      </c>
      <c r="D1098">
        <v>32</v>
      </c>
      <c r="E1098" s="1">
        <v>40.770000000000003</v>
      </c>
      <c r="F1098" s="1">
        <v>7.1396149336157659</v>
      </c>
    </row>
    <row r="1099" spans="1:6" x14ac:dyDescent="0.2">
      <c r="A1099" t="s">
        <v>187</v>
      </c>
      <c r="B1099">
        <v>2014</v>
      </c>
      <c r="C1099" t="s">
        <v>16</v>
      </c>
      <c r="D1099">
        <v>33</v>
      </c>
      <c r="E1099" s="1">
        <v>22.76</v>
      </c>
      <c r="F1099" s="1">
        <v>4.0683133444967661</v>
      </c>
    </row>
    <row r="1100" spans="1:6" x14ac:dyDescent="0.2">
      <c r="A1100" t="s">
        <v>187</v>
      </c>
      <c r="B1100">
        <v>2015</v>
      </c>
      <c r="C1100" t="s">
        <v>16</v>
      </c>
      <c r="D1100">
        <v>34</v>
      </c>
      <c r="E1100" s="1">
        <v>32.299999999999997</v>
      </c>
      <c r="F1100" s="1">
        <v>8.9700818610226047</v>
      </c>
    </row>
    <row r="1101" spans="1:6" x14ac:dyDescent="0.2">
      <c r="A1101" t="s">
        <v>187</v>
      </c>
      <c r="B1101">
        <v>2016</v>
      </c>
      <c r="C1101" t="s">
        <v>16</v>
      </c>
      <c r="D1101">
        <v>35</v>
      </c>
      <c r="E1101" s="1">
        <v>28.26</v>
      </c>
      <c r="F1101" s="1">
        <v>4.5973107196401806</v>
      </c>
    </row>
    <row r="1102" spans="1:6" x14ac:dyDescent="0.2">
      <c r="A1102" t="s">
        <v>402</v>
      </c>
      <c r="B1102">
        <v>2021</v>
      </c>
      <c r="C1102" t="s">
        <v>25</v>
      </c>
      <c r="D1102">
        <v>21</v>
      </c>
      <c r="E1102" s="1">
        <v>39.4</v>
      </c>
      <c r="F1102" s="1">
        <v>12.791393794420875</v>
      </c>
    </row>
    <row r="1103" spans="1:6" x14ac:dyDescent="0.2">
      <c r="A1103" t="s">
        <v>348</v>
      </c>
      <c r="B1103">
        <v>2020</v>
      </c>
      <c r="C1103" t="s">
        <v>25</v>
      </c>
      <c r="D1103">
        <v>20</v>
      </c>
      <c r="E1103" s="1">
        <v>36.11</v>
      </c>
      <c r="F1103" s="1">
        <v>15.339781904070076</v>
      </c>
    </row>
    <row r="1104" spans="1:6" x14ac:dyDescent="0.2">
      <c r="A1104" t="s">
        <v>348</v>
      </c>
      <c r="B1104">
        <v>2021</v>
      </c>
      <c r="C1104" t="s">
        <v>25</v>
      </c>
      <c r="D1104">
        <v>21</v>
      </c>
      <c r="E1104" s="1">
        <v>42.67</v>
      </c>
      <c r="F1104" s="1">
        <v>18.234131028491312</v>
      </c>
    </row>
    <row r="1105" spans="1:6" x14ac:dyDescent="0.2">
      <c r="A1105" t="s">
        <v>179</v>
      </c>
      <c r="B1105">
        <v>2010</v>
      </c>
      <c r="C1105" t="s">
        <v>16</v>
      </c>
      <c r="D1105">
        <v>33</v>
      </c>
      <c r="E1105" s="1">
        <v>52.95</v>
      </c>
      <c r="F1105" s="1">
        <v>2.0717966150716922</v>
      </c>
    </row>
    <row r="1106" spans="1:6" x14ac:dyDescent="0.2">
      <c r="A1106" t="s">
        <v>179</v>
      </c>
      <c r="B1106">
        <v>2011</v>
      </c>
      <c r="C1106" t="s">
        <v>16</v>
      </c>
      <c r="D1106">
        <v>34</v>
      </c>
      <c r="E1106" s="1">
        <v>57.71</v>
      </c>
      <c r="F1106" s="1">
        <v>2.0690866267878993</v>
      </c>
    </row>
    <row r="1107" spans="1:6" x14ac:dyDescent="0.2">
      <c r="A1107" t="s">
        <v>179</v>
      </c>
      <c r="B1107">
        <v>2012</v>
      </c>
      <c r="C1107" t="s">
        <v>30</v>
      </c>
      <c r="D1107">
        <v>35</v>
      </c>
      <c r="E1107" s="1">
        <v>55.75</v>
      </c>
      <c r="F1107" s="1">
        <v>3.4630413665415913</v>
      </c>
    </row>
    <row r="1108" spans="1:6" x14ac:dyDescent="0.2">
      <c r="A1108" t="s">
        <v>179</v>
      </c>
      <c r="B1108">
        <v>2013</v>
      </c>
      <c r="C1108" t="s">
        <v>30</v>
      </c>
      <c r="D1108">
        <v>36</v>
      </c>
      <c r="E1108" s="1">
        <v>50.76</v>
      </c>
      <c r="F1108" s="1">
        <v>3.4685337163206809</v>
      </c>
    </row>
    <row r="1109" spans="1:6" x14ac:dyDescent="0.2">
      <c r="A1109" t="s">
        <v>179</v>
      </c>
      <c r="B1109">
        <v>2014</v>
      </c>
      <c r="C1109" t="s">
        <v>30</v>
      </c>
      <c r="D1109">
        <v>37</v>
      </c>
      <c r="E1109" s="1">
        <v>25.51</v>
      </c>
      <c r="F1109" s="1">
        <v>1.7099517044216763</v>
      </c>
    </row>
    <row r="1110" spans="1:6" x14ac:dyDescent="0.2">
      <c r="A1110" t="s">
        <v>179</v>
      </c>
      <c r="B1110">
        <v>2015</v>
      </c>
      <c r="C1110" t="s">
        <v>16</v>
      </c>
      <c r="D1110">
        <v>38</v>
      </c>
      <c r="E1110" s="1">
        <v>31.116666666666664</v>
      </c>
      <c r="F1110" s="1">
        <v>2.9482613453818209</v>
      </c>
    </row>
    <row r="1111" spans="1:6" x14ac:dyDescent="0.2">
      <c r="A1111" t="s">
        <v>179</v>
      </c>
      <c r="B1111">
        <v>2016</v>
      </c>
      <c r="C1111" t="s">
        <v>16</v>
      </c>
      <c r="D1111">
        <v>39</v>
      </c>
      <c r="E1111" s="1">
        <v>17.57</v>
      </c>
      <c r="F1111" s="1">
        <v>1.7864196520396143</v>
      </c>
    </row>
    <row r="1112" spans="1:6" x14ac:dyDescent="0.2">
      <c r="A1112" t="s">
        <v>203</v>
      </c>
      <c r="B1112">
        <v>2014</v>
      </c>
      <c r="C1112" t="s">
        <v>30</v>
      </c>
      <c r="D1112">
        <v>23</v>
      </c>
      <c r="E1112" s="1">
        <v>32.1</v>
      </c>
      <c r="F1112" s="1">
        <v>19.026303716708412</v>
      </c>
    </row>
    <row r="1113" spans="1:6" x14ac:dyDescent="0.2">
      <c r="A1113" t="s">
        <v>203</v>
      </c>
      <c r="B1113">
        <v>2015</v>
      </c>
      <c r="C1113" t="s">
        <v>30</v>
      </c>
      <c r="D1113">
        <v>24</v>
      </c>
      <c r="E1113" s="1">
        <v>33.92</v>
      </c>
      <c r="F1113" s="1">
        <v>19.298868467287509</v>
      </c>
    </row>
    <row r="1114" spans="1:6" x14ac:dyDescent="0.2">
      <c r="A1114" t="s">
        <v>203</v>
      </c>
      <c r="B1114">
        <v>2016</v>
      </c>
      <c r="C1114" t="s">
        <v>30</v>
      </c>
      <c r="D1114">
        <v>25</v>
      </c>
      <c r="E1114" s="1">
        <v>39.81</v>
      </c>
      <c r="F1114" s="1">
        <v>13.906315933612975</v>
      </c>
    </row>
    <row r="1115" spans="1:6" x14ac:dyDescent="0.2">
      <c r="A1115" t="s">
        <v>203</v>
      </c>
      <c r="B1115">
        <v>2017</v>
      </c>
      <c r="C1115" t="s">
        <v>30</v>
      </c>
      <c r="D1115">
        <v>26</v>
      </c>
      <c r="E1115" s="1">
        <v>43.523333333333333</v>
      </c>
      <c r="F1115" s="1">
        <v>2.5624753248659196</v>
      </c>
    </row>
    <row r="1116" spans="1:6" x14ac:dyDescent="0.2">
      <c r="A1116" t="s">
        <v>203</v>
      </c>
      <c r="B1116">
        <v>2018</v>
      </c>
      <c r="C1116" t="s">
        <v>30</v>
      </c>
      <c r="D1116">
        <v>27</v>
      </c>
      <c r="E1116" s="1">
        <v>31.38</v>
      </c>
      <c r="F1116" s="1">
        <v>2.0658459767649604</v>
      </c>
    </row>
    <row r="1117" spans="1:6" x14ac:dyDescent="0.2">
      <c r="A1117" t="s">
        <v>203</v>
      </c>
      <c r="B1117">
        <v>2019</v>
      </c>
      <c r="C1117" t="s">
        <v>30</v>
      </c>
      <c r="D1117">
        <v>28</v>
      </c>
      <c r="E1117" s="1">
        <v>38</v>
      </c>
      <c r="F1117" s="1">
        <v>2.3394691658271767</v>
      </c>
    </row>
    <row r="1118" spans="1:6" x14ac:dyDescent="0.2">
      <c r="A1118" t="s">
        <v>203</v>
      </c>
      <c r="B1118">
        <v>2020</v>
      </c>
      <c r="C1118" t="s">
        <v>30</v>
      </c>
      <c r="D1118">
        <v>29</v>
      </c>
      <c r="E1118" s="1">
        <v>32.78</v>
      </c>
      <c r="F1118" s="1">
        <v>3.5649142832782248</v>
      </c>
    </row>
    <row r="1119" spans="1:6" x14ac:dyDescent="0.2">
      <c r="A1119" t="s">
        <v>203</v>
      </c>
      <c r="B1119">
        <v>2021</v>
      </c>
      <c r="C1119" t="s">
        <v>30</v>
      </c>
      <c r="D1119">
        <v>30</v>
      </c>
      <c r="E1119" s="1">
        <v>54</v>
      </c>
      <c r="F1119" s="1">
        <v>5.3538450373177877</v>
      </c>
    </row>
    <row r="1120" spans="1:6" x14ac:dyDescent="0.2">
      <c r="A1120" t="s">
        <v>229</v>
      </c>
      <c r="B1120">
        <v>2010</v>
      </c>
      <c r="C1120" t="s">
        <v>25</v>
      </c>
      <c r="D1120">
        <v>24</v>
      </c>
      <c r="E1120" s="1">
        <v>43.2</v>
      </c>
      <c r="F1120" s="1">
        <v>5.0262756705104108</v>
      </c>
    </row>
    <row r="1121" spans="1:6" x14ac:dyDescent="0.2">
      <c r="A1121" t="s">
        <v>229</v>
      </c>
      <c r="B1121">
        <v>2011</v>
      </c>
      <c r="C1121" t="s">
        <v>25</v>
      </c>
      <c r="D1121">
        <v>25</v>
      </c>
      <c r="E1121" s="1">
        <v>34.03</v>
      </c>
      <c r="F1121" s="1">
        <v>3.8174853843483101</v>
      </c>
    </row>
    <row r="1122" spans="1:6" x14ac:dyDescent="0.2">
      <c r="A1122" t="s">
        <v>229</v>
      </c>
      <c r="B1122">
        <v>2012</v>
      </c>
      <c r="C1122" t="s">
        <v>25</v>
      </c>
      <c r="D1122">
        <v>26</v>
      </c>
      <c r="E1122" s="1">
        <v>35.590000000000003</v>
      </c>
      <c r="F1122" s="1">
        <v>3.7970548339954089</v>
      </c>
    </row>
    <row r="1123" spans="1:6" x14ac:dyDescent="0.2">
      <c r="A1123" t="s">
        <v>229</v>
      </c>
      <c r="B1123">
        <v>2013</v>
      </c>
      <c r="C1123" t="s">
        <v>25</v>
      </c>
      <c r="D1123">
        <v>27</v>
      </c>
      <c r="E1123" s="1">
        <v>32</v>
      </c>
      <c r="F1123" s="1">
        <v>3.2633970351833974</v>
      </c>
    </row>
    <row r="1124" spans="1:6" x14ac:dyDescent="0.2">
      <c r="A1124" t="s">
        <v>229</v>
      </c>
      <c r="B1124">
        <v>2014</v>
      </c>
      <c r="C1124" t="s">
        <v>25</v>
      </c>
      <c r="D1124">
        <v>28</v>
      </c>
      <c r="E1124" s="1">
        <v>50.74</v>
      </c>
      <c r="F1124" s="1">
        <v>4.7457697504785754</v>
      </c>
    </row>
    <row r="1125" spans="1:6" x14ac:dyDescent="0.2">
      <c r="A1125" t="s">
        <v>229</v>
      </c>
      <c r="B1125">
        <v>2015</v>
      </c>
      <c r="C1125" t="s">
        <v>25</v>
      </c>
      <c r="D1125">
        <v>29</v>
      </c>
      <c r="E1125" s="1">
        <v>42.11</v>
      </c>
      <c r="F1125" s="1">
        <v>4.1358353287355598</v>
      </c>
    </row>
    <row r="1126" spans="1:6" x14ac:dyDescent="0.2">
      <c r="A1126" t="s">
        <v>229</v>
      </c>
      <c r="B1126">
        <v>2016</v>
      </c>
      <c r="C1126" t="s">
        <v>25</v>
      </c>
      <c r="D1126">
        <v>30</v>
      </c>
      <c r="E1126" s="1">
        <v>41.89</v>
      </c>
      <c r="F1126" s="1">
        <v>4.368350492500495</v>
      </c>
    </row>
    <row r="1127" spans="1:6" x14ac:dyDescent="0.2">
      <c r="A1127" t="s">
        <v>229</v>
      </c>
      <c r="B1127">
        <v>2017</v>
      </c>
      <c r="C1127" t="s">
        <v>25</v>
      </c>
      <c r="D1127">
        <v>31</v>
      </c>
      <c r="E1127" s="1">
        <v>43.6</v>
      </c>
      <c r="F1127" s="1">
        <v>4.870721989578219</v>
      </c>
    </row>
    <row r="1128" spans="1:6" x14ac:dyDescent="0.2">
      <c r="A1128" t="s">
        <v>229</v>
      </c>
      <c r="B1128">
        <v>2018</v>
      </c>
      <c r="C1128" t="s">
        <v>25</v>
      </c>
      <c r="D1128">
        <v>32</v>
      </c>
      <c r="E1128" s="1">
        <v>40.18</v>
      </c>
      <c r="F1128" s="1">
        <v>2.2779935673044767</v>
      </c>
    </row>
    <row r="1129" spans="1:6" x14ac:dyDescent="0.2">
      <c r="A1129" t="s">
        <v>229</v>
      </c>
      <c r="B1129">
        <v>2019</v>
      </c>
      <c r="C1129" t="s">
        <v>25</v>
      </c>
      <c r="D1129">
        <v>33</v>
      </c>
      <c r="E1129" s="1">
        <v>42.103333333333332</v>
      </c>
      <c r="F1129" s="1">
        <v>2.9832619190359577</v>
      </c>
    </row>
    <row r="1130" spans="1:6" x14ac:dyDescent="0.2">
      <c r="A1130" t="s">
        <v>229</v>
      </c>
      <c r="B1130">
        <v>2020</v>
      </c>
      <c r="C1130" t="s">
        <v>25</v>
      </c>
      <c r="D1130">
        <v>34</v>
      </c>
      <c r="E1130" s="1">
        <v>33.99</v>
      </c>
      <c r="F1130" s="1">
        <v>2.3103155487295104</v>
      </c>
    </row>
    <row r="1131" spans="1:6" x14ac:dyDescent="0.2">
      <c r="A1131" t="s">
        <v>229</v>
      </c>
      <c r="B1131">
        <v>2021</v>
      </c>
      <c r="C1131" t="s">
        <v>25</v>
      </c>
      <c r="D1131">
        <v>35</v>
      </c>
      <c r="E1131" s="1">
        <v>35.24</v>
      </c>
      <c r="F1131" s="1">
        <v>12.231774777066882</v>
      </c>
    </row>
    <row r="1132" spans="1:6" x14ac:dyDescent="0.2">
      <c r="A1132" t="s">
        <v>271</v>
      </c>
      <c r="B1132">
        <v>2012</v>
      </c>
      <c r="C1132" t="s">
        <v>16</v>
      </c>
      <c r="D1132">
        <v>20</v>
      </c>
      <c r="E1132" s="1">
        <v>26.18</v>
      </c>
      <c r="F1132" s="1">
        <v>5.0610819232188637</v>
      </c>
    </row>
    <row r="1133" spans="1:6" x14ac:dyDescent="0.2">
      <c r="A1133" t="s">
        <v>271</v>
      </c>
      <c r="B1133">
        <v>2013</v>
      </c>
      <c r="C1133" t="s">
        <v>16</v>
      </c>
      <c r="D1133">
        <v>21</v>
      </c>
      <c r="E1133" s="1">
        <v>43.38</v>
      </c>
      <c r="F1133" s="1">
        <v>7.9767970456797599</v>
      </c>
    </row>
    <row r="1134" spans="1:6" x14ac:dyDescent="0.2">
      <c r="A1134" t="s">
        <v>271</v>
      </c>
      <c r="B1134">
        <v>2014</v>
      </c>
      <c r="C1134" t="s">
        <v>16</v>
      </c>
      <c r="D1134">
        <v>22</v>
      </c>
      <c r="E1134" s="1">
        <v>42.44</v>
      </c>
      <c r="F1134" s="1">
        <v>6.2969750779851577</v>
      </c>
    </row>
    <row r="1135" spans="1:6" x14ac:dyDescent="0.2">
      <c r="A1135" t="s">
        <v>271</v>
      </c>
      <c r="B1135">
        <v>2015</v>
      </c>
      <c r="C1135" t="s">
        <v>16</v>
      </c>
      <c r="D1135">
        <v>23</v>
      </c>
      <c r="E1135" s="1">
        <v>37.31</v>
      </c>
      <c r="F1135" s="1">
        <v>2.1071601935921662</v>
      </c>
    </row>
    <row r="1136" spans="1:6" x14ac:dyDescent="0.2">
      <c r="A1136" t="s">
        <v>271</v>
      </c>
      <c r="B1136">
        <v>2016</v>
      </c>
      <c r="C1136" t="s">
        <v>16</v>
      </c>
      <c r="D1136">
        <v>24</v>
      </c>
      <c r="E1136" s="1">
        <v>42</v>
      </c>
      <c r="F1136" s="1">
        <v>2.2284173403340302</v>
      </c>
    </row>
    <row r="1137" spans="1:6" x14ac:dyDescent="0.2">
      <c r="A1137" t="s">
        <v>271</v>
      </c>
      <c r="B1137">
        <v>2017</v>
      </c>
      <c r="C1137" t="s">
        <v>30</v>
      </c>
      <c r="D1137">
        <v>25</v>
      </c>
      <c r="E1137" s="1">
        <v>43.13</v>
      </c>
      <c r="F1137" s="1">
        <v>2.1740731419097132</v>
      </c>
    </row>
    <row r="1138" spans="1:6" x14ac:dyDescent="0.2">
      <c r="A1138" t="s">
        <v>271</v>
      </c>
      <c r="B1138">
        <v>2018</v>
      </c>
      <c r="C1138" t="s">
        <v>30</v>
      </c>
      <c r="D1138">
        <v>26</v>
      </c>
      <c r="E1138" s="1">
        <v>28.04</v>
      </c>
      <c r="F1138" s="1">
        <v>1.364990866147068</v>
      </c>
    </row>
    <row r="1139" spans="1:6" x14ac:dyDescent="0.2">
      <c r="A1139" t="s">
        <v>271</v>
      </c>
      <c r="B1139">
        <v>2019</v>
      </c>
      <c r="C1139" t="s">
        <v>30</v>
      </c>
      <c r="D1139">
        <v>27</v>
      </c>
      <c r="E1139" s="1">
        <v>47.14</v>
      </c>
      <c r="F1139" s="1">
        <v>2.1980367717470304</v>
      </c>
    </row>
    <row r="1140" spans="1:6" x14ac:dyDescent="0.2">
      <c r="A1140" t="s">
        <v>271</v>
      </c>
      <c r="B1140">
        <v>2020</v>
      </c>
      <c r="C1140" t="s">
        <v>16</v>
      </c>
      <c r="D1140">
        <v>28</v>
      </c>
      <c r="E1140" s="1">
        <v>47.71</v>
      </c>
      <c r="F1140" s="1">
        <v>4.4835535530916735</v>
      </c>
    </row>
    <row r="1141" spans="1:6" x14ac:dyDescent="0.2">
      <c r="A1141" t="s">
        <v>271</v>
      </c>
      <c r="B1141">
        <v>2021</v>
      </c>
      <c r="C1141" t="s">
        <v>16</v>
      </c>
      <c r="D1141">
        <v>29</v>
      </c>
      <c r="E1141" s="1">
        <v>33.909999999999997</v>
      </c>
      <c r="F1141" s="1">
        <v>3.1259941578663</v>
      </c>
    </row>
    <row r="1142" spans="1:6" x14ac:dyDescent="0.2">
      <c r="A1142" t="s">
        <v>333</v>
      </c>
      <c r="B1142">
        <v>2020</v>
      </c>
      <c r="C1142" t="s">
        <v>19</v>
      </c>
      <c r="D1142">
        <v>19</v>
      </c>
      <c r="E1142" s="1">
        <v>34.29</v>
      </c>
      <c r="F1142" s="1">
        <v>5.3534469313227229</v>
      </c>
    </row>
    <row r="1143" spans="1:6" x14ac:dyDescent="0.2">
      <c r="A1143" t="s">
        <v>333</v>
      </c>
      <c r="B1143">
        <v>2021</v>
      </c>
      <c r="C1143" t="s">
        <v>19</v>
      </c>
      <c r="D1143">
        <v>20</v>
      </c>
      <c r="E1143" s="1">
        <v>43.61</v>
      </c>
      <c r="F1143" s="1">
        <v>6.8497604547198012</v>
      </c>
    </row>
    <row r="1144" spans="1:6" x14ac:dyDescent="0.2">
      <c r="A1144" t="s">
        <v>225</v>
      </c>
      <c r="B1144">
        <v>2010</v>
      </c>
      <c r="C1144" t="s">
        <v>19</v>
      </c>
      <c r="D1144">
        <v>36</v>
      </c>
      <c r="E1144" s="1">
        <v>51.4</v>
      </c>
      <c r="F1144" s="1">
        <v>4.3911042038073775</v>
      </c>
    </row>
    <row r="1145" spans="1:6" x14ac:dyDescent="0.2">
      <c r="A1145" t="s">
        <v>225</v>
      </c>
      <c r="B1145">
        <v>2011</v>
      </c>
      <c r="C1145" t="s">
        <v>19</v>
      </c>
      <c r="D1145">
        <v>37</v>
      </c>
      <c r="E1145" s="1">
        <v>36.03</v>
      </c>
      <c r="F1145" s="1">
        <v>2.711858181332917</v>
      </c>
    </row>
    <row r="1146" spans="1:6" x14ac:dyDescent="0.2">
      <c r="A1146" t="s">
        <v>225</v>
      </c>
      <c r="B1146">
        <v>2012</v>
      </c>
      <c r="C1146" t="s">
        <v>19</v>
      </c>
      <c r="D1146">
        <v>38</v>
      </c>
      <c r="E1146" s="1">
        <v>29.3</v>
      </c>
      <c r="F1146" s="1">
        <v>7.3434890696049981</v>
      </c>
    </row>
    <row r="1147" spans="1:6" x14ac:dyDescent="0.2">
      <c r="A1147" t="s">
        <v>100</v>
      </c>
      <c r="B1147">
        <v>2016</v>
      </c>
      <c r="C1147" t="s">
        <v>16</v>
      </c>
      <c r="D1147">
        <v>20</v>
      </c>
      <c r="E1147" s="1">
        <v>12.68</v>
      </c>
      <c r="F1147" s="1">
        <v>11.792167694296422</v>
      </c>
    </row>
    <row r="1148" spans="1:6" x14ac:dyDescent="0.2">
      <c r="A1148" t="s">
        <v>100</v>
      </c>
      <c r="B1148">
        <v>2019</v>
      </c>
      <c r="C1148" t="s">
        <v>16</v>
      </c>
      <c r="D1148">
        <v>23</v>
      </c>
      <c r="E1148" s="1">
        <v>32.396666666666668</v>
      </c>
      <c r="F1148" s="1">
        <v>17.020607386477767</v>
      </c>
    </row>
    <row r="1149" spans="1:6" x14ac:dyDescent="0.2">
      <c r="A1149" t="s">
        <v>100</v>
      </c>
      <c r="B1149">
        <v>2020</v>
      </c>
      <c r="C1149" t="s">
        <v>16</v>
      </c>
      <c r="D1149">
        <v>24</v>
      </c>
      <c r="E1149" s="1">
        <v>50.18</v>
      </c>
      <c r="F1149" s="1">
        <v>3.3541881664802968</v>
      </c>
    </row>
    <row r="1150" spans="1:6" x14ac:dyDescent="0.2">
      <c r="A1150" t="s">
        <v>100</v>
      </c>
      <c r="B1150">
        <v>2021</v>
      </c>
      <c r="C1150" t="s">
        <v>30</v>
      </c>
      <c r="D1150">
        <v>25</v>
      </c>
      <c r="E1150" s="1">
        <v>72</v>
      </c>
      <c r="F1150" s="1">
        <v>4.830647884481496</v>
      </c>
    </row>
    <row r="1151" spans="1:6" x14ac:dyDescent="0.2">
      <c r="A1151" t="s">
        <v>147</v>
      </c>
      <c r="B1151">
        <v>2017</v>
      </c>
      <c r="C1151" t="s">
        <v>19</v>
      </c>
      <c r="D1151">
        <v>22</v>
      </c>
      <c r="E1151" s="1">
        <v>8.2899999999999991</v>
      </c>
      <c r="F1151" s="1">
        <v>5.2210408576362601</v>
      </c>
    </row>
    <row r="1152" spans="1:6" x14ac:dyDescent="0.2">
      <c r="A1152" t="s">
        <v>147</v>
      </c>
      <c r="B1152">
        <v>2018</v>
      </c>
      <c r="C1152" t="s">
        <v>19</v>
      </c>
      <c r="D1152">
        <v>23</v>
      </c>
      <c r="E1152" s="1">
        <v>29.93</v>
      </c>
      <c r="F1152" s="1">
        <v>2.9412458382304965</v>
      </c>
    </row>
    <row r="1153" spans="1:6" x14ac:dyDescent="0.2">
      <c r="A1153" t="s">
        <v>147</v>
      </c>
      <c r="B1153">
        <v>2019</v>
      </c>
      <c r="C1153" t="s">
        <v>19</v>
      </c>
      <c r="D1153">
        <v>24</v>
      </c>
      <c r="E1153" s="1">
        <v>36.630000000000003</v>
      </c>
      <c r="F1153" s="1">
        <v>3.3879637477704923</v>
      </c>
    </row>
    <row r="1154" spans="1:6" x14ac:dyDescent="0.2">
      <c r="A1154" t="s">
        <v>147</v>
      </c>
      <c r="B1154">
        <v>2020</v>
      </c>
      <c r="C1154" t="s">
        <v>20</v>
      </c>
      <c r="D1154">
        <v>25</v>
      </c>
      <c r="E1154" s="1">
        <v>56.86</v>
      </c>
      <c r="F1154" s="1">
        <v>2.3279733718495694</v>
      </c>
    </row>
    <row r="1155" spans="1:6" x14ac:dyDescent="0.2">
      <c r="A1155" t="s">
        <v>147</v>
      </c>
      <c r="B1155">
        <v>2021</v>
      </c>
      <c r="C1155" t="s">
        <v>20</v>
      </c>
      <c r="D1155">
        <v>26</v>
      </c>
      <c r="E1155" s="1">
        <v>61.66</v>
      </c>
      <c r="F1155" s="1">
        <v>2.8734511336454425</v>
      </c>
    </row>
    <row r="1156" spans="1:6" x14ac:dyDescent="0.2">
      <c r="A1156" t="s">
        <v>270</v>
      </c>
      <c r="B1156">
        <v>2016</v>
      </c>
      <c r="C1156" t="s">
        <v>16</v>
      </c>
      <c r="D1156">
        <v>20</v>
      </c>
      <c r="E1156" s="1">
        <v>23.11</v>
      </c>
      <c r="F1156" s="1">
        <v>13.38286518399268</v>
      </c>
    </row>
    <row r="1157" spans="1:6" x14ac:dyDescent="0.2">
      <c r="A1157" t="s">
        <v>270</v>
      </c>
      <c r="B1157">
        <v>2017</v>
      </c>
      <c r="C1157" t="s">
        <v>16</v>
      </c>
      <c r="D1157">
        <v>21</v>
      </c>
      <c r="E1157" s="1">
        <v>24.56</v>
      </c>
      <c r="F1157" s="1">
        <v>13.389865899620711</v>
      </c>
    </row>
    <row r="1158" spans="1:6" x14ac:dyDescent="0.2">
      <c r="A1158" t="s">
        <v>270</v>
      </c>
      <c r="B1158">
        <v>2018</v>
      </c>
      <c r="C1158" t="s">
        <v>16</v>
      </c>
      <c r="D1158">
        <v>22</v>
      </c>
      <c r="E1158" s="1">
        <v>43.6</v>
      </c>
      <c r="F1158" s="1">
        <v>14.864955628448389</v>
      </c>
    </row>
    <row r="1159" spans="1:6" x14ac:dyDescent="0.2">
      <c r="A1159" t="s">
        <v>270</v>
      </c>
      <c r="B1159">
        <v>2019</v>
      </c>
      <c r="C1159" t="s">
        <v>16</v>
      </c>
      <c r="D1159">
        <v>23</v>
      </c>
      <c r="E1159" s="1">
        <v>46.106666666666662</v>
      </c>
      <c r="F1159" s="1">
        <v>2.6570957432546276</v>
      </c>
    </row>
    <row r="1160" spans="1:6" x14ac:dyDescent="0.2">
      <c r="A1160" t="s">
        <v>270</v>
      </c>
      <c r="B1160">
        <v>2020</v>
      </c>
      <c r="C1160" t="s">
        <v>16</v>
      </c>
      <c r="D1160">
        <v>24</v>
      </c>
      <c r="E1160" s="1">
        <v>32.39</v>
      </c>
      <c r="F1160" s="1">
        <v>7.7780870228417367</v>
      </c>
    </row>
    <row r="1161" spans="1:6" x14ac:dyDescent="0.2">
      <c r="A1161" t="s">
        <v>270</v>
      </c>
      <c r="B1161">
        <v>2021</v>
      </c>
      <c r="C1161" t="s">
        <v>30</v>
      </c>
      <c r="D1161">
        <v>25</v>
      </c>
      <c r="E1161" s="1">
        <v>45.58</v>
      </c>
      <c r="F1161" s="1">
        <v>9.6130281629245875</v>
      </c>
    </row>
    <row r="1162" spans="1:6" x14ac:dyDescent="0.2">
      <c r="A1162" t="s">
        <v>267</v>
      </c>
      <c r="B1162">
        <v>2019</v>
      </c>
      <c r="C1162" t="s">
        <v>25</v>
      </c>
      <c r="D1162">
        <v>20</v>
      </c>
      <c r="E1162" s="1">
        <v>27.91</v>
      </c>
      <c r="F1162" s="1">
        <v>6.424486616535261</v>
      </c>
    </row>
    <row r="1163" spans="1:6" x14ac:dyDescent="0.2">
      <c r="A1163" t="s">
        <v>267</v>
      </c>
      <c r="B1163">
        <v>2020</v>
      </c>
      <c r="C1163" t="s">
        <v>25</v>
      </c>
      <c r="D1163">
        <v>21</v>
      </c>
      <c r="E1163" s="1">
        <v>38.94</v>
      </c>
      <c r="F1163" s="1">
        <v>8.6110549670130698</v>
      </c>
    </row>
    <row r="1164" spans="1:6" x14ac:dyDescent="0.2">
      <c r="A1164" t="s">
        <v>267</v>
      </c>
      <c r="B1164">
        <v>2021</v>
      </c>
      <c r="C1164" t="s">
        <v>16</v>
      </c>
      <c r="D1164">
        <v>22</v>
      </c>
      <c r="E1164" s="1">
        <v>48.05</v>
      </c>
      <c r="F1164" s="1">
        <v>8.1266203559239845</v>
      </c>
    </row>
    <row r="1165" spans="1:6" x14ac:dyDescent="0.2">
      <c r="A1165" t="s">
        <v>205</v>
      </c>
      <c r="B1165">
        <v>2010</v>
      </c>
      <c r="C1165" t="s">
        <v>19</v>
      </c>
      <c r="D1165">
        <v>21</v>
      </c>
      <c r="E1165" s="1">
        <v>9.35</v>
      </c>
      <c r="F1165" s="1">
        <v>4.6571189916316307</v>
      </c>
    </row>
    <row r="1166" spans="1:6" x14ac:dyDescent="0.2">
      <c r="A1166" t="s">
        <v>205</v>
      </c>
      <c r="B1166">
        <v>2011</v>
      </c>
      <c r="C1166" t="s">
        <v>19</v>
      </c>
      <c r="D1166">
        <v>22</v>
      </c>
      <c r="E1166" s="1">
        <v>16.16</v>
      </c>
      <c r="F1166" s="1">
        <v>7.7917030898249324</v>
      </c>
    </row>
    <row r="1167" spans="1:6" x14ac:dyDescent="0.2">
      <c r="A1167" t="s">
        <v>205</v>
      </c>
      <c r="B1167">
        <v>2012</v>
      </c>
      <c r="C1167" t="s">
        <v>19</v>
      </c>
      <c r="D1167">
        <v>23</v>
      </c>
      <c r="E1167" s="1">
        <v>39.64</v>
      </c>
      <c r="F1167" s="1">
        <v>12.617441033993565</v>
      </c>
    </row>
    <row r="1168" spans="1:6" x14ac:dyDescent="0.2">
      <c r="A1168" t="s">
        <v>205</v>
      </c>
      <c r="B1168">
        <v>2013</v>
      </c>
      <c r="C1168" t="s">
        <v>19</v>
      </c>
      <c r="D1168">
        <v>24</v>
      </c>
      <c r="E1168" s="1">
        <v>43.72</v>
      </c>
      <c r="F1168" s="1">
        <v>4.3066220322527764</v>
      </c>
    </row>
    <row r="1169" spans="1:6" x14ac:dyDescent="0.2">
      <c r="A1169" t="s">
        <v>205</v>
      </c>
      <c r="B1169">
        <v>2014</v>
      </c>
      <c r="C1169" t="s">
        <v>19</v>
      </c>
      <c r="D1169">
        <v>25</v>
      </c>
      <c r="E1169" s="1">
        <v>46.06</v>
      </c>
      <c r="F1169" s="1">
        <v>4.6311471289099817</v>
      </c>
    </row>
    <row r="1170" spans="1:6" x14ac:dyDescent="0.2">
      <c r="A1170" t="s">
        <v>205</v>
      </c>
      <c r="B1170">
        <v>2015</v>
      </c>
      <c r="C1170" t="s">
        <v>19</v>
      </c>
      <c r="D1170">
        <v>26</v>
      </c>
      <c r="E1170" s="1">
        <v>49.74</v>
      </c>
      <c r="F1170" s="1">
        <v>5.0073464235073475</v>
      </c>
    </row>
    <row r="1171" spans="1:6" x14ac:dyDescent="0.2">
      <c r="A1171" t="s">
        <v>205</v>
      </c>
      <c r="B1171">
        <v>2016</v>
      </c>
      <c r="C1171" t="s">
        <v>19</v>
      </c>
      <c r="D1171">
        <v>27</v>
      </c>
      <c r="E1171" s="1">
        <v>44.82</v>
      </c>
      <c r="F1171" s="1">
        <v>4.5570477407180139</v>
      </c>
    </row>
    <row r="1172" spans="1:6" x14ac:dyDescent="0.2">
      <c r="A1172" t="s">
        <v>205</v>
      </c>
      <c r="B1172">
        <v>2017</v>
      </c>
      <c r="C1172" t="s">
        <v>19</v>
      </c>
      <c r="D1172">
        <v>28</v>
      </c>
      <c r="E1172" s="1">
        <v>53.88</v>
      </c>
      <c r="F1172" s="1">
        <v>2.3442964871970218</v>
      </c>
    </row>
    <row r="1173" spans="1:6" x14ac:dyDescent="0.2">
      <c r="A1173" t="s">
        <v>205</v>
      </c>
      <c r="B1173">
        <v>2018</v>
      </c>
      <c r="C1173" t="s">
        <v>19</v>
      </c>
      <c r="D1173">
        <v>29</v>
      </c>
      <c r="E1173" s="1">
        <v>46.3</v>
      </c>
      <c r="F1173" s="1">
        <v>2.0723409929234702</v>
      </c>
    </row>
    <row r="1174" spans="1:6" x14ac:dyDescent="0.2">
      <c r="A1174" t="s">
        <v>205</v>
      </c>
      <c r="B1174">
        <v>2019</v>
      </c>
      <c r="C1174" t="s">
        <v>19</v>
      </c>
      <c r="D1174">
        <v>30</v>
      </c>
      <c r="E1174" s="1">
        <v>41.5</v>
      </c>
      <c r="F1174" s="1">
        <v>1.8881183849317416</v>
      </c>
    </row>
    <row r="1175" spans="1:6" x14ac:dyDescent="0.2">
      <c r="A1175" t="s">
        <v>205</v>
      </c>
      <c r="B1175">
        <v>2020</v>
      </c>
      <c r="C1175" t="s">
        <v>19</v>
      </c>
      <c r="D1175">
        <v>31</v>
      </c>
      <c r="E1175" s="1">
        <v>33.866666666666667</v>
      </c>
      <c r="F1175" s="1">
        <v>8.7359208511813531</v>
      </c>
    </row>
    <row r="1176" spans="1:6" x14ac:dyDescent="0.2">
      <c r="A1176" t="s">
        <v>156</v>
      </c>
      <c r="B1176">
        <v>2015</v>
      </c>
      <c r="C1176" t="s">
        <v>16</v>
      </c>
      <c r="D1176">
        <v>19</v>
      </c>
      <c r="E1176" s="1">
        <v>36.28</v>
      </c>
      <c r="F1176" s="1">
        <v>5.6708242811941059</v>
      </c>
    </row>
    <row r="1177" spans="1:6" x14ac:dyDescent="0.2">
      <c r="A1177" t="s">
        <v>156</v>
      </c>
      <c r="B1177">
        <v>2016</v>
      </c>
      <c r="C1177" t="s">
        <v>16</v>
      </c>
      <c r="D1177">
        <v>20</v>
      </c>
      <c r="E1177" s="1">
        <v>41.17</v>
      </c>
      <c r="F1177" s="1">
        <v>6.2310190024134036</v>
      </c>
    </row>
    <row r="1178" spans="1:6" x14ac:dyDescent="0.2">
      <c r="A1178" t="s">
        <v>156</v>
      </c>
      <c r="B1178">
        <v>2017</v>
      </c>
      <c r="C1178" t="s">
        <v>16</v>
      </c>
      <c r="D1178">
        <v>21</v>
      </c>
      <c r="E1178" s="1">
        <v>60.39</v>
      </c>
      <c r="F1178" s="1">
        <v>7.3607266776551423</v>
      </c>
    </row>
    <row r="1179" spans="1:6" x14ac:dyDescent="0.2">
      <c r="A1179" t="s">
        <v>156</v>
      </c>
      <c r="B1179">
        <v>2018</v>
      </c>
      <c r="C1179" t="s">
        <v>16</v>
      </c>
      <c r="D1179">
        <v>22</v>
      </c>
      <c r="E1179" s="1">
        <v>38.72</v>
      </c>
      <c r="F1179" s="1">
        <v>1.6464144647715777</v>
      </c>
    </row>
    <row r="1180" spans="1:6" x14ac:dyDescent="0.2">
      <c r="A1180" t="s">
        <v>156</v>
      </c>
      <c r="B1180">
        <v>2019</v>
      </c>
      <c r="C1180" t="s">
        <v>16</v>
      </c>
      <c r="D1180">
        <v>23</v>
      </c>
      <c r="E1180" s="1">
        <v>45.35</v>
      </c>
      <c r="F1180" s="1">
        <v>6.0311296724797359</v>
      </c>
    </row>
    <row r="1181" spans="1:6" x14ac:dyDescent="0.2">
      <c r="A1181" t="s">
        <v>156</v>
      </c>
      <c r="B1181">
        <v>2020</v>
      </c>
      <c r="C1181" t="s">
        <v>16</v>
      </c>
      <c r="D1181">
        <v>24</v>
      </c>
      <c r="E1181" s="1">
        <v>41.983333333333327</v>
      </c>
      <c r="F1181" s="1">
        <v>5.2702122998009742</v>
      </c>
    </row>
    <row r="1182" spans="1:6" x14ac:dyDescent="0.2">
      <c r="A1182" t="s">
        <v>156</v>
      </c>
      <c r="B1182">
        <v>2021</v>
      </c>
      <c r="C1182" t="s">
        <v>16</v>
      </c>
      <c r="D1182">
        <v>25</v>
      </c>
      <c r="E1182" s="1">
        <v>17.313333333333333</v>
      </c>
      <c r="F1182" s="1">
        <v>13.588367687520915</v>
      </c>
    </row>
    <row r="1183" spans="1:6" x14ac:dyDescent="0.2">
      <c r="A1183" t="s">
        <v>326</v>
      </c>
      <c r="B1183">
        <v>2013</v>
      </c>
      <c r="C1183" t="s">
        <v>16</v>
      </c>
      <c r="D1183">
        <v>20</v>
      </c>
      <c r="E1183" s="1">
        <v>26.35</v>
      </c>
      <c r="F1183" s="1">
        <v>15.204268042878923</v>
      </c>
    </row>
    <row r="1184" spans="1:6" x14ac:dyDescent="0.2">
      <c r="A1184" t="s">
        <v>326</v>
      </c>
      <c r="B1184">
        <v>2014</v>
      </c>
      <c r="C1184" t="s">
        <v>16</v>
      </c>
      <c r="D1184">
        <v>21</v>
      </c>
      <c r="E1184" s="1">
        <v>41.54</v>
      </c>
      <c r="F1184" s="1">
        <v>23.455926404631107</v>
      </c>
    </row>
    <row r="1185" spans="1:6" x14ac:dyDescent="0.2">
      <c r="A1185" t="s">
        <v>326</v>
      </c>
      <c r="B1185">
        <v>2015</v>
      </c>
      <c r="C1185" t="s">
        <v>16</v>
      </c>
      <c r="D1185">
        <v>22</v>
      </c>
      <c r="E1185" s="1">
        <v>44.27</v>
      </c>
      <c r="F1185" s="1">
        <v>15.711485035227513</v>
      </c>
    </row>
    <row r="1186" spans="1:6" x14ac:dyDescent="0.2">
      <c r="A1186" t="s">
        <v>326</v>
      </c>
      <c r="B1186">
        <v>2016</v>
      </c>
      <c r="C1186" t="s">
        <v>16</v>
      </c>
      <c r="D1186">
        <v>23</v>
      </c>
      <c r="E1186" s="1">
        <v>37.86</v>
      </c>
      <c r="F1186" s="1">
        <v>5.4717751213155843</v>
      </c>
    </row>
    <row r="1187" spans="1:6" x14ac:dyDescent="0.2">
      <c r="A1187" t="s">
        <v>210</v>
      </c>
      <c r="B1187">
        <v>2010</v>
      </c>
      <c r="C1187" t="s">
        <v>30</v>
      </c>
      <c r="D1187">
        <v>27</v>
      </c>
      <c r="E1187" s="1">
        <v>53.12</v>
      </c>
      <c r="F1187" s="1">
        <v>3.3114260969426224</v>
      </c>
    </row>
    <row r="1188" spans="1:6" x14ac:dyDescent="0.2">
      <c r="A1188" t="s">
        <v>210</v>
      </c>
      <c r="B1188">
        <v>2011</v>
      </c>
      <c r="C1188" t="s">
        <v>30</v>
      </c>
      <c r="D1188">
        <v>28</v>
      </c>
      <c r="E1188" s="1">
        <v>38.11</v>
      </c>
      <c r="F1188" s="1">
        <v>2.0692234797736524</v>
      </c>
    </row>
    <row r="1189" spans="1:6" x14ac:dyDescent="0.2">
      <c r="A1189" t="s">
        <v>210</v>
      </c>
      <c r="B1189">
        <v>2012</v>
      </c>
      <c r="C1189" t="s">
        <v>30</v>
      </c>
      <c r="D1189">
        <v>29</v>
      </c>
      <c r="E1189" s="1">
        <v>37.65</v>
      </c>
      <c r="F1189" s="1">
        <v>3.6447548009358841</v>
      </c>
    </row>
    <row r="1190" spans="1:6" x14ac:dyDescent="0.2">
      <c r="A1190" t="s">
        <v>210</v>
      </c>
      <c r="B1190">
        <v>2013</v>
      </c>
      <c r="C1190" t="s">
        <v>30</v>
      </c>
      <c r="D1190">
        <v>30</v>
      </c>
      <c r="E1190" s="1">
        <v>31.8</v>
      </c>
      <c r="F1190" s="1">
        <v>7.8729435648589439</v>
      </c>
    </row>
    <row r="1191" spans="1:6" x14ac:dyDescent="0.2">
      <c r="A1191" t="s">
        <v>210</v>
      </c>
      <c r="B1191">
        <v>2014</v>
      </c>
      <c r="C1191" t="s">
        <v>30</v>
      </c>
      <c r="D1191">
        <v>31</v>
      </c>
      <c r="E1191" s="1">
        <v>32.74</v>
      </c>
      <c r="F1191" s="1">
        <v>5.4864581343361118</v>
      </c>
    </row>
    <row r="1192" spans="1:6" x14ac:dyDescent="0.2">
      <c r="A1192" t="s">
        <v>210</v>
      </c>
      <c r="B1192">
        <v>2015</v>
      </c>
      <c r="C1192" t="s">
        <v>30</v>
      </c>
      <c r="D1192">
        <v>32</v>
      </c>
      <c r="E1192" s="1">
        <v>30.28</v>
      </c>
      <c r="F1192" s="1">
        <v>4.8772803460098597</v>
      </c>
    </row>
    <row r="1193" spans="1:6" x14ac:dyDescent="0.2">
      <c r="A1193" t="s">
        <v>278</v>
      </c>
      <c r="B1193">
        <v>2010</v>
      </c>
      <c r="C1193" t="s">
        <v>30</v>
      </c>
      <c r="D1193">
        <v>23</v>
      </c>
      <c r="E1193" s="1">
        <v>38.17</v>
      </c>
      <c r="F1193" s="1">
        <v>16.660541360655984</v>
      </c>
    </row>
    <row r="1194" spans="1:6" x14ac:dyDescent="0.2">
      <c r="A1194" t="s">
        <v>278</v>
      </c>
      <c r="B1194">
        <v>2011</v>
      </c>
      <c r="C1194" t="s">
        <v>30</v>
      </c>
      <c r="D1194">
        <v>24</v>
      </c>
      <c r="E1194" s="1">
        <v>40.200000000000003</v>
      </c>
      <c r="F1194" s="1">
        <v>11.830116002821571</v>
      </c>
    </row>
    <row r="1195" spans="1:6" x14ac:dyDescent="0.2">
      <c r="A1195" t="s">
        <v>278</v>
      </c>
      <c r="B1195">
        <v>2012</v>
      </c>
      <c r="C1195" t="s">
        <v>30</v>
      </c>
      <c r="D1195">
        <v>25</v>
      </c>
      <c r="E1195" s="1">
        <v>47.06</v>
      </c>
      <c r="F1195" s="1">
        <v>2.6663454511727331</v>
      </c>
    </row>
    <row r="1196" spans="1:6" x14ac:dyDescent="0.2">
      <c r="A1196" t="s">
        <v>278</v>
      </c>
      <c r="B1196">
        <v>2013</v>
      </c>
      <c r="C1196" t="s">
        <v>30</v>
      </c>
      <c r="D1196">
        <v>26</v>
      </c>
      <c r="E1196" s="1">
        <v>40.31</v>
      </c>
      <c r="F1196" s="1">
        <v>2.2238949708085514</v>
      </c>
    </row>
    <row r="1197" spans="1:6" x14ac:dyDescent="0.2">
      <c r="A1197" t="s">
        <v>278</v>
      </c>
      <c r="B1197">
        <v>2014</v>
      </c>
      <c r="C1197" t="s">
        <v>30</v>
      </c>
      <c r="D1197">
        <v>27</v>
      </c>
      <c r="E1197" s="1">
        <v>34.880000000000003</v>
      </c>
      <c r="F1197" s="1">
        <v>1.8831104536061081</v>
      </c>
    </row>
    <row r="1198" spans="1:6" x14ac:dyDescent="0.2">
      <c r="A1198" t="s">
        <v>278</v>
      </c>
      <c r="B1198">
        <v>2015</v>
      </c>
      <c r="C1198" t="s">
        <v>30</v>
      </c>
      <c r="D1198">
        <v>28</v>
      </c>
      <c r="E1198" s="1">
        <v>35.76</v>
      </c>
      <c r="F1198" s="1">
        <v>1.8563706894018779</v>
      </c>
    </row>
    <row r="1199" spans="1:6" x14ac:dyDescent="0.2">
      <c r="A1199" t="s">
        <v>278</v>
      </c>
      <c r="B1199">
        <v>2016</v>
      </c>
      <c r="C1199" t="s">
        <v>30</v>
      </c>
      <c r="D1199">
        <v>29</v>
      </c>
      <c r="E1199" s="1">
        <v>24.11</v>
      </c>
      <c r="F1199" s="1">
        <v>3.9221925495585541</v>
      </c>
    </row>
    <row r="1200" spans="1:6" x14ac:dyDescent="0.2">
      <c r="A1200" t="s">
        <v>317</v>
      </c>
      <c r="B1200">
        <v>2015</v>
      </c>
      <c r="C1200" t="s">
        <v>19</v>
      </c>
      <c r="D1200">
        <v>20</v>
      </c>
      <c r="E1200" s="1">
        <v>30.43</v>
      </c>
      <c r="F1200" s="1">
        <v>9.7805059057478072</v>
      </c>
    </row>
    <row r="1201" spans="1:6" x14ac:dyDescent="0.2">
      <c r="A1201" t="s">
        <v>317</v>
      </c>
      <c r="B1201">
        <v>2016</v>
      </c>
      <c r="C1201" t="s">
        <v>19</v>
      </c>
      <c r="D1201">
        <v>21</v>
      </c>
      <c r="E1201" s="1">
        <v>33.06</v>
      </c>
      <c r="F1201" s="1">
        <v>10.288818270401723</v>
      </c>
    </row>
    <row r="1202" spans="1:6" x14ac:dyDescent="0.2">
      <c r="A1202" t="s">
        <v>317</v>
      </c>
      <c r="B1202">
        <v>2017</v>
      </c>
      <c r="C1202" t="s">
        <v>19</v>
      </c>
      <c r="D1202">
        <v>22</v>
      </c>
      <c r="E1202" s="1">
        <v>44.03</v>
      </c>
      <c r="F1202" s="1">
        <v>10.922899413318993</v>
      </c>
    </row>
    <row r="1203" spans="1:6" x14ac:dyDescent="0.2">
      <c r="A1203" t="s">
        <v>317</v>
      </c>
      <c r="B1203">
        <v>2018</v>
      </c>
      <c r="C1203" t="s">
        <v>19</v>
      </c>
      <c r="D1203">
        <v>23</v>
      </c>
      <c r="E1203" s="1">
        <v>41.093333333333334</v>
      </c>
      <c r="F1203" s="1">
        <v>11.648876334156824</v>
      </c>
    </row>
    <row r="1204" spans="1:6" x14ac:dyDescent="0.2">
      <c r="A1204" t="s">
        <v>317</v>
      </c>
      <c r="B1204">
        <v>2019</v>
      </c>
      <c r="C1204" t="s">
        <v>19</v>
      </c>
      <c r="D1204">
        <v>24</v>
      </c>
      <c r="E1204" s="1">
        <v>39.32</v>
      </c>
      <c r="F1204" s="1">
        <v>4.2487213585448629</v>
      </c>
    </row>
    <row r="1205" spans="1:6" x14ac:dyDescent="0.2">
      <c r="A1205" t="s">
        <v>317</v>
      </c>
      <c r="B1205">
        <v>2020</v>
      </c>
      <c r="C1205" t="s">
        <v>19</v>
      </c>
      <c r="D1205">
        <v>25</v>
      </c>
      <c r="E1205" s="1">
        <v>36.71</v>
      </c>
      <c r="F1205" s="1">
        <v>6.699916209982784</v>
      </c>
    </row>
    <row r="1206" spans="1:6" x14ac:dyDescent="0.2">
      <c r="A1206" t="s">
        <v>317</v>
      </c>
      <c r="B1206">
        <v>2021</v>
      </c>
      <c r="C1206" t="s">
        <v>19</v>
      </c>
      <c r="D1206">
        <v>26</v>
      </c>
      <c r="E1206" s="1">
        <v>27.53</v>
      </c>
      <c r="F1206" s="1">
        <v>11.271510755019261</v>
      </c>
    </row>
    <row r="1207" spans="1:6" x14ac:dyDescent="0.2">
      <c r="A1207" t="s">
        <v>135</v>
      </c>
      <c r="B1207">
        <v>2010</v>
      </c>
      <c r="C1207" t="s">
        <v>20</v>
      </c>
      <c r="D1207">
        <v>25</v>
      </c>
      <c r="E1207" s="1">
        <v>63.11</v>
      </c>
      <c r="F1207" s="1">
        <v>3.433558307298735</v>
      </c>
    </row>
    <row r="1208" spans="1:6" x14ac:dyDescent="0.2">
      <c r="A1208" t="s">
        <v>135</v>
      </c>
      <c r="B1208">
        <v>2011</v>
      </c>
      <c r="C1208" t="s">
        <v>20</v>
      </c>
      <c r="D1208">
        <v>26</v>
      </c>
      <c r="E1208" s="1">
        <v>31.83</v>
      </c>
      <c r="F1208" s="1">
        <v>1.5124156351941351</v>
      </c>
    </row>
    <row r="1209" spans="1:6" x14ac:dyDescent="0.2">
      <c r="A1209" t="s">
        <v>135</v>
      </c>
      <c r="B1209">
        <v>2013</v>
      </c>
      <c r="C1209" t="s">
        <v>20</v>
      </c>
      <c r="D1209">
        <v>28</v>
      </c>
      <c r="E1209" s="1">
        <v>16.190000000000001</v>
      </c>
      <c r="F1209" s="1">
        <v>0.71758754778616707</v>
      </c>
    </row>
    <row r="1210" spans="1:6" x14ac:dyDescent="0.2">
      <c r="A1210" t="s">
        <v>209</v>
      </c>
      <c r="B1210">
        <v>2010</v>
      </c>
      <c r="C1210" t="s">
        <v>16</v>
      </c>
      <c r="D1210">
        <v>26</v>
      </c>
      <c r="E1210" s="1">
        <v>51.973333333333336</v>
      </c>
      <c r="F1210" s="1">
        <v>12.743781419628808</v>
      </c>
    </row>
    <row r="1211" spans="1:6" x14ac:dyDescent="0.2">
      <c r="A1211" t="s">
        <v>209</v>
      </c>
      <c r="B1211">
        <v>2011</v>
      </c>
      <c r="C1211" t="s">
        <v>16</v>
      </c>
      <c r="D1211">
        <v>27</v>
      </c>
      <c r="E1211" s="1">
        <v>34.246666666666663</v>
      </c>
      <c r="F1211" s="1">
        <v>3.0692023882660515</v>
      </c>
    </row>
    <row r="1212" spans="1:6" x14ac:dyDescent="0.2">
      <c r="A1212" t="s">
        <v>209</v>
      </c>
      <c r="B1212">
        <v>2012</v>
      </c>
      <c r="C1212" t="s">
        <v>16</v>
      </c>
      <c r="D1212">
        <v>28</v>
      </c>
      <c r="E1212" s="1">
        <v>37.14</v>
      </c>
      <c r="F1212" s="1">
        <v>7.1907679368420565</v>
      </c>
    </row>
    <row r="1213" spans="1:6" x14ac:dyDescent="0.2">
      <c r="A1213" t="s">
        <v>209</v>
      </c>
      <c r="B1213">
        <v>2013</v>
      </c>
      <c r="C1213" t="s">
        <v>16</v>
      </c>
      <c r="D1213">
        <v>29</v>
      </c>
      <c r="E1213" s="1">
        <v>37.590000000000003</v>
      </c>
      <c r="F1213" s="1">
        <v>4.3884903173022103</v>
      </c>
    </row>
    <row r="1214" spans="1:6" x14ac:dyDescent="0.2">
      <c r="A1214" t="s">
        <v>209</v>
      </c>
      <c r="B1214">
        <v>2014</v>
      </c>
      <c r="C1214" t="s">
        <v>16</v>
      </c>
      <c r="D1214">
        <v>30</v>
      </c>
      <c r="E1214" s="1">
        <v>15.52</v>
      </c>
      <c r="F1214" s="1">
        <v>1.8494500031221384</v>
      </c>
    </row>
    <row r="1215" spans="1:6" x14ac:dyDescent="0.2">
      <c r="A1215" t="s">
        <v>209</v>
      </c>
      <c r="B1215">
        <v>2015</v>
      </c>
      <c r="C1215" t="s">
        <v>16</v>
      </c>
      <c r="D1215">
        <v>31</v>
      </c>
      <c r="E1215" s="1">
        <v>23.82</v>
      </c>
      <c r="F1215" s="1">
        <v>2.8420378198634819</v>
      </c>
    </row>
    <row r="1216" spans="1:6" x14ac:dyDescent="0.2">
      <c r="A1216" t="s">
        <v>209</v>
      </c>
      <c r="B1216">
        <v>2016</v>
      </c>
      <c r="C1216" t="s">
        <v>16</v>
      </c>
      <c r="D1216">
        <v>32</v>
      </c>
      <c r="E1216" s="1">
        <v>34.020000000000003</v>
      </c>
      <c r="F1216" s="1">
        <v>4.099512842428922</v>
      </c>
    </row>
    <row r="1217" spans="1:6" x14ac:dyDescent="0.2">
      <c r="A1217" t="s">
        <v>180</v>
      </c>
      <c r="B1217">
        <v>2010</v>
      </c>
      <c r="C1217" t="s">
        <v>30</v>
      </c>
      <c r="D1217">
        <v>24</v>
      </c>
      <c r="E1217" s="1">
        <v>49.5</v>
      </c>
      <c r="F1217" s="1">
        <v>11.638662555436479</v>
      </c>
    </row>
    <row r="1218" spans="1:6" x14ac:dyDescent="0.2">
      <c r="A1218" t="s">
        <v>180</v>
      </c>
      <c r="B1218">
        <v>2011</v>
      </c>
      <c r="C1218" t="s">
        <v>30</v>
      </c>
      <c r="D1218">
        <v>25</v>
      </c>
      <c r="E1218" s="1">
        <v>53.34</v>
      </c>
      <c r="F1218" s="1">
        <v>3.3860853349367832</v>
      </c>
    </row>
    <row r="1219" spans="1:6" x14ac:dyDescent="0.2">
      <c r="A1219" t="s">
        <v>180</v>
      </c>
      <c r="B1219">
        <v>2012</v>
      </c>
      <c r="C1219" t="s">
        <v>30</v>
      </c>
      <c r="D1219">
        <v>26</v>
      </c>
      <c r="E1219" s="1">
        <v>48.78</v>
      </c>
      <c r="F1219" s="1">
        <v>3.4187931155683131</v>
      </c>
    </row>
    <row r="1220" spans="1:6" x14ac:dyDescent="0.2">
      <c r="A1220" t="s">
        <v>180</v>
      </c>
      <c r="B1220">
        <v>2013</v>
      </c>
      <c r="C1220" t="s">
        <v>30</v>
      </c>
      <c r="D1220">
        <v>27</v>
      </c>
      <c r="E1220" s="1">
        <v>53.26</v>
      </c>
      <c r="F1220" s="1">
        <v>3.6181765341347032</v>
      </c>
    </row>
    <row r="1221" spans="1:6" x14ac:dyDescent="0.2">
      <c r="A1221" t="s">
        <v>180</v>
      </c>
      <c r="B1221">
        <v>2014</v>
      </c>
      <c r="C1221" t="s">
        <v>30</v>
      </c>
      <c r="D1221">
        <v>28</v>
      </c>
      <c r="E1221" s="1">
        <v>57.66</v>
      </c>
      <c r="F1221" s="1">
        <v>3.6519562793823823</v>
      </c>
    </row>
    <row r="1222" spans="1:6" x14ac:dyDescent="0.2">
      <c r="A1222" t="s">
        <v>180</v>
      </c>
      <c r="B1222">
        <v>2015</v>
      </c>
      <c r="C1222" t="s">
        <v>30</v>
      </c>
      <c r="D1222">
        <v>29</v>
      </c>
      <c r="E1222" s="1">
        <v>37.92</v>
      </c>
      <c r="F1222" s="1">
        <v>2.2790578980474989</v>
      </c>
    </row>
    <row r="1223" spans="1:6" x14ac:dyDescent="0.2">
      <c r="A1223" t="s">
        <v>180</v>
      </c>
      <c r="B1223">
        <v>2016</v>
      </c>
      <c r="C1223" t="s">
        <v>30</v>
      </c>
      <c r="D1223">
        <v>30</v>
      </c>
      <c r="E1223" s="1">
        <v>24.18</v>
      </c>
      <c r="F1223" s="1">
        <v>1.1569353633896655</v>
      </c>
    </row>
    <row r="1224" spans="1:6" x14ac:dyDescent="0.2">
      <c r="A1224" t="s">
        <v>180</v>
      </c>
      <c r="B1224">
        <v>2017</v>
      </c>
      <c r="C1224" t="s">
        <v>30</v>
      </c>
      <c r="D1224">
        <v>31</v>
      </c>
      <c r="E1224" s="1">
        <v>29.41</v>
      </c>
      <c r="F1224" s="1">
        <v>1.3685742044097964</v>
      </c>
    </row>
    <row r="1225" spans="1:6" x14ac:dyDescent="0.2">
      <c r="A1225" t="s">
        <v>180</v>
      </c>
      <c r="B1225">
        <v>2018</v>
      </c>
      <c r="C1225" t="s">
        <v>30</v>
      </c>
      <c r="D1225">
        <v>32</v>
      </c>
      <c r="E1225" s="1">
        <v>7.58</v>
      </c>
      <c r="F1225" s="1">
        <v>0.31815478952444715</v>
      </c>
    </row>
    <row r="1226" spans="1:6" x14ac:dyDescent="0.2">
      <c r="A1226" t="s">
        <v>180</v>
      </c>
      <c r="B1226">
        <v>2019</v>
      </c>
      <c r="C1226" t="s">
        <v>30</v>
      </c>
      <c r="D1226">
        <v>33</v>
      </c>
      <c r="E1226" s="1">
        <v>31.32</v>
      </c>
      <c r="F1226" s="1">
        <v>70.994006763924517</v>
      </c>
    </row>
    <row r="1227" spans="1:6" x14ac:dyDescent="0.2">
      <c r="A1227" t="s">
        <v>180</v>
      </c>
      <c r="B1227">
        <v>2020</v>
      </c>
      <c r="C1227" t="s">
        <v>30</v>
      </c>
      <c r="D1227">
        <v>34</v>
      </c>
      <c r="E1227" s="1">
        <v>13.13</v>
      </c>
      <c r="F1227" s="1">
        <v>1.7761160413849919</v>
      </c>
    </row>
    <row r="1228" spans="1:6" x14ac:dyDescent="0.2">
      <c r="A1228" t="s">
        <v>293</v>
      </c>
      <c r="B1228">
        <v>2020</v>
      </c>
      <c r="C1228" t="s">
        <v>20</v>
      </c>
      <c r="D1228">
        <v>20</v>
      </c>
      <c r="E1228" s="1">
        <v>27.42</v>
      </c>
      <c r="F1228" s="1">
        <v>3.5496193285704747</v>
      </c>
    </row>
    <row r="1229" spans="1:6" x14ac:dyDescent="0.2">
      <c r="A1229" t="s">
        <v>293</v>
      </c>
      <c r="B1229">
        <v>2021</v>
      </c>
      <c r="C1229" t="s">
        <v>19</v>
      </c>
      <c r="D1229">
        <v>21</v>
      </c>
      <c r="E1229" s="1">
        <v>46.32</v>
      </c>
      <c r="F1229" s="1">
        <v>6.0322192393934131</v>
      </c>
    </row>
    <row r="1230" spans="1:6" x14ac:dyDescent="0.2">
      <c r="A1230" t="s">
        <v>206</v>
      </c>
      <c r="B1230">
        <v>2012</v>
      </c>
      <c r="C1230" t="s">
        <v>25</v>
      </c>
      <c r="D1230">
        <v>23</v>
      </c>
      <c r="E1230" s="1">
        <v>31.72</v>
      </c>
      <c r="F1230" s="1">
        <v>27.656125892917085</v>
      </c>
    </row>
    <row r="1231" spans="1:6" x14ac:dyDescent="0.2">
      <c r="A1231" t="s">
        <v>206</v>
      </c>
      <c r="B1231">
        <v>2013</v>
      </c>
      <c r="C1231" t="s">
        <v>25</v>
      </c>
      <c r="D1231">
        <v>24</v>
      </c>
      <c r="E1231" s="1">
        <v>51.14</v>
      </c>
      <c r="F1231" s="1">
        <v>43.49726887504189</v>
      </c>
    </row>
    <row r="1232" spans="1:6" x14ac:dyDescent="0.2">
      <c r="A1232" t="s">
        <v>206</v>
      </c>
      <c r="B1232">
        <v>2014</v>
      </c>
      <c r="C1232" t="s">
        <v>25</v>
      </c>
      <c r="D1232">
        <v>25</v>
      </c>
      <c r="E1232" s="1">
        <v>53.85</v>
      </c>
      <c r="F1232" s="1">
        <v>2.9466124708847601</v>
      </c>
    </row>
    <row r="1233" spans="1:6" x14ac:dyDescent="0.2">
      <c r="A1233" t="s">
        <v>206</v>
      </c>
      <c r="B1233">
        <v>2015</v>
      </c>
      <c r="C1233" t="s">
        <v>25</v>
      </c>
      <c r="D1233">
        <v>26</v>
      </c>
      <c r="E1233" s="1">
        <v>48.72</v>
      </c>
      <c r="F1233" s="1">
        <v>2.5542623466498897</v>
      </c>
    </row>
    <row r="1234" spans="1:6" x14ac:dyDescent="0.2">
      <c r="A1234" t="s">
        <v>206</v>
      </c>
      <c r="B1234">
        <v>2016</v>
      </c>
      <c r="C1234" t="s">
        <v>25</v>
      </c>
      <c r="D1234">
        <v>27</v>
      </c>
      <c r="E1234" s="1">
        <v>45.09</v>
      </c>
      <c r="F1234" s="1">
        <v>1.6582906256378571</v>
      </c>
    </row>
    <row r="1235" spans="1:6" x14ac:dyDescent="0.2">
      <c r="A1235" t="s">
        <v>206</v>
      </c>
      <c r="B1235">
        <v>2017</v>
      </c>
      <c r="C1235" t="s">
        <v>25</v>
      </c>
      <c r="D1235">
        <v>28</v>
      </c>
      <c r="E1235" s="1">
        <v>16.72</v>
      </c>
      <c r="F1235" s="1">
        <v>0.59804960714185684</v>
      </c>
    </row>
    <row r="1236" spans="1:6" x14ac:dyDescent="0.2">
      <c r="A1236" t="s">
        <v>206</v>
      </c>
      <c r="B1236">
        <v>2018</v>
      </c>
      <c r="C1236" t="s">
        <v>25</v>
      </c>
      <c r="D1236">
        <v>29</v>
      </c>
      <c r="E1236" s="1">
        <v>25.8</v>
      </c>
      <c r="F1236" s="1">
        <v>0.91013477402729359</v>
      </c>
    </row>
    <row r="1237" spans="1:6" x14ac:dyDescent="0.2">
      <c r="A1237" t="s">
        <v>206</v>
      </c>
      <c r="B1237">
        <v>2019</v>
      </c>
      <c r="C1237" t="s">
        <v>25</v>
      </c>
      <c r="D1237">
        <v>30</v>
      </c>
      <c r="E1237" s="1">
        <v>20.149999999999999</v>
      </c>
      <c r="F1237" s="1">
        <v>0.69389312751028309</v>
      </c>
    </row>
    <row r="1238" spans="1:6" x14ac:dyDescent="0.2">
      <c r="A1238" t="s">
        <v>153</v>
      </c>
      <c r="B1238">
        <v>2010</v>
      </c>
      <c r="C1238" t="s">
        <v>16</v>
      </c>
      <c r="D1238">
        <v>24</v>
      </c>
      <c r="E1238" s="1">
        <v>58.77</v>
      </c>
      <c r="F1238" s="1">
        <v>3.7268052033734151</v>
      </c>
    </row>
    <row r="1239" spans="1:6" x14ac:dyDescent="0.2">
      <c r="A1239" t="s">
        <v>153</v>
      </c>
      <c r="B1239">
        <v>2011</v>
      </c>
      <c r="C1239" t="s">
        <v>16</v>
      </c>
      <c r="D1239">
        <v>25</v>
      </c>
      <c r="E1239" s="1">
        <v>56.39</v>
      </c>
      <c r="F1239" s="1">
        <v>3.4642286295059392</v>
      </c>
    </row>
    <row r="1240" spans="1:6" x14ac:dyDescent="0.2">
      <c r="A1240" t="s">
        <v>153</v>
      </c>
      <c r="B1240">
        <v>2012</v>
      </c>
      <c r="C1240" t="s">
        <v>16</v>
      </c>
      <c r="D1240">
        <v>26</v>
      </c>
      <c r="E1240" s="1">
        <v>60.67</v>
      </c>
      <c r="F1240" s="1">
        <v>3.5595356539683105</v>
      </c>
    </row>
    <row r="1241" spans="1:6" x14ac:dyDescent="0.2">
      <c r="A1241" t="s">
        <v>153</v>
      </c>
      <c r="B1241">
        <v>2013</v>
      </c>
      <c r="C1241" t="s">
        <v>16</v>
      </c>
      <c r="D1241">
        <v>27</v>
      </c>
      <c r="E1241" s="1">
        <v>54.5</v>
      </c>
      <c r="F1241" s="1">
        <v>3.0677151685568766</v>
      </c>
    </row>
    <row r="1242" spans="1:6" x14ac:dyDescent="0.2">
      <c r="A1242" t="s">
        <v>153</v>
      </c>
      <c r="B1242">
        <v>2014</v>
      </c>
      <c r="C1242" t="s">
        <v>25</v>
      </c>
      <c r="D1242">
        <v>28</v>
      </c>
      <c r="E1242" s="1">
        <v>44.55</v>
      </c>
      <c r="F1242" s="1">
        <v>2.397639108545401</v>
      </c>
    </row>
    <row r="1243" spans="1:6" x14ac:dyDescent="0.2">
      <c r="A1243" t="s">
        <v>153</v>
      </c>
      <c r="B1243">
        <v>2015</v>
      </c>
      <c r="C1243" t="s">
        <v>16</v>
      </c>
      <c r="D1243">
        <v>29</v>
      </c>
      <c r="E1243" s="1">
        <v>36.873333333333335</v>
      </c>
      <c r="F1243" s="1">
        <v>4.3473568801147371</v>
      </c>
    </row>
    <row r="1244" spans="1:6" x14ac:dyDescent="0.2">
      <c r="A1244" t="s">
        <v>153</v>
      </c>
      <c r="B1244">
        <v>2016</v>
      </c>
      <c r="C1244" t="s">
        <v>16</v>
      </c>
      <c r="D1244">
        <v>30</v>
      </c>
      <c r="E1244" s="1">
        <v>17.216666666666669</v>
      </c>
      <c r="F1244" s="1">
        <v>2.6265322370345419</v>
      </c>
    </row>
    <row r="1245" spans="1:6" x14ac:dyDescent="0.2">
      <c r="A1245" t="s">
        <v>153</v>
      </c>
      <c r="B1245">
        <v>2018</v>
      </c>
      <c r="C1245" t="s">
        <v>16</v>
      </c>
      <c r="D1245">
        <v>32</v>
      </c>
      <c r="E1245" s="1">
        <v>2</v>
      </c>
      <c r="F1245" s="1">
        <v>0.31900373856431408</v>
      </c>
    </row>
    <row r="1246" spans="1:6" x14ac:dyDescent="0.2">
      <c r="A1246" t="s">
        <v>297</v>
      </c>
      <c r="B1246">
        <v>2010</v>
      </c>
      <c r="C1246" t="s">
        <v>25</v>
      </c>
      <c r="D1246">
        <v>28</v>
      </c>
      <c r="E1246" s="1">
        <v>44.86</v>
      </c>
      <c r="F1246" s="1">
        <v>1.8514732935708189</v>
      </c>
    </row>
    <row r="1247" spans="1:6" x14ac:dyDescent="0.2">
      <c r="A1247" t="s">
        <v>297</v>
      </c>
      <c r="B1247">
        <v>2013</v>
      </c>
      <c r="C1247" t="s">
        <v>25</v>
      </c>
      <c r="D1247">
        <v>31</v>
      </c>
      <c r="E1247" s="1">
        <v>46.12</v>
      </c>
      <c r="F1247" s="1">
        <v>11.418243937462089</v>
      </c>
    </row>
    <row r="1248" spans="1:6" x14ac:dyDescent="0.2">
      <c r="A1248" t="s">
        <v>297</v>
      </c>
      <c r="B1248">
        <v>2014</v>
      </c>
      <c r="C1248" t="s">
        <v>16</v>
      </c>
      <c r="D1248">
        <v>32</v>
      </c>
      <c r="E1248" s="1">
        <v>18.68</v>
      </c>
      <c r="F1248" s="1">
        <v>4.5172972826570605</v>
      </c>
    </row>
    <row r="1249" spans="1:6" x14ac:dyDescent="0.2">
      <c r="A1249" t="s">
        <v>443</v>
      </c>
      <c r="B1249">
        <v>2021</v>
      </c>
      <c r="C1249" t="s">
        <v>30</v>
      </c>
      <c r="D1249">
        <v>19</v>
      </c>
      <c r="E1249" s="1">
        <v>36.54</v>
      </c>
      <c r="F1249" s="1">
        <v>10.223910351919082</v>
      </c>
    </row>
    <row r="1250" spans="1:6" x14ac:dyDescent="0.2">
      <c r="A1250" t="s">
        <v>243</v>
      </c>
      <c r="B1250">
        <v>2010</v>
      </c>
      <c r="C1250" t="s">
        <v>20</v>
      </c>
      <c r="D1250">
        <v>24</v>
      </c>
      <c r="E1250" s="1">
        <v>29.29</v>
      </c>
      <c r="F1250" s="1">
        <v>10.995021271180619</v>
      </c>
    </row>
    <row r="1251" spans="1:6" x14ac:dyDescent="0.2">
      <c r="A1251" t="s">
        <v>243</v>
      </c>
      <c r="B1251">
        <v>2011</v>
      </c>
      <c r="C1251" t="s">
        <v>20</v>
      </c>
      <c r="D1251">
        <v>25</v>
      </c>
      <c r="E1251" s="1">
        <v>43.48</v>
      </c>
      <c r="F1251" s="1">
        <v>4.3797598283956107</v>
      </c>
    </row>
    <row r="1252" spans="1:6" x14ac:dyDescent="0.2">
      <c r="A1252" t="s">
        <v>243</v>
      </c>
      <c r="B1252">
        <v>2012</v>
      </c>
      <c r="C1252" t="s">
        <v>20</v>
      </c>
      <c r="D1252">
        <v>26</v>
      </c>
      <c r="E1252" s="1">
        <v>43.99</v>
      </c>
      <c r="F1252" s="1">
        <v>4.5048661566272017</v>
      </c>
    </row>
    <row r="1253" spans="1:6" x14ac:dyDescent="0.2">
      <c r="A1253" t="s">
        <v>243</v>
      </c>
      <c r="B1253">
        <v>2013</v>
      </c>
      <c r="C1253" t="s">
        <v>25</v>
      </c>
      <c r="D1253">
        <v>27</v>
      </c>
      <c r="E1253" s="1">
        <v>42.05</v>
      </c>
      <c r="F1253" s="1">
        <v>4.3817460523385758</v>
      </c>
    </row>
    <row r="1254" spans="1:6" x14ac:dyDescent="0.2">
      <c r="A1254" t="s">
        <v>243</v>
      </c>
      <c r="B1254">
        <v>2014</v>
      </c>
      <c r="C1254" t="s">
        <v>20</v>
      </c>
      <c r="D1254">
        <v>28</v>
      </c>
      <c r="E1254" s="1">
        <v>49.87</v>
      </c>
      <c r="F1254" s="1">
        <v>5.3043068163373919</v>
      </c>
    </row>
    <row r="1255" spans="1:6" x14ac:dyDescent="0.2">
      <c r="A1255" t="s">
        <v>243</v>
      </c>
      <c r="B1255">
        <v>2015</v>
      </c>
      <c r="C1255" t="s">
        <v>20</v>
      </c>
      <c r="D1255">
        <v>29</v>
      </c>
      <c r="E1255" s="1">
        <v>32.190000000000005</v>
      </c>
      <c r="F1255" s="1">
        <v>3.2405806468174809</v>
      </c>
    </row>
    <row r="1256" spans="1:6" x14ac:dyDescent="0.2">
      <c r="A1256" t="s">
        <v>243</v>
      </c>
      <c r="B1256">
        <v>2016</v>
      </c>
      <c r="C1256" t="s">
        <v>20</v>
      </c>
      <c r="D1256">
        <v>30</v>
      </c>
      <c r="E1256" s="1">
        <v>35.57</v>
      </c>
      <c r="F1256" s="1">
        <v>2.3145979093786444</v>
      </c>
    </row>
    <row r="1257" spans="1:6" x14ac:dyDescent="0.2">
      <c r="A1257" t="s">
        <v>243</v>
      </c>
      <c r="B1257">
        <v>2017</v>
      </c>
      <c r="C1257" t="s">
        <v>20</v>
      </c>
      <c r="D1257">
        <v>31</v>
      </c>
      <c r="E1257" s="1">
        <v>24.21</v>
      </c>
      <c r="F1257" s="1">
        <v>3.7559171985480844</v>
      </c>
    </row>
    <row r="1258" spans="1:6" x14ac:dyDescent="0.2">
      <c r="A1258" t="s">
        <v>265</v>
      </c>
      <c r="B1258">
        <v>2010</v>
      </c>
      <c r="C1258" t="s">
        <v>16</v>
      </c>
      <c r="D1258">
        <v>23</v>
      </c>
      <c r="E1258" s="1">
        <v>41.34</v>
      </c>
      <c r="F1258" s="1">
        <v>5.1541552477940558</v>
      </c>
    </row>
    <row r="1259" spans="1:6" x14ac:dyDescent="0.2">
      <c r="A1259" t="s">
        <v>265</v>
      </c>
      <c r="B1259">
        <v>2011</v>
      </c>
      <c r="C1259" t="s">
        <v>16</v>
      </c>
      <c r="D1259">
        <v>24</v>
      </c>
      <c r="E1259" s="1">
        <v>48.22</v>
      </c>
      <c r="F1259" s="1">
        <v>5.7019978868788419</v>
      </c>
    </row>
    <row r="1260" spans="1:6" x14ac:dyDescent="0.2">
      <c r="A1260" t="s">
        <v>265</v>
      </c>
      <c r="B1260">
        <v>2012</v>
      </c>
      <c r="C1260" t="s">
        <v>16</v>
      </c>
      <c r="D1260">
        <v>25</v>
      </c>
      <c r="E1260" s="1">
        <v>23.09</v>
      </c>
      <c r="F1260" s="1">
        <v>2.2428561534638138</v>
      </c>
    </row>
    <row r="1261" spans="1:6" x14ac:dyDescent="0.2">
      <c r="A1261" t="s">
        <v>265</v>
      </c>
      <c r="B1261">
        <v>2013</v>
      </c>
      <c r="C1261" t="s">
        <v>30</v>
      </c>
      <c r="D1261">
        <v>26</v>
      </c>
      <c r="E1261" s="1">
        <v>33.04</v>
      </c>
      <c r="F1261" s="1">
        <v>2.8391767899703502</v>
      </c>
    </row>
    <row r="1262" spans="1:6" x14ac:dyDescent="0.2">
      <c r="A1262" t="s">
        <v>193</v>
      </c>
      <c r="B1262">
        <v>2010</v>
      </c>
      <c r="C1262" t="s">
        <v>19</v>
      </c>
      <c r="D1262">
        <v>22</v>
      </c>
      <c r="E1262" s="1">
        <v>27.88</v>
      </c>
      <c r="F1262" s="1">
        <v>13.260656564215253</v>
      </c>
    </row>
    <row r="1263" spans="1:6" x14ac:dyDescent="0.2">
      <c r="A1263" t="s">
        <v>193</v>
      </c>
      <c r="B1263">
        <v>2011</v>
      </c>
      <c r="C1263" t="s">
        <v>19</v>
      </c>
      <c r="D1263">
        <v>23</v>
      </c>
      <c r="E1263" s="1">
        <v>39.39</v>
      </c>
      <c r="F1263" s="1">
        <v>18.136820416009577</v>
      </c>
    </row>
    <row r="1264" spans="1:6" x14ac:dyDescent="0.2">
      <c r="A1264" t="s">
        <v>193</v>
      </c>
      <c r="B1264">
        <v>2012</v>
      </c>
      <c r="C1264" t="s">
        <v>19</v>
      </c>
      <c r="D1264">
        <v>24</v>
      </c>
      <c r="E1264" s="1">
        <v>53.84</v>
      </c>
      <c r="F1264" s="1">
        <v>16.386686851753442</v>
      </c>
    </row>
    <row r="1265" spans="1:6" x14ac:dyDescent="0.2">
      <c r="A1265" t="s">
        <v>193</v>
      </c>
      <c r="B1265">
        <v>2013</v>
      </c>
      <c r="C1265" t="s">
        <v>19</v>
      </c>
      <c r="D1265">
        <v>25</v>
      </c>
      <c r="E1265" s="1">
        <v>50.1</v>
      </c>
      <c r="F1265" s="1">
        <v>3.6601851922203603</v>
      </c>
    </row>
    <row r="1266" spans="1:6" x14ac:dyDescent="0.2">
      <c r="A1266" t="s">
        <v>193</v>
      </c>
      <c r="B1266">
        <v>2014</v>
      </c>
      <c r="C1266" t="s">
        <v>19</v>
      </c>
      <c r="D1266">
        <v>26</v>
      </c>
      <c r="E1266" s="1">
        <v>55.64</v>
      </c>
      <c r="F1266" s="1">
        <v>3.8596866550432107</v>
      </c>
    </row>
    <row r="1267" spans="1:6" x14ac:dyDescent="0.2">
      <c r="A1267" t="s">
        <v>193</v>
      </c>
      <c r="B1267">
        <v>2015</v>
      </c>
      <c r="C1267" t="s">
        <v>19</v>
      </c>
      <c r="D1267">
        <v>27</v>
      </c>
      <c r="E1267" s="1">
        <v>51.32</v>
      </c>
      <c r="F1267" s="1">
        <v>3.3212322781323644</v>
      </c>
    </row>
    <row r="1268" spans="1:6" x14ac:dyDescent="0.2">
      <c r="A1268" t="s">
        <v>193</v>
      </c>
      <c r="B1268">
        <v>2016</v>
      </c>
      <c r="C1268" t="s">
        <v>19</v>
      </c>
      <c r="D1268">
        <v>28</v>
      </c>
      <c r="E1268" s="1">
        <v>17.813333333333333</v>
      </c>
      <c r="F1268" s="1">
        <v>11.014718582596993</v>
      </c>
    </row>
    <row r="1269" spans="1:6" x14ac:dyDescent="0.2">
      <c r="A1269" t="s">
        <v>193</v>
      </c>
      <c r="B1269">
        <v>2017</v>
      </c>
      <c r="C1269" t="s">
        <v>19</v>
      </c>
      <c r="D1269">
        <v>29</v>
      </c>
      <c r="E1269" s="1">
        <v>32.479999999999997</v>
      </c>
      <c r="F1269" s="1">
        <v>225.61979452482998</v>
      </c>
    </row>
    <row r="1270" spans="1:6" x14ac:dyDescent="0.2">
      <c r="A1270" t="s">
        <v>303</v>
      </c>
      <c r="B1270">
        <v>2010</v>
      </c>
      <c r="C1270" t="s">
        <v>16</v>
      </c>
      <c r="D1270">
        <v>23</v>
      </c>
      <c r="E1270" s="1">
        <v>45.76</v>
      </c>
      <c r="F1270" s="1">
        <v>7.5540707873880688</v>
      </c>
    </row>
    <row r="1271" spans="1:6" x14ac:dyDescent="0.2">
      <c r="A1271" t="s">
        <v>303</v>
      </c>
      <c r="B1271">
        <v>2013</v>
      </c>
      <c r="C1271" t="s">
        <v>16</v>
      </c>
      <c r="D1271">
        <v>26</v>
      </c>
      <c r="E1271" s="1">
        <v>37.21</v>
      </c>
      <c r="F1271" s="1">
        <v>3.3704429274683583</v>
      </c>
    </row>
    <row r="1272" spans="1:6" x14ac:dyDescent="0.2">
      <c r="A1272" t="s">
        <v>303</v>
      </c>
      <c r="B1272">
        <v>2014</v>
      </c>
      <c r="C1272" t="s">
        <v>25</v>
      </c>
      <c r="D1272">
        <v>27</v>
      </c>
      <c r="E1272" s="1">
        <v>42.5</v>
      </c>
      <c r="F1272" s="1">
        <v>3.7158291260675904</v>
      </c>
    </row>
    <row r="1273" spans="1:6" x14ac:dyDescent="0.2">
      <c r="A1273" t="s">
        <v>303</v>
      </c>
      <c r="B1273">
        <v>2015</v>
      </c>
      <c r="C1273" t="s">
        <v>25</v>
      </c>
      <c r="D1273">
        <v>28</v>
      </c>
      <c r="E1273" s="1">
        <v>41.53</v>
      </c>
      <c r="F1273" s="1">
        <v>3.6355149808078426</v>
      </c>
    </row>
    <row r="1274" spans="1:6" x14ac:dyDescent="0.2">
      <c r="A1274" t="s">
        <v>303</v>
      </c>
      <c r="B1274">
        <v>2016</v>
      </c>
      <c r="C1274" t="s">
        <v>25</v>
      </c>
      <c r="D1274">
        <v>29</v>
      </c>
      <c r="E1274" s="1">
        <v>33.159999999999997</v>
      </c>
      <c r="F1274" s="1">
        <v>1.7981460658559609</v>
      </c>
    </row>
    <row r="1275" spans="1:6" x14ac:dyDescent="0.2">
      <c r="A1275" t="s">
        <v>303</v>
      </c>
      <c r="B1275">
        <v>2017</v>
      </c>
      <c r="C1275" t="s">
        <v>16</v>
      </c>
      <c r="D1275">
        <v>30</v>
      </c>
      <c r="E1275" s="1">
        <v>24.38</v>
      </c>
      <c r="F1275" s="1">
        <v>9.5205218401864435</v>
      </c>
    </row>
    <row r="1276" spans="1:6" x14ac:dyDescent="0.2">
      <c r="A1276" t="s">
        <v>303</v>
      </c>
      <c r="B1276">
        <v>2018</v>
      </c>
      <c r="C1276" t="s">
        <v>16</v>
      </c>
      <c r="D1276">
        <v>31</v>
      </c>
      <c r="E1276" s="1">
        <v>33.58</v>
      </c>
      <c r="F1276" s="1">
        <v>11.929189355099071</v>
      </c>
    </row>
    <row r="1277" spans="1:6" x14ac:dyDescent="0.2">
      <c r="A1277" t="s">
        <v>303</v>
      </c>
      <c r="B1277">
        <v>2019</v>
      </c>
      <c r="C1277" t="s">
        <v>16</v>
      </c>
      <c r="D1277">
        <v>32</v>
      </c>
      <c r="E1277" s="1">
        <v>40.19</v>
      </c>
      <c r="F1277" s="1">
        <v>41.338337682481658</v>
      </c>
    </row>
    <row r="1278" spans="1:6" x14ac:dyDescent="0.2">
      <c r="A1278" t="s">
        <v>303</v>
      </c>
      <c r="B1278">
        <v>2020</v>
      </c>
      <c r="C1278" t="s">
        <v>30</v>
      </c>
      <c r="D1278">
        <v>33</v>
      </c>
      <c r="E1278" s="1">
        <v>44.7</v>
      </c>
      <c r="F1278" s="1">
        <v>15.163244025105177</v>
      </c>
    </row>
    <row r="1279" spans="1:6" x14ac:dyDescent="0.2">
      <c r="A1279" t="s">
        <v>303</v>
      </c>
      <c r="B1279">
        <v>2020</v>
      </c>
      <c r="C1279" t="s">
        <v>16</v>
      </c>
      <c r="D1279">
        <v>33</v>
      </c>
      <c r="E1279" s="1">
        <v>25.2</v>
      </c>
      <c r="F1279" s="1">
        <v>8.5484060275760712</v>
      </c>
    </row>
    <row r="1280" spans="1:6" x14ac:dyDescent="0.2">
      <c r="A1280" t="s">
        <v>303</v>
      </c>
      <c r="B1280">
        <v>2021</v>
      </c>
      <c r="C1280" t="s">
        <v>16</v>
      </c>
      <c r="D1280">
        <v>34</v>
      </c>
      <c r="E1280" s="1">
        <v>39.5</v>
      </c>
      <c r="F1280" s="1">
        <v>8.0485947662942774</v>
      </c>
    </row>
    <row r="1281" spans="1:6" x14ac:dyDescent="0.2">
      <c r="A1281" t="s">
        <v>183</v>
      </c>
      <c r="B1281">
        <v>2016</v>
      </c>
      <c r="C1281" t="s">
        <v>20</v>
      </c>
      <c r="D1281">
        <v>22</v>
      </c>
      <c r="E1281" s="1">
        <v>17.93</v>
      </c>
      <c r="F1281" s="1">
        <v>16.674571510941234</v>
      </c>
    </row>
    <row r="1282" spans="1:6" x14ac:dyDescent="0.2">
      <c r="A1282" t="s">
        <v>183</v>
      </c>
      <c r="B1282">
        <v>2017</v>
      </c>
      <c r="C1282" t="s">
        <v>20</v>
      </c>
      <c r="D1282">
        <v>23</v>
      </c>
      <c r="E1282" s="1">
        <v>23.62</v>
      </c>
      <c r="F1282" s="1">
        <v>13.270676860703965</v>
      </c>
    </row>
    <row r="1283" spans="1:6" x14ac:dyDescent="0.2">
      <c r="A1283" t="s">
        <v>183</v>
      </c>
      <c r="B1283">
        <v>2018</v>
      </c>
      <c r="C1283" t="s">
        <v>20</v>
      </c>
      <c r="D1283">
        <v>24</v>
      </c>
      <c r="E1283" s="1">
        <v>14.45</v>
      </c>
      <c r="F1283" s="1">
        <v>1.3118733251485752</v>
      </c>
    </row>
    <row r="1284" spans="1:6" x14ac:dyDescent="0.2">
      <c r="A1284" t="s">
        <v>183</v>
      </c>
      <c r="B1284">
        <v>2019</v>
      </c>
      <c r="C1284" t="s">
        <v>20</v>
      </c>
      <c r="D1284">
        <v>25</v>
      </c>
      <c r="E1284" s="1">
        <v>26.53</v>
      </c>
      <c r="F1284" s="1">
        <v>2.2669317715059241</v>
      </c>
    </row>
    <row r="1285" spans="1:6" x14ac:dyDescent="0.2">
      <c r="A1285" t="s">
        <v>183</v>
      </c>
      <c r="B1285">
        <v>2020</v>
      </c>
      <c r="C1285" t="s">
        <v>20</v>
      </c>
      <c r="D1285">
        <v>26</v>
      </c>
      <c r="E1285" s="1">
        <v>49.8</v>
      </c>
      <c r="F1285" s="1">
        <v>3.9874170569210987</v>
      </c>
    </row>
    <row r="1286" spans="1:6" x14ac:dyDescent="0.2">
      <c r="A1286" t="s">
        <v>183</v>
      </c>
      <c r="B1286">
        <v>2021</v>
      </c>
      <c r="C1286" t="s">
        <v>25</v>
      </c>
      <c r="D1286">
        <v>27</v>
      </c>
      <c r="E1286" s="1">
        <v>47.93</v>
      </c>
      <c r="F1286" s="1">
        <v>2.8322291008024196</v>
      </c>
    </row>
    <row r="1287" spans="1:6" x14ac:dyDescent="0.2">
      <c r="A1287" t="s">
        <v>183</v>
      </c>
      <c r="B1287">
        <v>2021</v>
      </c>
      <c r="C1287" t="s">
        <v>20</v>
      </c>
      <c r="D1287">
        <v>27</v>
      </c>
      <c r="E1287" s="1">
        <v>55.18</v>
      </c>
      <c r="F1287" s="1">
        <v>3.260638468230284</v>
      </c>
    </row>
    <row r="1288" spans="1:6" x14ac:dyDescent="0.2">
      <c r="A1288" t="s">
        <v>386</v>
      </c>
      <c r="B1288">
        <v>2010</v>
      </c>
      <c r="C1288" t="s">
        <v>25</v>
      </c>
      <c r="D1288">
        <v>37</v>
      </c>
      <c r="E1288" s="1">
        <v>39.590000000000003</v>
      </c>
      <c r="F1288" s="1">
        <v>8.7611987993240668</v>
      </c>
    </row>
    <row r="1289" spans="1:6" x14ac:dyDescent="0.2">
      <c r="A1289" t="s">
        <v>386</v>
      </c>
      <c r="B1289">
        <v>2011</v>
      </c>
      <c r="C1289" t="s">
        <v>25</v>
      </c>
      <c r="D1289">
        <v>38</v>
      </c>
      <c r="E1289" s="1">
        <v>40.1</v>
      </c>
      <c r="F1289" s="1">
        <v>4.6995592844715901</v>
      </c>
    </row>
    <row r="1290" spans="1:6" x14ac:dyDescent="0.2">
      <c r="A1290" t="s">
        <v>386</v>
      </c>
      <c r="B1290">
        <v>2012</v>
      </c>
      <c r="C1290" t="s">
        <v>25</v>
      </c>
      <c r="D1290">
        <v>39</v>
      </c>
      <c r="E1290" s="1">
        <v>29.27</v>
      </c>
      <c r="F1290" s="1">
        <v>11.583110898294589</v>
      </c>
    </row>
    <row r="1291" spans="1:6" x14ac:dyDescent="0.2">
      <c r="A1291" t="s">
        <v>282</v>
      </c>
      <c r="B1291">
        <v>2010</v>
      </c>
      <c r="C1291" t="s">
        <v>19</v>
      </c>
      <c r="D1291">
        <v>30</v>
      </c>
      <c r="E1291" s="1">
        <v>46.91</v>
      </c>
      <c r="F1291" s="1">
        <v>2.6543676626835686</v>
      </c>
    </row>
    <row r="1292" spans="1:6" x14ac:dyDescent="0.2">
      <c r="A1292" t="s">
        <v>282</v>
      </c>
      <c r="B1292">
        <v>2011</v>
      </c>
      <c r="C1292" t="s">
        <v>19</v>
      </c>
      <c r="D1292">
        <v>31</v>
      </c>
      <c r="E1292" s="1">
        <v>39.516666666666659</v>
      </c>
      <c r="F1292" s="1">
        <v>1.9736697965024075</v>
      </c>
    </row>
    <row r="1293" spans="1:6" x14ac:dyDescent="0.2">
      <c r="A1293" t="s">
        <v>282</v>
      </c>
      <c r="B1293">
        <v>2012</v>
      </c>
      <c r="C1293" t="s">
        <v>19</v>
      </c>
      <c r="D1293">
        <v>32</v>
      </c>
      <c r="E1293" s="1">
        <v>16.03</v>
      </c>
      <c r="F1293" s="1">
        <v>0.83598862721697353</v>
      </c>
    </row>
    <row r="1294" spans="1:6" x14ac:dyDescent="0.2">
      <c r="A1294" t="s">
        <v>404</v>
      </c>
      <c r="B1294">
        <v>2019</v>
      </c>
      <c r="C1294" t="s">
        <v>20</v>
      </c>
      <c r="D1294">
        <v>20</v>
      </c>
      <c r="E1294" s="1">
        <v>30.09</v>
      </c>
      <c r="F1294" s="1">
        <v>9.8665539560159576</v>
      </c>
    </row>
    <row r="1295" spans="1:6" x14ac:dyDescent="0.2">
      <c r="A1295" t="s">
        <v>404</v>
      </c>
      <c r="B1295">
        <v>2020</v>
      </c>
      <c r="C1295" t="s">
        <v>20</v>
      </c>
      <c r="D1295">
        <v>21</v>
      </c>
      <c r="E1295" s="1">
        <v>39.39</v>
      </c>
      <c r="F1295" s="1">
        <v>12.40809301250165</v>
      </c>
    </row>
    <row r="1296" spans="1:6" x14ac:dyDescent="0.2">
      <c r="A1296" t="s">
        <v>404</v>
      </c>
      <c r="B1296">
        <v>2021</v>
      </c>
      <c r="C1296" t="s">
        <v>20</v>
      </c>
      <c r="D1296">
        <v>22</v>
      </c>
      <c r="E1296" s="1">
        <v>38.79</v>
      </c>
      <c r="F1296" s="1">
        <v>8.3622566667385261</v>
      </c>
    </row>
    <row r="1297" spans="1:6" x14ac:dyDescent="0.2">
      <c r="A1297" t="s">
        <v>327</v>
      </c>
      <c r="B1297">
        <v>2014</v>
      </c>
      <c r="C1297" t="s">
        <v>30</v>
      </c>
      <c r="D1297">
        <v>21</v>
      </c>
      <c r="E1297" s="1">
        <v>20.45</v>
      </c>
      <c r="F1297" s="1">
        <v>4.0811504334002144</v>
      </c>
    </row>
    <row r="1298" spans="1:6" x14ac:dyDescent="0.2">
      <c r="A1298" t="s">
        <v>327</v>
      </c>
      <c r="B1298">
        <v>2015</v>
      </c>
      <c r="C1298" t="s">
        <v>30</v>
      </c>
      <c r="D1298">
        <v>22</v>
      </c>
      <c r="E1298" s="1">
        <v>30.54</v>
      </c>
      <c r="F1298" s="1">
        <v>5.8502922847402763</v>
      </c>
    </row>
    <row r="1299" spans="1:6" x14ac:dyDescent="0.2">
      <c r="A1299" t="s">
        <v>327</v>
      </c>
      <c r="B1299">
        <v>2016</v>
      </c>
      <c r="C1299" t="s">
        <v>30</v>
      </c>
      <c r="D1299">
        <v>23</v>
      </c>
      <c r="E1299" s="1">
        <v>37.22</v>
      </c>
      <c r="F1299" s="1">
        <v>5.692515458651263</v>
      </c>
    </row>
    <row r="1300" spans="1:6" x14ac:dyDescent="0.2">
      <c r="A1300" t="s">
        <v>327</v>
      </c>
      <c r="B1300">
        <v>2017</v>
      </c>
      <c r="C1300" t="s">
        <v>30</v>
      </c>
      <c r="D1300">
        <v>24</v>
      </c>
      <c r="E1300" s="1">
        <v>44.13</v>
      </c>
      <c r="F1300" s="1">
        <v>2.8989747693285186</v>
      </c>
    </row>
    <row r="1301" spans="1:6" x14ac:dyDescent="0.2">
      <c r="A1301" t="s">
        <v>327</v>
      </c>
      <c r="B1301">
        <v>2018</v>
      </c>
      <c r="C1301" t="s">
        <v>30</v>
      </c>
      <c r="D1301">
        <v>25</v>
      </c>
      <c r="E1301" s="1">
        <v>29.94</v>
      </c>
      <c r="F1301" s="1">
        <v>1.882127875690546</v>
      </c>
    </row>
    <row r="1302" spans="1:6" x14ac:dyDescent="0.2">
      <c r="A1302" t="s">
        <v>327</v>
      </c>
      <c r="B1302">
        <v>2019</v>
      </c>
      <c r="C1302" t="s">
        <v>30</v>
      </c>
      <c r="D1302">
        <v>26</v>
      </c>
      <c r="E1302" s="1">
        <v>44.21</v>
      </c>
      <c r="F1302" s="1">
        <v>2.6407627808349075</v>
      </c>
    </row>
    <row r="1303" spans="1:6" x14ac:dyDescent="0.2">
      <c r="A1303" t="s">
        <v>327</v>
      </c>
      <c r="B1303">
        <v>2020</v>
      </c>
      <c r="C1303" t="s">
        <v>30</v>
      </c>
      <c r="D1303">
        <v>27</v>
      </c>
      <c r="E1303" s="1">
        <v>41.91</v>
      </c>
      <c r="F1303" s="1">
        <v>2.3652860661398547</v>
      </c>
    </row>
    <row r="1304" spans="1:6" x14ac:dyDescent="0.2">
      <c r="A1304" t="s">
        <v>327</v>
      </c>
      <c r="B1304">
        <v>2021</v>
      </c>
      <c r="C1304" t="s">
        <v>30</v>
      </c>
      <c r="D1304">
        <v>28</v>
      </c>
      <c r="E1304" s="1">
        <v>40.29</v>
      </c>
      <c r="F1304" s="1">
        <v>15.459669027249536</v>
      </c>
    </row>
    <row r="1305" spans="1:6" x14ac:dyDescent="0.2">
      <c r="A1305" t="s">
        <v>449</v>
      </c>
      <c r="B1305">
        <v>2021</v>
      </c>
      <c r="C1305" t="s">
        <v>19</v>
      </c>
      <c r="D1305">
        <v>20</v>
      </c>
      <c r="E1305" s="1">
        <v>36.06</v>
      </c>
      <c r="F1305" s="1">
        <v>9.5855639174493152</v>
      </c>
    </row>
    <row r="1306" spans="1:6" x14ac:dyDescent="0.2">
      <c r="A1306" t="s">
        <v>221</v>
      </c>
      <c r="B1306">
        <v>2012</v>
      </c>
      <c r="C1306" t="s">
        <v>19</v>
      </c>
      <c r="D1306">
        <v>21</v>
      </c>
      <c r="E1306" s="1">
        <v>7.9</v>
      </c>
      <c r="F1306" s="1">
        <v>4.9217718627909681</v>
      </c>
    </row>
    <row r="1307" spans="1:6" x14ac:dyDescent="0.2">
      <c r="A1307" t="s">
        <v>221</v>
      </c>
      <c r="B1307">
        <v>2013</v>
      </c>
      <c r="C1307" t="s">
        <v>19</v>
      </c>
      <c r="D1307">
        <v>22</v>
      </c>
      <c r="E1307" s="1">
        <v>18.14</v>
      </c>
      <c r="F1307" s="1">
        <v>10.750381360000285</v>
      </c>
    </row>
    <row r="1308" spans="1:6" x14ac:dyDescent="0.2">
      <c r="A1308" t="s">
        <v>221</v>
      </c>
      <c r="B1308">
        <v>2014</v>
      </c>
      <c r="C1308" t="s">
        <v>19</v>
      </c>
      <c r="D1308">
        <v>23</v>
      </c>
      <c r="E1308" s="1">
        <v>38.159999999999997</v>
      </c>
      <c r="F1308" s="1">
        <v>13.198151428727561</v>
      </c>
    </row>
    <row r="1309" spans="1:6" x14ac:dyDescent="0.2">
      <c r="A1309" t="s">
        <v>221</v>
      </c>
      <c r="B1309">
        <v>2015</v>
      </c>
      <c r="C1309" t="s">
        <v>19</v>
      </c>
      <c r="D1309">
        <v>24</v>
      </c>
      <c r="E1309" s="1">
        <v>44.056666666666665</v>
      </c>
      <c r="F1309" s="1">
        <v>2.5502415136791892</v>
      </c>
    </row>
    <row r="1310" spans="1:6" x14ac:dyDescent="0.2">
      <c r="A1310" t="s">
        <v>221</v>
      </c>
      <c r="B1310">
        <v>2016</v>
      </c>
      <c r="C1310" t="s">
        <v>19</v>
      </c>
      <c r="D1310">
        <v>25</v>
      </c>
      <c r="E1310" s="1">
        <v>50.31</v>
      </c>
      <c r="F1310" s="1">
        <v>2.7360587582078364</v>
      </c>
    </row>
    <row r="1311" spans="1:6" x14ac:dyDescent="0.2">
      <c r="A1311" t="s">
        <v>221</v>
      </c>
      <c r="B1311">
        <v>2017</v>
      </c>
      <c r="C1311" t="s">
        <v>19</v>
      </c>
      <c r="D1311">
        <v>26</v>
      </c>
      <c r="E1311" s="1">
        <v>37.21</v>
      </c>
      <c r="F1311" s="1">
        <v>1.922552595970431</v>
      </c>
    </row>
    <row r="1312" spans="1:6" x14ac:dyDescent="0.2">
      <c r="A1312" t="s">
        <v>221</v>
      </c>
      <c r="B1312">
        <v>2018</v>
      </c>
      <c r="C1312" t="s">
        <v>19</v>
      </c>
      <c r="D1312">
        <v>27</v>
      </c>
      <c r="E1312" s="1">
        <v>39.06</v>
      </c>
      <c r="F1312" s="1">
        <v>1.9489820760012198</v>
      </c>
    </row>
    <row r="1313" spans="1:6" x14ac:dyDescent="0.2">
      <c r="A1313" t="s">
        <v>221</v>
      </c>
      <c r="B1313">
        <v>2019</v>
      </c>
      <c r="C1313" t="s">
        <v>19</v>
      </c>
      <c r="D1313">
        <v>28</v>
      </c>
      <c r="E1313" s="1">
        <v>42.41</v>
      </c>
      <c r="F1313" s="1">
        <v>71.502634351949411</v>
      </c>
    </row>
    <row r="1314" spans="1:6" x14ac:dyDescent="0.2">
      <c r="A1314" t="s">
        <v>221</v>
      </c>
      <c r="B1314">
        <v>2020</v>
      </c>
      <c r="C1314" t="s">
        <v>19</v>
      </c>
      <c r="D1314">
        <v>29</v>
      </c>
      <c r="E1314" s="1">
        <v>40.04</v>
      </c>
      <c r="F1314" s="1">
        <v>14.940716624532403</v>
      </c>
    </row>
    <row r="1315" spans="1:6" x14ac:dyDescent="0.2">
      <c r="A1315" t="s">
        <v>221</v>
      </c>
      <c r="B1315">
        <v>2020</v>
      </c>
      <c r="C1315" t="s">
        <v>20</v>
      </c>
      <c r="D1315">
        <v>29</v>
      </c>
      <c r="E1315" s="1">
        <v>32.314999999999998</v>
      </c>
      <c r="F1315" s="1">
        <v>12.05817326977434</v>
      </c>
    </row>
    <row r="1316" spans="1:6" x14ac:dyDescent="0.2">
      <c r="A1316" t="s">
        <v>221</v>
      </c>
      <c r="B1316">
        <v>2021</v>
      </c>
      <c r="C1316" t="s">
        <v>20</v>
      </c>
      <c r="D1316">
        <v>30</v>
      </c>
      <c r="E1316" s="1">
        <v>34.78</v>
      </c>
      <c r="F1316" s="1">
        <v>3.0709976150763203</v>
      </c>
    </row>
    <row r="1317" spans="1:6" x14ac:dyDescent="0.2">
      <c r="A1317" t="s">
        <v>188</v>
      </c>
      <c r="B1317">
        <v>2010</v>
      </c>
      <c r="C1317" t="s">
        <v>25</v>
      </c>
      <c r="D1317">
        <v>26</v>
      </c>
      <c r="E1317" s="1">
        <v>56.43</v>
      </c>
      <c r="F1317" s="1">
        <v>3.3623982461902355</v>
      </c>
    </row>
    <row r="1318" spans="1:6" x14ac:dyDescent="0.2">
      <c r="A1318" t="s">
        <v>188</v>
      </c>
      <c r="B1318">
        <v>2011</v>
      </c>
      <c r="C1318" t="s">
        <v>25</v>
      </c>
      <c r="D1318">
        <v>27</v>
      </c>
      <c r="E1318" s="1">
        <v>51.19</v>
      </c>
      <c r="F1318" s="1">
        <v>2.8817566116441995</v>
      </c>
    </row>
    <row r="1319" spans="1:6" x14ac:dyDescent="0.2">
      <c r="A1319" t="s">
        <v>188</v>
      </c>
      <c r="B1319">
        <v>2012</v>
      </c>
      <c r="C1319" t="s">
        <v>25</v>
      </c>
      <c r="D1319">
        <v>28</v>
      </c>
      <c r="E1319" s="1">
        <v>48.41</v>
      </c>
      <c r="F1319" s="1">
        <v>2.5472536333223923</v>
      </c>
    </row>
    <row r="1320" spans="1:6" x14ac:dyDescent="0.2">
      <c r="A1320" t="s">
        <v>188</v>
      </c>
      <c r="B1320">
        <v>2013</v>
      </c>
      <c r="C1320" t="s">
        <v>20</v>
      </c>
      <c r="D1320">
        <v>29</v>
      </c>
      <c r="E1320" s="1">
        <v>43.51</v>
      </c>
      <c r="F1320" s="1">
        <v>2.6644235947293522</v>
      </c>
    </row>
    <row r="1321" spans="1:6" x14ac:dyDescent="0.2">
      <c r="A1321" t="s">
        <v>188</v>
      </c>
      <c r="B1321">
        <v>2014</v>
      </c>
      <c r="C1321" t="s">
        <v>25</v>
      </c>
      <c r="D1321">
        <v>30</v>
      </c>
      <c r="E1321" s="1">
        <v>38.229999999999997</v>
      </c>
      <c r="F1321" s="1">
        <v>2.5022066936614382</v>
      </c>
    </row>
    <row r="1322" spans="1:6" x14ac:dyDescent="0.2">
      <c r="A1322" t="s">
        <v>188</v>
      </c>
      <c r="B1322">
        <v>2015</v>
      </c>
      <c r="C1322" t="s">
        <v>25</v>
      </c>
      <c r="D1322">
        <v>31</v>
      </c>
      <c r="E1322" s="1">
        <v>29.5</v>
      </c>
      <c r="F1322" s="1">
        <v>2.0288037870270448</v>
      </c>
    </row>
    <row r="1323" spans="1:6" x14ac:dyDescent="0.2">
      <c r="A1323" t="s">
        <v>188</v>
      </c>
      <c r="B1323">
        <v>2016</v>
      </c>
      <c r="C1323" t="s">
        <v>25</v>
      </c>
      <c r="D1323">
        <v>32</v>
      </c>
      <c r="E1323" s="1">
        <v>30.35</v>
      </c>
      <c r="F1323" s="1">
        <v>2.2177462962540768</v>
      </c>
    </row>
    <row r="1324" spans="1:6" x14ac:dyDescent="0.2">
      <c r="A1324" t="s">
        <v>188</v>
      </c>
      <c r="B1324">
        <v>2017</v>
      </c>
      <c r="C1324" t="s">
        <v>25</v>
      </c>
      <c r="D1324">
        <v>33</v>
      </c>
      <c r="E1324" s="1">
        <v>37.380000000000003</v>
      </c>
      <c r="F1324" s="1">
        <v>2.0858429852397316</v>
      </c>
    </row>
    <row r="1325" spans="1:6" x14ac:dyDescent="0.2">
      <c r="A1325" t="s">
        <v>188</v>
      </c>
      <c r="B1325">
        <v>2018</v>
      </c>
      <c r="C1325" t="s">
        <v>25</v>
      </c>
      <c r="D1325">
        <v>34</v>
      </c>
      <c r="E1325" s="1">
        <v>26.73</v>
      </c>
      <c r="F1325" s="1">
        <v>1.4207340427330011</v>
      </c>
    </row>
    <row r="1326" spans="1:6" x14ac:dyDescent="0.2">
      <c r="A1326" t="s">
        <v>188</v>
      </c>
      <c r="B1326">
        <v>2019</v>
      </c>
      <c r="C1326" t="s">
        <v>25</v>
      </c>
      <c r="D1326">
        <v>35</v>
      </c>
      <c r="E1326" s="1">
        <v>29.86</v>
      </c>
      <c r="F1326" s="1">
        <v>1.5020013438535802</v>
      </c>
    </row>
    <row r="1327" spans="1:6" x14ac:dyDescent="0.2">
      <c r="A1327" t="s">
        <v>188</v>
      </c>
      <c r="B1327">
        <v>2020</v>
      </c>
      <c r="C1327" t="s">
        <v>25</v>
      </c>
      <c r="D1327">
        <v>36</v>
      </c>
      <c r="E1327" s="1">
        <v>20.100000000000001</v>
      </c>
      <c r="F1327" s="1">
        <v>1.1658290967625971</v>
      </c>
    </row>
    <row r="1328" spans="1:6" x14ac:dyDescent="0.2">
      <c r="A1328" t="s">
        <v>188</v>
      </c>
      <c r="B1328">
        <v>2021</v>
      </c>
      <c r="C1328" t="s">
        <v>25</v>
      </c>
      <c r="D1328">
        <v>37</v>
      </c>
      <c r="E1328" s="1">
        <v>19.66</v>
      </c>
      <c r="F1328" s="1">
        <v>6.8239696968539976</v>
      </c>
    </row>
    <row r="1329" spans="1:6" x14ac:dyDescent="0.2">
      <c r="A1329" t="s">
        <v>258</v>
      </c>
      <c r="B1329">
        <v>2016</v>
      </c>
      <c r="C1329" t="s">
        <v>20</v>
      </c>
      <c r="D1329">
        <v>22</v>
      </c>
      <c r="E1329" s="1">
        <v>22.4</v>
      </c>
      <c r="F1329" s="1">
        <v>20.831589617684532</v>
      </c>
    </row>
    <row r="1330" spans="1:6" x14ac:dyDescent="0.2">
      <c r="A1330" t="s">
        <v>258</v>
      </c>
      <c r="B1330">
        <v>2017</v>
      </c>
      <c r="C1330" t="s">
        <v>20</v>
      </c>
      <c r="D1330">
        <v>23</v>
      </c>
      <c r="E1330" s="1">
        <v>30.35</v>
      </c>
      <c r="F1330" s="1">
        <v>17.051864636848659</v>
      </c>
    </row>
    <row r="1331" spans="1:6" x14ac:dyDescent="0.2">
      <c r="A1331" t="s">
        <v>258</v>
      </c>
      <c r="B1331">
        <v>2018</v>
      </c>
      <c r="C1331" t="s">
        <v>25</v>
      </c>
      <c r="D1331">
        <v>24</v>
      </c>
      <c r="E1331" s="1">
        <v>40.22</v>
      </c>
      <c r="F1331" s="1">
        <v>3.6514564108979726</v>
      </c>
    </row>
    <row r="1332" spans="1:6" x14ac:dyDescent="0.2">
      <c r="A1332" t="s">
        <v>258</v>
      </c>
      <c r="B1332">
        <v>2019</v>
      </c>
      <c r="C1332" t="s">
        <v>20</v>
      </c>
      <c r="D1332">
        <v>25</v>
      </c>
      <c r="E1332" s="1">
        <v>48.67</v>
      </c>
      <c r="F1332" s="1">
        <v>4.1587474300487495</v>
      </c>
    </row>
    <row r="1333" spans="1:6" x14ac:dyDescent="0.2">
      <c r="A1333" t="s">
        <v>258</v>
      </c>
      <c r="B1333">
        <v>2020</v>
      </c>
      <c r="C1333" t="s">
        <v>20</v>
      </c>
      <c r="D1333">
        <v>26</v>
      </c>
      <c r="E1333" s="1">
        <v>37.65</v>
      </c>
      <c r="F1333" s="1">
        <v>3.0145833773710717</v>
      </c>
    </row>
    <row r="1334" spans="1:6" x14ac:dyDescent="0.2">
      <c r="A1334" t="s">
        <v>258</v>
      </c>
      <c r="B1334">
        <v>2021</v>
      </c>
      <c r="C1334" t="s">
        <v>20</v>
      </c>
      <c r="D1334">
        <v>27</v>
      </c>
      <c r="E1334" s="1">
        <v>36.049999999999997</v>
      </c>
      <c r="F1334" s="1">
        <v>2.8458321544772951</v>
      </c>
    </row>
    <row r="1335" spans="1:6" x14ac:dyDescent="0.2">
      <c r="A1335" t="s">
        <v>321</v>
      </c>
      <c r="B1335">
        <v>2010</v>
      </c>
      <c r="C1335" t="s">
        <v>19</v>
      </c>
      <c r="D1335">
        <v>23</v>
      </c>
      <c r="E1335" s="1">
        <v>42.85</v>
      </c>
      <c r="F1335" s="1">
        <v>11.390974945171797</v>
      </c>
    </row>
    <row r="1336" spans="1:6" x14ac:dyDescent="0.2">
      <c r="A1336" t="s">
        <v>321</v>
      </c>
      <c r="B1336">
        <v>2011</v>
      </c>
      <c r="C1336" t="s">
        <v>19</v>
      </c>
      <c r="D1336">
        <v>24</v>
      </c>
      <c r="E1336" s="1">
        <v>44.6</v>
      </c>
      <c r="F1336" s="1">
        <v>3.9970729954253228</v>
      </c>
    </row>
    <row r="1337" spans="1:6" x14ac:dyDescent="0.2">
      <c r="A1337" t="s">
        <v>321</v>
      </c>
      <c r="B1337">
        <v>2012</v>
      </c>
      <c r="C1337" t="s">
        <v>20</v>
      </c>
      <c r="D1337">
        <v>25</v>
      </c>
      <c r="E1337" s="1">
        <v>40.26</v>
      </c>
      <c r="F1337" s="1">
        <v>3.668158985991842</v>
      </c>
    </row>
    <row r="1338" spans="1:6" x14ac:dyDescent="0.2">
      <c r="A1338" t="s">
        <v>321</v>
      </c>
      <c r="B1338">
        <v>2013</v>
      </c>
      <c r="C1338" t="s">
        <v>20</v>
      </c>
      <c r="D1338">
        <v>26</v>
      </c>
      <c r="E1338" s="1">
        <v>30.77</v>
      </c>
      <c r="F1338" s="1">
        <v>2.8526935610988646</v>
      </c>
    </row>
    <row r="1339" spans="1:6" x14ac:dyDescent="0.2">
      <c r="A1339" t="s">
        <v>321</v>
      </c>
      <c r="B1339">
        <v>2014</v>
      </c>
      <c r="C1339" t="s">
        <v>20</v>
      </c>
      <c r="D1339">
        <v>27</v>
      </c>
      <c r="E1339" s="1">
        <v>32.4</v>
      </c>
      <c r="F1339" s="1">
        <v>21.22299472176261</v>
      </c>
    </row>
    <row r="1340" spans="1:6" x14ac:dyDescent="0.2">
      <c r="A1340" t="s">
        <v>321</v>
      </c>
      <c r="B1340">
        <v>2015</v>
      </c>
      <c r="C1340" t="s">
        <v>19</v>
      </c>
      <c r="D1340">
        <v>28</v>
      </c>
      <c r="E1340" s="1">
        <v>35.46</v>
      </c>
      <c r="F1340" s="1">
        <v>4.0797406361841242</v>
      </c>
    </row>
    <row r="1341" spans="1:6" x14ac:dyDescent="0.2">
      <c r="A1341" t="s">
        <v>321</v>
      </c>
      <c r="B1341">
        <v>2016</v>
      </c>
      <c r="C1341" t="s">
        <v>19</v>
      </c>
      <c r="D1341">
        <v>29</v>
      </c>
      <c r="E1341" s="1">
        <v>24.84</v>
      </c>
      <c r="F1341" s="1">
        <v>2.886391893933232</v>
      </c>
    </row>
    <row r="1342" spans="1:6" x14ac:dyDescent="0.2">
      <c r="A1342" t="s">
        <v>200</v>
      </c>
      <c r="B1342">
        <v>2010</v>
      </c>
      <c r="C1342" t="s">
        <v>19</v>
      </c>
      <c r="D1342">
        <v>23</v>
      </c>
      <c r="E1342" s="1">
        <v>37.799999999999997</v>
      </c>
      <c r="F1342" s="1">
        <v>24.029094274782224</v>
      </c>
    </row>
    <row r="1343" spans="1:6" x14ac:dyDescent="0.2">
      <c r="A1343" t="s">
        <v>200</v>
      </c>
      <c r="B1343">
        <v>2011</v>
      </c>
      <c r="C1343" t="s">
        <v>19</v>
      </c>
      <c r="D1343">
        <v>24</v>
      </c>
      <c r="E1343" s="1">
        <v>36.049999999999997</v>
      </c>
      <c r="F1343" s="1">
        <v>13.162617290603935</v>
      </c>
    </row>
    <row r="1344" spans="1:6" x14ac:dyDescent="0.2">
      <c r="A1344" t="s">
        <v>200</v>
      </c>
      <c r="B1344">
        <v>2012</v>
      </c>
      <c r="C1344" t="s">
        <v>19</v>
      </c>
      <c r="D1344">
        <v>25</v>
      </c>
      <c r="E1344" s="1">
        <v>32.64</v>
      </c>
      <c r="F1344" s="1">
        <v>3.1597555565085593</v>
      </c>
    </row>
    <row r="1345" spans="1:6" x14ac:dyDescent="0.2">
      <c r="A1345" t="s">
        <v>200</v>
      </c>
      <c r="B1345">
        <v>2013</v>
      </c>
      <c r="C1345" t="s">
        <v>19</v>
      </c>
      <c r="D1345">
        <v>26</v>
      </c>
      <c r="E1345" s="1">
        <v>46.67</v>
      </c>
      <c r="F1345" s="1">
        <v>4.5972106643466857</v>
      </c>
    </row>
    <row r="1346" spans="1:6" x14ac:dyDescent="0.2">
      <c r="A1346" t="s">
        <v>200</v>
      </c>
      <c r="B1346">
        <v>2014</v>
      </c>
      <c r="C1346" t="s">
        <v>19</v>
      </c>
      <c r="D1346">
        <v>27</v>
      </c>
      <c r="E1346" s="1">
        <v>36.840000000000003</v>
      </c>
      <c r="F1346" s="1">
        <v>3.7041133354112836</v>
      </c>
    </row>
    <row r="1347" spans="1:6" x14ac:dyDescent="0.2">
      <c r="A1347" t="s">
        <v>200</v>
      </c>
      <c r="B1347">
        <v>2015</v>
      </c>
      <c r="C1347" t="s">
        <v>19</v>
      </c>
      <c r="D1347">
        <v>28</v>
      </c>
      <c r="E1347" s="1">
        <v>54.42</v>
      </c>
      <c r="F1347" s="1">
        <v>5.478483963957979</v>
      </c>
    </row>
    <row r="1348" spans="1:6" x14ac:dyDescent="0.2">
      <c r="A1348" t="s">
        <v>200</v>
      </c>
      <c r="B1348">
        <v>2016</v>
      </c>
      <c r="C1348" t="s">
        <v>19</v>
      </c>
      <c r="D1348">
        <v>29</v>
      </c>
      <c r="E1348" s="1">
        <v>40.49</v>
      </c>
      <c r="F1348" s="1">
        <v>4.1167974792876487</v>
      </c>
    </row>
    <row r="1349" spans="1:6" x14ac:dyDescent="0.2">
      <c r="A1349" t="s">
        <v>200</v>
      </c>
      <c r="B1349">
        <v>2017</v>
      </c>
      <c r="C1349" t="s">
        <v>19</v>
      </c>
      <c r="D1349">
        <v>30</v>
      </c>
      <c r="E1349" s="1">
        <v>53.33</v>
      </c>
      <c r="F1349" s="1">
        <v>2.2043478850329863</v>
      </c>
    </row>
    <row r="1350" spans="1:6" x14ac:dyDescent="0.2">
      <c r="A1350" t="s">
        <v>200</v>
      </c>
      <c r="B1350">
        <v>2018</v>
      </c>
      <c r="C1350" t="s">
        <v>19</v>
      </c>
      <c r="D1350">
        <v>31</v>
      </c>
      <c r="E1350" s="1">
        <v>32.526666666666664</v>
      </c>
      <c r="F1350" s="1">
        <v>1.4558605765980721</v>
      </c>
    </row>
    <row r="1351" spans="1:6" x14ac:dyDescent="0.2">
      <c r="A1351" t="s">
        <v>200</v>
      </c>
      <c r="B1351">
        <v>2019</v>
      </c>
      <c r="C1351" t="s">
        <v>19</v>
      </c>
      <c r="D1351">
        <v>32</v>
      </c>
      <c r="E1351" s="1">
        <v>27.443333333333332</v>
      </c>
      <c r="F1351" s="1">
        <v>2.340963743467452</v>
      </c>
    </row>
    <row r="1352" spans="1:6" x14ac:dyDescent="0.2">
      <c r="A1352" t="s">
        <v>200</v>
      </c>
      <c r="B1352">
        <v>2020</v>
      </c>
      <c r="C1352" t="s">
        <v>19</v>
      </c>
      <c r="D1352">
        <v>33</v>
      </c>
      <c r="E1352" s="1">
        <v>37.92</v>
      </c>
      <c r="F1352" s="1">
        <v>3.4399534445119273</v>
      </c>
    </row>
    <row r="1353" spans="1:6" x14ac:dyDescent="0.2">
      <c r="A1353" t="s">
        <v>200</v>
      </c>
      <c r="B1353">
        <v>2021</v>
      </c>
      <c r="C1353" t="s">
        <v>19</v>
      </c>
      <c r="D1353">
        <v>34</v>
      </c>
      <c r="E1353" s="1">
        <v>29.266666666666666</v>
      </c>
      <c r="F1353" s="1">
        <v>5.0868144843971814</v>
      </c>
    </row>
    <row r="1354" spans="1:6" x14ac:dyDescent="0.2">
      <c r="A1354" t="s">
        <v>211</v>
      </c>
      <c r="B1354">
        <v>2010</v>
      </c>
      <c r="C1354" t="s">
        <v>16</v>
      </c>
      <c r="D1354">
        <v>31</v>
      </c>
      <c r="E1354" s="1">
        <v>43.03</v>
      </c>
      <c r="F1354" s="1">
        <v>3.7444380562650768</v>
      </c>
    </row>
    <row r="1355" spans="1:6" x14ac:dyDescent="0.2">
      <c r="A1355" t="s">
        <v>211</v>
      </c>
      <c r="B1355">
        <v>2010</v>
      </c>
      <c r="C1355" t="s">
        <v>20</v>
      </c>
      <c r="D1355">
        <v>31</v>
      </c>
      <c r="E1355" s="1">
        <v>52.344999999999999</v>
      </c>
      <c r="F1355" s="1">
        <v>4.5550223112989876</v>
      </c>
    </row>
    <row r="1356" spans="1:6" x14ac:dyDescent="0.2">
      <c r="A1356" t="s">
        <v>211</v>
      </c>
      <c r="B1356">
        <v>2011</v>
      </c>
      <c r="C1356" t="s">
        <v>20</v>
      </c>
      <c r="D1356">
        <v>32</v>
      </c>
      <c r="E1356" s="1">
        <v>45.76</v>
      </c>
      <c r="F1356" s="1">
        <v>3.7658701884136616</v>
      </c>
    </row>
    <row r="1357" spans="1:6" x14ac:dyDescent="0.2">
      <c r="A1357" t="s">
        <v>211</v>
      </c>
      <c r="B1357">
        <v>2012</v>
      </c>
      <c r="C1357" t="s">
        <v>25</v>
      </c>
      <c r="D1357">
        <v>33</v>
      </c>
      <c r="E1357" s="1">
        <v>25.203333333333333</v>
      </c>
      <c r="F1357" s="1">
        <v>1.940230432964692</v>
      </c>
    </row>
    <row r="1358" spans="1:6" x14ac:dyDescent="0.2">
      <c r="A1358" t="s">
        <v>211</v>
      </c>
      <c r="B1358">
        <v>2013</v>
      </c>
      <c r="C1358" t="s">
        <v>25</v>
      </c>
      <c r="D1358">
        <v>34</v>
      </c>
      <c r="E1358" s="1">
        <v>16.260000000000002</v>
      </c>
      <c r="F1358" s="1">
        <v>53.67151448734792</v>
      </c>
    </row>
    <row r="1359" spans="1:6" x14ac:dyDescent="0.2">
      <c r="A1359" t="s">
        <v>350</v>
      </c>
      <c r="B1359">
        <v>2015</v>
      </c>
      <c r="C1359" t="s">
        <v>30</v>
      </c>
      <c r="D1359">
        <v>20</v>
      </c>
      <c r="E1359" s="1">
        <v>38.56</v>
      </c>
      <c r="F1359" s="1">
        <v>8.9810889384008181</v>
      </c>
    </row>
    <row r="1360" spans="1:6" x14ac:dyDescent="0.2">
      <c r="A1360" t="s">
        <v>350</v>
      </c>
      <c r="B1360">
        <v>2016</v>
      </c>
      <c r="C1360" t="s">
        <v>30</v>
      </c>
      <c r="D1360">
        <v>21</v>
      </c>
      <c r="E1360" s="1">
        <v>42.62</v>
      </c>
      <c r="F1360" s="1">
        <v>7.9067148638633258</v>
      </c>
    </row>
    <row r="1361" spans="1:6" x14ac:dyDescent="0.2">
      <c r="A1361" t="s">
        <v>350</v>
      </c>
      <c r="B1361">
        <v>2017</v>
      </c>
      <c r="C1361" t="s">
        <v>30</v>
      </c>
      <c r="D1361">
        <v>22</v>
      </c>
      <c r="E1361" s="1">
        <v>39.136666666666663</v>
      </c>
      <c r="F1361" s="1">
        <v>7.7260464101061244</v>
      </c>
    </row>
    <row r="1362" spans="1:6" x14ac:dyDescent="0.2">
      <c r="A1362" t="s">
        <v>350</v>
      </c>
      <c r="B1362">
        <v>2018</v>
      </c>
      <c r="C1362" t="s">
        <v>30</v>
      </c>
      <c r="D1362">
        <v>23</v>
      </c>
      <c r="E1362" s="1">
        <v>23.82</v>
      </c>
      <c r="F1362" s="1">
        <v>11.526512915307713</v>
      </c>
    </row>
    <row r="1363" spans="1:6" x14ac:dyDescent="0.2">
      <c r="A1363" t="s">
        <v>350</v>
      </c>
      <c r="B1363">
        <v>2019</v>
      </c>
      <c r="C1363" t="s">
        <v>30</v>
      </c>
      <c r="D1363">
        <v>24</v>
      </c>
      <c r="E1363" s="1">
        <v>25.72</v>
      </c>
      <c r="F1363" s="1">
        <v>11.808267164340135</v>
      </c>
    </row>
    <row r="1364" spans="1:6" x14ac:dyDescent="0.2">
      <c r="A1364" t="s">
        <v>350</v>
      </c>
      <c r="B1364">
        <v>2020</v>
      </c>
      <c r="C1364" t="s">
        <v>30</v>
      </c>
      <c r="D1364">
        <v>25</v>
      </c>
      <c r="E1364" s="1">
        <v>38.43</v>
      </c>
      <c r="F1364" s="1">
        <v>6.6869868938188954</v>
      </c>
    </row>
    <row r="1365" spans="1:6" x14ac:dyDescent="0.2">
      <c r="A1365" t="s">
        <v>350</v>
      </c>
      <c r="B1365">
        <v>2021</v>
      </c>
      <c r="C1365" t="s">
        <v>30</v>
      </c>
      <c r="D1365">
        <v>26</v>
      </c>
      <c r="E1365" s="1">
        <v>34.270000000000003</v>
      </c>
      <c r="F1365" s="1">
        <v>3.570811579724126</v>
      </c>
    </row>
    <row r="1366" spans="1:6" x14ac:dyDescent="0.2">
      <c r="A1366" t="s">
        <v>228</v>
      </c>
      <c r="B1366">
        <v>2016</v>
      </c>
      <c r="C1366" t="s">
        <v>30</v>
      </c>
      <c r="D1366">
        <v>22</v>
      </c>
      <c r="E1366" s="1">
        <v>31.12</v>
      </c>
      <c r="F1366" s="1">
        <v>7.1280555640177043</v>
      </c>
    </row>
    <row r="1367" spans="1:6" x14ac:dyDescent="0.2">
      <c r="A1367" t="s">
        <v>228</v>
      </c>
      <c r="B1367">
        <v>2017</v>
      </c>
      <c r="C1367" t="s">
        <v>30</v>
      </c>
      <c r="D1367">
        <v>23</v>
      </c>
      <c r="E1367" s="1">
        <v>29.44</v>
      </c>
      <c r="F1367" s="1">
        <v>6.5703212962993964</v>
      </c>
    </row>
    <row r="1368" spans="1:6" x14ac:dyDescent="0.2">
      <c r="A1368" t="s">
        <v>228</v>
      </c>
      <c r="B1368">
        <v>2018</v>
      </c>
      <c r="C1368" t="s">
        <v>30</v>
      </c>
      <c r="D1368">
        <v>24</v>
      </c>
      <c r="E1368" s="1">
        <v>44.6</v>
      </c>
      <c r="F1368" s="1">
        <v>8.075321383306175</v>
      </c>
    </row>
    <row r="1369" spans="1:6" x14ac:dyDescent="0.2">
      <c r="A1369" t="s">
        <v>228</v>
      </c>
      <c r="B1369">
        <v>2019</v>
      </c>
      <c r="C1369" t="s">
        <v>30</v>
      </c>
      <c r="D1369">
        <v>25</v>
      </c>
      <c r="E1369" s="1">
        <v>50.74</v>
      </c>
      <c r="F1369" s="1">
        <v>20.143297688880139</v>
      </c>
    </row>
    <row r="1370" spans="1:6" x14ac:dyDescent="0.2">
      <c r="A1370" t="s">
        <v>228</v>
      </c>
      <c r="B1370">
        <v>2020</v>
      </c>
      <c r="C1370" t="s">
        <v>30</v>
      </c>
      <c r="D1370">
        <v>26</v>
      </c>
      <c r="E1370" s="1">
        <v>34.016666666666673</v>
      </c>
      <c r="F1370" s="1">
        <v>7.2183509792129881</v>
      </c>
    </row>
    <row r="1371" spans="1:6" x14ac:dyDescent="0.2">
      <c r="A1371" t="s">
        <v>228</v>
      </c>
      <c r="B1371">
        <v>2021</v>
      </c>
      <c r="C1371" t="s">
        <v>30</v>
      </c>
      <c r="D1371">
        <v>27</v>
      </c>
      <c r="E1371" s="1">
        <v>27.21</v>
      </c>
      <c r="F1371" s="1">
        <v>5.9121173854057396</v>
      </c>
    </row>
    <row r="1372" spans="1:6" x14ac:dyDescent="0.2">
      <c r="A1372" t="s">
        <v>173</v>
      </c>
      <c r="B1372">
        <v>2010</v>
      </c>
      <c r="C1372" t="s">
        <v>20</v>
      </c>
      <c r="D1372">
        <v>33</v>
      </c>
      <c r="E1372" s="1">
        <v>44.953333333333326</v>
      </c>
      <c r="F1372" s="1">
        <v>11.022488213514244</v>
      </c>
    </row>
    <row r="1373" spans="1:6" x14ac:dyDescent="0.2">
      <c r="A1373" t="s">
        <v>173</v>
      </c>
      <c r="B1373">
        <v>2011</v>
      </c>
      <c r="C1373" t="s">
        <v>20</v>
      </c>
      <c r="D1373">
        <v>34</v>
      </c>
      <c r="E1373" s="1">
        <v>24.22</v>
      </c>
      <c r="F1373" s="1">
        <v>5.6944957126701352</v>
      </c>
    </row>
    <row r="1374" spans="1:6" x14ac:dyDescent="0.2">
      <c r="A1374" t="s">
        <v>173</v>
      </c>
      <c r="B1374">
        <v>2012</v>
      </c>
      <c r="C1374" t="s">
        <v>20</v>
      </c>
      <c r="D1374">
        <v>35</v>
      </c>
      <c r="E1374" s="1">
        <v>19.11</v>
      </c>
      <c r="F1374" s="1">
        <v>4.2527982566865292</v>
      </c>
    </row>
    <row r="1375" spans="1:6" x14ac:dyDescent="0.2">
      <c r="A1375" t="s">
        <v>319</v>
      </c>
      <c r="B1375">
        <v>2018</v>
      </c>
      <c r="C1375" t="s">
        <v>30</v>
      </c>
      <c r="D1375">
        <v>25</v>
      </c>
      <c r="E1375" s="1">
        <v>24.53</v>
      </c>
      <c r="F1375" s="1">
        <v>15.135818207284814</v>
      </c>
    </row>
    <row r="1376" spans="1:6" x14ac:dyDescent="0.2">
      <c r="A1376" t="s">
        <v>319</v>
      </c>
      <c r="B1376">
        <v>2019</v>
      </c>
      <c r="C1376" t="s">
        <v>30</v>
      </c>
      <c r="D1376">
        <v>26</v>
      </c>
      <c r="E1376" s="1">
        <v>25.13</v>
      </c>
      <c r="F1376" s="1">
        <v>4.3446742644006582</v>
      </c>
    </row>
    <row r="1377" spans="1:6" x14ac:dyDescent="0.2">
      <c r="A1377" t="s">
        <v>319</v>
      </c>
      <c r="B1377">
        <v>2020</v>
      </c>
      <c r="C1377" t="s">
        <v>30</v>
      </c>
      <c r="D1377">
        <v>27</v>
      </c>
      <c r="E1377" s="1">
        <v>44.7</v>
      </c>
      <c r="F1377" s="1">
        <v>7.7779941231773266</v>
      </c>
    </row>
    <row r="1378" spans="1:6" x14ac:dyDescent="0.2">
      <c r="A1378" t="s">
        <v>319</v>
      </c>
      <c r="B1378">
        <v>2021</v>
      </c>
      <c r="C1378" t="s">
        <v>30</v>
      </c>
      <c r="D1378">
        <v>28</v>
      </c>
      <c r="E1378" s="1">
        <v>39.616666666666667</v>
      </c>
      <c r="F1378" s="1">
        <v>4.3869702738008369</v>
      </c>
    </row>
    <row r="1379" spans="1:6" x14ac:dyDescent="0.2">
      <c r="A1379" t="s">
        <v>459</v>
      </c>
      <c r="B1379">
        <v>2021</v>
      </c>
      <c r="C1379" t="s">
        <v>30</v>
      </c>
      <c r="D1379">
        <v>19</v>
      </c>
      <c r="E1379" s="1">
        <v>35.49</v>
      </c>
      <c r="F1379" s="1">
        <v>3.5499623948052319</v>
      </c>
    </row>
    <row r="1380" spans="1:6" x14ac:dyDescent="0.2">
      <c r="A1380" t="s">
        <v>215</v>
      </c>
      <c r="B1380">
        <v>2010</v>
      </c>
      <c r="C1380" t="s">
        <v>19</v>
      </c>
      <c r="D1380">
        <v>23</v>
      </c>
      <c r="E1380" s="1">
        <v>52.57</v>
      </c>
      <c r="F1380" s="1">
        <v>4.2537266634705047</v>
      </c>
    </row>
    <row r="1381" spans="1:6" x14ac:dyDescent="0.2">
      <c r="A1381" t="s">
        <v>215</v>
      </c>
      <c r="B1381">
        <v>2011</v>
      </c>
      <c r="C1381" t="s">
        <v>19</v>
      </c>
      <c r="D1381">
        <v>24</v>
      </c>
      <c r="E1381" s="1">
        <v>42.93</v>
      </c>
      <c r="F1381" s="1">
        <v>3.2554978898413225</v>
      </c>
    </row>
    <row r="1382" spans="1:6" x14ac:dyDescent="0.2">
      <c r="A1382" t="s">
        <v>215</v>
      </c>
      <c r="B1382">
        <v>2012</v>
      </c>
      <c r="C1382" t="s">
        <v>19</v>
      </c>
      <c r="D1382">
        <v>25</v>
      </c>
      <c r="E1382" s="1">
        <v>44.47</v>
      </c>
      <c r="F1382" s="1">
        <v>3.1308895591556833</v>
      </c>
    </row>
    <row r="1383" spans="1:6" x14ac:dyDescent="0.2">
      <c r="A1383" t="s">
        <v>215</v>
      </c>
      <c r="B1383">
        <v>2013</v>
      </c>
      <c r="C1383" t="s">
        <v>19</v>
      </c>
      <c r="D1383">
        <v>26</v>
      </c>
      <c r="E1383" s="1">
        <v>50.88</v>
      </c>
      <c r="F1383" s="1">
        <v>3.3412765265539219</v>
      </c>
    </row>
    <row r="1384" spans="1:6" x14ac:dyDescent="0.2">
      <c r="A1384" t="s">
        <v>215</v>
      </c>
      <c r="B1384">
        <v>2014</v>
      </c>
      <c r="C1384" t="s">
        <v>19</v>
      </c>
      <c r="D1384">
        <v>27</v>
      </c>
      <c r="E1384" s="1">
        <v>40.090000000000003</v>
      </c>
      <c r="F1384" s="1">
        <v>2.4980151092216447</v>
      </c>
    </row>
    <row r="1385" spans="1:6" x14ac:dyDescent="0.2">
      <c r="A1385" t="s">
        <v>215</v>
      </c>
      <c r="B1385">
        <v>2015</v>
      </c>
      <c r="C1385" t="s">
        <v>19</v>
      </c>
      <c r="D1385">
        <v>28</v>
      </c>
      <c r="E1385" s="1">
        <v>32.243333333333332</v>
      </c>
      <c r="F1385" s="1">
        <v>2.7334314576731829</v>
      </c>
    </row>
    <row r="1386" spans="1:6" x14ac:dyDescent="0.2">
      <c r="A1386" t="s">
        <v>215</v>
      </c>
      <c r="B1386">
        <v>2016</v>
      </c>
      <c r="C1386" t="s">
        <v>19</v>
      </c>
      <c r="D1386">
        <v>29</v>
      </c>
      <c r="E1386" s="1">
        <v>48.62</v>
      </c>
      <c r="F1386" s="1">
        <v>2.8248060734608771</v>
      </c>
    </row>
    <row r="1387" spans="1:6" x14ac:dyDescent="0.2">
      <c r="A1387" t="s">
        <v>215</v>
      </c>
      <c r="B1387">
        <v>2017</v>
      </c>
      <c r="C1387" t="s">
        <v>19</v>
      </c>
      <c r="D1387">
        <v>30</v>
      </c>
      <c r="E1387" s="1">
        <v>30.12</v>
      </c>
      <c r="F1387" s="1">
        <v>3.9523285146068194</v>
      </c>
    </row>
    <row r="1388" spans="1:6" x14ac:dyDescent="0.2">
      <c r="A1388" t="s">
        <v>215</v>
      </c>
      <c r="B1388">
        <v>2018</v>
      </c>
      <c r="C1388" t="s">
        <v>19</v>
      </c>
      <c r="D1388">
        <v>31</v>
      </c>
      <c r="E1388" s="1">
        <v>35.700000000000003</v>
      </c>
      <c r="F1388" s="1">
        <v>3.3733355494667534</v>
      </c>
    </row>
    <row r="1389" spans="1:6" x14ac:dyDescent="0.2">
      <c r="A1389" t="s">
        <v>215</v>
      </c>
      <c r="B1389">
        <v>2019</v>
      </c>
      <c r="C1389" t="s">
        <v>19</v>
      </c>
      <c r="D1389">
        <v>32</v>
      </c>
      <c r="E1389" s="1">
        <v>34.74</v>
      </c>
      <c r="F1389" s="1">
        <v>11.708978298955765</v>
      </c>
    </row>
    <row r="1390" spans="1:6" x14ac:dyDescent="0.2">
      <c r="A1390" t="s">
        <v>215</v>
      </c>
      <c r="B1390">
        <v>2020</v>
      </c>
      <c r="C1390" t="s">
        <v>19</v>
      </c>
      <c r="D1390">
        <v>33</v>
      </c>
      <c r="E1390" s="1">
        <v>24.05</v>
      </c>
      <c r="F1390" s="1">
        <v>2.7898697913827015</v>
      </c>
    </row>
    <row r="1391" spans="1:6" x14ac:dyDescent="0.2">
      <c r="A1391" t="s">
        <v>215</v>
      </c>
      <c r="B1391">
        <v>2021</v>
      </c>
      <c r="C1391" t="s">
        <v>19</v>
      </c>
      <c r="D1391">
        <v>34</v>
      </c>
      <c r="E1391" s="1">
        <v>22.296666666666667</v>
      </c>
      <c r="F1391" s="1">
        <v>2.7259268242895445</v>
      </c>
    </row>
    <row r="1392" spans="1:6" x14ac:dyDescent="0.2">
      <c r="A1392" t="s">
        <v>264</v>
      </c>
      <c r="B1392">
        <v>2010</v>
      </c>
      <c r="C1392" t="s">
        <v>20</v>
      </c>
      <c r="D1392">
        <v>29</v>
      </c>
      <c r="E1392" s="1">
        <v>48.24</v>
      </c>
      <c r="F1392" s="1">
        <v>3.2856594858024639</v>
      </c>
    </row>
    <row r="1393" spans="1:6" x14ac:dyDescent="0.2">
      <c r="A1393" t="s">
        <v>264</v>
      </c>
      <c r="B1393">
        <v>2011</v>
      </c>
      <c r="C1393" t="s">
        <v>20</v>
      </c>
      <c r="D1393">
        <v>30</v>
      </c>
      <c r="E1393" s="1">
        <v>35.24</v>
      </c>
      <c r="F1393" s="1">
        <v>5.3689835465945199</v>
      </c>
    </row>
    <row r="1394" spans="1:6" x14ac:dyDescent="0.2">
      <c r="A1394" t="s">
        <v>264</v>
      </c>
      <c r="B1394">
        <v>2012</v>
      </c>
      <c r="C1394" t="s">
        <v>19</v>
      </c>
      <c r="D1394">
        <v>31</v>
      </c>
      <c r="E1394" s="1">
        <v>33.47</v>
      </c>
      <c r="F1394" s="1">
        <v>5.1841672712538465</v>
      </c>
    </row>
    <row r="1395" spans="1:6" x14ac:dyDescent="0.2">
      <c r="A1395" t="s">
        <v>264</v>
      </c>
      <c r="B1395">
        <v>2013</v>
      </c>
      <c r="C1395" t="s">
        <v>20</v>
      </c>
      <c r="D1395">
        <v>32</v>
      </c>
      <c r="E1395" s="1">
        <v>40.39</v>
      </c>
      <c r="F1395" s="1">
        <v>6.0916385135135132</v>
      </c>
    </row>
    <row r="1396" spans="1:6" x14ac:dyDescent="0.2">
      <c r="A1396" t="s">
        <v>264</v>
      </c>
      <c r="B1396">
        <v>2014</v>
      </c>
      <c r="C1396" t="s">
        <v>20</v>
      </c>
      <c r="D1396">
        <v>33</v>
      </c>
      <c r="E1396" s="1">
        <v>47.2</v>
      </c>
      <c r="F1396" s="1">
        <v>6.9662673263761192</v>
      </c>
    </row>
    <row r="1397" spans="1:6" x14ac:dyDescent="0.2">
      <c r="A1397" t="s">
        <v>264</v>
      </c>
      <c r="B1397">
        <v>2015</v>
      </c>
      <c r="C1397" t="s">
        <v>20</v>
      </c>
      <c r="D1397">
        <v>34</v>
      </c>
      <c r="E1397" s="1">
        <v>39.24</v>
      </c>
      <c r="F1397" s="1">
        <v>5.5687149480686111</v>
      </c>
    </row>
    <row r="1398" spans="1:6" x14ac:dyDescent="0.2">
      <c r="A1398" t="s">
        <v>264</v>
      </c>
      <c r="B1398">
        <v>2016</v>
      </c>
      <c r="C1398" t="s">
        <v>20</v>
      </c>
      <c r="D1398">
        <v>35</v>
      </c>
      <c r="E1398" s="1">
        <v>34.46</v>
      </c>
      <c r="F1398" s="1">
        <v>2.1149612147659647</v>
      </c>
    </row>
    <row r="1399" spans="1:6" x14ac:dyDescent="0.2">
      <c r="A1399" t="s">
        <v>264</v>
      </c>
      <c r="B1399">
        <v>2017</v>
      </c>
      <c r="C1399" t="s">
        <v>20</v>
      </c>
      <c r="D1399">
        <v>36</v>
      </c>
      <c r="E1399" s="1">
        <v>29.68</v>
      </c>
      <c r="F1399" s="1">
        <v>1.6067257279122582</v>
      </c>
    </row>
    <row r="1400" spans="1:6" x14ac:dyDescent="0.2">
      <c r="A1400" t="s">
        <v>264</v>
      </c>
      <c r="B1400">
        <v>2018</v>
      </c>
      <c r="C1400" t="s">
        <v>20</v>
      </c>
      <c r="D1400">
        <v>37</v>
      </c>
      <c r="E1400" s="1">
        <v>25.05</v>
      </c>
      <c r="F1400" s="1">
        <v>4.5343822931375879</v>
      </c>
    </row>
    <row r="1401" spans="1:6" x14ac:dyDescent="0.2">
      <c r="A1401" t="s">
        <v>264</v>
      </c>
      <c r="B1401">
        <v>2019</v>
      </c>
      <c r="C1401" t="s">
        <v>20</v>
      </c>
      <c r="D1401">
        <v>38</v>
      </c>
      <c r="E1401" s="1">
        <v>21.83</v>
      </c>
      <c r="F1401" s="1">
        <v>65.115779614555152</v>
      </c>
    </row>
    <row r="1402" spans="1:6" x14ac:dyDescent="0.2">
      <c r="A1402" t="s">
        <v>152</v>
      </c>
      <c r="B1402">
        <v>2012</v>
      </c>
      <c r="C1402" t="s">
        <v>20</v>
      </c>
      <c r="D1402">
        <v>23</v>
      </c>
      <c r="E1402" s="1">
        <v>31.2</v>
      </c>
      <c r="F1402" s="1">
        <v>20.249102906330375</v>
      </c>
    </row>
    <row r="1403" spans="1:6" x14ac:dyDescent="0.2">
      <c r="A1403" t="s">
        <v>152</v>
      </c>
      <c r="B1403">
        <v>2013</v>
      </c>
      <c r="C1403" t="s">
        <v>20</v>
      </c>
      <c r="D1403">
        <v>24</v>
      </c>
      <c r="E1403" s="1">
        <v>13.94</v>
      </c>
      <c r="F1403" s="1">
        <v>8.6053419790064218</v>
      </c>
    </row>
    <row r="1404" spans="1:6" x14ac:dyDescent="0.2">
      <c r="A1404" t="s">
        <v>152</v>
      </c>
      <c r="B1404">
        <v>2018</v>
      </c>
      <c r="C1404" t="s">
        <v>20</v>
      </c>
      <c r="D1404">
        <v>29</v>
      </c>
      <c r="E1404" s="1">
        <v>60.72</v>
      </c>
      <c r="F1404" s="1">
        <v>31.180371155281019</v>
      </c>
    </row>
    <row r="1405" spans="1:6" x14ac:dyDescent="0.2">
      <c r="A1405" t="s">
        <v>301</v>
      </c>
      <c r="B1405">
        <v>2010</v>
      </c>
      <c r="C1405" t="s">
        <v>25</v>
      </c>
      <c r="D1405">
        <v>23</v>
      </c>
      <c r="E1405" s="1">
        <v>34.619999999999997</v>
      </c>
      <c r="F1405" s="1">
        <v>3.7938640878326657</v>
      </c>
    </row>
    <row r="1406" spans="1:6" x14ac:dyDescent="0.2">
      <c r="A1406" t="s">
        <v>301</v>
      </c>
      <c r="B1406">
        <v>2011</v>
      </c>
      <c r="C1406" t="s">
        <v>25</v>
      </c>
      <c r="D1406">
        <v>24</v>
      </c>
      <c r="E1406" s="1">
        <v>34.24</v>
      </c>
      <c r="F1406" s="1">
        <v>3.4777521370299347</v>
      </c>
    </row>
    <row r="1407" spans="1:6" x14ac:dyDescent="0.2">
      <c r="A1407" t="s">
        <v>301</v>
      </c>
      <c r="B1407">
        <v>2012</v>
      </c>
      <c r="C1407" t="s">
        <v>25</v>
      </c>
      <c r="D1407">
        <v>25</v>
      </c>
      <c r="E1407" s="1">
        <v>35.4</v>
      </c>
      <c r="F1407" s="1">
        <v>3.3080572219141033</v>
      </c>
    </row>
    <row r="1408" spans="1:6" x14ac:dyDescent="0.2">
      <c r="A1408" t="s">
        <v>301</v>
      </c>
      <c r="B1408">
        <v>2013</v>
      </c>
      <c r="C1408" t="s">
        <v>25</v>
      </c>
      <c r="D1408">
        <v>26</v>
      </c>
      <c r="E1408" s="1">
        <v>23.25</v>
      </c>
      <c r="F1408" s="1">
        <v>2.4429146020098096</v>
      </c>
    </row>
    <row r="1409" spans="1:6" x14ac:dyDescent="0.2">
      <c r="A1409" t="s">
        <v>301</v>
      </c>
      <c r="B1409">
        <v>2014</v>
      </c>
      <c r="C1409" t="s">
        <v>16</v>
      </c>
      <c r="D1409">
        <v>27</v>
      </c>
      <c r="E1409" s="1">
        <v>32.54</v>
      </c>
      <c r="F1409" s="1">
        <v>3.7391610007575995</v>
      </c>
    </row>
    <row r="1410" spans="1:6" x14ac:dyDescent="0.2">
      <c r="A1410" t="s">
        <v>301</v>
      </c>
      <c r="B1410">
        <v>2015</v>
      </c>
      <c r="C1410" t="s">
        <v>16</v>
      </c>
      <c r="D1410">
        <v>28</v>
      </c>
      <c r="E1410" s="1">
        <v>29.07</v>
      </c>
      <c r="F1410" s="1">
        <v>3.3445589479377462</v>
      </c>
    </row>
    <row r="1411" spans="1:6" x14ac:dyDescent="0.2">
      <c r="A1411" t="s">
        <v>301</v>
      </c>
      <c r="B1411">
        <v>2016</v>
      </c>
      <c r="C1411" t="s">
        <v>16</v>
      </c>
      <c r="D1411">
        <v>29</v>
      </c>
      <c r="E1411" s="1">
        <v>45.93</v>
      </c>
      <c r="F1411" s="1">
        <v>3.0497347799775381</v>
      </c>
    </row>
    <row r="1412" spans="1:6" x14ac:dyDescent="0.2">
      <c r="A1412" t="s">
        <v>301</v>
      </c>
      <c r="B1412">
        <v>2017</v>
      </c>
      <c r="C1412" t="s">
        <v>16</v>
      </c>
      <c r="D1412">
        <v>30</v>
      </c>
      <c r="E1412" s="1">
        <v>41.96</v>
      </c>
      <c r="F1412" s="1">
        <v>2.6340830509561988</v>
      </c>
    </row>
    <row r="1413" spans="1:6" x14ac:dyDescent="0.2">
      <c r="A1413" t="s">
        <v>301</v>
      </c>
      <c r="B1413">
        <v>2018</v>
      </c>
      <c r="C1413" t="s">
        <v>16</v>
      </c>
      <c r="D1413">
        <v>31</v>
      </c>
      <c r="E1413" s="1">
        <v>36.229999999999997</v>
      </c>
      <c r="F1413" s="1">
        <v>2.1870978611897343</v>
      </c>
    </row>
    <row r="1414" spans="1:6" x14ac:dyDescent="0.2">
      <c r="A1414" t="s">
        <v>301</v>
      </c>
      <c r="B1414">
        <v>2019</v>
      </c>
      <c r="C1414" t="s">
        <v>16</v>
      </c>
      <c r="D1414">
        <v>32</v>
      </c>
      <c r="E1414" s="1">
        <v>37.79</v>
      </c>
      <c r="F1414" s="1">
        <v>54.05985351338979</v>
      </c>
    </row>
    <row r="1415" spans="1:6" x14ac:dyDescent="0.2">
      <c r="A1415" t="s">
        <v>330</v>
      </c>
      <c r="B1415">
        <v>2010</v>
      </c>
      <c r="C1415" t="s">
        <v>16</v>
      </c>
      <c r="D1415">
        <v>22</v>
      </c>
      <c r="E1415" s="1">
        <v>29.26</v>
      </c>
      <c r="F1415" s="1">
        <v>4.3047042060608653</v>
      </c>
    </row>
    <row r="1416" spans="1:6" x14ac:dyDescent="0.2">
      <c r="A1416" t="s">
        <v>330</v>
      </c>
      <c r="B1416">
        <v>2011</v>
      </c>
      <c r="C1416" t="s">
        <v>16</v>
      </c>
      <c r="D1416">
        <v>23</v>
      </c>
      <c r="E1416" s="1">
        <v>41.68</v>
      </c>
      <c r="F1416" s="1">
        <v>5.7728619808146524</v>
      </c>
    </row>
    <row r="1417" spans="1:6" x14ac:dyDescent="0.2">
      <c r="A1417" t="s">
        <v>330</v>
      </c>
      <c r="B1417">
        <v>2012</v>
      </c>
      <c r="C1417" t="s">
        <v>16</v>
      </c>
      <c r="D1417">
        <v>24</v>
      </c>
      <c r="E1417" s="1">
        <v>31.96</v>
      </c>
      <c r="F1417" s="1">
        <v>4.1252362878810862</v>
      </c>
    </row>
    <row r="1418" spans="1:6" x14ac:dyDescent="0.2">
      <c r="A1418" t="s">
        <v>330</v>
      </c>
      <c r="B1418">
        <v>2013</v>
      </c>
      <c r="C1418" t="s">
        <v>16</v>
      </c>
      <c r="D1418">
        <v>25</v>
      </c>
      <c r="E1418" s="1">
        <v>43.84</v>
      </c>
      <c r="F1418" s="1">
        <v>5.3150062606506232</v>
      </c>
    </row>
    <row r="1419" spans="1:6" x14ac:dyDescent="0.2">
      <c r="A1419" t="s">
        <v>330</v>
      </c>
      <c r="B1419">
        <v>2014</v>
      </c>
      <c r="C1419" t="s">
        <v>16</v>
      </c>
      <c r="D1419">
        <v>26</v>
      </c>
      <c r="E1419" s="1">
        <v>40.5</v>
      </c>
      <c r="F1419" s="1">
        <v>4.6538420568740868</v>
      </c>
    </row>
    <row r="1420" spans="1:6" x14ac:dyDescent="0.2">
      <c r="A1420" t="s">
        <v>330</v>
      </c>
      <c r="B1420">
        <v>2015</v>
      </c>
      <c r="C1420" t="s">
        <v>16</v>
      </c>
      <c r="D1420">
        <v>27</v>
      </c>
      <c r="E1420" s="1">
        <v>36.96</v>
      </c>
      <c r="F1420" s="1">
        <v>2.4805189331513571</v>
      </c>
    </row>
    <row r="1421" spans="1:6" x14ac:dyDescent="0.2">
      <c r="A1421" t="s">
        <v>330</v>
      </c>
      <c r="B1421">
        <v>2016</v>
      </c>
      <c r="C1421" t="s">
        <v>16</v>
      </c>
      <c r="D1421">
        <v>28</v>
      </c>
      <c r="E1421" s="1">
        <v>35.57</v>
      </c>
      <c r="F1421" s="1">
        <v>2.4110396196779877</v>
      </c>
    </row>
    <row r="1422" spans="1:6" x14ac:dyDescent="0.2">
      <c r="A1422" t="s">
        <v>330</v>
      </c>
      <c r="B1422">
        <v>2017</v>
      </c>
      <c r="C1422" t="s">
        <v>16</v>
      </c>
      <c r="D1422">
        <v>29</v>
      </c>
      <c r="E1422" s="1">
        <v>30.93</v>
      </c>
      <c r="F1422" s="1">
        <v>2.3244797933715575</v>
      </c>
    </row>
    <row r="1423" spans="1:6" x14ac:dyDescent="0.2">
      <c r="A1423" t="s">
        <v>330</v>
      </c>
      <c r="B1423">
        <v>2018</v>
      </c>
      <c r="C1423" t="s">
        <v>30</v>
      </c>
      <c r="D1423">
        <v>30</v>
      </c>
      <c r="E1423" s="1">
        <v>23.9</v>
      </c>
      <c r="F1423" s="1">
        <v>8.4903998090192907</v>
      </c>
    </row>
    <row r="1424" spans="1:6" x14ac:dyDescent="0.2">
      <c r="A1424" t="s">
        <v>262</v>
      </c>
      <c r="B1424">
        <v>2010</v>
      </c>
      <c r="C1424" t="s">
        <v>16</v>
      </c>
      <c r="D1424">
        <v>24</v>
      </c>
      <c r="E1424" s="1">
        <v>34.08</v>
      </c>
      <c r="F1424" s="1">
        <v>22.429581775175034</v>
      </c>
    </row>
    <row r="1425" spans="1:6" x14ac:dyDescent="0.2">
      <c r="A1425" t="s">
        <v>262</v>
      </c>
      <c r="B1425">
        <v>2011</v>
      </c>
      <c r="C1425" t="s">
        <v>16</v>
      </c>
      <c r="D1425">
        <v>25</v>
      </c>
      <c r="E1425" s="1">
        <v>27.29</v>
      </c>
      <c r="F1425" s="1">
        <v>17.386606388001013</v>
      </c>
    </row>
    <row r="1426" spans="1:6" x14ac:dyDescent="0.2">
      <c r="A1426" t="s">
        <v>262</v>
      </c>
      <c r="B1426">
        <v>2012</v>
      </c>
      <c r="C1426" t="s">
        <v>16</v>
      </c>
      <c r="D1426">
        <v>26</v>
      </c>
      <c r="E1426" s="1">
        <v>28.22</v>
      </c>
      <c r="F1426" s="1">
        <v>10.137706844963855</v>
      </c>
    </row>
    <row r="1427" spans="1:6" x14ac:dyDescent="0.2">
      <c r="A1427" t="s">
        <v>262</v>
      </c>
      <c r="B1427">
        <v>2013</v>
      </c>
      <c r="C1427" t="s">
        <v>16</v>
      </c>
      <c r="D1427">
        <v>27</v>
      </c>
      <c r="E1427" s="1">
        <v>28.33</v>
      </c>
      <c r="F1427" s="1">
        <v>2.9569651454909303</v>
      </c>
    </row>
    <row r="1428" spans="1:6" x14ac:dyDescent="0.2">
      <c r="A1428" t="s">
        <v>262</v>
      </c>
      <c r="B1428">
        <v>2014</v>
      </c>
      <c r="C1428" t="s">
        <v>16</v>
      </c>
      <c r="D1428">
        <v>28</v>
      </c>
      <c r="E1428" s="1">
        <v>40.17</v>
      </c>
      <c r="F1428" s="1">
        <v>4.0389313974883621</v>
      </c>
    </row>
    <row r="1429" spans="1:6" x14ac:dyDescent="0.2">
      <c r="A1429" t="s">
        <v>262</v>
      </c>
      <c r="B1429">
        <v>2015</v>
      </c>
      <c r="C1429" t="s">
        <v>16</v>
      </c>
      <c r="D1429">
        <v>29</v>
      </c>
      <c r="E1429" s="1">
        <v>37.42</v>
      </c>
      <c r="F1429" s="1">
        <v>3.5454935043659694</v>
      </c>
    </row>
    <row r="1430" spans="1:6" x14ac:dyDescent="0.2">
      <c r="A1430" t="s">
        <v>262</v>
      </c>
      <c r="B1430">
        <v>2016</v>
      </c>
      <c r="C1430" t="s">
        <v>16</v>
      </c>
      <c r="D1430">
        <v>30</v>
      </c>
      <c r="E1430" s="1">
        <v>36.69</v>
      </c>
      <c r="F1430" s="1">
        <v>3.334466936974485</v>
      </c>
    </row>
    <row r="1431" spans="1:6" x14ac:dyDescent="0.2">
      <c r="A1431" t="s">
        <v>262</v>
      </c>
      <c r="B1431">
        <v>2017</v>
      </c>
      <c r="C1431" t="s">
        <v>16</v>
      </c>
      <c r="D1431">
        <v>31</v>
      </c>
      <c r="E1431" s="1">
        <v>34.479999999999997</v>
      </c>
      <c r="F1431" s="1">
        <v>2.0359999992914153</v>
      </c>
    </row>
    <row r="1432" spans="1:6" x14ac:dyDescent="0.2">
      <c r="A1432" t="s">
        <v>262</v>
      </c>
      <c r="B1432">
        <v>2018</v>
      </c>
      <c r="C1432" t="s">
        <v>16</v>
      </c>
      <c r="D1432">
        <v>32</v>
      </c>
      <c r="E1432" s="1">
        <v>48.38</v>
      </c>
      <c r="F1432" s="1">
        <v>2.9388110146491044</v>
      </c>
    </row>
    <row r="1433" spans="1:6" x14ac:dyDescent="0.2">
      <c r="A1433" t="s">
        <v>262</v>
      </c>
      <c r="B1433">
        <v>2019</v>
      </c>
      <c r="C1433" t="s">
        <v>16</v>
      </c>
      <c r="D1433">
        <v>33</v>
      </c>
      <c r="E1433" s="1">
        <v>43.42</v>
      </c>
      <c r="F1433" s="1">
        <v>4.1704417873272552</v>
      </c>
    </row>
    <row r="1434" spans="1:6" x14ac:dyDescent="0.2">
      <c r="A1434" t="s">
        <v>262</v>
      </c>
      <c r="B1434">
        <v>2020</v>
      </c>
      <c r="C1434" t="s">
        <v>30</v>
      </c>
      <c r="D1434">
        <v>34</v>
      </c>
      <c r="E1434" s="1">
        <v>26.01</v>
      </c>
      <c r="F1434" s="1">
        <v>6.8914262549827718</v>
      </c>
    </row>
    <row r="1435" spans="1:6" x14ac:dyDescent="0.2">
      <c r="A1435" t="s">
        <v>262</v>
      </c>
      <c r="B1435">
        <v>2021</v>
      </c>
      <c r="C1435" t="s">
        <v>30</v>
      </c>
      <c r="D1435">
        <v>35</v>
      </c>
      <c r="E1435" s="1">
        <v>33.1</v>
      </c>
      <c r="F1435" s="1">
        <v>6.1813307377969142</v>
      </c>
    </row>
    <row r="1436" spans="1:6" x14ac:dyDescent="0.2">
      <c r="A1436" t="s">
        <v>364</v>
      </c>
      <c r="B1436">
        <v>2020</v>
      </c>
      <c r="C1436" t="s">
        <v>16</v>
      </c>
      <c r="D1436">
        <v>23</v>
      </c>
      <c r="E1436" s="1">
        <v>41.7</v>
      </c>
      <c r="F1436" s="1">
        <v>23.900107865714638</v>
      </c>
    </row>
    <row r="1437" spans="1:6" x14ac:dyDescent="0.2">
      <c r="A1437" t="s">
        <v>364</v>
      </c>
      <c r="B1437">
        <v>2021</v>
      </c>
      <c r="C1437" t="s">
        <v>16</v>
      </c>
      <c r="D1437">
        <v>24</v>
      </c>
      <c r="E1437" s="1">
        <v>27.67</v>
      </c>
      <c r="F1437" s="1">
        <v>14.232645893621903</v>
      </c>
    </row>
    <row r="1438" spans="1:6" x14ac:dyDescent="0.2">
      <c r="A1438" t="s">
        <v>281</v>
      </c>
      <c r="B1438">
        <v>2013</v>
      </c>
      <c r="C1438" t="s">
        <v>16</v>
      </c>
      <c r="D1438">
        <v>21</v>
      </c>
      <c r="E1438" s="1">
        <v>20.39</v>
      </c>
      <c r="F1438" s="1">
        <v>10.354211533647124</v>
      </c>
    </row>
    <row r="1439" spans="1:6" x14ac:dyDescent="0.2">
      <c r="A1439" t="s">
        <v>281</v>
      </c>
      <c r="B1439">
        <v>2014</v>
      </c>
      <c r="C1439" t="s">
        <v>16</v>
      </c>
      <c r="D1439">
        <v>22</v>
      </c>
      <c r="E1439" s="1">
        <v>46.97</v>
      </c>
      <c r="F1439" s="1">
        <v>23.340719343378904</v>
      </c>
    </row>
    <row r="1440" spans="1:6" x14ac:dyDescent="0.2">
      <c r="A1440" t="s">
        <v>281</v>
      </c>
      <c r="B1440">
        <v>2015</v>
      </c>
      <c r="C1440" t="s">
        <v>16</v>
      </c>
      <c r="D1440">
        <v>23</v>
      </c>
      <c r="E1440" s="1">
        <v>44.33</v>
      </c>
      <c r="F1440" s="1">
        <v>14.340769419643651</v>
      </c>
    </row>
    <row r="1441" spans="1:6" x14ac:dyDescent="0.2">
      <c r="A1441" t="s">
        <v>281</v>
      </c>
      <c r="B1441">
        <v>2016</v>
      </c>
      <c r="C1441" t="s">
        <v>16</v>
      </c>
      <c r="D1441">
        <v>24</v>
      </c>
      <c r="E1441" s="1">
        <v>26.99</v>
      </c>
      <c r="F1441" s="1">
        <v>18.185603658951539</v>
      </c>
    </row>
    <row r="1442" spans="1:6" x14ac:dyDescent="0.2">
      <c r="A1442" t="s">
        <v>306</v>
      </c>
      <c r="B1442">
        <v>2011</v>
      </c>
      <c r="C1442" t="s">
        <v>19</v>
      </c>
      <c r="D1442">
        <v>22</v>
      </c>
      <c r="E1442" s="1">
        <v>9.98</v>
      </c>
      <c r="F1442" s="1">
        <v>9.9744940792682453</v>
      </c>
    </row>
    <row r="1443" spans="1:6" x14ac:dyDescent="0.2">
      <c r="A1443" t="s">
        <v>306</v>
      </c>
      <c r="B1443">
        <v>2012</v>
      </c>
      <c r="C1443" t="s">
        <v>19</v>
      </c>
      <c r="D1443">
        <v>23</v>
      </c>
      <c r="E1443" s="1">
        <v>40.840000000000003</v>
      </c>
      <c r="F1443" s="1">
        <v>6.3257063447268331</v>
      </c>
    </row>
    <row r="1444" spans="1:6" x14ac:dyDescent="0.2">
      <c r="A1444" t="s">
        <v>306</v>
      </c>
      <c r="B1444">
        <v>2013</v>
      </c>
      <c r="C1444" t="s">
        <v>19</v>
      </c>
      <c r="D1444">
        <v>24</v>
      </c>
      <c r="E1444" s="1">
        <v>40.14</v>
      </c>
      <c r="F1444" s="1">
        <v>6.053933397683398</v>
      </c>
    </row>
    <row r="1445" spans="1:6" x14ac:dyDescent="0.2">
      <c r="A1445" t="s">
        <v>306</v>
      </c>
      <c r="B1445">
        <v>2014</v>
      </c>
      <c r="C1445" t="s">
        <v>19</v>
      </c>
      <c r="D1445">
        <v>25</v>
      </c>
      <c r="E1445" s="1">
        <v>35.869999999999997</v>
      </c>
      <c r="F1445" s="1">
        <v>1.9365588294395379</v>
      </c>
    </row>
    <row r="1446" spans="1:6" x14ac:dyDescent="0.2">
      <c r="A1446" t="s">
        <v>306</v>
      </c>
      <c r="B1446">
        <v>2015</v>
      </c>
      <c r="C1446" t="s">
        <v>19</v>
      </c>
      <c r="D1446">
        <v>26</v>
      </c>
      <c r="E1446" s="1">
        <v>33.47</v>
      </c>
      <c r="F1446" s="1">
        <v>12.601922329687673</v>
      </c>
    </row>
    <row r="1447" spans="1:6" x14ac:dyDescent="0.2">
      <c r="A1447" t="s">
        <v>306</v>
      </c>
      <c r="B1447">
        <v>2016</v>
      </c>
      <c r="C1447" t="s">
        <v>20</v>
      </c>
      <c r="D1447">
        <v>27</v>
      </c>
      <c r="E1447" s="1">
        <v>32.89</v>
      </c>
      <c r="F1447" s="1">
        <v>2.329703392420722</v>
      </c>
    </row>
    <row r="1448" spans="1:6" x14ac:dyDescent="0.2">
      <c r="A1448" t="s">
        <v>306</v>
      </c>
      <c r="B1448">
        <v>2017</v>
      </c>
      <c r="C1448" t="s">
        <v>19</v>
      </c>
      <c r="D1448">
        <v>28</v>
      </c>
      <c r="E1448" s="1">
        <v>45.65</v>
      </c>
      <c r="F1448" s="1">
        <v>3.1448364953694092</v>
      </c>
    </row>
    <row r="1449" spans="1:6" x14ac:dyDescent="0.2">
      <c r="A1449" t="s">
        <v>306</v>
      </c>
      <c r="B1449">
        <v>2018</v>
      </c>
      <c r="C1449" t="s">
        <v>19</v>
      </c>
      <c r="D1449">
        <v>29</v>
      </c>
      <c r="E1449" s="1">
        <v>38.200000000000003</v>
      </c>
      <c r="F1449" s="1">
        <v>2.5954087897934937</v>
      </c>
    </row>
    <row r="1450" spans="1:6" x14ac:dyDescent="0.2">
      <c r="A1450" t="s">
        <v>360</v>
      </c>
      <c r="B1450">
        <v>2018</v>
      </c>
      <c r="C1450" t="s">
        <v>20</v>
      </c>
      <c r="D1450">
        <v>22</v>
      </c>
      <c r="E1450" s="1">
        <v>30.56</v>
      </c>
      <c r="F1450" s="1">
        <v>15.701724774865731</v>
      </c>
    </row>
    <row r="1451" spans="1:6" x14ac:dyDescent="0.2">
      <c r="A1451" t="s">
        <v>360</v>
      </c>
      <c r="B1451">
        <v>2019</v>
      </c>
      <c r="C1451" t="s">
        <v>20</v>
      </c>
      <c r="D1451">
        <v>23</v>
      </c>
      <c r="E1451" s="1">
        <v>26.81</v>
      </c>
      <c r="F1451" s="1">
        <v>11.982272850788746</v>
      </c>
    </row>
    <row r="1452" spans="1:6" x14ac:dyDescent="0.2">
      <c r="A1452" t="s">
        <v>360</v>
      </c>
      <c r="B1452">
        <v>2020</v>
      </c>
      <c r="C1452" t="s">
        <v>25</v>
      </c>
      <c r="D1452">
        <v>24</v>
      </c>
      <c r="E1452" s="1">
        <v>38.979999999999997</v>
      </c>
      <c r="F1452" s="1">
        <v>9.7140946080046326</v>
      </c>
    </row>
    <row r="1453" spans="1:6" x14ac:dyDescent="0.2">
      <c r="A1453" t="s">
        <v>360</v>
      </c>
      <c r="B1453">
        <v>2021</v>
      </c>
      <c r="C1453" t="s">
        <v>25</v>
      </c>
      <c r="D1453">
        <v>25</v>
      </c>
      <c r="E1453" s="1">
        <v>42.03</v>
      </c>
      <c r="F1453" s="1">
        <v>3.2115422967685143</v>
      </c>
    </row>
    <row r="1454" spans="1:6" x14ac:dyDescent="0.2">
      <c r="A1454" t="s">
        <v>202</v>
      </c>
      <c r="B1454">
        <v>2018</v>
      </c>
      <c r="C1454" t="s">
        <v>25</v>
      </c>
      <c r="D1454">
        <v>20</v>
      </c>
      <c r="E1454" s="1">
        <v>20.71</v>
      </c>
      <c r="F1454" s="1">
        <v>9.0191392143985709</v>
      </c>
    </row>
    <row r="1455" spans="1:6" x14ac:dyDescent="0.2">
      <c r="A1455" t="s">
        <v>202</v>
      </c>
      <c r="B1455">
        <v>2019</v>
      </c>
      <c r="C1455" t="s">
        <v>25</v>
      </c>
      <c r="D1455">
        <v>21</v>
      </c>
      <c r="E1455" s="1">
        <v>21.78</v>
      </c>
      <c r="F1455" s="1">
        <v>8.2511626638299038</v>
      </c>
    </row>
    <row r="1456" spans="1:6" x14ac:dyDescent="0.2">
      <c r="A1456" t="s">
        <v>202</v>
      </c>
      <c r="B1456">
        <v>2020</v>
      </c>
      <c r="C1456" t="s">
        <v>25</v>
      </c>
      <c r="D1456">
        <v>22</v>
      </c>
      <c r="E1456" s="1">
        <v>41.32</v>
      </c>
      <c r="F1456" s="1">
        <v>9.2839120050508797</v>
      </c>
    </row>
    <row r="1457" spans="1:6" x14ac:dyDescent="0.2">
      <c r="A1457" t="s">
        <v>202</v>
      </c>
      <c r="B1457">
        <v>2021</v>
      </c>
      <c r="C1457" t="s">
        <v>25</v>
      </c>
      <c r="D1457">
        <v>23</v>
      </c>
      <c r="E1457" s="1">
        <v>54.06</v>
      </c>
      <c r="F1457" s="1">
        <v>3.0843029689240216</v>
      </c>
    </row>
    <row r="1458" spans="1:6" x14ac:dyDescent="0.2">
      <c r="A1458" t="s">
        <v>255</v>
      </c>
      <c r="B1458">
        <v>2010</v>
      </c>
      <c r="C1458" t="s">
        <v>20</v>
      </c>
      <c r="D1458">
        <v>23</v>
      </c>
      <c r="E1458" s="1">
        <v>28.2</v>
      </c>
      <c r="F1458" s="1">
        <v>3.598228905797729</v>
      </c>
    </row>
    <row r="1459" spans="1:6" x14ac:dyDescent="0.2">
      <c r="A1459" t="s">
        <v>255</v>
      </c>
      <c r="B1459">
        <v>2011</v>
      </c>
      <c r="C1459" t="s">
        <v>20</v>
      </c>
      <c r="D1459">
        <v>24</v>
      </c>
      <c r="E1459" s="1">
        <v>44.17</v>
      </c>
      <c r="F1459" s="1">
        <v>5.4843812470665956</v>
      </c>
    </row>
    <row r="1460" spans="1:6" x14ac:dyDescent="0.2">
      <c r="A1460" t="s">
        <v>255</v>
      </c>
      <c r="B1460">
        <v>2012</v>
      </c>
      <c r="C1460" t="s">
        <v>20</v>
      </c>
      <c r="D1460">
        <v>25</v>
      </c>
      <c r="E1460" s="1">
        <v>39.409999999999997</v>
      </c>
      <c r="F1460" s="1">
        <v>4.691709115463425</v>
      </c>
    </row>
    <row r="1461" spans="1:6" x14ac:dyDescent="0.2">
      <c r="A1461" t="s">
        <v>255</v>
      </c>
      <c r="B1461">
        <v>2013</v>
      </c>
      <c r="C1461" t="s">
        <v>20</v>
      </c>
      <c r="D1461">
        <v>26</v>
      </c>
      <c r="E1461" s="1">
        <v>42.49</v>
      </c>
      <c r="F1461" s="1">
        <v>4.8700150685074384</v>
      </c>
    </row>
    <row r="1462" spans="1:6" x14ac:dyDescent="0.2">
      <c r="A1462" t="s">
        <v>255</v>
      </c>
      <c r="B1462">
        <v>2014</v>
      </c>
      <c r="C1462" t="s">
        <v>20</v>
      </c>
      <c r="D1462">
        <v>27</v>
      </c>
      <c r="E1462" s="1">
        <v>48.76</v>
      </c>
      <c r="F1462" s="1">
        <v>5.4130443711998506</v>
      </c>
    </row>
    <row r="1463" spans="1:6" x14ac:dyDescent="0.2">
      <c r="A1463" t="s">
        <v>255</v>
      </c>
      <c r="B1463">
        <v>2015</v>
      </c>
      <c r="C1463" t="s">
        <v>20</v>
      </c>
      <c r="D1463">
        <v>28</v>
      </c>
      <c r="E1463" s="1">
        <v>48.51</v>
      </c>
      <c r="F1463" s="1">
        <v>2.3811168159417315</v>
      </c>
    </row>
    <row r="1464" spans="1:6" x14ac:dyDescent="0.2">
      <c r="A1464" t="s">
        <v>255</v>
      </c>
      <c r="B1464">
        <v>2016</v>
      </c>
      <c r="C1464" t="s">
        <v>25</v>
      </c>
      <c r="D1464">
        <v>29</v>
      </c>
      <c r="E1464" s="1">
        <v>35.6</v>
      </c>
      <c r="F1464" s="1">
        <v>1.6888574310201363</v>
      </c>
    </row>
    <row r="1465" spans="1:6" x14ac:dyDescent="0.2">
      <c r="A1465" t="s">
        <v>255</v>
      </c>
      <c r="B1465">
        <v>2017</v>
      </c>
      <c r="C1465" t="s">
        <v>20</v>
      </c>
      <c r="D1465">
        <v>30</v>
      </c>
      <c r="E1465" s="1">
        <v>39.19</v>
      </c>
      <c r="F1465" s="1">
        <v>1.8115273787471553</v>
      </c>
    </row>
    <row r="1466" spans="1:6" x14ac:dyDescent="0.2">
      <c r="A1466" t="s">
        <v>255</v>
      </c>
      <c r="B1466">
        <v>2018</v>
      </c>
      <c r="C1466" t="s">
        <v>25</v>
      </c>
      <c r="D1466">
        <v>31</v>
      </c>
      <c r="E1466" s="1">
        <v>37.700000000000003</v>
      </c>
      <c r="F1466" s="1">
        <v>1.6560166929996749</v>
      </c>
    </row>
    <row r="1467" spans="1:6" x14ac:dyDescent="0.2">
      <c r="A1467" t="s">
        <v>255</v>
      </c>
      <c r="B1467">
        <v>2019</v>
      </c>
      <c r="C1467" t="s">
        <v>25</v>
      </c>
      <c r="D1467">
        <v>32</v>
      </c>
      <c r="E1467" s="1">
        <v>34.58</v>
      </c>
      <c r="F1467" s="1">
        <v>11.655050937763107</v>
      </c>
    </row>
    <row r="1468" spans="1:6" x14ac:dyDescent="0.2">
      <c r="A1468" t="s">
        <v>255</v>
      </c>
      <c r="B1468">
        <v>2019</v>
      </c>
      <c r="C1468" t="s">
        <v>20</v>
      </c>
      <c r="D1468">
        <v>32</v>
      </c>
      <c r="E1468" s="1">
        <v>22.33</v>
      </c>
      <c r="F1468" s="1">
        <v>7.5262373464502659</v>
      </c>
    </row>
    <row r="1469" spans="1:6" x14ac:dyDescent="0.2">
      <c r="A1469" t="s">
        <v>255</v>
      </c>
      <c r="B1469">
        <v>2020</v>
      </c>
      <c r="C1469" t="s">
        <v>20</v>
      </c>
      <c r="D1469">
        <v>33</v>
      </c>
      <c r="E1469" s="1">
        <v>23.27</v>
      </c>
      <c r="F1469" s="1">
        <v>5.5880236190653667</v>
      </c>
    </row>
    <row r="1470" spans="1:6" x14ac:dyDescent="0.2">
      <c r="A1470" t="s">
        <v>255</v>
      </c>
      <c r="B1470">
        <v>2021</v>
      </c>
      <c r="C1470" t="s">
        <v>20</v>
      </c>
      <c r="D1470">
        <v>34</v>
      </c>
      <c r="E1470" s="1">
        <v>15.28</v>
      </c>
      <c r="F1470" s="1">
        <v>7.1537958424648007</v>
      </c>
    </row>
    <row r="1471" spans="1:6" x14ac:dyDescent="0.2">
      <c r="A1471" t="s">
        <v>142</v>
      </c>
      <c r="B1471">
        <v>2016</v>
      </c>
      <c r="C1471" t="s">
        <v>19</v>
      </c>
      <c r="D1471">
        <v>21</v>
      </c>
      <c r="E1471" s="1">
        <v>4.72</v>
      </c>
      <c r="F1471" s="1">
        <v>2.0138202682476862</v>
      </c>
    </row>
    <row r="1472" spans="1:6" x14ac:dyDescent="0.2">
      <c r="A1472" t="s">
        <v>142</v>
      </c>
      <c r="B1472">
        <v>2017</v>
      </c>
      <c r="C1472" t="s">
        <v>19</v>
      </c>
      <c r="D1472">
        <v>22</v>
      </c>
      <c r="E1472" s="1">
        <v>18.41</v>
      </c>
      <c r="F1472" s="1">
        <v>7.6535427047728</v>
      </c>
    </row>
    <row r="1473" spans="1:6" x14ac:dyDescent="0.2">
      <c r="A1473" t="s">
        <v>142</v>
      </c>
      <c r="B1473">
        <v>2018</v>
      </c>
      <c r="C1473" t="s">
        <v>19</v>
      </c>
      <c r="D1473">
        <v>23</v>
      </c>
      <c r="E1473" s="1">
        <v>37.61</v>
      </c>
      <c r="F1473" s="1">
        <v>10.485327650458597</v>
      </c>
    </row>
    <row r="1474" spans="1:6" x14ac:dyDescent="0.2">
      <c r="A1474" t="s">
        <v>142</v>
      </c>
      <c r="B1474">
        <v>2019</v>
      </c>
      <c r="C1474" t="s">
        <v>19</v>
      </c>
      <c r="D1474">
        <v>24</v>
      </c>
      <c r="E1474" s="1">
        <v>30.4</v>
      </c>
      <c r="F1474" s="1">
        <v>1.3209005308890418</v>
      </c>
    </row>
    <row r="1475" spans="1:6" x14ac:dyDescent="0.2">
      <c r="A1475" t="s">
        <v>142</v>
      </c>
      <c r="B1475">
        <v>2020</v>
      </c>
      <c r="C1475" t="s">
        <v>19</v>
      </c>
      <c r="D1475">
        <v>25</v>
      </c>
      <c r="E1475" s="1">
        <v>51.23</v>
      </c>
      <c r="F1475" s="1">
        <v>2.3582651785643591</v>
      </c>
    </row>
    <row r="1476" spans="1:6" x14ac:dyDescent="0.2">
      <c r="A1476" t="s">
        <v>142</v>
      </c>
      <c r="B1476">
        <v>2021</v>
      </c>
      <c r="C1476" t="s">
        <v>20</v>
      </c>
      <c r="D1476">
        <v>26</v>
      </c>
      <c r="E1476" s="1">
        <v>62</v>
      </c>
      <c r="F1476" s="1">
        <v>3.1750200077470487</v>
      </c>
    </row>
    <row r="1477" spans="1:6" x14ac:dyDescent="0.2">
      <c r="A1477" t="s">
        <v>403</v>
      </c>
      <c r="B1477">
        <v>2020</v>
      </c>
      <c r="C1477" t="s">
        <v>30</v>
      </c>
      <c r="D1477">
        <v>20</v>
      </c>
      <c r="E1477" s="1">
        <v>28.62</v>
      </c>
      <c r="F1477" s="1">
        <v>16.403383384094795</v>
      </c>
    </row>
    <row r="1478" spans="1:6" x14ac:dyDescent="0.2">
      <c r="A1478" t="s">
        <v>403</v>
      </c>
      <c r="B1478">
        <v>2021</v>
      </c>
      <c r="C1478" t="s">
        <v>30</v>
      </c>
      <c r="D1478">
        <v>21</v>
      </c>
      <c r="E1478" s="1">
        <v>39.39</v>
      </c>
      <c r="F1478" s="1">
        <v>20.261074150696302</v>
      </c>
    </row>
    <row r="1479" spans="1:6" x14ac:dyDescent="0.2">
      <c r="A1479" t="s">
        <v>307</v>
      </c>
      <c r="B1479">
        <v>2017</v>
      </c>
      <c r="C1479" t="s">
        <v>30</v>
      </c>
      <c r="D1479">
        <v>19</v>
      </c>
      <c r="E1479" s="1">
        <v>26.49</v>
      </c>
      <c r="F1479" s="1">
        <v>16.683398349672441</v>
      </c>
    </row>
    <row r="1480" spans="1:6" x14ac:dyDescent="0.2">
      <c r="A1480" t="s">
        <v>307</v>
      </c>
      <c r="B1480">
        <v>2018</v>
      </c>
      <c r="C1480" t="s">
        <v>30</v>
      </c>
      <c r="D1480">
        <v>20</v>
      </c>
      <c r="E1480" s="1">
        <v>14.52</v>
      </c>
      <c r="F1480" s="1">
        <v>7.9925578937518234</v>
      </c>
    </row>
    <row r="1481" spans="1:6" x14ac:dyDescent="0.2">
      <c r="A1481" t="s">
        <v>307</v>
      </c>
      <c r="B1481">
        <v>2019</v>
      </c>
      <c r="C1481" t="s">
        <v>30</v>
      </c>
      <c r="D1481">
        <v>21</v>
      </c>
      <c r="E1481" s="1">
        <v>36.036666666666669</v>
      </c>
      <c r="F1481" s="1">
        <v>4.8062352755974258</v>
      </c>
    </row>
    <row r="1482" spans="1:6" x14ac:dyDescent="0.2">
      <c r="A1482" t="s">
        <v>307</v>
      </c>
      <c r="B1482">
        <v>2020</v>
      </c>
      <c r="C1482" t="s">
        <v>30</v>
      </c>
      <c r="D1482">
        <v>22</v>
      </c>
      <c r="E1482" s="1">
        <v>42.69</v>
      </c>
      <c r="F1482" s="1">
        <v>5.3058896991415114</v>
      </c>
    </row>
    <row r="1483" spans="1:6" x14ac:dyDescent="0.2">
      <c r="A1483" t="s">
        <v>307</v>
      </c>
      <c r="B1483">
        <v>2021</v>
      </c>
      <c r="C1483" t="s">
        <v>30</v>
      </c>
      <c r="D1483">
        <v>23</v>
      </c>
      <c r="E1483" s="1">
        <v>45.52</v>
      </c>
      <c r="F1483" s="1">
        <v>5.5514381846992267</v>
      </c>
    </row>
    <row r="1484" spans="1:6" x14ac:dyDescent="0.2">
      <c r="A1484" t="s">
        <v>291</v>
      </c>
      <c r="B1484">
        <v>2018</v>
      </c>
      <c r="C1484" t="s">
        <v>19</v>
      </c>
      <c r="D1484">
        <v>23</v>
      </c>
      <c r="E1484" s="1">
        <v>12.77</v>
      </c>
      <c r="F1484" s="1">
        <v>6.5139966761783601</v>
      </c>
    </row>
    <row r="1485" spans="1:6" x14ac:dyDescent="0.2">
      <c r="A1485" t="s">
        <v>291</v>
      </c>
      <c r="B1485">
        <v>2019</v>
      </c>
      <c r="C1485" t="s">
        <v>19</v>
      </c>
      <c r="D1485">
        <v>24</v>
      </c>
      <c r="E1485" s="1">
        <v>36.229999999999997</v>
      </c>
      <c r="F1485" s="1">
        <v>16.076678166912568</v>
      </c>
    </row>
    <row r="1486" spans="1:6" x14ac:dyDescent="0.2">
      <c r="A1486" t="s">
        <v>291</v>
      </c>
      <c r="B1486">
        <v>2020</v>
      </c>
      <c r="C1486" t="s">
        <v>20</v>
      </c>
      <c r="D1486">
        <v>25</v>
      </c>
      <c r="E1486" s="1">
        <v>40.270000000000003</v>
      </c>
      <c r="F1486" s="1">
        <v>9.963865831486709</v>
      </c>
    </row>
    <row r="1487" spans="1:6" x14ac:dyDescent="0.2">
      <c r="A1487" t="s">
        <v>291</v>
      </c>
      <c r="B1487">
        <v>2021</v>
      </c>
      <c r="C1487" t="s">
        <v>20</v>
      </c>
      <c r="D1487">
        <v>26</v>
      </c>
      <c r="E1487" s="1">
        <v>46.34</v>
      </c>
      <c r="F1487" s="1">
        <v>2.7100982624082763</v>
      </c>
    </row>
    <row r="1488" spans="1:6" x14ac:dyDescent="0.2">
      <c r="A1488" t="s">
        <v>189</v>
      </c>
      <c r="B1488">
        <v>2012</v>
      </c>
      <c r="C1488" t="s">
        <v>16</v>
      </c>
      <c r="D1488">
        <v>22</v>
      </c>
      <c r="E1488" s="1">
        <v>4.5</v>
      </c>
      <c r="F1488" s="1">
        <v>1.7781100428840628</v>
      </c>
    </row>
    <row r="1489" spans="1:6" x14ac:dyDescent="0.2">
      <c r="A1489" t="s">
        <v>189</v>
      </c>
      <c r="B1489">
        <v>2013</v>
      </c>
      <c r="C1489" t="s">
        <v>16</v>
      </c>
      <c r="D1489">
        <v>23</v>
      </c>
      <c r="E1489" s="1">
        <v>24.625</v>
      </c>
      <c r="F1489" s="1">
        <v>9.2549510699663031</v>
      </c>
    </row>
    <row r="1490" spans="1:6" x14ac:dyDescent="0.2">
      <c r="A1490" t="s">
        <v>189</v>
      </c>
      <c r="B1490">
        <v>2013</v>
      </c>
      <c r="C1490" t="s">
        <v>25</v>
      </c>
      <c r="D1490">
        <v>23</v>
      </c>
      <c r="E1490" s="1">
        <v>14.03</v>
      </c>
      <c r="F1490" s="1">
        <v>5.2729731375280089</v>
      </c>
    </row>
    <row r="1491" spans="1:6" x14ac:dyDescent="0.2">
      <c r="A1491" t="s">
        <v>189</v>
      </c>
      <c r="B1491">
        <v>2014</v>
      </c>
      <c r="C1491" t="s">
        <v>25</v>
      </c>
      <c r="D1491">
        <v>24</v>
      </c>
      <c r="E1491" s="1">
        <v>29.7</v>
      </c>
      <c r="F1491" s="1">
        <v>7.6932063289444059</v>
      </c>
    </row>
    <row r="1492" spans="1:6" x14ac:dyDescent="0.2">
      <c r="A1492" t="s">
        <v>189</v>
      </c>
      <c r="B1492">
        <v>2015</v>
      </c>
      <c r="C1492" t="s">
        <v>16</v>
      </c>
      <c r="D1492">
        <v>25</v>
      </c>
      <c r="E1492" s="1">
        <v>33.270000000000003</v>
      </c>
      <c r="F1492" s="1">
        <v>5.3588876192783372</v>
      </c>
    </row>
    <row r="1493" spans="1:6" x14ac:dyDescent="0.2">
      <c r="A1493" t="s">
        <v>189</v>
      </c>
      <c r="B1493">
        <v>2016</v>
      </c>
      <c r="C1493" t="s">
        <v>25</v>
      </c>
      <c r="D1493">
        <v>26</v>
      </c>
      <c r="E1493" s="1">
        <v>41.07</v>
      </c>
      <c r="F1493" s="1">
        <v>7.2229517866649218</v>
      </c>
    </row>
    <row r="1494" spans="1:6" x14ac:dyDescent="0.2">
      <c r="A1494" t="s">
        <v>189</v>
      </c>
      <c r="B1494">
        <v>2017</v>
      </c>
      <c r="C1494" t="s">
        <v>25</v>
      </c>
      <c r="D1494">
        <v>27</v>
      </c>
      <c r="E1494" s="1">
        <v>39.43</v>
      </c>
      <c r="F1494" s="1">
        <v>6.5192152339659213</v>
      </c>
    </row>
    <row r="1495" spans="1:6" x14ac:dyDescent="0.2">
      <c r="A1495" t="s">
        <v>189</v>
      </c>
      <c r="B1495">
        <v>2018</v>
      </c>
      <c r="C1495" t="s">
        <v>16</v>
      </c>
      <c r="D1495">
        <v>28</v>
      </c>
      <c r="E1495" s="1">
        <v>40.53</v>
      </c>
      <c r="F1495" s="1">
        <v>6.4125678101753358</v>
      </c>
    </row>
    <row r="1496" spans="1:6" x14ac:dyDescent="0.2">
      <c r="A1496" t="s">
        <v>189</v>
      </c>
      <c r="B1496">
        <v>2019</v>
      </c>
      <c r="C1496" t="s">
        <v>16</v>
      </c>
      <c r="D1496">
        <v>29</v>
      </c>
      <c r="E1496" s="1">
        <v>45.38</v>
      </c>
      <c r="F1496" s="1">
        <v>2.615218439030401</v>
      </c>
    </row>
    <row r="1497" spans="1:6" x14ac:dyDescent="0.2">
      <c r="A1497" t="s">
        <v>189</v>
      </c>
      <c r="B1497">
        <v>2020</v>
      </c>
      <c r="C1497" t="s">
        <v>16</v>
      </c>
      <c r="D1497">
        <v>30</v>
      </c>
      <c r="E1497" s="1">
        <v>30.26</v>
      </c>
      <c r="F1497" s="1">
        <v>1.7688357331473388</v>
      </c>
    </row>
    <row r="1498" spans="1:6" x14ac:dyDescent="0.2">
      <c r="A1498" t="s">
        <v>189</v>
      </c>
      <c r="B1498">
        <v>2020</v>
      </c>
      <c r="C1498" t="s">
        <v>25</v>
      </c>
      <c r="D1498">
        <v>30</v>
      </c>
      <c r="E1498" s="1">
        <v>52.2</v>
      </c>
      <c r="F1498" s="1">
        <v>3.0513293215562154</v>
      </c>
    </row>
    <row r="1499" spans="1:6" x14ac:dyDescent="0.2">
      <c r="A1499" t="s">
        <v>189</v>
      </c>
      <c r="B1499">
        <v>2021</v>
      </c>
      <c r="C1499" t="s">
        <v>16</v>
      </c>
      <c r="D1499">
        <v>31</v>
      </c>
      <c r="E1499" s="1">
        <v>42.73</v>
      </c>
      <c r="F1499" s="1">
        <v>2.5070763447284539</v>
      </c>
    </row>
    <row r="1500" spans="1:6" x14ac:dyDescent="0.2">
      <c r="A1500" t="s">
        <v>263</v>
      </c>
      <c r="B1500">
        <v>2010</v>
      </c>
      <c r="C1500" t="s">
        <v>20</v>
      </c>
      <c r="D1500">
        <v>22</v>
      </c>
      <c r="E1500" s="1">
        <v>44.6</v>
      </c>
      <c r="F1500" s="1">
        <v>15.399127428815289</v>
      </c>
    </row>
    <row r="1501" spans="1:6" x14ac:dyDescent="0.2">
      <c r="A1501" t="s">
        <v>263</v>
      </c>
      <c r="B1501">
        <v>2012</v>
      </c>
      <c r="C1501" t="s">
        <v>25</v>
      </c>
      <c r="D1501">
        <v>24</v>
      </c>
      <c r="E1501" s="1">
        <v>24.25</v>
      </c>
      <c r="F1501" s="1">
        <v>3.1667951667262155</v>
      </c>
    </row>
    <row r="1502" spans="1:6" x14ac:dyDescent="0.2">
      <c r="A1502" t="s">
        <v>263</v>
      </c>
      <c r="B1502">
        <v>2013</v>
      </c>
      <c r="C1502" t="s">
        <v>16</v>
      </c>
      <c r="D1502">
        <v>25</v>
      </c>
      <c r="E1502" s="1">
        <v>39.96</v>
      </c>
      <c r="F1502" s="1">
        <v>4.9636101295407844</v>
      </c>
    </row>
    <row r="1503" spans="1:6" x14ac:dyDescent="0.2">
      <c r="A1503" t="s">
        <v>263</v>
      </c>
      <c r="B1503">
        <v>2014</v>
      </c>
      <c r="C1503" t="s">
        <v>25</v>
      </c>
      <c r="D1503">
        <v>26</v>
      </c>
      <c r="E1503" s="1">
        <v>39.770000000000003</v>
      </c>
      <c r="F1503" s="1">
        <v>4.7357686401377883</v>
      </c>
    </row>
    <row r="1504" spans="1:6" x14ac:dyDescent="0.2">
      <c r="A1504" t="s">
        <v>263</v>
      </c>
      <c r="B1504">
        <v>2015</v>
      </c>
      <c r="C1504" t="s">
        <v>25</v>
      </c>
      <c r="D1504">
        <v>27</v>
      </c>
      <c r="E1504" s="1">
        <v>41.86</v>
      </c>
      <c r="F1504" s="1">
        <v>3.2262509853707324</v>
      </c>
    </row>
    <row r="1505" spans="1:6" x14ac:dyDescent="0.2">
      <c r="A1505" t="s">
        <v>263</v>
      </c>
      <c r="B1505">
        <v>2017</v>
      </c>
      <c r="C1505" t="s">
        <v>25</v>
      </c>
      <c r="D1505">
        <v>29</v>
      </c>
      <c r="E1505" s="1">
        <v>48.26</v>
      </c>
      <c r="F1505" s="1">
        <v>3.3199770642280728</v>
      </c>
    </row>
    <row r="1506" spans="1:6" x14ac:dyDescent="0.2">
      <c r="A1506" t="s">
        <v>263</v>
      </c>
      <c r="B1506">
        <v>2018</v>
      </c>
      <c r="C1506" t="s">
        <v>25</v>
      </c>
      <c r="D1506">
        <v>30</v>
      </c>
      <c r="E1506" s="1">
        <v>34.93</v>
      </c>
      <c r="F1506" s="1">
        <v>2.3206164482078337</v>
      </c>
    </row>
    <row r="1507" spans="1:6" x14ac:dyDescent="0.2">
      <c r="A1507" t="s">
        <v>263</v>
      </c>
      <c r="B1507">
        <v>2019</v>
      </c>
      <c r="C1507" t="s">
        <v>16</v>
      </c>
      <c r="D1507">
        <v>31</v>
      </c>
      <c r="E1507" s="1">
        <v>25.51</v>
      </c>
      <c r="F1507" s="1">
        <v>8.5980436501543345</v>
      </c>
    </row>
    <row r="1508" spans="1:6" x14ac:dyDescent="0.2">
      <c r="A1508" t="s">
        <v>263</v>
      </c>
      <c r="B1508">
        <v>2019</v>
      </c>
      <c r="C1508" t="s">
        <v>25</v>
      </c>
      <c r="D1508">
        <v>31</v>
      </c>
      <c r="E1508" s="1">
        <v>13.96</v>
      </c>
      <c r="F1508" s="1">
        <v>4.7051622640593695</v>
      </c>
    </row>
    <row r="1509" spans="1:6" x14ac:dyDescent="0.2">
      <c r="A1509" t="s">
        <v>334</v>
      </c>
      <c r="B1509">
        <v>2015</v>
      </c>
      <c r="C1509" t="s">
        <v>19</v>
      </c>
      <c r="D1509">
        <v>20</v>
      </c>
      <c r="E1509" s="1">
        <v>26.07</v>
      </c>
      <c r="F1509" s="1">
        <v>6.1193764292041903</v>
      </c>
    </row>
    <row r="1510" spans="1:6" x14ac:dyDescent="0.2">
      <c r="A1510" t="s">
        <v>334</v>
      </c>
      <c r="B1510">
        <v>2016</v>
      </c>
      <c r="C1510" t="s">
        <v>19</v>
      </c>
      <c r="D1510">
        <v>21</v>
      </c>
      <c r="E1510" s="1">
        <v>28.78</v>
      </c>
      <c r="F1510" s="1">
        <v>6.5410190989575732</v>
      </c>
    </row>
    <row r="1511" spans="1:6" x14ac:dyDescent="0.2">
      <c r="A1511" t="s">
        <v>334</v>
      </c>
      <c r="B1511">
        <v>2017</v>
      </c>
      <c r="C1511" t="s">
        <v>20</v>
      </c>
      <c r="D1511">
        <v>22</v>
      </c>
      <c r="E1511" s="1">
        <v>33.1</v>
      </c>
      <c r="F1511" s="1">
        <v>6.0297633490945159</v>
      </c>
    </row>
    <row r="1512" spans="1:6" x14ac:dyDescent="0.2">
      <c r="A1512" t="s">
        <v>334</v>
      </c>
      <c r="B1512">
        <v>2018</v>
      </c>
      <c r="C1512" t="s">
        <v>20</v>
      </c>
      <c r="D1512">
        <v>23</v>
      </c>
      <c r="E1512" s="1">
        <v>29.62</v>
      </c>
      <c r="F1512" s="1">
        <v>2.2569753071509466</v>
      </c>
    </row>
    <row r="1513" spans="1:6" x14ac:dyDescent="0.2">
      <c r="A1513" t="s">
        <v>334</v>
      </c>
      <c r="B1513">
        <v>2019</v>
      </c>
      <c r="C1513" t="s">
        <v>20</v>
      </c>
      <c r="D1513">
        <v>24</v>
      </c>
      <c r="E1513" s="1">
        <v>33.71</v>
      </c>
      <c r="F1513" s="1">
        <v>2.3212728370106328</v>
      </c>
    </row>
    <row r="1514" spans="1:6" x14ac:dyDescent="0.2">
      <c r="A1514" t="s">
        <v>334</v>
      </c>
      <c r="B1514">
        <v>2020</v>
      </c>
      <c r="C1514" t="s">
        <v>20</v>
      </c>
      <c r="D1514">
        <v>25</v>
      </c>
      <c r="E1514" s="1">
        <v>42</v>
      </c>
      <c r="F1514" s="1">
        <v>2.8224706295050326</v>
      </c>
    </row>
    <row r="1515" spans="1:6" x14ac:dyDescent="0.2">
      <c r="A1515" t="s">
        <v>334</v>
      </c>
      <c r="B1515">
        <v>2021</v>
      </c>
      <c r="C1515" t="s">
        <v>19</v>
      </c>
      <c r="D1515">
        <v>26</v>
      </c>
      <c r="E1515" s="1">
        <v>43.6</v>
      </c>
      <c r="F1515" s="1">
        <v>2.888739151492504</v>
      </c>
    </row>
    <row r="1516" spans="1:6" x14ac:dyDescent="0.2">
      <c r="A1516" t="s">
        <v>302</v>
      </c>
      <c r="B1516">
        <v>2013</v>
      </c>
      <c r="C1516" t="s">
        <v>25</v>
      </c>
      <c r="D1516">
        <v>19</v>
      </c>
      <c r="E1516" s="1">
        <v>31.1</v>
      </c>
      <c r="F1516" s="1">
        <v>5.0953769366528325</v>
      </c>
    </row>
    <row r="1517" spans="1:6" x14ac:dyDescent="0.2">
      <c r="A1517" t="s">
        <v>302</v>
      </c>
      <c r="B1517">
        <v>2014</v>
      </c>
      <c r="C1517" t="s">
        <v>25</v>
      </c>
      <c r="D1517">
        <v>20</v>
      </c>
      <c r="E1517" s="1">
        <v>26.18</v>
      </c>
      <c r="F1517" s="1">
        <v>4.1974319348253291</v>
      </c>
    </row>
    <row r="1518" spans="1:6" x14ac:dyDescent="0.2">
      <c r="A1518" t="s">
        <v>302</v>
      </c>
      <c r="B1518">
        <v>2015</v>
      </c>
      <c r="C1518" t="s">
        <v>25</v>
      </c>
      <c r="D1518">
        <v>21</v>
      </c>
      <c r="E1518" s="1">
        <v>38.99</v>
      </c>
      <c r="F1518" s="1">
        <v>4.9595823927320177</v>
      </c>
    </row>
    <row r="1519" spans="1:6" x14ac:dyDescent="0.2">
      <c r="A1519" t="s">
        <v>302</v>
      </c>
      <c r="B1519">
        <v>2016</v>
      </c>
      <c r="C1519" t="s">
        <v>25</v>
      </c>
      <c r="D1519">
        <v>22</v>
      </c>
      <c r="E1519" s="1">
        <v>45.85</v>
      </c>
      <c r="F1519" s="1">
        <v>2.8687829921775769</v>
      </c>
    </row>
    <row r="1520" spans="1:6" x14ac:dyDescent="0.2">
      <c r="A1520" t="s">
        <v>302</v>
      </c>
      <c r="B1520">
        <v>2017</v>
      </c>
      <c r="C1520" t="s">
        <v>25</v>
      </c>
      <c r="D1520">
        <v>23</v>
      </c>
      <c r="E1520" s="1">
        <v>38.29</v>
      </c>
      <c r="F1520" s="1">
        <v>2.4348968733100711</v>
      </c>
    </row>
    <row r="1521" spans="1:6" x14ac:dyDescent="0.2">
      <c r="A1521" t="s">
        <v>302</v>
      </c>
      <c r="B1521">
        <v>2018</v>
      </c>
      <c r="C1521" t="s">
        <v>25</v>
      </c>
      <c r="D1521">
        <v>24</v>
      </c>
      <c r="E1521" s="1">
        <v>29.87</v>
      </c>
      <c r="F1521" s="1">
        <v>1.9540050627505798</v>
      </c>
    </row>
    <row r="1522" spans="1:6" x14ac:dyDescent="0.2">
      <c r="A1522" t="s">
        <v>302</v>
      </c>
      <c r="B1522">
        <v>2019</v>
      </c>
      <c r="C1522" t="s">
        <v>16</v>
      </c>
      <c r="D1522">
        <v>25</v>
      </c>
      <c r="E1522" s="1">
        <v>24.85</v>
      </c>
      <c r="F1522" s="1">
        <v>36.09568188156549</v>
      </c>
    </row>
    <row r="1523" spans="1:6" x14ac:dyDescent="0.2">
      <c r="A1523" t="s">
        <v>450</v>
      </c>
      <c r="B1523">
        <v>2010</v>
      </c>
      <c r="C1523" t="s">
        <v>25</v>
      </c>
      <c r="D1523">
        <v>27</v>
      </c>
      <c r="E1523" s="1">
        <v>36.01</v>
      </c>
      <c r="F1523" s="1">
        <v>7.5682264793350216</v>
      </c>
    </row>
    <row r="1524" spans="1:6" x14ac:dyDescent="0.2">
      <c r="A1524" t="s">
        <v>450</v>
      </c>
      <c r="B1524">
        <v>2011</v>
      </c>
      <c r="C1524" t="s">
        <v>25</v>
      </c>
      <c r="D1524">
        <v>28</v>
      </c>
      <c r="E1524" s="1">
        <v>35.770000000000003</v>
      </c>
      <c r="F1524" s="1">
        <v>7.7853311910794956</v>
      </c>
    </row>
    <row r="1525" spans="1:6" x14ac:dyDescent="0.2">
      <c r="A1525" t="s">
        <v>450</v>
      </c>
      <c r="B1525">
        <v>2012</v>
      </c>
      <c r="C1525" t="s">
        <v>25</v>
      </c>
      <c r="D1525">
        <v>29</v>
      </c>
      <c r="E1525" s="1">
        <v>29.58</v>
      </c>
      <c r="F1525" s="1">
        <v>7.6360766674488616</v>
      </c>
    </row>
    <row r="1526" spans="1:6" x14ac:dyDescent="0.2">
      <c r="A1526" t="s">
        <v>450</v>
      </c>
      <c r="B1526">
        <v>2013</v>
      </c>
      <c r="C1526" t="s">
        <v>25</v>
      </c>
      <c r="D1526">
        <v>30</v>
      </c>
      <c r="E1526" s="1">
        <v>32.65</v>
      </c>
      <c r="F1526" s="1">
        <v>7.9167406209052382</v>
      </c>
    </row>
    <row r="1527" spans="1:6" x14ac:dyDescent="0.2">
      <c r="A1527" t="s">
        <v>322</v>
      </c>
      <c r="B1527">
        <v>2014</v>
      </c>
      <c r="C1527" t="s">
        <v>20</v>
      </c>
      <c r="D1527">
        <v>20</v>
      </c>
      <c r="E1527" s="1">
        <v>17.18</v>
      </c>
      <c r="F1527" s="1">
        <v>4.9843607702375055</v>
      </c>
    </row>
    <row r="1528" spans="1:6" x14ac:dyDescent="0.2">
      <c r="A1528" t="s">
        <v>322</v>
      </c>
      <c r="B1528">
        <v>2015</v>
      </c>
      <c r="C1528" t="s">
        <v>20</v>
      </c>
      <c r="D1528">
        <v>21</v>
      </c>
      <c r="E1528" s="1">
        <v>32.49</v>
      </c>
      <c r="F1528" s="1">
        <v>9.0485564085168395</v>
      </c>
    </row>
    <row r="1529" spans="1:6" x14ac:dyDescent="0.2">
      <c r="A1529" t="s">
        <v>322</v>
      </c>
      <c r="B1529">
        <v>2016</v>
      </c>
      <c r="C1529" t="s">
        <v>20</v>
      </c>
      <c r="D1529">
        <v>22</v>
      </c>
      <c r="E1529" s="1">
        <v>39.549999999999997</v>
      </c>
      <c r="F1529" s="1">
        <v>8.7457857696003991</v>
      </c>
    </row>
    <row r="1530" spans="1:6" x14ac:dyDescent="0.2">
      <c r="A1530" t="s">
        <v>322</v>
      </c>
      <c r="B1530">
        <v>2017</v>
      </c>
      <c r="C1530" t="s">
        <v>20</v>
      </c>
      <c r="D1530">
        <v>23</v>
      </c>
      <c r="E1530" s="1">
        <v>38.68</v>
      </c>
      <c r="F1530" s="1">
        <v>1.8018852340722522</v>
      </c>
    </row>
    <row r="1531" spans="1:6" x14ac:dyDescent="0.2">
      <c r="A1531" t="s">
        <v>322</v>
      </c>
      <c r="B1531">
        <v>2018</v>
      </c>
      <c r="C1531" t="s">
        <v>20</v>
      </c>
      <c r="D1531">
        <v>24</v>
      </c>
      <c r="E1531" s="1">
        <v>44.59</v>
      </c>
      <c r="F1531" s="1">
        <v>3.1600216091901565</v>
      </c>
    </row>
    <row r="1532" spans="1:6" x14ac:dyDescent="0.2">
      <c r="A1532" t="s">
        <v>322</v>
      </c>
      <c r="B1532">
        <v>2019</v>
      </c>
      <c r="C1532" t="s">
        <v>20</v>
      </c>
      <c r="D1532">
        <v>25</v>
      </c>
      <c r="E1532" s="1">
        <v>34.42</v>
      </c>
      <c r="F1532" s="1">
        <v>3.655606986351374</v>
      </c>
    </row>
    <row r="1533" spans="1:6" x14ac:dyDescent="0.2">
      <c r="A1533" t="s">
        <v>322</v>
      </c>
      <c r="B1533">
        <v>2020</v>
      </c>
      <c r="C1533" t="s">
        <v>20</v>
      </c>
      <c r="D1533">
        <v>26</v>
      </c>
      <c r="E1533" s="1">
        <v>28.63</v>
      </c>
      <c r="F1533" s="1">
        <v>2.0631724226991337</v>
      </c>
    </row>
    <row r="1534" spans="1:6" x14ac:dyDescent="0.2">
      <c r="A1534" t="s">
        <v>322</v>
      </c>
      <c r="B1534">
        <v>2021</v>
      </c>
      <c r="C1534" t="s">
        <v>20</v>
      </c>
      <c r="D1534">
        <v>27</v>
      </c>
      <c r="E1534" s="1">
        <v>32.119999999999997</v>
      </c>
      <c r="F1534" s="1">
        <v>2.2587664505109681</v>
      </c>
    </row>
    <row r="1535" spans="1:6" x14ac:dyDescent="0.2">
      <c r="A1535" t="s">
        <v>379</v>
      </c>
      <c r="B1535">
        <v>2013</v>
      </c>
      <c r="C1535" t="s">
        <v>19</v>
      </c>
      <c r="D1535">
        <v>24</v>
      </c>
      <c r="E1535" s="1">
        <v>22.78</v>
      </c>
      <c r="F1535" s="1">
        <v>22.755901500311172</v>
      </c>
    </row>
    <row r="1536" spans="1:6" x14ac:dyDescent="0.2">
      <c r="A1536" t="s">
        <v>379</v>
      </c>
      <c r="B1536">
        <v>2014</v>
      </c>
      <c r="C1536" t="s">
        <v>19</v>
      </c>
      <c r="D1536">
        <v>25</v>
      </c>
      <c r="E1536" s="1">
        <v>34.56</v>
      </c>
      <c r="F1536" s="1">
        <v>30.373312264191572</v>
      </c>
    </row>
    <row r="1537" spans="1:6" x14ac:dyDescent="0.2">
      <c r="A1537" t="s">
        <v>379</v>
      </c>
      <c r="B1537">
        <v>2015</v>
      </c>
      <c r="C1537" t="s">
        <v>19</v>
      </c>
      <c r="D1537">
        <v>26</v>
      </c>
      <c r="E1537" s="1">
        <v>33.17</v>
      </c>
      <c r="F1537" s="1">
        <v>4.118393699813673</v>
      </c>
    </row>
    <row r="1538" spans="1:6" x14ac:dyDescent="0.2">
      <c r="A1538" t="s">
        <v>379</v>
      </c>
      <c r="B1538">
        <v>2016</v>
      </c>
      <c r="C1538" t="s">
        <v>19</v>
      </c>
      <c r="D1538">
        <v>27</v>
      </c>
      <c r="E1538" s="1">
        <v>35.119999999999997</v>
      </c>
      <c r="F1538" s="1">
        <v>4.7610745821248761</v>
      </c>
    </row>
    <row r="1539" spans="1:6" x14ac:dyDescent="0.2">
      <c r="A1539" t="s">
        <v>379</v>
      </c>
      <c r="B1539">
        <v>2017</v>
      </c>
      <c r="C1539" t="s">
        <v>20</v>
      </c>
      <c r="D1539">
        <v>28</v>
      </c>
      <c r="E1539" s="1">
        <v>40.35</v>
      </c>
      <c r="F1539" s="1">
        <v>6.0499759500336463</v>
      </c>
    </row>
    <row r="1540" spans="1:6" x14ac:dyDescent="0.2">
      <c r="A1540" t="s">
        <v>379</v>
      </c>
      <c r="B1540">
        <v>2018</v>
      </c>
      <c r="C1540" t="s">
        <v>20</v>
      </c>
      <c r="D1540">
        <v>29</v>
      </c>
      <c r="E1540" s="1">
        <v>35.64</v>
      </c>
      <c r="F1540" s="1">
        <v>6.0292071440352881</v>
      </c>
    </row>
    <row r="1541" spans="1:6" x14ac:dyDescent="0.2">
      <c r="A1541" t="s">
        <v>379</v>
      </c>
      <c r="B1541">
        <v>2019</v>
      </c>
      <c r="C1541" t="s">
        <v>19</v>
      </c>
      <c r="D1541">
        <v>30</v>
      </c>
      <c r="E1541" s="1">
        <v>35.22</v>
      </c>
      <c r="F1541" s="1">
        <v>2.4660909000265514</v>
      </c>
    </row>
    <row r="1542" spans="1:6" x14ac:dyDescent="0.2">
      <c r="A1542" t="s">
        <v>379</v>
      </c>
      <c r="B1542">
        <v>2020</v>
      </c>
      <c r="C1542" t="s">
        <v>19</v>
      </c>
      <c r="D1542">
        <v>31</v>
      </c>
      <c r="E1542" s="1">
        <v>35.17</v>
      </c>
      <c r="F1542" s="1">
        <v>2.2948999258545699</v>
      </c>
    </row>
    <row r="1543" spans="1:6" x14ac:dyDescent="0.2">
      <c r="A1543" t="s">
        <v>379</v>
      </c>
      <c r="B1543">
        <v>2021</v>
      </c>
      <c r="C1543" t="s">
        <v>19</v>
      </c>
      <c r="D1543">
        <v>32</v>
      </c>
      <c r="E1543" s="1">
        <v>28.95</v>
      </c>
      <c r="F1543" s="1">
        <v>1.8535790370263137</v>
      </c>
    </row>
    <row r="1544" spans="1:6" x14ac:dyDescent="0.2">
      <c r="A1544" t="s">
        <v>268</v>
      </c>
      <c r="B1544">
        <v>2015</v>
      </c>
      <c r="C1544" t="s">
        <v>25</v>
      </c>
      <c r="D1544">
        <v>27</v>
      </c>
      <c r="E1544" s="1">
        <v>17.239999999999998</v>
      </c>
      <c r="F1544" s="1">
        <v>6.6116513864909079</v>
      </c>
    </row>
    <row r="1545" spans="1:6" x14ac:dyDescent="0.2">
      <c r="A1545" t="s">
        <v>268</v>
      </c>
      <c r="B1545">
        <v>2016</v>
      </c>
      <c r="C1545" t="s">
        <v>25</v>
      </c>
      <c r="D1545">
        <v>28</v>
      </c>
      <c r="E1545" s="1">
        <v>14.63</v>
      </c>
      <c r="F1545" s="1">
        <v>5.6666550467315062</v>
      </c>
    </row>
    <row r="1546" spans="1:6" x14ac:dyDescent="0.2">
      <c r="A1546" t="s">
        <v>268</v>
      </c>
      <c r="B1546">
        <v>2017</v>
      </c>
      <c r="C1546" t="s">
        <v>25</v>
      </c>
      <c r="D1546">
        <v>29</v>
      </c>
      <c r="E1546" s="1">
        <v>28.2</v>
      </c>
      <c r="F1546" s="1">
        <v>1.7095786052421136</v>
      </c>
    </row>
    <row r="1547" spans="1:6" x14ac:dyDescent="0.2">
      <c r="A1547" t="s">
        <v>268</v>
      </c>
      <c r="B1547">
        <v>2018</v>
      </c>
      <c r="C1547" t="s">
        <v>25</v>
      </c>
      <c r="D1547">
        <v>30</v>
      </c>
      <c r="E1547" s="1">
        <v>44.61</v>
      </c>
      <c r="F1547" s="1">
        <v>3.0239850618798449</v>
      </c>
    </row>
    <row r="1548" spans="1:6" x14ac:dyDescent="0.2">
      <c r="A1548" t="s">
        <v>268</v>
      </c>
      <c r="B1548">
        <v>2019</v>
      </c>
      <c r="C1548" t="s">
        <v>16</v>
      </c>
      <c r="D1548">
        <v>31</v>
      </c>
      <c r="E1548" s="1">
        <v>43.19</v>
      </c>
      <c r="F1548" s="1">
        <v>3.259417974660006</v>
      </c>
    </row>
    <row r="1549" spans="1:6" x14ac:dyDescent="0.2">
      <c r="A1549" t="s">
        <v>268</v>
      </c>
      <c r="B1549">
        <v>2020</v>
      </c>
      <c r="C1549" t="s">
        <v>16</v>
      </c>
      <c r="D1549">
        <v>32</v>
      </c>
      <c r="E1549" s="1">
        <v>38</v>
      </c>
      <c r="F1549" s="1">
        <v>3.1900794573238307</v>
      </c>
    </row>
    <row r="1550" spans="1:6" x14ac:dyDescent="0.2">
      <c r="A1550" t="s">
        <v>268</v>
      </c>
      <c r="B1550">
        <v>2021</v>
      </c>
      <c r="C1550" t="s">
        <v>25</v>
      </c>
      <c r="D1550">
        <v>33</v>
      </c>
      <c r="E1550" s="1">
        <v>47.93</v>
      </c>
      <c r="F1550" s="1">
        <v>3.3712147774699317</v>
      </c>
    </row>
    <row r="1551" spans="1:6" x14ac:dyDescent="0.2">
      <c r="A1551" t="s">
        <v>288</v>
      </c>
      <c r="B1551">
        <v>2018</v>
      </c>
      <c r="C1551" t="s">
        <v>16</v>
      </c>
      <c r="D1551">
        <v>20</v>
      </c>
      <c r="E1551" s="1">
        <v>18.66</v>
      </c>
      <c r="F1551" s="1">
        <v>3.1935190389184891</v>
      </c>
    </row>
    <row r="1552" spans="1:6" x14ac:dyDescent="0.2">
      <c r="A1552" t="s">
        <v>288</v>
      </c>
      <c r="B1552">
        <v>2019</v>
      </c>
      <c r="C1552" t="s">
        <v>16</v>
      </c>
      <c r="D1552">
        <v>21</v>
      </c>
      <c r="E1552" s="1">
        <v>34.880000000000003</v>
      </c>
      <c r="F1552" s="1">
        <v>5.1927959484281523</v>
      </c>
    </row>
    <row r="1553" spans="1:6" x14ac:dyDescent="0.2">
      <c r="A1553" t="s">
        <v>288</v>
      </c>
      <c r="B1553">
        <v>2020</v>
      </c>
      <c r="C1553" t="s">
        <v>16</v>
      </c>
      <c r="D1553">
        <v>22</v>
      </c>
      <c r="E1553" s="1">
        <v>46.51</v>
      </c>
      <c r="F1553" s="1">
        <v>5.4960072706586836</v>
      </c>
    </row>
    <row r="1554" spans="1:6" x14ac:dyDescent="0.2">
      <c r="A1554" t="s">
        <v>123</v>
      </c>
      <c r="B1554">
        <v>2010</v>
      </c>
      <c r="C1554" t="s">
        <v>25</v>
      </c>
      <c r="D1554">
        <v>26</v>
      </c>
      <c r="E1554" s="1">
        <v>66.98</v>
      </c>
      <c r="F1554" s="1">
        <v>4.4900459475558883</v>
      </c>
    </row>
    <row r="1555" spans="1:6" x14ac:dyDescent="0.2">
      <c r="A1555" t="s">
        <v>123</v>
      </c>
      <c r="B1555">
        <v>2011</v>
      </c>
      <c r="C1555" t="s">
        <v>25</v>
      </c>
      <c r="D1555">
        <v>27</v>
      </c>
      <c r="E1555" s="1">
        <v>55.75</v>
      </c>
      <c r="F1555" s="1">
        <v>3.5343906032250634</v>
      </c>
    </row>
    <row r="1556" spans="1:6" x14ac:dyDescent="0.2">
      <c r="A1556" t="s">
        <v>123</v>
      </c>
      <c r="B1556">
        <v>2012</v>
      </c>
      <c r="C1556" t="s">
        <v>25</v>
      </c>
      <c r="D1556">
        <v>28</v>
      </c>
      <c r="E1556" s="1">
        <v>50.96</v>
      </c>
      <c r="F1556" s="1">
        <v>3.0222187640406259</v>
      </c>
    </row>
    <row r="1557" spans="1:6" x14ac:dyDescent="0.2">
      <c r="A1557" t="s">
        <v>123</v>
      </c>
      <c r="B1557">
        <v>2013</v>
      </c>
      <c r="C1557" t="s">
        <v>25</v>
      </c>
      <c r="D1557">
        <v>29</v>
      </c>
      <c r="E1557" s="1">
        <v>9.5299999999999994</v>
      </c>
      <c r="F1557" s="1">
        <v>0.52228015348569656</v>
      </c>
    </row>
    <row r="1558" spans="1:6" x14ac:dyDescent="0.2">
      <c r="A1558" t="s">
        <v>123</v>
      </c>
      <c r="B1558">
        <v>2014</v>
      </c>
      <c r="C1558" t="s">
        <v>25</v>
      </c>
      <c r="D1558">
        <v>30</v>
      </c>
      <c r="E1558" s="1">
        <v>21.826666666666668</v>
      </c>
      <c r="F1558" s="1">
        <v>8.3603179576514393</v>
      </c>
    </row>
    <row r="1559" spans="1:6" x14ac:dyDescent="0.2">
      <c r="A1559" t="s">
        <v>123</v>
      </c>
      <c r="B1559">
        <v>2015</v>
      </c>
      <c r="C1559" t="s">
        <v>25</v>
      </c>
      <c r="D1559">
        <v>31</v>
      </c>
      <c r="E1559" s="1">
        <v>18</v>
      </c>
      <c r="F1559" s="1">
        <v>6.9031162968002517</v>
      </c>
    </row>
    <row r="1560" spans="1:6" x14ac:dyDescent="0.2">
      <c r="A1560" t="s">
        <v>216</v>
      </c>
      <c r="B1560">
        <v>2010</v>
      </c>
      <c r="C1560" t="s">
        <v>19</v>
      </c>
      <c r="D1560">
        <v>20</v>
      </c>
      <c r="E1560" s="1">
        <v>40.450000000000003</v>
      </c>
      <c r="F1560" s="1">
        <v>12.764182284514098</v>
      </c>
    </row>
    <row r="1561" spans="1:6" x14ac:dyDescent="0.2">
      <c r="A1561" t="s">
        <v>216</v>
      </c>
      <c r="B1561">
        <v>2011</v>
      </c>
      <c r="C1561" t="s">
        <v>19</v>
      </c>
      <c r="D1561">
        <v>21</v>
      </c>
      <c r="E1561" s="1">
        <v>43.23</v>
      </c>
      <c r="F1561" s="1">
        <v>13.205770215932517</v>
      </c>
    </row>
    <row r="1562" spans="1:6" x14ac:dyDescent="0.2">
      <c r="A1562" t="s">
        <v>216</v>
      </c>
      <c r="B1562">
        <v>2012</v>
      </c>
      <c r="C1562" t="s">
        <v>19</v>
      </c>
      <c r="D1562">
        <v>22</v>
      </c>
      <c r="E1562" s="1">
        <v>52.47</v>
      </c>
      <c r="F1562" s="1">
        <v>12.780460096563477</v>
      </c>
    </row>
    <row r="1563" spans="1:6" x14ac:dyDescent="0.2">
      <c r="A1563" t="s">
        <v>216</v>
      </c>
      <c r="B1563">
        <v>2013</v>
      </c>
      <c r="C1563" t="s">
        <v>19</v>
      </c>
      <c r="D1563">
        <v>23</v>
      </c>
      <c r="E1563" s="1">
        <v>48.24</v>
      </c>
      <c r="F1563" s="1">
        <v>4.9656961393359511</v>
      </c>
    </row>
    <row r="1564" spans="1:6" x14ac:dyDescent="0.2">
      <c r="A1564" t="s">
        <v>216</v>
      </c>
      <c r="B1564">
        <v>2014</v>
      </c>
      <c r="C1564" t="s">
        <v>19</v>
      </c>
      <c r="D1564">
        <v>24</v>
      </c>
      <c r="E1564" s="1">
        <v>43.1</v>
      </c>
      <c r="F1564" s="1">
        <v>4.3335310737303567</v>
      </c>
    </row>
    <row r="1565" spans="1:6" x14ac:dyDescent="0.2">
      <c r="A1565" t="s">
        <v>216</v>
      </c>
      <c r="B1565">
        <v>2015</v>
      </c>
      <c r="C1565" t="s">
        <v>19</v>
      </c>
      <c r="D1565">
        <v>25</v>
      </c>
      <c r="E1565" s="1">
        <v>44.57</v>
      </c>
      <c r="F1565" s="1">
        <v>4.3016427314398635</v>
      </c>
    </row>
    <row r="1566" spans="1:6" x14ac:dyDescent="0.2">
      <c r="A1566" t="s">
        <v>216</v>
      </c>
      <c r="B1566">
        <v>2016</v>
      </c>
      <c r="C1566" t="s">
        <v>19</v>
      </c>
      <c r="D1566">
        <v>26</v>
      </c>
      <c r="E1566" s="1">
        <v>21.246666666666666</v>
      </c>
      <c r="F1566" s="1">
        <v>3.0930660582633878</v>
      </c>
    </row>
    <row r="1567" spans="1:6" x14ac:dyDescent="0.2">
      <c r="A1567" t="s">
        <v>216</v>
      </c>
      <c r="B1567">
        <v>2017</v>
      </c>
      <c r="C1567" t="s">
        <v>19</v>
      </c>
      <c r="D1567">
        <v>27</v>
      </c>
      <c r="E1567" s="1">
        <v>21.13</v>
      </c>
      <c r="F1567" s="1">
        <v>45.867775771047512</v>
      </c>
    </row>
    <row r="1568" spans="1:6" x14ac:dyDescent="0.2">
      <c r="A1568" t="s">
        <v>489</v>
      </c>
      <c r="B1568">
        <v>2021</v>
      </c>
      <c r="C1568" t="s">
        <v>20</v>
      </c>
      <c r="D1568">
        <v>22</v>
      </c>
      <c r="E1568" s="1">
        <v>33.229999999999997</v>
      </c>
      <c r="F1568" s="1">
        <v>17.520651221990288</v>
      </c>
    </row>
    <row r="1569" spans="1:6" x14ac:dyDescent="0.2">
      <c r="A1569" t="s">
        <v>244</v>
      </c>
      <c r="B1569">
        <v>2019</v>
      </c>
      <c r="C1569" t="s">
        <v>30</v>
      </c>
      <c r="D1569">
        <v>21</v>
      </c>
      <c r="E1569" s="1">
        <v>17.399999999999999</v>
      </c>
      <c r="F1569" s="1">
        <v>7.7631472691344836</v>
      </c>
    </row>
    <row r="1570" spans="1:6" x14ac:dyDescent="0.2">
      <c r="A1570" t="s">
        <v>244</v>
      </c>
      <c r="B1570">
        <v>2020</v>
      </c>
      <c r="C1570" t="s">
        <v>30</v>
      </c>
      <c r="D1570">
        <v>22</v>
      </c>
      <c r="E1570" s="1">
        <v>32.15</v>
      </c>
      <c r="F1570" s="1">
        <v>13.779459219443996</v>
      </c>
    </row>
    <row r="1571" spans="1:6" x14ac:dyDescent="0.2">
      <c r="A1571" t="s">
        <v>244</v>
      </c>
      <c r="B1571">
        <v>2021</v>
      </c>
      <c r="C1571" t="s">
        <v>30</v>
      </c>
      <c r="D1571">
        <v>23</v>
      </c>
      <c r="E1571" s="1">
        <v>49.7</v>
      </c>
      <c r="F1571" s="1">
        <v>12.444469372333016</v>
      </c>
    </row>
    <row r="1572" spans="1:6" x14ac:dyDescent="0.2">
      <c r="A1572" t="s">
        <v>212</v>
      </c>
      <c r="B1572">
        <v>2010</v>
      </c>
      <c r="C1572" t="s">
        <v>19</v>
      </c>
      <c r="D1572">
        <v>25</v>
      </c>
      <c r="E1572" s="1">
        <v>39.65</v>
      </c>
      <c r="F1572" s="1">
        <v>3.8888478045222832</v>
      </c>
    </row>
    <row r="1573" spans="1:6" x14ac:dyDescent="0.2">
      <c r="A1573" t="s">
        <v>212</v>
      </c>
      <c r="B1573">
        <v>2011</v>
      </c>
      <c r="C1573" t="s">
        <v>19</v>
      </c>
      <c r="D1573">
        <v>26</v>
      </c>
      <c r="E1573" s="1">
        <v>50.89</v>
      </c>
      <c r="F1573" s="1">
        <v>5.1278676987965675</v>
      </c>
    </row>
    <row r="1574" spans="1:6" x14ac:dyDescent="0.2">
      <c r="A1574" t="s">
        <v>212</v>
      </c>
      <c r="B1574">
        <v>2011</v>
      </c>
      <c r="C1574" t="s">
        <v>20</v>
      </c>
      <c r="D1574">
        <v>26</v>
      </c>
      <c r="E1574" s="1">
        <v>38.950000000000003</v>
      </c>
      <c r="F1574" s="1">
        <v>3.9247484155654622</v>
      </c>
    </row>
    <row r="1575" spans="1:6" x14ac:dyDescent="0.2">
      <c r="A1575" t="s">
        <v>212</v>
      </c>
      <c r="B1575">
        <v>2012</v>
      </c>
      <c r="C1575" t="s">
        <v>19</v>
      </c>
      <c r="D1575">
        <v>27</v>
      </c>
      <c r="E1575" s="1">
        <v>31.78</v>
      </c>
      <c r="F1575" s="1">
        <v>6.1530049820366335</v>
      </c>
    </row>
    <row r="1576" spans="1:6" x14ac:dyDescent="0.2">
      <c r="A1576" t="s">
        <v>212</v>
      </c>
      <c r="B1576">
        <v>2013</v>
      </c>
      <c r="C1576" t="s">
        <v>19</v>
      </c>
      <c r="D1576">
        <v>28</v>
      </c>
      <c r="E1576" s="1">
        <v>38.99</v>
      </c>
      <c r="F1576" s="1">
        <v>7.3506123310810816</v>
      </c>
    </row>
    <row r="1577" spans="1:6" x14ac:dyDescent="0.2">
      <c r="A1577" t="s">
        <v>212</v>
      </c>
      <c r="B1577">
        <v>2014</v>
      </c>
      <c r="C1577" t="s">
        <v>19</v>
      </c>
      <c r="D1577">
        <v>29</v>
      </c>
      <c r="E1577" s="1">
        <v>30.44</v>
      </c>
      <c r="F1577" s="1">
        <v>5.615815494263714</v>
      </c>
    </row>
    <row r="1578" spans="1:6" x14ac:dyDescent="0.2">
      <c r="A1578" t="s">
        <v>212</v>
      </c>
      <c r="B1578">
        <v>2015</v>
      </c>
      <c r="C1578" t="s">
        <v>19</v>
      </c>
      <c r="D1578">
        <v>30</v>
      </c>
      <c r="E1578" s="1">
        <v>10.19</v>
      </c>
      <c r="F1578" s="1">
        <v>1.8076327514671715</v>
      </c>
    </row>
    <row r="1579" spans="1:6" x14ac:dyDescent="0.2">
      <c r="A1579" t="s">
        <v>212</v>
      </c>
      <c r="B1579">
        <v>2016</v>
      </c>
      <c r="C1579" t="s">
        <v>19</v>
      </c>
      <c r="D1579">
        <v>31</v>
      </c>
      <c r="E1579" s="1">
        <v>28.78</v>
      </c>
      <c r="F1579" s="1">
        <v>15.086775167734222</v>
      </c>
    </row>
    <row r="1580" spans="1:6" x14ac:dyDescent="0.2">
      <c r="A1580" t="s">
        <v>212</v>
      </c>
      <c r="B1580">
        <v>2017</v>
      </c>
      <c r="C1580" t="s">
        <v>19</v>
      </c>
      <c r="D1580">
        <v>32</v>
      </c>
      <c r="E1580" s="1">
        <v>21.56</v>
      </c>
      <c r="F1580" s="1">
        <v>7.6538989266436266</v>
      </c>
    </row>
    <row r="1581" spans="1:6" x14ac:dyDescent="0.2">
      <c r="A1581" t="s">
        <v>212</v>
      </c>
      <c r="B1581">
        <v>2018</v>
      </c>
      <c r="C1581" t="s">
        <v>19</v>
      </c>
      <c r="D1581">
        <v>33</v>
      </c>
      <c r="E1581" s="1">
        <v>20.190000000000001</v>
      </c>
      <c r="F1581" s="1">
        <v>7.1724339809246658</v>
      </c>
    </row>
    <row r="1582" spans="1:6" x14ac:dyDescent="0.2">
      <c r="A1582" t="s">
        <v>230</v>
      </c>
      <c r="B1582">
        <v>2012</v>
      </c>
      <c r="C1582" t="s">
        <v>19</v>
      </c>
      <c r="D1582">
        <v>20</v>
      </c>
      <c r="E1582" s="1">
        <v>31.76</v>
      </c>
      <c r="F1582" s="1">
        <v>8.9261448637990011</v>
      </c>
    </row>
    <row r="1583" spans="1:6" x14ac:dyDescent="0.2">
      <c r="A1583" t="s">
        <v>230</v>
      </c>
      <c r="B1583">
        <v>2013</v>
      </c>
      <c r="C1583" t="s">
        <v>19</v>
      </c>
      <c r="D1583">
        <v>21</v>
      </c>
      <c r="E1583" s="1">
        <v>32.86</v>
      </c>
      <c r="F1583" s="1">
        <v>8.7844826364782733</v>
      </c>
    </row>
    <row r="1584" spans="1:6" x14ac:dyDescent="0.2">
      <c r="A1584" t="s">
        <v>230</v>
      </c>
      <c r="B1584">
        <v>2014</v>
      </c>
      <c r="C1584" t="s">
        <v>19</v>
      </c>
      <c r="D1584">
        <v>22</v>
      </c>
      <c r="E1584" s="1">
        <v>46.73</v>
      </c>
      <c r="F1584" s="1">
        <v>10.576528300417765</v>
      </c>
    </row>
    <row r="1585" spans="1:6" x14ac:dyDescent="0.2">
      <c r="A1585" t="s">
        <v>230</v>
      </c>
      <c r="B1585">
        <v>2015</v>
      </c>
      <c r="C1585" t="s">
        <v>19</v>
      </c>
      <c r="D1585">
        <v>23</v>
      </c>
      <c r="E1585" s="1">
        <v>48.875</v>
      </c>
      <c r="F1585" s="1">
        <v>2.9157134794135118</v>
      </c>
    </row>
    <row r="1586" spans="1:6" x14ac:dyDescent="0.2">
      <c r="A1586" t="s">
        <v>230</v>
      </c>
      <c r="B1586">
        <v>2015</v>
      </c>
      <c r="C1586" t="s">
        <v>20</v>
      </c>
      <c r="D1586">
        <v>23</v>
      </c>
      <c r="E1586" s="1">
        <v>30.89</v>
      </c>
      <c r="F1586" s="1">
        <v>1.8427905755311178</v>
      </c>
    </row>
    <row r="1587" spans="1:6" x14ac:dyDescent="0.2">
      <c r="A1587" t="s">
        <v>230</v>
      </c>
      <c r="B1587">
        <v>2016</v>
      </c>
      <c r="C1587" t="s">
        <v>20</v>
      </c>
      <c r="D1587">
        <v>24</v>
      </c>
      <c r="E1587" s="1">
        <v>48.57</v>
      </c>
      <c r="F1587" s="1">
        <v>3.1338910932518105</v>
      </c>
    </row>
    <row r="1588" spans="1:6" x14ac:dyDescent="0.2">
      <c r="A1588" t="s">
        <v>230</v>
      </c>
      <c r="B1588">
        <v>2017</v>
      </c>
      <c r="C1588" t="s">
        <v>20</v>
      </c>
      <c r="D1588">
        <v>25</v>
      </c>
      <c r="E1588" s="1">
        <v>25.99</v>
      </c>
      <c r="F1588" s="1">
        <v>1.5776388300924862</v>
      </c>
    </row>
    <row r="1589" spans="1:6" x14ac:dyDescent="0.2">
      <c r="A1589" t="s">
        <v>230</v>
      </c>
      <c r="B1589">
        <v>2019</v>
      </c>
      <c r="C1589" t="s">
        <v>19</v>
      </c>
      <c r="D1589">
        <v>27</v>
      </c>
      <c r="E1589" s="1">
        <v>15.676666666666664</v>
      </c>
      <c r="F1589" s="1">
        <v>0.86625866859597567</v>
      </c>
    </row>
    <row r="1590" spans="1:6" x14ac:dyDescent="0.2">
      <c r="A1590" t="s">
        <v>332</v>
      </c>
      <c r="B1590">
        <v>2019</v>
      </c>
      <c r="C1590" t="s">
        <v>19</v>
      </c>
      <c r="D1590">
        <v>22</v>
      </c>
      <c r="E1590" s="1">
        <v>28.32</v>
      </c>
      <c r="F1590" s="1">
        <v>17.2784068723155</v>
      </c>
    </row>
    <row r="1591" spans="1:6" x14ac:dyDescent="0.2">
      <c r="A1591" t="s">
        <v>332</v>
      </c>
      <c r="B1591">
        <v>2020</v>
      </c>
      <c r="C1591" t="s">
        <v>19</v>
      </c>
      <c r="D1591">
        <v>23</v>
      </c>
      <c r="E1591" s="1">
        <v>26.49</v>
      </c>
      <c r="F1591" s="1">
        <v>13.851443917600379</v>
      </c>
    </row>
    <row r="1592" spans="1:6" x14ac:dyDescent="0.2">
      <c r="A1592" t="s">
        <v>332</v>
      </c>
      <c r="B1592">
        <v>2021</v>
      </c>
      <c r="C1592" t="s">
        <v>19</v>
      </c>
      <c r="D1592">
        <v>24</v>
      </c>
      <c r="E1592" s="1">
        <v>43.73</v>
      </c>
      <c r="F1592" s="1">
        <v>22.250840703214081</v>
      </c>
    </row>
    <row r="1593" spans="1:6" x14ac:dyDescent="0.2">
      <c r="A1593" t="s">
        <v>296</v>
      </c>
      <c r="B1593">
        <v>2019</v>
      </c>
      <c r="C1593" t="s">
        <v>25</v>
      </c>
      <c r="D1593">
        <v>24</v>
      </c>
      <c r="E1593" s="1">
        <v>9.73</v>
      </c>
      <c r="F1593" s="1">
        <v>5.9364017961733699</v>
      </c>
    </row>
    <row r="1594" spans="1:6" x14ac:dyDescent="0.2">
      <c r="A1594" t="s">
        <v>296</v>
      </c>
      <c r="B1594">
        <v>2020</v>
      </c>
      <c r="C1594" t="s">
        <v>20</v>
      </c>
      <c r="D1594">
        <v>25</v>
      </c>
      <c r="E1594" s="1">
        <v>46.13</v>
      </c>
      <c r="F1594" s="1">
        <v>24.121068626610253</v>
      </c>
    </row>
    <row r="1595" spans="1:6" x14ac:dyDescent="0.2">
      <c r="A1595" t="s">
        <v>296</v>
      </c>
      <c r="B1595">
        <v>2021</v>
      </c>
      <c r="C1595" t="s">
        <v>25</v>
      </c>
      <c r="D1595">
        <v>26</v>
      </c>
      <c r="E1595" s="1">
        <v>42.56</v>
      </c>
      <c r="F1595" s="1">
        <v>2.493576813297889</v>
      </c>
    </row>
    <row r="1596" spans="1:6" x14ac:dyDescent="0.2">
      <c r="A1596" t="s">
        <v>283</v>
      </c>
      <c r="B1596">
        <v>2010</v>
      </c>
      <c r="C1596" t="s">
        <v>30</v>
      </c>
      <c r="D1596">
        <v>35</v>
      </c>
      <c r="E1596" s="1">
        <v>41.82</v>
      </c>
      <c r="F1596" s="1">
        <v>2.618130951247359</v>
      </c>
    </row>
    <row r="1597" spans="1:6" x14ac:dyDescent="0.2">
      <c r="A1597" t="s">
        <v>283</v>
      </c>
      <c r="B1597">
        <v>2010</v>
      </c>
      <c r="C1597" t="s">
        <v>16</v>
      </c>
      <c r="D1597">
        <v>35</v>
      </c>
      <c r="E1597" s="1">
        <v>46.08</v>
      </c>
      <c r="F1597" s="1">
        <v>2.8848272174432879</v>
      </c>
    </row>
    <row r="1598" spans="1:6" x14ac:dyDescent="0.2">
      <c r="A1598" t="s">
        <v>283</v>
      </c>
      <c r="B1598">
        <v>2011</v>
      </c>
      <c r="C1598" t="s">
        <v>30</v>
      </c>
      <c r="D1598">
        <v>36</v>
      </c>
      <c r="E1598" s="1">
        <v>29.26</v>
      </c>
      <c r="F1598" s="1">
        <v>1.9853041355662828</v>
      </c>
    </row>
    <row r="1599" spans="1:6" x14ac:dyDescent="0.2">
      <c r="A1599" t="s">
        <v>283</v>
      </c>
      <c r="B1599">
        <v>2012</v>
      </c>
      <c r="C1599" t="s">
        <v>30</v>
      </c>
      <c r="D1599">
        <v>37</v>
      </c>
      <c r="E1599" s="1">
        <v>30.649999999999995</v>
      </c>
      <c r="F1599" s="1">
        <v>5.1710547804503415</v>
      </c>
    </row>
    <row r="1600" spans="1:6" x14ac:dyDescent="0.2">
      <c r="A1600" t="s">
        <v>283</v>
      </c>
      <c r="B1600">
        <v>2013</v>
      </c>
      <c r="C1600" t="s">
        <v>16</v>
      </c>
      <c r="D1600">
        <v>38</v>
      </c>
      <c r="E1600" s="1">
        <v>7.24</v>
      </c>
      <c r="F1600" s="1">
        <v>1.6861022555809637</v>
      </c>
    </row>
    <row r="1601" spans="1:6" x14ac:dyDescent="0.2">
      <c r="A1601" t="s">
        <v>223</v>
      </c>
      <c r="B1601">
        <v>2013</v>
      </c>
      <c r="C1601" t="s">
        <v>25</v>
      </c>
      <c r="D1601">
        <v>22</v>
      </c>
      <c r="E1601" s="1">
        <v>16.5</v>
      </c>
      <c r="F1601" s="1">
        <v>16.482544984861033</v>
      </c>
    </row>
    <row r="1602" spans="1:6" x14ac:dyDescent="0.2">
      <c r="A1602" t="s">
        <v>223</v>
      </c>
      <c r="B1602">
        <v>2014</v>
      </c>
      <c r="C1602" t="s">
        <v>25</v>
      </c>
      <c r="D1602">
        <v>23</v>
      </c>
      <c r="E1602" s="1">
        <v>17.190000000000001</v>
      </c>
      <c r="F1602" s="1">
        <v>15.10755896474112</v>
      </c>
    </row>
    <row r="1603" spans="1:6" x14ac:dyDescent="0.2">
      <c r="A1603" t="s">
        <v>223</v>
      </c>
      <c r="B1603">
        <v>2015</v>
      </c>
      <c r="C1603" t="s">
        <v>25</v>
      </c>
      <c r="D1603">
        <v>24</v>
      </c>
      <c r="E1603" s="1">
        <v>22.936666666666667</v>
      </c>
      <c r="F1603" s="1">
        <v>2.7180740945971156</v>
      </c>
    </row>
    <row r="1604" spans="1:6" x14ac:dyDescent="0.2">
      <c r="A1604" t="s">
        <v>223</v>
      </c>
      <c r="B1604">
        <v>2016</v>
      </c>
      <c r="C1604" t="s">
        <v>25</v>
      </c>
      <c r="D1604">
        <v>25</v>
      </c>
      <c r="E1604" s="1">
        <v>47.73</v>
      </c>
      <c r="F1604" s="1">
        <v>6.1757627513391808</v>
      </c>
    </row>
    <row r="1605" spans="1:6" x14ac:dyDescent="0.2">
      <c r="A1605" t="s">
        <v>223</v>
      </c>
      <c r="B1605">
        <v>2017</v>
      </c>
      <c r="C1605" t="s">
        <v>25</v>
      </c>
      <c r="D1605">
        <v>26</v>
      </c>
      <c r="E1605" s="1">
        <v>51.21</v>
      </c>
      <c r="F1605" s="1">
        <v>6.2292032981569658</v>
      </c>
    </row>
    <row r="1606" spans="1:6" x14ac:dyDescent="0.2">
      <c r="A1606" t="s">
        <v>223</v>
      </c>
      <c r="B1606">
        <v>2018</v>
      </c>
      <c r="C1606" t="s">
        <v>25</v>
      </c>
      <c r="D1606">
        <v>27</v>
      </c>
      <c r="E1606" s="1">
        <v>29.05</v>
      </c>
      <c r="F1606" s="1">
        <v>3.3815102511559991</v>
      </c>
    </row>
    <row r="1607" spans="1:6" x14ac:dyDescent="0.2">
      <c r="A1607" t="s">
        <v>223</v>
      </c>
      <c r="B1607">
        <v>2019</v>
      </c>
      <c r="C1607" t="s">
        <v>25</v>
      </c>
      <c r="D1607">
        <v>28</v>
      </c>
      <c r="E1607" s="1">
        <v>37.479999999999997</v>
      </c>
      <c r="F1607" s="1">
        <v>4.1454885073299268</v>
      </c>
    </row>
    <row r="1608" spans="1:6" x14ac:dyDescent="0.2">
      <c r="A1608" t="s">
        <v>223</v>
      </c>
      <c r="B1608">
        <v>2020</v>
      </c>
      <c r="C1608" t="s">
        <v>16</v>
      </c>
      <c r="D1608">
        <v>29</v>
      </c>
      <c r="E1608" s="1">
        <v>51.49</v>
      </c>
      <c r="F1608" s="1">
        <v>4.8387795524772645</v>
      </c>
    </row>
    <row r="1609" spans="1:6" x14ac:dyDescent="0.2">
      <c r="A1609" t="s">
        <v>223</v>
      </c>
      <c r="B1609">
        <v>2020</v>
      </c>
      <c r="C1609" t="s">
        <v>25</v>
      </c>
      <c r="D1609">
        <v>29</v>
      </c>
      <c r="E1609" s="1">
        <v>38.284999999999997</v>
      </c>
      <c r="F1609" s="1">
        <v>3.5978379329305121</v>
      </c>
    </row>
    <row r="1610" spans="1:6" x14ac:dyDescent="0.2">
      <c r="A1610" t="s">
        <v>223</v>
      </c>
      <c r="B1610">
        <v>2021</v>
      </c>
      <c r="C1610" t="s">
        <v>16</v>
      </c>
      <c r="D1610">
        <v>30</v>
      </c>
      <c r="E1610" s="1">
        <v>37.409999999999997</v>
      </c>
      <c r="F1610" s="1">
        <v>3.5287159756225241</v>
      </c>
    </row>
    <row r="1611" spans="1:6" x14ac:dyDescent="0.2">
      <c r="A1611" t="s">
        <v>499</v>
      </c>
      <c r="B1611">
        <v>2020</v>
      </c>
      <c r="C1611" t="s">
        <v>30</v>
      </c>
      <c r="D1611">
        <v>19</v>
      </c>
      <c r="E1611" s="1">
        <v>32.81</v>
      </c>
      <c r="F1611" s="1">
        <v>5.591482949555826</v>
      </c>
    </row>
    <row r="1612" spans="1:6" x14ac:dyDescent="0.2">
      <c r="A1612" t="s">
        <v>499</v>
      </c>
      <c r="B1612">
        <v>2021</v>
      </c>
      <c r="C1612" t="s">
        <v>30</v>
      </c>
      <c r="D1612">
        <v>20</v>
      </c>
      <c r="E1612" s="1">
        <v>32.65</v>
      </c>
      <c r="F1612" s="1">
        <v>5.5976344893834389</v>
      </c>
    </row>
    <row r="1613" spans="1:6" x14ac:dyDescent="0.2">
      <c r="A1613" t="s">
        <v>250</v>
      </c>
      <c r="B1613">
        <v>2018</v>
      </c>
      <c r="C1613" t="s">
        <v>20</v>
      </c>
      <c r="D1613">
        <v>21</v>
      </c>
      <c r="E1613" s="1">
        <v>23.83</v>
      </c>
      <c r="F1613" s="1">
        <v>6.187418275706996</v>
      </c>
    </row>
    <row r="1614" spans="1:6" x14ac:dyDescent="0.2">
      <c r="A1614" t="s">
        <v>250</v>
      </c>
      <c r="B1614">
        <v>2019</v>
      </c>
      <c r="C1614" t="s">
        <v>20</v>
      </c>
      <c r="D1614">
        <v>22</v>
      </c>
      <c r="E1614" s="1">
        <v>29.61</v>
      </c>
      <c r="F1614" s="1">
        <v>6.6880038307512653</v>
      </c>
    </row>
    <row r="1615" spans="1:6" x14ac:dyDescent="0.2">
      <c r="A1615" t="s">
        <v>250</v>
      </c>
      <c r="B1615">
        <v>2020</v>
      </c>
      <c r="C1615" t="s">
        <v>20</v>
      </c>
      <c r="D1615">
        <v>23</v>
      </c>
      <c r="E1615" s="1">
        <v>49.42</v>
      </c>
      <c r="F1615" s="1">
        <v>8.1528055499786625</v>
      </c>
    </row>
    <row r="1616" spans="1:6" x14ac:dyDescent="0.2">
      <c r="A1616" t="s">
        <v>250</v>
      </c>
      <c r="B1616">
        <v>2021</v>
      </c>
      <c r="C1616" t="s">
        <v>20</v>
      </c>
      <c r="D1616">
        <v>24</v>
      </c>
      <c r="E1616" s="1">
        <v>27.83</v>
      </c>
      <c r="F1616" s="1">
        <v>1.9117952753720235</v>
      </c>
    </row>
    <row r="1617" spans="1:6" x14ac:dyDescent="0.2">
      <c r="A1617" t="s">
        <v>207</v>
      </c>
      <c r="B1617">
        <v>2017</v>
      </c>
      <c r="C1617" t="s">
        <v>19</v>
      </c>
      <c r="D1617">
        <v>20</v>
      </c>
      <c r="E1617" s="1">
        <v>8.3699999999999992</v>
      </c>
      <c r="F1617" s="1">
        <v>5.2714248466122431</v>
      </c>
    </row>
    <row r="1618" spans="1:6" x14ac:dyDescent="0.2">
      <c r="A1618" t="s">
        <v>207</v>
      </c>
      <c r="B1618">
        <v>2018</v>
      </c>
      <c r="C1618" t="s">
        <v>19</v>
      </c>
      <c r="D1618">
        <v>21</v>
      </c>
      <c r="E1618" s="1">
        <v>28.84</v>
      </c>
      <c r="F1618" s="1">
        <v>15.875025458388608</v>
      </c>
    </row>
    <row r="1619" spans="1:6" x14ac:dyDescent="0.2">
      <c r="A1619" t="s">
        <v>207</v>
      </c>
      <c r="B1619">
        <v>2020</v>
      </c>
      <c r="C1619" t="s">
        <v>19</v>
      </c>
      <c r="D1619">
        <v>23</v>
      </c>
      <c r="E1619" s="1">
        <v>39.75</v>
      </c>
      <c r="F1619" s="1">
        <v>2.4207869780539677</v>
      </c>
    </row>
    <row r="1620" spans="1:6" x14ac:dyDescent="0.2">
      <c r="A1620" t="s">
        <v>207</v>
      </c>
      <c r="B1620">
        <v>2021</v>
      </c>
      <c r="C1620" t="s">
        <v>19</v>
      </c>
      <c r="D1620">
        <v>24</v>
      </c>
      <c r="E1620" s="1">
        <v>53.49</v>
      </c>
      <c r="F1620" s="1">
        <v>3.1788766174518246</v>
      </c>
    </row>
    <row r="1621" spans="1:6" x14ac:dyDescent="0.2">
      <c r="A1621" t="s">
        <v>279</v>
      </c>
      <c r="B1621">
        <v>2010</v>
      </c>
      <c r="C1621" t="s">
        <v>16</v>
      </c>
      <c r="D1621">
        <v>21</v>
      </c>
      <c r="E1621" s="1">
        <v>41.94</v>
      </c>
      <c r="F1621" s="1">
        <v>6.217126240868132</v>
      </c>
    </row>
    <row r="1622" spans="1:6" x14ac:dyDescent="0.2">
      <c r="A1622" t="s">
        <v>279</v>
      </c>
      <c r="B1622">
        <v>2011</v>
      </c>
      <c r="C1622" t="s">
        <v>25</v>
      </c>
      <c r="D1622">
        <v>22</v>
      </c>
      <c r="E1622" s="1">
        <v>47.04</v>
      </c>
      <c r="F1622" s="1">
        <v>5.7221119118094101</v>
      </c>
    </row>
    <row r="1623" spans="1:6" x14ac:dyDescent="0.2">
      <c r="A1623" t="s">
        <v>279</v>
      </c>
      <c r="B1623">
        <v>2012</v>
      </c>
      <c r="C1623" t="s">
        <v>25</v>
      </c>
      <c r="D1623">
        <v>23</v>
      </c>
      <c r="E1623" s="1">
        <v>28.63</v>
      </c>
      <c r="F1623" s="1">
        <v>3.8560870077613347</v>
      </c>
    </row>
    <row r="1624" spans="1:6" x14ac:dyDescent="0.2">
      <c r="A1624" t="s">
        <v>279</v>
      </c>
      <c r="B1624">
        <v>2013</v>
      </c>
      <c r="C1624" t="s">
        <v>25</v>
      </c>
      <c r="D1624">
        <v>24</v>
      </c>
      <c r="E1624" s="1">
        <v>22.89</v>
      </c>
      <c r="F1624" s="1">
        <v>2.5668249149550015</v>
      </c>
    </row>
    <row r="1625" spans="1:6" x14ac:dyDescent="0.2">
      <c r="A1625" t="s">
        <v>279</v>
      </c>
      <c r="B1625">
        <v>2014</v>
      </c>
      <c r="C1625" t="s">
        <v>25</v>
      </c>
      <c r="D1625">
        <v>25</v>
      </c>
      <c r="E1625" s="1">
        <v>23.59</v>
      </c>
      <c r="F1625" s="1">
        <v>57.461045113862504</v>
      </c>
    </row>
    <row r="1626" spans="1:6" x14ac:dyDescent="0.2">
      <c r="A1626" t="s">
        <v>279</v>
      </c>
      <c r="B1626">
        <v>2015</v>
      </c>
      <c r="C1626" t="s">
        <v>16</v>
      </c>
      <c r="D1626">
        <v>26</v>
      </c>
      <c r="E1626" s="1">
        <v>22.69</v>
      </c>
      <c r="F1626" s="1">
        <v>59.615611986179907</v>
      </c>
    </row>
    <row r="1627" spans="1:6" x14ac:dyDescent="0.2">
      <c r="A1627" t="s">
        <v>279</v>
      </c>
      <c r="B1627">
        <v>2016</v>
      </c>
      <c r="C1627" t="s">
        <v>16</v>
      </c>
      <c r="D1627">
        <v>27</v>
      </c>
      <c r="E1627" s="1">
        <v>38.380000000000003</v>
      </c>
      <c r="F1627" s="1">
        <v>22.24129428338469</v>
      </c>
    </row>
    <row r="1628" spans="1:6" x14ac:dyDescent="0.2">
      <c r="A1628" t="s">
        <v>279</v>
      </c>
      <c r="B1628">
        <v>2017</v>
      </c>
      <c r="C1628" t="s">
        <v>16</v>
      </c>
      <c r="D1628">
        <v>28</v>
      </c>
      <c r="E1628" s="1">
        <v>29.02</v>
      </c>
      <c r="F1628" s="1">
        <v>11.332466932002074</v>
      </c>
    </row>
    <row r="1629" spans="1:6" x14ac:dyDescent="0.2">
      <c r="A1629" t="s">
        <v>279</v>
      </c>
      <c r="B1629">
        <v>2018</v>
      </c>
      <c r="C1629" t="s">
        <v>16</v>
      </c>
      <c r="D1629">
        <v>29</v>
      </c>
      <c r="E1629" s="1">
        <v>39.28</v>
      </c>
      <c r="F1629" s="1">
        <v>9.5441501988769595</v>
      </c>
    </row>
    <row r="1630" spans="1:6" x14ac:dyDescent="0.2">
      <c r="A1630" t="s">
        <v>397</v>
      </c>
      <c r="B1630">
        <v>2010</v>
      </c>
      <c r="C1630" t="s">
        <v>16</v>
      </c>
      <c r="D1630">
        <v>24</v>
      </c>
      <c r="E1630" s="1">
        <v>18.38</v>
      </c>
      <c r="F1630" s="1">
        <v>3.380060804314708</v>
      </c>
    </row>
    <row r="1631" spans="1:6" x14ac:dyDescent="0.2">
      <c r="A1631" t="s">
        <v>397</v>
      </c>
      <c r="B1631">
        <v>2011</v>
      </c>
      <c r="C1631" t="s">
        <v>16</v>
      </c>
      <c r="D1631">
        <v>25</v>
      </c>
      <c r="E1631" s="1">
        <v>36.68</v>
      </c>
      <c r="F1631" s="1">
        <v>6.574558323394422</v>
      </c>
    </row>
    <row r="1632" spans="1:6" x14ac:dyDescent="0.2">
      <c r="A1632" t="s">
        <v>397</v>
      </c>
      <c r="B1632">
        <v>2012</v>
      </c>
      <c r="C1632" t="s">
        <v>16</v>
      </c>
      <c r="D1632">
        <v>26</v>
      </c>
      <c r="E1632" s="1">
        <v>39.67</v>
      </c>
      <c r="F1632" s="1">
        <v>4.7265268725154312</v>
      </c>
    </row>
    <row r="1633" spans="1:6" x14ac:dyDescent="0.2">
      <c r="A1633" t="s">
        <v>397</v>
      </c>
      <c r="B1633">
        <v>2013</v>
      </c>
      <c r="C1633" t="s">
        <v>16</v>
      </c>
      <c r="D1633">
        <v>27</v>
      </c>
      <c r="E1633" s="1">
        <v>30.6</v>
      </c>
      <c r="F1633" s="1">
        <v>3.5724342567025174</v>
      </c>
    </row>
    <row r="1634" spans="1:6" x14ac:dyDescent="0.2">
      <c r="A1634" t="s">
        <v>397</v>
      </c>
      <c r="B1634">
        <v>2014</v>
      </c>
      <c r="C1634" t="s">
        <v>16</v>
      </c>
      <c r="D1634">
        <v>28</v>
      </c>
      <c r="E1634" s="1">
        <v>36.700000000000003</v>
      </c>
      <c r="F1634" s="1">
        <v>4.2475249197773328</v>
      </c>
    </row>
    <row r="1635" spans="1:6" x14ac:dyDescent="0.2">
      <c r="A1635" t="s">
        <v>397</v>
      </c>
      <c r="B1635">
        <v>2015</v>
      </c>
      <c r="C1635" t="s">
        <v>16</v>
      </c>
      <c r="D1635">
        <v>29</v>
      </c>
      <c r="E1635" s="1">
        <v>34.65</v>
      </c>
      <c r="F1635" s="1">
        <v>9.3019459993175886</v>
      </c>
    </row>
    <row r="1636" spans="1:6" x14ac:dyDescent="0.2">
      <c r="A1636" t="s">
        <v>397</v>
      </c>
      <c r="B1636">
        <v>2016</v>
      </c>
      <c r="C1636" t="s">
        <v>16</v>
      </c>
      <c r="D1636">
        <v>30</v>
      </c>
      <c r="E1636" s="1">
        <v>31.36</v>
      </c>
      <c r="F1636" s="1">
        <v>16.43923798680143</v>
      </c>
    </row>
    <row r="1637" spans="1:6" x14ac:dyDescent="0.2">
      <c r="A1637" t="s">
        <v>249</v>
      </c>
      <c r="B1637">
        <v>2010</v>
      </c>
      <c r="C1637" t="s">
        <v>30</v>
      </c>
      <c r="D1637">
        <v>21</v>
      </c>
      <c r="E1637" s="1">
        <v>32.46</v>
      </c>
      <c r="F1637" s="1">
        <v>12.787003425230893</v>
      </c>
    </row>
    <row r="1638" spans="1:6" x14ac:dyDescent="0.2">
      <c r="A1638" t="s">
        <v>249</v>
      </c>
      <c r="B1638">
        <v>2011</v>
      </c>
      <c r="C1638" t="s">
        <v>30</v>
      </c>
      <c r="D1638">
        <v>22</v>
      </c>
      <c r="E1638" s="1">
        <v>20.03</v>
      </c>
      <c r="F1638" s="1">
        <v>5.330232236329139</v>
      </c>
    </row>
    <row r="1639" spans="1:6" x14ac:dyDescent="0.2">
      <c r="A1639" t="s">
        <v>249</v>
      </c>
      <c r="B1639">
        <v>2012</v>
      </c>
      <c r="C1639" t="s">
        <v>30</v>
      </c>
      <c r="D1639">
        <v>23</v>
      </c>
      <c r="E1639" s="1">
        <v>18.72</v>
      </c>
      <c r="F1639" s="1">
        <v>2.9591415580923588</v>
      </c>
    </row>
    <row r="1640" spans="1:6" x14ac:dyDescent="0.2">
      <c r="A1640" t="s">
        <v>249</v>
      </c>
      <c r="B1640">
        <v>2013</v>
      </c>
      <c r="C1640" t="s">
        <v>30</v>
      </c>
      <c r="D1640">
        <v>24</v>
      </c>
      <c r="E1640" s="1">
        <v>39.020000000000003</v>
      </c>
      <c r="F1640" s="1">
        <v>6.0059838192454382</v>
      </c>
    </row>
    <row r="1641" spans="1:6" x14ac:dyDescent="0.2">
      <c r="A1641" t="s">
        <v>249</v>
      </c>
      <c r="B1641">
        <v>2014</v>
      </c>
      <c r="C1641" t="s">
        <v>30</v>
      </c>
      <c r="D1641">
        <v>25</v>
      </c>
      <c r="E1641" s="1">
        <v>49.49</v>
      </c>
      <c r="F1641" s="1">
        <v>7.4543921191003699</v>
      </c>
    </row>
    <row r="1642" spans="1:6" x14ac:dyDescent="0.2">
      <c r="A1642" t="s">
        <v>249</v>
      </c>
      <c r="B1642">
        <v>2015</v>
      </c>
      <c r="C1642" t="s">
        <v>30</v>
      </c>
      <c r="D1642">
        <v>26</v>
      </c>
      <c r="E1642" s="1">
        <v>37.72</v>
      </c>
      <c r="F1642" s="1">
        <v>2.4014469290733409</v>
      </c>
    </row>
    <row r="1643" spans="1:6" x14ac:dyDescent="0.2">
      <c r="A1643" t="s">
        <v>249</v>
      </c>
      <c r="B1643">
        <v>2016</v>
      </c>
      <c r="C1643" t="s">
        <v>30</v>
      </c>
      <c r="D1643">
        <v>27</v>
      </c>
      <c r="E1643" s="1">
        <v>40.270000000000003</v>
      </c>
      <c r="F1643" s="1">
        <v>2.4778586378878185</v>
      </c>
    </row>
    <row r="1644" spans="1:6" x14ac:dyDescent="0.2">
      <c r="A1644" t="s">
        <v>249</v>
      </c>
      <c r="B1644">
        <v>2017</v>
      </c>
      <c r="C1644" t="s">
        <v>30</v>
      </c>
      <c r="D1644">
        <v>28</v>
      </c>
      <c r="E1644" s="1">
        <v>35.130000000000003</v>
      </c>
      <c r="F1644" s="1">
        <v>2.1062003408411316</v>
      </c>
    </row>
    <row r="1645" spans="1:6" x14ac:dyDescent="0.2">
      <c r="A1645" t="s">
        <v>249</v>
      </c>
      <c r="B1645">
        <v>2018</v>
      </c>
      <c r="C1645" t="s">
        <v>30</v>
      </c>
      <c r="D1645">
        <v>29</v>
      </c>
      <c r="E1645" s="1">
        <v>35.299999999999997</v>
      </c>
      <c r="F1645" s="1">
        <v>2.090846510898404</v>
      </c>
    </row>
    <row r="1646" spans="1:6" x14ac:dyDescent="0.2">
      <c r="A1646" t="s">
        <v>249</v>
      </c>
      <c r="B1646">
        <v>2019</v>
      </c>
      <c r="C1646" t="s">
        <v>30</v>
      </c>
      <c r="D1646">
        <v>30</v>
      </c>
      <c r="E1646" s="1">
        <v>31.52</v>
      </c>
      <c r="F1646" s="1">
        <v>5.7157840869814676</v>
      </c>
    </row>
    <row r="1647" spans="1:6" x14ac:dyDescent="0.2">
      <c r="A1647" t="s">
        <v>249</v>
      </c>
      <c r="B1647">
        <v>2020</v>
      </c>
      <c r="C1647" t="s">
        <v>30</v>
      </c>
      <c r="D1647">
        <v>31</v>
      </c>
      <c r="E1647" s="1">
        <v>16.510000000000002</v>
      </c>
      <c r="F1647" s="1">
        <v>1.9676792885367487</v>
      </c>
    </row>
    <row r="1648" spans="1:6" x14ac:dyDescent="0.2">
      <c r="A1648" t="s">
        <v>249</v>
      </c>
      <c r="B1648">
        <v>2021</v>
      </c>
      <c r="C1648" t="s">
        <v>30</v>
      </c>
      <c r="D1648">
        <v>32</v>
      </c>
      <c r="E1648" s="1">
        <v>32.72</v>
      </c>
      <c r="F1648" s="1">
        <v>6.0003810755463007</v>
      </c>
    </row>
    <row r="1649" spans="1:6" x14ac:dyDescent="0.2">
      <c r="A1649" t="s">
        <v>261</v>
      </c>
      <c r="B1649">
        <v>2010</v>
      </c>
      <c r="C1649" t="s">
        <v>30</v>
      </c>
      <c r="D1649">
        <v>21</v>
      </c>
      <c r="E1649" s="1">
        <v>32.97</v>
      </c>
      <c r="F1649" s="1">
        <v>8.1539924885332162</v>
      </c>
    </row>
    <row r="1650" spans="1:6" x14ac:dyDescent="0.2">
      <c r="A1650" t="s">
        <v>261</v>
      </c>
      <c r="B1650">
        <v>2011</v>
      </c>
      <c r="C1650" t="s">
        <v>30</v>
      </c>
      <c r="D1650">
        <v>22</v>
      </c>
      <c r="E1650" s="1">
        <v>25.57</v>
      </c>
      <c r="F1650" s="1">
        <v>4.8083052613803767</v>
      </c>
    </row>
    <row r="1651" spans="1:6" x14ac:dyDescent="0.2">
      <c r="A1651" t="s">
        <v>261</v>
      </c>
      <c r="B1651">
        <v>2012</v>
      </c>
      <c r="C1651" t="s">
        <v>30</v>
      </c>
      <c r="D1651">
        <v>23</v>
      </c>
      <c r="E1651" s="1">
        <v>37.85</v>
      </c>
      <c r="F1651" s="1">
        <v>4.5096809207136141</v>
      </c>
    </row>
    <row r="1652" spans="1:6" x14ac:dyDescent="0.2">
      <c r="A1652" t="s">
        <v>261</v>
      </c>
      <c r="B1652">
        <v>2013</v>
      </c>
      <c r="C1652" t="s">
        <v>30</v>
      </c>
      <c r="D1652">
        <v>24</v>
      </c>
      <c r="E1652" s="1">
        <v>38.950000000000003</v>
      </c>
      <c r="F1652" s="1">
        <v>4.7221599875077951</v>
      </c>
    </row>
    <row r="1653" spans="1:6" x14ac:dyDescent="0.2">
      <c r="A1653" t="s">
        <v>261</v>
      </c>
      <c r="B1653">
        <v>2014</v>
      </c>
      <c r="C1653" t="s">
        <v>30</v>
      </c>
      <c r="D1653">
        <v>25</v>
      </c>
      <c r="E1653" s="1">
        <v>48.316666666666663</v>
      </c>
      <c r="F1653" s="1">
        <v>7.3259884423750741</v>
      </c>
    </row>
    <row r="1654" spans="1:6" x14ac:dyDescent="0.2">
      <c r="A1654" t="s">
        <v>261</v>
      </c>
      <c r="B1654">
        <v>2015</v>
      </c>
      <c r="C1654" t="s">
        <v>16</v>
      </c>
      <c r="D1654">
        <v>26</v>
      </c>
      <c r="E1654" s="1">
        <v>19</v>
      </c>
      <c r="F1654" s="1">
        <v>2.7602205154697281</v>
      </c>
    </row>
    <row r="1655" spans="1:6" x14ac:dyDescent="0.2">
      <c r="A1655" t="s">
        <v>261</v>
      </c>
      <c r="B1655">
        <v>2016</v>
      </c>
      <c r="C1655" t="s">
        <v>16</v>
      </c>
      <c r="D1655">
        <v>27</v>
      </c>
      <c r="E1655" s="1">
        <v>22.32</v>
      </c>
      <c r="F1655" s="1">
        <v>3.1396701686461452</v>
      </c>
    </row>
    <row r="1656" spans="1:6" x14ac:dyDescent="0.2">
      <c r="A1656" t="s">
        <v>261</v>
      </c>
      <c r="B1656">
        <v>2017</v>
      </c>
      <c r="C1656" t="s">
        <v>16</v>
      </c>
      <c r="D1656">
        <v>28</v>
      </c>
      <c r="E1656" s="1">
        <v>22.333333333333332</v>
      </c>
      <c r="F1656" s="1">
        <v>9.1988223859795664</v>
      </c>
    </row>
    <row r="1657" spans="1:6" x14ac:dyDescent="0.2">
      <c r="A1657" t="s">
        <v>292</v>
      </c>
      <c r="B1657">
        <v>2010</v>
      </c>
      <c r="C1657" t="s">
        <v>25</v>
      </c>
      <c r="D1657">
        <v>29</v>
      </c>
      <c r="E1657" s="1">
        <v>45.67</v>
      </c>
      <c r="F1657" s="1">
        <v>3.1807205017947009</v>
      </c>
    </row>
    <row r="1658" spans="1:6" x14ac:dyDescent="0.2">
      <c r="A1658" t="s">
        <v>292</v>
      </c>
      <c r="B1658">
        <v>2010</v>
      </c>
      <c r="C1658" t="s">
        <v>20</v>
      </c>
      <c r="D1658">
        <v>29</v>
      </c>
      <c r="E1658" s="1">
        <v>42.75</v>
      </c>
      <c r="F1658" s="1">
        <v>2.9773549693830406</v>
      </c>
    </row>
    <row r="1659" spans="1:6" x14ac:dyDescent="0.2">
      <c r="A1659" t="s">
        <v>292</v>
      </c>
      <c r="B1659">
        <v>2011</v>
      </c>
      <c r="C1659" t="s">
        <v>25</v>
      </c>
      <c r="D1659">
        <v>30</v>
      </c>
      <c r="E1659" s="1">
        <v>38.82</v>
      </c>
      <c r="F1659" s="1">
        <v>3.6965081138924432</v>
      </c>
    </row>
    <row r="1660" spans="1:6" x14ac:dyDescent="0.2">
      <c r="A1660" t="s">
        <v>292</v>
      </c>
      <c r="B1660">
        <v>2012</v>
      </c>
      <c r="C1660" t="s">
        <v>25</v>
      </c>
      <c r="D1660">
        <v>31</v>
      </c>
      <c r="E1660" s="1">
        <v>30.77</v>
      </c>
      <c r="F1660" s="1">
        <v>2.9787278944169229</v>
      </c>
    </row>
    <row r="1661" spans="1:6" x14ac:dyDescent="0.2">
      <c r="A1661" t="s">
        <v>292</v>
      </c>
      <c r="B1661">
        <v>2013</v>
      </c>
      <c r="C1661" t="s">
        <v>25</v>
      </c>
      <c r="D1661">
        <v>32</v>
      </c>
      <c r="E1661" s="1">
        <v>28.32</v>
      </c>
      <c r="F1661" s="1">
        <v>2.6609311323398877</v>
      </c>
    </row>
    <row r="1662" spans="1:6" x14ac:dyDescent="0.2">
      <c r="A1662" t="s">
        <v>292</v>
      </c>
      <c r="B1662">
        <v>2014</v>
      </c>
      <c r="C1662" t="s">
        <v>25</v>
      </c>
      <c r="D1662">
        <v>33</v>
      </c>
      <c r="E1662" s="1">
        <v>31.063333333333333</v>
      </c>
      <c r="F1662" s="1">
        <v>5.5525208051208788</v>
      </c>
    </row>
    <row r="1663" spans="1:6" x14ac:dyDescent="0.2">
      <c r="A1663" t="s">
        <v>292</v>
      </c>
      <c r="B1663">
        <v>2015</v>
      </c>
      <c r="C1663" t="s">
        <v>25</v>
      </c>
      <c r="D1663">
        <v>34</v>
      </c>
      <c r="E1663" s="1">
        <v>19.079999999999998</v>
      </c>
      <c r="F1663" s="1">
        <v>10.249776524788556</v>
      </c>
    </row>
    <row r="1664" spans="1:6" x14ac:dyDescent="0.2">
      <c r="A1664" t="s">
        <v>292</v>
      </c>
      <c r="B1664">
        <v>2016</v>
      </c>
      <c r="C1664" t="s">
        <v>25</v>
      </c>
      <c r="D1664">
        <v>35</v>
      </c>
      <c r="E1664" s="1">
        <v>11.42</v>
      </c>
      <c r="F1664" s="1">
        <v>5.9864827107548573</v>
      </c>
    </row>
    <row r="1665" spans="1:6" x14ac:dyDescent="0.2">
      <c r="A1665" t="s">
        <v>226</v>
      </c>
      <c r="B1665">
        <v>2015</v>
      </c>
      <c r="C1665" t="s">
        <v>20</v>
      </c>
      <c r="D1665">
        <v>20</v>
      </c>
      <c r="E1665" s="1">
        <v>7.22</v>
      </c>
      <c r="F1665" s="1">
        <v>3.6628642888488101</v>
      </c>
    </row>
    <row r="1666" spans="1:6" x14ac:dyDescent="0.2">
      <c r="A1666" t="s">
        <v>226</v>
      </c>
      <c r="B1666">
        <v>2016</v>
      </c>
      <c r="C1666" t="s">
        <v>20</v>
      </c>
      <c r="D1666">
        <v>21</v>
      </c>
      <c r="E1666" s="1">
        <v>36.270000000000003</v>
      </c>
      <c r="F1666" s="1">
        <v>17.816424513278076</v>
      </c>
    </row>
    <row r="1667" spans="1:6" x14ac:dyDescent="0.2">
      <c r="A1667" t="s">
        <v>226</v>
      </c>
      <c r="B1667">
        <v>2017</v>
      </c>
      <c r="C1667" t="s">
        <v>20</v>
      </c>
      <c r="D1667">
        <v>22</v>
      </c>
      <c r="E1667" s="1">
        <v>48.05</v>
      </c>
      <c r="F1667" s="1">
        <v>15.576950133660281</v>
      </c>
    </row>
    <row r="1668" spans="1:6" x14ac:dyDescent="0.2">
      <c r="A1668" t="s">
        <v>226</v>
      </c>
      <c r="B1668">
        <v>2018</v>
      </c>
      <c r="C1668" t="s">
        <v>20</v>
      </c>
      <c r="D1668">
        <v>23</v>
      </c>
      <c r="E1668" s="1">
        <v>51.32</v>
      </c>
      <c r="F1668" s="1">
        <v>2.6422065204631999</v>
      </c>
    </row>
    <row r="1669" spans="1:6" x14ac:dyDescent="0.2">
      <c r="A1669" t="s">
        <v>226</v>
      </c>
      <c r="B1669">
        <v>2019</v>
      </c>
      <c r="C1669" t="s">
        <v>20</v>
      </c>
      <c r="D1669">
        <v>24</v>
      </c>
      <c r="E1669" s="1">
        <v>35.520000000000003</v>
      </c>
      <c r="F1669" s="1">
        <v>1.6880761326137783</v>
      </c>
    </row>
    <row r="1670" spans="1:6" x14ac:dyDescent="0.2">
      <c r="A1670" t="s">
        <v>226</v>
      </c>
      <c r="B1670">
        <v>2020</v>
      </c>
      <c r="C1670" t="s">
        <v>20</v>
      </c>
      <c r="D1670">
        <v>25</v>
      </c>
      <c r="E1670" s="1">
        <v>30.86</v>
      </c>
      <c r="F1670" s="1">
        <v>1.3690919202814065</v>
      </c>
    </row>
    <row r="1671" spans="1:6" x14ac:dyDescent="0.2">
      <c r="A1671" t="s">
        <v>226</v>
      </c>
      <c r="B1671">
        <v>2021</v>
      </c>
      <c r="C1671" t="s">
        <v>20</v>
      </c>
      <c r="D1671">
        <v>26</v>
      </c>
      <c r="E1671" s="1">
        <v>26.903333333333332</v>
      </c>
      <c r="F1671" s="1">
        <v>1.1784953667361935</v>
      </c>
    </row>
    <row r="1672" spans="1:6" x14ac:dyDescent="0.2">
      <c r="A1672" t="s">
        <v>357</v>
      </c>
      <c r="B1672">
        <v>2018</v>
      </c>
      <c r="C1672" t="s">
        <v>25</v>
      </c>
      <c r="D1672">
        <v>22</v>
      </c>
      <c r="E1672" s="1">
        <v>29.34</v>
      </c>
      <c r="F1672" s="1">
        <v>18.103746685761781</v>
      </c>
    </row>
    <row r="1673" spans="1:6" x14ac:dyDescent="0.2">
      <c r="A1673" t="s">
        <v>357</v>
      </c>
      <c r="B1673">
        <v>2019</v>
      </c>
      <c r="C1673" t="s">
        <v>25</v>
      </c>
      <c r="D1673">
        <v>23</v>
      </c>
      <c r="E1673" s="1">
        <v>17.53</v>
      </c>
      <c r="F1673" s="1">
        <v>9.3626457672616112</v>
      </c>
    </row>
    <row r="1674" spans="1:6" x14ac:dyDescent="0.2">
      <c r="A1674" t="s">
        <v>357</v>
      </c>
      <c r="B1674">
        <v>2020</v>
      </c>
      <c r="C1674" t="s">
        <v>20</v>
      </c>
      <c r="D1674">
        <v>24</v>
      </c>
      <c r="E1674" s="1">
        <v>39.590000000000003</v>
      </c>
      <c r="F1674" s="1">
        <v>3.0214175691424967</v>
      </c>
    </row>
    <row r="1675" spans="1:6" x14ac:dyDescent="0.2">
      <c r="A1675" t="s">
        <v>357</v>
      </c>
      <c r="B1675">
        <v>2021</v>
      </c>
      <c r="C1675" t="s">
        <v>25</v>
      </c>
      <c r="D1675">
        <v>25</v>
      </c>
      <c r="E1675" s="1">
        <v>42.15</v>
      </c>
      <c r="F1675" s="1">
        <v>3.1679129128339181</v>
      </c>
    </row>
    <row r="1676" spans="1:6" x14ac:dyDescent="0.2">
      <c r="A1676" t="s">
        <v>275</v>
      </c>
      <c r="B1676">
        <v>2020</v>
      </c>
      <c r="C1676" t="s">
        <v>30</v>
      </c>
      <c r="D1676">
        <v>21</v>
      </c>
      <c r="E1676" s="1">
        <v>22.84</v>
      </c>
      <c r="F1676" s="1">
        <v>13.090610639158808</v>
      </c>
    </row>
    <row r="1677" spans="1:6" x14ac:dyDescent="0.2">
      <c r="A1677" t="s">
        <v>275</v>
      </c>
      <c r="B1677">
        <v>2021</v>
      </c>
      <c r="C1677" t="s">
        <v>30</v>
      </c>
      <c r="D1677">
        <v>22</v>
      </c>
      <c r="E1677" s="1">
        <v>47.3</v>
      </c>
      <c r="F1677" s="1">
        <v>24.329748853209825</v>
      </c>
    </row>
    <row r="1678" spans="1:6" x14ac:dyDescent="0.2">
      <c r="A1678" t="s">
        <v>275</v>
      </c>
      <c r="B1678">
        <v>2021</v>
      </c>
      <c r="C1678" t="s">
        <v>16</v>
      </c>
      <c r="D1678">
        <v>22</v>
      </c>
      <c r="E1678" s="1">
        <v>29.115000000000002</v>
      </c>
      <c r="F1678" s="1">
        <v>14.975912005522286</v>
      </c>
    </row>
    <row r="1679" spans="1:6" x14ac:dyDescent="0.2">
      <c r="A1679" t="s">
        <v>514</v>
      </c>
      <c r="B1679">
        <v>2021</v>
      </c>
      <c r="C1679" t="s">
        <v>19</v>
      </c>
      <c r="D1679">
        <v>21</v>
      </c>
      <c r="E1679" s="1">
        <v>32.04</v>
      </c>
      <c r="F1679" s="1">
        <v>13.289543651007623</v>
      </c>
    </row>
    <row r="1680" spans="1:6" x14ac:dyDescent="0.2">
      <c r="A1680" t="s">
        <v>266</v>
      </c>
      <c r="B1680">
        <v>2010</v>
      </c>
      <c r="C1680" t="s">
        <v>20</v>
      </c>
      <c r="D1680">
        <v>28</v>
      </c>
      <c r="E1680" s="1">
        <v>25.19</v>
      </c>
      <c r="F1680" s="1">
        <v>3.7059295608569096</v>
      </c>
    </row>
    <row r="1681" spans="1:6" x14ac:dyDescent="0.2">
      <c r="A1681" t="s">
        <v>266</v>
      </c>
      <c r="B1681">
        <v>2011</v>
      </c>
      <c r="C1681" t="s">
        <v>20</v>
      </c>
      <c r="D1681">
        <v>29</v>
      </c>
      <c r="E1681" s="1">
        <v>24.83</v>
      </c>
      <c r="F1681" s="1">
        <v>3.7829699620301338</v>
      </c>
    </row>
    <row r="1682" spans="1:6" x14ac:dyDescent="0.2">
      <c r="A1682" t="s">
        <v>266</v>
      </c>
      <c r="B1682">
        <v>2012</v>
      </c>
      <c r="C1682" t="s">
        <v>20</v>
      </c>
      <c r="D1682">
        <v>30</v>
      </c>
      <c r="E1682" s="1">
        <v>27.49</v>
      </c>
      <c r="F1682" s="1">
        <v>4.2579252550573123</v>
      </c>
    </row>
    <row r="1683" spans="1:6" x14ac:dyDescent="0.2">
      <c r="A1683" t="s">
        <v>266</v>
      </c>
      <c r="B1683">
        <v>2013</v>
      </c>
      <c r="C1683" t="s">
        <v>25</v>
      </c>
      <c r="D1683">
        <v>31</v>
      </c>
      <c r="E1683" s="1">
        <v>41.9</v>
      </c>
      <c r="F1683" s="1">
        <v>4.884023101545834</v>
      </c>
    </row>
    <row r="1684" spans="1:6" x14ac:dyDescent="0.2">
      <c r="A1684" t="s">
        <v>266</v>
      </c>
      <c r="B1684">
        <v>2014</v>
      </c>
      <c r="C1684" t="s">
        <v>20</v>
      </c>
      <c r="D1684">
        <v>32</v>
      </c>
      <c r="E1684" s="1">
        <v>45.28</v>
      </c>
      <c r="F1684" s="1">
        <v>5.824202468211598</v>
      </c>
    </row>
    <row r="1685" spans="1:6" x14ac:dyDescent="0.2">
      <c r="A1685" t="s">
        <v>266</v>
      </c>
      <c r="B1685">
        <v>2015</v>
      </c>
      <c r="C1685" t="s">
        <v>20</v>
      </c>
      <c r="D1685">
        <v>33</v>
      </c>
      <c r="E1685" s="1">
        <v>48.11</v>
      </c>
      <c r="F1685" s="1">
        <v>6.7425685640459223</v>
      </c>
    </row>
    <row r="1686" spans="1:6" x14ac:dyDescent="0.2">
      <c r="A1686" t="s">
        <v>266</v>
      </c>
      <c r="B1686">
        <v>2016</v>
      </c>
      <c r="C1686" t="s">
        <v>20</v>
      </c>
      <c r="D1686">
        <v>34</v>
      </c>
      <c r="E1686" s="1">
        <v>30.67</v>
      </c>
      <c r="F1686" s="1">
        <v>4.761358448011384</v>
      </c>
    </row>
    <row r="1687" spans="1:6" x14ac:dyDescent="0.2">
      <c r="A1687" t="s">
        <v>266</v>
      </c>
      <c r="B1687">
        <v>2017</v>
      </c>
      <c r="C1687" t="s">
        <v>20</v>
      </c>
      <c r="D1687">
        <v>35</v>
      </c>
      <c r="E1687" s="1">
        <v>33.753333333333337</v>
      </c>
      <c r="F1687" s="1">
        <v>3.9861827552600704</v>
      </c>
    </row>
    <row r="1688" spans="1:6" x14ac:dyDescent="0.2">
      <c r="A1688" t="s">
        <v>266</v>
      </c>
      <c r="B1688">
        <v>2018</v>
      </c>
      <c r="C1688" t="s">
        <v>20</v>
      </c>
      <c r="D1688">
        <v>36</v>
      </c>
      <c r="E1688" s="1">
        <v>31.17</v>
      </c>
      <c r="F1688" s="1">
        <v>3.5062979500587086</v>
      </c>
    </row>
    <row r="1689" spans="1:6" x14ac:dyDescent="0.2">
      <c r="A1689" t="s">
        <v>266</v>
      </c>
      <c r="B1689">
        <v>2019</v>
      </c>
      <c r="C1689" t="s">
        <v>16</v>
      </c>
      <c r="D1689">
        <v>37</v>
      </c>
      <c r="E1689" s="1">
        <v>20.32</v>
      </c>
      <c r="F1689" s="1">
        <v>6.848774871467505</v>
      </c>
    </row>
    <row r="1690" spans="1:6" x14ac:dyDescent="0.2">
      <c r="A1690" t="s">
        <v>266</v>
      </c>
      <c r="B1690">
        <v>2019</v>
      </c>
      <c r="C1690" t="s">
        <v>20</v>
      </c>
      <c r="D1690">
        <v>37</v>
      </c>
      <c r="E1690" s="1">
        <v>26.11</v>
      </c>
      <c r="F1690" s="1">
        <v>8.8002712546268</v>
      </c>
    </row>
    <row r="1691" spans="1:6" x14ac:dyDescent="0.2">
      <c r="A1691" t="s">
        <v>245</v>
      </c>
      <c r="B1691">
        <v>2010</v>
      </c>
      <c r="C1691" t="s">
        <v>30</v>
      </c>
      <c r="D1691">
        <v>28</v>
      </c>
      <c r="E1691" s="1">
        <v>35.69</v>
      </c>
      <c r="F1691" s="1">
        <v>4.5578822309128615</v>
      </c>
    </row>
    <row r="1692" spans="1:6" x14ac:dyDescent="0.2">
      <c r="A1692" t="s">
        <v>245</v>
      </c>
      <c r="B1692">
        <v>2010</v>
      </c>
      <c r="C1692" t="s">
        <v>16</v>
      </c>
      <c r="D1692">
        <v>28</v>
      </c>
      <c r="E1692" s="1">
        <v>49.65</v>
      </c>
      <c r="F1692" s="1">
        <v>6.3406795395019229</v>
      </c>
    </row>
    <row r="1693" spans="1:6" x14ac:dyDescent="0.2">
      <c r="A1693" t="s">
        <v>245</v>
      </c>
      <c r="B1693">
        <v>2011</v>
      </c>
      <c r="C1693" t="s">
        <v>16</v>
      </c>
      <c r="D1693">
        <v>29</v>
      </c>
      <c r="E1693" s="1">
        <v>34.93</v>
      </c>
      <c r="F1693" s="1">
        <v>4.2736768180255442</v>
      </c>
    </row>
    <row r="1694" spans="1:6" x14ac:dyDescent="0.2">
      <c r="A1694" t="s">
        <v>245</v>
      </c>
      <c r="B1694">
        <v>2012</v>
      </c>
      <c r="C1694" t="s">
        <v>30</v>
      </c>
      <c r="D1694">
        <v>30</v>
      </c>
      <c r="E1694" s="1">
        <v>41.48</v>
      </c>
      <c r="F1694" s="1">
        <v>4.8090088456546987</v>
      </c>
    </row>
    <row r="1695" spans="1:6" x14ac:dyDescent="0.2">
      <c r="A1695" t="s">
        <v>245</v>
      </c>
      <c r="B1695">
        <v>2013</v>
      </c>
      <c r="C1695" t="s">
        <v>30</v>
      </c>
      <c r="D1695">
        <v>31</v>
      </c>
      <c r="E1695" s="1">
        <v>7.83</v>
      </c>
      <c r="F1695" s="1">
        <v>0.87008758881727422</v>
      </c>
    </row>
    <row r="1696" spans="1:6" x14ac:dyDescent="0.2">
      <c r="A1696" t="s">
        <v>245</v>
      </c>
      <c r="B1696">
        <v>2014</v>
      </c>
      <c r="C1696" t="s">
        <v>30</v>
      </c>
      <c r="D1696">
        <v>32</v>
      </c>
      <c r="E1696" s="1">
        <v>31.69</v>
      </c>
      <c r="F1696" s="1">
        <v>3.1359350147974769</v>
      </c>
    </row>
    <row r="1697" spans="1:6" x14ac:dyDescent="0.2">
      <c r="A1697" t="s">
        <v>245</v>
      </c>
      <c r="B1697">
        <v>2015</v>
      </c>
      <c r="C1697" t="s">
        <v>16</v>
      </c>
      <c r="D1697">
        <v>33</v>
      </c>
      <c r="E1697" s="1">
        <v>19.23</v>
      </c>
      <c r="F1697" s="1">
        <v>4.693072337010916</v>
      </c>
    </row>
    <row r="1698" spans="1:6" x14ac:dyDescent="0.2">
      <c r="A1698" t="s">
        <v>325</v>
      </c>
      <c r="B1698">
        <v>2014</v>
      </c>
      <c r="C1698" t="s">
        <v>30</v>
      </c>
      <c r="D1698">
        <v>24</v>
      </c>
      <c r="E1698" s="1">
        <v>21.24</v>
      </c>
      <c r="F1698" s="1">
        <v>12.0870265914585</v>
      </c>
    </row>
    <row r="1699" spans="1:6" x14ac:dyDescent="0.2">
      <c r="A1699" t="s">
        <v>325</v>
      </c>
      <c r="B1699">
        <v>2015</v>
      </c>
      <c r="C1699" t="s">
        <v>30</v>
      </c>
      <c r="D1699">
        <v>25</v>
      </c>
      <c r="E1699" s="1">
        <v>44.28</v>
      </c>
      <c r="F1699" s="1">
        <v>24.186465192901807</v>
      </c>
    </row>
    <row r="1700" spans="1:6" x14ac:dyDescent="0.2">
      <c r="A1700" t="s">
        <v>325</v>
      </c>
      <c r="B1700">
        <v>2016</v>
      </c>
      <c r="C1700" t="s">
        <v>30</v>
      </c>
      <c r="D1700">
        <v>26</v>
      </c>
      <c r="E1700" s="1">
        <v>42.94</v>
      </c>
      <c r="F1700" s="1">
        <v>14.870346783136043</v>
      </c>
    </row>
    <row r="1701" spans="1:6" x14ac:dyDescent="0.2">
      <c r="A1701" t="s">
        <v>325</v>
      </c>
      <c r="B1701">
        <v>2017</v>
      </c>
      <c r="C1701" t="s">
        <v>16</v>
      </c>
      <c r="D1701">
        <v>27</v>
      </c>
      <c r="E1701" s="1">
        <v>43.08</v>
      </c>
      <c r="F1701" s="1">
        <v>2.5235655802525487</v>
      </c>
    </row>
    <row r="1702" spans="1:6" x14ac:dyDescent="0.2">
      <c r="A1702" t="s">
        <v>325</v>
      </c>
      <c r="B1702">
        <v>2018</v>
      </c>
      <c r="C1702" t="s">
        <v>30</v>
      </c>
      <c r="D1702">
        <v>28</v>
      </c>
      <c r="E1702" s="1">
        <v>23.83</v>
      </c>
      <c r="F1702" s="1">
        <v>1.3358256038472673</v>
      </c>
    </row>
    <row r="1703" spans="1:6" x14ac:dyDescent="0.2">
      <c r="A1703" t="s">
        <v>325</v>
      </c>
      <c r="B1703">
        <v>2019</v>
      </c>
      <c r="C1703" t="s">
        <v>30</v>
      </c>
      <c r="D1703">
        <v>29</v>
      </c>
      <c r="E1703" s="1">
        <v>25.4</v>
      </c>
      <c r="F1703" s="1">
        <v>1.3529164617761684</v>
      </c>
    </row>
    <row r="1704" spans="1:6" x14ac:dyDescent="0.2">
      <c r="A1704" t="s">
        <v>325</v>
      </c>
      <c r="B1704">
        <v>2020</v>
      </c>
      <c r="C1704" t="s">
        <v>30</v>
      </c>
      <c r="D1704">
        <v>30</v>
      </c>
      <c r="E1704" s="1">
        <v>31.873333333333335</v>
      </c>
      <c r="F1704" s="1">
        <v>1.5766991761524201</v>
      </c>
    </row>
    <row r="1705" spans="1:6" x14ac:dyDescent="0.2">
      <c r="A1705" t="s">
        <v>325</v>
      </c>
      <c r="B1705">
        <v>2021</v>
      </c>
      <c r="C1705" t="s">
        <v>30</v>
      </c>
      <c r="D1705">
        <v>31</v>
      </c>
      <c r="E1705" s="1">
        <v>29.223333333333333</v>
      </c>
      <c r="F1705" s="1">
        <v>6.6989272699903806</v>
      </c>
    </row>
    <row r="1706" spans="1:6" x14ac:dyDescent="0.2">
      <c r="A1706" t="s">
        <v>94</v>
      </c>
      <c r="B1706">
        <v>2015</v>
      </c>
      <c r="C1706" t="s">
        <v>25</v>
      </c>
      <c r="D1706">
        <v>21</v>
      </c>
      <c r="E1706" s="1">
        <v>14.49</v>
      </c>
      <c r="F1706" s="1">
        <v>10.574735795809076</v>
      </c>
    </row>
    <row r="1707" spans="1:6" x14ac:dyDescent="0.2">
      <c r="A1707" t="s">
        <v>94</v>
      </c>
      <c r="B1707">
        <v>2018</v>
      </c>
      <c r="C1707" t="s">
        <v>25</v>
      </c>
      <c r="D1707">
        <v>24</v>
      </c>
      <c r="E1707" s="1">
        <v>21.7</v>
      </c>
      <c r="F1707" s="1">
        <v>215.94833162498631</v>
      </c>
    </row>
    <row r="1708" spans="1:6" x14ac:dyDescent="0.2">
      <c r="A1708" t="s">
        <v>94</v>
      </c>
      <c r="B1708">
        <v>2019</v>
      </c>
      <c r="C1708" t="s">
        <v>25</v>
      </c>
      <c r="D1708">
        <v>25</v>
      </c>
      <c r="E1708" s="1">
        <v>72.739999999999995</v>
      </c>
      <c r="F1708" s="1">
        <v>36.196960430661221</v>
      </c>
    </row>
    <row r="1709" spans="1:6" x14ac:dyDescent="0.2">
      <c r="A1709" t="s">
        <v>94</v>
      </c>
      <c r="B1709">
        <v>2020</v>
      </c>
      <c r="C1709" t="s">
        <v>16</v>
      </c>
      <c r="D1709">
        <v>26</v>
      </c>
      <c r="E1709" s="1">
        <v>19.02</v>
      </c>
      <c r="F1709" s="1">
        <v>8.7886293065207752</v>
      </c>
    </row>
    <row r="1710" spans="1:6" x14ac:dyDescent="0.2">
      <c r="A1710" t="s">
        <v>182</v>
      </c>
      <c r="B1710">
        <v>2015</v>
      </c>
      <c r="C1710" t="s">
        <v>19</v>
      </c>
      <c r="D1710">
        <v>21</v>
      </c>
      <c r="E1710" s="1">
        <v>11.87</v>
      </c>
      <c r="F1710" s="1">
        <v>11.312422030536869</v>
      </c>
    </row>
    <row r="1711" spans="1:6" x14ac:dyDescent="0.2">
      <c r="A1711" t="s">
        <v>182</v>
      </c>
      <c r="B1711">
        <v>2016</v>
      </c>
      <c r="C1711" t="s">
        <v>19</v>
      </c>
      <c r="D1711">
        <v>22</v>
      </c>
      <c r="E1711" s="1">
        <v>12.13</v>
      </c>
      <c r="F1711" s="1">
        <v>13.577633730737503</v>
      </c>
    </row>
    <row r="1712" spans="1:6" x14ac:dyDescent="0.2">
      <c r="A1712" t="s">
        <v>182</v>
      </c>
      <c r="B1712">
        <v>2017</v>
      </c>
      <c r="C1712" t="s">
        <v>19</v>
      </c>
      <c r="D1712">
        <v>23</v>
      </c>
      <c r="E1712" s="1">
        <v>28.19</v>
      </c>
      <c r="F1712" s="1">
        <v>15.288396979850122</v>
      </c>
    </row>
    <row r="1713" spans="1:6" x14ac:dyDescent="0.2">
      <c r="A1713" t="s">
        <v>182</v>
      </c>
      <c r="B1713">
        <v>2018</v>
      </c>
      <c r="C1713" t="s">
        <v>19</v>
      </c>
      <c r="D1713">
        <v>24</v>
      </c>
      <c r="E1713" s="1">
        <v>42.8</v>
      </c>
      <c r="F1713" s="1">
        <v>21.978258982971472</v>
      </c>
    </row>
    <row r="1714" spans="1:6" x14ac:dyDescent="0.2">
      <c r="A1714" t="s">
        <v>182</v>
      </c>
      <c r="B1714">
        <v>2019</v>
      </c>
      <c r="C1714" t="s">
        <v>19</v>
      </c>
      <c r="D1714">
        <v>25</v>
      </c>
      <c r="E1714" s="1">
        <v>46.88</v>
      </c>
      <c r="F1714" s="1">
        <v>3.8210886108655693</v>
      </c>
    </row>
    <row r="1715" spans="1:6" x14ac:dyDescent="0.2">
      <c r="A1715" t="s">
        <v>182</v>
      </c>
      <c r="B1715">
        <v>2020</v>
      </c>
      <c r="C1715" t="s">
        <v>19</v>
      </c>
      <c r="D1715">
        <v>26</v>
      </c>
      <c r="E1715" s="1">
        <v>56.98</v>
      </c>
      <c r="F1715" s="1">
        <v>4.3280625866106242</v>
      </c>
    </row>
    <row r="1716" spans="1:6" x14ac:dyDescent="0.2">
      <c r="A1716" t="s">
        <v>182</v>
      </c>
      <c r="B1716">
        <v>2021</v>
      </c>
      <c r="C1716" t="s">
        <v>20</v>
      </c>
      <c r="D1716">
        <v>27</v>
      </c>
      <c r="E1716" s="1">
        <v>25.04</v>
      </c>
      <c r="F1716" s="1">
        <v>1.1887518063306826</v>
      </c>
    </row>
    <row r="1717" spans="1:6" x14ac:dyDescent="0.2">
      <c r="A1717" t="s">
        <v>341</v>
      </c>
      <c r="B1717">
        <v>2013</v>
      </c>
      <c r="C1717" t="s">
        <v>20</v>
      </c>
      <c r="D1717">
        <v>21</v>
      </c>
      <c r="E1717" s="1">
        <v>16.82</v>
      </c>
      <c r="F1717" s="1">
        <v>4.9483250125767473</v>
      </c>
    </row>
    <row r="1718" spans="1:6" x14ac:dyDescent="0.2">
      <c r="A1718" t="s">
        <v>341</v>
      </c>
      <c r="B1718">
        <v>2014</v>
      </c>
      <c r="C1718" t="s">
        <v>20</v>
      </c>
      <c r="D1718">
        <v>22</v>
      </c>
      <c r="E1718" s="1">
        <v>30.75</v>
      </c>
      <c r="F1718" s="1">
        <v>8.8527778721434327</v>
      </c>
    </row>
    <row r="1719" spans="1:6" x14ac:dyDescent="0.2">
      <c r="A1719" t="s">
        <v>341</v>
      </c>
      <c r="B1719">
        <v>2015</v>
      </c>
      <c r="C1719" t="s">
        <v>25</v>
      </c>
      <c r="D1719">
        <v>23</v>
      </c>
      <c r="E1719" s="1">
        <v>26.8</v>
      </c>
      <c r="F1719" s="1">
        <v>6.0732249640365374</v>
      </c>
    </row>
    <row r="1720" spans="1:6" x14ac:dyDescent="0.2">
      <c r="A1720" t="s">
        <v>341</v>
      </c>
      <c r="B1720">
        <v>2016</v>
      </c>
      <c r="C1720" t="s">
        <v>25</v>
      </c>
      <c r="D1720">
        <v>24</v>
      </c>
      <c r="E1720" s="1">
        <v>28.63</v>
      </c>
      <c r="F1720" s="1">
        <v>2.328750989088789</v>
      </c>
    </row>
    <row r="1721" spans="1:6" x14ac:dyDescent="0.2">
      <c r="A1721" t="s">
        <v>341</v>
      </c>
      <c r="B1721">
        <v>2017</v>
      </c>
      <c r="C1721" t="s">
        <v>25</v>
      </c>
      <c r="D1721">
        <v>25</v>
      </c>
      <c r="E1721" s="1">
        <v>32.526666666666664</v>
      </c>
      <c r="F1721" s="1">
        <v>2.5608775952734777</v>
      </c>
    </row>
    <row r="1722" spans="1:6" x14ac:dyDescent="0.2">
      <c r="A1722" t="s">
        <v>341</v>
      </c>
      <c r="B1722">
        <v>2018</v>
      </c>
      <c r="C1722" t="s">
        <v>20</v>
      </c>
      <c r="D1722">
        <v>26</v>
      </c>
      <c r="E1722" s="1">
        <v>25.26</v>
      </c>
      <c r="F1722" s="1">
        <v>2.0458692636085538</v>
      </c>
    </row>
    <row r="1723" spans="1:6" x14ac:dyDescent="0.2">
      <c r="A1723" t="s">
        <v>341</v>
      </c>
      <c r="B1723">
        <v>2019</v>
      </c>
      <c r="C1723" t="s">
        <v>20</v>
      </c>
      <c r="D1723">
        <v>27</v>
      </c>
      <c r="E1723" s="1">
        <v>43.18</v>
      </c>
      <c r="F1723" s="1">
        <v>2.9861206247506522</v>
      </c>
    </row>
    <row r="1724" spans="1:6" x14ac:dyDescent="0.2">
      <c r="A1724" t="s">
        <v>341</v>
      </c>
      <c r="B1724">
        <v>2020</v>
      </c>
      <c r="C1724" t="s">
        <v>20</v>
      </c>
      <c r="D1724">
        <v>28</v>
      </c>
      <c r="E1724" s="1">
        <v>40.700000000000003</v>
      </c>
      <c r="F1724" s="1">
        <v>2.6229543694875264</v>
      </c>
    </row>
    <row r="1725" spans="1:6" x14ac:dyDescent="0.2">
      <c r="A1725" t="s">
        <v>341</v>
      </c>
      <c r="B1725">
        <v>2021</v>
      </c>
      <c r="C1725" t="s">
        <v>20</v>
      </c>
      <c r="D1725">
        <v>29</v>
      </c>
      <c r="E1725" s="1">
        <v>41.6</v>
      </c>
      <c r="F1725" s="1">
        <v>3.0515382063219803</v>
      </c>
    </row>
    <row r="1726" spans="1:6" x14ac:dyDescent="0.2">
      <c r="A1726" t="s">
        <v>316</v>
      </c>
      <c r="B1726">
        <v>2012</v>
      </c>
      <c r="C1726" t="s">
        <v>16</v>
      </c>
      <c r="D1726">
        <v>22</v>
      </c>
      <c r="E1726" s="1">
        <v>23.16</v>
      </c>
      <c r="F1726" s="1">
        <v>8.6940918465485275</v>
      </c>
    </row>
    <row r="1727" spans="1:6" x14ac:dyDescent="0.2">
      <c r="A1727" t="s">
        <v>316</v>
      </c>
      <c r="B1727">
        <v>2013</v>
      </c>
      <c r="C1727" t="s">
        <v>16</v>
      </c>
      <c r="D1727">
        <v>23</v>
      </c>
      <c r="E1727" s="1">
        <v>25.52</v>
      </c>
      <c r="F1727" s="1">
        <v>9.1120695288038878</v>
      </c>
    </row>
    <row r="1728" spans="1:6" x14ac:dyDescent="0.2">
      <c r="A1728" t="s">
        <v>316</v>
      </c>
      <c r="B1728">
        <v>2014</v>
      </c>
      <c r="C1728" t="s">
        <v>16</v>
      </c>
      <c r="D1728">
        <v>24</v>
      </c>
      <c r="E1728" s="1">
        <v>43.68</v>
      </c>
      <c r="F1728" s="1">
        <v>11.140248278591901</v>
      </c>
    </row>
    <row r="1729" spans="1:6" x14ac:dyDescent="0.2">
      <c r="A1729" t="s">
        <v>316</v>
      </c>
      <c r="B1729">
        <v>2015</v>
      </c>
      <c r="C1729" t="s">
        <v>16</v>
      </c>
      <c r="D1729">
        <v>25</v>
      </c>
      <c r="E1729" s="1">
        <v>44.82</v>
      </c>
      <c r="F1729" s="1">
        <v>4.5120479835464273</v>
      </c>
    </row>
    <row r="1730" spans="1:6" x14ac:dyDescent="0.2">
      <c r="A1730" t="s">
        <v>316</v>
      </c>
      <c r="B1730">
        <v>2016</v>
      </c>
      <c r="C1730" t="s">
        <v>16</v>
      </c>
      <c r="D1730">
        <v>26</v>
      </c>
      <c r="E1730" s="1">
        <v>33.18</v>
      </c>
      <c r="F1730" s="1">
        <v>3.6470892644333173</v>
      </c>
    </row>
    <row r="1731" spans="1:6" x14ac:dyDescent="0.2">
      <c r="A1731" t="s">
        <v>316</v>
      </c>
      <c r="B1731">
        <v>2017</v>
      </c>
      <c r="C1731" t="s">
        <v>16</v>
      </c>
      <c r="D1731">
        <v>27</v>
      </c>
      <c r="E1731" s="1">
        <v>44.03</v>
      </c>
      <c r="F1731" s="1">
        <v>4.549851930891851</v>
      </c>
    </row>
    <row r="1732" spans="1:6" x14ac:dyDescent="0.2">
      <c r="A1732" t="s">
        <v>316</v>
      </c>
      <c r="B1732">
        <v>2018</v>
      </c>
      <c r="C1732" t="s">
        <v>16</v>
      </c>
      <c r="D1732">
        <v>28</v>
      </c>
      <c r="E1732" s="1">
        <v>38.19</v>
      </c>
      <c r="F1732" s="1">
        <v>3.5404478318859276</v>
      </c>
    </row>
    <row r="1733" spans="1:6" x14ac:dyDescent="0.2">
      <c r="A1733" t="s">
        <v>316</v>
      </c>
      <c r="B1733">
        <v>2019</v>
      </c>
      <c r="C1733" t="s">
        <v>16</v>
      </c>
      <c r="D1733">
        <v>29</v>
      </c>
      <c r="E1733" s="1">
        <v>29.333333333333332</v>
      </c>
      <c r="F1733" s="1">
        <v>11.220429546094097</v>
      </c>
    </row>
    <row r="1734" spans="1:6" x14ac:dyDescent="0.2">
      <c r="A1734" t="s">
        <v>316</v>
      </c>
      <c r="B1734">
        <v>2020</v>
      </c>
      <c r="C1734" t="s">
        <v>16</v>
      </c>
      <c r="D1734">
        <v>30</v>
      </c>
      <c r="E1734" s="1">
        <v>26.813333333333333</v>
      </c>
      <c r="F1734" s="1">
        <v>10.005255122189364</v>
      </c>
    </row>
    <row r="1735" spans="1:6" x14ac:dyDescent="0.2">
      <c r="A1735" t="s">
        <v>316</v>
      </c>
      <c r="B1735">
        <v>2021</v>
      </c>
      <c r="C1735" t="s">
        <v>16</v>
      </c>
      <c r="D1735">
        <v>31</v>
      </c>
      <c r="E1735" s="1">
        <v>22.65</v>
      </c>
      <c r="F1735" s="1">
        <v>7.8617962173826568</v>
      </c>
    </row>
    <row r="1736" spans="1:6" x14ac:dyDescent="0.2">
      <c r="A1736" t="s">
        <v>277</v>
      </c>
      <c r="B1736">
        <v>2010</v>
      </c>
      <c r="C1736" t="s">
        <v>20</v>
      </c>
      <c r="D1736">
        <v>33</v>
      </c>
      <c r="E1736" s="1">
        <v>47.09</v>
      </c>
      <c r="F1736" s="1">
        <v>2.0022651235434576</v>
      </c>
    </row>
    <row r="1737" spans="1:6" x14ac:dyDescent="0.2">
      <c r="A1737" t="s">
        <v>277</v>
      </c>
      <c r="B1737">
        <v>2011</v>
      </c>
      <c r="C1737" t="s">
        <v>20</v>
      </c>
      <c r="D1737">
        <v>34</v>
      </c>
      <c r="E1737" s="1">
        <v>40.106666666666662</v>
      </c>
      <c r="F1737" s="1">
        <v>1.4343762722310738</v>
      </c>
    </row>
    <row r="1738" spans="1:6" x14ac:dyDescent="0.2">
      <c r="A1738" t="s">
        <v>277</v>
      </c>
      <c r="B1738">
        <v>2012</v>
      </c>
      <c r="C1738" t="s">
        <v>20</v>
      </c>
      <c r="D1738">
        <v>35</v>
      </c>
      <c r="E1738" s="1">
        <v>29.67</v>
      </c>
      <c r="F1738" s="1">
        <v>7.3647207288963648</v>
      </c>
    </row>
    <row r="1739" spans="1:6" x14ac:dyDescent="0.2">
      <c r="A1739" t="s">
        <v>277</v>
      </c>
      <c r="B1739">
        <v>2013</v>
      </c>
      <c r="C1739" t="s">
        <v>25</v>
      </c>
      <c r="D1739">
        <v>36</v>
      </c>
      <c r="E1739" s="1">
        <v>42.9</v>
      </c>
      <c r="F1739" s="1">
        <v>10.631063919209861</v>
      </c>
    </row>
    <row r="1740" spans="1:6" x14ac:dyDescent="0.2">
      <c r="A1740" t="s">
        <v>277</v>
      </c>
      <c r="B1740">
        <v>2014</v>
      </c>
      <c r="C1740" t="s">
        <v>20</v>
      </c>
      <c r="D1740">
        <v>37</v>
      </c>
      <c r="E1740" s="1">
        <v>35.74</v>
      </c>
      <c r="F1740" s="1">
        <v>7.3487335977150261</v>
      </c>
    </row>
    <row r="1741" spans="1:6" x14ac:dyDescent="0.2">
      <c r="A1741" t="s">
        <v>277</v>
      </c>
      <c r="B1741">
        <v>2015</v>
      </c>
      <c r="C1741" t="s">
        <v>20</v>
      </c>
      <c r="D1741">
        <v>38</v>
      </c>
      <c r="E1741" s="1">
        <v>15.31</v>
      </c>
      <c r="F1741" s="1">
        <v>3.0161586117238541</v>
      </c>
    </row>
    <row r="1742" spans="1:6" x14ac:dyDescent="0.2">
      <c r="A1742" t="s">
        <v>277</v>
      </c>
      <c r="B1742">
        <v>2016</v>
      </c>
      <c r="C1742" t="s">
        <v>20</v>
      </c>
      <c r="D1742">
        <v>39</v>
      </c>
      <c r="E1742" s="1">
        <v>20.13</v>
      </c>
      <c r="F1742" s="1">
        <v>3.8399227208399074</v>
      </c>
    </row>
    <row r="1743" spans="1:6" x14ac:dyDescent="0.2">
      <c r="A1743" t="s">
        <v>277</v>
      </c>
      <c r="B1743">
        <v>2017</v>
      </c>
      <c r="C1743" t="s">
        <v>25</v>
      </c>
      <c r="D1743">
        <v>40</v>
      </c>
      <c r="E1743" s="1">
        <v>27.98</v>
      </c>
      <c r="F1743" s="1">
        <v>2.8913208500193961</v>
      </c>
    </row>
    <row r="1744" spans="1:6" x14ac:dyDescent="0.2">
      <c r="A1744" t="s">
        <v>277</v>
      </c>
      <c r="B1744">
        <v>2018</v>
      </c>
      <c r="C1744" t="s">
        <v>25</v>
      </c>
      <c r="D1744">
        <v>41</v>
      </c>
      <c r="E1744" s="1">
        <v>18.97</v>
      </c>
      <c r="F1744" s="1">
        <v>6.7390328191253532</v>
      </c>
    </row>
    <row r="1745" spans="1:6" x14ac:dyDescent="0.2">
      <c r="A1745" t="s">
        <v>277</v>
      </c>
      <c r="B1745">
        <v>2019</v>
      </c>
      <c r="C1745" t="s">
        <v>16</v>
      </c>
      <c r="D1745">
        <v>42</v>
      </c>
      <c r="E1745" s="1">
        <v>24.34</v>
      </c>
      <c r="F1745" s="1">
        <v>8.203699821433025</v>
      </c>
    </row>
    <row r="1746" spans="1:6" x14ac:dyDescent="0.2">
      <c r="A1746" t="s">
        <v>295</v>
      </c>
      <c r="B1746">
        <v>2010</v>
      </c>
      <c r="C1746" t="s">
        <v>19</v>
      </c>
      <c r="D1746">
        <v>26</v>
      </c>
      <c r="E1746" s="1">
        <v>46.15</v>
      </c>
      <c r="F1746" s="1">
        <v>3.779949754106692</v>
      </c>
    </row>
    <row r="1747" spans="1:6" x14ac:dyDescent="0.2">
      <c r="A1747" t="s">
        <v>295</v>
      </c>
      <c r="B1747">
        <v>2011</v>
      </c>
      <c r="C1747" t="s">
        <v>19</v>
      </c>
      <c r="D1747">
        <v>27</v>
      </c>
      <c r="E1747" s="1">
        <v>42.896666666666668</v>
      </c>
      <c r="F1747" s="1">
        <v>3.5065527904860456</v>
      </c>
    </row>
    <row r="1748" spans="1:6" x14ac:dyDescent="0.2">
      <c r="A1748" t="s">
        <v>295</v>
      </c>
      <c r="B1748">
        <v>2012</v>
      </c>
      <c r="C1748" t="s">
        <v>19</v>
      </c>
      <c r="D1748">
        <v>28</v>
      </c>
      <c r="E1748" s="1">
        <v>34.94</v>
      </c>
      <c r="F1748" s="1">
        <v>3.1834444851106545</v>
      </c>
    </row>
    <row r="1749" spans="1:6" x14ac:dyDescent="0.2">
      <c r="A1749" t="s">
        <v>295</v>
      </c>
      <c r="B1749">
        <v>2013</v>
      </c>
      <c r="C1749" t="s">
        <v>20</v>
      </c>
      <c r="D1749">
        <v>29</v>
      </c>
      <c r="E1749" s="1">
        <v>30.81</v>
      </c>
      <c r="F1749" s="1">
        <v>19.083413905682967</v>
      </c>
    </row>
    <row r="1750" spans="1:6" x14ac:dyDescent="0.2">
      <c r="A1750" t="s">
        <v>295</v>
      </c>
      <c r="B1750">
        <v>2014</v>
      </c>
      <c r="C1750" t="s">
        <v>19</v>
      </c>
      <c r="D1750">
        <v>30</v>
      </c>
      <c r="E1750" s="1">
        <v>25.34</v>
      </c>
      <c r="F1750" s="1">
        <v>5.2547626730193855</v>
      </c>
    </row>
    <row r="1751" spans="1:6" x14ac:dyDescent="0.2">
      <c r="A1751" t="s">
        <v>295</v>
      </c>
      <c r="B1751">
        <v>2015</v>
      </c>
      <c r="C1751" t="s">
        <v>19</v>
      </c>
      <c r="D1751">
        <v>31</v>
      </c>
      <c r="E1751" s="1">
        <v>28.19</v>
      </c>
      <c r="F1751" s="1">
        <v>5.6009608459258917</v>
      </c>
    </row>
    <row r="1752" spans="1:6" x14ac:dyDescent="0.2">
      <c r="A1752" t="s">
        <v>295</v>
      </c>
      <c r="B1752">
        <v>2016</v>
      </c>
      <c r="C1752" t="s">
        <v>19</v>
      </c>
      <c r="D1752">
        <v>32</v>
      </c>
      <c r="E1752" s="1">
        <v>23.9</v>
      </c>
      <c r="F1752" s="1">
        <v>4.5979585448827125</v>
      </c>
    </row>
    <row r="1753" spans="1:6" x14ac:dyDescent="0.2">
      <c r="A1753" t="s">
        <v>295</v>
      </c>
      <c r="B1753">
        <v>2017</v>
      </c>
      <c r="C1753" t="s">
        <v>19</v>
      </c>
      <c r="D1753">
        <v>33</v>
      </c>
      <c r="E1753" s="1">
        <v>21.5</v>
      </c>
      <c r="F1753" s="1">
        <v>4.0371333649168601</v>
      </c>
    </row>
    <row r="1754" spans="1:6" x14ac:dyDescent="0.2">
      <c r="A1754" t="s">
        <v>295</v>
      </c>
      <c r="B1754">
        <v>2018</v>
      </c>
      <c r="C1754" t="s">
        <v>19</v>
      </c>
      <c r="D1754">
        <v>34</v>
      </c>
      <c r="E1754" s="1">
        <v>24.76</v>
      </c>
      <c r="F1754" s="1">
        <v>8.7959121034024133</v>
      </c>
    </row>
    <row r="1755" spans="1:6" x14ac:dyDescent="0.2">
      <c r="A1755" t="s">
        <v>174</v>
      </c>
      <c r="B1755">
        <v>2010</v>
      </c>
      <c r="C1755" t="s">
        <v>30</v>
      </c>
      <c r="D1755">
        <v>25</v>
      </c>
      <c r="E1755" s="1">
        <v>58.67</v>
      </c>
      <c r="F1755" s="1">
        <v>3.9233983062448101</v>
      </c>
    </row>
    <row r="1756" spans="1:6" x14ac:dyDescent="0.2">
      <c r="A1756" t="s">
        <v>174</v>
      </c>
      <c r="B1756">
        <v>2011</v>
      </c>
      <c r="C1756" t="s">
        <v>30</v>
      </c>
      <c r="D1756">
        <v>26</v>
      </c>
      <c r="E1756" s="1">
        <v>50.19</v>
      </c>
      <c r="F1756" s="1">
        <v>3.186119665550752</v>
      </c>
    </row>
    <row r="1757" spans="1:6" x14ac:dyDescent="0.2">
      <c r="A1757" t="s">
        <v>174</v>
      </c>
      <c r="B1757">
        <v>2012</v>
      </c>
      <c r="C1757" t="s">
        <v>30</v>
      </c>
      <c r="D1757">
        <v>27</v>
      </c>
      <c r="E1757" s="1">
        <v>39.56</v>
      </c>
      <c r="F1757" s="1">
        <v>2.3298277552922313</v>
      </c>
    </row>
    <row r="1758" spans="1:6" x14ac:dyDescent="0.2">
      <c r="A1758" t="s">
        <v>174</v>
      </c>
      <c r="B1758">
        <v>2013</v>
      </c>
      <c r="C1758" t="s">
        <v>30</v>
      </c>
      <c r="D1758">
        <v>28</v>
      </c>
      <c r="E1758" s="1">
        <v>29.13</v>
      </c>
      <c r="F1758" s="1">
        <v>1.616585624652459</v>
      </c>
    </row>
    <row r="1759" spans="1:6" x14ac:dyDescent="0.2">
      <c r="A1759" t="s">
        <v>174</v>
      </c>
      <c r="B1759">
        <v>2014</v>
      </c>
      <c r="C1759" t="s">
        <v>30</v>
      </c>
      <c r="D1759">
        <v>29</v>
      </c>
      <c r="E1759" s="1">
        <v>45.5</v>
      </c>
      <c r="F1759" s="1">
        <v>2.8211522180890793</v>
      </c>
    </row>
    <row r="1760" spans="1:6" x14ac:dyDescent="0.2">
      <c r="A1760" t="s">
        <v>174</v>
      </c>
      <c r="B1760">
        <v>2015</v>
      </c>
      <c r="C1760" t="s">
        <v>30</v>
      </c>
      <c r="D1760">
        <v>30</v>
      </c>
      <c r="E1760" s="1">
        <v>36.6</v>
      </c>
      <c r="F1760" s="1">
        <v>2.456358034451831</v>
      </c>
    </row>
    <row r="1761" spans="1:6" x14ac:dyDescent="0.2">
      <c r="A1761" t="s">
        <v>174</v>
      </c>
      <c r="B1761">
        <v>2016</v>
      </c>
      <c r="C1761" t="s">
        <v>30</v>
      </c>
      <c r="D1761">
        <v>31</v>
      </c>
      <c r="E1761" s="1">
        <v>35.950000000000003</v>
      </c>
      <c r="F1761" s="1">
        <v>2.5627166992608115</v>
      </c>
    </row>
    <row r="1762" spans="1:6" x14ac:dyDescent="0.2">
      <c r="A1762" t="s">
        <v>174</v>
      </c>
      <c r="B1762">
        <v>2017</v>
      </c>
      <c r="C1762" t="s">
        <v>30</v>
      </c>
      <c r="D1762">
        <v>32</v>
      </c>
      <c r="E1762" s="1">
        <v>13.806666666666667</v>
      </c>
      <c r="F1762" s="1">
        <v>10.57992659441563</v>
      </c>
    </row>
    <row r="1763" spans="1:6" x14ac:dyDescent="0.2">
      <c r="A1763" t="s">
        <v>174</v>
      </c>
      <c r="B1763">
        <v>2018</v>
      </c>
      <c r="C1763" t="s">
        <v>30</v>
      </c>
      <c r="D1763">
        <v>33</v>
      </c>
      <c r="E1763" s="1">
        <v>12.52</v>
      </c>
      <c r="F1763" s="1">
        <v>21.867849719665344</v>
      </c>
    </row>
    <row r="1764" spans="1:6" x14ac:dyDescent="0.2">
      <c r="A1764" t="s">
        <v>359</v>
      </c>
      <c r="B1764">
        <v>2010</v>
      </c>
      <c r="C1764" t="s">
        <v>20</v>
      </c>
      <c r="D1764">
        <v>31</v>
      </c>
      <c r="E1764" s="1">
        <v>42.06</v>
      </c>
      <c r="F1764" s="1">
        <v>2.4751314317740851</v>
      </c>
    </row>
    <row r="1765" spans="1:6" x14ac:dyDescent="0.2">
      <c r="A1765" t="s">
        <v>359</v>
      </c>
      <c r="B1765">
        <v>2011</v>
      </c>
      <c r="C1765" t="s">
        <v>20</v>
      </c>
      <c r="D1765">
        <v>32</v>
      </c>
      <c r="E1765" s="1">
        <v>35.61</v>
      </c>
      <c r="F1765" s="1">
        <v>1.5501012441162207</v>
      </c>
    </row>
    <row r="1766" spans="1:6" x14ac:dyDescent="0.2">
      <c r="A1766" t="s">
        <v>359</v>
      </c>
      <c r="B1766">
        <v>2012</v>
      </c>
      <c r="C1766" t="s">
        <v>20</v>
      </c>
      <c r="D1766">
        <v>33</v>
      </c>
      <c r="E1766" s="1">
        <v>27.9</v>
      </c>
      <c r="F1766" s="1">
        <v>2.0578239684272273</v>
      </c>
    </row>
    <row r="1767" spans="1:6" x14ac:dyDescent="0.2">
      <c r="A1767" t="s">
        <v>359</v>
      </c>
      <c r="B1767">
        <v>2013</v>
      </c>
      <c r="C1767" t="s">
        <v>20</v>
      </c>
      <c r="D1767">
        <v>34</v>
      </c>
      <c r="E1767" s="1">
        <v>21.3</v>
      </c>
      <c r="F1767" s="1">
        <v>16.785187426712564</v>
      </c>
    </row>
    <row r="1768" spans="1:6" x14ac:dyDescent="0.2">
      <c r="A1768" t="s">
        <v>287</v>
      </c>
      <c r="B1768">
        <v>2016</v>
      </c>
      <c r="C1768" t="s">
        <v>25</v>
      </c>
      <c r="D1768">
        <v>21</v>
      </c>
      <c r="E1768" s="1">
        <v>26.27</v>
      </c>
      <c r="F1768" s="1">
        <v>15.310909970450584</v>
      </c>
    </row>
    <row r="1769" spans="1:6" x14ac:dyDescent="0.2">
      <c r="A1769" t="s">
        <v>287</v>
      </c>
      <c r="B1769">
        <v>2017</v>
      </c>
      <c r="C1769" t="s">
        <v>25</v>
      </c>
      <c r="D1769">
        <v>22</v>
      </c>
      <c r="E1769" s="1">
        <v>31.13</v>
      </c>
      <c r="F1769" s="1">
        <v>17.678279170296403</v>
      </c>
    </row>
    <row r="1770" spans="1:6" x14ac:dyDescent="0.2">
      <c r="A1770" t="s">
        <v>287</v>
      </c>
      <c r="B1770">
        <v>2018</v>
      </c>
      <c r="C1770" t="s">
        <v>25</v>
      </c>
      <c r="D1770">
        <v>23</v>
      </c>
      <c r="E1770" s="1">
        <v>46.52</v>
      </c>
      <c r="F1770" s="1">
        <v>16.014524609250078</v>
      </c>
    </row>
    <row r="1771" spans="1:6" x14ac:dyDescent="0.2">
      <c r="A1771" t="s">
        <v>287</v>
      </c>
      <c r="B1771">
        <v>2019</v>
      </c>
      <c r="C1771" t="s">
        <v>25</v>
      </c>
      <c r="D1771">
        <v>24</v>
      </c>
      <c r="E1771" s="1">
        <v>27.32</v>
      </c>
      <c r="F1771" s="1">
        <v>9.4465993971050253</v>
      </c>
    </row>
    <row r="1772" spans="1:6" x14ac:dyDescent="0.2">
      <c r="A1772" t="s">
        <v>287</v>
      </c>
      <c r="B1772">
        <v>2020</v>
      </c>
      <c r="C1772" t="s">
        <v>16</v>
      </c>
      <c r="D1772">
        <v>25</v>
      </c>
      <c r="E1772" s="1">
        <v>26.95</v>
      </c>
      <c r="F1772" s="1">
        <v>46.618474062311336</v>
      </c>
    </row>
    <row r="1773" spans="1:6" x14ac:dyDescent="0.2">
      <c r="A1773" t="s">
        <v>149</v>
      </c>
      <c r="B1773">
        <v>2015</v>
      </c>
      <c r="C1773" t="s">
        <v>25</v>
      </c>
      <c r="D1773">
        <v>20</v>
      </c>
      <c r="E1773" s="1">
        <v>18.12</v>
      </c>
      <c r="F1773" s="1">
        <v>17.268836326312389</v>
      </c>
    </row>
    <row r="1774" spans="1:6" x14ac:dyDescent="0.2">
      <c r="A1774" t="s">
        <v>149</v>
      </c>
      <c r="B1774">
        <v>2016</v>
      </c>
      <c r="C1774" t="s">
        <v>16</v>
      </c>
      <c r="D1774">
        <v>21</v>
      </c>
      <c r="E1774" s="1">
        <v>31.68</v>
      </c>
      <c r="F1774" s="1">
        <v>26.282713391490475</v>
      </c>
    </row>
    <row r="1775" spans="1:6" x14ac:dyDescent="0.2">
      <c r="A1775" t="s">
        <v>149</v>
      </c>
      <c r="B1775">
        <v>2017</v>
      </c>
      <c r="C1775" t="s">
        <v>16</v>
      </c>
      <c r="D1775">
        <v>22</v>
      </c>
      <c r="E1775" s="1">
        <v>18.489999999999998</v>
      </c>
      <c r="F1775" s="1">
        <v>10.027756656879344</v>
      </c>
    </row>
    <row r="1776" spans="1:6" x14ac:dyDescent="0.2">
      <c r="A1776" t="s">
        <v>149</v>
      </c>
      <c r="B1776">
        <v>2018</v>
      </c>
      <c r="C1776" t="s">
        <v>16</v>
      </c>
      <c r="D1776">
        <v>23</v>
      </c>
      <c r="E1776" s="1">
        <v>31.72</v>
      </c>
      <c r="F1776" s="1">
        <v>3.2370415522042855</v>
      </c>
    </row>
    <row r="1777" spans="1:6" x14ac:dyDescent="0.2">
      <c r="A1777" t="s">
        <v>149</v>
      </c>
      <c r="B1777">
        <v>2019</v>
      </c>
      <c r="C1777" t="s">
        <v>16</v>
      </c>
      <c r="D1777">
        <v>24</v>
      </c>
      <c r="E1777" s="1">
        <v>47.76</v>
      </c>
      <c r="F1777" s="1">
        <v>4.4173941739972351</v>
      </c>
    </row>
    <row r="1778" spans="1:6" x14ac:dyDescent="0.2">
      <c r="A1778" t="s">
        <v>149</v>
      </c>
      <c r="B1778">
        <v>2020</v>
      </c>
      <c r="C1778" t="s">
        <v>16</v>
      </c>
      <c r="D1778">
        <v>25</v>
      </c>
      <c r="E1778" s="1">
        <v>38.869999999999997</v>
      </c>
      <c r="F1778" s="1">
        <v>1.7752096786605591</v>
      </c>
    </row>
    <row r="1779" spans="1:6" x14ac:dyDescent="0.2">
      <c r="A1779" t="s">
        <v>149</v>
      </c>
      <c r="B1779">
        <v>2021</v>
      </c>
      <c r="C1779" t="s">
        <v>25</v>
      </c>
      <c r="D1779">
        <v>26</v>
      </c>
      <c r="E1779" s="1">
        <v>61.08</v>
      </c>
      <c r="F1779" s="1">
        <v>2.7999496485806481</v>
      </c>
    </row>
    <row r="1780" spans="1:6" x14ac:dyDescent="0.2">
      <c r="A1780" t="s">
        <v>305</v>
      </c>
      <c r="B1780">
        <v>2016</v>
      </c>
      <c r="C1780" t="s">
        <v>19</v>
      </c>
      <c r="D1780">
        <v>23</v>
      </c>
      <c r="E1780" s="1">
        <v>12</v>
      </c>
      <c r="F1780" s="1">
        <v>6.1883421946955588</v>
      </c>
    </row>
    <row r="1781" spans="1:6" x14ac:dyDescent="0.2">
      <c r="A1781" t="s">
        <v>305</v>
      </c>
      <c r="B1781">
        <v>2017</v>
      </c>
      <c r="C1781" t="s">
        <v>19</v>
      </c>
      <c r="D1781">
        <v>24</v>
      </c>
      <c r="E1781" s="1">
        <v>19.260000000000002</v>
      </c>
      <c r="F1781" s="1">
        <v>9.6777889216953312</v>
      </c>
    </row>
    <row r="1782" spans="1:6" x14ac:dyDescent="0.2">
      <c r="A1782" t="s">
        <v>305</v>
      </c>
      <c r="B1782">
        <v>2018</v>
      </c>
      <c r="C1782" t="s">
        <v>19</v>
      </c>
      <c r="D1782">
        <v>25</v>
      </c>
      <c r="E1782" s="1">
        <v>30.01</v>
      </c>
      <c r="F1782" s="1">
        <v>10.059974342204727</v>
      </c>
    </row>
    <row r="1783" spans="1:6" x14ac:dyDescent="0.2">
      <c r="A1783" t="s">
        <v>305</v>
      </c>
      <c r="B1783">
        <v>2019</v>
      </c>
      <c r="C1783" t="s">
        <v>19</v>
      </c>
      <c r="D1783">
        <v>26</v>
      </c>
      <c r="E1783" s="1">
        <v>33.770000000000003</v>
      </c>
      <c r="F1783" s="1">
        <v>3.0813916247100415</v>
      </c>
    </row>
    <row r="1784" spans="1:6" x14ac:dyDescent="0.2">
      <c r="A1784" t="s">
        <v>305</v>
      </c>
      <c r="B1784">
        <v>2020</v>
      </c>
      <c r="C1784" t="s">
        <v>19</v>
      </c>
      <c r="D1784">
        <v>27</v>
      </c>
      <c r="E1784" s="1">
        <v>30.01</v>
      </c>
      <c r="F1784" s="1">
        <v>2.9010391829761106</v>
      </c>
    </row>
    <row r="1785" spans="1:6" x14ac:dyDescent="0.2">
      <c r="A1785" t="s">
        <v>305</v>
      </c>
      <c r="B1785">
        <v>2021</v>
      </c>
      <c r="C1785" t="s">
        <v>19</v>
      </c>
      <c r="D1785">
        <v>28</v>
      </c>
      <c r="E1785" s="1">
        <v>38.090000000000003</v>
      </c>
      <c r="F1785" s="1">
        <v>4.0962367209716462</v>
      </c>
    </row>
    <row r="1786" spans="1:6" x14ac:dyDescent="0.2">
      <c r="A1786" t="s">
        <v>305</v>
      </c>
      <c r="B1786">
        <v>2021</v>
      </c>
      <c r="C1786" t="s">
        <v>20</v>
      </c>
      <c r="D1786">
        <v>28</v>
      </c>
      <c r="E1786" s="1">
        <v>42.519999999999996</v>
      </c>
      <c r="F1786" s="1">
        <v>4.5726433545737564</v>
      </c>
    </row>
    <row r="1787" spans="1:6" x14ac:dyDescent="0.2">
      <c r="A1787" t="s">
        <v>524</v>
      </c>
      <c r="B1787">
        <v>2021</v>
      </c>
      <c r="C1787" t="s">
        <v>16</v>
      </c>
      <c r="D1787">
        <v>25</v>
      </c>
      <c r="E1787" s="1">
        <v>31.55</v>
      </c>
      <c r="F1787" s="1">
        <v>17.112681174748953</v>
      </c>
    </row>
    <row r="1788" spans="1:6" x14ac:dyDescent="0.2">
      <c r="A1788" t="s">
        <v>525</v>
      </c>
      <c r="B1788">
        <v>2021</v>
      </c>
      <c r="C1788" t="s">
        <v>20</v>
      </c>
      <c r="D1788">
        <v>22</v>
      </c>
      <c r="E1788" s="1">
        <v>31.5</v>
      </c>
      <c r="F1788" s="1">
        <v>14.206089316163959</v>
      </c>
    </row>
    <row r="1789" spans="1:6" x14ac:dyDescent="0.2">
      <c r="A1789" t="s">
        <v>526</v>
      </c>
      <c r="B1789">
        <v>2021</v>
      </c>
      <c r="C1789" t="s">
        <v>16</v>
      </c>
      <c r="D1789">
        <v>19</v>
      </c>
      <c r="E1789" s="1">
        <v>31.49</v>
      </c>
      <c r="F1789" s="1">
        <v>3.8903367321789157</v>
      </c>
    </row>
    <row r="1790" spans="1:6" x14ac:dyDescent="0.2">
      <c r="A1790" t="s">
        <v>272</v>
      </c>
      <c r="B1790">
        <v>2010</v>
      </c>
      <c r="C1790" t="s">
        <v>30</v>
      </c>
      <c r="D1790">
        <v>30</v>
      </c>
      <c r="E1790" s="1">
        <v>43.363333333333337</v>
      </c>
      <c r="F1790" s="1">
        <v>4.6228797616301192</v>
      </c>
    </row>
    <row r="1791" spans="1:6" x14ac:dyDescent="0.2">
      <c r="A1791" t="s">
        <v>272</v>
      </c>
      <c r="B1791">
        <v>2011</v>
      </c>
      <c r="C1791" t="s">
        <v>30</v>
      </c>
      <c r="D1791">
        <v>31</v>
      </c>
      <c r="E1791" s="1">
        <v>20.77</v>
      </c>
      <c r="F1791" s="1">
        <v>2.0751585043432454</v>
      </c>
    </row>
    <row r="1792" spans="1:6" x14ac:dyDescent="0.2">
      <c r="A1792" t="s">
        <v>272</v>
      </c>
      <c r="B1792">
        <v>2012</v>
      </c>
      <c r="C1792" t="s">
        <v>30</v>
      </c>
      <c r="D1792">
        <v>32</v>
      </c>
      <c r="E1792" s="1">
        <v>23.49</v>
      </c>
      <c r="F1792" s="1">
        <v>2.1789230702871976</v>
      </c>
    </row>
    <row r="1793" spans="1:6" x14ac:dyDescent="0.2">
      <c r="A1793" t="s">
        <v>272</v>
      </c>
      <c r="B1793">
        <v>2013</v>
      </c>
      <c r="C1793" t="s">
        <v>30</v>
      </c>
      <c r="D1793">
        <v>33</v>
      </c>
      <c r="E1793" s="1">
        <v>14.45</v>
      </c>
      <c r="F1793" s="1">
        <v>1.6098301913235833</v>
      </c>
    </row>
    <row r="1794" spans="1:6" x14ac:dyDescent="0.2">
      <c r="A1794" t="s">
        <v>222</v>
      </c>
      <c r="B1794">
        <v>2013</v>
      </c>
      <c r="C1794" t="s">
        <v>20</v>
      </c>
      <c r="D1794">
        <v>22</v>
      </c>
      <c r="E1794" s="1">
        <v>10.08</v>
      </c>
      <c r="F1794" s="1">
        <v>10.06933657256965</v>
      </c>
    </row>
    <row r="1795" spans="1:6" x14ac:dyDescent="0.2">
      <c r="A1795" t="s">
        <v>222</v>
      </c>
      <c r="B1795">
        <v>2014</v>
      </c>
      <c r="C1795" t="s">
        <v>20</v>
      </c>
      <c r="D1795">
        <v>23</v>
      </c>
      <c r="E1795" s="1">
        <v>12.05</v>
      </c>
      <c r="F1795" s="1">
        <v>10.590231851374666</v>
      </c>
    </row>
    <row r="1796" spans="1:6" x14ac:dyDescent="0.2">
      <c r="A1796" t="s">
        <v>222</v>
      </c>
      <c r="B1796">
        <v>2015</v>
      </c>
      <c r="C1796" t="s">
        <v>20</v>
      </c>
      <c r="D1796">
        <v>24</v>
      </c>
      <c r="E1796" s="1">
        <v>20.733333333333331</v>
      </c>
      <c r="F1796" s="1">
        <v>4.7258121045978729</v>
      </c>
    </row>
    <row r="1797" spans="1:6" x14ac:dyDescent="0.2">
      <c r="A1797" t="s">
        <v>222</v>
      </c>
      <c r="B1797">
        <v>2016</v>
      </c>
      <c r="C1797" t="s">
        <v>20</v>
      </c>
      <c r="D1797">
        <v>25</v>
      </c>
      <c r="E1797" s="1">
        <v>44.08</v>
      </c>
      <c r="F1797" s="1">
        <v>10.147493168628408</v>
      </c>
    </row>
    <row r="1798" spans="1:6" x14ac:dyDescent="0.2">
      <c r="A1798" t="s">
        <v>222</v>
      </c>
      <c r="B1798">
        <v>2017</v>
      </c>
      <c r="C1798" t="s">
        <v>20</v>
      </c>
      <c r="D1798">
        <v>26</v>
      </c>
      <c r="E1798" s="1">
        <v>42.55</v>
      </c>
      <c r="F1798" s="1">
        <v>9.9552819497285174</v>
      </c>
    </row>
    <row r="1799" spans="1:6" x14ac:dyDescent="0.2">
      <c r="A1799" t="s">
        <v>222</v>
      </c>
      <c r="B1799">
        <v>2018</v>
      </c>
      <c r="C1799" t="s">
        <v>20</v>
      </c>
      <c r="D1799">
        <v>27</v>
      </c>
      <c r="E1799" s="1">
        <v>51.21</v>
      </c>
      <c r="F1799" s="1">
        <v>3.6812110084383187</v>
      </c>
    </row>
    <row r="1800" spans="1:6" x14ac:dyDescent="0.2">
      <c r="A1800" t="s">
        <v>222</v>
      </c>
      <c r="B1800">
        <v>2019</v>
      </c>
      <c r="C1800" t="s">
        <v>25</v>
      </c>
      <c r="D1800">
        <v>28</v>
      </c>
      <c r="E1800" s="1">
        <v>33.909999999999997</v>
      </c>
      <c r="F1800" s="1">
        <v>2.2942508279870721</v>
      </c>
    </row>
    <row r="1801" spans="1:6" x14ac:dyDescent="0.2">
      <c r="A1801" t="s">
        <v>222</v>
      </c>
      <c r="B1801">
        <v>2020</v>
      </c>
      <c r="C1801" t="s">
        <v>25</v>
      </c>
      <c r="D1801">
        <v>29</v>
      </c>
      <c r="E1801" s="1">
        <v>51.65</v>
      </c>
      <c r="F1801" s="1">
        <v>3.2744969938342461</v>
      </c>
    </row>
    <row r="1802" spans="1:6" x14ac:dyDescent="0.2">
      <c r="A1802" t="s">
        <v>222</v>
      </c>
      <c r="B1802">
        <v>2021</v>
      </c>
      <c r="C1802" t="s">
        <v>25</v>
      </c>
      <c r="D1802">
        <v>30</v>
      </c>
      <c r="E1802" s="1">
        <v>38.36</v>
      </c>
      <c r="F1802" s="1">
        <v>2.2510961623563785</v>
      </c>
    </row>
    <row r="1803" spans="1:6" x14ac:dyDescent="0.2">
      <c r="A1803" t="s">
        <v>159</v>
      </c>
      <c r="B1803">
        <v>2017</v>
      </c>
      <c r="C1803" t="s">
        <v>20</v>
      </c>
      <c r="D1803">
        <v>20</v>
      </c>
      <c r="E1803" s="1">
        <v>9.94</v>
      </c>
      <c r="F1803" s="1">
        <v>4.8318407611947771</v>
      </c>
    </row>
    <row r="1804" spans="1:6" x14ac:dyDescent="0.2">
      <c r="A1804" t="s">
        <v>159</v>
      </c>
      <c r="B1804">
        <v>2018</v>
      </c>
      <c r="C1804" t="s">
        <v>20</v>
      </c>
      <c r="D1804">
        <v>21</v>
      </c>
      <c r="E1804" s="1">
        <v>8.93</v>
      </c>
      <c r="F1804" s="1">
        <v>4.2812529065056824</v>
      </c>
    </row>
    <row r="1805" spans="1:6" x14ac:dyDescent="0.2">
      <c r="A1805" t="s">
        <v>159</v>
      </c>
      <c r="B1805">
        <v>2019</v>
      </c>
      <c r="C1805" t="s">
        <v>20</v>
      </c>
      <c r="D1805">
        <v>22</v>
      </c>
      <c r="E1805" s="1">
        <v>34.549999999999997</v>
      </c>
      <c r="F1805" s="1">
        <v>10.933212155580083</v>
      </c>
    </row>
    <row r="1806" spans="1:6" x14ac:dyDescent="0.2">
      <c r="A1806" t="s">
        <v>159</v>
      </c>
      <c r="B1806">
        <v>2020</v>
      </c>
      <c r="C1806" t="s">
        <v>20</v>
      </c>
      <c r="D1806">
        <v>23</v>
      </c>
      <c r="E1806" s="1">
        <v>37.22</v>
      </c>
      <c r="F1806" s="1">
        <v>2.4119217624940075</v>
      </c>
    </row>
    <row r="1807" spans="1:6" x14ac:dyDescent="0.2">
      <c r="A1807" t="s">
        <v>159</v>
      </c>
      <c r="B1807">
        <v>2021</v>
      </c>
      <c r="C1807" t="s">
        <v>20</v>
      </c>
      <c r="D1807">
        <v>24</v>
      </c>
      <c r="E1807" s="1">
        <v>54.9</v>
      </c>
      <c r="F1807" s="1">
        <v>3.4736062866579354</v>
      </c>
    </row>
    <row r="1808" spans="1:6" x14ac:dyDescent="0.2">
      <c r="A1808" t="s">
        <v>181</v>
      </c>
      <c r="B1808">
        <v>2010</v>
      </c>
      <c r="C1808" t="s">
        <v>19</v>
      </c>
      <c r="D1808">
        <v>28</v>
      </c>
      <c r="E1808" s="1">
        <v>57.5</v>
      </c>
      <c r="F1808" s="1">
        <v>2.3855092468976347</v>
      </c>
    </row>
    <row r="1809" spans="1:6" x14ac:dyDescent="0.2">
      <c r="A1809" t="s">
        <v>181</v>
      </c>
      <c r="B1809">
        <v>2011</v>
      </c>
      <c r="C1809" t="s">
        <v>19</v>
      </c>
      <c r="D1809">
        <v>29</v>
      </c>
      <c r="E1809" s="1">
        <v>29.176666666666666</v>
      </c>
      <c r="F1809" s="1">
        <v>1.1534418425214141</v>
      </c>
    </row>
    <row r="1810" spans="1:6" x14ac:dyDescent="0.2">
      <c r="A1810" t="s">
        <v>181</v>
      </c>
      <c r="B1810">
        <v>2012</v>
      </c>
      <c r="C1810" t="s">
        <v>19</v>
      </c>
      <c r="D1810">
        <v>30</v>
      </c>
      <c r="E1810" s="1">
        <v>11.89</v>
      </c>
      <c r="F1810" s="1">
        <v>0.44253378693356654</v>
      </c>
    </row>
    <row r="1811" spans="1:6" x14ac:dyDescent="0.2">
      <c r="A1811" t="s">
        <v>198</v>
      </c>
      <c r="B1811">
        <v>2010</v>
      </c>
      <c r="C1811" t="s">
        <v>16</v>
      </c>
      <c r="D1811">
        <v>30</v>
      </c>
      <c r="E1811" s="1">
        <v>40</v>
      </c>
      <c r="F1811" s="1">
        <v>1.8437015812276147</v>
      </c>
    </row>
    <row r="1812" spans="1:6" x14ac:dyDescent="0.2">
      <c r="A1812" t="s">
        <v>198</v>
      </c>
      <c r="B1812">
        <v>2011</v>
      </c>
      <c r="C1812" t="s">
        <v>16</v>
      </c>
      <c r="D1812">
        <v>31</v>
      </c>
      <c r="E1812" s="1">
        <v>54.83</v>
      </c>
      <c r="F1812" s="1">
        <v>2.4483432177990401</v>
      </c>
    </row>
    <row r="1813" spans="1:6" x14ac:dyDescent="0.2">
      <c r="A1813" t="s">
        <v>198</v>
      </c>
      <c r="B1813">
        <v>2012</v>
      </c>
      <c r="C1813" t="s">
        <v>30</v>
      </c>
      <c r="D1813">
        <v>32</v>
      </c>
      <c r="E1813" s="1">
        <v>42.05</v>
      </c>
      <c r="F1813" s="1">
        <v>1.7932258367296234</v>
      </c>
    </row>
    <row r="1814" spans="1:6" x14ac:dyDescent="0.2">
      <c r="A1814" t="s">
        <v>198</v>
      </c>
      <c r="B1814">
        <v>2013</v>
      </c>
      <c r="C1814" t="s">
        <v>30</v>
      </c>
      <c r="D1814">
        <v>33</v>
      </c>
      <c r="E1814" s="1">
        <v>28.95</v>
      </c>
      <c r="F1814" s="1">
        <v>5.7034175587245146</v>
      </c>
    </row>
    <row r="1815" spans="1:6" x14ac:dyDescent="0.2">
      <c r="A1815" t="s">
        <v>198</v>
      </c>
      <c r="B1815">
        <v>2014</v>
      </c>
      <c r="C1815" t="s">
        <v>30</v>
      </c>
      <c r="D1815">
        <v>34</v>
      </c>
      <c r="E1815" s="1">
        <v>26.5</v>
      </c>
      <c r="F1815" s="1">
        <v>10.657872246297394</v>
      </c>
    </row>
    <row r="1816" spans="1:6" x14ac:dyDescent="0.2">
      <c r="A1816" t="s">
        <v>198</v>
      </c>
      <c r="B1816">
        <v>2015</v>
      </c>
      <c r="C1816" t="s">
        <v>30</v>
      </c>
      <c r="D1816">
        <v>35</v>
      </c>
      <c r="E1816" s="1">
        <v>11.36</v>
      </c>
      <c r="F1816" s="1">
        <v>10.271702815043342</v>
      </c>
    </row>
    <row r="1817" spans="1:6" x14ac:dyDescent="0.2">
      <c r="A1817" t="s">
        <v>198</v>
      </c>
      <c r="B1817">
        <v>2016</v>
      </c>
      <c r="C1817" t="s">
        <v>30</v>
      </c>
      <c r="D1817">
        <v>36</v>
      </c>
      <c r="E1817" s="1">
        <v>15.83</v>
      </c>
      <c r="F1817" s="1">
        <v>13.138826685347095</v>
      </c>
    </row>
    <row r="1818" spans="1:6" x14ac:dyDescent="0.2">
      <c r="A1818" t="s">
        <v>273</v>
      </c>
      <c r="B1818">
        <v>2010</v>
      </c>
      <c r="C1818" t="s">
        <v>19</v>
      </c>
      <c r="D1818">
        <v>26</v>
      </c>
      <c r="E1818" s="1">
        <v>38.17</v>
      </c>
      <c r="F1818" s="1">
        <v>6.1038433744515217</v>
      </c>
    </row>
    <row r="1819" spans="1:6" x14ac:dyDescent="0.2">
      <c r="A1819" t="s">
        <v>273</v>
      </c>
      <c r="B1819">
        <v>2011</v>
      </c>
      <c r="C1819" t="s">
        <v>19</v>
      </c>
      <c r="D1819">
        <v>27</v>
      </c>
      <c r="E1819" s="1">
        <v>28.32</v>
      </c>
      <c r="F1819" s="1">
        <v>4.3146882531088755</v>
      </c>
    </row>
    <row r="1820" spans="1:6" x14ac:dyDescent="0.2">
      <c r="A1820" t="s">
        <v>273</v>
      </c>
      <c r="B1820">
        <v>2011</v>
      </c>
      <c r="C1820" t="s">
        <v>20</v>
      </c>
      <c r="D1820">
        <v>27</v>
      </c>
      <c r="E1820" s="1">
        <v>23.58</v>
      </c>
      <c r="F1820" s="1">
        <v>3.5925264480334498</v>
      </c>
    </row>
    <row r="1821" spans="1:6" x14ac:dyDescent="0.2">
      <c r="A1821" t="s">
        <v>273</v>
      </c>
      <c r="B1821">
        <v>2012</v>
      </c>
      <c r="C1821" t="s">
        <v>19</v>
      </c>
      <c r="D1821">
        <v>28</v>
      </c>
      <c r="E1821" s="1">
        <v>47.47</v>
      </c>
      <c r="F1821" s="1">
        <v>6.5883750641037651</v>
      </c>
    </row>
    <row r="1822" spans="1:6" x14ac:dyDescent="0.2">
      <c r="A1822" t="s">
        <v>273</v>
      </c>
      <c r="B1822">
        <v>2013</v>
      </c>
      <c r="C1822" t="s">
        <v>20</v>
      </c>
      <c r="D1822">
        <v>29</v>
      </c>
      <c r="E1822" s="1">
        <v>40.11</v>
      </c>
      <c r="F1822" s="1">
        <v>5.0171685732365896</v>
      </c>
    </row>
    <row r="1823" spans="1:6" x14ac:dyDescent="0.2">
      <c r="A1823" t="s">
        <v>273</v>
      </c>
      <c r="B1823">
        <v>2014</v>
      </c>
      <c r="C1823" t="s">
        <v>19</v>
      </c>
      <c r="D1823">
        <v>30</v>
      </c>
      <c r="E1823" s="1">
        <v>27.84</v>
      </c>
      <c r="F1823" s="1">
        <v>3.5545395837051941</v>
      </c>
    </row>
    <row r="1824" spans="1:6" x14ac:dyDescent="0.2">
      <c r="A1824" t="s">
        <v>273</v>
      </c>
      <c r="B1824">
        <v>2015</v>
      </c>
      <c r="C1824" t="s">
        <v>19</v>
      </c>
      <c r="D1824">
        <v>31</v>
      </c>
      <c r="E1824" s="1">
        <v>33.43</v>
      </c>
      <c r="F1824" s="1">
        <v>4.2735392370473289</v>
      </c>
    </row>
    <row r="1825" spans="1:6" x14ac:dyDescent="0.2">
      <c r="A1825" t="s">
        <v>273</v>
      </c>
      <c r="B1825">
        <v>2016</v>
      </c>
      <c r="C1825" t="s">
        <v>19</v>
      </c>
      <c r="D1825">
        <v>32</v>
      </c>
      <c r="E1825" s="1">
        <v>40.11</v>
      </c>
      <c r="F1825" s="1">
        <v>20.757914893066463</v>
      </c>
    </row>
    <row r="1826" spans="1:6" x14ac:dyDescent="0.2">
      <c r="A1826" t="s">
        <v>273</v>
      </c>
      <c r="B1826">
        <v>2017</v>
      </c>
      <c r="C1826" t="s">
        <v>19</v>
      </c>
      <c r="D1826">
        <v>33</v>
      </c>
      <c r="E1826" s="1">
        <v>10.82</v>
      </c>
      <c r="F1826" s="1">
        <v>3.8411496468591855</v>
      </c>
    </row>
    <row r="1827" spans="1:6" x14ac:dyDescent="0.2">
      <c r="A1827" t="s">
        <v>355</v>
      </c>
      <c r="B1827">
        <v>2010</v>
      </c>
      <c r="C1827" t="s">
        <v>16</v>
      </c>
      <c r="D1827">
        <v>30</v>
      </c>
      <c r="E1827" s="1">
        <v>42.26</v>
      </c>
      <c r="F1827" s="1">
        <v>1.5881639171563191</v>
      </c>
    </row>
    <row r="1828" spans="1:6" x14ac:dyDescent="0.2">
      <c r="A1828" t="s">
        <v>355</v>
      </c>
      <c r="B1828">
        <v>2011</v>
      </c>
      <c r="C1828" t="s">
        <v>16</v>
      </c>
      <c r="D1828">
        <v>31</v>
      </c>
      <c r="E1828" s="1">
        <v>33.65</v>
      </c>
      <c r="F1828" s="1">
        <v>1.2127615528422373</v>
      </c>
    </row>
    <row r="1829" spans="1:6" x14ac:dyDescent="0.2">
      <c r="A1829" t="s">
        <v>355</v>
      </c>
      <c r="B1829">
        <v>2011</v>
      </c>
      <c r="C1829" t="s">
        <v>25</v>
      </c>
      <c r="D1829">
        <v>31</v>
      </c>
      <c r="E1829" s="1">
        <v>36.93</v>
      </c>
      <c r="F1829" s="1">
        <v>1.3309742688399353</v>
      </c>
    </row>
    <row r="1830" spans="1:6" x14ac:dyDescent="0.2">
      <c r="A1830" t="s">
        <v>355</v>
      </c>
      <c r="B1830">
        <v>2012</v>
      </c>
      <c r="C1830" t="s">
        <v>25</v>
      </c>
      <c r="D1830">
        <v>32</v>
      </c>
      <c r="E1830" s="1">
        <v>21.03</v>
      </c>
      <c r="F1830" s="1">
        <v>1.0820146526290488</v>
      </c>
    </row>
    <row r="1831" spans="1:6" x14ac:dyDescent="0.2">
      <c r="A1831" t="s">
        <v>355</v>
      </c>
      <c r="B1831">
        <v>2013</v>
      </c>
      <c r="C1831" t="s">
        <v>16</v>
      </c>
      <c r="D1831">
        <v>33</v>
      </c>
      <c r="E1831" s="1">
        <v>15.61</v>
      </c>
      <c r="F1831" s="1">
        <v>8.7897113641226614</v>
      </c>
    </row>
    <row r="1832" spans="1:6" x14ac:dyDescent="0.2">
      <c r="A1832" t="s">
        <v>529</v>
      </c>
      <c r="B1832">
        <v>2020</v>
      </c>
      <c r="C1832" t="s">
        <v>16</v>
      </c>
      <c r="D1832">
        <v>23</v>
      </c>
      <c r="E1832" s="1">
        <v>30.92</v>
      </c>
      <c r="F1832" s="1">
        <v>6.3518436575444168</v>
      </c>
    </row>
    <row r="1833" spans="1:6" x14ac:dyDescent="0.2">
      <c r="A1833" t="s">
        <v>529</v>
      </c>
      <c r="B1833">
        <v>2021</v>
      </c>
      <c r="C1833" t="s">
        <v>16</v>
      </c>
      <c r="D1833">
        <v>24</v>
      </c>
      <c r="E1833" s="1">
        <v>31.19</v>
      </c>
      <c r="F1833" s="1">
        <v>6.4455719086311767</v>
      </c>
    </row>
    <row r="1834" spans="1:6" x14ac:dyDescent="0.2">
      <c r="A1834" t="s">
        <v>474</v>
      </c>
      <c r="B1834">
        <v>2018</v>
      </c>
      <c r="C1834" t="s">
        <v>25</v>
      </c>
      <c r="D1834">
        <v>20</v>
      </c>
      <c r="E1834" s="1">
        <v>32.520000000000003</v>
      </c>
      <c r="F1834" s="1">
        <v>4.577603469744604</v>
      </c>
    </row>
    <row r="1835" spans="1:6" x14ac:dyDescent="0.2">
      <c r="A1835" t="s">
        <v>474</v>
      </c>
      <c r="B1835">
        <v>2019</v>
      </c>
      <c r="C1835" t="s">
        <v>20</v>
      </c>
      <c r="D1835">
        <v>21</v>
      </c>
      <c r="E1835" s="1">
        <v>30.17</v>
      </c>
      <c r="F1835" s="1">
        <v>3.6943439190511329</v>
      </c>
    </row>
    <row r="1836" spans="1:6" x14ac:dyDescent="0.2">
      <c r="A1836" t="s">
        <v>474</v>
      </c>
      <c r="B1836">
        <v>2020</v>
      </c>
      <c r="C1836" t="s">
        <v>25</v>
      </c>
      <c r="D1836">
        <v>22</v>
      </c>
      <c r="E1836" s="1">
        <v>26.85</v>
      </c>
      <c r="F1836" s="1">
        <v>4.9003745638255998</v>
      </c>
    </row>
    <row r="1837" spans="1:6" x14ac:dyDescent="0.2">
      <c r="A1837" t="s">
        <v>474</v>
      </c>
      <c r="B1837">
        <v>2021</v>
      </c>
      <c r="C1837" t="s">
        <v>20</v>
      </c>
      <c r="D1837">
        <v>23</v>
      </c>
      <c r="E1837" s="1">
        <v>34.630000000000003</v>
      </c>
      <c r="F1837" s="1">
        <v>6.3438595359951284</v>
      </c>
    </row>
    <row r="1838" spans="1:6" x14ac:dyDescent="0.2">
      <c r="A1838" t="s">
        <v>246</v>
      </c>
      <c r="B1838">
        <v>2013</v>
      </c>
      <c r="C1838" t="s">
        <v>25</v>
      </c>
      <c r="D1838">
        <v>20</v>
      </c>
      <c r="E1838" s="1">
        <v>7.16</v>
      </c>
      <c r="F1838" s="1">
        <v>2.6726280705827636</v>
      </c>
    </row>
    <row r="1839" spans="1:6" x14ac:dyDescent="0.2">
      <c r="A1839" t="s">
        <v>246</v>
      </c>
      <c r="B1839">
        <v>2014</v>
      </c>
      <c r="C1839" t="s">
        <v>20</v>
      </c>
      <c r="D1839">
        <v>21</v>
      </c>
      <c r="E1839" s="1">
        <v>24.86</v>
      </c>
      <c r="F1839" s="1">
        <v>9.08110272202949</v>
      </c>
    </row>
    <row r="1840" spans="1:6" x14ac:dyDescent="0.2">
      <c r="A1840" t="s">
        <v>246</v>
      </c>
      <c r="B1840">
        <v>2015</v>
      </c>
      <c r="C1840" t="s">
        <v>20</v>
      </c>
      <c r="D1840">
        <v>22</v>
      </c>
      <c r="E1840" s="1">
        <v>19.18</v>
      </c>
      <c r="F1840" s="1">
        <v>5.0906577671281523</v>
      </c>
    </row>
    <row r="1841" spans="1:6" x14ac:dyDescent="0.2">
      <c r="A1841" t="s">
        <v>246</v>
      </c>
      <c r="B1841">
        <v>2016</v>
      </c>
      <c r="C1841" t="s">
        <v>20</v>
      </c>
      <c r="D1841">
        <v>23</v>
      </c>
      <c r="E1841" s="1">
        <v>28.22</v>
      </c>
      <c r="F1841" s="1">
        <v>3.2791457023669803</v>
      </c>
    </row>
    <row r="1842" spans="1:6" x14ac:dyDescent="0.2">
      <c r="A1842" t="s">
        <v>246</v>
      </c>
      <c r="B1842">
        <v>2017</v>
      </c>
      <c r="C1842" t="s">
        <v>20</v>
      </c>
      <c r="D1842">
        <v>24</v>
      </c>
      <c r="E1842" s="1">
        <v>32.39</v>
      </c>
      <c r="F1842" s="1">
        <v>3.8251765586472555</v>
      </c>
    </row>
    <row r="1843" spans="1:6" x14ac:dyDescent="0.2">
      <c r="A1843" t="s">
        <v>246</v>
      </c>
      <c r="B1843">
        <v>2018</v>
      </c>
      <c r="C1843" t="s">
        <v>20</v>
      </c>
      <c r="D1843">
        <v>25</v>
      </c>
      <c r="E1843" s="1">
        <v>40.549999999999997</v>
      </c>
      <c r="F1843" s="1">
        <v>4.9263657149243976</v>
      </c>
    </row>
    <row r="1844" spans="1:6" x14ac:dyDescent="0.2">
      <c r="A1844" t="s">
        <v>246</v>
      </c>
      <c r="B1844">
        <v>2019</v>
      </c>
      <c r="C1844" t="s">
        <v>20</v>
      </c>
      <c r="D1844">
        <v>26</v>
      </c>
      <c r="E1844" s="1">
        <v>49.62</v>
      </c>
      <c r="F1844" s="1">
        <v>4.0850954526762431</v>
      </c>
    </row>
    <row r="1845" spans="1:6" x14ac:dyDescent="0.2">
      <c r="A1845" t="s">
        <v>246</v>
      </c>
      <c r="B1845">
        <v>2020</v>
      </c>
      <c r="C1845" t="s">
        <v>20</v>
      </c>
      <c r="D1845">
        <v>27</v>
      </c>
      <c r="E1845" s="1">
        <v>40.43</v>
      </c>
      <c r="F1845" s="1">
        <v>3.3499979782352045</v>
      </c>
    </row>
    <row r="1846" spans="1:6" x14ac:dyDescent="0.2">
      <c r="A1846" t="s">
        <v>246</v>
      </c>
      <c r="B1846">
        <v>2021</v>
      </c>
      <c r="C1846" t="s">
        <v>20</v>
      </c>
      <c r="D1846">
        <v>28</v>
      </c>
      <c r="E1846" s="1">
        <v>36.549999999999997</v>
      </c>
      <c r="F1846" s="1">
        <v>3.1917845996873355</v>
      </c>
    </row>
    <row r="1847" spans="1:6" x14ac:dyDescent="0.2">
      <c r="A1847" t="s">
        <v>309</v>
      </c>
      <c r="B1847">
        <v>2017</v>
      </c>
      <c r="C1847" t="s">
        <v>30</v>
      </c>
      <c r="D1847">
        <v>21</v>
      </c>
      <c r="E1847" s="1">
        <v>14</v>
      </c>
      <c r="F1847" s="1">
        <v>4.0959038328590376</v>
      </c>
    </row>
    <row r="1848" spans="1:6" x14ac:dyDescent="0.2">
      <c r="A1848" t="s">
        <v>309</v>
      </c>
      <c r="B1848">
        <v>2018</v>
      </c>
      <c r="C1848" t="s">
        <v>30</v>
      </c>
      <c r="D1848">
        <v>22</v>
      </c>
      <c r="E1848" s="1">
        <v>31.83</v>
      </c>
      <c r="F1848" s="1">
        <v>9.1842387728956751</v>
      </c>
    </row>
    <row r="1849" spans="1:6" x14ac:dyDescent="0.2">
      <c r="A1849" t="s">
        <v>309</v>
      </c>
      <c r="B1849">
        <v>2019</v>
      </c>
      <c r="C1849" t="s">
        <v>30</v>
      </c>
      <c r="D1849">
        <v>23</v>
      </c>
      <c r="E1849" s="1">
        <v>30.82</v>
      </c>
      <c r="F1849" s="1">
        <v>7.0952991686160329</v>
      </c>
    </row>
    <row r="1850" spans="1:6" x14ac:dyDescent="0.2">
      <c r="A1850" t="s">
        <v>309</v>
      </c>
      <c r="B1850">
        <v>2020</v>
      </c>
      <c r="C1850" t="s">
        <v>30</v>
      </c>
      <c r="D1850">
        <v>24</v>
      </c>
      <c r="E1850" s="1">
        <v>32.909999999999997</v>
      </c>
      <c r="F1850" s="1">
        <v>3.5340580210499275</v>
      </c>
    </row>
    <row r="1851" spans="1:6" x14ac:dyDescent="0.2">
      <c r="A1851" t="s">
        <v>309</v>
      </c>
      <c r="B1851">
        <v>2021</v>
      </c>
      <c r="C1851" t="s">
        <v>30</v>
      </c>
      <c r="D1851">
        <v>25</v>
      </c>
      <c r="E1851" s="1">
        <v>45.33</v>
      </c>
      <c r="F1851" s="1">
        <v>4.7502139849317713</v>
      </c>
    </row>
    <row r="1852" spans="1:6" x14ac:dyDescent="0.2">
      <c r="A1852" t="s">
        <v>378</v>
      </c>
      <c r="B1852">
        <v>2017</v>
      </c>
      <c r="C1852" t="s">
        <v>25</v>
      </c>
      <c r="D1852">
        <v>22</v>
      </c>
      <c r="E1852" s="1">
        <v>17.22</v>
      </c>
      <c r="F1852" s="1">
        <v>5.8762085555822106</v>
      </c>
    </row>
    <row r="1853" spans="1:6" x14ac:dyDescent="0.2">
      <c r="A1853" t="s">
        <v>378</v>
      </c>
      <c r="B1853">
        <v>2018</v>
      </c>
      <c r="C1853" t="s">
        <v>25</v>
      </c>
      <c r="D1853">
        <v>23</v>
      </c>
      <c r="E1853" s="1">
        <v>40.35</v>
      </c>
      <c r="F1853" s="1">
        <v>13.5799967825336</v>
      </c>
    </row>
    <row r="1854" spans="1:6" x14ac:dyDescent="0.2">
      <c r="A1854" t="s">
        <v>378</v>
      </c>
      <c r="B1854">
        <v>2019</v>
      </c>
      <c r="C1854" t="s">
        <v>25</v>
      </c>
      <c r="D1854">
        <v>24</v>
      </c>
      <c r="E1854" s="1">
        <v>38.94</v>
      </c>
      <c r="F1854" s="1">
        <v>9.667268698679873</v>
      </c>
    </row>
    <row r="1855" spans="1:6" x14ac:dyDescent="0.2">
      <c r="A1855" t="s">
        <v>378</v>
      </c>
      <c r="B1855">
        <v>2020</v>
      </c>
      <c r="C1855" t="s">
        <v>16</v>
      </c>
      <c r="D1855">
        <v>25</v>
      </c>
      <c r="E1855" s="1">
        <v>34.08</v>
      </c>
      <c r="F1855" s="1">
        <v>2.4204359796103838</v>
      </c>
    </row>
    <row r="1856" spans="1:6" x14ac:dyDescent="0.2">
      <c r="A1856" t="s">
        <v>378</v>
      </c>
      <c r="B1856">
        <v>2021</v>
      </c>
      <c r="C1856" t="s">
        <v>16</v>
      </c>
      <c r="D1856">
        <v>26</v>
      </c>
      <c r="E1856" s="1">
        <v>28.743333333333336</v>
      </c>
      <c r="F1856" s="1">
        <v>1.9765142068921</v>
      </c>
    </row>
    <row r="1857" spans="1:6" x14ac:dyDescent="0.2">
      <c r="A1857" t="s">
        <v>311</v>
      </c>
      <c r="B1857">
        <v>2011</v>
      </c>
      <c r="C1857" t="s">
        <v>20</v>
      </c>
      <c r="D1857">
        <v>22</v>
      </c>
      <c r="E1857" s="1">
        <v>23.14</v>
      </c>
      <c r="F1857" s="1">
        <v>3.5626555486358678</v>
      </c>
    </row>
    <row r="1858" spans="1:6" x14ac:dyDescent="0.2">
      <c r="A1858" t="s">
        <v>311</v>
      </c>
      <c r="B1858">
        <v>2012</v>
      </c>
      <c r="C1858" t="s">
        <v>25</v>
      </c>
      <c r="D1858">
        <v>23</v>
      </c>
      <c r="E1858" s="1">
        <v>29.91</v>
      </c>
      <c r="F1858" s="1">
        <v>4.376241471376952</v>
      </c>
    </row>
    <row r="1859" spans="1:6" x14ac:dyDescent="0.2">
      <c r="A1859" t="s">
        <v>311</v>
      </c>
      <c r="B1859">
        <v>2013</v>
      </c>
      <c r="C1859" t="s">
        <v>25</v>
      </c>
      <c r="D1859">
        <v>24</v>
      </c>
      <c r="E1859" s="1">
        <v>39.14</v>
      </c>
      <c r="F1859" s="1">
        <v>4.6174228079923649</v>
      </c>
    </row>
    <row r="1860" spans="1:6" x14ac:dyDescent="0.2">
      <c r="A1860" t="s">
        <v>311</v>
      </c>
      <c r="B1860">
        <v>2014</v>
      </c>
      <c r="C1860" t="s">
        <v>25</v>
      </c>
      <c r="D1860">
        <v>25</v>
      </c>
      <c r="E1860" s="1">
        <v>33.96</v>
      </c>
      <c r="F1860" s="1">
        <v>8.3332310901171684</v>
      </c>
    </row>
    <row r="1861" spans="1:6" x14ac:dyDescent="0.2">
      <c r="A1861" t="s">
        <v>311</v>
      </c>
      <c r="B1861">
        <v>2015</v>
      </c>
      <c r="C1861" t="s">
        <v>20</v>
      </c>
      <c r="D1861">
        <v>26</v>
      </c>
      <c r="E1861" s="1">
        <v>31.77</v>
      </c>
      <c r="F1861" s="1">
        <v>7.4693678333331768</v>
      </c>
    </row>
    <row r="1862" spans="1:6" x14ac:dyDescent="0.2">
      <c r="A1862" t="s">
        <v>311</v>
      </c>
      <c r="B1862">
        <v>2016</v>
      </c>
      <c r="C1862" t="s">
        <v>20</v>
      </c>
      <c r="D1862">
        <v>27</v>
      </c>
      <c r="E1862" s="1">
        <v>34.99</v>
      </c>
      <c r="F1862" s="1">
        <v>1.7361030138728475</v>
      </c>
    </row>
    <row r="1863" spans="1:6" x14ac:dyDescent="0.2">
      <c r="A1863" t="s">
        <v>311</v>
      </c>
      <c r="B1863">
        <v>2017</v>
      </c>
      <c r="C1863" t="s">
        <v>25</v>
      </c>
      <c r="D1863">
        <v>28</v>
      </c>
      <c r="E1863" s="1">
        <v>27.62</v>
      </c>
      <c r="F1863" s="1">
        <v>1.3328330785814158</v>
      </c>
    </row>
    <row r="1864" spans="1:6" x14ac:dyDescent="0.2">
      <c r="A1864" t="s">
        <v>311</v>
      </c>
      <c r="B1864">
        <v>2018</v>
      </c>
      <c r="C1864" t="s">
        <v>25</v>
      </c>
      <c r="D1864">
        <v>29</v>
      </c>
      <c r="E1864" s="1">
        <v>24.85</v>
      </c>
      <c r="F1864" s="1">
        <v>1.1826698555443729</v>
      </c>
    </row>
    <row r="1865" spans="1:6" x14ac:dyDescent="0.2">
      <c r="A1865" t="s">
        <v>311</v>
      </c>
      <c r="B1865">
        <v>2019</v>
      </c>
      <c r="C1865" t="s">
        <v>19</v>
      </c>
      <c r="D1865">
        <v>30</v>
      </c>
      <c r="E1865" s="1">
        <v>25.65</v>
      </c>
      <c r="F1865" s="1">
        <v>1.1916702389672822</v>
      </c>
    </row>
    <row r="1866" spans="1:6" x14ac:dyDescent="0.2">
      <c r="A1866" t="s">
        <v>253</v>
      </c>
      <c r="B1866">
        <v>2012</v>
      </c>
      <c r="C1866" t="s">
        <v>20</v>
      </c>
      <c r="D1866">
        <v>20</v>
      </c>
      <c r="E1866" s="1">
        <v>18.600000000000001</v>
      </c>
      <c r="F1866" s="1">
        <v>6.6331301313145801</v>
      </c>
    </row>
    <row r="1867" spans="1:6" x14ac:dyDescent="0.2">
      <c r="A1867" t="s">
        <v>253</v>
      </c>
      <c r="B1867">
        <v>2013</v>
      </c>
      <c r="C1867" t="s">
        <v>20</v>
      </c>
      <c r="D1867">
        <v>21</v>
      </c>
      <c r="E1867" s="1">
        <v>18.63</v>
      </c>
      <c r="F1867" s="1">
        <v>6.3193564636026434</v>
      </c>
    </row>
    <row r="1868" spans="1:6" x14ac:dyDescent="0.2">
      <c r="A1868" t="s">
        <v>253</v>
      </c>
      <c r="B1868">
        <v>2014</v>
      </c>
      <c r="C1868" t="s">
        <v>20</v>
      </c>
      <c r="D1868">
        <v>22</v>
      </c>
      <c r="E1868" s="1">
        <v>37.68</v>
      </c>
      <c r="F1868" s="1">
        <v>9.4673818794612341</v>
      </c>
    </row>
    <row r="1869" spans="1:6" x14ac:dyDescent="0.2">
      <c r="A1869" t="s">
        <v>253</v>
      </c>
      <c r="B1869">
        <v>2015</v>
      </c>
      <c r="C1869" t="s">
        <v>20</v>
      </c>
      <c r="D1869">
        <v>23</v>
      </c>
      <c r="E1869" s="1">
        <v>37.89</v>
      </c>
      <c r="F1869" s="1">
        <v>3.3120171941681225</v>
      </c>
    </row>
    <row r="1870" spans="1:6" x14ac:dyDescent="0.2">
      <c r="A1870" t="s">
        <v>253</v>
      </c>
      <c r="B1870">
        <v>2016</v>
      </c>
      <c r="C1870" t="s">
        <v>20</v>
      </c>
      <c r="D1870">
        <v>24</v>
      </c>
      <c r="E1870" s="1">
        <v>33.83</v>
      </c>
      <c r="F1870" s="1">
        <v>2.7782504462610973</v>
      </c>
    </row>
    <row r="1871" spans="1:6" x14ac:dyDescent="0.2">
      <c r="A1871" t="s">
        <v>253</v>
      </c>
      <c r="B1871">
        <v>2017</v>
      </c>
      <c r="C1871" t="s">
        <v>20</v>
      </c>
      <c r="D1871">
        <v>25</v>
      </c>
      <c r="E1871" s="1">
        <v>18.43</v>
      </c>
      <c r="F1871" s="1">
        <v>1.404798633587508</v>
      </c>
    </row>
    <row r="1872" spans="1:6" x14ac:dyDescent="0.2">
      <c r="A1872" t="s">
        <v>253</v>
      </c>
      <c r="B1872">
        <v>2018</v>
      </c>
      <c r="C1872" t="s">
        <v>20</v>
      </c>
      <c r="D1872">
        <v>26</v>
      </c>
      <c r="E1872" s="1">
        <v>22.34</v>
      </c>
      <c r="F1872" s="1">
        <v>1.6468057276404473</v>
      </c>
    </row>
    <row r="1873" spans="1:6" x14ac:dyDescent="0.2">
      <c r="A1873" t="s">
        <v>253</v>
      </c>
      <c r="B1873">
        <v>2019</v>
      </c>
      <c r="C1873" t="s">
        <v>20</v>
      </c>
      <c r="D1873">
        <v>27</v>
      </c>
      <c r="E1873" s="1">
        <v>24.11</v>
      </c>
      <c r="F1873" s="1">
        <v>8.9832965084001835</v>
      </c>
    </row>
    <row r="1874" spans="1:6" x14ac:dyDescent="0.2">
      <c r="A1874" t="s">
        <v>253</v>
      </c>
      <c r="B1874">
        <v>2020</v>
      </c>
      <c r="C1874" t="s">
        <v>25</v>
      </c>
      <c r="D1874">
        <v>28</v>
      </c>
      <c r="E1874" s="1">
        <v>47.664999999999999</v>
      </c>
      <c r="F1874" s="1">
        <v>6.9115981009744392</v>
      </c>
    </row>
    <row r="1875" spans="1:6" x14ac:dyDescent="0.2">
      <c r="A1875" t="s">
        <v>253</v>
      </c>
      <c r="B1875">
        <v>2020</v>
      </c>
      <c r="C1875" t="s">
        <v>20</v>
      </c>
      <c r="D1875">
        <v>28</v>
      </c>
      <c r="E1875" s="1">
        <v>39.1</v>
      </c>
      <c r="F1875" s="1">
        <v>5.6696419961837945</v>
      </c>
    </row>
    <row r="1876" spans="1:6" x14ac:dyDescent="0.2">
      <c r="A1876" t="s">
        <v>253</v>
      </c>
      <c r="B1876">
        <v>2021</v>
      </c>
      <c r="C1876" t="s">
        <v>20</v>
      </c>
      <c r="D1876">
        <v>29</v>
      </c>
      <c r="E1876" s="1">
        <v>41.65</v>
      </c>
      <c r="F1876" s="1">
        <v>4.0048315672651116</v>
      </c>
    </row>
    <row r="1877" spans="1:6" x14ac:dyDescent="0.2">
      <c r="A1877" t="s">
        <v>448</v>
      </c>
      <c r="B1877">
        <v>2010</v>
      </c>
      <c r="C1877" t="s">
        <v>25</v>
      </c>
      <c r="D1877">
        <v>29</v>
      </c>
      <c r="E1877" s="1">
        <v>33.01</v>
      </c>
      <c r="F1877" s="1">
        <v>13.757514328486597</v>
      </c>
    </row>
    <row r="1878" spans="1:6" x14ac:dyDescent="0.2">
      <c r="A1878" t="s">
        <v>448</v>
      </c>
      <c r="B1878">
        <v>2011</v>
      </c>
      <c r="C1878" t="s">
        <v>25</v>
      </c>
      <c r="D1878">
        <v>30</v>
      </c>
      <c r="E1878" s="1">
        <v>25.76</v>
      </c>
      <c r="F1878" s="1">
        <v>10.294459095310467</v>
      </c>
    </row>
    <row r="1879" spans="1:6" x14ac:dyDescent="0.2">
      <c r="A1879" t="s">
        <v>448</v>
      </c>
      <c r="B1879">
        <v>2012</v>
      </c>
      <c r="C1879" t="s">
        <v>25</v>
      </c>
      <c r="D1879">
        <v>31</v>
      </c>
      <c r="E1879" s="1">
        <v>31.57</v>
      </c>
      <c r="F1879" s="1">
        <v>28.61623248309494</v>
      </c>
    </row>
    <row r="1880" spans="1:6" x14ac:dyDescent="0.2">
      <c r="A1880" t="s">
        <v>448</v>
      </c>
      <c r="B1880">
        <v>2013</v>
      </c>
      <c r="C1880" t="s">
        <v>25</v>
      </c>
      <c r="D1880">
        <v>32</v>
      </c>
      <c r="E1880" s="1">
        <v>36.090000000000003</v>
      </c>
      <c r="F1880" s="1">
        <v>8.7508474428321623</v>
      </c>
    </row>
    <row r="1881" spans="1:6" x14ac:dyDescent="0.2">
      <c r="A1881" t="s">
        <v>448</v>
      </c>
      <c r="B1881">
        <v>2014</v>
      </c>
      <c r="C1881" t="s">
        <v>25</v>
      </c>
      <c r="D1881">
        <v>33</v>
      </c>
      <c r="E1881" s="1">
        <v>33.479999999999997</v>
      </c>
      <c r="F1881" s="1">
        <v>7.9294027369228797</v>
      </c>
    </row>
    <row r="1882" spans="1:6" x14ac:dyDescent="0.2">
      <c r="A1882" t="s">
        <v>448</v>
      </c>
      <c r="B1882">
        <v>2015</v>
      </c>
      <c r="C1882" t="s">
        <v>25</v>
      </c>
      <c r="D1882">
        <v>34</v>
      </c>
      <c r="E1882" s="1">
        <v>33.909999999999997</v>
      </c>
      <c r="F1882" s="1">
        <v>7.7092080363094366</v>
      </c>
    </row>
    <row r="1883" spans="1:6" x14ac:dyDescent="0.2">
      <c r="A1883" t="s">
        <v>448</v>
      </c>
      <c r="B1883">
        <v>2016</v>
      </c>
      <c r="C1883" t="s">
        <v>25</v>
      </c>
      <c r="D1883">
        <v>35</v>
      </c>
      <c r="E1883" s="1">
        <v>32.659999999999997</v>
      </c>
      <c r="F1883" s="1">
        <v>4.0817550796979551</v>
      </c>
    </row>
    <row r="1884" spans="1:6" x14ac:dyDescent="0.2">
      <c r="A1884" t="s">
        <v>448</v>
      </c>
      <c r="B1884">
        <v>2017</v>
      </c>
      <c r="C1884" t="s">
        <v>25</v>
      </c>
      <c r="D1884">
        <v>36</v>
      </c>
      <c r="E1884" s="1">
        <v>26.61</v>
      </c>
      <c r="F1884" s="1">
        <v>3.4368539754235878</v>
      </c>
    </row>
    <row r="1885" spans="1:6" x14ac:dyDescent="0.2">
      <c r="A1885" t="s">
        <v>342</v>
      </c>
      <c r="B1885">
        <v>2010</v>
      </c>
      <c r="C1885" t="s">
        <v>19</v>
      </c>
      <c r="D1885">
        <v>27</v>
      </c>
      <c r="E1885" s="1">
        <v>37.799999999999997</v>
      </c>
      <c r="F1885" s="1">
        <v>3.564808549504864</v>
      </c>
    </row>
    <row r="1886" spans="1:6" x14ac:dyDescent="0.2">
      <c r="A1886" t="s">
        <v>342</v>
      </c>
      <c r="B1886">
        <v>2011</v>
      </c>
      <c r="C1886" t="s">
        <v>19</v>
      </c>
      <c r="D1886">
        <v>28</v>
      </c>
      <c r="E1886" s="1">
        <v>39.5</v>
      </c>
      <c r="F1886" s="1">
        <v>3.8577014076605942</v>
      </c>
    </row>
    <row r="1887" spans="1:6" x14ac:dyDescent="0.2">
      <c r="A1887" t="s">
        <v>342</v>
      </c>
      <c r="B1887">
        <v>2012</v>
      </c>
      <c r="C1887" t="s">
        <v>19</v>
      </c>
      <c r="D1887">
        <v>29</v>
      </c>
      <c r="E1887" s="1">
        <v>35.130000000000003</v>
      </c>
      <c r="F1887" s="1">
        <v>3.1635376040880865</v>
      </c>
    </row>
    <row r="1888" spans="1:6" x14ac:dyDescent="0.2">
      <c r="A1888" t="s">
        <v>342</v>
      </c>
      <c r="B1888">
        <v>2013</v>
      </c>
      <c r="C1888" t="s">
        <v>19</v>
      </c>
      <c r="D1888">
        <v>30</v>
      </c>
      <c r="E1888" s="1">
        <v>43.17</v>
      </c>
      <c r="F1888" s="1">
        <v>3.9557621719177725</v>
      </c>
    </row>
    <row r="1889" spans="1:6" x14ac:dyDescent="0.2">
      <c r="A1889" t="s">
        <v>342</v>
      </c>
      <c r="B1889">
        <v>2014</v>
      </c>
      <c r="C1889" t="s">
        <v>19</v>
      </c>
      <c r="D1889">
        <v>31</v>
      </c>
      <c r="E1889" s="1">
        <v>37.92</v>
      </c>
      <c r="F1889" s="1">
        <v>6.4213948956345526</v>
      </c>
    </row>
    <row r="1890" spans="1:6" x14ac:dyDescent="0.2">
      <c r="A1890" t="s">
        <v>342</v>
      </c>
      <c r="B1890">
        <v>2015</v>
      </c>
      <c r="C1890" t="s">
        <v>19</v>
      </c>
      <c r="D1890">
        <v>32</v>
      </c>
      <c r="E1890" s="1">
        <v>22.0825</v>
      </c>
      <c r="F1890" s="1">
        <v>4.0930811035239509</v>
      </c>
    </row>
    <row r="1891" spans="1:6" x14ac:dyDescent="0.2">
      <c r="A1891" t="s">
        <v>342</v>
      </c>
      <c r="B1891">
        <v>2016</v>
      </c>
      <c r="C1891" t="s">
        <v>19</v>
      </c>
      <c r="D1891">
        <v>33</v>
      </c>
      <c r="E1891" s="1">
        <v>23.88</v>
      </c>
      <c r="F1891" s="1">
        <v>4.2778940006656887</v>
      </c>
    </row>
    <row r="1892" spans="1:6" x14ac:dyDescent="0.2">
      <c r="A1892" t="s">
        <v>342</v>
      </c>
      <c r="B1892">
        <v>2017</v>
      </c>
      <c r="C1892" t="s">
        <v>19</v>
      </c>
      <c r="D1892">
        <v>34</v>
      </c>
      <c r="E1892" s="1">
        <v>31.03</v>
      </c>
      <c r="F1892" s="1">
        <v>3.6651297453567544</v>
      </c>
    </row>
    <row r="1893" spans="1:6" x14ac:dyDescent="0.2">
      <c r="A1893" t="s">
        <v>366</v>
      </c>
      <c r="B1893">
        <v>2013</v>
      </c>
      <c r="C1893" t="s">
        <v>20</v>
      </c>
      <c r="D1893">
        <v>21</v>
      </c>
      <c r="E1893" s="1">
        <v>34.159999999999997</v>
      </c>
      <c r="F1893" s="1">
        <v>6.9126051233007599</v>
      </c>
    </row>
    <row r="1894" spans="1:6" x14ac:dyDescent="0.2">
      <c r="A1894" t="s">
        <v>366</v>
      </c>
      <c r="B1894">
        <v>2014</v>
      </c>
      <c r="C1894" t="s">
        <v>20</v>
      </c>
      <c r="D1894">
        <v>22</v>
      </c>
      <c r="E1894" s="1">
        <v>37.39</v>
      </c>
      <c r="F1894" s="1">
        <v>7.4040644927879189</v>
      </c>
    </row>
    <row r="1895" spans="1:6" x14ac:dyDescent="0.2">
      <c r="A1895" t="s">
        <v>366</v>
      </c>
      <c r="B1895">
        <v>2015</v>
      </c>
      <c r="C1895" t="s">
        <v>20</v>
      </c>
      <c r="D1895">
        <v>23</v>
      </c>
      <c r="E1895" s="1">
        <v>26.873333333333335</v>
      </c>
      <c r="F1895" s="1">
        <v>4.2119475848148165</v>
      </c>
    </row>
    <row r="1896" spans="1:6" x14ac:dyDescent="0.2">
      <c r="A1896" t="s">
        <v>366</v>
      </c>
      <c r="B1896">
        <v>2016</v>
      </c>
      <c r="C1896" t="s">
        <v>20</v>
      </c>
      <c r="D1896">
        <v>24</v>
      </c>
      <c r="E1896" s="1">
        <v>24.55</v>
      </c>
      <c r="F1896" s="1">
        <v>6.8905665757841641</v>
      </c>
    </row>
    <row r="1897" spans="1:6" x14ac:dyDescent="0.2">
      <c r="A1897" t="s">
        <v>366</v>
      </c>
      <c r="B1897">
        <v>2017</v>
      </c>
      <c r="C1897" t="s">
        <v>20</v>
      </c>
      <c r="D1897">
        <v>25</v>
      </c>
      <c r="E1897" s="1">
        <v>41.36</v>
      </c>
      <c r="F1897" s="1">
        <v>2.8257498228953102</v>
      </c>
    </row>
    <row r="1898" spans="1:6" x14ac:dyDescent="0.2">
      <c r="A1898" t="s">
        <v>366</v>
      </c>
      <c r="B1898">
        <v>2018</v>
      </c>
      <c r="C1898" t="s">
        <v>20</v>
      </c>
      <c r="D1898">
        <v>26</v>
      </c>
      <c r="E1898" s="1">
        <v>33.19</v>
      </c>
      <c r="F1898" s="1">
        <v>2.221602693233081</v>
      </c>
    </row>
    <row r="1899" spans="1:6" x14ac:dyDescent="0.2">
      <c r="A1899" t="s">
        <v>366</v>
      </c>
      <c r="B1899">
        <v>2019</v>
      </c>
      <c r="C1899" t="s">
        <v>20</v>
      </c>
      <c r="D1899">
        <v>27</v>
      </c>
      <c r="E1899" s="1">
        <v>32.46</v>
      </c>
      <c r="F1899" s="1">
        <v>74.749223952912132</v>
      </c>
    </row>
    <row r="1900" spans="1:6" x14ac:dyDescent="0.2">
      <c r="A1900" t="s">
        <v>366</v>
      </c>
      <c r="B1900">
        <v>2020</v>
      </c>
      <c r="C1900" t="s">
        <v>20</v>
      </c>
      <c r="D1900">
        <v>28</v>
      </c>
      <c r="E1900" s="1">
        <v>27.569999999999997</v>
      </c>
      <c r="F1900" s="1">
        <v>1.8961659002795557</v>
      </c>
    </row>
    <row r="1901" spans="1:6" x14ac:dyDescent="0.2">
      <c r="A1901" t="s">
        <v>354</v>
      </c>
      <c r="B1901">
        <v>2011</v>
      </c>
      <c r="C1901" t="s">
        <v>30</v>
      </c>
      <c r="D1901">
        <v>26</v>
      </c>
      <c r="E1901" s="1">
        <v>17.87</v>
      </c>
      <c r="F1901" s="1">
        <v>3.7072173734271558</v>
      </c>
    </row>
    <row r="1902" spans="1:6" x14ac:dyDescent="0.2">
      <c r="A1902" t="s">
        <v>354</v>
      </c>
      <c r="B1902">
        <v>2012</v>
      </c>
      <c r="C1902" t="s">
        <v>30</v>
      </c>
      <c r="D1902">
        <v>27</v>
      </c>
      <c r="E1902" s="1">
        <v>35.840000000000003</v>
      </c>
      <c r="F1902" s="1">
        <v>7.0375975401397355</v>
      </c>
    </row>
    <row r="1903" spans="1:6" x14ac:dyDescent="0.2">
      <c r="A1903" t="s">
        <v>354</v>
      </c>
      <c r="B1903">
        <v>2013</v>
      </c>
      <c r="C1903" t="s">
        <v>16</v>
      </c>
      <c r="D1903">
        <v>28</v>
      </c>
      <c r="E1903" s="1">
        <v>42.38</v>
      </c>
      <c r="F1903" s="1">
        <v>3.3397004088571882</v>
      </c>
    </row>
    <row r="1904" spans="1:6" x14ac:dyDescent="0.2">
      <c r="A1904" t="s">
        <v>354</v>
      </c>
      <c r="B1904">
        <v>2014</v>
      </c>
      <c r="C1904" t="s">
        <v>30</v>
      </c>
      <c r="D1904">
        <v>29</v>
      </c>
      <c r="E1904" s="1">
        <v>32.81</v>
      </c>
      <c r="F1904" s="1">
        <v>2.8531141858733022</v>
      </c>
    </row>
    <row r="1905" spans="1:6" x14ac:dyDescent="0.2">
      <c r="A1905" t="s">
        <v>354</v>
      </c>
      <c r="B1905">
        <v>2015</v>
      </c>
      <c r="C1905" t="s">
        <v>30</v>
      </c>
      <c r="D1905">
        <v>30</v>
      </c>
      <c r="E1905" s="1">
        <v>32.85</v>
      </c>
      <c r="F1905" s="1">
        <v>3.112492293383808</v>
      </c>
    </row>
    <row r="1906" spans="1:6" x14ac:dyDescent="0.2">
      <c r="A1906" t="s">
        <v>354</v>
      </c>
      <c r="B1906">
        <v>2016</v>
      </c>
      <c r="C1906" t="s">
        <v>30</v>
      </c>
      <c r="D1906">
        <v>31</v>
      </c>
      <c r="E1906" s="1">
        <v>21.24</v>
      </c>
      <c r="F1906" s="1">
        <v>2.0941235580224058</v>
      </c>
    </row>
    <row r="1907" spans="1:6" x14ac:dyDescent="0.2">
      <c r="A1907" t="s">
        <v>372</v>
      </c>
      <c r="B1907">
        <v>2010</v>
      </c>
      <c r="C1907" t="s">
        <v>30</v>
      </c>
      <c r="D1907">
        <v>28</v>
      </c>
      <c r="E1907" s="1">
        <v>40.9</v>
      </c>
      <c r="F1907" s="1">
        <v>2.2405095521303573</v>
      </c>
    </row>
    <row r="1908" spans="1:6" x14ac:dyDescent="0.2">
      <c r="A1908" t="s">
        <v>372</v>
      </c>
      <c r="B1908">
        <v>2011</v>
      </c>
      <c r="C1908" t="s">
        <v>30</v>
      </c>
      <c r="D1908">
        <v>29</v>
      </c>
      <c r="E1908" s="1">
        <v>31.99</v>
      </c>
      <c r="F1908" s="1">
        <v>3.4813072085477135</v>
      </c>
    </row>
    <row r="1909" spans="1:6" x14ac:dyDescent="0.2">
      <c r="A1909" t="s">
        <v>372</v>
      </c>
      <c r="B1909">
        <v>2012</v>
      </c>
      <c r="C1909" t="s">
        <v>30</v>
      </c>
      <c r="D1909">
        <v>30</v>
      </c>
      <c r="E1909" s="1">
        <v>32.65</v>
      </c>
      <c r="F1909" s="1">
        <v>3.7739984108750333</v>
      </c>
    </row>
    <row r="1910" spans="1:6" x14ac:dyDescent="0.2">
      <c r="A1910" t="s">
        <v>372</v>
      </c>
      <c r="B1910">
        <v>2013</v>
      </c>
      <c r="C1910" t="s">
        <v>30</v>
      </c>
      <c r="D1910">
        <v>31</v>
      </c>
      <c r="E1910" s="1">
        <v>27.77</v>
      </c>
      <c r="F1910" s="1">
        <v>5.9133419644986542</v>
      </c>
    </row>
    <row r="1911" spans="1:6" x14ac:dyDescent="0.2">
      <c r="A1911" t="s">
        <v>372</v>
      </c>
      <c r="B1911">
        <v>2014</v>
      </c>
      <c r="C1911" t="s">
        <v>30</v>
      </c>
      <c r="D1911">
        <v>32</v>
      </c>
      <c r="E1911" s="1">
        <v>32.15</v>
      </c>
      <c r="F1911" s="1">
        <v>13.713565211308339</v>
      </c>
    </row>
    <row r="1912" spans="1:6" x14ac:dyDescent="0.2">
      <c r="A1912" t="s">
        <v>372</v>
      </c>
      <c r="B1912">
        <v>2015</v>
      </c>
      <c r="C1912" t="s">
        <v>30</v>
      </c>
      <c r="D1912">
        <v>33</v>
      </c>
      <c r="E1912" s="1">
        <v>17.41</v>
      </c>
      <c r="F1912" s="1">
        <v>9.3526524788558074</v>
      </c>
    </row>
    <row r="1913" spans="1:6" x14ac:dyDescent="0.2">
      <c r="A1913" t="s">
        <v>190</v>
      </c>
      <c r="B1913">
        <v>2010</v>
      </c>
      <c r="C1913" t="s">
        <v>20</v>
      </c>
      <c r="D1913">
        <v>30</v>
      </c>
      <c r="E1913" s="1">
        <v>45.776666666666671</v>
      </c>
      <c r="F1913" s="1">
        <v>4.2091381053367689</v>
      </c>
    </row>
    <row r="1914" spans="1:6" x14ac:dyDescent="0.2">
      <c r="A1914" t="s">
        <v>190</v>
      </c>
      <c r="B1914">
        <v>2011</v>
      </c>
      <c r="C1914" t="s">
        <v>20</v>
      </c>
      <c r="D1914">
        <v>31</v>
      </c>
      <c r="E1914" s="1">
        <v>38.24</v>
      </c>
      <c r="F1914" s="1">
        <v>3.427086801458842</v>
      </c>
    </row>
    <row r="1915" spans="1:6" x14ac:dyDescent="0.2">
      <c r="A1915" t="s">
        <v>190</v>
      </c>
      <c r="B1915">
        <v>2012</v>
      </c>
      <c r="C1915" t="s">
        <v>25</v>
      </c>
      <c r="D1915">
        <v>32</v>
      </c>
      <c r="E1915" s="1">
        <v>21.52</v>
      </c>
      <c r="F1915" s="1">
        <v>2.0626435979021993</v>
      </c>
    </row>
    <row r="1916" spans="1:6" x14ac:dyDescent="0.2">
      <c r="A1916" t="s">
        <v>190</v>
      </c>
      <c r="B1916">
        <v>2013</v>
      </c>
      <c r="C1916" t="s">
        <v>25</v>
      </c>
      <c r="D1916">
        <v>33</v>
      </c>
      <c r="E1916" s="1">
        <v>27.07</v>
      </c>
      <c r="F1916" s="1">
        <v>2.8142692495704784</v>
      </c>
    </row>
    <row r="1917" spans="1:6" x14ac:dyDescent="0.2">
      <c r="A1917" t="s">
        <v>190</v>
      </c>
      <c r="B1917">
        <v>2014</v>
      </c>
      <c r="C1917" t="s">
        <v>25</v>
      </c>
      <c r="D1917">
        <v>34</v>
      </c>
      <c r="E1917" s="1">
        <v>18.170000000000002</v>
      </c>
      <c r="F1917" s="1">
        <v>14.61536729053452</v>
      </c>
    </row>
    <row r="1918" spans="1:6" x14ac:dyDescent="0.2">
      <c r="A1918" t="s">
        <v>190</v>
      </c>
      <c r="B1918">
        <v>2014</v>
      </c>
      <c r="C1918" t="s">
        <v>20</v>
      </c>
      <c r="D1918">
        <v>34</v>
      </c>
      <c r="E1918" s="1">
        <v>15.565000000000001</v>
      </c>
      <c r="F1918" s="1">
        <v>12.519988545799109</v>
      </c>
    </row>
    <row r="1919" spans="1:6" x14ac:dyDescent="0.2">
      <c r="A1919" t="s">
        <v>335</v>
      </c>
      <c r="B1919">
        <v>2010</v>
      </c>
      <c r="C1919" t="s">
        <v>25</v>
      </c>
      <c r="D1919">
        <v>29</v>
      </c>
      <c r="E1919" s="1">
        <v>43.56</v>
      </c>
      <c r="F1919" s="1">
        <v>2.8740895417450294</v>
      </c>
    </row>
    <row r="1920" spans="1:6" x14ac:dyDescent="0.2">
      <c r="A1920" t="s">
        <v>335</v>
      </c>
      <c r="B1920">
        <v>2011</v>
      </c>
      <c r="C1920" t="s">
        <v>25</v>
      </c>
      <c r="D1920">
        <v>30</v>
      </c>
      <c r="E1920" s="1">
        <v>40.57</v>
      </c>
      <c r="F1920" s="1">
        <v>4.9117144450047183</v>
      </c>
    </row>
    <row r="1921" spans="1:6" x14ac:dyDescent="0.2">
      <c r="A1921" t="s">
        <v>335</v>
      </c>
      <c r="B1921">
        <v>2012</v>
      </c>
      <c r="C1921" t="s">
        <v>25</v>
      </c>
      <c r="D1921">
        <v>31</v>
      </c>
      <c r="E1921" s="1">
        <v>34.119999999999997</v>
      </c>
      <c r="F1921" s="1">
        <v>3.9065720174032519</v>
      </c>
    </row>
    <row r="1922" spans="1:6" x14ac:dyDescent="0.2">
      <c r="A1922" t="s">
        <v>335</v>
      </c>
      <c r="B1922">
        <v>2013</v>
      </c>
      <c r="C1922" t="s">
        <v>25</v>
      </c>
      <c r="D1922">
        <v>32</v>
      </c>
      <c r="E1922" s="1">
        <v>30.693333333333332</v>
      </c>
      <c r="F1922" s="1">
        <v>3.3426796223817519</v>
      </c>
    </row>
    <row r="1923" spans="1:6" x14ac:dyDescent="0.2">
      <c r="A1923" t="s">
        <v>335</v>
      </c>
      <c r="B1923">
        <v>2014</v>
      </c>
      <c r="C1923" t="s">
        <v>25</v>
      </c>
      <c r="D1923">
        <v>33</v>
      </c>
      <c r="E1923" s="1">
        <v>18.05</v>
      </c>
      <c r="F1923" s="1">
        <v>1.8836393038403074</v>
      </c>
    </row>
    <row r="1924" spans="1:6" x14ac:dyDescent="0.2">
      <c r="A1924" t="s">
        <v>335</v>
      </c>
      <c r="B1924">
        <v>2015</v>
      </c>
      <c r="C1924" t="s">
        <v>25</v>
      </c>
      <c r="D1924">
        <v>34</v>
      </c>
      <c r="E1924" s="1">
        <v>26.322500000000002</v>
      </c>
      <c r="F1924" s="1">
        <v>14.140447723990924</v>
      </c>
    </row>
    <row r="1925" spans="1:6" x14ac:dyDescent="0.2">
      <c r="A1925" t="s">
        <v>269</v>
      </c>
      <c r="B1925">
        <v>2010</v>
      </c>
      <c r="C1925" t="s">
        <v>19</v>
      </c>
      <c r="D1925">
        <v>23</v>
      </c>
      <c r="E1925" s="1">
        <v>23.3</v>
      </c>
      <c r="F1925" s="1">
        <v>4.3234079885075287</v>
      </c>
    </row>
    <row r="1926" spans="1:6" x14ac:dyDescent="0.2">
      <c r="A1926" t="s">
        <v>269</v>
      </c>
      <c r="B1926">
        <v>2011</v>
      </c>
      <c r="C1926" t="s">
        <v>19</v>
      </c>
      <c r="D1926">
        <v>24</v>
      </c>
      <c r="E1926" s="1">
        <v>40.31</v>
      </c>
      <c r="F1926" s="1">
        <v>7.2116730705822603</v>
      </c>
    </row>
    <row r="1927" spans="1:6" x14ac:dyDescent="0.2">
      <c r="A1927" t="s">
        <v>269</v>
      </c>
      <c r="B1927">
        <v>2012</v>
      </c>
      <c r="C1927" t="s">
        <v>19</v>
      </c>
      <c r="D1927">
        <v>25</v>
      </c>
      <c r="E1927" s="1">
        <v>36.216666666666669</v>
      </c>
      <c r="F1927" s="1">
        <v>5.6095983868312969</v>
      </c>
    </row>
    <row r="1928" spans="1:6" x14ac:dyDescent="0.2">
      <c r="A1928" t="s">
        <v>269</v>
      </c>
      <c r="B1928">
        <v>2013</v>
      </c>
      <c r="C1928" t="s">
        <v>20</v>
      </c>
      <c r="D1928">
        <v>26</v>
      </c>
      <c r="E1928" s="1">
        <v>38.89</v>
      </c>
      <c r="F1928" s="1">
        <v>6.1293515401394512</v>
      </c>
    </row>
    <row r="1929" spans="1:6" x14ac:dyDescent="0.2">
      <c r="A1929" t="s">
        <v>269</v>
      </c>
      <c r="B1929">
        <v>2014</v>
      </c>
      <c r="C1929" t="s">
        <v>19</v>
      </c>
      <c r="D1929">
        <v>27</v>
      </c>
      <c r="E1929" s="1">
        <v>36.713333333333338</v>
      </c>
      <c r="F1929" s="1">
        <v>14.218114709487798</v>
      </c>
    </row>
    <row r="1930" spans="1:6" x14ac:dyDescent="0.2">
      <c r="A1930" t="s">
        <v>269</v>
      </c>
      <c r="B1930">
        <v>2015</v>
      </c>
      <c r="C1930" t="s">
        <v>19</v>
      </c>
      <c r="D1930">
        <v>28</v>
      </c>
      <c r="E1930" s="1">
        <v>18.576666666666668</v>
      </c>
      <c r="F1930" s="1">
        <v>6.8929785001655537</v>
      </c>
    </row>
    <row r="1931" spans="1:6" x14ac:dyDescent="0.2">
      <c r="A1931" t="s">
        <v>269</v>
      </c>
      <c r="B1931">
        <v>2016</v>
      </c>
      <c r="C1931" t="s">
        <v>19</v>
      </c>
      <c r="D1931">
        <v>29</v>
      </c>
      <c r="E1931" s="1">
        <v>29.59</v>
      </c>
      <c r="F1931" s="1">
        <v>4.01139512770715</v>
      </c>
    </row>
    <row r="1932" spans="1:6" x14ac:dyDescent="0.2">
      <c r="A1932" t="s">
        <v>269</v>
      </c>
      <c r="B1932">
        <v>2017</v>
      </c>
      <c r="C1932" t="s">
        <v>19</v>
      </c>
      <c r="D1932">
        <v>30</v>
      </c>
      <c r="E1932" s="1">
        <v>17.91</v>
      </c>
      <c r="F1932" s="1">
        <v>4.9576633267720194</v>
      </c>
    </row>
    <row r="1933" spans="1:6" x14ac:dyDescent="0.2">
      <c r="A1933" t="s">
        <v>438</v>
      </c>
      <c r="B1933">
        <v>2018</v>
      </c>
      <c r="C1933" t="s">
        <v>19</v>
      </c>
      <c r="D1933">
        <v>22</v>
      </c>
      <c r="E1933" s="1">
        <v>19.38</v>
      </c>
      <c r="F1933" s="1">
        <v>12.213844373690698</v>
      </c>
    </row>
    <row r="1934" spans="1:6" x14ac:dyDescent="0.2">
      <c r="A1934" t="s">
        <v>438</v>
      </c>
      <c r="B1934">
        <v>2019</v>
      </c>
      <c r="C1934" t="s">
        <v>19</v>
      </c>
      <c r="D1934">
        <v>23</v>
      </c>
      <c r="E1934" s="1">
        <v>37</v>
      </c>
      <c r="F1934" s="1">
        <v>20.138301143801076</v>
      </c>
    </row>
    <row r="1935" spans="1:6" x14ac:dyDescent="0.2">
      <c r="A1935" t="s">
        <v>438</v>
      </c>
      <c r="B1935">
        <v>2020</v>
      </c>
      <c r="C1935" t="s">
        <v>19</v>
      </c>
      <c r="D1935">
        <v>24</v>
      </c>
      <c r="E1935" s="1">
        <v>30.42</v>
      </c>
      <c r="F1935" s="1">
        <v>15.354160210213696</v>
      </c>
    </row>
    <row r="1936" spans="1:6" x14ac:dyDescent="0.2">
      <c r="A1936" t="s">
        <v>438</v>
      </c>
      <c r="B1936">
        <v>2021</v>
      </c>
      <c r="C1936" t="s">
        <v>19</v>
      </c>
      <c r="D1936">
        <v>25</v>
      </c>
      <c r="E1936" s="1">
        <v>34.479999999999997</v>
      </c>
      <c r="F1936" s="1">
        <v>3.7419126447888491</v>
      </c>
    </row>
    <row r="1937" spans="1:6" x14ac:dyDescent="0.2">
      <c r="A1937" t="s">
        <v>433</v>
      </c>
      <c r="B1937">
        <v>2018</v>
      </c>
      <c r="C1937" t="s">
        <v>16</v>
      </c>
      <c r="D1937">
        <v>26</v>
      </c>
      <c r="E1937" s="1">
        <v>21.9</v>
      </c>
      <c r="F1937" s="1">
        <v>13.51302155481196</v>
      </c>
    </row>
    <row r="1938" spans="1:6" x14ac:dyDescent="0.2">
      <c r="A1938" t="s">
        <v>433</v>
      </c>
      <c r="B1938">
        <v>2019</v>
      </c>
      <c r="C1938" t="s">
        <v>16</v>
      </c>
      <c r="D1938">
        <v>27</v>
      </c>
      <c r="E1938" s="1">
        <v>29.05</v>
      </c>
      <c r="F1938" s="1">
        <v>3.1389968328008204</v>
      </c>
    </row>
    <row r="1939" spans="1:6" x14ac:dyDescent="0.2">
      <c r="A1939" t="s">
        <v>433</v>
      </c>
      <c r="B1939">
        <v>2020</v>
      </c>
      <c r="C1939" t="s">
        <v>16</v>
      </c>
      <c r="D1939">
        <v>28</v>
      </c>
      <c r="E1939" s="1">
        <v>37.31</v>
      </c>
      <c r="F1939" s="1">
        <v>3.83014876293689</v>
      </c>
    </row>
    <row r="1940" spans="1:6" x14ac:dyDescent="0.2">
      <c r="A1940" t="s">
        <v>433</v>
      </c>
      <c r="B1940">
        <v>2021</v>
      </c>
      <c r="C1940" t="s">
        <v>16</v>
      </c>
      <c r="D1940">
        <v>29</v>
      </c>
      <c r="E1940" s="1">
        <v>32.96</v>
      </c>
      <c r="F1940" s="1">
        <v>3.453938957497269</v>
      </c>
    </row>
    <row r="1941" spans="1:6" x14ac:dyDescent="0.2">
      <c r="A1941" t="s">
        <v>304</v>
      </c>
      <c r="B1941">
        <v>2010</v>
      </c>
      <c r="C1941" t="s">
        <v>30</v>
      </c>
      <c r="D1941">
        <v>30</v>
      </c>
      <c r="E1941" s="1">
        <v>45.73</v>
      </c>
      <c r="F1941" s="1">
        <v>3.3824815121090324</v>
      </c>
    </row>
    <row r="1942" spans="1:6" x14ac:dyDescent="0.2">
      <c r="A1942" t="s">
        <v>304</v>
      </c>
      <c r="B1942">
        <v>2011</v>
      </c>
      <c r="C1942" t="s">
        <v>30</v>
      </c>
      <c r="D1942">
        <v>31</v>
      </c>
      <c r="E1942" s="1">
        <v>14.88</v>
      </c>
      <c r="F1942" s="1">
        <v>1.0408812402771515</v>
      </c>
    </row>
    <row r="1943" spans="1:6" x14ac:dyDescent="0.2">
      <c r="A1943" t="s">
        <v>315</v>
      </c>
      <c r="B1943">
        <v>2010</v>
      </c>
      <c r="C1943" t="s">
        <v>20</v>
      </c>
      <c r="D1943">
        <v>24</v>
      </c>
      <c r="E1943" s="1">
        <v>20.02</v>
      </c>
      <c r="F1943" s="1">
        <v>5.5984058245791832</v>
      </c>
    </row>
    <row r="1944" spans="1:6" x14ac:dyDescent="0.2">
      <c r="A1944" t="s">
        <v>315</v>
      </c>
      <c r="B1944">
        <v>2011</v>
      </c>
      <c r="C1944" t="s">
        <v>20</v>
      </c>
      <c r="D1944">
        <v>25</v>
      </c>
      <c r="E1944" s="1">
        <v>41.93</v>
      </c>
      <c r="F1944" s="1">
        <v>8.6424295264801945</v>
      </c>
    </row>
    <row r="1945" spans="1:6" x14ac:dyDescent="0.2">
      <c r="A1945" t="s">
        <v>315</v>
      </c>
      <c r="B1945">
        <v>2012</v>
      </c>
      <c r="C1945" t="s">
        <v>20</v>
      </c>
      <c r="D1945">
        <v>26</v>
      </c>
      <c r="E1945" s="1">
        <v>30.263333333333335</v>
      </c>
      <c r="F1945" s="1">
        <v>3.9062390756854799</v>
      </c>
    </row>
    <row r="1946" spans="1:6" x14ac:dyDescent="0.2">
      <c r="A1946" t="s">
        <v>315</v>
      </c>
      <c r="B1946">
        <v>2013</v>
      </c>
      <c r="C1946" t="s">
        <v>20</v>
      </c>
      <c r="D1946">
        <v>27</v>
      </c>
      <c r="E1946" s="1">
        <v>28.18</v>
      </c>
      <c r="F1946" s="1">
        <v>20.061480107241355</v>
      </c>
    </row>
    <row r="1947" spans="1:6" x14ac:dyDescent="0.2">
      <c r="A1947" t="s">
        <v>315</v>
      </c>
      <c r="B1947">
        <v>2014</v>
      </c>
      <c r="C1947" t="s">
        <v>20</v>
      </c>
      <c r="D1947">
        <v>28</v>
      </c>
      <c r="E1947" s="1">
        <v>44.86</v>
      </c>
      <c r="F1947" s="1">
        <v>7.2248505224166042</v>
      </c>
    </row>
    <row r="1948" spans="1:6" x14ac:dyDescent="0.2">
      <c r="A1948" t="s">
        <v>315</v>
      </c>
      <c r="B1948">
        <v>2015</v>
      </c>
      <c r="C1948" t="s">
        <v>20</v>
      </c>
      <c r="D1948">
        <v>29</v>
      </c>
      <c r="E1948" s="1">
        <v>32.01</v>
      </c>
      <c r="F1948" s="1">
        <v>4.939422252706767</v>
      </c>
    </row>
    <row r="1949" spans="1:6" x14ac:dyDescent="0.2">
      <c r="A1949" t="s">
        <v>315</v>
      </c>
      <c r="B1949">
        <v>2016</v>
      </c>
      <c r="C1949" t="s">
        <v>20</v>
      </c>
      <c r="D1949">
        <v>30</v>
      </c>
      <c r="E1949" s="1">
        <v>17.649999999999999</v>
      </c>
      <c r="F1949" s="1">
        <v>2.6371501088253981</v>
      </c>
    </row>
    <row r="1950" spans="1:6" x14ac:dyDescent="0.2">
      <c r="A1950" t="s">
        <v>315</v>
      </c>
      <c r="B1950">
        <v>2017</v>
      </c>
      <c r="C1950" t="s">
        <v>20</v>
      </c>
      <c r="D1950">
        <v>31</v>
      </c>
      <c r="E1950" s="1">
        <v>37.869999999999997</v>
      </c>
      <c r="F1950" s="1">
        <v>6.029748777451319</v>
      </c>
    </row>
    <row r="1951" spans="1:6" x14ac:dyDescent="0.2">
      <c r="A1951" t="s">
        <v>315</v>
      </c>
      <c r="B1951">
        <v>2018</v>
      </c>
      <c r="C1951" t="s">
        <v>20</v>
      </c>
      <c r="D1951">
        <v>32</v>
      </c>
      <c r="E1951" s="1">
        <v>19.93</v>
      </c>
      <c r="F1951" s="1">
        <v>59.675125383636498</v>
      </c>
    </row>
    <row r="1952" spans="1:6" x14ac:dyDescent="0.2">
      <c r="A1952" t="s">
        <v>473</v>
      </c>
      <c r="B1952">
        <v>2016</v>
      </c>
      <c r="C1952" t="s">
        <v>30</v>
      </c>
      <c r="D1952">
        <v>22</v>
      </c>
      <c r="E1952" s="1">
        <v>25.46</v>
      </c>
      <c r="F1952" s="1">
        <v>7.5857320305896287</v>
      </c>
    </row>
    <row r="1953" spans="1:6" x14ac:dyDescent="0.2">
      <c r="A1953" t="s">
        <v>473</v>
      </c>
      <c r="B1953">
        <v>2017</v>
      </c>
      <c r="C1953" t="s">
        <v>30</v>
      </c>
      <c r="D1953">
        <v>23</v>
      </c>
      <c r="E1953" s="1">
        <v>34.799999999999997</v>
      </c>
      <c r="F1953" s="1">
        <v>10.102731424400941</v>
      </c>
    </row>
    <row r="1954" spans="1:6" x14ac:dyDescent="0.2">
      <c r="A1954" t="s">
        <v>473</v>
      </c>
      <c r="B1954">
        <v>2018</v>
      </c>
      <c r="C1954" t="s">
        <v>16</v>
      </c>
      <c r="D1954">
        <v>24</v>
      </c>
      <c r="E1954" s="1">
        <v>33.450000000000003</v>
      </c>
      <c r="F1954" s="1">
        <v>7.8411828770132157</v>
      </c>
    </row>
    <row r="1955" spans="1:6" x14ac:dyDescent="0.2">
      <c r="A1955" t="s">
        <v>473</v>
      </c>
      <c r="B1955">
        <v>2019</v>
      </c>
      <c r="C1955" t="s">
        <v>30</v>
      </c>
      <c r="D1955">
        <v>25</v>
      </c>
      <c r="E1955" s="1">
        <v>28.62</v>
      </c>
      <c r="F1955" s="1">
        <v>5.1899029368467513</v>
      </c>
    </row>
    <row r="1956" spans="1:6" x14ac:dyDescent="0.2">
      <c r="A1956" t="s">
        <v>473</v>
      </c>
      <c r="B1956">
        <v>2020</v>
      </c>
      <c r="C1956" t="s">
        <v>30</v>
      </c>
      <c r="D1956">
        <v>26</v>
      </c>
      <c r="E1956" s="1">
        <v>32.380000000000003</v>
      </c>
      <c r="F1956" s="1">
        <v>16.217017551240367</v>
      </c>
    </row>
    <row r="1957" spans="1:6" x14ac:dyDescent="0.2">
      <c r="A1957" t="s">
        <v>473</v>
      </c>
      <c r="B1957">
        <v>2021</v>
      </c>
      <c r="C1957" t="s">
        <v>30</v>
      </c>
      <c r="D1957">
        <v>27</v>
      </c>
      <c r="E1957" s="1">
        <v>26.25</v>
      </c>
      <c r="F1957" s="1">
        <v>11.519493616225766</v>
      </c>
    </row>
    <row r="1958" spans="1:6" x14ac:dyDescent="0.2">
      <c r="A1958" t="s">
        <v>254</v>
      </c>
      <c r="B1958">
        <v>2010</v>
      </c>
      <c r="C1958" t="s">
        <v>16</v>
      </c>
      <c r="D1958">
        <v>29</v>
      </c>
      <c r="E1958" s="1">
        <v>48.95</v>
      </c>
      <c r="F1958" s="1">
        <v>6.2458618772623709</v>
      </c>
    </row>
    <row r="1959" spans="1:6" x14ac:dyDescent="0.2">
      <c r="A1959" t="s">
        <v>254</v>
      </c>
      <c r="B1959">
        <v>2011</v>
      </c>
      <c r="C1959" t="s">
        <v>16</v>
      </c>
      <c r="D1959">
        <v>30</v>
      </c>
      <c r="E1959" s="1">
        <v>29.86</v>
      </c>
      <c r="F1959" s="1">
        <v>3.6533635781918909</v>
      </c>
    </row>
    <row r="1960" spans="1:6" x14ac:dyDescent="0.2">
      <c r="A1960" t="s">
        <v>254</v>
      </c>
      <c r="B1960">
        <v>2012</v>
      </c>
      <c r="C1960" t="s">
        <v>16</v>
      </c>
      <c r="D1960">
        <v>31</v>
      </c>
      <c r="E1960" s="1">
        <v>41.26</v>
      </c>
      <c r="F1960" s="1">
        <v>4.7782098806107633</v>
      </c>
    </row>
    <row r="1961" spans="1:6" x14ac:dyDescent="0.2">
      <c r="A1961" t="s">
        <v>254</v>
      </c>
      <c r="B1961">
        <v>2013</v>
      </c>
      <c r="C1961" t="s">
        <v>30</v>
      </c>
      <c r="D1961">
        <v>32</v>
      </c>
      <c r="E1961" s="1">
        <v>13.71</v>
      </c>
      <c r="F1961" s="1">
        <v>1.2639040974277385</v>
      </c>
    </row>
    <row r="1962" spans="1:6" x14ac:dyDescent="0.2">
      <c r="A1962" t="s">
        <v>254</v>
      </c>
      <c r="B1962">
        <v>2014</v>
      </c>
      <c r="C1962" t="s">
        <v>16</v>
      </c>
      <c r="D1962">
        <v>33</v>
      </c>
      <c r="E1962" s="1">
        <v>16.600000000000001</v>
      </c>
      <c r="F1962" s="1">
        <v>1.7546459536701591</v>
      </c>
    </row>
    <row r="1963" spans="1:6" x14ac:dyDescent="0.2">
      <c r="A1963" t="s">
        <v>345</v>
      </c>
      <c r="B1963">
        <v>2010</v>
      </c>
      <c r="C1963" t="s">
        <v>20</v>
      </c>
      <c r="D1963">
        <v>22</v>
      </c>
      <c r="E1963" s="1">
        <v>7.25</v>
      </c>
      <c r="F1963" s="1">
        <v>2.5349207181692628</v>
      </c>
    </row>
    <row r="1964" spans="1:6" x14ac:dyDescent="0.2">
      <c r="A1964" t="s">
        <v>345</v>
      </c>
      <c r="B1964">
        <v>2011</v>
      </c>
      <c r="C1964" t="s">
        <v>20</v>
      </c>
      <c r="D1964">
        <v>23</v>
      </c>
      <c r="E1964" s="1">
        <v>27.38</v>
      </c>
      <c r="F1964" s="1">
        <v>9.2674735709457607</v>
      </c>
    </row>
    <row r="1965" spans="1:6" x14ac:dyDescent="0.2">
      <c r="A1965" t="s">
        <v>345</v>
      </c>
      <c r="B1965">
        <v>2012</v>
      </c>
      <c r="C1965" t="s">
        <v>20</v>
      </c>
      <c r="D1965">
        <v>24</v>
      </c>
      <c r="E1965" s="1">
        <v>38.99</v>
      </c>
      <c r="F1965" s="1">
        <v>9.7364175227547261</v>
      </c>
    </row>
    <row r="1966" spans="1:6" x14ac:dyDescent="0.2">
      <c r="A1966" t="s">
        <v>345</v>
      </c>
      <c r="B1966">
        <v>2013</v>
      </c>
      <c r="C1966" t="s">
        <v>20</v>
      </c>
      <c r="D1966">
        <v>25</v>
      </c>
      <c r="E1966" s="1">
        <v>42.76</v>
      </c>
      <c r="F1966" s="1">
        <v>5.6160767947279275</v>
      </c>
    </row>
    <row r="1967" spans="1:6" x14ac:dyDescent="0.2">
      <c r="A1967" t="s">
        <v>345</v>
      </c>
      <c r="B1967">
        <v>2014</v>
      </c>
      <c r="C1967" t="s">
        <v>20</v>
      </c>
      <c r="D1967">
        <v>26</v>
      </c>
      <c r="E1967" s="1">
        <v>38.11</v>
      </c>
      <c r="F1967" s="1">
        <v>5.109075613916902</v>
      </c>
    </row>
    <row r="1968" spans="1:6" x14ac:dyDescent="0.2">
      <c r="A1968" t="s">
        <v>345</v>
      </c>
      <c r="B1968">
        <v>2015</v>
      </c>
      <c r="C1968" t="s">
        <v>20</v>
      </c>
      <c r="D1968">
        <v>27</v>
      </c>
      <c r="E1968" s="1">
        <v>33.44</v>
      </c>
      <c r="F1968" s="1">
        <v>4.4885580695119787</v>
      </c>
    </row>
    <row r="1969" spans="1:6" x14ac:dyDescent="0.2">
      <c r="A1969" t="s">
        <v>345</v>
      </c>
      <c r="B1969">
        <v>2016</v>
      </c>
      <c r="C1969" t="s">
        <v>20</v>
      </c>
      <c r="D1969">
        <v>28</v>
      </c>
      <c r="E1969" s="1">
        <v>24.31</v>
      </c>
      <c r="F1969" s="1">
        <v>2.1970714330192811</v>
      </c>
    </row>
    <row r="1970" spans="1:6" x14ac:dyDescent="0.2">
      <c r="A1970" t="s">
        <v>345</v>
      </c>
      <c r="B1970">
        <v>2017</v>
      </c>
      <c r="C1970" t="s">
        <v>20</v>
      </c>
      <c r="D1970">
        <v>29</v>
      </c>
      <c r="E1970" s="1">
        <v>26.16</v>
      </c>
      <c r="F1970" s="1">
        <v>21.626018679721639</v>
      </c>
    </row>
    <row r="1971" spans="1:6" x14ac:dyDescent="0.2">
      <c r="A1971" t="s">
        <v>171</v>
      </c>
      <c r="B1971">
        <v>2010</v>
      </c>
      <c r="C1971" t="s">
        <v>20</v>
      </c>
      <c r="D1971">
        <v>22</v>
      </c>
      <c r="E1971" s="1">
        <v>39.15</v>
      </c>
      <c r="F1971" s="1">
        <v>37.783739962940082</v>
      </c>
    </row>
    <row r="1972" spans="1:6" x14ac:dyDescent="0.2">
      <c r="A1972" t="s">
        <v>171</v>
      </c>
      <c r="B1972">
        <v>2011</v>
      </c>
      <c r="C1972" t="s">
        <v>20</v>
      </c>
      <c r="D1972">
        <v>23</v>
      </c>
      <c r="E1972" s="1">
        <v>38.283333333333331</v>
      </c>
      <c r="F1972" s="1">
        <v>4.1661783151162339</v>
      </c>
    </row>
    <row r="1973" spans="1:6" x14ac:dyDescent="0.2">
      <c r="A1973" t="s">
        <v>171</v>
      </c>
      <c r="B1973">
        <v>2012</v>
      </c>
      <c r="C1973" t="s">
        <v>20</v>
      </c>
      <c r="D1973">
        <v>24</v>
      </c>
      <c r="E1973" s="1">
        <v>49.21</v>
      </c>
      <c r="F1973" s="1">
        <v>4.9932103095333789</v>
      </c>
    </row>
    <row r="1974" spans="1:6" x14ac:dyDescent="0.2">
      <c r="A1974" t="s">
        <v>171</v>
      </c>
      <c r="B1974">
        <v>2013</v>
      </c>
      <c r="C1974" t="s">
        <v>20</v>
      </c>
      <c r="D1974">
        <v>25</v>
      </c>
      <c r="E1974" s="1">
        <v>34.270000000000003</v>
      </c>
      <c r="F1974" s="1">
        <v>3.3075351383383573</v>
      </c>
    </row>
    <row r="1975" spans="1:6" x14ac:dyDescent="0.2">
      <c r="A1975" t="s">
        <v>171</v>
      </c>
      <c r="B1975">
        <v>2014</v>
      </c>
      <c r="C1975" t="s">
        <v>20</v>
      </c>
      <c r="D1975">
        <v>26</v>
      </c>
      <c r="E1975" s="1">
        <v>26.99666666666667</v>
      </c>
      <c r="F1975" s="1">
        <v>2.4967230317536067</v>
      </c>
    </row>
    <row r="1976" spans="1:6" x14ac:dyDescent="0.2">
      <c r="A1976" t="s">
        <v>171</v>
      </c>
      <c r="B1976">
        <v>2015</v>
      </c>
      <c r="C1976" t="s">
        <v>20</v>
      </c>
      <c r="D1976">
        <v>27</v>
      </c>
      <c r="E1976" s="1">
        <v>17.276666666666667</v>
      </c>
      <c r="F1976" s="1">
        <v>9.6834051508316925</v>
      </c>
    </row>
    <row r="1977" spans="1:6" x14ac:dyDescent="0.2">
      <c r="A1977" t="s">
        <v>171</v>
      </c>
      <c r="B1977">
        <v>2016</v>
      </c>
      <c r="C1977" t="s">
        <v>20</v>
      </c>
      <c r="D1977">
        <v>28</v>
      </c>
      <c r="E1977" s="1">
        <v>25.446666666666669</v>
      </c>
      <c r="F1977" s="1">
        <v>15.734723364435895</v>
      </c>
    </row>
    <row r="1978" spans="1:6" x14ac:dyDescent="0.2">
      <c r="A1978" t="s">
        <v>248</v>
      </c>
      <c r="B1978">
        <v>2015</v>
      </c>
      <c r="C1978" t="s">
        <v>20</v>
      </c>
      <c r="D1978">
        <v>23</v>
      </c>
      <c r="E1978" s="1">
        <v>6.66</v>
      </c>
      <c r="F1978" s="1">
        <v>6.3471550735783948</v>
      </c>
    </row>
    <row r="1979" spans="1:6" x14ac:dyDescent="0.2">
      <c r="A1979" t="s">
        <v>248</v>
      </c>
      <c r="B1979">
        <v>2016</v>
      </c>
      <c r="C1979" t="s">
        <v>20</v>
      </c>
      <c r="D1979">
        <v>24</v>
      </c>
      <c r="E1979" s="1">
        <v>1.8</v>
      </c>
      <c r="F1979" s="1">
        <v>1.4933359881528678</v>
      </c>
    </row>
    <row r="1980" spans="1:6" x14ac:dyDescent="0.2">
      <c r="A1980" t="s">
        <v>248</v>
      </c>
      <c r="B1980">
        <v>2017</v>
      </c>
      <c r="C1980" t="s">
        <v>20</v>
      </c>
      <c r="D1980">
        <v>25</v>
      </c>
      <c r="E1980" s="1">
        <v>23.91</v>
      </c>
      <c r="F1980" s="1">
        <v>12.967207229096005</v>
      </c>
    </row>
    <row r="1981" spans="1:6" x14ac:dyDescent="0.2">
      <c r="A1981" t="s">
        <v>248</v>
      </c>
      <c r="B1981">
        <v>2018</v>
      </c>
      <c r="C1981" t="s">
        <v>20</v>
      </c>
      <c r="D1981">
        <v>26</v>
      </c>
      <c r="E1981" s="1">
        <v>36.020000000000003</v>
      </c>
      <c r="F1981" s="1">
        <v>3.6758586604791419</v>
      </c>
    </row>
    <row r="1982" spans="1:6" x14ac:dyDescent="0.2">
      <c r="A1982" t="s">
        <v>248</v>
      </c>
      <c r="B1982">
        <v>2019</v>
      </c>
      <c r="C1982" t="s">
        <v>20</v>
      </c>
      <c r="D1982">
        <v>27</v>
      </c>
      <c r="E1982" s="1">
        <v>45.04</v>
      </c>
      <c r="F1982" s="1">
        <v>5.0783954750864897</v>
      </c>
    </row>
    <row r="1983" spans="1:6" x14ac:dyDescent="0.2">
      <c r="A1983" t="s">
        <v>248</v>
      </c>
      <c r="B1983">
        <v>2020</v>
      </c>
      <c r="C1983" t="s">
        <v>25</v>
      </c>
      <c r="D1983">
        <v>28</v>
      </c>
      <c r="E1983" s="1">
        <v>45.33</v>
      </c>
      <c r="F1983" s="1">
        <v>2.4539251596675391</v>
      </c>
    </row>
    <row r="1984" spans="1:6" x14ac:dyDescent="0.2">
      <c r="A1984" t="s">
        <v>248</v>
      </c>
      <c r="B1984">
        <v>2021</v>
      </c>
      <c r="C1984" t="s">
        <v>25</v>
      </c>
      <c r="D1984">
        <v>29</v>
      </c>
      <c r="E1984" s="1">
        <v>49.49</v>
      </c>
      <c r="F1984" s="1">
        <v>2.6144159603940018</v>
      </c>
    </row>
    <row r="1985" spans="1:6" x14ac:dyDescent="0.2">
      <c r="A1985" t="s">
        <v>546</v>
      </c>
      <c r="B1985">
        <v>2010</v>
      </c>
      <c r="C1985" t="s">
        <v>25</v>
      </c>
      <c r="D1985">
        <v>26</v>
      </c>
      <c r="E1985" s="1">
        <v>29.72</v>
      </c>
      <c r="F1985" s="1">
        <v>7.7684337588110424</v>
      </c>
    </row>
    <row r="1986" spans="1:6" x14ac:dyDescent="0.2">
      <c r="A1986" t="s">
        <v>227</v>
      </c>
      <c r="B1986">
        <v>2010</v>
      </c>
      <c r="C1986" t="s">
        <v>25</v>
      </c>
      <c r="D1986">
        <v>24</v>
      </c>
      <c r="E1986" s="1">
        <v>25.66</v>
      </c>
      <c r="F1986" s="1">
        <v>5.3929656056577802</v>
      </c>
    </row>
    <row r="1987" spans="1:6" x14ac:dyDescent="0.2">
      <c r="A1987" t="s">
        <v>227</v>
      </c>
      <c r="B1987">
        <v>2011</v>
      </c>
      <c r="C1987" t="s">
        <v>25</v>
      </c>
      <c r="D1987">
        <v>25</v>
      </c>
      <c r="E1987" s="1">
        <v>50.97</v>
      </c>
      <c r="F1987" s="1">
        <v>10.156322076361116</v>
      </c>
    </row>
    <row r="1988" spans="1:6" x14ac:dyDescent="0.2">
      <c r="A1988" t="s">
        <v>227</v>
      </c>
      <c r="B1988">
        <v>2012</v>
      </c>
      <c r="C1988" t="s">
        <v>25</v>
      </c>
      <c r="D1988">
        <v>26</v>
      </c>
      <c r="E1988" s="1">
        <v>35.619999999999997</v>
      </c>
      <c r="F1988" s="1">
        <v>6.7184374898619872</v>
      </c>
    </row>
    <row r="1989" spans="1:6" x14ac:dyDescent="0.2">
      <c r="A1989" t="s">
        <v>227</v>
      </c>
      <c r="B1989">
        <v>2013</v>
      </c>
      <c r="C1989" t="s">
        <v>25</v>
      </c>
      <c r="D1989">
        <v>27</v>
      </c>
      <c r="E1989" s="1">
        <v>32.11</v>
      </c>
      <c r="F1989" s="1">
        <v>8.4346223516704288</v>
      </c>
    </row>
    <row r="1990" spans="1:6" x14ac:dyDescent="0.2">
      <c r="A1990" t="s">
        <v>227</v>
      </c>
      <c r="B1990">
        <v>2014</v>
      </c>
      <c r="C1990" t="s">
        <v>25</v>
      </c>
      <c r="D1990">
        <v>28</v>
      </c>
      <c r="E1990" s="1">
        <v>17.23</v>
      </c>
      <c r="F1990" s="1">
        <v>4.4067589400555462</v>
      </c>
    </row>
    <row r="1991" spans="1:6" x14ac:dyDescent="0.2">
      <c r="A1991" t="s">
        <v>227</v>
      </c>
      <c r="B1991">
        <v>2015</v>
      </c>
      <c r="C1991" t="s">
        <v>25</v>
      </c>
      <c r="D1991">
        <v>29</v>
      </c>
      <c r="E1991" s="1">
        <v>16.02</v>
      </c>
      <c r="F1991" s="1">
        <v>731.5402529795881</v>
      </c>
    </row>
    <row r="1992" spans="1:6" x14ac:dyDescent="0.2">
      <c r="A1992" t="s">
        <v>415</v>
      </c>
      <c r="B1992">
        <v>2019</v>
      </c>
      <c r="C1992" t="s">
        <v>20</v>
      </c>
      <c r="D1992">
        <v>22</v>
      </c>
      <c r="E1992" s="1">
        <v>15.61</v>
      </c>
      <c r="F1992" s="1">
        <v>4.6437837109394877</v>
      </c>
    </row>
    <row r="1993" spans="1:6" x14ac:dyDescent="0.2">
      <c r="A1993" t="s">
        <v>415</v>
      </c>
      <c r="B1993">
        <v>2020</v>
      </c>
      <c r="C1993" t="s">
        <v>20</v>
      </c>
      <c r="D1993">
        <v>23</v>
      </c>
      <c r="E1993" s="1">
        <v>33.979999999999997</v>
      </c>
      <c r="F1993" s="1">
        <v>9.7114932006686576</v>
      </c>
    </row>
    <row r="1994" spans="1:6" x14ac:dyDescent="0.2">
      <c r="A1994" t="s">
        <v>415</v>
      </c>
      <c r="B1994">
        <v>2021</v>
      </c>
      <c r="C1994" t="s">
        <v>20</v>
      </c>
      <c r="D1994">
        <v>24</v>
      </c>
      <c r="E1994" s="1">
        <v>38.659999999999997</v>
      </c>
      <c r="F1994" s="1">
        <v>7.581212711650358</v>
      </c>
    </row>
    <row r="1995" spans="1:6" x14ac:dyDescent="0.2">
      <c r="A1995" t="s">
        <v>370</v>
      </c>
      <c r="B1995">
        <v>2018</v>
      </c>
      <c r="C1995" t="s">
        <v>20</v>
      </c>
      <c r="D1995">
        <v>25</v>
      </c>
      <c r="E1995" s="1">
        <v>32.96</v>
      </c>
      <c r="F1995" s="1">
        <v>362.84773825643737</v>
      </c>
    </row>
    <row r="1996" spans="1:6" x14ac:dyDescent="0.2">
      <c r="A1996" t="s">
        <v>370</v>
      </c>
      <c r="B1996">
        <v>2019</v>
      </c>
      <c r="C1996" t="s">
        <v>20</v>
      </c>
      <c r="D1996">
        <v>26</v>
      </c>
      <c r="E1996" s="1">
        <v>16.329999999999998</v>
      </c>
      <c r="F1996" s="1">
        <v>16.758704417709424</v>
      </c>
    </row>
    <row r="1997" spans="1:6" x14ac:dyDescent="0.2">
      <c r="A1997" t="s">
        <v>370</v>
      </c>
      <c r="B1997">
        <v>2020</v>
      </c>
      <c r="C1997" t="s">
        <v>20</v>
      </c>
      <c r="D1997">
        <v>27</v>
      </c>
      <c r="E1997" s="1">
        <v>40.94</v>
      </c>
      <c r="F1997" s="1">
        <v>20.205799074205228</v>
      </c>
    </row>
    <row r="1998" spans="1:6" x14ac:dyDescent="0.2">
      <c r="A1998" t="s">
        <v>370</v>
      </c>
      <c r="B1998">
        <v>2021</v>
      </c>
      <c r="C1998" t="s">
        <v>20</v>
      </c>
      <c r="D1998">
        <v>28</v>
      </c>
      <c r="E1998" s="1">
        <v>27.3</v>
      </c>
      <c r="F1998" s="1">
        <v>13.099940066574568</v>
      </c>
    </row>
    <row r="1999" spans="1:6" x14ac:dyDescent="0.2">
      <c r="A1999" t="s">
        <v>422</v>
      </c>
      <c r="B1999">
        <v>2010</v>
      </c>
      <c r="C1999" t="s">
        <v>20</v>
      </c>
      <c r="D1999">
        <v>23</v>
      </c>
      <c r="E1999" s="1">
        <v>19.07</v>
      </c>
      <c r="F1999" s="1">
        <v>5.8933674429615053</v>
      </c>
    </row>
    <row r="2000" spans="1:6" x14ac:dyDescent="0.2">
      <c r="A2000" t="s">
        <v>422</v>
      </c>
      <c r="B2000">
        <v>2011</v>
      </c>
      <c r="C2000" t="s">
        <v>20</v>
      </c>
      <c r="D2000">
        <v>24</v>
      </c>
      <c r="E2000" s="1">
        <v>27.15</v>
      </c>
      <c r="F2000" s="1">
        <v>6.1233244306435965</v>
      </c>
    </row>
    <row r="2001" spans="1:6" x14ac:dyDescent="0.2">
      <c r="A2001" t="s">
        <v>422</v>
      </c>
      <c r="B2001">
        <v>2012</v>
      </c>
      <c r="C2001" t="s">
        <v>20</v>
      </c>
      <c r="D2001">
        <v>25</v>
      </c>
      <c r="E2001" s="1">
        <v>30.8</v>
      </c>
      <c r="F2001" s="1">
        <v>12.188582701314429</v>
      </c>
    </row>
    <row r="2002" spans="1:6" x14ac:dyDescent="0.2">
      <c r="A2002" t="s">
        <v>422</v>
      </c>
      <c r="B2002">
        <v>2013</v>
      </c>
      <c r="C2002" t="s">
        <v>20</v>
      </c>
      <c r="D2002">
        <v>26</v>
      </c>
      <c r="E2002" s="1">
        <v>24.63</v>
      </c>
      <c r="F2002" s="1">
        <v>7.0579456478007749</v>
      </c>
    </row>
    <row r="2003" spans="1:6" x14ac:dyDescent="0.2">
      <c r="A2003" t="s">
        <v>422</v>
      </c>
      <c r="B2003">
        <v>2014</v>
      </c>
      <c r="C2003" t="s">
        <v>25</v>
      </c>
      <c r="D2003">
        <v>27</v>
      </c>
      <c r="E2003" s="1">
        <v>35.799999999999997</v>
      </c>
      <c r="F2003" s="1">
        <v>10.020486015963922</v>
      </c>
    </row>
    <row r="2004" spans="1:6" x14ac:dyDescent="0.2">
      <c r="A2004" t="s">
        <v>422</v>
      </c>
      <c r="B2004">
        <v>2015</v>
      </c>
      <c r="C2004" t="s">
        <v>20</v>
      </c>
      <c r="D2004">
        <v>28</v>
      </c>
      <c r="E2004" s="1">
        <v>26.08</v>
      </c>
      <c r="F2004" s="1">
        <v>3.4656393420228571</v>
      </c>
    </row>
    <row r="2005" spans="1:6" x14ac:dyDescent="0.2">
      <c r="A2005" t="s">
        <v>422</v>
      </c>
      <c r="B2005">
        <v>2016</v>
      </c>
      <c r="C2005" t="s">
        <v>20</v>
      </c>
      <c r="D2005">
        <v>29</v>
      </c>
      <c r="E2005" s="1">
        <v>24.1</v>
      </c>
      <c r="F2005" s="1">
        <v>3.0951839707999573</v>
      </c>
    </row>
    <row r="2006" spans="1:6" x14ac:dyDescent="0.2">
      <c r="A2006" t="s">
        <v>422</v>
      </c>
      <c r="B2006">
        <v>2017</v>
      </c>
      <c r="C2006" t="s">
        <v>20</v>
      </c>
      <c r="D2006">
        <v>30</v>
      </c>
      <c r="E2006" s="1">
        <v>31.15</v>
      </c>
      <c r="F2006" s="1">
        <v>3.6359990283770172</v>
      </c>
    </row>
    <row r="2007" spans="1:6" x14ac:dyDescent="0.2">
      <c r="A2007" t="s">
        <v>422</v>
      </c>
      <c r="B2007">
        <v>2018</v>
      </c>
      <c r="C2007" t="s">
        <v>20</v>
      </c>
      <c r="D2007">
        <v>31</v>
      </c>
      <c r="E2007" s="1">
        <v>34.379999999999995</v>
      </c>
      <c r="F2007" s="1">
        <v>4.7510881691685887</v>
      </c>
    </row>
    <row r="2008" spans="1:6" x14ac:dyDescent="0.2">
      <c r="A2008" t="s">
        <v>422</v>
      </c>
      <c r="B2008">
        <v>2019</v>
      </c>
      <c r="C2008" t="s">
        <v>20</v>
      </c>
      <c r="D2008">
        <v>32</v>
      </c>
      <c r="E2008" s="1">
        <v>29.82</v>
      </c>
      <c r="F2008" s="1">
        <v>4.4093255905457669</v>
      </c>
    </row>
    <row r="2009" spans="1:6" x14ac:dyDescent="0.2">
      <c r="A2009" t="s">
        <v>356</v>
      </c>
      <c r="B2009">
        <v>2010</v>
      </c>
      <c r="C2009" t="s">
        <v>16</v>
      </c>
      <c r="D2009">
        <v>32</v>
      </c>
      <c r="E2009" s="1">
        <v>42.22</v>
      </c>
      <c r="F2009" s="1">
        <v>1.8770616223058587</v>
      </c>
    </row>
    <row r="2010" spans="1:6" x14ac:dyDescent="0.2">
      <c r="A2010" t="s">
        <v>356</v>
      </c>
      <c r="B2010">
        <v>2011</v>
      </c>
      <c r="C2010" t="s">
        <v>16</v>
      </c>
      <c r="D2010">
        <v>33</v>
      </c>
      <c r="E2010" s="1">
        <v>34.18</v>
      </c>
      <c r="F2010" s="1">
        <v>10.414974893450662</v>
      </c>
    </row>
    <row r="2011" spans="1:6" x14ac:dyDescent="0.2">
      <c r="A2011" t="s">
        <v>356</v>
      </c>
      <c r="B2011">
        <v>2012</v>
      </c>
      <c r="C2011" t="s">
        <v>16</v>
      </c>
      <c r="D2011">
        <v>34</v>
      </c>
      <c r="E2011" s="1">
        <v>18.61</v>
      </c>
      <c r="F2011" s="1">
        <v>33.555292306083402</v>
      </c>
    </row>
    <row r="2012" spans="1:6" x14ac:dyDescent="0.2">
      <c r="A2012" t="s">
        <v>356</v>
      </c>
      <c r="B2012">
        <v>2013</v>
      </c>
      <c r="C2012" t="s">
        <v>30</v>
      </c>
      <c r="D2012">
        <v>35</v>
      </c>
      <c r="E2012" s="1">
        <v>30.2</v>
      </c>
      <c r="F2012" s="1">
        <v>17.005079000416679</v>
      </c>
    </row>
    <row r="2013" spans="1:6" x14ac:dyDescent="0.2">
      <c r="A2013" t="s">
        <v>356</v>
      </c>
      <c r="B2013">
        <v>2014</v>
      </c>
      <c r="C2013" t="s">
        <v>16</v>
      </c>
      <c r="D2013">
        <v>36</v>
      </c>
      <c r="E2013" s="1">
        <v>20.92</v>
      </c>
      <c r="F2013" s="1">
        <v>20.570143007724621</v>
      </c>
    </row>
    <row r="2014" spans="1:6" x14ac:dyDescent="0.2">
      <c r="A2014" t="s">
        <v>541</v>
      </c>
      <c r="B2014">
        <v>2020</v>
      </c>
      <c r="C2014" t="s">
        <v>25</v>
      </c>
      <c r="D2014">
        <v>20</v>
      </c>
      <c r="E2014" s="1">
        <v>27.99</v>
      </c>
      <c r="F2014" s="1">
        <v>5.4625186133516523</v>
      </c>
    </row>
    <row r="2015" spans="1:6" x14ac:dyDescent="0.2">
      <c r="A2015" t="s">
        <v>541</v>
      </c>
      <c r="B2015">
        <v>2021</v>
      </c>
      <c r="C2015" t="s">
        <v>25</v>
      </c>
      <c r="D2015">
        <v>21</v>
      </c>
      <c r="E2015" s="1">
        <v>30.42</v>
      </c>
      <c r="F2015" s="1">
        <v>5.9725932186917428</v>
      </c>
    </row>
    <row r="2016" spans="1:6" x14ac:dyDescent="0.2">
      <c r="A2016" t="s">
        <v>337</v>
      </c>
      <c r="B2016">
        <v>2015</v>
      </c>
      <c r="C2016" t="s">
        <v>20</v>
      </c>
      <c r="D2016">
        <v>22</v>
      </c>
      <c r="E2016" s="1">
        <v>18.670000000000002</v>
      </c>
      <c r="F2016" s="1">
        <v>17.793000784340638</v>
      </c>
    </row>
    <row r="2017" spans="1:6" x14ac:dyDescent="0.2">
      <c r="A2017" t="s">
        <v>337</v>
      </c>
      <c r="B2017">
        <v>2016</v>
      </c>
      <c r="C2017" t="s">
        <v>20</v>
      </c>
      <c r="D2017">
        <v>23</v>
      </c>
      <c r="E2017" s="1">
        <v>28.69</v>
      </c>
      <c r="F2017" s="1">
        <v>4.146466672756052</v>
      </c>
    </row>
    <row r="2018" spans="1:6" x14ac:dyDescent="0.2">
      <c r="A2018" t="s">
        <v>337</v>
      </c>
      <c r="B2018">
        <v>2017</v>
      </c>
      <c r="C2018" t="s">
        <v>19</v>
      </c>
      <c r="D2018">
        <v>24</v>
      </c>
      <c r="E2018" s="1">
        <v>43.3</v>
      </c>
      <c r="F2018" s="1">
        <v>6.1490702193996771</v>
      </c>
    </row>
    <row r="2019" spans="1:6" x14ac:dyDescent="0.2">
      <c r="A2019" t="s">
        <v>337</v>
      </c>
      <c r="B2019">
        <v>2018</v>
      </c>
      <c r="C2019" t="s">
        <v>19</v>
      </c>
      <c r="D2019">
        <v>25</v>
      </c>
      <c r="E2019" s="1">
        <v>36.229999999999997</v>
      </c>
      <c r="F2019" s="1">
        <v>1.6009430849488326</v>
      </c>
    </row>
    <row r="2020" spans="1:6" x14ac:dyDescent="0.2">
      <c r="A2020" t="s">
        <v>337</v>
      </c>
      <c r="B2020">
        <v>2019</v>
      </c>
      <c r="C2020" t="s">
        <v>19</v>
      </c>
      <c r="D2020">
        <v>26</v>
      </c>
      <c r="E2020" s="1">
        <v>34.103333333333332</v>
      </c>
      <c r="F2020" s="1">
        <v>160.99387873924059</v>
      </c>
    </row>
    <row r="2021" spans="1:6" x14ac:dyDescent="0.2">
      <c r="A2021" t="s">
        <v>337</v>
      </c>
      <c r="B2021">
        <v>2020</v>
      </c>
      <c r="C2021" t="s">
        <v>19</v>
      </c>
      <c r="D2021">
        <v>27</v>
      </c>
      <c r="E2021" s="1">
        <v>17.920000000000002</v>
      </c>
      <c r="F2021" s="1">
        <v>7.6855149059103409</v>
      </c>
    </row>
    <row r="2022" spans="1:6" x14ac:dyDescent="0.2">
      <c r="A2022" t="s">
        <v>337</v>
      </c>
      <c r="B2022">
        <v>2020</v>
      </c>
      <c r="C2022" t="s">
        <v>20</v>
      </c>
      <c r="D2022">
        <v>27</v>
      </c>
      <c r="E2022" s="1">
        <v>38.380000000000003</v>
      </c>
      <c r="F2022" s="1">
        <v>16.460382929064671</v>
      </c>
    </row>
    <row r="2023" spans="1:6" x14ac:dyDescent="0.2">
      <c r="A2023" t="s">
        <v>337</v>
      </c>
      <c r="B2023">
        <v>2021</v>
      </c>
      <c r="C2023" t="s">
        <v>20</v>
      </c>
      <c r="D2023">
        <v>28</v>
      </c>
      <c r="E2023" s="1">
        <v>17.59</v>
      </c>
      <c r="F2023" s="1">
        <v>62.656284507262995</v>
      </c>
    </row>
    <row r="2024" spans="1:6" x14ac:dyDescent="0.2">
      <c r="A2024" t="s">
        <v>310</v>
      </c>
      <c r="B2024">
        <v>2010</v>
      </c>
      <c r="C2024" t="s">
        <v>30</v>
      </c>
      <c r="D2024">
        <v>26</v>
      </c>
      <c r="E2024" s="1">
        <v>42.38</v>
      </c>
      <c r="F2024" s="1">
        <v>5.9951029147545318</v>
      </c>
    </row>
    <row r="2025" spans="1:6" x14ac:dyDescent="0.2">
      <c r="A2025" t="s">
        <v>310</v>
      </c>
      <c r="B2025">
        <v>2011</v>
      </c>
      <c r="C2025" t="s">
        <v>16</v>
      </c>
      <c r="D2025">
        <v>27</v>
      </c>
      <c r="E2025" s="1">
        <v>45.26</v>
      </c>
      <c r="F2025" s="1">
        <v>6.1567660083397922</v>
      </c>
    </row>
    <row r="2026" spans="1:6" x14ac:dyDescent="0.2">
      <c r="A2026" t="s">
        <v>310</v>
      </c>
      <c r="B2026">
        <v>2012</v>
      </c>
      <c r="C2026" t="s">
        <v>16</v>
      </c>
      <c r="D2026">
        <v>28</v>
      </c>
      <c r="E2026" s="1">
        <v>36.57</v>
      </c>
      <c r="F2026" s="1">
        <v>4.7202719351630575</v>
      </c>
    </row>
    <row r="2027" spans="1:6" x14ac:dyDescent="0.2">
      <c r="A2027" t="s">
        <v>310</v>
      </c>
      <c r="B2027">
        <v>2014</v>
      </c>
      <c r="C2027" t="s">
        <v>16</v>
      </c>
      <c r="D2027">
        <v>30</v>
      </c>
      <c r="E2027" s="1">
        <v>37.06</v>
      </c>
      <c r="F2027" s="1">
        <v>3.4747130244264075</v>
      </c>
    </row>
    <row r="2028" spans="1:6" x14ac:dyDescent="0.2">
      <c r="A2028" t="s">
        <v>310</v>
      </c>
      <c r="B2028">
        <v>2015</v>
      </c>
      <c r="C2028" t="s">
        <v>16</v>
      </c>
      <c r="D2028">
        <v>31</v>
      </c>
      <c r="E2028" s="1">
        <v>25.24</v>
      </c>
      <c r="F2028" s="1">
        <v>2.4810568751816064</v>
      </c>
    </row>
    <row r="2029" spans="1:6" x14ac:dyDescent="0.2">
      <c r="A2029" t="s">
        <v>310</v>
      </c>
      <c r="B2029">
        <v>2016</v>
      </c>
      <c r="C2029" t="s">
        <v>30</v>
      </c>
      <c r="D2029">
        <v>32</v>
      </c>
      <c r="E2029" s="1">
        <v>27.51</v>
      </c>
      <c r="F2029" s="1">
        <v>2.8662215323564215</v>
      </c>
    </row>
    <row r="2030" spans="1:6" x14ac:dyDescent="0.2">
      <c r="A2030" t="s">
        <v>310</v>
      </c>
      <c r="B2030">
        <v>2016</v>
      </c>
      <c r="C2030" t="s">
        <v>16</v>
      </c>
      <c r="D2030">
        <v>32</v>
      </c>
      <c r="E2030" s="1">
        <v>22.299999999999997</v>
      </c>
      <c r="F2030" s="1">
        <v>2.3234002243383571</v>
      </c>
    </row>
    <row r="2031" spans="1:6" x14ac:dyDescent="0.2">
      <c r="A2031" t="s">
        <v>310</v>
      </c>
      <c r="B2031">
        <v>2017</v>
      </c>
      <c r="C2031" t="s">
        <v>30</v>
      </c>
      <c r="D2031">
        <v>33</v>
      </c>
      <c r="E2031" s="1">
        <v>32.24</v>
      </c>
      <c r="F2031" s="1">
        <v>3.591503465288409</v>
      </c>
    </row>
    <row r="2032" spans="1:6" x14ac:dyDescent="0.2">
      <c r="A2032" t="s">
        <v>310</v>
      </c>
      <c r="B2032">
        <v>2018</v>
      </c>
      <c r="C2032" t="s">
        <v>30</v>
      </c>
      <c r="D2032">
        <v>34</v>
      </c>
      <c r="E2032" s="1">
        <v>19.7</v>
      </c>
      <c r="F2032" s="1">
        <v>6.9983630224970739</v>
      </c>
    </row>
    <row r="2033" spans="1:6" x14ac:dyDescent="0.2">
      <c r="A2033" t="s">
        <v>361</v>
      </c>
      <c r="B2033">
        <v>2015</v>
      </c>
      <c r="C2033" t="s">
        <v>20</v>
      </c>
      <c r="D2033">
        <v>22</v>
      </c>
      <c r="E2033" s="1">
        <v>24.76</v>
      </c>
      <c r="F2033" s="1">
        <v>14.788048915234498</v>
      </c>
    </row>
    <row r="2034" spans="1:6" x14ac:dyDescent="0.2">
      <c r="A2034" t="s">
        <v>361</v>
      </c>
      <c r="B2034">
        <v>2016</v>
      </c>
      <c r="C2034" t="s">
        <v>20</v>
      </c>
      <c r="D2034">
        <v>23</v>
      </c>
      <c r="E2034" s="1">
        <v>40.28</v>
      </c>
      <c r="F2034" s="1">
        <v>23.294076145258344</v>
      </c>
    </row>
    <row r="2035" spans="1:6" x14ac:dyDescent="0.2">
      <c r="A2035" t="s">
        <v>361</v>
      </c>
      <c r="B2035">
        <v>2017</v>
      </c>
      <c r="C2035" t="s">
        <v>20</v>
      </c>
      <c r="D2035">
        <v>24</v>
      </c>
      <c r="E2035" s="1">
        <v>34.15</v>
      </c>
      <c r="F2035" s="1">
        <v>11.827736891559914</v>
      </c>
    </row>
    <row r="2036" spans="1:6" x14ac:dyDescent="0.2">
      <c r="A2036" t="s">
        <v>361</v>
      </c>
      <c r="B2036">
        <v>2018</v>
      </c>
      <c r="C2036" t="s">
        <v>20</v>
      </c>
      <c r="D2036">
        <v>25</v>
      </c>
      <c r="E2036" s="1">
        <v>37.536666666666662</v>
      </c>
      <c r="F2036" s="1">
        <v>9.1917646490331055</v>
      </c>
    </row>
    <row r="2037" spans="1:6" x14ac:dyDescent="0.2">
      <c r="A2037" t="s">
        <v>361</v>
      </c>
      <c r="B2037">
        <v>2019</v>
      </c>
      <c r="C2037" t="s">
        <v>20</v>
      </c>
      <c r="D2037">
        <v>26</v>
      </c>
      <c r="E2037" s="1">
        <v>31.046666666666667</v>
      </c>
      <c r="F2037" s="1">
        <v>4.6935943120933823</v>
      </c>
    </row>
    <row r="2038" spans="1:6" x14ac:dyDescent="0.2">
      <c r="A2038" t="s">
        <v>361</v>
      </c>
      <c r="B2038">
        <v>2020</v>
      </c>
      <c r="C2038" t="s">
        <v>25</v>
      </c>
      <c r="D2038">
        <v>27</v>
      </c>
      <c r="E2038" s="1">
        <v>37.76</v>
      </c>
      <c r="F2038" s="1">
        <v>3.2696872885278219</v>
      </c>
    </row>
    <row r="2039" spans="1:6" x14ac:dyDescent="0.2">
      <c r="A2039" t="s">
        <v>361</v>
      </c>
      <c r="B2039">
        <v>2021</v>
      </c>
      <c r="C2039" t="s">
        <v>25</v>
      </c>
      <c r="D2039">
        <v>28</v>
      </c>
      <c r="E2039" s="1">
        <v>11.843333333333334</v>
      </c>
      <c r="F2039" s="1">
        <v>4.8489741751523709</v>
      </c>
    </row>
    <row r="2040" spans="1:6" x14ac:dyDescent="0.2">
      <c r="A2040" t="s">
        <v>408</v>
      </c>
      <c r="B2040">
        <v>2010</v>
      </c>
      <c r="C2040" t="s">
        <v>25</v>
      </c>
      <c r="D2040">
        <v>29</v>
      </c>
      <c r="E2040" s="1">
        <v>34.086666666666666</v>
      </c>
      <c r="F2040" s="1">
        <v>8.3579982553312071</v>
      </c>
    </row>
    <row r="2041" spans="1:6" x14ac:dyDescent="0.2">
      <c r="A2041" t="s">
        <v>408</v>
      </c>
      <c r="B2041">
        <v>2011</v>
      </c>
      <c r="C2041" t="s">
        <v>25</v>
      </c>
      <c r="D2041">
        <v>30</v>
      </c>
      <c r="E2041" s="1">
        <v>21.08</v>
      </c>
      <c r="F2041" s="1">
        <v>7.468929360155812</v>
      </c>
    </row>
    <row r="2042" spans="1:6" x14ac:dyDescent="0.2">
      <c r="A2042" t="s">
        <v>408</v>
      </c>
      <c r="B2042">
        <v>2012</v>
      </c>
      <c r="C2042" t="s">
        <v>25</v>
      </c>
      <c r="D2042">
        <v>31</v>
      </c>
      <c r="E2042" s="1">
        <v>22.12</v>
      </c>
      <c r="F2042" s="1">
        <v>15.383845015411666</v>
      </c>
    </row>
    <row r="2043" spans="1:6" x14ac:dyDescent="0.2">
      <c r="A2043" t="s">
        <v>231</v>
      </c>
      <c r="B2043">
        <v>2018</v>
      </c>
      <c r="C2043" t="s">
        <v>30</v>
      </c>
      <c r="D2043">
        <v>25</v>
      </c>
      <c r="E2043" s="1">
        <v>21.41</v>
      </c>
      <c r="F2043" s="1">
        <v>13.21067541043489</v>
      </c>
    </row>
    <row r="2044" spans="1:6" x14ac:dyDescent="0.2">
      <c r="A2044" t="s">
        <v>231</v>
      </c>
      <c r="B2044">
        <v>2019</v>
      </c>
      <c r="C2044" t="s">
        <v>30</v>
      </c>
      <c r="D2044">
        <v>26</v>
      </c>
      <c r="E2044" s="1">
        <v>24.32</v>
      </c>
      <c r="F2044" s="1">
        <v>7.0077266525570856</v>
      </c>
    </row>
    <row r="2045" spans="1:6" x14ac:dyDescent="0.2">
      <c r="A2045" t="s">
        <v>231</v>
      </c>
      <c r="B2045">
        <v>2020</v>
      </c>
      <c r="C2045" t="s">
        <v>30</v>
      </c>
      <c r="D2045">
        <v>27</v>
      </c>
      <c r="E2045" s="1">
        <v>21.82</v>
      </c>
      <c r="F2045" s="1">
        <v>6.3037967808457029</v>
      </c>
    </row>
    <row r="2046" spans="1:6" x14ac:dyDescent="0.2">
      <c r="A2046" t="s">
        <v>231</v>
      </c>
      <c r="B2046">
        <v>2021</v>
      </c>
      <c r="C2046" t="s">
        <v>30</v>
      </c>
      <c r="D2046">
        <v>28</v>
      </c>
      <c r="E2046" s="1">
        <v>35.613333333333337</v>
      </c>
      <c r="F2046" s="1">
        <v>5.1425012906792595</v>
      </c>
    </row>
    <row r="2047" spans="1:6" x14ac:dyDescent="0.2">
      <c r="A2047" t="s">
        <v>565</v>
      </c>
      <c r="B2047">
        <v>2010</v>
      </c>
      <c r="C2047" t="s">
        <v>30</v>
      </c>
      <c r="D2047">
        <v>35</v>
      </c>
      <c r="E2047" s="1">
        <v>29.04</v>
      </c>
      <c r="F2047" s="1">
        <v>3.3787742007319981</v>
      </c>
    </row>
    <row r="2048" spans="1:6" x14ac:dyDescent="0.2">
      <c r="A2048" t="s">
        <v>409</v>
      </c>
      <c r="B2048">
        <v>2018</v>
      </c>
      <c r="C2048" t="s">
        <v>25</v>
      </c>
      <c r="D2048">
        <v>22</v>
      </c>
      <c r="E2048" s="1">
        <v>13.62</v>
      </c>
      <c r="F2048" s="1">
        <v>4.1739578129932058</v>
      </c>
    </row>
    <row r="2049" spans="1:6" x14ac:dyDescent="0.2">
      <c r="A2049" t="s">
        <v>409</v>
      </c>
      <c r="B2049">
        <v>2019</v>
      </c>
      <c r="C2049" t="s">
        <v>25</v>
      </c>
      <c r="D2049">
        <v>23</v>
      </c>
      <c r="E2049" s="1">
        <v>39.130000000000003</v>
      </c>
      <c r="F2049" s="1">
        <v>11.635316530861838</v>
      </c>
    </row>
    <row r="2050" spans="1:6" x14ac:dyDescent="0.2">
      <c r="A2050" t="s">
        <v>409</v>
      </c>
      <c r="B2050">
        <v>2020</v>
      </c>
      <c r="C2050" t="s">
        <v>25</v>
      </c>
      <c r="D2050">
        <v>24</v>
      </c>
      <c r="E2050" s="1">
        <v>33.659999999999997</v>
      </c>
      <c r="F2050" s="1">
        <v>3.3125578418262487</v>
      </c>
    </row>
    <row r="2051" spans="1:6" x14ac:dyDescent="0.2">
      <c r="A2051" t="s">
        <v>409</v>
      </c>
      <c r="B2051">
        <v>2021</v>
      </c>
      <c r="C2051" t="s">
        <v>25</v>
      </c>
      <c r="D2051">
        <v>25</v>
      </c>
      <c r="E2051" s="1">
        <v>29.46</v>
      </c>
      <c r="F2051" s="1">
        <v>3.3212351387128622</v>
      </c>
    </row>
    <row r="2052" spans="1:6" x14ac:dyDescent="0.2">
      <c r="A2052" t="s">
        <v>344</v>
      </c>
      <c r="B2052">
        <v>2010</v>
      </c>
      <c r="C2052" t="s">
        <v>16</v>
      </c>
      <c r="D2052">
        <v>24</v>
      </c>
      <c r="E2052" s="1">
        <v>18.87</v>
      </c>
      <c r="F2052" s="1">
        <v>4.2062690126368629</v>
      </c>
    </row>
    <row r="2053" spans="1:6" x14ac:dyDescent="0.2">
      <c r="A2053" t="s">
        <v>344</v>
      </c>
      <c r="B2053">
        <v>2011</v>
      </c>
      <c r="C2053" t="s">
        <v>30</v>
      </c>
      <c r="D2053">
        <v>25</v>
      </c>
      <c r="E2053" s="1">
        <v>35.03</v>
      </c>
      <c r="F2053" s="1">
        <v>4.2357054613998821</v>
      </c>
    </row>
    <row r="2054" spans="1:6" x14ac:dyDescent="0.2">
      <c r="A2054" t="s">
        <v>344</v>
      </c>
      <c r="B2054">
        <v>2012</v>
      </c>
      <c r="C2054" t="s">
        <v>16</v>
      </c>
      <c r="D2054">
        <v>26</v>
      </c>
      <c r="E2054" s="1">
        <v>26.15</v>
      </c>
      <c r="F2054" s="1">
        <v>3.1643536229912859</v>
      </c>
    </row>
    <row r="2055" spans="1:6" x14ac:dyDescent="0.2">
      <c r="A2055" t="s">
        <v>344</v>
      </c>
      <c r="B2055">
        <v>2013</v>
      </c>
      <c r="C2055" t="s">
        <v>16</v>
      </c>
      <c r="D2055">
        <v>27</v>
      </c>
      <c r="E2055" s="1">
        <v>42.83</v>
      </c>
      <c r="F2055" s="1">
        <v>5.0002404972081314</v>
      </c>
    </row>
    <row r="2056" spans="1:6" x14ac:dyDescent="0.2">
      <c r="A2056" t="s">
        <v>344</v>
      </c>
      <c r="B2056">
        <v>2014</v>
      </c>
      <c r="C2056" t="s">
        <v>16</v>
      </c>
      <c r="D2056">
        <v>28</v>
      </c>
      <c r="E2056" s="1">
        <v>26.616666666666664</v>
      </c>
      <c r="F2056" s="1">
        <v>2.7350064105673115</v>
      </c>
    </row>
    <row r="2057" spans="1:6" x14ac:dyDescent="0.2">
      <c r="A2057" t="s">
        <v>393</v>
      </c>
      <c r="B2057">
        <v>2017</v>
      </c>
      <c r="C2057" t="s">
        <v>16</v>
      </c>
      <c r="D2057">
        <v>19</v>
      </c>
      <c r="E2057" s="1">
        <v>27.92</v>
      </c>
      <c r="F2057" s="1">
        <v>7.5089350140940452</v>
      </c>
    </row>
    <row r="2058" spans="1:6" x14ac:dyDescent="0.2">
      <c r="A2058" t="s">
        <v>393</v>
      </c>
      <c r="B2058">
        <v>2018</v>
      </c>
      <c r="C2058" t="s">
        <v>16</v>
      </c>
      <c r="D2058">
        <v>20</v>
      </c>
      <c r="E2058" s="1">
        <v>26.59</v>
      </c>
      <c r="F2058" s="1">
        <v>7.0528876389324697</v>
      </c>
    </row>
    <row r="2059" spans="1:6" x14ac:dyDescent="0.2">
      <c r="A2059" t="s">
        <v>393</v>
      </c>
      <c r="B2059">
        <v>2020</v>
      </c>
      <c r="C2059" t="s">
        <v>16</v>
      </c>
      <c r="D2059">
        <v>22</v>
      </c>
      <c r="E2059" s="1">
        <v>39.799999999999997</v>
      </c>
      <c r="F2059" s="1">
        <v>18.984002877173499</v>
      </c>
    </row>
    <row r="2060" spans="1:6" x14ac:dyDescent="0.2">
      <c r="A2060" t="s">
        <v>393</v>
      </c>
      <c r="B2060">
        <v>2021</v>
      </c>
      <c r="C2060" t="s">
        <v>16</v>
      </c>
      <c r="D2060">
        <v>23</v>
      </c>
      <c r="E2060" s="1">
        <v>21.45</v>
      </c>
      <c r="F2060" s="1">
        <v>15.212409922320965</v>
      </c>
    </row>
    <row r="2061" spans="1:6" x14ac:dyDescent="0.2">
      <c r="A2061" t="s">
        <v>392</v>
      </c>
      <c r="B2061">
        <v>2010</v>
      </c>
      <c r="C2061" t="s">
        <v>16</v>
      </c>
      <c r="D2061">
        <v>27</v>
      </c>
      <c r="E2061" s="1">
        <v>38.65</v>
      </c>
      <c r="F2061" s="1">
        <v>3.1589735240421586</v>
      </c>
    </row>
    <row r="2062" spans="1:6" x14ac:dyDescent="0.2">
      <c r="A2062" t="s">
        <v>392</v>
      </c>
      <c r="B2062">
        <v>2011</v>
      </c>
      <c r="C2062" t="s">
        <v>16</v>
      </c>
      <c r="D2062">
        <v>28</v>
      </c>
      <c r="E2062" s="1">
        <v>39.81</v>
      </c>
      <c r="F2062" s="1">
        <v>3.3695802320668253</v>
      </c>
    </row>
    <row r="2063" spans="1:6" x14ac:dyDescent="0.2">
      <c r="A2063" t="s">
        <v>392</v>
      </c>
      <c r="B2063">
        <v>2012</v>
      </c>
      <c r="C2063" t="s">
        <v>16</v>
      </c>
      <c r="D2063">
        <v>29</v>
      </c>
      <c r="E2063" s="1">
        <v>24.416666666666668</v>
      </c>
      <c r="F2063" s="1">
        <v>4.2021077887401637</v>
      </c>
    </row>
    <row r="2064" spans="1:6" x14ac:dyDescent="0.2">
      <c r="A2064" t="s">
        <v>392</v>
      </c>
      <c r="B2064">
        <v>2013</v>
      </c>
      <c r="C2064" t="s">
        <v>16</v>
      </c>
      <c r="D2064">
        <v>30</v>
      </c>
      <c r="E2064" s="1">
        <v>25.09</v>
      </c>
      <c r="F2064" s="1">
        <v>4.2045393607893606</v>
      </c>
    </row>
    <row r="2065" spans="1:6" x14ac:dyDescent="0.2">
      <c r="A2065" t="s">
        <v>392</v>
      </c>
      <c r="B2065">
        <v>2014</v>
      </c>
      <c r="C2065" t="s">
        <v>16</v>
      </c>
      <c r="D2065">
        <v>31</v>
      </c>
      <c r="E2065" s="1">
        <v>32.15</v>
      </c>
      <c r="F2065" s="1">
        <v>3.2325527614949174</v>
      </c>
    </row>
    <row r="2066" spans="1:6" x14ac:dyDescent="0.2">
      <c r="A2066" t="s">
        <v>392</v>
      </c>
      <c r="B2066">
        <v>2015</v>
      </c>
      <c r="C2066" t="s">
        <v>16</v>
      </c>
      <c r="D2066">
        <v>32</v>
      </c>
      <c r="E2066" s="1">
        <v>28.47</v>
      </c>
      <c r="F2066" s="1">
        <v>3.0571592129216358</v>
      </c>
    </row>
    <row r="2067" spans="1:6" x14ac:dyDescent="0.2">
      <c r="A2067" t="s">
        <v>392</v>
      </c>
      <c r="B2067">
        <v>2016</v>
      </c>
      <c r="C2067" t="s">
        <v>16</v>
      </c>
      <c r="D2067">
        <v>33</v>
      </c>
      <c r="E2067" s="1">
        <v>22.89</v>
      </c>
      <c r="F2067" s="1">
        <v>2.6598031582983768</v>
      </c>
    </row>
    <row r="2068" spans="1:6" x14ac:dyDescent="0.2">
      <c r="A2068" t="s">
        <v>440</v>
      </c>
      <c r="B2068">
        <v>2018</v>
      </c>
      <c r="C2068" t="s">
        <v>20</v>
      </c>
      <c r="D2068">
        <v>19</v>
      </c>
      <c r="E2068" s="1">
        <v>21.15</v>
      </c>
      <c r="F2068" s="1">
        <v>2.1566734001103316</v>
      </c>
    </row>
    <row r="2069" spans="1:6" x14ac:dyDescent="0.2">
      <c r="A2069" t="s">
        <v>440</v>
      </c>
      <c r="B2069">
        <v>2019</v>
      </c>
      <c r="C2069" t="s">
        <v>20</v>
      </c>
      <c r="D2069">
        <v>20</v>
      </c>
      <c r="E2069" s="1">
        <v>24.39</v>
      </c>
      <c r="F2069" s="1">
        <v>2.1634943547344823</v>
      </c>
    </row>
    <row r="2070" spans="1:6" x14ac:dyDescent="0.2">
      <c r="A2070" t="s">
        <v>440</v>
      </c>
      <c r="B2070">
        <v>2020</v>
      </c>
      <c r="C2070" t="s">
        <v>19</v>
      </c>
      <c r="D2070">
        <v>21</v>
      </c>
      <c r="E2070" s="1">
        <v>36.85</v>
      </c>
      <c r="F2070" s="1">
        <v>2.6089260244512653</v>
      </c>
    </row>
    <row r="2071" spans="1:6" x14ac:dyDescent="0.2">
      <c r="A2071" t="s">
        <v>440</v>
      </c>
      <c r="B2071">
        <v>2021</v>
      </c>
      <c r="C2071" t="s">
        <v>19</v>
      </c>
      <c r="D2071">
        <v>22</v>
      </c>
      <c r="E2071" s="1">
        <v>33.229999999999997</v>
      </c>
      <c r="F2071" s="1">
        <v>1.8466384289736066</v>
      </c>
    </row>
    <row r="2072" spans="1:6" x14ac:dyDescent="0.2">
      <c r="A2072" t="s">
        <v>371</v>
      </c>
      <c r="B2072">
        <v>2013</v>
      </c>
      <c r="C2072" t="s">
        <v>16</v>
      </c>
      <c r="D2072">
        <v>22</v>
      </c>
      <c r="E2072" s="1">
        <v>21.31</v>
      </c>
      <c r="F2072" s="1">
        <v>8.8135935307975313</v>
      </c>
    </row>
    <row r="2073" spans="1:6" x14ac:dyDescent="0.2">
      <c r="A2073" t="s">
        <v>371</v>
      </c>
      <c r="B2073">
        <v>2014</v>
      </c>
      <c r="C2073" t="s">
        <v>16</v>
      </c>
      <c r="D2073">
        <v>23</v>
      </c>
      <c r="E2073" s="1">
        <v>40.92</v>
      </c>
      <c r="F2073" s="1">
        <v>16.56236934164582</v>
      </c>
    </row>
    <row r="2074" spans="1:6" x14ac:dyDescent="0.2">
      <c r="A2074" t="s">
        <v>371</v>
      </c>
      <c r="B2074">
        <v>2015</v>
      </c>
      <c r="C2074" t="s">
        <v>30</v>
      </c>
      <c r="D2074">
        <v>24</v>
      </c>
      <c r="E2074" s="1">
        <v>28.66</v>
      </c>
      <c r="F2074" s="1">
        <v>7.8423345967901712</v>
      </c>
    </row>
    <row r="2075" spans="1:6" x14ac:dyDescent="0.2">
      <c r="A2075" t="s">
        <v>371</v>
      </c>
      <c r="B2075">
        <v>2016</v>
      </c>
      <c r="C2075" t="s">
        <v>30</v>
      </c>
      <c r="D2075">
        <v>25</v>
      </c>
      <c r="E2075" s="1">
        <v>27.29</v>
      </c>
      <c r="F2075" s="1">
        <v>1.8094451978458252</v>
      </c>
    </row>
    <row r="2076" spans="1:6" x14ac:dyDescent="0.2">
      <c r="A2076" t="s">
        <v>371</v>
      </c>
      <c r="B2076">
        <v>2017</v>
      </c>
      <c r="C2076" t="s">
        <v>30</v>
      </c>
      <c r="D2076">
        <v>26</v>
      </c>
      <c r="E2076" s="1">
        <v>28.36</v>
      </c>
      <c r="F2076" s="1">
        <v>2.0524956892886284</v>
      </c>
    </row>
    <row r="2077" spans="1:6" x14ac:dyDescent="0.2">
      <c r="A2077" t="s">
        <v>371</v>
      </c>
      <c r="B2077">
        <v>2018</v>
      </c>
      <c r="C2077" t="s">
        <v>30</v>
      </c>
      <c r="D2077">
        <v>27</v>
      </c>
      <c r="E2077" s="1">
        <v>39.130000000000003</v>
      </c>
      <c r="F2077" s="1">
        <v>3.1460239097817149</v>
      </c>
    </row>
    <row r="2078" spans="1:6" x14ac:dyDescent="0.2">
      <c r="A2078" t="s">
        <v>371</v>
      </c>
      <c r="B2078">
        <v>2019</v>
      </c>
      <c r="C2078" t="s">
        <v>30</v>
      </c>
      <c r="D2078">
        <v>28</v>
      </c>
      <c r="E2078" s="1">
        <v>24.97</v>
      </c>
      <c r="F2078" s="1">
        <v>2.2178567758366765</v>
      </c>
    </row>
    <row r="2079" spans="1:6" x14ac:dyDescent="0.2">
      <c r="A2079" t="s">
        <v>371</v>
      </c>
      <c r="B2079">
        <v>2020</v>
      </c>
      <c r="C2079" t="s">
        <v>30</v>
      </c>
      <c r="D2079">
        <v>29</v>
      </c>
      <c r="E2079" s="1">
        <v>25.923333333333332</v>
      </c>
      <c r="F2079" s="1">
        <v>141.93133932302931</v>
      </c>
    </row>
    <row r="2080" spans="1:6" x14ac:dyDescent="0.2">
      <c r="A2080" t="s">
        <v>470</v>
      </c>
      <c r="B2080">
        <v>2019</v>
      </c>
      <c r="C2080" t="s">
        <v>20</v>
      </c>
      <c r="D2080">
        <v>21</v>
      </c>
      <c r="E2080" s="1">
        <v>29.606666666666666</v>
      </c>
      <c r="F2080" s="1">
        <v>12.827889640287603</v>
      </c>
    </row>
    <row r="2081" spans="1:6" x14ac:dyDescent="0.2">
      <c r="A2081" t="s">
        <v>470</v>
      </c>
      <c r="B2081">
        <v>2020</v>
      </c>
      <c r="C2081" t="s">
        <v>20</v>
      </c>
      <c r="D2081">
        <v>22</v>
      </c>
      <c r="E2081" s="1">
        <v>27.86</v>
      </c>
      <c r="F2081" s="1">
        <v>11.597296572761589</v>
      </c>
    </row>
    <row r="2082" spans="1:6" x14ac:dyDescent="0.2">
      <c r="A2082" t="s">
        <v>470</v>
      </c>
      <c r="B2082">
        <v>2021</v>
      </c>
      <c r="C2082" t="s">
        <v>20</v>
      </c>
      <c r="D2082">
        <v>23</v>
      </c>
      <c r="E2082" s="1">
        <v>27.41</v>
      </c>
      <c r="F2082" s="1">
        <v>6.6695151814808904</v>
      </c>
    </row>
    <row r="2083" spans="1:6" x14ac:dyDescent="0.2">
      <c r="A2083" t="s">
        <v>365</v>
      </c>
      <c r="B2083">
        <v>2011</v>
      </c>
      <c r="C2083" t="s">
        <v>16</v>
      </c>
      <c r="D2083">
        <v>21</v>
      </c>
      <c r="E2083" s="1">
        <v>36.369999999999997</v>
      </c>
      <c r="F2083" s="1">
        <v>13.429564390274882</v>
      </c>
    </row>
    <row r="2084" spans="1:6" x14ac:dyDescent="0.2">
      <c r="A2084" t="s">
        <v>365</v>
      </c>
      <c r="B2084">
        <v>2012</v>
      </c>
      <c r="C2084" t="s">
        <v>16</v>
      </c>
      <c r="D2084">
        <v>22</v>
      </c>
      <c r="E2084" s="1">
        <v>29.06</v>
      </c>
      <c r="F2084" s="1">
        <v>10.197149570358226</v>
      </c>
    </row>
    <row r="2085" spans="1:6" x14ac:dyDescent="0.2">
      <c r="A2085" t="s">
        <v>365</v>
      </c>
      <c r="B2085">
        <v>2013</v>
      </c>
      <c r="C2085" t="s">
        <v>30</v>
      </c>
      <c r="D2085">
        <v>23</v>
      </c>
      <c r="E2085" s="1">
        <v>35.245000000000005</v>
      </c>
      <c r="F2085" s="1">
        <v>8.8064658874066666</v>
      </c>
    </row>
    <row r="2086" spans="1:6" x14ac:dyDescent="0.2">
      <c r="A2086" t="s">
        <v>365</v>
      </c>
      <c r="B2086">
        <v>2013</v>
      </c>
      <c r="C2086" t="s">
        <v>16</v>
      </c>
      <c r="D2086">
        <v>23</v>
      </c>
      <c r="E2086" s="1">
        <v>22.58</v>
      </c>
      <c r="F2086" s="1">
        <v>5.6419350188010355</v>
      </c>
    </row>
    <row r="2087" spans="1:6" x14ac:dyDescent="0.2">
      <c r="A2087" t="s">
        <v>365</v>
      </c>
      <c r="B2087">
        <v>2014</v>
      </c>
      <c r="C2087" t="s">
        <v>16</v>
      </c>
      <c r="D2087">
        <v>24</v>
      </c>
      <c r="E2087" s="1">
        <v>21.48</v>
      </c>
      <c r="F2087" s="1">
        <v>17.610960117078452</v>
      </c>
    </row>
    <row r="2088" spans="1:6" x14ac:dyDescent="0.2">
      <c r="A2088" t="s">
        <v>365</v>
      </c>
      <c r="B2088">
        <v>2015</v>
      </c>
      <c r="C2088" t="s">
        <v>16</v>
      </c>
      <c r="D2088">
        <v>25</v>
      </c>
      <c r="E2088" s="1">
        <v>41.54</v>
      </c>
      <c r="F2088" s="1">
        <v>4.7923993515378358</v>
      </c>
    </row>
    <row r="2089" spans="1:6" x14ac:dyDescent="0.2">
      <c r="A2089" t="s">
        <v>365</v>
      </c>
      <c r="B2089">
        <v>2016</v>
      </c>
      <c r="C2089" t="s">
        <v>16</v>
      </c>
      <c r="D2089">
        <v>26</v>
      </c>
      <c r="E2089" s="1">
        <v>36.950000000000003</v>
      </c>
      <c r="F2089" s="1">
        <v>4.5082439249125441</v>
      </c>
    </row>
    <row r="2090" spans="1:6" x14ac:dyDescent="0.2">
      <c r="A2090" t="s">
        <v>365</v>
      </c>
      <c r="B2090">
        <v>2017</v>
      </c>
      <c r="C2090" t="s">
        <v>16</v>
      </c>
      <c r="D2090">
        <v>27</v>
      </c>
      <c r="E2090" s="1">
        <v>21.2</v>
      </c>
      <c r="F2090" s="1">
        <v>2.7588472130893247</v>
      </c>
    </row>
    <row r="2091" spans="1:6" x14ac:dyDescent="0.2">
      <c r="A2091" t="s">
        <v>365</v>
      </c>
      <c r="B2091">
        <v>2018</v>
      </c>
      <c r="C2091" t="s">
        <v>30</v>
      </c>
      <c r="D2091">
        <v>28</v>
      </c>
      <c r="E2091" s="1">
        <v>30.55</v>
      </c>
      <c r="F2091" s="1">
        <v>5.8395940918217395</v>
      </c>
    </row>
    <row r="2092" spans="1:6" x14ac:dyDescent="0.2">
      <c r="A2092" t="s">
        <v>365</v>
      </c>
      <c r="B2092">
        <v>2019</v>
      </c>
      <c r="C2092" t="s">
        <v>30</v>
      </c>
      <c r="D2092">
        <v>29</v>
      </c>
      <c r="E2092" s="1">
        <v>36.44</v>
      </c>
      <c r="F2092" s="1">
        <v>6.6079686589341584</v>
      </c>
    </row>
    <row r="2093" spans="1:6" x14ac:dyDescent="0.2">
      <c r="A2093" t="s">
        <v>365</v>
      </c>
      <c r="B2093">
        <v>2020</v>
      </c>
      <c r="C2093" t="s">
        <v>30</v>
      </c>
      <c r="D2093">
        <v>30</v>
      </c>
      <c r="E2093" s="1">
        <v>11.31</v>
      </c>
      <c r="F2093" s="1">
        <v>1.9658857123389486</v>
      </c>
    </row>
    <row r="2094" spans="1:6" x14ac:dyDescent="0.2">
      <c r="A2094" t="s">
        <v>365</v>
      </c>
      <c r="B2094">
        <v>2021</v>
      </c>
      <c r="C2094" t="s">
        <v>30</v>
      </c>
      <c r="D2094">
        <v>31</v>
      </c>
      <c r="E2094" s="1">
        <v>16.600000000000001</v>
      </c>
      <c r="F2094" s="1">
        <v>5.761846234373162</v>
      </c>
    </row>
    <row r="2095" spans="1:6" x14ac:dyDescent="0.2">
      <c r="A2095" t="s">
        <v>426</v>
      </c>
      <c r="B2095">
        <v>2020</v>
      </c>
      <c r="C2095" t="s">
        <v>16</v>
      </c>
      <c r="D2095">
        <v>19</v>
      </c>
      <c r="E2095" s="1">
        <v>19.64</v>
      </c>
      <c r="F2095" s="1">
        <v>7.1221713484185081</v>
      </c>
    </row>
    <row r="2096" spans="1:6" x14ac:dyDescent="0.2">
      <c r="A2096" t="s">
        <v>426</v>
      </c>
      <c r="B2096">
        <v>2021</v>
      </c>
      <c r="C2096" t="s">
        <v>16</v>
      </c>
      <c r="D2096">
        <v>20</v>
      </c>
      <c r="E2096" s="1">
        <v>37.79</v>
      </c>
      <c r="F2096" s="1">
        <v>13.788372742149402</v>
      </c>
    </row>
    <row r="2097" spans="1:6" x14ac:dyDescent="0.2">
      <c r="A2097" t="s">
        <v>405</v>
      </c>
      <c r="B2097">
        <v>2011</v>
      </c>
      <c r="C2097" t="s">
        <v>20</v>
      </c>
      <c r="D2097">
        <v>22</v>
      </c>
      <c r="E2097" s="1">
        <v>23.403333333333336</v>
      </c>
      <c r="F2097" s="1">
        <v>15.911650791276584</v>
      </c>
    </row>
    <row r="2098" spans="1:6" x14ac:dyDescent="0.2">
      <c r="A2098" t="s">
        <v>405</v>
      </c>
      <c r="B2098">
        <v>2012</v>
      </c>
      <c r="C2098" t="s">
        <v>20</v>
      </c>
      <c r="D2098">
        <v>23</v>
      </c>
      <c r="E2098" s="1">
        <v>32.869999999999997</v>
      </c>
      <c r="F2098" s="1">
        <v>21.236840847096037</v>
      </c>
    </row>
    <row r="2099" spans="1:6" x14ac:dyDescent="0.2">
      <c r="A2099" t="s">
        <v>405</v>
      </c>
      <c r="B2099">
        <v>2013</v>
      </c>
      <c r="C2099" t="s">
        <v>20</v>
      </c>
      <c r="D2099">
        <v>24</v>
      </c>
      <c r="E2099" s="1">
        <v>28.89</v>
      </c>
      <c r="F2099" s="1">
        <v>10.528210794531889</v>
      </c>
    </row>
    <row r="2100" spans="1:6" x14ac:dyDescent="0.2">
      <c r="A2100" t="s">
        <v>405</v>
      </c>
      <c r="B2100">
        <v>2017</v>
      </c>
      <c r="C2100" t="s">
        <v>20</v>
      </c>
      <c r="D2100">
        <v>28</v>
      </c>
      <c r="E2100" s="1">
        <v>39.32</v>
      </c>
      <c r="F2100" s="1">
        <v>19.013999371358107</v>
      </c>
    </row>
    <row r="2101" spans="1:6" x14ac:dyDescent="0.2">
      <c r="A2101" t="s">
        <v>574</v>
      </c>
      <c r="B2101">
        <v>2018</v>
      </c>
      <c r="C2101" t="s">
        <v>19</v>
      </c>
      <c r="D2101">
        <v>23</v>
      </c>
      <c r="E2101" s="1">
        <v>28.62</v>
      </c>
      <c r="F2101" s="1">
        <v>18.037163363004531</v>
      </c>
    </row>
    <row r="2102" spans="1:6" x14ac:dyDescent="0.2">
      <c r="A2102" t="s">
        <v>349</v>
      </c>
      <c r="B2102">
        <v>2010</v>
      </c>
      <c r="C2102" t="s">
        <v>20</v>
      </c>
      <c r="D2102">
        <v>22</v>
      </c>
      <c r="E2102" s="1">
        <v>5.86</v>
      </c>
      <c r="F2102" s="1">
        <v>45.782680708772148</v>
      </c>
    </row>
    <row r="2103" spans="1:6" x14ac:dyDescent="0.2">
      <c r="A2103" t="s">
        <v>349</v>
      </c>
      <c r="B2103">
        <v>2011</v>
      </c>
      <c r="C2103" t="s">
        <v>20</v>
      </c>
      <c r="D2103">
        <v>23</v>
      </c>
      <c r="E2103" s="1">
        <v>14.94</v>
      </c>
      <c r="F2103" s="1">
        <v>13.320518055810652</v>
      </c>
    </row>
    <row r="2104" spans="1:6" x14ac:dyDescent="0.2">
      <c r="A2104" t="s">
        <v>349</v>
      </c>
      <c r="B2104">
        <v>2012</v>
      </c>
      <c r="C2104" t="s">
        <v>20</v>
      </c>
      <c r="D2104">
        <v>24</v>
      </c>
      <c r="E2104" s="1">
        <v>31.11</v>
      </c>
      <c r="F2104" s="1">
        <v>6.8837530814807568</v>
      </c>
    </row>
    <row r="2105" spans="1:6" x14ac:dyDescent="0.2">
      <c r="A2105" t="s">
        <v>349</v>
      </c>
      <c r="B2105">
        <v>2013</v>
      </c>
      <c r="C2105" t="s">
        <v>20</v>
      </c>
      <c r="D2105">
        <v>25</v>
      </c>
      <c r="E2105" s="1">
        <v>35.46</v>
      </c>
      <c r="F2105" s="1">
        <v>7.4269214803073487</v>
      </c>
    </row>
    <row r="2106" spans="1:6" x14ac:dyDescent="0.2">
      <c r="A2106" t="s">
        <v>349</v>
      </c>
      <c r="B2106">
        <v>2014</v>
      </c>
      <c r="C2106" t="s">
        <v>20</v>
      </c>
      <c r="D2106">
        <v>26</v>
      </c>
      <c r="E2106" s="1">
        <v>31.56</v>
      </c>
      <c r="F2106" s="1">
        <v>6.3070426644657296</v>
      </c>
    </row>
    <row r="2107" spans="1:6" x14ac:dyDescent="0.2">
      <c r="A2107" t="s">
        <v>349</v>
      </c>
      <c r="B2107">
        <v>2015</v>
      </c>
      <c r="C2107" t="s">
        <v>20</v>
      </c>
      <c r="D2107">
        <v>27</v>
      </c>
      <c r="E2107" s="1">
        <v>42.63</v>
      </c>
      <c r="F2107" s="1">
        <v>3.4332638895376544</v>
      </c>
    </row>
    <row r="2108" spans="1:6" x14ac:dyDescent="0.2">
      <c r="A2108" t="s">
        <v>349</v>
      </c>
      <c r="B2108">
        <v>2016</v>
      </c>
      <c r="C2108" t="s">
        <v>20</v>
      </c>
      <c r="D2108">
        <v>28</v>
      </c>
      <c r="E2108" s="1">
        <v>25.14</v>
      </c>
      <c r="F2108" s="1">
        <v>2.0448759995002499</v>
      </c>
    </row>
    <row r="2109" spans="1:6" x14ac:dyDescent="0.2">
      <c r="A2109" t="s">
        <v>349</v>
      </c>
      <c r="B2109">
        <v>2017</v>
      </c>
      <c r="C2109" t="s">
        <v>20</v>
      </c>
      <c r="D2109">
        <v>29</v>
      </c>
      <c r="E2109" s="1">
        <v>25.88</v>
      </c>
      <c r="F2109" s="1">
        <v>2.1394533382581544</v>
      </c>
    </row>
    <row r="2110" spans="1:6" x14ac:dyDescent="0.2">
      <c r="A2110" t="s">
        <v>349</v>
      </c>
      <c r="B2110">
        <v>2018</v>
      </c>
      <c r="C2110" t="s">
        <v>20</v>
      </c>
      <c r="D2110">
        <v>30</v>
      </c>
      <c r="E2110" s="1">
        <v>27.74</v>
      </c>
      <c r="F2110" s="1">
        <v>2.3590670068576221</v>
      </c>
    </row>
    <row r="2111" spans="1:6" x14ac:dyDescent="0.2">
      <c r="A2111" t="s">
        <v>349</v>
      </c>
      <c r="B2111">
        <v>2019</v>
      </c>
      <c r="C2111" t="s">
        <v>20</v>
      </c>
      <c r="D2111">
        <v>31</v>
      </c>
      <c r="E2111" s="1">
        <v>39.19</v>
      </c>
      <c r="F2111" s="1">
        <v>2.3149551061742728</v>
      </c>
    </row>
    <row r="2112" spans="1:6" x14ac:dyDescent="0.2">
      <c r="A2112" t="s">
        <v>349</v>
      </c>
      <c r="B2112">
        <v>2020</v>
      </c>
      <c r="C2112" t="s">
        <v>20</v>
      </c>
      <c r="D2112">
        <v>32</v>
      </c>
      <c r="E2112" s="1">
        <v>27.75</v>
      </c>
      <c r="F2112" s="1">
        <v>1.5712178705054889</v>
      </c>
    </row>
    <row r="2113" spans="1:6" x14ac:dyDescent="0.2">
      <c r="A2113" t="s">
        <v>349</v>
      </c>
      <c r="B2113">
        <v>2021</v>
      </c>
      <c r="C2113" t="s">
        <v>25</v>
      </c>
      <c r="D2113">
        <v>33</v>
      </c>
      <c r="E2113" s="1">
        <v>35.31</v>
      </c>
      <c r="F2113" s="1">
        <v>3.2376747608535688</v>
      </c>
    </row>
    <row r="2114" spans="1:6" x14ac:dyDescent="0.2">
      <c r="A2114" t="s">
        <v>214</v>
      </c>
      <c r="B2114">
        <v>2010</v>
      </c>
      <c r="C2114" t="s">
        <v>16</v>
      </c>
      <c r="D2114">
        <v>24</v>
      </c>
      <c r="E2114" s="1">
        <v>23.400000000000002</v>
      </c>
      <c r="F2114" s="1">
        <v>5.3790420110077264</v>
      </c>
    </row>
    <row r="2115" spans="1:6" x14ac:dyDescent="0.2">
      <c r="A2115" t="s">
        <v>214</v>
      </c>
      <c r="B2115">
        <v>2011</v>
      </c>
      <c r="C2115" t="s">
        <v>16</v>
      </c>
      <c r="D2115">
        <v>25</v>
      </c>
      <c r="E2115" s="1">
        <v>45.13</v>
      </c>
      <c r="F2115" s="1">
        <v>4.2973573204524973</v>
      </c>
    </row>
    <row r="2116" spans="1:6" x14ac:dyDescent="0.2">
      <c r="A2116" t="s">
        <v>214</v>
      </c>
      <c r="B2116">
        <v>2012</v>
      </c>
      <c r="C2116" t="s">
        <v>16</v>
      </c>
      <c r="D2116">
        <v>26</v>
      </c>
      <c r="E2116" s="1">
        <v>52.57</v>
      </c>
      <c r="F2116" s="1">
        <v>3.3927357893289845</v>
      </c>
    </row>
    <row r="2117" spans="1:6" x14ac:dyDescent="0.2">
      <c r="A2117" t="s">
        <v>214</v>
      </c>
      <c r="B2117">
        <v>2013</v>
      </c>
      <c r="C2117" t="s">
        <v>16</v>
      </c>
      <c r="D2117">
        <v>27</v>
      </c>
      <c r="E2117" s="1">
        <v>22.4</v>
      </c>
      <c r="F2117" s="1">
        <v>1.4710022443948083</v>
      </c>
    </row>
    <row r="2118" spans="1:6" x14ac:dyDescent="0.2">
      <c r="A2118" t="s">
        <v>214</v>
      </c>
      <c r="B2118">
        <v>2014</v>
      </c>
      <c r="C2118" t="s">
        <v>16</v>
      </c>
      <c r="D2118">
        <v>28</v>
      </c>
      <c r="E2118" s="1">
        <v>32.61</v>
      </c>
      <c r="F2118" s="1">
        <v>6.1718663205172639</v>
      </c>
    </row>
    <row r="2119" spans="1:6" x14ac:dyDescent="0.2">
      <c r="A2119" t="s">
        <v>214</v>
      </c>
      <c r="B2119">
        <v>2015</v>
      </c>
      <c r="C2119" t="s">
        <v>16</v>
      </c>
      <c r="D2119">
        <v>29</v>
      </c>
      <c r="E2119" s="1">
        <v>30.34</v>
      </c>
      <c r="F2119" s="1">
        <v>5.5033167731989563</v>
      </c>
    </row>
    <row r="2120" spans="1:6" x14ac:dyDescent="0.2">
      <c r="A2120" t="s">
        <v>214</v>
      </c>
      <c r="B2120">
        <v>2016</v>
      </c>
      <c r="C2120" t="s">
        <v>16</v>
      </c>
      <c r="D2120">
        <v>30</v>
      </c>
      <c r="E2120" s="1">
        <v>22.28</v>
      </c>
      <c r="F2120" s="1">
        <v>2.0999364269694798</v>
      </c>
    </row>
    <row r="2121" spans="1:6" x14ac:dyDescent="0.2">
      <c r="A2121" t="s">
        <v>276</v>
      </c>
      <c r="B2121">
        <v>2014</v>
      </c>
      <c r="C2121" t="s">
        <v>19</v>
      </c>
      <c r="D2121">
        <v>22</v>
      </c>
      <c r="E2121" s="1">
        <v>47.29</v>
      </c>
      <c r="F2121" s="1">
        <v>16.538214852009379</v>
      </c>
    </row>
    <row r="2122" spans="1:6" x14ac:dyDescent="0.2">
      <c r="A2122" t="s">
        <v>276</v>
      </c>
      <c r="B2122">
        <v>2015</v>
      </c>
      <c r="C2122" t="s">
        <v>19</v>
      </c>
      <c r="D2122">
        <v>23</v>
      </c>
      <c r="E2122" s="1">
        <v>39.120000000000005</v>
      </c>
      <c r="F2122" s="1">
        <v>13.132677303732441</v>
      </c>
    </row>
    <row r="2123" spans="1:6" x14ac:dyDescent="0.2">
      <c r="A2123" t="s">
        <v>276</v>
      </c>
      <c r="B2123">
        <v>2016</v>
      </c>
      <c r="C2123" t="s">
        <v>19</v>
      </c>
      <c r="D2123">
        <v>24</v>
      </c>
      <c r="E2123" s="1">
        <v>36.659999999999997</v>
      </c>
      <c r="F2123" s="1">
        <v>9.3666834275622701</v>
      </c>
    </row>
    <row r="2124" spans="1:6" x14ac:dyDescent="0.2">
      <c r="A2124" t="s">
        <v>276</v>
      </c>
      <c r="B2124">
        <v>2017</v>
      </c>
      <c r="C2124" t="s">
        <v>19</v>
      </c>
      <c r="D2124">
        <v>25</v>
      </c>
      <c r="E2124" s="1">
        <v>19.11</v>
      </c>
      <c r="F2124" s="1">
        <v>5.8510722985559394</v>
      </c>
    </row>
    <row r="2125" spans="1:6" x14ac:dyDescent="0.2">
      <c r="A2125" t="s">
        <v>276</v>
      </c>
      <c r="B2125">
        <v>2018</v>
      </c>
      <c r="C2125" t="s">
        <v>19</v>
      </c>
      <c r="D2125">
        <v>26</v>
      </c>
      <c r="E2125" s="1">
        <v>15.63</v>
      </c>
      <c r="F2125" s="1">
        <v>9.0540462260325558</v>
      </c>
    </row>
    <row r="2126" spans="1:6" x14ac:dyDescent="0.2">
      <c r="A2126" t="s">
        <v>276</v>
      </c>
      <c r="B2126">
        <v>2019</v>
      </c>
      <c r="C2126" t="s">
        <v>19</v>
      </c>
      <c r="D2126">
        <v>27</v>
      </c>
      <c r="E2126" s="1">
        <v>18.113333333333333</v>
      </c>
      <c r="F2126" s="1">
        <v>7.7185910233382984</v>
      </c>
    </row>
    <row r="2127" spans="1:6" x14ac:dyDescent="0.2">
      <c r="A2127" t="s">
        <v>276</v>
      </c>
      <c r="B2127">
        <v>2020</v>
      </c>
      <c r="C2127" t="s">
        <v>20</v>
      </c>
      <c r="D2127">
        <v>28</v>
      </c>
      <c r="E2127" s="1">
        <v>25.97</v>
      </c>
      <c r="F2127" s="1">
        <v>6.8468086542395898</v>
      </c>
    </row>
    <row r="2128" spans="1:6" x14ac:dyDescent="0.2">
      <c r="A2128" t="s">
        <v>276</v>
      </c>
      <c r="B2128">
        <v>2021</v>
      </c>
      <c r="C2128" t="s">
        <v>20</v>
      </c>
      <c r="D2128">
        <v>29</v>
      </c>
      <c r="E2128" s="1">
        <v>25.83</v>
      </c>
      <c r="F2128" s="1">
        <v>7.1770494463418988</v>
      </c>
    </row>
    <row r="2129" spans="1:6" x14ac:dyDescent="0.2">
      <c r="A2129" t="s">
        <v>390</v>
      </c>
      <c r="B2129">
        <v>2010</v>
      </c>
      <c r="C2129" t="s">
        <v>25</v>
      </c>
      <c r="D2129">
        <v>29</v>
      </c>
      <c r="E2129" s="1">
        <v>28.96</v>
      </c>
      <c r="F2129" s="1">
        <v>2.0169357133081891</v>
      </c>
    </row>
    <row r="2130" spans="1:6" x14ac:dyDescent="0.2">
      <c r="A2130" t="s">
        <v>390</v>
      </c>
      <c r="B2130">
        <v>2011</v>
      </c>
      <c r="C2130" t="s">
        <v>20</v>
      </c>
      <c r="D2130">
        <v>30</v>
      </c>
      <c r="E2130" s="1">
        <v>38.69</v>
      </c>
      <c r="F2130" s="1">
        <v>7.8594760620144948</v>
      </c>
    </row>
    <row r="2131" spans="1:6" x14ac:dyDescent="0.2">
      <c r="A2131" t="s">
        <v>390</v>
      </c>
      <c r="B2131">
        <v>2012</v>
      </c>
      <c r="C2131" t="s">
        <v>25</v>
      </c>
      <c r="D2131">
        <v>31</v>
      </c>
      <c r="E2131" s="1">
        <v>39.86</v>
      </c>
      <c r="F2131" s="1">
        <v>8.2318855664646282</v>
      </c>
    </row>
    <row r="2132" spans="1:6" x14ac:dyDescent="0.2">
      <c r="A2132" t="s">
        <v>390</v>
      </c>
      <c r="B2132">
        <v>2013</v>
      </c>
      <c r="C2132" t="s">
        <v>25</v>
      </c>
      <c r="D2132">
        <v>32</v>
      </c>
      <c r="E2132" s="1">
        <v>34.31</v>
      </c>
      <c r="F2132" s="1">
        <v>9.0125161284899544</v>
      </c>
    </row>
    <row r="2133" spans="1:6" x14ac:dyDescent="0.2">
      <c r="A2133" t="s">
        <v>390</v>
      </c>
      <c r="B2133">
        <v>2014</v>
      </c>
      <c r="C2133" t="s">
        <v>25</v>
      </c>
      <c r="D2133">
        <v>33</v>
      </c>
      <c r="E2133" s="1">
        <v>36.26</v>
      </c>
      <c r="F2133" s="1">
        <v>9.72212577256178</v>
      </c>
    </row>
    <row r="2134" spans="1:6" x14ac:dyDescent="0.2">
      <c r="A2134" t="s">
        <v>390</v>
      </c>
      <c r="B2134">
        <v>2015</v>
      </c>
      <c r="C2134" t="s">
        <v>25</v>
      </c>
      <c r="D2134">
        <v>34</v>
      </c>
      <c r="E2134" s="1">
        <v>32.630000000000003</v>
      </c>
      <c r="F2134" s="1">
        <v>5.4323523134362404</v>
      </c>
    </row>
    <row r="2135" spans="1:6" x14ac:dyDescent="0.2">
      <c r="A2135" t="s">
        <v>390</v>
      </c>
      <c r="B2135">
        <v>2016</v>
      </c>
      <c r="C2135" t="s">
        <v>25</v>
      </c>
      <c r="D2135">
        <v>35</v>
      </c>
      <c r="E2135" s="1">
        <v>22.16</v>
      </c>
      <c r="F2135" s="1">
        <v>3.7260655774090123</v>
      </c>
    </row>
    <row r="2136" spans="1:6" x14ac:dyDescent="0.2">
      <c r="A2136" t="s">
        <v>390</v>
      </c>
      <c r="B2136">
        <v>2017</v>
      </c>
      <c r="C2136" t="s">
        <v>25</v>
      </c>
      <c r="D2136">
        <v>36</v>
      </c>
      <c r="E2136" s="1">
        <v>17.353333333333335</v>
      </c>
      <c r="F2136" s="1">
        <v>8.966059692326029</v>
      </c>
    </row>
    <row r="2137" spans="1:6" x14ac:dyDescent="0.2">
      <c r="A2137" t="s">
        <v>398</v>
      </c>
      <c r="B2137">
        <v>2016</v>
      </c>
      <c r="C2137" t="s">
        <v>25</v>
      </c>
      <c r="D2137">
        <v>19</v>
      </c>
      <c r="E2137" s="1">
        <v>23.21</v>
      </c>
      <c r="F2137" s="1">
        <v>7.2794858380911878</v>
      </c>
    </row>
    <row r="2138" spans="1:6" x14ac:dyDescent="0.2">
      <c r="A2138" t="s">
        <v>398</v>
      </c>
      <c r="B2138">
        <v>2017</v>
      </c>
      <c r="C2138" t="s">
        <v>25</v>
      </c>
      <c r="D2138">
        <v>20</v>
      </c>
      <c r="E2138" s="1">
        <v>28.54</v>
      </c>
      <c r="F2138" s="1">
        <v>8.7220567184285382</v>
      </c>
    </row>
    <row r="2139" spans="1:6" x14ac:dyDescent="0.2">
      <c r="A2139" t="s">
        <v>398</v>
      </c>
      <c r="B2139">
        <v>2018</v>
      </c>
      <c r="C2139" t="s">
        <v>16</v>
      </c>
      <c r="D2139">
        <v>21</v>
      </c>
      <c r="E2139" s="1">
        <v>28.57</v>
      </c>
      <c r="F2139" s="1">
        <v>7.0446637103901022</v>
      </c>
    </row>
    <row r="2140" spans="1:6" x14ac:dyDescent="0.2">
      <c r="A2140" t="s">
        <v>398</v>
      </c>
      <c r="B2140">
        <v>2019</v>
      </c>
      <c r="C2140" t="s">
        <v>25</v>
      </c>
      <c r="D2140">
        <v>22</v>
      </c>
      <c r="E2140" s="1">
        <v>39.590000000000003</v>
      </c>
      <c r="F2140" s="1">
        <v>2.6325515295862485</v>
      </c>
    </row>
    <row r="2141" spans="1:6" x14ac:dyDescent="0.2">
      <c r="A2141" t="s">
        <v>398</v>
      </c>
      <c r="B2141">
        <v>2020</v>
      </c>
      <c r="C2141" t="s">
        <v>20</v>
      </c>
      <c r="D2141">
        <v>23</v>
      </c>
      <c r="E2141" s="1">
        <v>32.81</v>
      </c>
      <c r="F2141" s="1">
        <v>2.1958009272557453</v>
      </c>
    </row>
    <row r="2142" spans="1:6" x14ac:dyDescent="0.2">
      <c r="A2142" t="s">
        <v>398</v>
      </c>
      <c r="B2142">
        <v>2021</v>
      </c>
      <c r="C2142" t="s">
        <v>25</v>
      </c>
      <c r="D2142">
        <v>24</v>
      </c>
      <c r="E2142" s="1">
        <v>18.16</v>
      </c>
      <c r="F2142" s="1">
        <v>4.2669273189081744</v>
      </c>
    </row>
    <row r="2143" spans="1:6" x14ac:dyDescent="0.2">
      <c r="A2143" t="s">
        <v>232</v>
      </c>
      <c r="B2143">
        <v>2010</v>
      </c>
      <c r="C2143" t="s">
        <v>30</v>
      </c>
      <c r="D2143">
        <v>22</v>
      </c>
      <c r="E2143" s="1">
        <v>23.65</v>
      </c>
      <c r="F2143" s="1">
        <v>10.865959544631297</v>
      </c>
    </row>
    <row r="2144" spans="1:6" x14ac:dyDescent="0.2">
      <c r="A2144" t="s">
        <v>232</v>
      </c>
      <c r="B2144">
        <v>2011</v>
      </c>
      <c r="C2144" t="s">
        <v>30</v>
      </c>
      <c r="D2144">
        <v>23</v>
      </c>
      <c r="E2144" s="1">
        <v>42.97</v>
      </c>
      <c r="F2144" s="1">
        <v>13.293305952691052</v>
      </c>
    </row>
    <row r="2145" spans="1:6" x14ac:dyDescent="0.2">
      <c r="A2145" t="s">
        <v>232</v>
      </c>
      <c r="B2145">
        <v>2012</v>
      </c>
      <c r="C2145" t="s">
        <v>30</v>
      </c>
      <c r="D2145">
        <v>24</v>
      </c>
      <c r="E2145" s="1">
        <v>42.4</v>
      </c>
      <c r="F2145" s="1">
        <v>3.2836673483890508</v>
      </c>
    </row>
    <row r="2146" spans="1:6" x14ac:dyDescent="0.2">
      <c r="A2146" t="s">
        <v>232</v>
      </c>
      <c r="B2146">
        <v>2013</v>
      </c>
      <c r="C2146" t="s">
        <v>30</v>
      </c>
      <c r="D2146">
        <v>25</v>
      </c>
      <c r="E2146" s="1">
        <v>33.659999999999997</v>
      </c>
      <c r="F2146" s="1">
        <v>2.4674718522378742</v>
      </c>
    </row>
    <row r="2147" spans="1:6" x14ac:dyDescent="0.2">
      <c r="A2147" t="s">
        <v>232</v>
      </c>
      <c r="B2147">
        <v>2014</v>
      </c>
      <c r="C2147" t="s">
        <v>30</v>
      </c>
      <c r="D2147">
        <v>26</v>
      </c>
      <c r="E2147" s="1">
        <v>16.75</v>
      </c>
      <c r="F2147" s="1">
        <v>1.1976142094959725</v>
      </c>
    </row>
    <row r="2148" spans="1:6" x14ac:dyDescent="0.2">
      <c r="A2148" t="s">
        <v>232</v>
      </c>
      <c r="B2148">
        <v>2015</v>
      </c>
      <c r="C2148" t="s">
        <v>30</v>
      </c>
      <c r="D2148">
        <v>27</v>
      </c>
      <c r="E2148" s="1">
        <v>13.733333333333334</v>
      </c>
      <c r="F2148" s="1">
        <v>0.83342269364277921</v>
      </c>
    </row>
    <row r="2149" spans="1:6" x14ac:dyDescent="0.2">
      <c r="A2149" t="s">
        <v>232</v>
      </c>
      <c r="B2149">
        <v>2016</v>
      </c>
      <c r="C2149" t="s">
        <v>30</v>
      </c>
      <c r="D2149">
        <v>28</v>
      </c>
      <c r="E2149" s="1">
        <v>20.05</v>
      </c>
      <c r="F2149" s="1">
        <v>11.619019030272616</v>
      </c>
    </row>
    <row r="2150" spans="1:6" x14ac:dyDescent="0.2">
      <c r="A2150" t="s">
        <v>232</v>
      </c>
      <c r="B2150">
        <v>2017</v>
      </c>
      <c r="C2150" t="s">
        <v>30</v>
      </c>
      <c r="D2150">
        <v>29</v>
      </c>
      <c r="E2150" s="1">
        <v>24.63</v>
      </c>
      <c r="F2150" s="1">
        <v>9.6181481921161645</v>
      </c>
    </row>
    <row r="2151" spans="1:6" x14ac:dyDescent="0.2">
      <c r="A2151" t="s">
        <v>232</v>
      </c>
      <c r="B2151">
        <v>2018</v>
      </c>
      <c r="C2151" t="s">
        <v>30</v>
      </c>
      <c r="D2151">
        <v>30</v>
      </c>
      <c r="E2151" s="1">
        <v>21.14</v>
      </c>
      <c r="F2151" s="1">
        <v>7.5099184921618338</v>
      </c>
    </row>
    <row r="2152" spans="1:6" x14ac:dyDescent="0.2">
      <c r="A2152" t="s">
        <v>232</v>
      </c>
      <c r="B2152">
        <v>2019</v>
      </c>
      <c r="C2152" t="s">
        <v>30</v>
      </c>
      <c r="D2152">
        <v>31</v>
      </c>
      <c r="E2152" s="1">
        <v>50.48</v>
      </c>
      <c r="F2152" s="1">
        <v>10.90923079117424</v>
      </c>
    </row>
    <row r="2153" spans="1:6" x14ac:dyDescent="0.2">
      <c r="A2153" t="s">
        <v>232</v>
      </c>
      <c r="B2153">
        <v>2020</v>
      </c>
      <c r="C2153" t="s">
        <v>30</v>
      </c>
      <c r="D2153">
        <v>32</v>
      </c>
      <c r="E2153" s="1">
        <v>34.24</v>
      </c>
      <c r="F2153" s="1">
        <v>7.0927495072465581</v>
      </c>
    </row>
    <row r="2154" spans="1:6" x14ac:dyDescent="0.2">
      <c r="A2154" t="s">
        <v>232</v>
      </c>
      <c r="B2154">
        <v>2021</v>
      </c>
      <c r="C2154" t="s">
        <v>30</v>
      </c>
      <c r="D2154">
        <v>33</v>
      </c>
      <c r="E2154" s="1">
        <v>25.466666666666669</v>
      </c>
      <c r="F2154" s="1">
        <v>4.6702232495083278</v>
      </c>
    </row>
    <row r="2155" spans="1:6" x14ac:dyDescent="0.2">
      <c r="A2155" t="s">
        <v>578</v>
      </c>
      <c r="B2155">
        <v>2021</v>
      </c>
      <c r="C2155" t="s">
        <v>16</v>
      </c>
      <c r="D2155">
        <v>22</v>
      </c>
      <c r="E2155" s="1">
        <v>28.38</v>
      </c>
      <c r="F2155" s="1">
        <v>7.9407382536251649</v>
      </c>
    </row>
    <row r="2156" spans="1:6" x14ac:dyDescent="0.2">
      <c r="A2156" t="s">
        <v>423</v>
      </c>
      <c r="B2156">
        <v>2019</v>
      </c>
      <c r="C2156" t="s">
        <v>20</v>
      </c>
      <c r="D2156">
        <v>20</v>
      </c>
      <c r="E2156" s="1">
        <v>11.28</v>
      </c>
      <c r="F2156" s="1">
        <v>6.8820773135493951</v>
      </c>
    </row>
    <row r="2157" spans="1:6" x14ac:dyDescent="0.2">
      <c r="A2157" t="s">
        <v>423</v>
      </c>
      <c r="B2157">
        <v>2020</v>
      </c>
      <c r="C2157" t="s">
        <v>25</v>
      </c>
      <c r="D2157">
        <v>21</v>
      </c>
      <c r="E2157" s="1">
        <v>19.86</v>
      </c>
      <c r="F2157" s="1">
        <v>10.384661238336864</v>
      </c>
    </row>
    <row r="2158" spans="1:6" x14ac:dyDescent="0.2">
      <c r="A2158" t="s">
        <v>423</v>
      </c>
      <c r="B2158">
        <v>2021</v>
      </c>
      <c r="C2158" t="s">
        <v>25</v>
      </c>
      <c r="D2158">
        <v>22</v>
      </c>
      <c r="E2158" s="1">
        <v>35.39</v>
      </c>
      <c r="F2158" s="1">
        <v>6.2404042103243693</v>
      </c>
    </row>
    <row r="2159" spans="1:6" x14ac:dyDescent="0.2">
      <c r="A2159" t="s">
        <v>423</v>
      </c>
      <c r="B2159">
        <v>2021</v>
      </c>
      <c r="C2159" t="s">
        <v>20</v>
      </c>
      <c r="D2159">
        <v>22</v>
      </c>
      <c r="E2159" s="1">
        <v>37.57</v>
      </c>
      <c r="F2159" s="1">
        <v>6.6248088777023604</v>
      </c>
    </row>
    <row r="2160" spans="1:6" x14ac:dyDescent="0.2">
      <c r="A2160" t="s">
        <v>396</v>
      </c>
      <c r="B2160">
        <v>2014</v>
      </c>
      <c r="C2160" t="s">
        <v>30</v>
      </c>
      <c r="D2160">
        <v>20</v>
      </c>
      <c r="E2160" s="1">
        <v>7.11</v>
      </c>
      <c r="F2160" s="1">
        <v>1.5668986381865762</v>
      </c>
    </row>
    <row r="2161" spans="1:6" x14ac:dyDescent="0.2">
      <c r="A2161" t="s">
        <v>396</v>
      </c>
      <c r="B2161">
        <v>2015</v>
      </c>
      <c r="C2161" t="s">
        <v>30</v>
      </c>
      <c r="D2161">
        <v>21</v>
      </c>
      <c r="E2161" s="1">
        <v>28.54</v>
      </c>
      <c r="F2161" s="1">
        <v>6.0373903581141342</v>
      </c>
    </row>
    <row r="2162" spans="1:6" x14ac:dyDescent="0.2">
      <c r="A2162" t="s">
        <v>396</v>
      </c>
      <c r="B2162">
        <v>2016</v>
      </c>
      <c r="C2162" t="s">
        <v>30</v>
      </c>
      <c r="D2162">
        <v>22</v>
      </c>
      <c r="E2162" s="1">
        <v>29.76</v>
      </c>
      <c r="F2162" s="1">
        <v>5.018355952190042</v>
      </c>
    </row>
    <row r="2163" spans="1:6" x14ac:dyDescent="0.2">
      <c r="A2163" t="s">
        <v>396</v>
      </c>
      <c r="B2163">
        <v>2017</v>
      </c>
      <c r="C2163" t="s">
        <v>30</v>
      </c>
      <c r="D2163">
        <v>23</v>
      </c>
      <c r="E2163" s="1">
        <v>31.56</v>
      </c>
      <c r="F2163" s="1">
        <v>6.2303217282075449</v>
      </c>
    </row>
    <row r="2164" spans="1:6" x14ac:dyDescent="0.2">
      <c r="A2164" t="s">
        <v>396</v>
      </c>
      <c r="B2164">
        <v>2018</v>
      </c>
      <c r="C2164" t="s">
        <v>30</v>
      </c>
      <c r="D2164">
        <v>24</v>
      </c>
      <c r="E2164" s="1">
        <v>39.69</v>
      </c>
      <c r="F2164" s="1">
        <v>7.7593563390070415</v>
      </c>
    </row>
    <row r="2165" spans="1:6" x14ac:dyDescent="0.2">
      <c r="A2165" t="s">
        <v>396</v>
      </c>
      <c r="B2165">
        <v>2019</v>
      </c>
      <c r="C2165" t="s">
        <v>30</v>
      </c>
      <c r="D2165">
        <v>25</v>
      </c>
      <c r="E2165" s="1">
        <v>37.79</v>
      </c>
      <c r="F2165" s="1">
        <v>7.8526878156582045</v>
      </c>
    </row>
    <row r="2166" spans="1:6" x14ac:dyDescent="0.2">
      <c r="A2166" t="s">
        <v>396</v>
      </c>
      <c r="B2166">
        <v>2020</v>
      </c>
      <c r="C2166" t="s">
        <v>30</v>
      </c>
      <c r="D2166">
        <v>26</v>
      </c>
      <c r="E2166" s="1">
        <v>32.813333333333333</v>
      </c>
      <c r="F2166" s="1">
        <v>7.1898392175491681</v>
      </c>
    </row>
    <row r="2167" spans="1:6" x14ac:dyDescent="0.2">
      <c r="A2167" t="s">
        <v>396</v>
      </c>
      <c r="B2167">
        <v>2021</v>
      </c>
      <c r="C2167" t="s">
        <v>30</v>
      </c>
      <c r="D2167">
        <v>27</v>
      </c>
      <c r="E2167" s="1">
        <v>22.290000000000003</v>
      </c>
      <c r="F2167" s="1">
        <v>5.4765104628621835</v>
      </c>
    </row>
    <row r="2168" spans="1:6" x14ac:dyDescent="0.2">
      <c r="A2168" t="s">
        <v>340</v>
      </c>
      <c r="B2168">
        <v>2012</v>
      </c>
      <c r="C2168" t="s">
        <v>25</v>
      </c>
      <c r="D2168">
        <v>26</v>
      </c>
      <c r="E2168" s="1">
        <v>35.31</v>
      </c>
      <c r="F2168" s="1">
        <v>7.8130929381898282</v>
      </c>
    </row>
    <row r="2169" spans="1:6" x14ac:dyDescent="0.2">
      <c r="A2169" t="s">
        <v>340</v>
      </c>
      <c r="B2169">
        <v>2013</v>
      </c>
      <c r="C2169" t="s">
        <v>25</v>
      </c>
      <c r="D2169">
        <v>27</v>
      </c>
      <c r="E2169" s="1">
        <v>16.989999999999998</v>
      </c>
      <c r="F2169" s="1">
        <v>3.8253565979858672</v>
      </c>
    </row>
    <row r="2170" spans="1:6" x14ac:dyDescent="0.2">
      <c r="A2170" t="s">
        <v>340</v>
      </c>
      <c r="B2170">
        <v>2014</v>
      </c>
      <c r="C2170" t="s">
        <v>20</v>
      </c>
      <c r="D2170">
        <v>28</v>
      </c>
      <c r="E2170" s="1">
        <v>43.19</v>
      </c>
      <c r="F2170" s="1">
        <v>9.9258993349716391</v>
      </c>
    </row>
    <row r="2171" spans="1:6" x14ac:dyDescent="0.2">
      <c r="A2171" t="s">
        <v>340</v>
      </c>
      <c r="B2171">
        <v>2015</v>
      </c>
      <c r="C2171" t="s">
        <v>20</v>
      </c>
      <c r="D2171">
        <v>29</v>
      </c>
      <c r="E2171" s="1">
        <v>28.96</v>
      </c>
      <c r="F2171" s="1">
        <v>17.113047753439744</v>
      </c>
    </row>
    <row r="2172" spans="1:6" x14ac:dyDescent="0.2">
      <c r="A2172" t="s">
        <v>340</v>
      </c>
      <c r="B2172">
        <v>2016</v>
      </c>
      <c r="C2172" t="s">
        <v>20</v>
      </c>
      <c r="D2172">
        <v>30</v>
      </c>
      <c r="E2172" s="1">
        <v>22.76</v>
      </c>
      <c r="F2172" s="1">
        <v>13.124139016692913</v>
      </c>
    </row>
    <row r="2173" spans="1:6" x14ac:dyDescent="0.2">
      <c r="A2173" t="s">
        <v>340</v>
      </c>
      <c r="B2173">
        <v>2017</v>
      </c>
      <c r="C2173" t="s">
        <v>25</v>
      </c>
      <c r="D2173">
        <v>31</v>
      </c>
      <c r="E2173" s="1">
        <v>15.38</v>
      </c>
      <c r="F2173" s="1">
        <v>9.2039592584170169</v>
      </c>
    </row>
    <row r="2174" spans="1:6" x14ac:dyDescent="0.2">
      <c r="A2174" t="s">
        <v>340</v>
      </c>
      <c r="B2174">
        <v>2018</v>
      </c>
      <c r="C2174" t="s">
        <v>20</v>
      </c>
      <c r="D2174">
        <v>32</v>
      </c>
      <c r="E2174" s="1">
        <v>34.869999999999997</v>
      </c>
      <c r="F2174" s="1">
        <v>19.604756416383211</v>
      </c>
    </row>
    <row r="2175" spans="1:6" x14ac:dyDescent="0.2">
      <c r="A2175" t="s">
        <v>434</v>
      </c>
      <c r="B2175">
        <v>2019</v>
      </c>
      <c r="C2175" t="s">
        <v>20</v>
      </c>
      <c r="D2175">
        <v>22</v>
      </c>
      <c r="E2175" s="1">
        <v>14.66</v>
      </c>
      <c r="F2175" s="1">
        <v>8.944260054666147</v>
      </c>
    </row>
    <row r="2176" spans="1:6" x14ac:dyDescent="0.2">
      <c r="A2176" t="s">
        <v>434</v>
      </c>
      <c r="B2176">
        <v>2020</v>
      </c>
      <c r="C2176" t="s">
        <v>19</v>
      </c>
      <c r="D2176">
        <v>23</v>
      </c>
      <c r="E2176" s="1">
        <v>32.590000000000003</v>
      </c>
      <c r="F2176" s="1">
        <v>17.041093139848865</v>
      </c>
    </row>
    <row r="2177" spans="1:6" x14ac:dyDescent="0.2">
      <c r="A2177" t="s">
        <v>434</v>
      </c>
      <c r="B2177">
        <v>2021</v>
      </c>
      <c r="C2177" t="s">
        <v>19</v>
      </c>
      <c r="D2177">
        <v>24</v>
      </c>
      <c r="E2177" s="1">
        <v>37.31</v>
      </c>
      <c r="F2177" s="1">
        <v>7.2233673902231113</v>
      </c>
    </row>
    <row r="2178" spans="1:6" x14ac:dyDescent="0.2">
      <c r="A2178" t="s">
        <v>399</v>
      </c>
      <c r="B2178">
        <v>2011</v>
      </c>
      <c r="C2178" t="s">
        <v>16</v>
      </c>
      <c r="D2178">
        <v>23</v>
      </c>
      <c r="E2178" s="1">
        <v>22.44</v>
      </c>
      <c r="F2178" s="1">
        <v>13.20097842545977</v>
      </c>
    </row>
    <row r="2179" spans="1:6" x14ac:dyDescent="0.2">
      <c r="A2179" t="s">
        <v>399</v>
      </c>
      <c r="B2179">
        <v>2012</v>
      </c>
      <c r="C2179" t="s">
        <v>16</v>
      </c>
      <c r="D2179">
        <v>24</v>
      </c>
      <c r="E2179" s="1">
        <v>33.31</v>
      </c>
      <c r="F2179" s="1">
        <v>18.622182144061114</v>
      </c>
    </row>
    <row r="2180" spans="1:6" x14ac:dyDescent="0.2">
      <c r="A2180" t="s">
        <v>399</v>
      </c>
      <c r="B2180">
        <v>2013</v>
      </c>
      <c r="C2180" t="s">
        <v>16</v>
      </c>
      <c r="D2180">
        <v>25</v>
      </c>
      <c r="E2180" s="1">
        <v>22.08</v>
      </c>
      <c r="F2180" s="1">
        <v>7.4016118618875311</v>
      </c>
    </row>
    <row r="2181" spans="1:6" x14ac:dyDescent="0.2">
      <c r="A2181" t="s">
        <v>399</v>
      </c>
      <c r="B2181">
        <v>2014</v>
      </c>
      <c r="C2181" t="s">
        <v>16</v>
      </c>
      <c r="D2181">
        <v>26</v>
      </c>
      <c r="E2181" s="1">
        <v>28.25</v>
      </c>
      <c r="F2181" s="1">
        <v>4.544677964923773</v>
      </c>
    </row>
    <row r="2182" spans="1:6" x14ac:dyDescent="0.2">
      <c r="A2182" t="s">
        <v>399</v>
      </c>
      <c r="B2182">
        <v>2015</v>
      </c>
      <c r="C2182" t="s">
        <v>16</v>
      </c>
      <c r="D2182">
        <v>27</v>
      </c>
      <c r="E2182" s="1">
        <v>25.91</v>
      </c>
      <c r="F2182" s="1">
        <v>4.3700448018139983</v>
      </c>
    </row>
    <row r="2183" spans="1:6" x14ac:dyDescent="0.2">
      <c r="A2183" t="s">
        <v>399</v>
      </c>
      <c r="B2183">
        <v>2016</v>
      </c>
      <c r="C2183" t="s">
        <v>16</v>
      </c>
      <c r="D2183">
        <v>28</v>
      </c>
      <c r="E2183" s="1">
        <v>25.27</v>
      </c>
      <c r="F2183" s="1">
        <v>2.2221082980136528</v>
      </c>
    </row>
    <row r="2184" spans="1:6" x14ac:dyDescent="0.2">
      <c r="A2184" t="s">
        <v>399</v>
      </c>
      <c r="B2184">
        <v>2017</v>
      </c>
      <c r="C2184" t="s">
        <v>16</v>
      </c>
      <c r="D2184">
        <v>29</v>
      </c>
      <c r="E2184" s="1">
        <v>39.58</v>
      </c>
      <c r="F2184" s="1">
        <v>3.4186200435299678</v>
      </c>
    </row>
    <row r="2185" spans="1:6" x14ac:dyDescent="0.2">
      <c r="A2185" t="s">
        <v>285</v>
      </c>
      <c r="B2185">
        <v>2016</v>
      </c>
      <c r="C2185" t="s">
        <v>16</v>
      </c>
      <c r="D2185">
        <v>27</v>
      </c>
      <c r="E2185" s="1">
        <v>21.94</v>
      </c>
      <c r="F2185" s="1">
        <v>4.696288818765634</v>
      </c>
    </row>
    <row r="2186" spans="1:6" x14ac:dyDescent="0.2">
      <c r="A2186" t="s">
        <v>285</v>
      </c>
      <c r="B2186">
        <v>2017</v>
      </c>
      <c r="C2186" t="s">
        <v>16</v>
      </c>
      <c r="D2186">
        <v>28</v>
      </c>
      <c r="E2186" s="1">
        <v>21.64</v>
      </c>
      <c r="F2186" s="1">
        <v>4.5289627586992092</v>
      </c>
    </row>
    <row r="2187" spans="1:6" x14ac:dyDescent="0.2">
      <c r="A2187" t="s">
        <v>285</v>
      </c>
      <c r="B2187">
        <v>2018</v>
      </c>
      <c r="C2187" t="s">
        <v>16</v>
      </c>
      <c r="D2187">
        <v>29</v>
      </c>
      <c r="E2187" s="1">
        <v>26.91</v>
      </c>
      <c r="F2187" s="1">
        <v>3.5207416296362974</v>
      </c>
    </row>
    <row r="2188" spans="1:6" x14ac:dyDescent="0.2">
      <c r="A2188" t="s">
        <v>285</v>
      </c>
      <c r="B2188">
        <v>2019</v>
      </c>
      <c r="C2188" t="s">
        <v>16</v>
      </c>
      <c r="D2188">
        <v>30</v>
      </c>
      <c r="E2188" s="1">
        <v>38.83</v>
      </c>
      <c r="F2188" s="1">
        <v>4.9181239390031033</v>
      </c>
    </row>
    <row r="2189" spans="1:6" x14ac:dyDescent="0.2">
      <c r="A2189" t="s">
        <v>285</v>
      </c>
      <c r="B2189">
        <v>2020</v>
      </c>
      <c r="C2189" t="s">
        <v>16</v>
      </c>
      <c r="D2189">
        <v>31</v>
      </c>
      <c r="E2189" s="1">
        <v>46.7</v>
      </c>
      <c r="F2189" s="1">
        <v>5.6825199238031274</v>
      </c>
    </row>
    <row r="2190" spans="1:6" x14ac:dyDescent="0.2">
      <c r="A2190" t="s">
        <v>285</v>
      </c>
      <c r="B2190">
        <v>2021</v>
      </c>
      <c r="C2190" t="s">
        <v>16</v>
      </c>
      <c r="D2190">
        <v>32</v>
      </c>
      <c r="E2190" s="1">
        <v>22.883333333333336</v>
      </c>
      <c r="F2190" s="1">
        <v>10.042072847668557</v>
      </c>
    </row>
    <row r="2191" spans="1:6" x14ac:dyDescent="0.2">
      <c r="A2191" t="s">
        <v>591</v>
      </c>
      <c r="B2191">
        <v>2021</v>
      </c>
      <c r="C2191" t="s">
        <v>25</v>
      </c>
      <c r="D2191">
        <v>23</v>
      </c>
      <c r="E2191" s="1">
        <v>28.08</v>
      </c>
      <c r="F2191" s="1">
        <v>16.961581534588213</v>
      </c>
    </row>
    <row r="2192" spans="1:6" x14ac:dyDescent="0.2">
      <c r="A2192" t="s">
        <v>313</v>
      </c>
      <c r="B2192">
        <v>2010</v>
      </c>
      <c r="C2192" t="s">
        <v>30</v>
      </c>
      <c r="D2192">
        <v>31</v>
      </c>
      <c r="E2192" s="1">
        <v>44.96</v>
      </c>
      <c r="F2192" s="1">
        <v>5.7367507661229045</v>
      </c>
    </row>
    <row r="2193" spans="1:6" x14ac:dyDescent="0.2">
      <c r="A2193" t="s">
        <v>313</v>
      </c>
      <c r="B2193">
        <v>2011</v>
      </c>
      <c r="C2193" t="s">
        <v>30</v>
      </c>
      <c r="D2193">
        <v>32</v>
      </c>
      <c r="E2193" s="1">
        <v>17.399999999999999</v>
      </c>
      <c r="F2193" s="1">
        <v>2.128885675168751</v>
      </c>
    </row>
    <row r="2194" spans="1:6" x14ac:dyDescent="0.2">
      <c r="A2194" t="s">
        <v>313</v>
      </c>
      <c r="B2194">
        <v>2012</v>
      </c>
      <c r="C2194" t="s">
        <v>30</v>
      </c>
      <c r="D2194">
        <v>33</v>
      </c>
      <c r="E2194" s="1">
        <v>20.88</v>
      </c>
      <c r="F2194" s="1">
        <v>11.958838228648633</v>
      </c>
    </row>
    <row r="2195" spans="1:6" x14ac:dyDescent="0.2">
      <c r="A2195" t="s">
        <v>313</v>
      </c>
      <c r="B2195">
        <v>2013</v>
      </c>
      <c r="C2195" t="s">
        <v>30</v>
      </c>
      <c r="D2195">
        <v>34</v>
      </c>
      <c r="E2195" s="1">
        <v>28.98</v>
      </c>
      <c r="F2195" s="1">
        <v>11.418655671974884</v>
      </c>
    </row>
    <row r="2196" spans="1:6" x14ac:dyDescent="0.2">
      <c r="A2196" t="s">
        <v>298</v>
      </c>
      <c r="B2196">
        <v>2010</v>
      </c>
      <c r="C2196" t="s">
        <v>20</v>
      </c>
      <c r="D2196">
        <v>32</v>
      </c>
      <c r="E2196" s="1">
        <v>46.04</v>
      </c>
      <c r="F2196" s="1">
        <v>3.1799823015059743</v>
      </c>
    </row>
    <row r="2197" spans="1:6" x14ac:dyDescent="0.2">
      <c r="A2197" t="s">
        <v>298</v>
      </c>
      <c r="B2197">
        <v>2011</v>
      </c>
      <c r="C2197" t="s">
        <v>20</v>
      </c>
      <c r="D2197">
        <v>33</v>
      </c>
      <c r="E2197" s="1">
        <v>41.3</v>
      </c>
      <c r="F2197" s="1">
        <v>2.8196151546190245</v>
      </c>
    </row>
    <row r="2198" spans="1:6" x14ac:dyDescent="0.2">
      <c r="A2198" t="s">
        <v>298</v>
      </c>
      <c r="B2198">
        <v>2012</v>
      </c>
      <c r="C2198" t="s">
        <v>20</v>
      </c>
      <c r="D2198">
        <v>34</v>
      </c>
      <c r="E2198" s="1">
        <v>39.64</v>
      </c>
      <c r="F2198" s="1">
        <v>6.1398383816104714</v>
      </c>
    </row>
    <row r="2199" spans="1:6" x14ac:dyDescent="0.2">
      <c r="A2199" t="s">
        <v>298</v>
      </c>
      <c r="B2199">
        <v>2013</v>
      </c>
      <c r="C2199" t="s">
        <v>20</v>
      </c>
      <c r="D2199">
        <v>35</v>
      </c>
      <c r="E2199" s="1">
        <v>29.5</v>
      </c>
      <c r="F2199" s="1">
        <v>4.4492036679536682</v>
      </c>
    </row>
    <row r="2200" spans="1:6" x14ac:dyDescent="0.2">
      <c r="A2200" t="s">
        <v>298</v>
      </c>
      <c r="B2200">
        <v>2014</v>
      </c>
      <c r="C2200" t="s">
        <v>19</v>
      </c>
      <c r="D2200">
        <v>36</v>
      </c>
      <c r="E2200" s="1">
        <v>12.09</v>
      </c>
      <c r="F2200" s="1">
        <v>1.7843680503365948</v>
      </c>
    </row>
    <row r="2201" spans="1:6" x14ac:dyDescent="0.2">
      <c r="A2201" t="s">
        <v>298</v>
      </c>
      <c r="B2201">
        <v>2015</v>
      </c>
      <c r="C2201" t="s">
        <v>20</v>
      </c>
      <c r="D2201">
        <v>37</v>
      </c>
      <c r="E2201" s="1">
        <v>22.44</v>
      </c>
      <c r="F2201" s="1">
        <v>12.054768617204154</v>
      </c>
    </row>
    <row r="2202" spans="1:6" x14ac:dyDescent="0.2">
      <c r="A2202" t="s">
        <v>298</v>
      </c>
      <c r="B2202">
        <v>2016</v>
      </c>
      <c r="C2202" t="s">
        <v>20</v>
      </c>
      <c r="D2202">
        <v>38</v>
      </c>
      <c r="E2202" s="1">
        <v>16.87</v>
      </c>
      <c r="F2202" s="1">
        <v>8.8434293634355914</v>
      </c>
    </row>
    <row r="2203" spans="1:6" x14ac:dyDescent="0.2">
      <c r="A2203" t="s">
        <v>298</v>
      </c>
      <c r="B2203">
        <v>2017</v>
      </c>
      <c r="C2203" t="s">
        <v>20</v>
      </c>
      <c r="D2203">
        <v>39</v>
      </c>
      <c r="E2203" s="1">
        <v>16.38</v>
      </c>
      <c r="F2203" s="1">
        <v>5.8149751585539242</v>
      </c>
    </row>
    <row r="2204" spans="1:6" x14ac:dyDescent="0.2">
      <c r="A2204" t="s">
        <v>534</v>
      </c>
      <c r="B2204">
        <v>2010</v>
      </c>
      <c r="C2204" t="s">
        <v>20</v>
      </c>
      <c r="D2204">
        <v>28</v>
      </c>
      <c r="E2204" s="1">
        <v>19.73</v>
      </c>
      <c r="F2204" s="1">
        <v>4.8377656633390789</v>
      </c>
    </row>
    <row r="2205" spans="1:6" x14ac:dyDescent="0.2">
      <c r="A2205" t="s">
        <v>534</v>
      </c>
      <c r="B2205">
        <v>2011</v>
      </c>
      <c r="C2205" t="s">
        <v>20</v>
      </c>
      <c r="D2205">
        <v>29</v>
      </c>
      <c r="E2205" s="1">
        <v>29.38</v>
      </c>
      <c r="F2205" s="1">
        <v>7.105055181466688</v>
      </c>
    </row>
    <row r="2206" spans="1:6" x14ac:dyDescent="0.2">
      <c r="A2206" t="s">
        <v>534</v>
      </c>
      <c r="B2206">
        <v>2012</v>
      </c>
      <c r="C2206" t="s">
        <v>20</v>
      </c>
      <c r="D2206">
        <v>30</v>
      </c>
      <c r="E2206" s="1">
        <v>30.93</v>
      </c>
      <c r="F2206" s="1">
        <v>7.258707809200887</v>
      </c>
    </row>
    <row r="2207" spans="1:6" x14ac:dyDescent="0.2">
      <c r="A2207" t="s">
        <v>534</v>
      </c>
      <c r="B2207">
        <v>2013</v>
      </c>
      <c r="C2207" t="s">
        <v>20</v>
      </c>
      <c r="D2207">
        <v>31</v>
      </c>
      <c r="E2207" s="1">
        <v>28.27</v>
      </c>
      <c r="F2207" s="1">
        <v>4.4555610192785364</v>
      </c>
    </row>
    <row r="2208" spans="1:6" x14ac:dyDescent="0.2">
      <c r="A2208" t="s">
        <v>534</v>
      </c>
      <c r="B2208">
        <v>2014</v>
      </c>
      <c r="C2208" t="s">
        <v>20</v>
      </c>
      <c r="D2208">
        <v>32</v>
      </c>
      <c r="E2208" s="1">
        <v>28.03</v>
      </c>
      <c r="F2208" s="1">
        <v>4.509285782542066</v>
      </c>
    </row>
    <row r="2209" spans="1:6" x14ac:dyDescent="0.2">
      <c r="A2209" t="s">
        <v>534</v>
      </c>
      <c r="B2209">
        <v>2015</v>
      </c>
      <c r="C2209" t="s">
        <v>20</v>
      </c>
      <c r="D2209">
        <v>33</v>
      </c>
      <c r="E2209" s="1">
        <v>29.9</v>
      </c>
      <c r="F2209" s="1">
        <v>4.816072732684769</v>
      </c>
    </row>
    <row r="2210" spans="1:6" x14ac:dyDescent="0.2">
      <c r="A2210" t="s">
        <v>534</v>
      </c>
      <c r="B2210">
        <v>2016</v>
      </c>
      <c r="C2210" t="s">
        <v>20</v>
      </c>
      <c r="D2210">
        <v>34</v>
      </c>
      <c r="E2210" s="1">
        <v>27.55</v>
      </c>
      <c r="F2210" s="1">
        <v>4.4818085748792269</v>
      </c>
    </row>
    <row r="2211" spans="1:6" x14ac:dyDescent="0.2">
      <c r="A2211" t="s">
        <v>534</v>
      </c>
      <c r="B2211">
        <v>2017</v>
      </c>
      <c r="C2211" t="s">
        <v>20</v>
      </c>
      <c r="D2211">
        <v>35</v>
      </c>
      <c r="E2211" s="1">
        <v>29.88</v>
      </c>
      <c r="F2211" s="1">
        <v>16.787799517266485</v>
      </c>
    </row>
    <row r="2212" spans="1:6" x14ac:dyDescent="0.2">
      <c r="A2212" t="s">
        <v>376</v>
      </c>
      <c r="B2212">
        <v>2017</v>
      </c>
      <c r="C2212" t="s">
        <v>16</v>
      </c>
      <c r="D2212">
        <v>23</v>
      </c>
      <c r="E2212" s="1">
        <v>15.03</v>
      </c>
      <c r="F2212" s="1">
        <v>9.4658919288628454</v>
      </c>
    </row>
    <row r="2213" spans="1:6" x14ac:dyDescent="0.2">
      <c r="A2213" t="s">
        <v>376</v>
      </c>
      <c r="B2213">
        <v>2018</v>
      </c>
      <c r="C2213" t="s">
        <v>16</v>
      </c>
      <c r="D2213">
        <v>24</v>
      </c>
      <c r="E2213" s="1">
        <v>17.989999999999998</v>
      </c>
      <c r="F2213" s="1">
        <v>9.902625103897746</v>
      </c>
    </row>
    <row r="2214" spans="1:6" x14ac:dyDescent="0.2">
      <c r="A2214" t="s">
        <v>376</v>
      </c>
      <c r="B2214">
        <v>2019</v>
      </c>
      <c r="C2214" t="s">
        <v>25</v>
      </c>
      <c r="D2214">
        <v>25</v>
      </c>
      <c r="E2214" s="1">
        <v>27.47</v>
      </c>
      <c r="F2214" s="1">
        <v>5.936540606845413</v>
      </c>
    </row>
    <row r="2215" spans="1:6" x14ac:dyDescent="0.2">
      <c r="A2215" t="s">
        <v>376</v>
      </c>
      <c r="B2215">
        <v>2020</v>
      </c>
      <c r="C2215" t="s">
        <v>16</v>
      </c>
      <c r="D2215">
        <v>26</v>
      </c>
      <c r="E2215" s="1">
        <v>38.33</v>
      </c>
      <c r="F2215" s="1">
        <v>8.3369837997592651</v>
      </c>
    </row>
    <row r="2216" spans="1:6" x14ac:dyDescent="0.2">
      <c r="A2216" t="s">
        <v>376</v>
      </c>
      <c r="B2216">
        <v>2021</v>
      </c>
      <c r="C2216" t="s">
        <v>16</v>
      </c>
      <c r="D2216">
        <v>27</v>
      </c>
      <c r="E2216" s="1">
        <v>40.590000000000003</v>
      </c>
      <c r="F2216" s="1">
        <v>9.3045326071259105</v>
      </c>
    </row>
    <row r="2217" spans="1:6" x14ac:dyDescent="0.2">
      <c r="A2217" t="s">
        <v>381</v>
      </c>
      <c r="B2217">
        <v>2014</v>
      </c>
      <c r="C2217" t="s">
        <v>19</v>
      </c>
      <c r="D2217">
        <v>21</v>
      </c>
      <c r="E2217" s="1">
        <v>34.71</v>
      </c>
      <c r="F2217" s="1">
        <v>10.955052722177527</v>
      </c>
    </row>
    <row r="2218" spans="1:6" x14ac:dyDescent="0.2">
      <c r="A2218" t="s">
        <v>381</v>
      </c>
      <c r="B2218">
        <v>2015</v>
      </c>
      <c r="C2218" t="s">
        <v>19</v>
      </c>
      <c r="D2218">
        <v>22</v>
      </c>
      <c r="E2218" s="1">
        <v>32.03</v>
      </c>
      <c r="F2218" s="1">
        <v>9.7040874416141438</v>
      </c>
    </row>
    <row r="2219" spans="1:6" x14ac:dyDescent="0.2">
      <c r="A2219" t="s">
        <v>381</v>
      </c>
      <c r="B2219">
        <v>2016</v>
      </c>
      <c r="C2219" t="s">
        <v>19</v>
      </c>
      <c r="D2219">
        <v>23</v>
      </c>
      <c r="E2219" s="1">
        <v>25.97</v>
      </c>
      <c r="F2219" s="1">
        <v>6.23749408855128</v>
      </c>
    </row>
    <row r="2220" spans="1:6" x14ac:dyDescent="0.2">
      <c r="A2220" t="s">
        <v>381</v>
      </c>
      <c r="B2220">
        <v>2017</v>
      </c>
      <c r="C2220" t="s">
        <v>19</v>
      </c>
      <c r="D2220">
        <v>24</v>
      </c>
      <c r="E2220" s="1">
        <v>13.15</v>
      </c>
      <c r="F2220" s="1">
        <v>13.863089602999066</v>
      </c>
    </row>
    <row r="2221" spans="1:6" x14ac:dyDescent="0.2">
      <c r="A2221" t="s">
        <v>381</v>
      </c>
      <c r="B2221">
        <v>2018</v>
      </c>
      <c r="C2221" t="s">
        <v>19</v>
      </c>
      <c r="D2221">
        <v>25</v>
      </c>
      <c r="E2221" s="1">
        <v>40.32</v>
      </c>
      <c r="F2221" s="1">
        <v>19.102332502817738</v>
      </c>
    </row>
    <row r="2222" spans="1:6" x14ac:dyDescent="0.2">
      <c r="A2222" t="s">
        <v>381</v>
      </c>
      <c r="B2222">
        <v>2019</v>
      </c>
      <c r="C2222" t="s">
        <v>19</v>
      </c>
      <c r="D2222">
        <v>26</v>
      </c>
      <c r="E2222" s="1">
        <v>30.036666666666665</v>
      </c>
      <c r="F2222" s="1">
        <v>113.27538199485855</v>
      </c>
    </row>
    <row r="2223" spans="1:6" x14ac:dyDescent="0.2">
      <c r="A2223" t="s">
        <v>381</v>
      </c>
      <c r="B2223">
        <v>2020</v>
      </c>
      <c r="C2223" t="s">
        <v>19</v>
      </c>
      <c r="D2223">
        <v>27</v>
      </c>
      <c r="E2223" s="1">
        <v>26.41</v>
      </c>
      <c r="F2223" s="1">
        <v>7.65909293255097</v>
      </c>
    </row>
    <row r="2224" spans="1:6" x14ac:dyDescent="0.2">
      <c r="A2224" t="s">
        <v>381</v>
      </c>
      <c r="B2224">
        <v>2021</v>
      </c>
      <c r="C2224" t="s">
        <v>19</v>
      </c>
      <c r="D2224">
        <v>28</v>
      </c>
      <c r="E2224" s="1">
        <v>18.34</v>
      </c>
      <c r="F2224" s="1">
        <v>5.3385620580185842</v>
      </c>
    </row>
    <row r="2225" spans="1:6" x14ac:dyDescent="0.2">
      <c r="A2225" t="s">
        <v>412</v>
      </c>
      <c r="B2225">
        <v>2010</v>
      </c>
      <c r="C2225" t="s">
        <v>30</v>
      </c>
      <c r="D2225">
        <v>25</v>
      </c>
      <c r="E2225" s="1">
        <v>17.14</v>
      </c>
      <c r="F2225" s="1">
        <v>2.9657406772962691</v>
      </c>
    </row>
    <row r="2226" spans="1:6" x14ac:dyDescent="0.2">
      <c r="A2226" t="s">
        <v>412</v>
      </c>
      <c r="B2226">
        <v>2011</v>
      </c>
      <c r="C2226" t="s">
        <v>30</v>
      </c>
      <c r="D2226">
        <v>26</v>
      </c>
      <c r="E2226" s="1">
        <v>18.71</v>
      </c>
      <c r="F2226" s="1">
        <v>3.0005877687959721</v>
      </c>
    </row>
    <row r="2227" spans="1:6" x14ac:dyDescent="0.2">
      <c r="A2227" t="s">
        <v>412</v>
      </c>
      <c r="B2227">
        <v>2012</v>
      </c>
      <c r="C2227" t="s">
        <v>30</v>
      </c>
      <c r="D2227">
        <v>27</v>
      </c>
      <c r="E2227" s="1">
        <v>35.06</v>
      </c>
      <c r="F2227" s="1">
        <v>5.1730820901435379</v>
      </c>
    </row>
    <row r="2228" spans="1:6" x14ac:dyDescent="0.2">
      <c r="A2228" t="s">
        <v>412</v>
      </c>
      <c r="B2228">
        <v>2013</v>
      </c>
      <c r="C2228" t="s">
        <v>30</v>
      </c>
      <c r="D2228">
        <v>28</v>
      </c>
      <c r="E2228" s="1">
        <v>25.81</v>
      </c>
      <c r="F2228" s="1">
        <v>3.911391302041697</v>
      </c>
    </row>
    <row r="2229" spans="1:6" x14ac:dyDescent="0.2">
      <c r="A2229" t="s">
        <v>412</v>
      </c>
      <c r="B2229">
        <v>2014</v>
      </c>
      <c r="C2229" t="s">
        <v>30</v>
      </c>
      <c r="D2229">
        <v>29</v>
      </c>
      <c r="E2229" s="1">
        <v>28.5</v>
      </c>
      <c r="F2229" s="1">
        <v>4.4085538319227249</v>
      </c>
    </row>
    <row r="2230" spans="1:6" x14ac:dyDescent="0.2">
      <c r="A2230" t="s">
        <v>412</v>
      </c>
      <c r="B2230">
        <v>2015</v>
      </c>
      <c r="C2230" t="s">
        <v>30</v>
      </c>
      <c r="D2230">
        <v>30</v>
      </c>
      <c r="E2230" s="1">
        <v>31</v>
      </c>
      <c r="F2230" s="1">
        <v>4.8012045757647899</v>
      </c>
    </row>
    <row r="2231" spans="1:6" x14ac:dyDescent="0.2">
      <c r="A2231" t="s">
        <v>412</v>
      </c>
      <c r="B2231">
        <v>2016</v>
      </c>
      <c r="C2231" t="s">
        <v>30</v>
      </c>
      <c r="D2231">
        <v>31</v>
      </c>
      <c r="E2231" s="1">
        <v>38.869999999999997</v>
      </c>
      <c r="F2231" s="1">
        <v>10.909829849316921</v>
      </c>
    </row>
    <row r="2232" spans="1:6" x14ac:dyDescent="0.2">
      <c r="A2232" t="s">
        <v>412</v>
      </c>
      <c r="B2232">
        <v>2017</v>
      </c>
      <c r="C2232" t="s">
        <v>30</v>
      </c>
      <c r="D2232">
        <v>32</v>
      </c>
      <c r="E2232" s="1">
        <v>29.75</v>
      </c>
      <c r="F2232" s="1">
        <v>7.0720601327170147</v>
      </c>
    </row>
    <row r="2233" spans="1:6" x14ac:dyDescent="0.2">
      <c r="A2233" t="s">
        <v>412</v>
      </c>
      <c r="B2233">
        <v>2018</v>
      </c>
      <c r="C2233" t="s">
        <v>30</v>
      </c>
      <c r="D2233">
        <v>33</v>
      </c>
      <c r="E2233" s="1">
        <v>25.32</v>
      </c>
      <c r="F2233" s="1">
        <v>8.9948503416053747</v>
      </c>
    </row>
    <row r="2234" spans="1:6" x14ac:dyDescent="0.2">
      <c r="A2234" t="s">
        <v>441</v>
      </c>
      <c r="B2234">
        <v>2010</v>
      </c>
      <c r="C2234" t="s">
        <v>20</v>
      </c>
      <c r="D2234">
        <v>31</v>
      </c>
      <c r="E2234" s="1">
        <v>32.65</v>
      </c>
      <c r="F2234" s="1">
        <v>3.2656456181387057</v>
      </c>
    </row>
    <row r="2235" spans="1:6" x14ac:dyDescent="0.2">
      <c r="A2235" t="s">
        <v>441</v>
      </c>
      <c r="B2235">
        <v>2011</v>
      </c>
      <c r="C2235" t="s">
        <v>25</v>
      </c>
      <c r="D2235">
        <v>32</v>
      </c>
      <c r="E2235" s="1">
        <v>30.250000000000004</v>
      </c>
      <c r="F2235" s="1">
        <v>7.6812209510189495</v>
      </c>
    </row>
    <row r="2236" spans="1:6" x14ac:dyDescent="0.2">
      <c r="A2236" t="s">
        <v>441</v>
      </c>
      <c r="B2236">
        <v>2012</v>
      </c>
      <c r="C2236" t="s">
        <v>25</v>
      </c>
      <c r="D2236">
        <v>33</v>
      </c>
      <c r="E2236" s="1">
        <v>17.760000000000002</v>
      </c>
      <c r="F2236" s="1">
        <v>4.3873138448654725</v>
      </c>
    </row>
    <row r="2237" spans="1:6" x14ac:dyDescent="0.2">
      <c r="A2237" t="s">
        <v>441</v>
      </c>
      <c r="B2237">
        <v>2013</v>
      </c>
      <c r="C2237" t="s">
        <v>25</v>
      </c>
      <c r="D2237">
        <v>34</v>
      </c>
      <c r="E2237" s="1">
        <v>25.51</v>
      </c>
      <c r="F2237" s="1">
        <v>6.147653083429991</v>
      </c>
    </row>
    <row r="2238" spans="1:6" x14ac:dyDescent="0.2">
      <c r="A2238" t="s">
        <v>241</v>
      </c>
      <c r="B2238">
        <v>2011</v>
      </c>
      <c r="C2238" t="s">
        <v>19</v>
      </c>
      <c r="D2238">
        <v>20</v>
      </c>
      <c r="E2238" s="1">
        <v>2.69</v>
      </c>
      <c r="F2238" s="1">
        <v>1.3441780351315171</v>
      </c>
    </row>
    <row r="2239" spans="1:6" x14ac:dyDescent="0.2">
      <c r="A2239" t="s">
        <v>241</v>
      </c>
      <c r="B2239">
        <v>2012</v>
      </c>
      <c r="C2239" t="s">
        <v>19</v>
      </c>
      <c r="D2239">
        <v>21</v>
      </c>
      <c r="E2239" s="1">
        <v>20.49</v>
      </c>
      <c r="F2239" s="1">
        <v>9.7304905800873023</v>
      </c>
    </row>
    <row r="2240" spans="1:6" x14ac:dyDescent="0.2">
      <c r="A2240" t="s">
        <v>241</v>
      </c>
      <c r="B2240">
        <v>2013</v>
      </c>
      <c r="C2240" t="s">
        <v>19</v>
      </c>
      <c r="D2240">
        <v>22</v>
      </c>
      <c r="E2240" s="1">
        <v>22.7</v>
      </c>
      <c r="F2240" s="1">
        <v>7.1228043641767496</v>
      </c>
    </row>
    <row r="2241" spans="1:6" x14ac:dyDescent="0.2">
      <c r="A2241" t="s">
        <v>241</v>
      </c>
      <c r="B2241">
        <v>2014</v>
      </c>
      <c r="C2241" t="s">
        <v>20</v>
      </c>
      <c r="D2241">
        <v>23</v>
      </c>
      <c r="E2241" s="1">
        <v>36.82</v>
      </c>
      <c r="F2241" s="1">
        <v>4.1185894245093433</v>
      </c>
    </row>
    <row r="2242" spans="1:6" x14ac:dyDescent="0.2">
      <c r="A2242" t="s">
        <v>241</v>
      </c>
      <c r="B2242">
        <v>2015</v>
      </c>
      <c r="C2242" t="s">
        <v>20</v>
      </c>
      <c r="D2242">
        <v>24</v>
      </c>
      <c r="E2242" s="1">
        <v>34.93</v>
      </c>
      <c r="F2242" s="1">
        <v>3.6390833593875591</v>
      </c>
    </row>
    <row r="2243" spans="1:6" x14ac:dyDescent="0.2">
      <c r="A2243" t="s">
        <v>241</v>
      </c>
      <c r="B2243">
        <v>2016</v>
      </c>
      <c r="C2243" t="s">
        <v>20</v>
      </c>
      <c r="D2243">
        <v>25</v>
      </c>
      <c r="E2243" s="1">
        <v>41.1</v>
      </c>
      <c r="F2243" s="1">
        <v>4.0425532333442389</v>
      </c>
    </row>
    <row r="2244" spans="1:6" x14ac:dyDescent="0.2">
      <c r="A2244" t="s">
        <v>241</v>
      </c>
      <c r="B2244">
        <v>2017</v>
      </c>
      <c r="C2244" t="s">
        <v>20</v>
      </c>
      <c r="D2244">
        <v>26</v>
      </c>
      <c r="E2244" s="1">
        <v>49.92</v>
      </c>
      <c r="F2244" s="1">
        <v>4.6847567849204887</v>
      </c>
    </row>
    <row r="2245" spans="1:6" x14ac:dyDescent="0.2">
      <c r="A2245" t="s">
        <v>241</v>
      </c>
      <c r="B2245">
        <v>2018</v>
      </c>
      <c r="C2245" t="s">
        <v>20</v>
      </c>
      <c r="D2245">
        <v>27</v>
      </c>
      <c r="E2245" s="1">
        <v>29.603333333333335</v>
      </c>
      <c r="F2245" s="1">
        <v>2.0979406377526932</v>
      </c>
    </row>
    <row r="2246" spans="1:6" x14ac:dyDescent="0.2">
      <c r="A2246" t="s">
        <v>241</v>
      </c>
      <c r="B2246">
        <v>2019</v>
      </c>
      <c r="C2246" t="s">
        <v>20</v>
      </c>
      <c r="D2246">
        <v>28</v>
      </c>
      <c r="E2246" s="1">
        <v>30.88</v>
      </c>
      <c r="F2246" s="1">
        <v>5.599727557296565</v>
      </c>
    </row>
    <row r="2247" spans="1:6" x14ac:dyDescent="0.2">
      <c r="A2247" t="s">
        <v>241</v>
      </c>
      <c r="B2247">
        <v>2020</v>
      </c>
      <c r="C2247" t="s">
        <v>20</v>
      </c>
      <c r="D2247">
        <v>29</v>
      </c>
      <c r="E2247" s="1">
        <v>24.35</v>
      </c>
      <c r="F2247" s="1">
        <v>3.7595441857606997</v>
      </c>
    </row>
    <row r="2248" spans="1:6" x14ac:dyDescent="0.2">
      <c r="A2248" t="s">
        <v>241</v>
      </c>
      <c r="B2248">
        <v>2021</v>
      </c>
      <c r="C2248" t="s">
        <v>20</v>
      </c>
      <c r="D2248">
        <v>30</v>
      </c>
      <c r="E2248" s="1">
        <v>18.93</v>
      </c>
      <c r="F2248" s="1">
        <v>6.5705873022098764</v>
      </c>
    </row>
    <row r="2249" spans="1:6" x14ac:dyDescent="0.2">
      <c r="A2249" t="s">
        <v>478</v>
      </c>
      <c r="B2249">
        <v>2010</v>
      </c>
      <c r="C2249" t="s">
        <v>19</v>
      </c>
      <c r="D2249">
        <v>23</v>
      </c>
      <c r="E2249" s="1">
        <v>21.56</v>
      </c>
      <c r="F2249" s="1">
        <v>18.562315915808359</v>
      </c>
    </row>
    <row r="2250" spans="1:6" x14ac:dyDescent="0.2">
      <c r="A2250" t="s">
        <v>478</v>
      </c>
      <c r="B2250">
        <v>2011</v>
      </c>
      <c r="C2250" t="s">
        <v>19</v>
      </c>
      <c r="D2250">
        <v>24</v>
      </c>
      <c r="E2250" s="1">
        <v>20.64</v>
      </c>
      <c r="F2250" s="1">
        <v>3.9307539791742414</v>
      </c>
    </row>
    <row r="2251" spans="1:6" x14ac:dyDescent="0.2">
      <c r="A2251" t="s">
        <v>478</v>
      </c>
      <c r="B2251">
        <v>2012</v>
      </c>
      <c r="C2251" t="s">
        <v>19</v>
      </c>
      <c r="D2251">
        <v>25</v>
      </c>
      <c r="E2251" s="1">
        <v>30.49</v>
      </c>
      <c r="F2251" s="1">
        <v>5.9032448679136857</v>
      </c>
    </row>
    <row r="2252" spans="1:6" x14ac:dyDescent="0.2">
      <c r="A2252" t="s">
        <v>478</v>
      </c>
      <c r="B2252">
        <v>2013</v>
      </c>
      <c r="C2252" t="s">
        <v>19</v>
      </c>
      <c r="D2252">
        <v>26</v>
      </c>
      <c r="E2252" s="1">
        <v>29.97</v>
      </c>
      <c r="F2252" s="1">
        <v>5.9043669856640308</v>
      </c>
    </row>
    <row r="2253" spans="1:6" x14ac:dyDescent="0.2">
      <c r="A2253" t="s">
        <v>478</v>
      </c>
      <c r="B2253">
        <v>2014</v>
      </c>
      <c r="C2253" t="s">
        <v>19</v>
      </c>
      <c r="D2253">
        <v>27</v>
      </c>
      <c r="E2253" s="1">
        <v>34.1</v>
      </c>
      <c r="F2253" s="1">
        <v>6.8572347848819089</v>
      </c>
    </row>
    <row r="2254" spans="1:6" x14ac:dyDescent="0.2">
      <c r="A2254" t="s">
        <v>478</v>
      </c>
      <c r="B2254">
        <v>2015</v>
      </c>
      <c r="C2254" t="s">
        <v>19</v>
      </c>
      <c r="D2254">
        <v>28</v>
      </c>
      <c r="E2254" s="1">
        <v>28.97</v>
      </c>
      <c r="F2254" s="1">
        <v>5.4259014216535979</v>
      </c>
    </row>
    <row r="2255" spans="1:6" x14ac:dyDescent="0.2">
      <c r="A2255" t="s">
        <v>451</v>
      </c>
      <c r="B2255">
        <v>2020</v>
      </c>
      <c r="C2255" t="s">
        <v>25</v>
      </c>
      <c r="D2255">
        <v>20</v>
      </c>
      <c r="E2255" s="1">
        <v>19.27</v>
      </c>
      <c r="F2255" s="1">
        <v>11.044486296698345</v>
      </c>
    </row>
    <row r="2256" spans="1:6" x14ac:dyDescent="0.2">
      <c r="A2256" t="s">
        <v>451</v>
      </c>
      <c r="B2256">
        <v>2021</v>
      </c>
      <c r="C2256" t="s">
        <v>20</v>
      </c>
      <c r="D2256">
        <v>21</v>
      </c>
      <c r="E2256" s="1">
        <v>35.96</v>
      </c>
      <c r="F2256" s="1">
        <v>18.496781580579821</v>
      </c>
    </row>
    <row r="2257" spans="1:6" x14ac:dyDescent="0.2">
      <c r="A2257" t="s">
        <v>442</v>
      </c>
      <c r="B2257">
        <v>2018</v>
      </c>
      <c r="C2257" t="s">
        <v>25</v>
      </c>
      <c r="D2257">
        <v>24</v>
      </c>
      <c r="E2257" s="1">
        <v>19.29</v>
      </c>
      <c r="F2257" s="1">
        <v>11.902565561293276</v>
      </c>
    </row>
    <row r="2258" spans="1:6" x14ac:dyDescent="0.2">
      <c r="A2258" t="s">
        <v>442</v>
      </c>
      <c r="B2258">
        <v>2019</v>
      </c>
      <c r="C2258" t="s">
        <v>25</v>
      </c>
      <c r="D2258">
        <v>25</v>
      </c>
      <c r="E2258" s="1">
        <v>22.22</v>
      </c>
      <c r="F2258" s="1">
        <v>11.867540727242041</v>
      </c>
    </row>
    <row r="2259" spans="1:6" x14ac:dyDescent="0.2">
      <c r="A2259" t="s">
        <v>442</v>
      </c>
      <c r="B2259">
        <v>2020</v>
      </c>
      <c r="C2259" t="s">
        <v>25</v>
      </c>
      <c r="D2259">
        <v>26</v>
      </c>
      <c r="E2259" s="1">
        <v>32.18</v>
      </c>
      <c r="F2259" s="1">
        <v>3.293799887429425</v>
      </c>
    </row>
    <row r="2260" spans="1:6" x14ac:dyDescent="0.2">
      <c r="A2260" t="s">
        <v>442</v>
      </c>
      <c r="B2260">
        <v>2021</v>
      </c>
      <c r="C2260" t="s">
        <v>25</v>
      </c>
      <c r="D2260">
        <v>27</v>
      </c>
      <c r="E2260" s="1">
        <v>36.6</v>
      </c>
      <c r="F2260" s="1">
        <v>3.813589256431368</v>
      </c>
    </row>
    <row r="2261" spans="1:6" x14ac:dyDescent="0.2">
      <c r="A2261" t="s">
        <v>259</v>
      </c>
      <c r="B2261">
        <v>2016</v>
      </c>
      <c r="C2261" t="s">
        <v>30</v>
      </c>
      <c r="D2261">
        <v>20</v>
      </c>
      <c r="E2261" s="1">
        <v>48.55</v>
      </c>
      <c r="F2261" s="1">
        <v>8.2463293218748692</v>
      </c>
    </row>
    <row r="2262" spans="1:6" x14ac:dyDescent="0.2">
      <c r="A2262" t="s">
        <v>259</v>
      </c>
      <c r="B2262">
        <v>2017</v>
      </c>
      <c r="C2262" t="s">
        <v>30</v>
      </c>
      <c r="D2262">
        <v>21</v>
      </c>
      <c r="E2262" s="1">
        <v>33.840000000000003</v>
      </c>
      <c r="F2262" s="1">
        <v>5.6004505516129353</v>
      </c>
    </row>
    <row r="2263" spans="1:6" x14ac:dyDescent="0.2">
      <c r="A2263" t="s">
        <v>259</v>
      </c>
      <c r="B2263">
        <v>2018</v>
      </c>
      <c r="C2263" t="s">
        <v>30</v>
      </c>
      <c r="D2263">
        <v>22</v>
      </c>
      <c r="E2263" s="1">
        <v>19.136666666666667</v>
      </c>
      <c r="F2263" s="1">
        <v>10.385545982859599</v>
      </c>
    </row>
    <row r="2264" spans="1:6" x14ac:dyDescent="0.2">
      <c r="A2264" t="s">
        <v>259</v>
      </c>
      <c r="B2264">
        <v>2019</v>
      </c>
      <c r="C2264" t="s">
        <v>30</v>
      </c>
      <c r="D2264">
        <v>23</v>
      </c>
      <c r="E2264" s="1">
        <v>30.8</v>
      </c>
      <c r="F2264" s="1">
        <v>15.638748961013309</v>
      </c>
    </row>
    <row r="2265" spans="1:6" x14ac:dyDescent="0.2">
      <c r="A2265" t="s">
        <v>259</v>
      </c>
      <c r="B2265">
        <v>2020</v>
      </c>
      <c r="C2265" t="s">
        <v>30</v>
      </c>
      <c r="D2265">
        <v>24</v>
      </c>
      <c r="E2265" s="1">
        <v>30.81</v>
      </c>
      <c r="F2265" s="1">
        <v>14.236470501256839</v>
      </c>
    </row>
    <row r="2266" spans="1:6" x14ac:dyDescent="0.2">
      <c r="A2266" t="s">
        <v>259</v>
      </c>
      <c r="B2266">
        <v>2021</v>
      </c>
      <c r="C2266" t="s">
        <v>30</v>
      </c>
      <c r="D2266">
        <v>25</v>
      </c>
      <c r="E2266" s="1">
        <v>18.420000000000002</v>
      </c>
      <c r="F2266" s="1">
        <v>7.9294118761238188</v>
      </c>
    </row>
    <row r="2267" spans="1:6" x14ac:dyDescent="0.2">
      <c r="A2267" t="s">
        <v>600</v>
      </c>
      <c r="B2267">
        <v>2021</v>
      </c>
      <c r="C2267" t="s">
        <v>20</v>
      </c>
      <c r="D2267">
        <v>20</v>
      </c>
      <c r="E2267" s="1">
        <v>27.45</v>
      </c>
      <c r="F2267" s="1">
        <v>3.745088408644401</v>
      </c>
    </row>
    <row r="2268" spans="1:6" x14ac:dyDescent="0.2">
      <c r="A2268" t="s">
        <v>511</v>
      </c>
      <c r="B2268">
        <v>2019</v>
      </c>
      <c r="C2268" t="s">
        <v>30</v>
      </c>
      <c r="D2268">
        <v>20</v>
      </c>
      <c r="E2268" s="1">
        <v>25.47</v>
      </c>
      <c r="F2268" s="1">
        <v>3.8643083108117637</v>
      </c>
    </row>
    <row r="2269" spans="1:6" x14ac:dyDescent="0.2">
      <c r="A2269" t="s">
        <v>511</v>
      </c>
      <c r="B2269">
        <v>2020</v>
      </c>
      <c r="C2269" t="s">
        <v>30</v>
      </c>
      <c r="D2269">
        <v>21</v>
      </c>
      <c r="E2269" s="1">
        <v>24.52</v>
      </c>
      <c r="F2269" s="1">
        <v>3.5739303643280937</v>
      </c>
    </row>
    <row r="2270" spans="1:6" x14ac:dyDescent="0.2">
      <c r="A2270" t="s">
        <v>511</v>
      </c>
      <c r="B2270">
        <v>2021</v>
      </c>
      <c r="C2270" t="s">
        <v>30</v>
      </c>
      <c r="D2270">
        <v>22</v>
      </c>
      <c r="E2270" s="1">
        <v>32.25</v>
      </c>
      <c r="F2270" s="1">
        <v>3.9069825592298559</v>
      </c>
    </row>
    <row r="2271" spans="1:6" x14ac:dyDescent="0.2">
      <c r="A2271" t="s">
        <v>353</v>
      </c>
      <c r="B2271">
        <v>2010</v>
      </c>
      <c r="C2271" t="s">
        <v>30</v>
      </c>
      <c r="D2271">
        <v>23</v>
      </c>
      <c r="E2271" s="1">
        <v>42.46</v>
      </c>
      <c r="F2271" s="1">
        <v>14.340399058923976</v>
      </c>
    </row>
    <row r="2272" spans="1:6" x14ac:dyDescent="0.2">
      <c r="A2272" t="s">
        <v>353</v>
      </c>
      <c r="B2272">
        <v>2011</v>
      </c>
      <c r="C2272" t="s">
        <v>16</v>
      </c>
      <c r="D2272">
        <v>24</v>
      </c>
      <c r="E2272" s="1">
        <v>30.67</v>
      </c>
      <c r="F2272" s="1">
        <v>7.7845385915899064</v>
      </c>
    </row>
    <row r="2273" spans="1:6" x14ac:dyDescent="0.2">
      <c r="A2273" t="s">
        <v>353</v>
      </c>
      <c r="B2273">
        <v>2012</v>
      </c>
      <c r="C2273" t="s">
        <v>16</v>
      </c>
      <c r="D2273">
        <v>25</v>
      </c>
      <c r="E2273" s="1">
        <v>36.81</v>
      </c>
      <c r="F2273" s="1">
        <v>5.4299996194132305</v>
      </c>
    </row>
    <row r="2274" spans="1:6" x14ac:dyDescent="0.2">
      <c r="A2274" t="s">
        <v>353</v>
      </c>
      <c r="B2274">
        <v>2013</v>
      </c>
      <c r="C2274" t="s">
        <v>16</v>
      </c>
      <c r="D2274">
        <v>26</v>
      </c>
      <c r="E2274" s="1">
        <v>37.21</v>
      </c>
      <c r="F2274" s="1">
        <v>5.1956335454453173</v>
      </c>
    </row>
    <row r="2275" spans="1:6" x14ac:dyDescent="0.2">
      <c r="A2275" t="s">
        <v>353</v>
      </c>
      <c r="B2275">
        <v>2014</v>
      </c>
      <c r="C2275" t="s">
        <v>16</v>
      </c>
      <c r="D2275">
        <v>27</v>
      </c>
      <c r="E2275" s="1">
        <v>27.17</v>
      </c>
      <c r="F2275" s="1">
        <v>3.6198214869779024</v>
      </c>
    </row>
    <row r="2276" spans="1:6" x14ac:dyDescent="0.2">
      <c r="A2276" t="s">
        <v>353</v>
      </c>
      <c r="B2276">
        <v>2015</v>
      </c>
      <c r="C2276" t="s">
        <v>16</v>
      </c>
      <c r="D2276">
        <v>28</v>
      </c>
      <c r="E2276" s="1">
        <v>25.39</v>
      </c>
      <c r="F2276" s="1">
        <v>3.0281353007585965</v>
      </c>
    </row>
    <row r="2277" spans="1:6" x14ac:dyDescent="0.2">
      <c r="A2277" t="s">
        <v>353</v>
      </c>
      <c r="B2277">
        <v>2016</v>
      </c>
      <c r="C2277" t="s">
        <v>30</v>
      </c>
      <c r="D2277">
        <v>29</v>
      </c>
      <c r="E2277" s="1">
        <v>15.573333333333332</v>
      </c>
      <c r="F2277" s="1">
        <v>14.179799370407196</v>
      </c>
    </row>
    <row r="2278" spans="1:6" x14ac:dyDescent="0.2">
      <c r="A2278" t="s">
        <v>252</v>
      </c>
      <c r="B2278">
        <v>2015</v>
      </c>
      <c r="C2278" t="s">
        <v>25</v>
      </c>
      <c r="D2278">
        <v>21</v>
      </c>
      <c r="E2278" s="1">
        <v>8.2899999999999991</v>
      </c>
      <c r="F2278" s="1">
        <v>5.8417883059941396</v>
      </c>
    </row>
    <row r="2279" spans="1:6" x14ac:dyDescent="0.2">
      <c r="A2279" t="s">
        <v>252</v>
      </c>
      <c r="B2279">
        <v>2016</v>
      </c>
      <c r="C2279" t="s">
        <v>25</v>
      </c>
      <c r="D2279">
        <v>22</v>
      </c>
      <c r="E2279" s="1">
        <v>18.62</v>
      </c>
      <c r="F2279" s="1">
        <v>12.705041076448595</v>
      </c>
    </row>
    <row r="2280" spans="1:6" x14ac:dyDescent="0.2">
      <c r="A2280" t="s">
        <v>252</v>
      </c>
      <c r="B2280">
        <v>2017</v>
      </c>
      <c r="C2280" t="s">
        <v>25</v>
      </c>
      <c r="D2280">
        <v>23</v>
      </c>
      <c r="E2280" s="1">
        <v>15.88</v>
      </c>
      <c r="F2280" s="1">
        <v>6.1010773319235803</v>
      </c>
    </row>
    <row r="2281" spans="1:6" x14ac:dyDescent="0.2">
      <c r="A2281" t="s">
        <v>252</v>
      </c>
      <c r="B2281">
        <v>2018</v>
      </c>
      <c r="C2281" t="s">
        <v>25</v>
      </c>
      <c r="D2281">
        <v>24</v>
      </c>
      <c r="E2281" s="1">
        <v>36.83</v>
      </c>
      <c r="F2281" s="1">
        <v>3.6246956825376766</v>
      </c>
    </row>
    <row r="2282" spans="1:6" x14ac:dyDescent="0.2">
      <c r="A2282" t="s">
        <v>252</v>
      </c>
      <c r="B2282">
        <v>2019</v>
      </c>
      <c r="C2282" t="s">
        <v>25</v>
      </c>
      <c r="D2282">
        <v>25</v>
      </c>
      <c r="E2282" s="1">
        <v>37.04</v>
      </c>
      <c r="F2282" s="1">
        <v>3.5290061150701804</v>
      </c>
    </row>
    <row r="2283" spans="1:6" x14ac:dyDescent="0.2">
      <c r="A2283" t="s">
        <v>252</v>
      </c>
      <c r="B2283">
        <v>2020</v>
      </c>
      <c r="C2283" t="s">
        <v>25</v>
      </c>
      <c r="D2283">
        <v>26</v>
      </c>
      <c r="E2283" s="1">
        <v>25.37</v>
      </c>
      <c r="F2283" s="1">
        <v>2.3221693766728064</v>
      </c>
    </row>
    <row r="2284" spans="1:6" x14ac:dyDescent="0.2">
      <c r="A2284" t="s">
        <v>252</v>
      </c>
      <c r="B2284">
        <v>2021</v>
      </c>
      <c r="C2284" t="s">
        <v>16</v>
      </c>
      <c r="D2284">
        <v>27</v>
      </c>
      <c r="E2284" s="1">
        <v>49.21</v>
      </c>
      <c r="F2284" s="1">
        <v>4.5407440195005631</v>
      </c>
    </row>
    <row r="2285" spans="1:6" x14ac:dyDescent="0.2">
      <c r="A2285" t="s">
        <v>468</v>
      </c>
      <c r="B2285">
        <v>2010</v>
      </c>
      <c r="C2285" t="s">
        <v>20</v>
      </c>
      <c r="D2285">
        <v>29</v>
      </c>
      <c r="E2285" s="1">
        <v>34.64</v>
      </c>
      <c r="F2285" s="1">
        <v>2.8312249126214848</v>
      </c>
    </row>
    <row r="2286" spans="1:6" x14ac:dyDescent="0.2">
      <c r="A2286" t="s">
        <v>468</v>
      </c>
      <c r="B2286">
        <v>2011</v>
      </c>
      <c r="C2286" t="s">
        <v>19</v>
      </c>
      <c r="D2286">
        <v>30</v>
      </c>
      <c r="E2286" s="1">
        <v>25.54</v>
      </c>
      <c r="F2286" s="1">
        <v>2.4019392320659829</v>
      </c>
    </row>
    <row r="2287" spans="1:6" x14ac:dyDescent="0.2">
      <c r="A2287" t="s">
        <v>468</v>
      </c>
      <c r="B2287">
        <v>2011</v>
      </c>
      <c r="C2287" t="s">
        <v>20</v>
      </c>
      <c r="D2287">
        <v>30</v>
      </c>
      <c r="E2287" s="1">
        <v>33.495000000000005</v>
      </c>
      <c r="F2287" s="1">
        <v>3.1500765300724392</v>
      </c>
    </row>
    <row r="2288" spans="1:6" x14ac:dyDescent="0.2">
      <c r="A2288" t="s">
        <v>468</v>
      </c>
      <c r="B2288">
        <v>2012</v>
      </c>
      <c r="C2288" t="s">
        <v>20</v>
      </c>
      <c r="D2288">
        <v>31</v>
      </c>
      <c r="E2288" s="1">
        <v>20.53</v>
      </c>
      <c r="F2288" s="1">
        <v>4.0343713504218019</v>
      </c>
    </row>
    <row r="2289" spans="1:6" x14ac:dyDescent="0.2">
      <c r="A2289" t="s">
        <v>468</v>
      </c>
      <c r="B2289">
        <v>2013</v>
      </c>
      <c r="C2289" t="s">
        <v>19</v>
      </c>
      <c r="D2289">
        <v>32</v>
      </c>
      <c r="E2289" s="1">
        <v>27.01</v>
      </c>
      <c r="F2289" s="1">
        <v>5.2438720860204695</v>
      </c>
    </row>
    <row r="2290" spans="1:6" x14ac:dyDescent="0.2">
      <c r="A2290" t="s">
        <v>468</v>
      </c>
      <c r="B2290">
        <v>2014</v>
      </c>
      <c r="C2290" t="s">
        <v>19</v>
      </c>
      <c r="D2290">
        <v>33</v>
      </c>
      <c r="E2290" s="1">
        <v>27.34</v>
      </c>
      <c r="F2290" s="1">
        <v>8.055463071270518</v>
      </c>
    </row>
    <row r="2291" spans="1:6" x14ac:dyDescent="0.2">
      <c r="A2291" t="s">
        <v>468</v>
      </c>
      <c r="B2291">
        <v>2015</v>
      </c>
      <c r="C2291" t="s">
        <v>20</v>
      </c>
      <c r="D2291">
        <v>34</v>
      </c>
      <c r="E2291" s="1">
        <v>15.87</v>
      </c>
      <c r="F2291" s="1">
        <v>4.453350521900691</v>
      </c>
    </row>
    <row r="2292" spans="1:6" x14ac:dyDescent="0.2">
      <c r="A2292" t="s">
        <v>439</v>
      </c>
      <c r="B2292">
        <v>2010</v>
      </c>
      <c r="C2292" t="s">
        <v>20</v>
      </c>
      <c r="D2292">
        <v>24</v>
      </c>
      <c r="E2292" s="1">
        <v>36.08</v>
      </c>
      <c r="F2292" s="1">
        <v>18.835724603747618</v>
      </c>
    </row>
    <row r="2293" spans="1:6" x14ac:dyDescent="0.2">
      <c r="A2293" t="s">
        <v>439</v>
      </c>
      <c r="B2293">
        <v>2011</v>
      </c>
      <c r="C2293" t="s">
        <v>20</v>
      </c>
      <c r="D2293">
        <v>25</v>
      </c>
      <c r="E2293" s="1">
        <v>24.3</v>
      </c>
      <c r="F2293" s="1">
        <v>8.3192510893768308</v>
      </c>
    </row>
    <row r="2294" spans="1:6" x14ac:dyDescent="0.2">
      <c r="A2294" t="s">
        <v>439</v>
      </c>
      <c r="B2294">
        <v>2012</v>
      </c>
      <c r="C2294" t="s">
        <v>20</v>
      </c>
      <c r="D2294">
        <v>26</v>
      </c>
      <c r="E2294" s="1">
        <v>32.01</v>
      </c>
      <c r="F2294" s="1">
        <v>4.9580279161289402</v>
      </c>
    </row>
    <row r="2295" spans="1:6" x14ac:dyDescent="0.2">
      <c r="A2295" t="s">
        <v>439</v>
      </c>
      <c r="B2295">
        <v>2013</v>
      </c>
      <c r="C2295" t="s">
        <v>20</v>
      </c>
      <c r="D2295">
        <v>27</v>
      </c>
      <c r="E2295" s="1">
        <v>24.78</v>
      </c>
      <c r="F2295" s="1">
        <v>3.7373310810810811</v>
      </c>
    </row>
    <row r="2296" spans="1:6" x14ac:dyDescent="0.2">
      <c r="A2296" t="s">
        <v>439</v>
      </c>
      <c r="B2296">
        <v>2014</v>
      </c>
      <c r="C2296" t="s">
        <v>20</v>
      </c>
      <c r="D2296">
        <v>28</v>
      </c>
      <c r="E2296" s="1">
        <v>28.323333333333334</v>
      </c>
      <c r="F2296" s="1">
        <v>4.1802523638571945</v>
      </c>
    </row>
    <row r="2297" spans="1:6" x14ac:dyDescent="0.2">
      <c r="A2297" t="s">
        <v>439</v>
      </c>
      <c r="B2297">
        <v>2015</v>
      </c>
      <c r="C2297" t="s">
        <v>20</v>
      </c>
      <c r="D2297">
        <v>29</v>
      </c>
      <c r="E2297" s="1">
        <v>29.91</v>
      </c>
      <c r="F2297" s="1">
        <v>4.2446550483367016</v>
      </c>
    </row>
    <row r="2298" spans="1:6" x14ac:dyDescent="0.2">
      <c r="A2298" t="s">
        <v>439</v>
      </c>
      <c r="B2298">
        <v>2016</v>
      </c>
      <c r="C2298" t="s">
        <v>20</v>
      </c>
      <c r="D2298">
        <v>30</v>
      </c>
      <c r="E2298" s="1">
        <v>29.95</v>
      </c>
      <c r="F2298" s="1">
        <v>2.1669803421962226</v>
      </c>
    </row>
    <row r="2299" spans="1:6" x14ac:dyDescent="0.2">
      <c r="A2299" t="s">
        <v>439</v>
      </c>
      <c r="B2299">
        <v>2017</v>
      </c>
      <c r="C2299" t="s">
        <v>20</v>
      </c>
      <c r="D2299">
        <v>31</v>
      </c>
      <c r="E2299" s="1">
        <v>36</v>
      </c>
      <c r="F2299" s="1">
        <v>2.5332683221622063</v>
      </c>
    </row>
    <row r="2300" spans="1:6" x14ac:dyDescent="0.2">
      <c r="A2300" t="s">
        <v>439</v>
      </c>
      <c r="B2300">
        <v>2018</v>
      </c>
      <c r="C2300" t="s">
        <v>20</v>
      </c>
      <c r="D2300">
        <v>32</v>
      </c>
      <c r="E2300" s="1">
        <v>36.979999999999997</v>
      </c>
      <c r="F2300" s="1">
        <v>2.5664372742742767</v>
      </c>
    </row>
    <row r="2301" spans="1:6" x14ac:dyDescent="0.2">
      <c r="A2301" t="s">
        <v>439</v>
      </c>
      <c r="B2301">
        <v>2019</v>
      </c>
      <c r="C2301" t="s">
        <v>20</v>
      </c>
      <c r="D2301">
        <v>33</v>
      </c>
      <c r="E2301" s="1">
        <v>13.63</v>
      </c>
      <c r="F2301" s="1">
        <v>0.92340269625457561</v>
      </c>
    </row>
    <row r="2302" spans="1:6" x14ac:dyDescent="0.2">
      <c r="A2302" t="s">
        <v>484</v>
      </c>
      <c r="B2302">
        <v>2020</v>
      </c>
      <c r="C2302" t="s">
        <v>20</v>
      </c>
      <c r="D2302">
        <v>20</v>
      </c>
      <c r="E2302" s="1">
        <v>20.76</v>
      </c>
      <c r="F2302" s="1">
        <v>8.7538535298143358</v>
      </c>
    </row>
    <row r="2303" spans="1:6" x14ac:dyDescent="0.2">
      <c r="A2303" t="s">
        <v>484</v>
      </c>
      <c r="B2303">
        <v>2021</v>
      </c>
      <c r="C2303" t="s">
        <v>20</v>
      </c>
      <c r="D2303">
        <v>21</v>
      </c>
      <c r="E2303" s="1">
        <v>33.56</v>
      </c>
      <c r="F2303" s="1">
        <v>14.236862188786054</v>
      </c>
    </row>
    <row r="2304" spans="1:6" x14ac:dyDescent="0.2">
      <c r="A2304" t="s">
        <v>413</v>
      </c>
      <c r="B2304">
        <v>2016</v>
      </c>
      <c r="C2304" t="s">
        <v>19</v>
      </c>
      <c r="D2304">
        <v>19</v>
      </c>
      <c r="E2304" s="1">
        <v>29.38</v>
      </c>
      <c r="F2304" s="1">
        <v>7.3716947496120326</v>
      </c>
    </row>
    <row r="2305" spans="1:6" x14ac:dyDescent="0.2">
      <c r="A2305" t="s">
        <v>413</v>
      </c>
      <c r="B2305">
        <v>2017</v>
      </c>
      <c r="C2305" t="s">
        <v>19</v>
      </c>
      <c r="D2305">
        <v>20</v>
      </c>
      <c r="E2305" s="1">
        <v>28.3</v>
      </c>
      <c r="F2305" s="1">
        <v>6.9185998611879507</v>
      </c>
    </row>
    <row r="2306" spans="1:6" x14ac:dyDescent="0.2">
      <c r="A2306" t="s">
        <v>413</v>
      </c>
      <c r="B2306">
        <v>2018</v>
      </c>
      <c r="C2306" t="s">
        <v>19</v>
      </c>
      <c r="D2306">
        <v>21</v>
      </c>
      <c r="E2306" s="1">
        <v>21.883333333333336</v>
      </c>
      <c r="F2306" s="1">
        <v>4.3334800709753409</v>
      </c>
    </row>
    <row r="2307" spans="1:6" x14ac:dyDescent="0.2">
      <c r="A2307" t="s">
        <v>413</v>
      </c>
      <c r="B2307">
        <v>2019</v>
      </c>
      <c r="C2307" t="s">
        <v>19</v>
      </c>
      <c r="D2307">
        <v>22</v>
      </c>
      <c r="E2307" s="1">
        <v>38.85</v>
      </c>
      <c r="F2307" s="1">
        <v>19.332580598449113</v>
      </c>
    </row>
    <row r="2308" spans="1:6" x14ac:dyDescent="0.2">
      <c r="A2308" t="s">
        <v>328</v>
      </c>
      <c r="B2308">
        <v>2011</v>
      </c>
      <c r="C2308" t="s">
        <v>16</v>
      </c>
      <c r="D2308">
        <v>23</v>
      </c>
      <c r="E2308" s="1">
        <v>14.07</v>
      </c>
      <c r="F2308" s="1">
        <v>11.702939958178833</v>
      </c>
    </row>
    <row r="2309" spans="1:6" x14ac:dyDescent="0.2">
      <c r="A2309" t="s">
        <v>328</v>
      </c>
      <c r="B2309">
        <v>2012</v>
      </c>
      <c r="C2309" t="s">
        <v>30</v>
      </c>
      <c r="D2309">
        <v>24</v>
      </c>
      <c r="E2309" s="1">
        <v>29.4</v>
      </c>
      <c r="F2309" s="1">
        <v>22.936728177146435</v>
      </c>
    </row>
    <row r="2310" spans="1:6" x14ac:dyDescent="0.2">
      <c r="A2310" t="s">
        <v>328</v>
      </c>
      <c r="B2310">
        <v>2013</v>
      </c>
      <c r="C2310" t="s">
        <v>30</v>
      </c>
      <c r="D2310">
        <v>25</v>
      </c>
      <c r="E2310" s="1">
        <v>33.07</v>
      </c>
      <c r="F2310" s="1">
        <v>5.2120765089331869</v>
      </c>
    </row>
    <row r="2311" spans="1:6" x14ac:dyDescent="0.2">
      <c r="A2311" t="s">
        <v>328</v>
      </c>
      <c r="B2311">
        <v>2014</v>
      </c>
      <c r="C2311" t="s">
        <v>30</v>
      </c>
      <c r="D2311">
        <v>26</v>
      </c>
      <c r="E2311" s="1">
        <v>39.17</v>
      </c>
      <c r="F2311" s="1">
        <v>6.3014171995066972</v>
      </c>
    </row>
    <row r="2312" spans="1:6" x14ac:dyDescent="0.2">
      <c r="A2312" t="s">
        <v>328</v>
      </c>
      <c r="B2312">
        <v>2015</v>
      </c>
      <c r="C2312" t="s">
        <v>16</v>
      </c>
      <c r="D2312">
        <v>27</v>
      </c>
      <c r="E2312" s="1">
        <v>31.187499999999996</v>
      </c>
      <c r="F2312" s="1">
        <v>4.5968650669944715</v>
      </c>
    </row>
    <row r="2313" spans="1:6" x14ac:dyDescent="0.2">
      <c r="A2313" t="s">
        <v>328</v>
      </c>
      <c r="B2313">
        <v>2016</v>
      </c>
      <c r="C2313" t="s">
        <v>16</v>
      </c>
      <c r="D2313">
        <v>28</v>
      </c>
      <c r="E2313" s="1">
        <v>29.19</v>
      </c>
      <c r="F2313" s="1">
        <v>4.1582333875798314</v>
      </c>
    </row>
    <row r="2314" spans="1:6" x14ac:dyDescent="0.2">
      <c r="A2314" t="s">
        <v>328</v>
      </c>
      <c r="B2314">
        <v>2017</v>
      </c>
      <c r="C2314" t="s">
        <v>16</v>
      </c>
      <c r="D2314">
        <v>29</v>
      </c>
      <c r="E2314" s="1">
        <v>26.3</v>
      </c>
      <c r="F2314" s="1">
        <v>3.6505403007850883</v>
      </c>
    </row>
    <row r="2315" spans="1:6" x14ac:dyDescent="0.2">
      <c r="A2315" t="s">
        <v>476</v>
      </c>
      <c r="B2315">
        <v>2010</v>
      </c>
      <c r="C2315" t="s">
        <v>30</v>
      </c>
      <c r="D2315">
        <v>35</v>
      </c>
      <c r="E2315" s="1">
        <v>34.28</v>
      </c>
      <c r="F2315" s="1">
        <v>12.123179710578535</v>
      </c>
    </row>
    <row r="2316" spans="1:6" x14ac:dyDescent="0.2">
      <c r="A2316" t="s">
        <v>476</v>
      </c>
      <c r="B2316">
        <v>2011</v>
      </c>
      <c r="C2316" t="s">
        <v>30</v>
      </c>
      <c r="D2316">
        <v>36</v>
      </c>
      <c r="E2316" s="1">
        <v>19.53</v>
      </c>
      <c r="F2316" s="1">
        <v>6.6227950297500167</v>
      </c>
    </row>
    <row r="2317" spans="1:6" x14ac:dyDescent="0.2">
      <c r="A2317" t="s">
        <v>512</v>
      </c>
      <c r="B2317">
        <v>2020</v>
      </c>
      <c r="C2317" t="s">
        <v>20</v>
      </c>
      <c r="D2317">
        <v>26</v>
      </c>
      <c r="E2317" s="1">
        <v>21.65</v>
      </c>
      <c r="F2317" s="1">
        <v>19.954156132746292</v>
      </c>
    </row>
    <row r="2318" spans="1:6" x14ac:dyDescent="0.2">
      <c r="A2318" t="s">
        <v>512</v>
      </c>
      <c r="B2318">
        <v>2021</v>
      </c>
      <c r="C2318" t="s">
        <v>20</v>
      </c>
      <c r="D2318">
        <v>27</v>
      </c>
      <c r="E2318" s="1">
        <v>32.14</v>
      </c>
      <c r="F2318" s="1">
        <v>17.319115205525737</v>
      </c>
    </row>
    <row r="2319" spans="1:6" x14ac:dyDescent="0.2">
      <c r="A2319" t="s">
        <v>487</v>
      </c>
      <c r="B2319">
        <v>2010</v>
      </c>
      <c r="C2319" t="s">
        <v>30</v>
      </c>
      <c r="D2319">
        <v>23</v>
      </c>
      <c r="E2319" s="1">
        <v>32.51</v>
      </c>
      <c r="F2319" s="1">
        <v>3.6170240225579469</v>
      </c>
    </row>
    <row r="2320" spans="1:6" x14ac:dyDescent="0.2">
      <c r="A2320" t="s">
        <v>487</v>
      </c>
      <c r="B2320">
        <v>2010</v>
      </c>
      <c r="C2320" t="s">
        <v>16</v>
      </c>
      <c r="D2320">
        <v>23</v>
      </c>
      <c r="E2320" s="1">
        <v>32.79</v>
      </c>
      <c r="F2320" s="1">
        <v>3.6481764903006795</v>
      </c>
    </row>
    <row r="2321" spans="1:6" x14ac:dyDescent="0.2">
      <c r="A2321" t="s">
        <v>487</v>
      </c>
      <c r="B2321">
        <v>2011</v>
      </c>
      <c r="C2321" t="s">
        <v>30</v>
      </c>
      <c r="D2321">
        <v>24</v>
      </c>
      <c r="E2321" s="1">
        <v>33.36</v>
      </c>
      <c r="F2321" s="1">
        <v>3.4784556282632026</v>
      </c>
    </row>
    <row r="2322" spans="1:6" x14ac:dyDescent="0.2">
      <c r="A2322" t="s">
        <v>487</v>
      </c>
      <c r="B2322">
        <v>2012</v>
      </c>
      <c r="C2322" t="s">
        <v>16</v>
      </c>
      <c r="D2322">
        <v>25</v>
      </c>
      <c r="E2322" s="1">
        <v>16.38</v>
      </c>
      <c r="F2322" s="1">
        <v>1.5856861524390378</v>
      </c>
    </row>
    <row r="2323" spans="1:6" x14ac:dyDescent="0.2">
      <c r="A2323" t="s">
        <v>487</v>
      </c>
      <c r="B2323">
        <v>2013</v>
      </c>
      <c r="C2323" t="s">
        <v>16</v>
      </c>
      <c r="D2323">
        <v>26</v>
      </c>
      <c r="E2323" s="1">
        <v>12.79</v>
      </c>
      <c r="F2323" s="1">
        <v>1.1592756874509358</v>
      </c>
    </row>
    <row r="2324" spans="1:6" x14ac:dyDescent="0.2">
      <c r="A2324" t="s">
        <v>407</v>
      </c>
      <c r="B2324">
        <v>2015</v>
      </c>
      <c r="C2324" t="s">
        <v>16</v>
      </c>
      <c r="D2324">
        <v>24</v>
      </c>
      <c r="E2324" s="1">
        <v>8.6866666666666656</v>
      </c>
      <c r="F2324" s="1">
        <v>8.2786216825552028</v>
      </c>
    </row>
    <row r="2325" spans="1:6" x14ac:dyDescent="0.2">
      <c r="A2325" t="s">
        <v>407</v>
      </c>
      <c r="B2325">
        <v>2016</v>
      </c>
      <c r="C2325" t="s">
        <v>16</v>
      </c>
      <c r="D2325">
        <v>25</v>
      </c>
      <c r="E2325" s="1">
        <v>24.85</v>
      </c>
      <c r="F2325" s="1">
        <v>20.616332947554874</v>
      </c>
    </row>
    <row r="2326" spans="1:6" x14ac:dyDescent="0.2">
      <c r="A2326" t="s">
        <v>407</v>
      </c>
      <c r="B2326">
        <v>2017</v>
      </c>
      <c r="C2326" t="s">
        <v>16</v>
      </c>
      <c r="D2326">
        <v>26</v>
      </c>
      <c r="E2326" s="1">
        <v>37.76</v>
      </c>
      <c r="F2326" s="1">
        <v>3.6580686230810757</v>
      </c>
    </row>
    <row r="2327" spans="1:6" x14ac:dyDescent="0.2">
      <c r="A2327" t="s">
        <v>407</v>
      </c>
      <c r="B2327">
        <v>2018</v>
      </c>
      <c r="C2327" t="s">
        <v>16</v>
      </c>
      <c r="D2327">
        <v>27</v>
      </c>
      <c r="E2327" s="1">
        <v>39.200000000000003</v>
      </c>
      <c r="F2327" s="1">
        <v>4.1326226065842375</v>
      </c>
    </row>
    <row r="2328" spans="1:6" x14ac:dyDescent="0.2">
      <c r="A2328" t="s">
        <v>407</v>
      </c>
      <c r="B2328">
        <v>2019</v>
      </c>
      <c r="C2328" t="s">
        <v>16</v>
      </c>
      <c r="D2328">
        <v>28</v>
      </c>
      <c r="E2328" s="1">
        <v>35.25333333333333</v>
      </c>
      <c r="F2328" s="1">
        <v>6.3927805101434005</v>
      </c>
    </row>
    <row r="2329" spans="1:6" x14ac:dyDescent="0.2">
      <c r="A2329" t="s">
        <v>407</v>
      </c>
      <c r="B2329">
        <v>2020</v>
      </c>
      <c r="C2329" t="s">
        <v>16</v>
      </c>
      <c r="D2329">
        <v>29</v>
      </c>
      <c r="E2329" s="1">
        <v>29.71</v>
      </c>
      <c r="F2329" s="1">
        <v>3.5901678944251376</v>
      </c>
    </row>
    <row r="2330" spans="1:6" x14ac:dyDescent="0.2">
      <c r="A2330" t="s">
        <v>407</v>
      </c>
      <c r="B2330">
        <v>2021</v>
      </c>
      <c r="C2330" t="s">
        <v>16</v>
      </c>
      <c r="D2330">
        <v>30</v>
      </c>
      <c r="E2330" s="1">
        <v>30.24</v>
      </c>
      <c r="F2330" s="1">
        <v>3.3814534435138488</v>
      </c>
    </row>
    <row r="2331" spans="1:6" x14ac:dyDescent="0.2">
      <c r="A2331" t="s">
        <v>466</v>
      </c>
      <c r="B2331">
        <v>2019</v>
      </c>
      <c r="C2331" t="s">
        <v>20</v>
      </c>
      <c r="D2331">
        <v>22</v>
      </c>
      <c r="E2331" s="1">
        <v>13.91</v>
      </c>
      <c r="F2331" s="1">
        <v>8.3173434249636315</v>
      </c>
    </row>
    <row r="2332" spans="1:6" x14ac:dyDescent="0.2">
      <c r="A2332" t="s">
        <v>466</v>
      </c>
      <c r="B2332">
        <v>2020</v>
      </c>
      <c r="C2332" t="s">
        <v>20</v>
      </c>
      <c r="D2332">
        <v>23</v>
      </c>
      <c r="E2332" s="1">
        <v>30.96</v>
      </c>
      <c r="F2332" s="1">
        <v>15.829798983027448</v>
      </c>
    </row>
    <row r="2333" spans="1:6" x14ac:dyDescent="0.2">
      <c r="A2333" t="s">
        <v>466</v>
      </c>
      <c r="B2333">
        <v>2021</v>
      </c>
      <c r="C2333" t="s">
        <v>20</v>
      </c>
      <c r="D2333">
        <v>24</v>
      </c>
      <c r="E2333" s="1">
        <v>35.15</v>
      </c>
      <c r="F2333" s="1">
        <v>17.452422907707717</v>
      </c>
    </row>
    <row r="2334" spans="1:6" x14ac:dyDescent="0.2">
      <c r="A2334" t="s">
        <v>446</v>
      </c>
      <c r="B2334">
        <v>2010</v>
      </c>
      <c r="C2334" t="s">
        <v>16</v>
      </c>
      <c r="D2334">
        <v>22</v>
      </c>
      <c r="E2334" s="1">
        <v>36.130000000000003</v>
      </c>
      <c r="F2334" s="1">
        <v>6.5614295453563134</v>
      </c>
    </row>
    <row r="2335" spans="1:6" x14ac:dyDescent="0.2">
      <c r="A2335" t="s">
        <v>446</v>
      </c>
      <c r="B2335">
        <v>2011</v>
      </c>
      <c r="C2335" t="s">
        <v>16</v>
      </c>
      <c r="D2335">
        <v>23</v>
      </c>
      <c r="E2335" s="1">
        <v>17.03</v>
      </c>
      <c r="F2335" s="1">
        <v>15.683103688982783</v>
      </c>
    </row>
    <row r="2336" spans="1:6" x14ac:dyDescent="0.2">
      <c r="A2336" t="s">
        <v>614</v>
      </c>
      <c r="B2336">
        <v>2010</v>
      </c>
      <c r="C2336" t="s">
        <v>20</v>
      </c>
      <c r="D2336">
        <v>34</v>
      </c>
      <c r="E2336" s="1">
        <v>26.21</v>
      </c>
      <c r="F2336" s="1">
        <v>6.7513943909075387</v>
      </c>
    </row>
    <row r="2337" spans="1:6" x14ac:dyDescent="0.2">
      <c r="A2337" t="s">
        <v>614</v>
      </c>
      <c r="B2337">
        <v>2011</v>
      </c>
      <c r="C2337" t="s">
        <v>25</v>
      </c>
      <c r="D2337">
        <v>35</v>
      </c>
      <c r="E2337" s="1">
        <v>26.75</v>
      </c>
      <c r="F2337" s="1">
        <v>9.0566461901821214</v>
      </c>
    </row>
    <row r="2338" spans="1:6" x14ac:dyDescent="0.2">
      <c r="A2338" t="s">
        <v>299</v>
      </c>
      <c r="B2338">
        <v>2015</v>
      </c>
      <c r="C2338" t="s">
        <v>16</v>
      </c>
      <c r="D2338">
        <v>23</v>
      </c>
      <c r="E2338" s="1">
        <v>9.2233333333333345</v>
      </c>
      <c r="F2338" s="1">
        <v>8.7900791234191278</v>
      </c>
    </row>
    <row r="2339" spans="1:6" x14ac:dyDescent="0.2">
      <c r="A2339" t="s">
        <v>299</v>
      </c>
      <c r="B2339">
        <v>2016</v>
      </c>
      <c r="C2339" t="s">
        <v>16</v>
      </c>
      <c r="D2339">
        <v>24</v>
      </c>
      <c r="E2339" s="1">
        <v>22.45</v>
      </c>
      <c r="F2339" s="1">
        <v>2.1803853697598519</v>
      </c>
    </row>
    <row r="2340" spans="1:6" x14ac:dyDescent="0.2">
      <c r="A2340" t="s">
        <v>299</v>
      </c>
      <c r="B2340">
        <v>2017</v>
      </c>
      <c r="C2340" t="s">
        <v>30</v>
      </c>
      <c r="D2340">
        <v>25</v>
      </c>
      <c r="E2340" s="1">
        <v>27.57</v>
      </c>
      <c r="F2340" s="1">
        <v>2.5315239930535056</v>
      </c>
    </row>
    <row r="2341" spans="1:6" x14ac:dyDescent="0.2">
      <c r="A2341" t="s">
        <v>299</v>
      </c>
      <c r="B2341">
        <v>2018</v>
      </c>
      <c r="C2341" t="s">
        <v>30</v>
      </c>
      <c r="D2341">
        <v>26</v>
      </c>
      <c r="E2341" s="1">
        <v>39.43</v>
      </c>
      <c r="F2341" s="1">
        <v>3.4815925473610929</v>
      </c>
    </row>
    <row r="2342" spans="1:6" x14ac:dyDescent="0.2">
      <c r="A2342" t="s">
        <v>299</v>
      </c>
      <c r="B2342">
        <v>2019</v>
      </c>
      <c r="C2342" t="s">
        <v>30</v>
      </c>
      <c r="D2342">
        <v>27</v>
      </c>
      <c r="E2342" s="1">
        <v>45.97</v>
      </c>
      <c r="F2342" s="1">
        <v>3.8733641629640663</v>
      </c>
    </row>
    <row r="2343" spans="1:6" x14ac:dyDescent="0.2">
      <c r="A2343" t="s">
        <v>299</v>
      </c>
      <c r="B2343">
        <v>2020</v>
      </c>
      <c r="C2343" t="s">
        <v>30</v>
      </c>
      <c r="D2343">
        <v>28</v>
      </c>
      <c r="E2343" s="1">
        <v>43.71</v>
      </c>
      <c r="F2343" s="1">
        <v>3.4321498292405344</v>
      </c>
    </row>
    <row r="2344" spans="1:6" x14ac:dyDescent="0.2">
      <c r="A2344" t="s">
        <v>299</v>
      </c>
      <c r="B2344">
        <v>2021</v>
      </c>
      <c r="C2344" t="s">
        <v>30</v>
      </c>
      <c r="D2344">
        <v>29</v>
      </c>
      <c r="E2344" s="1">
        <v>29.65</v>
      </c>
      <c r="F2344" s="1">
        <v>2.4536664604152429</v>
      </c>
    </row>
    <row r="2345" spans="1:6" x14ac:dyDescent="0.2">
      <c r="A2345" t="s">
        <v>410</v>
      </c>
      <c r="B2345">
        <v>2018</v>
      </c>
      <c r="C2345" t="s">
        <v>30</v>
      </c>
      <c r="D2345">
        <v>20</v>
      </c>
      <c r="E2345" s="1">
        <v>2.99</v>
      </c>
      <c r="F2345" s="1">
        <v>1.5139792438002804</v>
      </c>
    </row>
    <row r="2346" spans="1:6" x14ac:dyDescent="0.2">
      <c r="A2346" t="s">
        <v>410</v>
      </c>
      <c r="B2346">
        <v>2019</v>
      </c>
      <c r="C2346" t="s">
        <v>30</v>
      </c>
      <c r="D2346">
        <v>21</v>
      </c>
      <c r="E2346" s="1">
        <v>20.81</v>
      </c>
      <c r="F2346" s="1">
        <v>9.1670212775330011</v>
      </c>
    </row>
    <row r="2347" spans="1:6" x14ac:dyDescent="0.2">
      <c r="A2347" t="s">
        <v>410</v>
      </c>
      <c r="B2347">
        <v>2020</v>
      </c>
      <c r="C2347" t="s">
        <v>30</v>
      </c>
      <c r="D2347">
        <v>22</v>
      </c>
      <c r="E2347" s="1">
        <v>26.4</v>
      </c>
      <c r="F2347" s="1">
        <v>6.484525196433216</v>
      </c>
    </row>
    <row r="2348" spans="1:6" x14ac:dyDescent="0.2">
      <c r="A2348" t="s">
        <v>410</v>
      </c>
      <c r="B2348">
        <v>2021</v>
      </c>
      <c r="C2348" t="s">
        <v>30</v>
      </c>
      <c r="D2348">
        <v>23</v>
      </c>
      <c r="E2348" s="1">
        <v>35.753333333333337</v>
      </c>
      <c r="F2348" s="1">
        <v>18.322282909303844</v>
      </c>
    </row>
    <row r="2349" spans="1:6" x14ac:dyDescent="0.2">
      <c r="A2349" t="s">
        <v>418</v>
      </c>
      <c r="B2349">
        <v>2010</v>
      </c>
      <c r="C2349" t="s">
        <v>19</v>
      </c>
      <c r="D2349">
        <v>28</v>
      </c>
      <c r="E2349" s="1">
        <v>32.47</v>
      </c>
      <c r="F2349" s="1">
        <v>5.9711955558269079</v>
      </c>
    </row>
    <row r="2350" spans="1:6" x14ac:dyDescent="0.2">
      <c r="A2350" t="s">
        <v>418</v>
      </c>
      <c r="B2350">
        <v>2011</v>
      </c>
      <c r="C2350" t="s">
        <v>19</v>
      </c>
      <c r="D2350">
        <v>29</v>
      </c>
      <c r="E2350" s="1">
        <v>38.5</v>
      </c>
      <c r="F2350" s="1">
        <v>7.9696466175888236</v>
      </c>
    </row>
    <row r="2351" spans="1:6" x14ac:dyDescent="0.2">
      <c r="A2351" t="s">
        <v>418</v>
      </c>
      <c r="B2351">
        <v>2012</v>
      </c>
      <c r="C2351" t="s">
        <v>20</v>
      </c>
      <c r="D2351">
        <v>30</v>
      </c>
      <c r="E2351" s="1">
        <v>36.51</v>
      </c>
      <c r="F2351" s="1">
        <v>7.0687920671541047</v>
      </c>
    </row>
    <row r="2352" spans="1:6" x14ac:dyDescent="0.2">
      <c r="A2352" t="s">
        <v>418</v>
      </c>
      <c r="B2352">
        <v>2013</v>
      </c>
      <c r="C2352" t="s">
        <v>20</v>
      </c>
      <c r="D2352">
        <v>31</v>
      </c>
      <c r="E2352" s="1">
        <v>33.53</v>
      </c>
      <c r="F2352" s="1">
        <v>6.1164076603035111</v>
      </c>
    </row>
    <row r="2353" spans="1:6" x14ac:dyDescent="0.2">
      <c r="A2353" t="s">
        <v>418</v>
      </c>
      <c r="B2353">
        <v>2014</v>
      </c>
      <c r="C2353" t="s">
        <v>19</v>
      </c>
      <c r="D2353">
        <v>32</v>
      </c>
      <c r="E2353" s="1">
        <v>14.170000000000002</v>
      </c>
      <c r="F2353" s="1">
        <v>4.1446879257665037</v>
      </c>
    </row>
    <row r="2354" spans="1:6" x14ac:dyDescent="0.2">
      <c r="A2354" t="s">
        <v>411</v>
      </c>
      <c r="B2354">
        <v>2014</v>
      </c>
      <c r="C2354" t="s">
        <v>20</v>
      </c>
      <c r="D2354">
        <v>21</v>
      </c>
      <c r="E2354" s="1">
        <v>9.77</v>
      </c>
      <c r="F2354" s="1">
        <v>3.9852094478425002</v>
      </c>
    </row>
    <row r="2355" spans="1:6" x14ac:dyDescent="0.2">
      <c r="A2355" t="s">
        <v>411</v>
      </c>
      <c r="B2355">
        <v>2015</v>
      </c>
      <c r="C2355" t="s">
        <v>20</v>
      </c>
      <c r="D2355">
        <v>22</v>
      </c>
      <c r="E2355" s="1">
        <v>38.89</v>
      </c>
      <c r="F2355" s="1">
        <v>15.226933779478449</v>
      </c>
    </row>
    <row r="2356" spans="1:6" x14ac:dyDescent="0.2">
      <c r="A2356" t="s">
        <v>411</v>
      </c>
      <c r="B2356">
        <v>2016</v>
      </c>
      <c r="C2356" t="s">
        <v>25</v>
      </c>
      <c r="D2356">
        <v>23</v>
      </c>
      <c r="E2356" s="1">
        <v>28.68</v>
      </c>
      <c r="F2356" s="1">
        <v>7.6578776411066753</v>
      </c>
    </row>
    <row r="2357" spans="1:6" x14ac:dyDescent="0.2">
      <c r="A2357" t="s">
        <v>411</v>
      </c>
      <c r="B2357">
        <v>2017</v>
      </c>
      <c r="C2357" t="s">
        <v>25</v>
      </c>
      <c r="D2357">
        <v>24</v>
      </c>
      <c r="E2357" s="1">
        <v>27.39</v>
      </c>
      <c r="F2357" s="1">
        <v>11.764008576258608</v>
      </c>
    </row>
    <row r="2358" spans="1:6" x14ac:dyDescent="0.2">
      <c r="A2358" t="s">
        <v>480</v>
      </c>
      <c r="B2358">
        <v>2011</v>
      </c>
      <c r="C2358" t="s">
        <v>20</v>
      </c>
      <c r="D2358">
        <v>26</v>
      </c>
      <c r="E2358" s="1">
        <v>27.44</v>
      </c>
      <c r="F2358" s="1">
        <v>27.424861476464994</v>
      </c>
    </row>
    <row r="2359" spans="1:6" x14ac:dyDescent="0.2">
      <c r="A2359" t="s">
        <v>480</v>
      </c>
      <c r="B2359">
        <v>2012</v>
      </c>
      <c r="C2359" t="s">
        <v>20</v>
      </c>
      <c r="D2359">
        <v>27</v>
      </c>
      <c r="E2359" s="1">
        <v>27.12</v>
      </c>
      <c r="F2359" s="1">
        <v>21.608115472749237</v>
      </c>
    </row>
    <row r="2360" spans="1:6" x14ac:dyDescent="0.2">
      <c r="A2360" t="s">
        <v>480</v>
      </c>
      <c r="B2360">
        <v>2013</v>
      </c>
      <c r="C2360" t="s">
        <v>20</v>
      </c>
      <c r="D2360">
        <v>28</v>
      </c>
      <c r="E2360" s="1">
        <v>24.44</v>
      </c>
      <c r="F2360" s="1">
        <v>5.9260380022947645</v>
      </c>
    </row>
    <row r="2361" spans="1:6" x14ac:dyDescent="0.2">
      <c r="A2361" t="s">
        <v>480</v>
      </c>
      <c r="B2361">
        <v>2014</v>
      </c>
      <c r="C2361" t="s">
        <v>20</v>
      </c>
      <c r="D2361">
        <v>29</v>
      </c>
      <c r="E2361" s="1">
        <v>25.406666666666666</v>
      </c>
      <c r="F2361" s="1">
        <v>6.2880940359630797</v>
      </c>
    </row>
    <row r="2362" spans="1:6" x14ac:dyDescent="0.2">
      <c r="A2362" t="s">
        <v>480</v>
      </c>
      <c r="B2362">
        <v>2015</v>
      </c>
      <c r="C2362" t="s">
        <v>20</v>
      </c>
      <c r="D2362">
        <v>30</v>
      </c>
      <c r="E2362" s="1">
        <v>26.419999999999998</v>
      </c>
      <c r="F2362" s="1">
        <v>9.9474988930489499</v>
      </c>
    </row>
    <row r="2363" spans="1:6" x14ac:dyDescent="0.2">
      <c r="A2363" t="s">
        <v>480</v>
      </c>
      <c r="B2363">
        <v>2016</v>
      </c>
      <c r="C2363" t="s">
        <v>20</v>
      </c>
      <c r="D2363">
        <v>31</v>
      </c>
      <c r="E2363" s="1">
        <v>26.97</v>
      </c>
      <c r="F2363" s="1">
        <v>303.87020449552136</v>
      </c>
    </row>
    <row r="2364" spans="1:6" x14ac:dyDescent="0.2">
      <c r="A2364" t="s">
        <v>336</v>
      </c>
      <c r="B2364">
        <v>2010</v>
      </c>
      <c r="C2364" t="s">
        <v>16</v>
      </c>
      <c r="D2364">
        <v>22</v>
      </c>
      <c r="E2364" s="1">
        <v>12.17</v>
      </c>
      <c r="F2364" s="1">
        <v>5.2242051116507504</v>
      </c>
    </row>
    <row r="2365" spans="1:6" x14ac:dyDescent="0.2">
      <c r="A2365" t="s">
        <v>336</v>
      </c>
      <c r="B2365">
        <v>2011</v>
      </c>
      <c r="C2365" t="s">
        <v>25</v>
      </c>
      <c r="D2365">
        <v>23</v>
      </c>
      <c r="E2365" s="1">
        <v>21.24</v>
      </c>
      <c r="F2365" s="1">
        <v>8.8265251208972142</v>
      </c>
    </row>
    <row r="2366" spans="1:6" x14ac:dyDescent="0.2">
      <c r="A2366" t="s">
        <v>336</v>
      </c>
      <c r="B2366">
        <v>2012</v>
      </c>
      <c r="C2366" t="s">
        <v>25</v>
      </c>
      <c r="D2366">
        <v>24</v>
      </c>
      <c r="E2366" s="1">
        <v>29.96</v>
      </c>
      <c r="F2366" s="1">
        <v>8.2512341048071978</v>
      </c>
    </row>
    <row r="2367" spans="1:6" x14ac:dyDescent="0.2">
      <c r="A2367" t="s">
        <v>336</v>
      </c>
      <c r="B2367">
        <v>2013</v>
      </c>
      <c r="C2367" t="s">
        <v>25</v>
      </c>
      <c r="D2367">
        <v>25</v>
      </c>
      <c r="E2367" s="1">
        <v>14.2</v>
      </c>
      <c r="F2367" s="1">
        <v>22.053490586110339</v>
      </c>
    </row>
    <row r="2368" spans="1:6" x14ac:dyDescent="0.2">
      <c r="A2368" t="s">
        <v>336</v>
      </c>
      <c r="B2368">
        <v>2014</v>
      </c>
      <c r="C2368" t="s">
        <v>25</v>
      </c>
      <c r="D2368">
        <v>26</v>
      </c>
      <c r="E2368" s="1">
        <v>26.68</v>
      </c>
      <c r="F2368" s="1">
        <v>8.5842129631268147</v>
      </c>
    </row>
    <row r="2369" spans="1:6" x14ac:dyDescent="0.2">
      <c r="A2369" t="s">
        <v>336</v>
      </c>
      <c r="B2369">
        <v>2015</v>
      </c>
      <c r="C2369" t="s">
        <v>16</v>
      </c>
      <c r="D2369">
        <v>27</v>
      </c>
      <c r="E2369" s="1">
        <v>30.75</v>
      </c>
      <c r="F2369" s="1">
        <v>9.9059689986659958</v>
      </c>
    </row>
    <row r="2370" spans="1:6" x14ac:dyDescent="0.2">
      <c r="A2370" t="s">
        <v>336</v>
      </c>
      <c r="B2370">
        <v>2016</v>
      </c>
      <c r="C2370" t="s">
        <v>16</v>
      </c>
      <c r="D2370">
        <v>28</v>
      </c>
      <c r="E2370" s="1">
        <v>16.190000000000001</v>
      </c>
      <c r="F2370" s="1">
        <v>3.292218225061244</v>
      </c>
    </row>
    <row r="2371" spans="1:6" x14ac:dyDescent="0.2">
      <c r="A2371" t="s">
        <v>336</v>
      </c>
      <c r="B2371">
        <v>2017</v>
      </c>
      <c r="C2371" t="s">
        <v>16</v>
      </c>
      <c r="D2371">
        <v>29</v>
      </c>
      <c r="E2371" s="1">
        <v>42.99</v>
      </c>
      <c r="F2371" s="1">
        <v>2.5876703496978553</v>
      </c>
    </row>
    <row r="2372" spans="1:6" x14ac:dyDescent="0.2">
      <c r="A2372" t="s">
        <v>336</v>
      </c>
      <c r="B2372">
        <v>2018</v>
      </c>
      <c r="C2372" t="s">
        <v>16</v>
      </c>
      <c r="D2372">
        <v>30</v>
      </c>
      <c r="E2372" s="1">
        <v>39.85</v>
      </c>
      <c r="F2372" s="1">
        <v>2.3500429347241814</v>
      </c>
    </row>
    <row r="2373" spans="1:6" x14ac:dyDescent="0.2">
      <c r="A2373" t="s">
        <v>336</v>
      </c>
      <c r="B2373">
        <v>2019</v>
      </c>
      <c r="C2373" t="s">
        <v>16</v>
      </c>
      <c r="D2373">
        <v>31</v>
      </c>
      <c r="E2373" s="1">
        <v>24.8</v>
      </c>
      <c r="F2373" s="1">
        <v>1.3966738437680639</v>
      </c>
    </row>
    <row r="2374" spans="1:6" x14ac:dyDescent="0.2">
      <c r="A2374" t="s">
        <v>336</v>
      </c>
      <c r="B2374">
        <v>2020</v>
      </c>
      <c r="C2374" t="s">
        <v>30</v>
      </c>
      <c r="D2374">
        <v>32</v>
      </c>
      <c r="E2374" s="1">
        <v>43.48</v>
      </c>
      <c r="F2374" s="1">
        <v>2.3573445976959393</v>
      </c>
    </row>
    <row r="2375" spans="1:6" x14ac:dyDescent="0.2">
      <c r="A2375" t="s">
        <v>336</v>
      </c>
      <c r="B2375">
        <v>2020</v>
      </c>
      <c r="C2375" t="s">
        <v>16</v>
      </c>
      <c r="D2375">
        <v>32</v>
      </c>
      <c r="E2375" s="1">
        <v>25.09</v>
      </c>
      <c r="F2375" s="1">
        <v>1.3602984350549936</v>
      </c>
    </row>
    <row r="2376" spans="1:6" x14ac:dyDescent="0.2">
      <c r="A2376" t="s">
        <v>336</v>
      </c>
      <c r="B2376">
        <v>2021</v>
      </c>
      <c r="C2376" t="s">
        <v>16</v>
      </c>
      <c r="D2376">
        <v>33</v>
      </c>
      <c r="E2376" s="1">
        <v>25.093333333333334</v>
      </c>
      <c r="F2376" s="1">
        <v>8.709875191237181</v>
      </c>
    </row>
    <row r="2377" spans="1:6" x14ac:dyDescent="0.2">
      <c r="A2377" t="s">
        <v>483</v>
      </c>
      <c r="B2377">
        <v>2020</v>
      </c>
      <c r="C2377" t="s">
        <v>20</v>
      </c>
      <c r="D2377">
        <v>22</v>
      </c>
      <c r="E2377" s="1">
        <v>25.99</v>
      </c>
      <c r="F2377" s="1">
        <v>14.896014470741568</v>
      </c>
    </row>
    <row r="2378" spans="1:6" x14ac:dyDescent="0.2">
      <c r="A2378" t="s">
        <v>483</v>
      </c>
      <c r="B2378">
        <v>2021</v>
      </c>
      <c r="C2378" t="s">
        <v>20</v>
      </c>
      <c r="D2378">
        <v>23</v>
      </c>
      <c r="E2378" s="1">
        <v>26.126666666666665</v>
      </c>
      <c r="F2378" s="1">
        <v>5.9890717397267705</v>
      </c>
    </row>
    <row r="2379" spans="1:6" x14ac:dyDescent="0.2">
      <c r="A2379" t="s">
        <v>294</v>
      </c>
      <c r="B2379">
        <v>2020</v>
      </c>
      <c r="C2379" t="s">
        <v>25</v>
      </c>
      <c r="D2379">
        <v>21</v>
      </c>
      <c r="E2379" s="1">
        <v>5.88</v>
      </c>
      <c r="F2379" s="1">
        <v>4.0746802969804401</v>
      </c>
    </row>
    <row r="2380" spans="1:6" x14ac:dyDescent="0.2">
      <c r="A2380" t="s">
        <v>294</v>
      </c>
      <c r="B2380">
        <v>2021</v>
      </c>
      <c r="C2380" t="s">
        <v>25</v>
      </c>
      <c r="D2380">
        <v>22</v>
      </c>
      <c r="E2380" s="1">
        <v>46.27</v>
      </c>
      <c r="F2380" s="1">
        <v>24.933275064084498</v>
      </c>
    </row>
    <row r="2381" spans="1:6" x14ac:dyDescent="0.2">
      <c r="A2381" t="s">
        <v>368</v>
      </c>
      <c r="B2381">
        <v>2010</v>
      </c>
      <c r="C2381" t="s">
        <v>25</v>
      </c>
      <c r="D2381">
        <v>24</v>
      </c>
      <c r="E2381" s="1">
        <v>30.78</v>
      </c>
      <c r="F2381" s="1">
        <v>10.525761442063516</v>
      </c>
    </row>
    <row r="2382" spans="1:6" x14ac:dyDescent="0.2">
      <c r="A2382" t="s">
        <v>368</v>
      </c>
      <c r="B2382">
        <v>2011</v>
      </c>
      <c r="C2382" t="s">
        <v>25</v>
      </c>
      <c r="D2382">
        <v>25</v>
      </c>
      <c r="E2382" s="1">
        <v>36.35</v>
      </c>
      <c r="F2382" s="1">
        <v>6.5154088073987806</v>
      </c>
    </row>
    <row r="2383" spans="1:6" x14ac:dyDescent="0.2">
      <c r="A2383" t="s">
        <v>368</v>
      </c>
      <c r="B2383">
        <v>2012</v>
      </c>
      <c r="C2383" t="s">
        <v>20</v>
      </c>
      <c r="D2383">
        <v>26</v>
      </c>
      <c r="E2383" s="1">
        <v>41.07</v>
      </c>
      <c r="F2383" s="1">
        <v>7.4839196860799095</v>
      </c>
    </row>
    <row r="2384" spans="1:6" x14ac:dyDescent="0.2">
      <c r="A2384" t="s">
        <v>368</v>
      </c>
      <c r="B2384">
        <v>2013</v>
      </c>
      <c r="C2384" t="s">
        <v>25</v>
      </c>
      <c r="D2384">
        <v>27</v>
      </c>
      <c r="E2384" s="1">
        <v>35.04</v>
      </c>
      <c r="F2384" s="1">
        <v>6.497133028798765</v>
      </c>
    </row>
    <row r="2385" spans="1:6" x14ac:dyDescent="0.2">
      <c r="A2385" t="s">
        <v>368</v>
      </c>
      <c r="B2385">
        <v>2014</v>
      </c>
      <c r="C2385" t="s">
        <v>25</v>
      </c>
      <c r="D2385">
        <v>28</v>
      </c>
      <c r="E2385" s="1">
        <v>20.87</v>
      </c>
      <c r="F2385" s="1">
        <v>3.9499187399323912</v>
      </c>
    </row>
    <row r="2386" spans="1:6" x14ac:dyDescent="0.2">
      <c r="A2386" t="s">
        <v>368</v>
      </c>
      <c r="B2386">
        <v>2015</v>
      </c>
      <c r="C2386" t="s">
        <v>20</v>
      </c>
      <c r="D2386">
        <v>29</v>
      </c>
      <c r="E2386" s="1">
        <v>26.3</v>
      </c>
      <c r="F2386" s="1">
        <v>4.9837780865740999</v>
      </c>
    </row>
    <row r="2387" spans="1:6" x14ac:dyDescent="0.2">
      <c r="A2387" t="s">
        <v>368</v>
      </c>
      <c r="B2387">
        <v>2016</v>
      </c>
      <c r="C2387" t="s">
        <v>16</v>
      </c>
      <c r="D2387">
        <v>30</v>
      </c>
      <c r="E2387" s="1">
        <v>30.52</v>
      </c>
      <c r="F2387" s="1">
        <v>2.3710438061996424</v>
      </c>
    </row>
    <row r="2388" spans="1:6" x14ac:dyDescent="0.2">
      <c r="A2388" t="s">
        <v>368</v>
      </c>
      <c r="B2388">
        <v>2017</v>
      </c>
      <c r="C2388" t="s">
        <v>16</v>
      </c>
      <c r="D2388">
        <v>31</v>
      </c>
      <c r="E2388" s="1">
        <v>25.05</v>
      </c>
      <c r="F2388" s="1">
        <v>2.0708387219229816</v>
      </c>
    </row>
    <row r="2389" spans="1:6" x14ac:dyDescent="0.2">
      <c r="A2389" t="s">
        <v>368</v>
      </c>
      <c r="B2389">
        <v>2018</v>
      </c>
      <c r="C2389" t="s">
        <v>16</v>
      </c>
      <c r="D2389">
        <v>32</v>
      </c>
      <c r="E2389" s="1">
        <v>13.97</v>
      </c>
      <c r="F2389" s="1">
        <v>1.24662932668274</v>
      </c>
    </row>
    <row r="2390" spans="1:6" x14ac:dyDescent="0.2">
      <c r="A2390" t="s">
        <v>368</v>
      </c>
      <c r="B2390">
        <v>2019</v>
      </c>
      <c r="C2390" t="s">
        <v>16</v>
      </c>
      <c r="D2390">
        <v>33</v>
      </c>
      <c r="E2390" s="1">
        <v>18.43</v>
      </c>
      <c r="F2390" s="1">
        <v>6.2117579173792379</v>
      </c>
    </row>
    <row r="2391" spans="1:6" x14ac:dyDescent="0.2">
      <c r="A2391" t="s">
        <v>368</v>
      </c>
      <c r="B2391">
        <v>2020</v>
      </c>
      <c r="C2391" t="s">
        <v>16</v>
      </c>
      <c r="D2391">
        <v>34</v>
      </c>
      <c r="E2391" s="1">
        <v>7.45</v>
      </c>
      <c r="F2391" s="1">
        <v>2.5272073375175297</v>
      </c>
    </row>
    <row r="2392" spans="1:6" x14ac:dyDescent="0.2">
      <c r="A2392" t="s">
        <v>351</v>
      </c>
      <c r="B2392">
        <v>2010</v>
      </c>
      <c r="C2392" t="s">
        <v>19</v>
      </c>
      <c r="D2392">
        <v>33</v>
      </c>
      <c r="E2392" s="1">
        <v>41.73</v>
      </c>
      <c r="F2392" s="1">
        <v>4.2227652889300407</v>
      </c>
    </row>
    <row r="2393" spans="1:6" x14ac:dyDescent="0.2">
      <c r="A2393" t="s">
        <v>351</v>
      </c>
      <c r="B2393">
        <v>2011</v>
      </c>
      <c r="C2393" t="s">
        <v>19</v>
      </c>
      <c r="D2393">
        <v>34</v>
      </c>
      <c r="E2393" s="1">
        <v>42.56</v>
      </c>
      <c r="F2393" s="1">
        <v>4.1524373812247779</v>
      </c>
    </row>
    <row r="2394" spans="1:6" x14ac:dyDescent="0.2">
      <c r="A2394" t="s">
        <v>351</v>
      </c>
      <c r="B2394">
        <v>2012</v>
      </c>
      <c r="C2394" t="s">
        <v>20</v>
      </c>
      <c r="D2394">
        <v>35</v>
      </c>
      <c r="E2394" s="1">
        <v>31.5</v>
      </c>
      <c r="F2394" s="1">
        <v>4.8790340318044869</v>
      </c>
    </row>
    <row r="2395" spans="1:6" x14ac:dyDescent="0.2">
      <c r="A2395" t="s">
        <v>351</v>
      </c>
      <c r="B2395">
        <v>2013</v>
      </c>
      <c r="C2395" t="s">
        <v>19</v>
      </c>
      <c r="D2395">
        <v>36</v>
      </c>
      <c r="E2395" s="1">
        <v>33.35</v>
      </c>
      <c r="F2395" s="1">
        <v>5.2562065791630417</v>
      </c>
    </row>
    <row r="2396" spans="1:6" x14ac:dyDescent="0.2">
      <c r="A2396" t="s">
        <v>351</v>
      </c>
      <c r="B2396">
        <v>2014</v>
      </c>
      <c r="C2396" t="s">
        <v>20</v>
      </c>
      <c r="D2396">
        <v>37</v>
      </c>
      <c r="E2396" s="1">
        <v>19.510000000000002</v>
      </c>
      <c r="F2396" s="1">
        <v>3.3931278638755713</v>
      </c>
    </row>
    <row r="2397" spans="1:6" x14ac:dyDescent="0.2">
      <c r="A2397" t="s">
        <v>351</v>
      </c>
      <c r="B2397">
        <v>2015</v>
      </c>
      <c r="C2397" t="s">
        <v>19</v>
      </c>
      <c r="D2397">
        <v>38</v>
      </c>
      <c r="E2397" s="1">
        <v>17.37</v>
      </c>
      <c r="F2397" s="1">
        <v>9.3863783494023938</v>
      </c>
    </row>
    <row r="2398" spans="1:6" x14ac:dyDescent="0.2">
      <c r="A2398" t="s">
        <v>500</v>
      </c>
      <c r="B2398">
        <v>2017</v>
      </c>
      <c r="C2398" t="s">
        <v>20</v>
      </c>
      <c r="D2398">
        <v>24</v>
      </c>
      <c r="E2398" s="1">
        <v>23.84</v>
      </c>
      <c r="F2398" s="1">
        <v>15.014428714842996</v>
      </c>
    </row>
    <row r="2399" spans="1:6" x14ac:dyDescent="0.2">
      <c r="A2399" t="s">
        <v>500</v>
      </c>
      <c r="B2399">
        <v>2018</v>
      </c>
      <c r="C2399" t="s">
        <v>20</v>
      </c>
      <c r="D2399">
        <v>25</v>
      </c>
      <c r="E2399" s="1">
        <v>28.44</v>
      </c>
      <c r="F2399" s="1">
        <v>15.989655075478595</v>
      </c>
    </row>
    <row r="2400" spans="1:6" x14ac:dyDescent="0.2">
      <c r="A2400" t="s">
        <v>500</v>
      </c>
      <c r="B2400">
        <v>2019</v>
      </c>
      <c r="C2400" t="s">
        <v>25</v>
      </c>
      <c r="D2400">
        <v>26</v>
      </c>
      <c r="E2400" s="1">
        <v>23.89</v>
      </c>
      <c r="F2400" s="1">
        <v>22.867042838614577</v>
      </c>
    </row>
    <row r="2401" spans="1:6" x14ac:dyDescent="0.2">
      <c r="A2401" t="s">
        <v>500</v>
      </c>
      <c r="B2401">
        <v>2020</v>
      </c>
      <c r="C2401" t="s">
        <v>25</v>
      </c>
      <c r="D2401">
        <v>27</v>
      </c>
      <c r="E2401" s="1">
        <v>20.58</v>
      </c>
      <c r="F2401" s="1">
        <v>9.816351236488206</v>
      </c>
    </row>
    <row r="2402" spans="1:6" x14ac:dyDescent="0.2">
      <c r="A2402" t="s">
        <v>500</v>
      </c>
      <c r="B2402">
        <v>2021</v>
      </c>
      <c r="C2402" t="s">
        <v>25</v>
      </c>
      <c r="D2402">
        <v>28</v>
      </c>
      <c r="E2402" s="1">
        <v>32.799999999999997</v>
      </c>
      <c r="F2402" s="1">
        <v>6.4677976636264072</v>
      </c>
    </row>
    <row r="2403" spans="1:6" x14ac:dyDescent="0.2">
      <c r="A2403" t="s">
        <v>427</v>
      </c>
      <c r="B2403">
        <v>2011</v>
      </c>
      <c r="C2403" t="s">
        <v>16</v>
      </c>
      <c r="D2403">
        <v>21</v>
      </c>
      <c r="E2403" s="1">
        <v>24.79</v>
      </c>
      <c r="F2403" s="1">
        <v>9.635083363487503</v>
      </c>
    </row>
    <row r="2404" spans="1:6" x14ac:dyDescent="0.2">
      <c r="A2404" t="s">
        <v>427</v>
      </c>
      <c r="B2404">
        <v>2012</v>
      </c>
      <c r="C2404" t="s">
        <v>16</v>
      </c>
      <c r="D2404">
        <v>22</v>
      </c>
      <c r="E2404" s="1">
        <v>22.68</v>
      </c>
      <c r="F2404" s="1">
        <v>8.376985009333616</v>
      </c>
    </row>
    <row r="2405" spans="1:6" x14ac:dyDescent="0.2">
      <c r="A2405" t="s">
        <v>427</v>
      </c>
      <c r="B2405">
        <v>2013</v>
      </c>
      <c r="C2405" t="s">
        <v>16</v>
      </c>
      <c r="D2405">
        <v>23</v>
      </c>
      <c r="E2405" s="1">
        <v>34.38666666666667</v>
      </c>
      <c r="F2405" s="1">
        <v>8.7263577962343</v>
      </c>
    </row>
    <row r="2406" spans="1:6" x14ac:dyDescent="0.2">
      <c r="A2406" t="s">
        <v>427</v>
      </c>
      <c r="B2406">
        <v>2014</v>
      </c>
      <c r="C2406" t="s">
        <v>16</v>
      </c>
      <c r="D2406">
        <v>24</v>
      </c>
      <c r="E2406" s="1">
        <v>29.186666666666667</v>
      </c>
      <c r="F2406" s="1">
        <v>4.025982021663701</v>
      </c>
    </row>
    <row r="2407" spans="1:6" x14ac:dyDescent="0.2">
      <c r="A2407" t="s">
        <v>427</v>
      </c>
      <c r="B2407">
        <v>2015</v>
      </c>
      <c r="C2407" t="s">
        <v>16</v>
      </c>
      <c r="D2407">
        <v>25</v>
      </c>
      <c r="E2407" s="1">
        <v>34.57</v>
      </c>
      <c r="F2407" s="1">
        <v>4.4413547815096264</v>
      </c>
    </row>
    <row r="2408" spans="1:6" x14ac:dyDescent="0.2">
      <c r="A2408" t="s">
        <v>427</v>
      </c>
      <c r="B2408">
        <v>2016</v>
      </c>
      <c r="C2408" t="s">
        <v>16</v>
      </c>
      <c r="D2408">
        <v>26</v>
      </c>
      <c r="E2408" s="1">
        <v>25.28</v>
      </c>
      <c r="F2408" s="1">
        <v>3.3987827571468885</v>
      </c>
    </row>
    <row r="2409" spans="1:6" x14ac:dyDescent="0.2">
      <c r="A2409" t="s">
        <v>427</v>
      </c>
      <c r="B2409">
        <v>2017</v>
      </c>
      <c r="C2409" t="s">
        <v>16</v>
      </c>
      <c r="D2409">
        <v>27</v>
      </c>
      <c r="E2409" s="1">
        <v>26.72</v>
      </c>
      <c r="F2409" s="1">
        <v>4.2544200510562247</v>
      </c>
    </row>
    <row r="2410" spans="1:6" x14ac:dyDescent="0.2">
      <c r="A2410" t="s">
        <v>427</v>
      </c>
      <c r="B2410">
        <v>2018</v>
      </c>
      <c r="C2410" t="s">
        <v>16</v>
      </c>
      <c r="D2410">
        <v>28</v>
      </c>
      <c r="E2410" s="1">
        <v>15.53</v>
      </c>
      <c r="F2410" s="1">
        <v>2.4225977673413852</v>
      </c>
    </row>
    <row r="2411" spans="1:6" x14ac:dyDescent="0.2">
      <c r="A2411" t="s">
        <v>427</v>
      </c>
      <c r="B2411">
        <v>2019</v>
      </c>
      <c r="C2411" t="s">
        <v>16</v>
      </c>
      <c r="D2411">
        <v>29</v>
      </c>
      <c r="E2411" s="1">
        <v>12.27</v>
      </c>
      <c r="F2411" s="1">
        <v>4.549111495867983</v>
      </c>
    </row>
    <row r="2412" spans="1:6" x14ac:dyDescent="0.2">
      <c r="A2412" t="s">
        <v>427</v>
      </c>
      <c r="B2412">
        <v>2020</v>
      </c>
      <c r="C2412" t="s">
        <v>16</v>
      </c>
      <c r="D2412">
        <v>30</v>
      </c>
      <c r="E2412" s="1">
        <v>17.760000000000002</v>
      </c>
      <c r="F2412" s="1">
        <v>4.0504629295976633</v>
      </c>
    </row>
    <row r="2413" spans="1:6" x14ac:dyDescent="0.2">
      <c r="A2413" t="s">
        <v>427</v>
      </c>
      <c r="B2413">
        <v>2021</v>
      </c>
      <c r="C2413" t="s">
        <v>16</v>
      </c>
      <c r="D2413">
        <v>31</v>
      </c>
      <c r="E2413" s="1">
        <v>18.09</v>
      </c>
      <c r="F2413" s="1">
        <v>22.504394514849292</v>
      </c>
    </row>
    <row r="2414" spans="1:6" x14ac:dyDescent="0.2">
      <c r="A2414" t="s">
        <v>428</v>
      </c>
      <c r="B2414">
        <v>2010</v>
      </c>
      <c r="C2414" t="s">
        <v>25</v>
      </c>
      <c r="D2414">
        <v>23</v>
      </c>
      <c r="E2414" s="1">
        <v>28.16</v>
      </c>
      <c r="F2414" s="1">
        <v>4.315493202944956</v>
      </c>
    </row>
    <row r="2415" spans="1:6" x14ac:dyDescent="0.2">
      <c r="A2415" t="s">
        <v>428</v>
      </c>
      <c r="B2415">
        <v>2011</v>
      </c>
      <c r="C2415" t="s">
        <v>25</v>
      </c>
      <c r="D2415">
        <v>24</v>
      </c>
      <c r="E2415" s="1">
        <v>28.72</v>
      </c>
      <c r="F2415" s="1">
        <v>4.1625094714482573</v>
      </c>
    </row>
    <row r="2416" spans="1:6" x14ac:dyDescent="0.2">
      <c r="A2416" t="s">
        <v>428</v>
      </c>
      <c r="B2416">
        <v>2012</v>
      </c>
      <c r="C2416" t="s">
        <v>25</v>
      </c>
      <c r="D2416">
        <v>25</v>
      </c>
      <c r="E2416" s="1">
        <v>22.16</v>
      </c>
      <c r="F2416" s="1">
        <v>7.8008254934919776</v>
      </c>
    </row>
    <row r="2417" spans="1:6" x14ac:dyDescent="0.2">
      <c r="A2417" t="s">
        <v>428</v>
      </c>
      <c r="B2417">
        <v>2013</v>
      </c>
      <c r="C2417" t="s">
        <v>25</v>
      </c>
      <c r="D2417">
        <v>26</v>
      </c>
      <c r="E2417" s="1">
        <v>37.700000000000003</v>
      </c>
      <c r="F2417" s="1">
        <v>5.7687361127624186</v>
      </c>
    </row>
    <row r="2418" spans="1:6" x14ac:dyDescent="0.2">
      <c r="A2418" t="s">
        <v>428</v>
      </c>
      <c r="B2418">
        <v>2014</v>
      </c>
      <c r="C2418" t="s">
        <v>25</v>
      </c>
      <c r="D2418">
        <v>27</v>
      </c>
      <c r="E2418" s="1">
        <v>30.86</v>
      </c>
      <c r="F2418" s="1">
        <v>4.6124013512572306</v>
      </c>
    </row>
    <row r="2419" spans="1:6" x14ac:dyDescent="0.2">
      <c r="A2419" t="s">
        <v>428</v>
      </c>
      <c r="B2419">
        <v>2015</v>
      </c>
      <c r="C2419" t="s">
        <v>25</v>
      </c>
      <c r="D2419">
        <v>28</v>
      </c>
      <c r="E2419" s="1">
        <v>7.39</v>
      </c>
      <c r="F2419" s="1">
        <v>1.0416794409832213</v>
      </c>
    </row>
    <row r="2420" spans="1:6" x14ac:dyDescent="0.2">
      <c r="A2420" t="s">
        <v>429</v>
      </c>
      <c r="B2420">
        <v>2010</v>
      </c>
      <c r="C2420" t="s">
        <v>25</v>
      </c>
      <c r="D2420">
        <v>29</v>
      </c>
      <c r="E2420" s="1">
        <v>37.659999999999997</v>
      </c>
      <c r="F2420" s="1">
        <v>3.2979193771678714</v>
      </c>
    </row>
    <row r="2421" spans="1:6" x14ac:dyDescent="0.2">
      <c r="A2421" t="s">
        <v>429</v>
      </c>
      <c r="B2421">
        <v>2011</v>
      </c>
      <c r="C2421" t="s">
        <v>25</v>
      </c>
      <c r="D2421">
        <v>30</v>
      </c>
      <c r="E2421" s="1">
        <v>36.090000000000003</v>
      </c>
      <c r="F2421" s="1">
        <v>2.961907116923602</v>
      </c>
    </row>
    <row r="2422" spans="1:6" x14ac:dyDescent="0.2">
      <c r="A2422" t="s">
        <v>429</v>
      </c>
      <c r="B2422">
        <v>2012</v>
      </c>
      <c r="C2422" t="s">
        <v>25</v>
      </c>
      <c r="D2422">
        <v>31</v>
      </c>
      <c r="E2422" s="1">
        <v>29.246666666666666</v>
      </c>
      <c r="F2422" s="1">
        <v>2.228460930754526</v>
      </c>
    </row>
    <row r="2423" spans="1:6" x14ac:dyDescent="0.2">
      <c r="A2423" t="s">
        <v>429</v>
      </c>
      <c r="B2423">
        <v>2013</v>
      </c>
      <c r="C2423" t="s">
        <v>25</v>
      </c>
      <c r="D2423">
        <v>32</v>
      </c>
      <c r="E2423" s="1">
        <v>10.49</v>
      </c>
      <c r="F2423" s="1">
        <v>0.74837109789393097</v>
      </c>
    </row>
    <row r="2424" spans="1:6" x14ac:dyDescent="0.2">
      <c r="A2424" t="s">
        <v>429</v>
      </c>
      <c r="B2424">
        <v>2014</v>
      </c>
      <c r="C2424" t="s">
        <v>25</v>
      </c>
      <c r="D2424">
        <v>33</v>
      </c>
      <c r="E2424" s="1">
        <v>29.68</v>
      </c>
      <c r="F2424" s="1">
        <v>16.481746798609493</v>
      </c>
    </row>
    <row r="2425" spans="1:6" x14ac:dyDescent="0.2">
      <c r="A2425" t="s">
        <v>429</v>
      </c>
      <c r="B2425">
        <v>2015</v>
      </c>
      <c r="C2425" t="s">
        <v>25</v>
      </c>
      <c r="D2425">
        <v>34</v>
      </c>
      <c r="E2425" s="1">
        <v>19.190000000000001</v>
      </c>
      <c r="F2425" s="1">
        <v>10.30886852781407</v>
      </c>
    </row>
    <row r="2426" spans="1:6" x14ac:dyDescent="0.2">
      <c r="A2426" t="s">
        <v>429</v>
      </c>
      <c r="B2426">
        <v>2016</v>
      </c>
      <c r="C2426" t="s">
        <v>25</v>
      </c>
      <c r="D2426">
        <v>35</v>
      </c>
      <c r="E2426" s="1">
        <v>17.649999999999999</v>
      </c>
      <c r="F2426" s="1">
        <v>5.7425714226220217</v>
      </c>
    </row>
    <row r="2427" spans="1:6" x14ac:dyDescent="0.2">
      <c r="A2427" t="s">
        <v>429</v>
      </c>
      <c r="B2427">
        <v>2017</v>
      </c>
      <c r="C2427" t="s">
        <v>25</v>
      </c>
      <c r="D2427">
        <v>36</v>
      </c>
      <c r="E2427" s="1">
        <v>19.2</v>
      </c>
      <c r="F2427" s="1">
        <v>3.2871072463252022</v>
      </c>
    </row>
    <row r="2428" spans="1:6" x14ac:dyDescent="0.2">
      <c r="A2428" t="s">
        <v>633</v>
      </c>
      <c r="B2428">
        <v>2021</v>
      </c>
      <c r="C2428" t="s">
        <v>20</v>
      </c>
      <c r="D2428">
        <v>23</v>
      </c>
      <c r="E2428" s="1">
        <v>25.7</v>
      </c>
      <c r="F2428" s="1">
        <v>11.024904272086058</v>
      </c>
    </row>
    <row r="2429" spans="1:6" x14ac:dyDescent="0.2">
      <c r="A2429" t="s">
        <v>635</v>
      </c>
      <c r="B2429">
        <v>2021</v>
      </c>
      <c r="C2429" t="s">
        <v>16</v>
      </c>
      <c r="D2429">
        <v>20</v>
      </c>
      <c r="E2429" s="1">
        <v>25.62</v>
      </c>
      <c r="F2429" s="1">
        <v>11.385614129893769</v>
      </c>
    </row>
    <row r="2430" spans="1:6" x14ac:dyDescent="0.2">
      <c r="A2430" t="s">
        <v>498</v>
      </c>
      <c r="B2430">
        <v>2012</v>
      </c>
      <c r="C2430" t="s">
        <v>30</v>
      </c>
      <c r="D2430">
        <v>19</v>
      </c>
      <c r="E2430" s="1">
        <v>21.77</v>
      </c>
      <c r="F2430" s="1">
        <v>5.6051271594029162</v>
      </c>
    </row>
    <row r="2431" spans="1:6" x14ac:dyDescent="0.2">
      <c r="A2431" t="s">
        <v>498</v>
      </c>
      <c r="B2431">
        <v>2013</v>
      </c>
      <c r="C2431" t="s">
        <v>30</v>
      </c>
      <c r="D2431">
        <v>20</v>
      </c>
      <c r="E2431" s="1">
        <v>23.86</v>
      </c>
      <c r="F2431" s="1">
        <v>5.8435147884272931</v>
      </c>
    </row>
    <row r="2432" spans="1:6" x14ac:dyDescent="0.2">
      <c r="A2432" t="s">
        <v>498</v>
      </c>
      <c r="B2432">
        <v>2014</v>
      </c>
      <c r="C2432" t="s">
        <v>30</v>
      </c>
      <c r="D2432">
        <v>21</v>
      </c>
      <c r="E2432" s="1">
        <v>19.170000000000002</v>
      </c>
      <c r="F2432" s="1">
        <v>3.7733776690446628</v>
      </c>
    </row>
    <row r="2433" spans="1:6" x14ac:dyDescent="0.2">
      <c r="A2433" t="s">
        <v>498</v>
      </c>
      <c r="B2433">
        <v>2015</v>
      </c>
      <c r="C2433" t="s">
        <v>30</v>
      </c>
      <c r="D2433">
        <v>22</v>
      </c>
      <c r="E2433" s="1">
        <v>26.73</v>
      </c>
      <c r="F2433" s="1">
        <v>7.6500933723517672</v>
      </c>
    </row>
    <row r="2434" spans="1:6" x14ac:dyDescent="0.2">
      <c r="A2434" t="s">
        <v>498</v>
      </c>
      <c r="B2434">
        <v>2016</v>
      </c>
      <c r="C2434" t="s">
        <v>30</v>
      </c>
      <c r="D2434">
        <v>23</v>
      </c>
      <c r="E2434" s="1">
        <v>32.81</v>
      </c>
      <c r="F2434" s="1">
        <v>1.5698531543761345</v>
      </c>
    </row>
    <row r="2435" spans="1:6" x14ac:dyDescent="0.2">
      <c r="A2435" t="s">
        <v>498</v>
      </c>
      <c r="B2435">
        <v>2017</v>
      </c>
      <c r="C2435" t="s">
        <v>30</v>
      </c>
      <c r="D2435">
        <v>24</v>
      </c>
      <c r="E2435" s="1">
        <v>28.33</v>
      </c>
      <c r="F2435" s="1">
        <v>1.3776414195357236</v>
      </c>
    </row>
    <row r="2436" spans="1:6" x14ac:dyDescent="0.2">
      <c r="A2436" t="s">
        <v>498</v>
      </c>
      <c r="B2436">
        <v>2018</v>
      </c>
      <c r="C2436" t="s">
        <v>30</v>
      </c>
      <c r="D2436">
        <v>25</v>
      </c>
      <c r="E2436" s="1">
        <v>25.75</v>
      </c>
      <c r="F2436" s="1">
        <v>1.2881372414933667</v>
      </c>
    </row>
    <row r="2437" spans="1:6" x14ac:dyDescent="0.2">
      <c r="A2437" t="s">
        <v>498</v>
      </c>
      <c r="B2437">
        <v>2019</v>
      </c>
      <c r="C2437" t="s">
        <v>30</v>
      </c>
      <c r="D2437">
        <v>26</v>
      </c>
      <c r="E2437" s="1">
        <v>22.29</v>
      </c>
      <c r="F2437" s="1">
        <v>1.133433035438927</v>
      </c>
    </row>
    <row r="2438" spans="1:6" x14ac:dyDescent="0.2">
      <c r="A2438" t="s">
        <v>498</v>
      </c>
      <c r="B2438">
        <v>2020</v>
      </c>
      <c r="C2438" t="s">
        <v>30</v>
      </c>
      <c r="D2438">
        <v>27</v>
      </c>
      <c r="E2438" s="1">
        <v>30.74</v>
      </c>
      <c r="F2438" s="1">
        <v>7.6412766152077802</v>
      </c>
    </row>
    <row r="2439" spans="1:6" x14ac:dyDescent="0.2">
      <c r="A2439" t="s">
        <v>498</v>
      </c>
      <c r="B2439">
        <v>2021</v>
      </c>
      <c r="C2439" t="s">
        <v>30</v>
      </c>
      <c r="D2439">
        <v>28</v>
      </c>
      <c r="E2439" s="1">
        <v>24.64</v>
      </c>
      <c r="F2439" s="1">
        <v>14.881392763077237</v>
      </c>
    </row>
    <row r="2440" spans="1:6" x14ac:dyDescent="0.2">
      <c r="A2440" t="s">
        <v>346</v>
      </c>
      <c r="B2440">
        <v>2010</v>
      </c>
      <c r="C2440" t="s">
        <v>25</v>
      </c>
      <c r="D2440">
        <v>29</v>
      </c>
      <c r="E2440" s="1">
        <v>27.08</v>
      </c>
      <c r="F2440" s="1">
        <v>7.9679704066989787</v>
      </c>
    </row>
    <row r="2441" spans="1:6" x14ac:dyDescent="0.2">
      <c r="A2441" t="s">
        <v>346</v>
      </c>
      <c r="B2441">
        <v>2011</v>
      </c>
      <c r="C2441" t="s">
        <v>20</v>
      </c>
      <c r="D2441">
        <v>30</v>
      </c>
      <c r="E2441" s="1">
        <v>17.16</v>
      </c>
      <c r="F2441" s="1">
        <v>4.8414973882435133</v>
      </c>
    </row>
    <row r="2442" spans="1:6" x14ac:dyDescent="0.2">
      <c r="A2442" t="s">
        <v>346</v>
      </c>
      <c r="B2442">
        <v>2012</v>
      </c>
      <c r="C2442" t="s">
        <v>25</v>
      </c>
      <c r="D2442">
        <v>31</v>
      </c>
      <c r="E2442" s="1">
        <v>15.35</v>
      </c>
      <c r="F2442" s="1">
        <v>4.0992438964661844</v>
      </c>
    </row>
    <row r="2443" spans="1:6" x14ac:dyDescent="0.2">
      <c r="A2443" t="s">
        <v>346</v>
      </c>
      <c r="B2443">
        <v>2016</v>
      </c>
      <c r="C2443" t="s">
        <v>25</v>
      </c>
      <c r="D2443">
        <v>35</v>
      </c>
      <c r="E2443" s="1">
        <v>42.71</v>
      </c>
      <c r="F2443" s="1">
        <v>1446.2278206691046</v>
      </c>
    </row>
    <row r="2444" spans="1:6" x14ac:dyDescent="0.2">
      <c r="A2444" t="s">
        <v>544</v>
      </c>
      <c r="B2444">
        <v>2010</v>
      </c>
      <c r="C2444" t="s">
        <v>25</v>
      </c>
      <c r="D2444">
        <v>21</v>
      </c>
      <c r="E2444" s="1">
        <v>26.9</v>
      </c>
      <c r="F2444" s="1">
        <v>25.340328143119159</v>
      </c>
    </row>
    <row r="2445" spans="1:6" x14ac:dyDescent="0.2">
      <c r="A2445" t="s">
        <v>544</v>
      </c>
      <c r="B2445">
        <v>2011</v>
      </c>
      <c r="C2445" t="s">
        <v>25</v>
      </c>
      <c r="D2445">
        <v>22</v>
      </c>
      <c r="E2445" s="1">
        <v>30.05</v>
      </c>
      <c r="F2445" s="1">
        <v>26.792608271560251</v>
      </c>
    </row>
    <row r="2446" spans="1:6" x14ac:dyDescent="0.2">
      <c r="A2446" t="s">
        <v>544</v>
      </c>
      <c r="B2446">
        <v>2012</v>
      </c>
      <c r="C2446" t="s">
        <v>25</v>
      </c>
      <c r="D2446">
        <v>23</v>
      </c>
      <c r="E2446" s="1">
        <v>29.72</v>
      </c>
      <c r="F2446" s="1">
        <v>24.426226139842608</v>
      </c>
    </row>
    <row r="2447" spans="1:6" x14ac:dyDescent="0.2">
      <c r="A2447" t="s">
        <v>544</v>
      </c>
      <c r="B2447">
        <v>2013</v>
      </c>
      <c r="C2447" t="s">
        <v>25</v>
      </c>
      <c r="D2447">
        <v>24</v>
      </c>
      <c r="E2447" s="1">
        <v>25.73</v>
      </c>
      <c r="F2447" s="1">
        <v>4.0552382393362842</v>
      </c>
    </row>
    <row r="2448" spans="1:6" x14ac:dyDescent="0.2">
      <c r="A2448" t="s">
        <v>544</v>
      </c>
      <c r="B2448">
        <v>2014</v>
      </c>
      <c r="C2448" t="s">
        <v>25</v>
      </c>
      <c r="D2448">
        <v>25</v>
      </c>
      <c r="E2448" s="1">
        <v>18.78</v>
      </c>
      <c r="F2448" s="1">
        <v>3.0212053869475564</v>
      </c>
    </row>
    <row r="2449" spans="1:6" x14ac:dyDescent="0.2">
      <c r="A2449" t="s">
        <v>544</v>
      </c>
      <c r="B2449">
        <v>2015</v>
      </c>
      <c r="C2449" t="s">
        <v>25</v>
      </c>
      <c r="D2449">
        <v>26</v>
      </c>
      <c r="E2449" s="1">
        <v>21.63</v>
      </c>
      <c r="F2449" s="1">
        <v>3.3129968729475654</v>
      </c>
    </row>
    <row r="2450" spans="1:6" x14ac:dyDescent="0.2">
      <c r="A2450" t="s">
        <v>638</v>
      </c>
      <c r="B2450">
        <v>2021</v>
      </c>
      <c r="C2450" t="s">
        <v>16</v>
      </c>
      <c r="D2450">
        <v>23</v>
      </c>
      <c r="E2450" s="1">
        <v>25.46</v>
      </c>
      <c r="F2450" s="1">
        <v>105.5594943426579</v>
      </c>
    </row>
    <row r="2451" spans="1:6" x14ac:dyDescent="0.2">
      <c r="A2451" t="s">
        <v>560</v>
      </c>
      <c r="B2451">
        <v>2010</v>
      </c>
      <c r="C2451" t="s">
        <v>16</v>
      </c>
      <c r="D2451">
        <v>27</v>
      </c>
      <c r="E2451" s="1">
        <v>27.986666666666665</v>
      </c>
      <c r="F2451" s="1">
        <v>4.8439683708942809</v>
      </c>
    </row>
    <row r="2452" spans="1:6" x14ac:dyDescent="0.2">
      <c r="A2452" t="s">
        <v>560</v>
      </c>
      <c r="B2452">
        <v>2011</v>
      </c>
      <c r="C2452" t="s">
        <v>16</v>
      </c>
      <c r="D2452">
        <v>28</v>
      </c>
      <c r="E2452" s="1">
        <v>26.66</v>
      </c>
      <c r="F2452" s="1">
        <v>5.0772238897667279</v>
      </c>
    </row>
    <row r="2453" spans="1:6" x14ac:dyDescent="0.2">
      <c r="A2453" t="s">
        <v>560</v>
      </c>
      <c r="B2453">
        <v>2012</v>
      </c>
      <c r="C2453" t="s">
        <v>16</v>
      </c>
      <c r="D2453">
        <v>29</v>
      </c>
      <c r="E2453" s="1">
        <v>16.45</v>
      </c>
      <c r="F2453" s="1">
        <v>3.1849254862964953</v>
      </c>
    </row>
    <row r="2454" spans="1:6" x14ac:dyDescent="0.2">
      <c r="A2454" t="s">
        <v>481</v>
      </c>
      <c r="B2454">
        <v>2010</v>
      </c>
      <c r="C2454" t="s">
        <v>19</v>
      </c>
      <c r="D2454">
        <v>23</v>
      </c>
      <c r="E2454" s="1">
        <v>20.05</v>
      </c>
      <c r="F2454" s="1">
        <v>3.6730915541427436</v>
      </c>
    </row>
    <row r="2455" spans="1:6" x14ac:dyDescent="0.2">
      <c r="A2455" t="s">
        <v>481</v>
      </c>
      <c r="B2455">
        <v>2011</v>
      </c>
      <c r="C2455" t="s">
        <v>20</v>
      </c>
      <c r="D2455">
        <v>24</v>
      </c>
      <c r="E2455" s="1">
        <v>33.950000000000003</v>
      </c>
      <c r="F2455" s="1">
        <v>5.8726620059006853</v>
      </c>
    </row>
    <row r="2456" spans="1:6" x14ac:dyDescent="0.2">
      <c r="A2456" t="s">
        <v>481</v>
      </c>
      <c r="B2456">
        <v>2012</v>
      </c>
      <c r="C2456" t="s">
        <v>20</v>
      </c>
      <c r="D2456">
        <v>25</v>
      </c>
      <c r="E2456" s="1">
        <v>22.07</v>
      </c>
      <c r="F2456" s="1">
        <v>3.5665533891387704</v>
      </c>
    </row>
    <row r="2457" spans="1:6" x14ac:dyDescent="0.2">
      <c r="A2457" t="s">
        <v>338</v>
      </c>
      <c r="B2457">
        <v>2015</v>
      </c>
      <c r="C2457" t="s">
        <v>25</v>
      </c>
      <c r="D2457">
        <v>23</v>
      </c>
      <c r="E2457" s="1">
        <v>6.88</v>
      </c>
      <c r="F2457" s="1">
        <v>2.3276790130640985</v>
      </c>
    </row>
    <row r="2458" spans="1:6" x14ac:dyDescent="0.2">
      <c r="A2458" t="s">
        <v>338</v>
      </c>
      <c r="B2458">
        <v>2016</v>
      </c>
      <c r="C2458" t="s">
        <v>25</v>
      </c>
      <c r="D2458">
        <v>24</v>
      </c>
      <c r="E2458" s="1">
        <v>25.82</v>
      </c>
      <c r="F2458" s="1">
        <v>8.4581278448316812</v>
      </c>
    </row>
    <row r="2459" spans="1:6" x14ac:dyDescent="0.2">
      <c r="A2459" t="s">
        <v>338</v>
      </c>
      <c r="B2459">
        <v>2017</v>
      </c>
      <c r="C2459" t="s">
        <v>25</v>
      </c>
      <c r="D2459">
        <v>25</v>
      </c>
      <c r="E2459" s="1">
        <v>24.893333333333334</v>
      </c>
      <c r="F2459" s="1">
        <v>6.2454970409574315</v>
      </c>
    </row>
    <row r="2460" spans="1:6" x14ac:dyDescent="0.2">
      <c r="A2460" t="s">
        <v>338</v>
      </c>
      <c r="B2460">
        <v>2018</v>
      </c>
      <c r="C2460" t="s">
        <v>25</v>
      </c>
      <c r="D2460">
        <v>26</v>
      </c>
      <c r="E2460" s="1">
        <v>24.566666666666663</v>
      </c>
      <c r="F2460" s="1">
        <v>2.8489090186022552</v>
      </c>
    </row>
    <row r="2461" spans="1:6" x14ac:dyDescent="0.2">
      <c r="A2461" t="s">
        <v>338</v>
      </c>
      <c r="B2461">
        <v>2019</v>
      </c>
      <c r="C2461" t="s">
        <v>25</v>
      </c>
      <c r="D2461">
        <v>27</v>
      </c>
      <c r="E2461" s="1">
        <v>21.87</v>
      </c>
      <c r="F2461" s="1">
        <v>2.5779952603551242</v>
      </c>
    </row>
    <row r="2462" spans="1:6" x14ac:dyDescent="0.2">
      <c r="A2462" t="s">
        <v>338</v>
      </c>
      <c r="B2462">
        <v>2020</v>
      </c>
      <c r="C2462" t="s">
        <v>16</v>
      </c>
      <c r="D2462">
        <v>28</v>
      </c>
      <c r="E2462" s="1">
        <v>32.17</v>
      </c>
      <c r="F2462" s="1">
        <v>3.8166272546811526</v>
      </c>
    </row>
    <row r="2463" spans="1:6" x14ac:dyDescent="0.2">
      <c r="A2463" t="s">
        <v>338</v>
      </c>
      <c r="B2463">
        <v>2021</v>
      </c>
      <c r="C2463" t="s">
        <v>16</v>
      </c>
      <c r="D2463">
        <v>29</v>
      </c>
      <c r="E2463" s="1">
        <v>43.28</v>
      </c>
      <c r="F2463" s="1">
        <v>2.8861576199495911</v>
      </c>
    </row>
    <row r="2464" spans="1:6" x14ac:dyDescent="0.2">
      <c r="A2464" t="s">
        <v>477</v>
      </c>
      <c r="B2464">
        <v>2010</v>
      </c>
      <c r="C2464" t="s">
        <v>16</v>
      </c>
      <c r="D2464">
        <v>31</v>
      </c>
      <c r="E2464" s="1">
        <v>34.25</v>
      </c>
      <c r="F2464" s="1">
        <v>5.5575721474280284</v>
      </c>
    </row>
    <row r="2465" spans="1:6" x14ac:dyDescent="0.2">
      <c r="A2465" t="s">
        <v>477</v>
      </c>
      <c r="B2465">
        <v>2011</v>
      </c>
      <c r="C2465" t="s">
        <v>30</v>
      </c>
      <c r="D2465">
        <v>32</v>
      </c>
      <c r="E2465" s="1">
        <v>29.42</v>
      </c>
      <c r="F2465" s="1">
        <v>5.2931957246379557</v>
      </c>
    </row>
    <row r="2466" spans="1:6" x14ac:dyDescent="0.2">
      <c r="A2466" t="s">
        <v>477</v>
      </c>
      <c r="B2466">
        <v>2012</v>
      </c>
      <c r="C2466" t="s">
        <v>30</v>
      </c>
      <c r="D2466">
        <v>33</v>
      </c>
      <c r="E2466" s="1">
        <v>25.73</v>
      </c>
      <c r="F2466" s="1">
        <v>3.813008181888641</v>
      </c>
    </row>
    <row r="2467" spans="1:6" x14ac:dyDescent="0.2">
      <c r="A2467" t="s">
        <v>477</v>
      </c>
      <c r="B2467">
        <v>2013</v>
      </c>
      <c r="C2467" t="s">
        <v>30</v>
      </c>
      <c r="D2467">
        <v>34</v>
      </c>
      <c r="E2467" s="1">
        <v>24.53</v>
      </c>
      <c r="F2467" s="1">
        <v>3.109051535222525</v>
      </c>
    </row>
    <row r="2468" spans="1:6" x14ac:dyDescent="0.2">
      <c r="A2468" t="s">
        <v>477</v>
      </c>
      <c r="B2468">
        <v>2014</v>
      </c>
      <c r="C2468" t="s">
        <v>30</v>
      </c>
      <c r="D2468">
        <v>35</v>
      </c>
      <c r="E2468" s="1">
        <v>34.06</v>
      </c>
      <c r="F2468" s="1">
        <v>5.1692010321404105</v>
      </c>
    </row>
    <row r="2469" spans="1:6" x14ac:dyDescent="0.2">
      <c r="A2469" t="s">
        <v>477</v>
      </c>
      <c r="B2469">
        <v>2015</v>
      </c>
      <c r="C2469" t="s">
        <v>30</v>
      </c>
      <c r="D2469">
        <v>36</v>
      </c>
      <c r="E2469" s="1">
        <v>27.75</v>
      </c>
      <c r="F2469" s="1">
        <v>4.4697664993980712</v>
      </c>
    </row>
    <row r="2470" spans="1:6" x14ac:dyDescent="0.2">
      <c r="A2470" t="s">
        <v>477</v>
      </c>
      <c r="B2470">
        <v>2016</v>
      </c>
      <c r="C2470" t="s">
        <v>30</v>
      </c>
      <c r="D2470">
        <v>37</v>
      </c>
      <c r="E2470" s="1">
        <v>17.336666666666666</v>
      </c>
      <c r="F2470" s="1">
        <v>9.088060881096327</v>
      </c>
    </row>
    <row r="2471" spans="1:6" x14ac:dyDescent="0.2">
      <c r="A2471" t="s">
        <v>495</v>
      </c>
      <c r="B2471">
        <v>2010</v>
      </c>
      <c r="C2471" t="s">
        <v>20</v>
      </c>
      <c r="D2471">
        <v>26</v>
      </c>
      <c r="E2471" s="1">
        <v>33.049999999999997</v>
      </c>
      <c r="F2471" s="1">
        <v>2.2510581676154939</v>
      </c>
    </row>
    <row r="2472" spans="1:6" x14ac:dyDescent="0.2">
      <c r="A2472" t="s">
        <v>495</v>
      </c>
      <c r="B2472">
        <v>2011</v>
      </c>
      <c r="C2472" t="s">
        <v>20</v>
      </c>
      <c r="D2472">
        <v>27</v>
      </c>
      <c r="E2472" s="1">
        <v>28.57</v>
      </c>
      <c r="F2472" s="1">
        <v>1.8761967567604485</v>
      </c>
    </row>
    <row r="2473" spans="1:6" x14ac:dyDescent="0.2">
      <c r="A2473" t="s">
        <v>495</v>
      </c>
      <c r="B2473">
        <v>2012</v>
      </c>
      <c r="C2473" t="s">
        <v>20</v>
      </c>
      <c r="D2473">
        <v>28</v>
      </c>
      <c r="E2473" s="1">
        <v>30.04</v>
      </c>
      <c r="F2473" s="1">
        <v>1.8761672177127173</v>
      </c>
    </row>
    <row r="2474" spans="1:6" x14ac:dyDescent="0.2">
      <c r="A2474" t="s">
        <v>495</v>
      </c>
      <c r="B2474">
        <v>2013</v>
      </c>
      <c r="C2474" t="s">
        <v>20</v>
      </c>
      <c r="D2474">
        <v>29</v>
      </c>
      <c r="E2474" s="1">
        <v>24.43</v>
      </c>
      <c r="F2474" s="1">
        <v>1.4584653195692732</v>
      </c>
    </row>
    <row r="2475" spans="1:6" x14ac:dyDescent="0.2">
      <c r="A2475" t="s">
        <v>495</v>
      </c>
      <c r="B2475">
        <v>2014</v>
      </c>
      <c r="C2475" t="s">
        <v>20</v>
      </c>
      <c r="D2475">
        <v>30</v>
      </c>
      <c r="E2475" s="1">
        <v>10.4</v>
      </c>
      <c r="F2475" s="1">
        <v>1.8589832505609125</v>
      </c>
    </row>
    <row r="2476" spans="1:6" x14ac:dyDescent="0.2">
      <c r="A2476" t="s">
        <v>584</v>
      </c>
      <c r="B2476">
        <v>2014</v>
      </c>
      <c r="C2476" t="s">
        <v>25</v>
      </c>
      <c r="D2476">
        <v>22</v>
      </c>
      <c r="E2476" s="1">
        <v>21.51</v>
      </c>
      <c r="F2476" s="1">
        <v>21.190865564597168</v>
      </c>
    </row>
    <row r="2477" spans="1:6" x14ac:dyDescent="0.2">
      <c r="A2477" t="s">
        <v>584</v>
      </c>
      <c r="B2477">
        <v>2015</v>
      </c>
      <c r="C2477" t="s">
        <v>20</v>
      </c>
      <c r="D2477">
        <v>23</v>
      </c>
      <c r="E2477" s="1">
        <v>26.05</v>
      </c>
      <c r="F2477" s="1">
        <v>22.147424479833091</v>
      </c>
    </row>
    <row r="2478" spans="1:6" x14ac:dyDescent="0.2">
      <c r="A2478" t="s">
        <v>584</v>
      </c>
      <c r="B2478">
        <v>2016</v>
      </c>
      <c r="C2478" t="s">
        <v>20</v>
      </c>
      <c r="D2478">
        <v>24</v>
      </c>
      <c r="E2478" s="1">
        <v>28.27</v>
      </c>
      <c r="F2478" s="1">
        <v>20.330582316204918</v>
      </c>
    </row>
    <row r="2479" spans="1:6" x14ac:dyDescent="0.2">
      <c r="A2479" t="s">
        <v>424</v>
      </c>
      <c r="B2479">
        <v>2010</v>
      </c>
      <c r="C2479" t="s">
        <v>25</v>
      </c>
      <c r="D2479">
        <v>30</v>
      </c>
      <c r="E2479" s="1">
        <v>34.58</v>
      </c>
      <c r="F2479" s="1">
        <v>4.0233475158854164</v>
      </c>
    </row>
    <row r="2480" spans="1:6" x14ac:dyDescent="0.2">
      <c r="A2480" t="s">
        <v>424</v>
      </c>
      <c r="B2480">
        <v>2011</v>
      </c>
      <c r="C2480" t="s">
        <v>25</v>
      </c>
      <c r="D2480">
        <v>31</v>
      </c>
      <c r="E2480" s="1">
        <v>26.5</v>
      </c>
      <c r="F2480" s="1">
        <v>2.9727699878116427</v>
      </c>
    </row>
    <row r="2481" spans="1:6" x14ac:dyDescent="0.2">
      <c r="A2481" t="s">
        <v>424</v>
      </c>
      <c r="B2481">
        <v>2012</v>
      </c>
      <c r="C2481" t="s">
        <v>25</v>
      </c>
      <c r="D2481">
        <v>32</v>
      </c>
      <c r="E2481" s="1">
        <v>24.17</v>
      </c>
      <c r="F2481" s="1">
        <v>2.5786685961694022</v>
      </c>
    </row>
    <row r="2482" spans="1:6" x14ac:dyDescent="0.2">
      <c r="A2482" t="s">
        <v>424</v>
      </c>
      <c r="B2482">
        <v>2013</v>
      </c>
      <c r="C2482" t="s">
        <v>25</v>
      </c>
      <c r="D2482">
        <v>33</v>
      </c>
      <c r="E2482" s="1">
        <v>38.08</v>
      </c>
      <c r="F2482" s="1">
        <v>3.2207304071881153</v>
      </c>
    </row>
    <row r="2483" spans="1:6" x14ac:dyDescent="0.2">
      <c r="A2483" t="s">
        <v>424</v>
      </c>
      <c r="B2483">
        <v>2014</v>
      </c>
      <c r="C2483" t="s">
        <v>25</v>
      </c>
      <c r="D2483">
        <v>34</v>
      </c>
      <c r="E2483" s="1">
        <v>13.53</v>
      </c>
      <c r="F2483" s="1">
        <v>43.532398335923396</v>
      </c>
    </row>
    <row r="2484" spans="1:6" x14ac:dyDescent="0.2">
      <c r="A2484" t="s">
        <v>424</v>
      </c>
      <c r="B2484">
        <v>2016</v>
      </c>
      <c r="C2484" t="s">
        <v>25</v>
      </c>
      <c r="D2484">
        <v>36</v>
      </c>
      <c r="E2484" s="1">
        <v>14.68</v>
      </c>
      <c r="F2484" s="1">
        <v>7.6954085984134251</v>
      </c>
    </row>
    <row r="2485" spans="1:6" x14ac:dyDescent="0.2">
      <c r="A2485" t="s">
        <v>420</v>
      </c>
      <c r="B2485">
        <v>2015</v>
      </c>
      <c r="C2485" t="s">
        <v>20</v>
      </c>
      <c r="D2485">
        <v>25</v>
      </c>
      <c r="E2485" s="1">
        <v>12.47</v>
      </c>
      <c r="F2485" s="1">
        <v>10.601857322975764</v>
      </c>
    </row>
    <row r="2486" spans="1:6" x14ac:dyDescent="0.2">
      <c r="A2486" t="s">
        <v>420</v>
      </c>
      <c r="B2486">
        <v>2016</v>
      </c>
      <c r="C2486" t="s">
        <v>20</v>
      </c>
      <c r="D2486">
        <v>26</v>
      </c>
      <c r="E2486" s="1">
        <v>13.253333333333332</v>
      </c>
      <c r="F2486" s="1">
        <v>10.613611422765823</v>
      </c>
    </row>
    <row r="2487" spans="1:6" x14ac:dyDescent="0.2">
      <c r="A2487" t="s">
        <v>420</v>
      </c>
      <c r="B2487">
        <v>2017</v>
      </c>
      <c r="C2487" t="s">
        <v>20</v>
      </c>
      <c r="D2487">
        <v>27</v>
      </c>
      <c r="E2487" s="1">
        <v>24.62</v>
      </c>
      <c r="F2487" s="1">
        <v>4.522870255349277</v>
      </c>
    </row>
    <row r="2488" spans="1:6" x14ac:dyDescent="0.2">
      <c r="A2488" t="s">
        <v>420</v>
      </c>
      <c r="B2488">
        <v>2018</v>
      </c>
      <c r="C2488" t="s">
        <v>20</v>
      </c>
      <c r="D2488">
        <v>28</v>
      </c>
      <c r="E2488" s="1">
        <v>35.47</v>
      </c>
      <c r="F2488" s="1">
        <v>6.7032057840709758</v>
      </c>
    </row>
    <row r="2489" spans="1:6" x14ac:dyDescent="0.2">
      <c r="A2489" t="s">
        <v>420</v>
      </c>
      <c r="B2489">
        <v>2019</v>
      </c>
      <c r="C2489" t="s">
        <v>20</v>
      </c>
      <c r="D2489">
        <v>29</v>
      </c>
      <c r="E2489" s="1">
        <v>32.666666666666664</v>
      </c>
      <c r="F2489" s="1">
        <v>5.9237187026669185</v>
      </c>
    </row>
    <row r="2490" spans="1:6" x14ac:dyDescent="0.2">
      <c r="A2490" t="s">
        <v>420</v>
      </c>
      <c r="B2490">
        <v>2020</v>
      </c>
      <c r="C2490" t="s">
        <v>25</v>
      </c>
      <c r="D2490">
        <v>30</v>
      </c>
      <c r="E2490" s="1">
        <v>31.38</v>
      </c>
      <c r="F2490" s="1">
        <v>4.7726177671570893</v>
      </c>
    </row>
    <row r="2491" spans="1:6" x14ac:dyDescent="0.2">
      <c r="A2491" t="s">
        <v>420</v>
      </c>
      <c r="B2491">
        <v>2021</v>
      </c>
      <c r="C2491" t="s">
        <v>20</v>
      </c>
      <c r="D2491">
        <v>31</v>
      </c>
      <c r="E2491" s="1">
        <v>36.08</v>
      </c>
      <c r="F2491" s="1">
        <v>5.5079033375176909</v>
      </c>
    </row>
    <row r="2492" spans="1:6" x14ac:dyDescent="0.2">
      <c r="A2492" t="s">
        <v>523</v>
      </c>
      <c r="B2492">
        <v>2019</v>
      </c>
      <c r="C2492" t="s">
        <v>19</v>
      </c>
      <c r="D2492">
        <v>20</v>
      </c>
      <c r="E2492" s="1">
        <v>18.04</v>
      </c>
      <c r="F2492" s="1">
        <v>11.006442795782897</v>
      </c>
    </row>
    <row r="2493" spans="1:6" x14ac:dyDescent="0.2">
      <c r="A2493" t="s">
        <v>523</v>
      </c>
      <c r="B2493">
        <v>2020</v>
      </c>
      <c r="C2493" t="s">
        <v>19</v>
      </c>
      <c r="D2493">
        <v>21</v>
      </c>
      <c r="E2493" s="1">
        <v>26.01</v>
      </c>
      <c r="F2493" s="1">
        <v>2.3641815855068855</v>
      </c>
    </row>
    <row r="2494" spans="1:6" x14ac:dyDescent="0.2">
      <c r="A2494" t="s">
        <v>523</v>
      </c>
      <c r="B2494">
        <v>2021</v>
      </c>
      <c r="C2494" t="s">
        <v>19</v>
      </c>
      <c r="D2494">
        <v>22</v>
      </c>
      <c r="E2494" s="1">
        <v>31.64</v>
      </c>
      <c r="F2494" s="1">
        <v>3.2945374819237765</v>
      </c>
    </row>
    <row r="2495" spans="1:6" x14ac:dyDescent="0.2">
      <c r="A2495" t="s">
        <v>419</v>
      </c>
      <c r="B2495">
        <v>2013</v>
      </c>
      <c r="C2495" t="s">
        <v>20</v>
      </c>
      <c r="D2495">
        <v>23</v>
      </c>
      <c r="E2495" s="1">
        <v>4.53</v>
      </c>
      <c r="F2495" s="1">
        <v>4.683588931841892</v>
      </c>
    </row>
    <row r="2496" spans="1:6" x14ac:dyDescent="0.2">
      <c r="A2496" t="s">
        <v>419</v>
      </c>
      <c r="B2496">
        <v>2014</v>
      </c>
      <c r="C2496" t="s">
        <v>20</v>
      </c>
      <c r="D2496">
        <v>24</v>
      </c>
      <c r="E2496" s="1">
        <v>19.036666666666665</v>
      </c>
      <c r="F2496" s="1">
        <v>7.6562400501389218</v>
      </c>
    </row>
    <row r="2497" spans="1:6" x14ac:dyDescent="0.2">
      <c r="A2497" t="s">
        <v>419</v>
      </c>
      <c r="B2497">
        <v>2015</v>
      </c>
      <c r="C2497" t="s">
        <v>20</v>
      </c>
      <c r="D2497">
        <v>25</v>
      </c>
      <c r="E2497" s="1">
        <v>17.440000000000001</v>
      </c>
      <c r="F2497" s="1">
        <v>7.0227688313089862</v>
      </c>
    </row>
    <row r="2498" spans="1:6" x14ac:dyDescent="0.2">
      <c r="A2498" t="s">
        <v>419</v>
      </c>
      <c r="B2498">
        <v>2016</v>
      </c>
      <c r="C2498" t="s">
        <v>25</v>
      </c>
      <c r="D2498">
        <v>26</v>
      </c>
      <c r="E2498" s="1">
        <v>37.67</v>
      </c>
      <c r="F2498" s="1">
        <v>1.9478670726282947</v>
      </c>
    </row>
    <row r="2499" spans="1:6" x14ac:dyDescent="0.2">
      <c r="A2499" t="s">
        <v>419</v>
      </c>
      <c r="B2499">
        <v>2017</v>
      </c>
      <c r="C2499" t="s">
        <v>25</v>
      </c>
      <c r="D2499">
        <v>27</v>
      </c>
      <c r="E2499" s="1">
        <v>30.42</v>
      </c>
      <c r="F2499" s="1">
        <v>1.4871380160874896</v>
      </c>
    </row>
    <row r="2500" spans="1:6" x14ac:dyDescent="0.2">
      <c r="A2500" t="s">
        <v>419</v>
      </c>
      <c r="B2500">
        <v>2018</v>
      </c>
      <c r="C2500" t="s">
        <v>20</v>
      </c>
      <c r="D2500">
        <v>28</v>
      </c>
      <c r="E2500" s="1">
        <v>38.46</v>
      </c>
      <c r="F2500" s="1">
        <v>1.8080366240712482</v>
      </c>
    </row>
    <row r="2501" spans="1:6" x14ac:dyDescent="0.2">
      <c r="A2501" t="s">
        <v>419</v>
      </c>
      <c r="B2501">
        <v>2019</v>
      </c>
      <c r="C2501" t="s">
        <v>20</v>
      </c>
      <c r="D2501">
        <v>29</v>
      </c>
      <c r="E2501" s="1">
        <v>32.729999999999997</v>
      </c>
      <c r="F2501" s="1">
        <v>1.4682723306479306</v>
      </c>
    </row>
    <row r="2502" spans="1:6" x14ac:dyDescent="0.2">
      <c r="A2502" t="s">
        <v>419</v>
      </c>
      <c r="B2502">
        <v>2020</v>
      </c>
      <c r="C2502" t="s">
        <v>25</v>
      </c>
      <c r="D2502">
        <v>30</v>
      </c>
      <c r="E2502" s="1">
        <v>27.76</v>
      </c>
      <c r="F2502" s="1">
        <v>10.410065062906645</v>
      </c>
    </row>
    <row r="2503" spans="1:6" x14ac:dyDescent="0.2">
      <c r="A2503" t="s">
        <v>419</v>
      </c>
      <c r="B2503">
        <v>2021</v>
      </c>
      <c r="C2503" t="s">
        <v>25</v>
      </c>
      <c r="D2503">
        <v>31</v>
      </c>
      <c r="E2503" s="1">
        <v>25.46</v>
      </c>
      <c r="F2503" s="1">
        <v>9.7208593758948645</v>
      </c>
    </row>
    <row r="2504" spans="1:6" x14ac:dyDescent="0.2">
      <c r="A2504" t="s">
        <v>645</v>
      </c>
      <c r="B2504">
        <v>2019</v>
      </c>
      <c r="C2504" t="s">
        <v>30</v>
      </c>
      <c r="D2504">
        <v>23</v>
      </c>
      <c r="E2504" s="1">
        <v>25.14</v>
      </c>
      <c r="F2504" s="1">
        <v>134.77652508162183</v>
      </c>
    </row>
    <row r="2505" spans="1:6" x14ac:dyDescent="0.2">
      <c r="A2505" t="s">
        <v>384</v>
      </c>
      <c r="B2505">
        <v>2011</v>
      </c>
      <c r="C2505" t="s">
        <v>25</v>
      </c>
      <c r="D2505">
        <v>20</v>
      </c>
      <c r="E2505" s="1">
        <v>16.3</v>
      </c>
      <c r="F2505" s="1">
        <v>4.5061320716900735</v>
      </c>
    </row>
    <row r="2506" spans="1:6" x14ac:dyDescent="0.2">
      <c r="A2506" t="s">
        <v>384</v>
      </c>
      <c r="B2506">
        <v>2012</v>
      </c>
      <c r="C2506" t="s">
        <v>25</v>
      </c>
      <c r="D2506">
        <v>21</v>
      </c>
      <c r="E2506" s="1">
        <v>19.920000000000002</v>
      </c>
      <c r="F2506" s="1">
        <v>5.2334081651150788</v>
      </c>
    </row>
    <row r="2507" spans="1:6" x14ac:dyDescent="0.2">
      <c r="A2507" t="s">
        <v>384</v>
      </c>
      <c r="B2507">
        <v>2013</v>
      </c>
      <c r="C2507" t="s">
        <v>25</v>
      </c>
      <c r="D2507">
        <v>22</v>
      </c>
      <c r="E2507" s="1">
        <v>31.55</v>
      </c>
      <c r="F2507" s="1">
        <v>6.7196128139928115</v>
      </c>
    </row>
    <row r="2508" spans="1:6" x14ac:dyDescent="0.2">
      <c r="A2508" t="s">
        <v>384</v>
      </c>
      <c r="B2508">
        <v>2014</v>
      </c>
      <c r="C2508" t="s">
        <v>25</v>
      </c>
      <c r="D2508">
        <v>23</v>
      </c>
      <c r="E2508" s="1">
        <v>29.05</v>
      </c>
      <c r="F2508" s="1">
        <v>23.817429767277886</v>
      </c>
    </row>
    <row r="2509" spans="1:6" x14ac:dyDescent="0.2">
      <c r="A2509" t="s">
        <v>384</v>
      </c>
      <c r="B2509">
        <v>2015</v>
      </c>
      <c r="C2509" t="s">
        <v>25</v>
      </c>
      <c r="D2509">
        <v>24</v>
      </c>
      <c r="E2509" s="1">
        <v>22.74</v>
      </c>
      <c r="F2509" s="1">
        <v>2.2770359720615496</v>
      </c>
    </row>
    <row r="2510" spans="1:6" x14ac:dyDescent="0.2">
      <c r="A2510" t="s">
        <v>384</v>
      </c>
      <c r="B2510">
        <v>2016</v>
      </c>
      <c r="C2510" t="s">
        <v>25</v>
      </c>
      <c r="D2510">
        <v>25</v>
      </c>
      <c r="E2510" s="1">
        <v>35.36</v>
      </c>
      <c r="F2510" s="1">
        <v>3.7445378037353878</v>
      </c>
    </row>
    <row r="2511" spans="1:6" x14ac:dyDescent="0.2">
      <c r="A2511" t="s">
        <v>384</v>
      </c>
      <c r="B2511">
        <v>2017</v>
      </c>
      <c r="C2511" t="s">
        <v>16</v>
      </c>
      <c r="D2511">
        <v>26</v>
      </c>
      <c r="E2511" s="1">
        <v>33.1</v>
      </c>
      <c r="F2511" s="1">
        <v>3.7386319046940275</v>
      </c>
    </row>
    <row r="2512" spans="1:6" x14ac:dyDescent="0.2">
      <c r="A2512" t="s">
        <v>384</v>
      </c>
      <c r="B2512">
        <v>2018</v>
      </c>
      <c r="C2512" t="s">
        <v>16</v>
      </c>
      <c r="D2512">
        <v>27</v>
      </c>
      <c r="E2512" s="1">
        <v>36.72</v>
      </c>
      <c r="F2512" s="1">
        <v>4.4885695496028495</v>
      </c>
    </row>
    <row r="2513" spans="1:6" x14ac:dyDescent="0.2">
      <c r="A2513" t="s">
        <v>384</v>
      </c>
      <c r="B2513">
        <v>2019</v>
      </c>
      <c r="C2513" t="s">
        <v>16</v>
      </c>
      <c r="D2513">
        <v>28</v>
      </c>
      <c r="E2513" s="1">
        <v>40.130000000000003</v>
      </c>
      <c r="F2513" s="1">
        <v>3.7470259790377565</v>
      </c>
    </row>
    <row r="2514" spans="1:6" x14ac:dyDescent="0.2">
      <c r="A2514" t="s">
        <v>384</v>
      </c>
      <c r="B2514">
        <v>2020</v>
      </c>
      <c r="C2514" t="s">
        <v>16</v>
      </c>
      <c r="D2514">
        <v>29</v>
      </c>
      <c r="E2514" s="1">
        <v>15.62</v>
      </c>
      <c r="F2514" s="1">
        <v>1.3979919215398962</v>
      </c>
    </row>
    <row r="2515" spans="1:6" x14ac:dyDescent="0.2">
      <c r="A2515" t="s">
        <v>384</v>
      </c>
      <c r="B2515">
        <v>2021</v>
      </c>
      <c r="C2515" t="s">
        <v>16</v>
      </c>
      <c r="D2515">
        <v>30</v>
      </c>
      <c r="E2515" s="1">
        <v>15.123333333333335</v>
      </c>
      <c r="F2515" s="1">
        <v>1.3416723429727331</v>
      </c>
    </row>
    <row r="2516" spans="1:6" x14ac:dyDescent="0.2">
      <c r="A2516" t="s">
        <v>502</v>
      </c>
      <c r="B2516">
        <v>2010</v>
      </c>
      <c r="C2516" t="s">
        <v>20</v>
      </c>
      <c r="D2516">
        <v>25</v>
      </c>
      <c r="E2516" s="1">
        <v>24.44</v>
      </c>
      <c r="F2516" s="1">
        <v>5.5316782509756832</v>
      </c>
    </row>
    <row r="2517" spans="1:6" x14ac:dyDescent="0.2">
      <c r="A2517" t="s">
        <v>502</v>
      </c>
      <c r="B2517">
        <v>2011</v>
      </c>
      <c r="C2517" t="s">
        <v>20</v>
      </c>
      <c r="D2517">
        <v>26</v>
      </c>
      <c r="E2517" s="1">
        <v>24.37</v>
      </c>
      <c r="F2517" s="1">
        <v>5.6255861909287477</v>
      </c>
    </row>
    <row r="2518" spans="1:6" x14ac:dyDescent="0.2">
      <c r="A2518" t="s">
        <v>502</v>
      </c>
      <c r="B2518">
        <v>2012</v>
      </c>
      <c r="C2518" t="s">
        <v>20</v>
      </c>
      <c r="D2518">
        <v>27</v>
      </c>
      <c r="E2518" s="1">
        <v>19.559999999999999</v>
      </c>
      <c r="F2518" s="1">
        <v>4.2078442736208821</v>
      </c>
    </row>
    <row r="2519" spans="1:6" x14ac:dyDescent="0.2">
      <c r="A2519" t="s">
        <v>502</v>
      </c>
      <c r="B2519">
        <v>2013</v>
      </c>
      <c r="C2519" t="s">
        <v>20</v>
      </c>
      <c r="D2519">
        <v>28</v>
      </c>
      <c r="E2519" s="1">
        <v>32.75</v>
      </c>
      <c r="F2519" s="1">
        <v>6.6174904617210002</v>
      </c>
    </row>
    <row r="2520" spans="1:6" x14ac:dyDescent="0.2">
      <c r="A2520" t="s">
        <v>502</v>
      </c>
      <c r="B2520">
        <v>2014</v>
      </c>
      <c r="C2520" t="s">
        <v>20</v>
      </c>
      <c r="D2520">
        <v>29</v>
      </c>
      <c r="E2520" s="1">
        <v>23.16</v>
      </c>
      <c r="F2520" s="1">
        <v>4.6572890797027862</v>
      </c>
    </row>
    <row r="2521" spans="1:6" x14ac:dyDescent="0.2">
      <c r="A2521" t="s">
        <v>502</v>
      </c>
      <c r="B2521">
        <v>2015</v>
      </c>
      <c r="C2521" t="s">
        <v>25</v>
      </c>
      <c r="D2521">
        <v>30</v>
      </c>
      <c r="E2521" s="1">
        <v>22.36</v>
      </c>
      <c r="F2521" s="1">
        <v>4.5019813953001409</v>
      </c>
    </row>
    <row r="2522" spans="1:6" x14ac:dyDescent="0.2">
      <c r="A2522" t="s">
        <v>502</v>
      </c>
      <c r="B2522">
        <v>2016</v>
      </c>
      <c r="C2522" t="s">
        <v>25</v>
      </c>
      <c r="D2522">
        <v>31</v>
      </c>
      <c r="E2522" s="1">
        <v>27.94</v>
      </c>
      <c r="F2522" s="1">
        <v>5.6815674619030974</v>
      </c>
    </row>
    <row r="2523" spans="1:6" x14ac:dyDescent="0.2">
      <c r="A2523" t="s">
        <v>502</v>
      </c>
      <c r="B2523">
        <v>2017</v>
      </c>
      <c r="C2523" t="s">
        <v>25</v>
      </c>
      <c r="D2523">
        <v>32</v>
      </c>
      <c r="E2523" s="1">
        <v>27.84</v>
      </c>
      <c r="F2523" s="1">
        <v>4.383777692082762</v>
      </c>
    </row>
    <row r="2524" spans="1:6" x14ac:dyDescent="0.2">
      <c r="A2524" t="s">
        <v>502</v>
      </c>
      <c r="B2524">
        <v>2018</v>
      </c>
      <c r="C2524" t="s">
        <v>25</v>
      </c>
      <c r="D2524">
        <v>33</v>
      </c>
      <c r="E2524" s="1">
        <v>31.75</v>
      </c>
      <c r="F2524" s="1">
        <v>5.1430205161972751</v>
      </c>
    </row>
    <row r="2525" spans="1:6" x14ac:dyDescent="0.2">
      <c r="A2525" t="s">
        <v>502</v>
      </c>
      <c r="B2525">
        <v>2019</v>
      </c>
      <c r="C2525" t="s">
        <v>25</v>
      </c>
      <c r="D2525">
        <v>34</v>
      </c>
      <c r="E2525" s="1">
        <v>16.190000000000001</v>
      </c>
      <c r="F2525" s="1">
        <v>5.4567748606820334</v>
      </c>
    </row>
    <row r="2526" spans="1:6" x14ac:dyDescent="0.2">
      <c r="A2526" t="s">
        <v>532</v>
      </c>
      <c r="B2526">
        <v>2010</v>
      </c>
      <c r="C2526" t="s">
        <v>30</v>
      </c>
      <c r="D2526">
        <v>22</v>
      </c>
      <c r="E2526" s="1">
        <v>26.39</v>
      </c>
      <c r="F2526" s="1">
        <v>10.942956057749285</v>
      </c>
    </row>
    <row r="2527" spans="1:6" x14ac:dyDescent="0.2">
      <c r="A2527" t="s">
        <v>532</v>
      </c>
      <c r="B2527">
        <v>2011</v>
      </c>
      <c r="C2527" t="s">
        <v>30</v>
      </c>
      <c r="D2527">
        <v>23</v>
      </c>
      <c r="E2527" s="1">
        <v>17.670000000000002</v>
      </c>
      <c r="F2527" s="1">
        <v>4.9464484667969302</v>
      </c>
    </row>
    <row r="2528" spans="1:6" x14ac:dyDescent="0.2">
      <c r="A2528" t="s">
        <v>532</v>
      </c>
      <c r="B2528">
        <v>2012</v>
      </c>
      <c r="C2528" t="s">
        <v>16</v>
      </c>
      <c r="D2528">
        <v>24</v>
      </c>
      <c r="E2528" s="1">
        <v>27.81</v>
      </c>
      <c r="F2528" s="1">
        <v>5.127964944707962</v>
      </c>
    </row>
    <row r="2529" spans="1:6" x14ac:dyDescent="0.2">
      <c r="A2529" t="s">
        <v>532</v>
      </c>
      <c r="B2529">
        <v>2013</v>
      </c>
      <c r="C2529" t="s">
        <v>30</v>
      </c>
      <c r="D2529">
        <v>25</v>
      </c>
      <c r="E2529" s="1">
        <v>25.423333333333332</v>
      </c>
      <c r="F2529" s="1">
        <v>5.7241504361071636</v>
      </c>
    </row>
    <row r="2530" spans="1:6" x14ac:dyDescent="0.2">
      <c r="A2530" t="s">
        <v>532</v>
      </c>
      <c r="B2530">
        <v>2014</v>
      </c>
      <c r="C2530" t="s">
        <v>30</v>
      </c>
      <c r="D2530">
        <v>26</v>
      </c>
      <c r="E2530" s="1">
        <v>19.05</v>
      </c>
      <c r="F2530" s="1">
        <v>4.1895303965275055</v>
      </c>
    </row>
    <row r="2531" spans="1:6" x14ac:dyDescent="0.2">
      <c r="A2531" t="s">
        <v>532</v>
      </c>
      <c r="B2531">
        <v>2015</v>
      </c>
      <c r="C2531" t="s">
        <v>30</v>
      </c>
      <c r="D2531">
        <v>27</v>
      </c>
      <c r="E2531" s="1">
        <v>30.98</v>
      </c>
      <c r="F2531" s="1">
        <v>6.5391580105846554</v>
      </c>
    </row>
    <row r="2532" spans="1:6" x14ac:dyDescent="0.2">
      <c r="A2532" t="s">
        <v>532</v>
      </c>
      <c r="B2532">
        <v>2016</v>
      </c>
      <c r="C2532" t="s">
        <v>30</v>
      </c>
      <c r="D2532">
        <v>28</v>
      </c>
      <c r="E2532" s="1">
        <v>20.6</v>
      </c>
      <c r="F2532" s="1">
        <v>11.937745238085579</v>
      </c>
    </row>
    <row r="2533" spans="1:6" x14ac:dyDescent="0.2">
      <c r="A2533" t="s">
        <v>532</v>
      </c>
      <c r="B2533">
        <v>2017</v>
      </c>
      <c r="C2533" t="s">
        <v>30</v>
      </c>
      <c r="D2533">
        <v>29</v>
      </c>
      <c r="E2533" s="1">
        <v>30.65</v>
      </c>
      <c r="F2533" s="1">
        <v>11.968990746583858</v>
      </c>
    </row>
    <row r="2534" spans="1:6" x14ac:dyDescent="0.2">
      <c r="A2534" t="s">
        <v>581</v>
      </c>
      <c r="B2534">
        <v>2010</v>
      </c>
      <c r="C2534" t="s">
        <v>20</v>
      </c>
      <c r="D2534">
        <v>26</v>
      </c>
      <c r="E2534" s="1">
        <v>28.1</v>
      </c>
      <c r="F2534" s="1">
        <v>19.326847949290755</v>
      </c>
    </row>
    <row r="2535" spans="1:6" x14ac:dyDescent="0.2">
      <c r="A2535" t="s">
        <v>581</v>
      </c>
      <c r="B2535">
        <v>2011</v>
      </c>
      <c r="C2535" t="s">
        <v>19</v>
      </c>
      <c r="D2535">
        <v>27</v>
      </c>
      <c r="E2535" s="1">
        <v>18.309999999999999</v>
      </c>
      <c r="F2535" s="1">
        <v>12.167527785622912</v>
      </c>
    </row>
    <row r="2536" spans="1:6" x14ac:dyDescent="0.2">
      <c r="A2536" t="s">
        <v>581</v>
      </c>
      <c r="B2536">
        <v>2012</v>
      </c>
      <c r="C2536" t="s">
        <v>19</v>
      </c>
      <c r="D2536">
        <v>28</v>
      </c>
      <c r="E2536" s="1">
        <v>28.3</v>
      </c>
      <c r="F2536" s="1">
        <v>17.918208128534967</v>
      </c>
    </row>
    <row r="2537" spans="1:6" x14ac:dyDescent="0.2">
      <c r="A2537" t="s">
        <v>552</v>
      </c>
      <c r="B2537">
        <v>2020</v>
      </c>
      <c r="C2537" t="s">
        <v>19</v>
      </c>
      <c r="D2537">
        <v>23</v>
      </c>
      <c r="E2537" s="1">
        <v>29.65</v>
      </c>
      <c r="F2537" s="1">
        <v>51.207212186107554</v>
      </c>
    </row>
    <row r="2538" spans="1:6" x14ac:dyDescent="0.2">
      <c r="A2538" t="s">
        <v>552</v>
      </c>
      <c r="B2538">
        <v>2021</v>
      </c>
      <c r="C2538" t="s">
        <v>19</v>
      </c>
      <c r="D2538">
        <v>24</v>
      </c>
      <c r="E2538" s="1">
        <v>20.14</v>
      </c>
      <c r="F2538" s="1">
        <v>9.23347064338585</v>
      </c>
    </row>
    <row r="2539" spans="1:6" x14ac:dyDescent="0.2">
      <c r="A2539" t="s">
        <v>491</v>
      </c>
      <c r="B2539">
        <v>2010</v>
      </c>
      <c r="C2539" t="s">
        <v>20</v>
      </c>
      <c r="D2539">
        <v>21</v>
      </c>
      <c r="E2539" s="1">
        <v>22.1</v>
      </c>
      <c r="F2539" s="1">
        <v>7.0909265338299772</v>
      </c>
    </row>
    <row r="2540" spans="1:6" x14ac:dyDescent="0.2">
      <c r="A2540" t="s">
        <v>491</v>
      </c>
      <c r="B2540">
        <v>2011</v>
      </c>
      <c r="C2540" t="s">
        <v>19</v>
      </c>
      <c r="D2540">
        <v>22</v>
      </c>
      <c r="E2540" s="1">
        <v>21.893333333333334</v>
      </c>
      <c r="F2540" s="1">
        <v>5.4819976305884781</v>
      </c>
    </row>
    <row r="2541" spans="1:6" x14ac:dyDescent="0.2">
      <c r="A2541" t="s">
        <v>491</v>
      </c>
      <c r="B2541">
        <v>2012</v>
      </c>
      <c r="C2541" t="s">
        <v>19</v>
      </c>
      <c r="D2541">
        <v>23</v>
      </c>
      <c r="E2541" s="1">
        <v>33.21</v>
      </c>
      <c r="F2541" s="1">
        <v>8.2966073346405711</v>
      </c>
    </row>
    <row r="2542" spans="1:6" x14ac:dyDescent="0.2">
      <c r="A2542" t="s">
        <v>491</v>
      </c>
      <c r="B2542">
        <v>2013</v>
      </c>
      <c r="C2542" t="s">
        <v>19</v>
      </c>
      <c r="D2542">
        <v>24</v>
      </c>
      <c r="E2542" s="1">
        <v>24.88</v>
      </c>
      <c r="F2542" s="1">
        <v>6.2540218790218791</v>
      </c>
    </row>
    <row r="2543" spans="1:6" x14ac:dyDescent="0.2">
      <c r="A2543" t="s">
        <v>491</v>
      </c>
      <c r="B2543">
        <v>2014</v>
      </c>
      <c r="C2543" t="s">
        <v>19</v>
      </c>
      <c r="D2543">
        <v>25</v>
      </c>
      <c r="E2543" s="1">
        <v>24.893333333333331</v>
      </c>
      <c r="F2543" s="1">
        <v>6.6744654595965587</v>
      </c>
    </row>
    <row r="2544" spans="1:6" x14ac:dyDescent="0.2">
      <c r="A2544" t="s">
        <v>491</v>
      </c>
      <c r="B2544">
        <v>2015</v>
      </c>
      <c r="C2544" t="s">
        <v>19</v>
      </c>
      <c r="D2544">
        <v>26</v>
      </c>
      <c r="E2544" s="1">
        <v>22.83</v>
      </c>
      <c r="F2544" s="1">
        <v>6.1288146367798131</v>
      </c>
    </row>
    <row r="2545" spans="1:6" x14ac:dyDescent="0.2">
      <c r="A2545" t="s">
        <v>491</v>
      </c>
      <c r="B2545">
        <v>2016</v>
      </c>
      <c r="C2545" t="s">
        <v>20</v>
      </c>
      <c r="D2545">
        <v>27</v>
      </c>
      <c r="E2545" s="1">
        <v>33.049999999999997</v>
      </c>
      <c r="F2545" s="1">
        <v>2.852555095310727</v>
      </c>
    </row>
    <row r="2546" spans="1:6" x14ac:dyDescent="0.2">
      <c r="A2546" t="s">
        <v>491</v>
      </c>
      <c r="B2546">
        <v>2017</v>
      </c>
      <c r="C2546" t="s">
        <v>19</v>
      </c>
      <c r="D2546">
        <v>28</v>
      </c>
      <c r="E2546" s="1">
        <v>24.18</v>
      </c>
      <c r="F2546" s="1">
        <v>2.2210193486791869</v>
      </c>
    </row>
    <row r="2547" spans="1:6" x14ac:dyDescent="0.2">
      <c r="A2547" t="s">
        <v>491</v>
      </c>
      <c r="B2547">
        <v>2018</v>
      </c>
      <c r="C2547" t="s">
        <v>20</v>
      </c>
      <c r="D2547">
        <v>29</v>
      </c>
      <c r="E2547" s="1">
        <v>21.15</v>
      </c>
      <c r="F2547" s="1">
        <v>2.097315020285945</v>
      </c>
    </row>
    <row r="2548" spans="1:6" x14ac:dyDescent="0.2">
      <c r="A2548" t="s">
        <v>651</v>
      </c>
      <c r="B2548">
        <v>2021</v>
      </c>
      <c r="C2548" t="s">
        <v>25</v>
      </c>
      <c r="D2548">
        <v>20</v>
      </c>
      <c r="E2548" s="1">
        <v>24.74</v>
      </c>
      <c r="F2548" s="1">
        <v>4.8339204442986405</v>
      </c>
    </row>
    <row r="2549" spans="1:6" x14ac:dyDescent="0.2">
      <c r="A2549" t="s">
        <v>416</v>
      </c>
      <c r="B2549">
        <v>2020</v>
      </c>
      <c r="C2549" t="s">
        <v>30</v>
      </c>
      <c r="D2549">
        <v>21</v>
      </c>
      <c r="E2549" s="1">
        <v>23.93</v>
      </c>
      <c r="F2549" s="1">
        <v>12.84714952192283</v>
      </c>
    </row>
    <row r="2550" spans="1:6" x14ac:dyDescent="0.2">
      <c r="A2550" t="s">
        <v>416</v>
      </c>
      <c r="B2550">
        <v>2021</v>
      </c>
      <c r="C2550" t="s">
        <v>30</v>
      </c>
      <c r="D2550">
        <v>22</v>
      </c>
      <c r="E2550" s="1">
        <v>25</v>
      </c>
      <c r="F2550" s="1">
        <v>13.256417829563825</v>
      </c>
    </row>
    <row r="2551" spans="1:6" x14ac:dyDescent="0.2">
      <c r="A2551" t="s">
        <v>547</v>
      </c>
      <c r="B2551">
        <v>2010</v>
      </c>
      <c r="C2551" t="s">
        <v>19</v>
      </c>
      <c r="D2551">
        <v>23</v>
      </c>
      <c r="E2551" s="1">
        <v>20.04</v>
      </c>
      <c r="F2551" s="1">
        <v>3.9310219421249215</v>
      </c>
    </row>
    <row r="2552" spans="1:6" x14ac:dyDescent="0.2">
      <c r="A2552" t="s">
        <v>547</v>
      </c>
      <c r="B2552">
        <v>2011</v>
      </c>
      <c r="C2552" t="s">
        <v>19</v>
      </c>
      <c r="D2552">
        <v>24</v>
      </c>
      <c r="E2552" s="1">
        <v>28.52</v>
      </c>
      <c r="F2552" s="1">
        <v>5.4314488123085924</v>
      </c>
    </row>
    <row r="2553" spans="1:6" x14ac:dyDescent="0.2">
      <c r="A2553" t="s">
        <v>547</v>
      </c>
      <c r="B2553">
        <v>2012</v>
      </c>
      <c r="C2553" t="s">
        <v>19</v>
      </c>
      <c r="D2553">
        <v>25</v>
      </c>
      <c r="E2553" s="1">
        <v>29.52</v>
      </c>
      <c r="F2553" s="1">
        <v>15.241179270757071</v>
      </c>
    </row>
    <row r="2554" spans="1:6" x14ac:dyDescent="0.2">
      <c r="A2554" t="s">
        <v>547</v>
      </c>
      <c r="B2554">
        <v>2014</v>
      </c>
      <c r="C2554" t="s">
        <v>19</v>
      </c>
      <c r="D2554">
        <v>27</v>
      </c>
      <c r="E2554" s="1">
        <v>29.92</v>
      </c>
      <c r="F2554" s="1">
        <v>11.460325899187437</v>
      </c>
    </row>
    <row r="2555" spans="1:6" x14ac:dyDescent="0.2">
      <c r="A2555" t="s">
        <v>547</v>
      </c>
      <c r="B2555">
        <v>2015</v>
      </c>
      <c r="C2555" t="s">
        <v>19</v>
      </c>
      <c r="D2555">
        <v>28</v>
      </c>
      <c r="E2555" s="1">
        <v>13.5</v>
      </c>
      <c r="F2555" s="1">
        <v>4.7447616952225165</v>
      </c>
    </row>
    <row r="2556" spans="1:6" x14ac:dyDescent="0.2">
      <c r="A2556" t="s">
        <v>547</v>
      </c>
      <c r="B2556">
        <v>2016</v>
      </c>
      <c r="C2556" t="s">
        <v>19</v>
      </c>
      <c r="D2556">
        <v>29</v>
      </c>
      <c r="E2556" s="1">
        <v>26.87</v>
      </c>
      <c r="F2556" s="1">
        <v>263.4029663467665</v>
      </c>
    </row>
    <row r="2557" spans="1:6" x14ac:dyDescent="0.2">
      <c r="A2557" t="s">
        <v>652</v>
      </c>
      <c r="B2557">
        <v>2010</v>
      </c>
      <c r="C2557" t="s">
        <v>30</v>
      </c>
      <c r="D2557">
        <v>34</v>
      </c>
      <c r="E2557" s="1">
        <v>24.72</v>
      </c>
      <c r="F2557" s="1">
        <v>13.447843095441062</v>
      </c>
    </row>
    <row r="2558" spans="1:6" x14ac:dyDescent="0.2">
      <c r="A2558" t="s">
        <v>460</v>
      </c>
      <c r="B2558">
        <v>2015</v>
      </c>
      <c r="C2558" t="s">
        <v>20</v>
      </c>
      <c r="D2558">
        <v>25</v>
      </c>
      <c r="E2558" s="1">
        <v>15.67</v>
      </c>
      <c r="F2558" s="1">
        <v>39.364738037339983</v>
      </c>
    </row>
    <row r="2559" spans="1:6" x14ac:dyDescent="0.2">
      <c r="A2559" t="s">
        <v>460</v>
      </c>
      <c r="B2559">
        <v>2016</v>
      </c>
      <c r="C2559" t="s">
        <v>20</v>
      </c>
      <c r="D2559">
        <v>26</v>
      </c>
      <c r="E2559" s="1">
        <v>24.016666666666666</v>
      </c>
      <c r="F2559" s="1">
        <v>19.924973693780391</v>
      </c>
    </row>
    <row r="2560" spans="1:6" x14ac:dyDescent="0.2">
      <c r="A2560" t="s">
        <v>460</v>
      </c>
      <c r="B2560">
        <v>2017</v>
      </c>
      <c r="C2560" t="s">
        <v>20</v>
      </c>
      <c r="D2560">
        <v>27</v>
      </c>
      <c r="E2560" s="1">
        <v>35.479999999999997</v>
      </c>
      <c r="F2560" s="1">
        <v>6.14326765046677</v>
      </c>
    </row>
    <row r="2561" spans="1:6" x14ac:dyDescent="0.2">
      <c r="A2561" t="s">
        <v>377</v>
      </c>
      <c r="B2561">
        <v>2014</v>
      </c>
      <c r="C2561" t="s">
        <v>20</v>
      </c>
      <c r="D2561">
        <v>21</v>
      </c>
      <c r="E2561" s="1">
        <v>5.7</v>
      </c>
      <c r="F2561" s="1">
        <v>5.3189057237957575</v>
      </c>
    </row>
    <row r="2562" spans="1:6" x14ac:dyDescent="0.2">
      <c r="A2562" t="s">
        <v>377</v>
      </c>
      <c r="B2562">
        <v>2015</v>
      </c>
      <c r="C2562" t="s">
        <v>20</v>
      </c>
      <c r="D2562">
        <v>22</v>
      </c>
      <c r="E2562" s="1">
        <v>11.69</v>
      </c>
      <c r="F2562" s="1">
        <v>9.9387098721400697</v>
      </c>
    </row>
    <row r="2563" spans="1:6" x14ac:dyDescent="0.2">
      <c r="A2563" t="s">
        <v>377</v>
      </c>
      <c r="B2563">
        <v>2016</v>
      </c>
      <c r="C2563" t="s">
        <v>20</v>
      </c>
      <c r="D2563">
        <v>23</v>
      </c>
      <c r="E2563" s="1">
        <v>31</v>
      </c>
      <c r="F2563" s="1">
        <v>1.3629868863953947</v>
      </c>
    </row>
    <row r="2564" spans="1:6" x14ac:dyDescent="0.2">
      <c r="A2564" t="s">
        <v>377</v>
      </c>
      <c r="B2564">
        <v>2017</v>
      </c>
      <c r="C2564" t="s">
        <v>20</v>
      </c>
      <c r="D2564">
        <v>24</v>
      </c>
      <c r="E2564" s="1">
        <v>34</v>
      </c>
      <c r="F2564" s="1">
        <v>1.5193076747290961</v>
      </c>
    </row>
    <row r="2565" spans="1:6" x14ac:dyDescent="0.2">
      <c r="A2565" t="s">
        <v>377</v>
      </c>
      <c r="B2565">
        <v>2018</v>
      </c>
      <c r="C2565" t="s">
        <v>20</v>
      </c>
      <c r="D2565">
        <v>25</v>
      </c>
      <c r="E2565" s="1">
        <v>40.42</v>
      </c>
      <c r="F2565" s="1">
        <v>1.7780424166490931</v>
      </c>
    </row>
    <row r="2566" spans="1:6" x14ac:dyDescent="0.2">
      <c r="A2566" t="s">
        <v>454</v>
      </c>
      <c r="B2566">
        <v>2016</v>
      </c>
      <c r="C2566" t="s">
        <v>16</v>
      </c>
      <c r="D2566">
        <v>20</v>
      </c>
      <c r="E2566" s="1">
        <v>19.64</v>
      </c>
      <c r="F2566" s="1">
        <v>6.8252103252504641</v>
      </c>
    </row>
    <row r="2567" spans="1:6" x14ac:dyDescent="0.2">
      <c r="A2567" t="s">
        <v>454</v>
      </c>
      <c r="B2567">
        <v>2017</v>
      </c>
      <c r="C2567" t="s">
        <v>16</v>
      </c>
      <c r="D2567">
        <v>21</v>
      </c>
      <c r="E2567" s="1">
        <v>17.32</v>
      </c>
      <c r="F2567" s="1">
        <v>5.8647233167786963</v>
      </c>
    </row>
    <row r="2568" spans="1:6" x14ac:dyDescent="0.2">
      <c r="A2568" t="s">
        <v>454</v>
      </c>
      <c r="B2568">
        <v>2018</v>
      </c>
      <c r="C2568" t="s">
        <v>16</v>
      </c>
      <c r="D2568">
        <v>22</v>
      </c>
      <c r="E2568" s="1">
        <v>35.729999999999997</v>
      </c>
      <c r="F2568" s="1">
        <v>9.0318914494555322</v>
      </c>
    </row>
    <row r="2569" spans="1:6" x14ac:dyDescent="0.2">
      <c r="A2569" t="s">
        <v>454</v>
      </c>
      <c r="B2569">
        <v>2019</v>
      </c>
      <c r="C2569" t="s">
        <v>16</v>
      </c>
      <c r="D2569">
        <v>23</v>
      </c>
      <c r="E2569" s="1">
        <v>24.87</v>
      </c>
      <c r="F2569" s="1">
        <v>3.9088396357282091</v>
      </c>
    </row>
    <row r="2570" spans="1:6" x14ac:dyDescent="0.2">
      <c r="A2570" t="s">
        <v>454</v>
      </c>
      <c r="B2570">
        <v>2020</v>
      </c>
      <c r="C2570" t="s">
        <v>16</v>
      </c>
      <c r="D2570">
        <v>24</v>
      </c>
      <c r="E2570" s="1">
        <v>28.71</v>
      </c>
      <c r="F2570" s="1">
        <v>4.541513562610958</v>
      </c>
    </row>
    <row r="2571" spans="1:6" x14ac:dyDescent="0.2">
      <c r="A2571" t="s">
        <v>454</v>
      </c>
      <c r="B2571">
        <v>2021</v>
      </c>
      <c r="C2571" t="s">
        <v>16</v>
      </c>
      <c r="D2571">
        <v>25</v>
      </c>
      <c r="E2571" s="1">
        <v>20.97</v>
      </c>
      <c r="F2571" s="1">
        <v>7.6911989137694468</v>
      </c>
    </row>
    <row r="2572" spans="1:6" x14ac:dyDescent="0.2">
      <c r="A2572" t="s">
        <v>401</v>
      </c>
      <c r="B2572">
        <v>2010</v>
      </c>
      <c r="C2572" t="s">
        <v>16</v>
      </c>
      <c r="D2572">
        <v>22</v>
      </c>
      <c r="E2572" s="1">
        <v>18.806666666666668</v>
      </c>
      <c r="F2572" s="1">
        <v>5.182241866121438</v>
      </c>
    </row>
    <row r="2573" spans="1:6" x14ac:dyDescent="0.2">
      <c r="A2573" t="s">
        <v>401</v>
      </c>
      <c r="B2573">
        <v>2011</v>
      </c>
      <c r="C2573" t="s">
        <v>30</v>
      </c>
      <c r="D2573">
        <v>23</v>
      </c>
      <c r="E2573" s="1">
        <v>19.78</v>
      </c>
      <c r="F2573" s="1">
        <v>5.2763156911973565</v>
      </c>
    </row>
    <row r="2574" spans="1:6" x14ac:dyDescent="0.2">
      <c r="A2574" t="s">
        <v>401</v>
      </c>
      <c r="B2574">
        <v>2012</v>
      </c>
      <c r="C2574" t="s">
        <v>30</v>
      </c>
      <c r="D2574">
        <v>24</v>
      </c>
      <c r="E2574" s="1">
        <v>19.48</v>
      </c>
      <c r="F2574" s="1">
        <v>4.3103667639744501</v>
      </c>
    </row>
    <row r="2575" spans="1:6" x14ac:dyDescent="0.2">
      <c r="A2575" t="s">
        <v>401</v>
      </c>
      <c r="B2575">
        <v>2013</v>
      </c>
      <c r="C2575" t="s">
        <v>16</v>
      </c>
      <c r="D2575">
        <v>25</v>
      </c>
      <c r="E2575" s="1">
        <v>25.6</v>
      </c>
      <c r="F2575" s="1">
        <v>5.76392754022591</v>
      </c>
    </row>
    <row r="2576" spans="1:6" x14ac:dyDescent="0.2">
      <c r="A2576" t="s">
        <v>401</v>
      </c>
      <c r="B2576">
        <v>2014</v>
      </c>
      <c r="C2576" t="s">
        <v>16</v>
      </c>
      <c r="D2576">
        <v>26</v>
      </c>
      <c r="E2576" s="1">
        <v>39.53</v>
      </c>
      <c r="F2576" s="1">
        <v>3.5329619180131187</v>
      </c>
    </row>
    <row r="2577" spans="1:6" x14ac:dyDescent="0.2">
      <c r="A2577" t="s">
        <v>401</v>
      </c>
      <c r="B2577">
        <v>2015</v>
      </c>
      <c r="C2577" t="s">
        <v>30</v>
      </c>
      <c r="D2577">
        <v>27</v>
      </c>
      <c r="E2577" s="1">
        <v>38.799999999999997</v>
      </c>
      <c r="F2577" s="1">
        <v>7.8120249614331589</v>
      </c>
    </row>
    <row r="2578" spans="1:6" x14ac:dyDescent="0.2">
      <c r="A2578" t="s">
        <v>401</v>
      </c>
      <c r="B2578">
        <v>2016</v>
      </c>
      <c r="C2578" t="s">
        <v>30</v>
      </c>
      <c r="D2578">
        <v>28</v>
      </c>
      <c r="E2578" s="1">
        <v>31.36</v>
      </c>
      <c r="F2578" s="1">
        <v>6.3770206014774917</v>
      </c>
    </row>
    <row r="2579" spans="1:6" x14ac:dyDescent="0.2">
      <c r="A2579" t="s">
        <v>184</v>
      </c>
      <c r="B2579">
        <v>2018</v>
      </c>
      <c r="C2579" t="s">
        <v>16</v>
      </c>
      <c r="D2579">
        <v>25</v>
      </c>
      <c r="E2579" s="1">
        <v>0</v>
      </c>
      <c r="F2579" s="1">
        <v>0</v>
      </c>
    </row>
    <row r="2580" spans="1:6" x14ac:dyDescent="0.2">
      <c r="A2580" t="s">
        <v>184</v>
      </c>
      <c r="B2580">
        <v>2019</v>
      </c>
      <c r="C2580" t="s">
        <v>16</v>
      </c>
      <c r="D2580">
        <v>26</v>
      </c>
      <c r="E2580" s="1">
        <v>13.43</v>
      </c>
      <c r="F2580" s="1">
        <v>7.3096590367904994</v>
      </c>
    </row>
    <row r="2581" spans="1:6" x14ac:dyDescent="0.2">
      <c r="A2581" t="s">
        <v>184</v>
      </c>
      <c r="B2581">
        <v>2020</v>
      </c>
      <c r="C2581" t="s">
        <v>30</v>
      </c>
      <c r="D2581">
        <v>27</v>
      </c>
      <c r="E2581" s="1">
        <v>28.07</v>
      </c>
      <c r="F2581" s="1">
        <v>3.7571552592544211</v>
      </c>
    </row>
    <row r="2582" spans="1:6" x14ac:dyDescent="0.2">
      <c r="A2582" t="s">
        <v>184</v>
      </c>
      <c r="B2582">
        <v>2021</v>
      </c>
      <c r="C2582" t="s">
        <v>30</v>
      </c>
      <c r="D2582">
        <v>28</v>
      </c>
      <c r="E2582" s="1">
        <v>56.61</v>
      </c>
      <c r="F2582" s="1">
        <v>7.3942054559857988</v>
      </c>
    </row>
    <row r="2583" spans="1:6" x14ac:dyDescent="0.2">
      <c r="A2583" t="s">
        <v>380</v>
      </c>
      <c r="B2583">
        <v>2013</v>
      </c>
      <c r="C2583" t="s">
        <v>30</v>
      </c>
      <c r="D2583">
        <v>23</v>
      </c>
      <c r="E2583" s="1">
        <v>26.71</v>
      </c>
      <c r="F2583" s="1">
        <v>12.885976236928284</v>
      </c>
    </row>
    <row r="2584" spans="1:6" x14ac:dyDescent="0.2">
      <c r="A2584" t="s">
        <v>380</v>
      </c>
      <c r="B2584">
        <v>2014</v>
      </c>
      <c r="C2584" t="s">
        <v>30</v>
      </c>
      <c r="D2584">
        <v>24</v>
      </c>
      <c r="E2584" s="1">
        <v>21.69</v>
      </c>
      <c r="F2584" s="1">
        <v>10.240140500959571</v>
      </c>
    </row>
    <row r="2585" spans="1:6" x14ac:dyDescent="0.2">
      <c r="A2585" t="s">
        <v>380</v>
      </c>
      <c r="B2585">
        <v>2015</v>
      </c>
      <c r="C2585" t="s">
        <v>30</v>
      </c>
      <c r="D2585">
        <v>25</v>
      </c>
      <c r="E2585" s="1">
        <v>38.53</v>
      </c>
      <c r="F2585" s="1">
        <v>11.857449635844274</v>
      </c>
    </row>
    <row r="2586" spans="1:6" x14ac:dyDescent="0.2">
      <c r="A2586" t="s">
        <v>380</v>
      </c>
      <c r="B2586">
        <v>2016</v>
      </c>
      <c r="C2586" t="s">
        <v>30</v>
      </c>
      <c r="D2586">
        <v>26</v>
      </c>
      <c r="E2586" s="1">
        <v>18.37</v>
      </c>
      <c r="F2586" s="1">
        <v>1.8677591922576959</v>
      </c>
    </row>
    <row r="2587" spans="1:6" x14ac:dyDescent="0.2">
      <c r="A2587" t="s">
        <v>380</v>
      </c>
      <c r="B2587">
        <v>2017</v>
      </c>
      <c r="C2587" t="s">
        <v>30</v>
      </c>
      <c r="D2587">
        <v>27</v>
      </c>
      <c r="E2587" s="1">
        <v>13.23</v>
      </c>
      <c r="F2587" s="1">
        <v>6.3976401750525884</v>
      </c>
    </row>
    <row r="2588" spans="1:6" x14ac:dyDescent="0.2">
      <c r="A2588" t="s">
        <v>380</v>
      </c>
      <c r="B2588">
        <v>2018</v>
      </c>
      <c r="C2588" t="s">
        <v>30</v>
      </c>
      <c r="D2588">
        <v>28</v>
      </c>
      <c r="E2588" s="1">
        <v>27.27333333333333</v>
      </c>
      <c r="F2588" s="1">
        <v>108.40905537580129</v>
      </c>
    </row>
    <row r="2589" spans="1:6" x14ac:dyDescent="0.2">
      <c r="A2589" t="s">
        <v>380</v>
      </c>
      <c r="B2589">
        <v>2019</v>
      </c>
      <c r="C2589" t="s">
        <v>30</v>
      </c>
      <c r="D2589">
        <v>29</v>
      </c>
      <c r="E2589" s="1">
        <v>22.883333333333336</v>
      </c>
      <c r="F2589" s="1">
        <v>80.514448033289483</v>
      </c>
    </row>
    <row r="2590" spans="1:6" x14ac:dyDescent="0.2">
      <c r="A2590" t="s">
        <v>515</v>
      </c>
      <c r="B2590">
        <v>2018</v>
      </c>
      <c r="C2590" t="s">
        <v>20</v>
      </c>
      <c r="D2590">
        <v>19</v>
      </c>
      <c r="E2590" s="1">
        <v>15.4</v>
      </c>
      <c r="F2590" s="1">
        <v>3.798856001649789</v>
      </c>
    </row>
    <row r="2591" spans="1:6" x14ac:dyDescent="0.2">
      <c r="A2591" t="s">
        <v>515</v>
      </c>
      <c r="B2591">
        <v>2019</v>
      </c>
      <c r="C2591" t="s">
        <v>20</v>
      </c>
      <c r="D2591">
        <v>20</v>
      </c>
      <c r="E2591" s="1">
        <v>22.43</v>
      </c>
      <c r="F2591" s="1">
        <v>4.8131725137163617</v>
      </c>
    </row>
    <row r="2592" spans="1:6" x14ac:dyDescent="0.2">
      <c r="A2592" t="s">
        <v>515</v>
      </c>
      <c r="B2592">
        <v>2020</v>
      </c>
      <c r="C2592" t="s">
        <v>20</v>
      </c>
      <c r="D2592">
        <v>21</v>
      </c>
      <c r="E2592" s="1">
        <v>27.83</v>
      </c>
      <c r="F2592" s="1">
        <v>4.5293909132899133</v>
      </c>
    </row>
    <row r="2593" spans="1:6" x14ac:dyDescent="0.2">
      <c r="A2593" t="s">
        <v>515</v>
      </c>
      <c r="B2593">
        <v>2021</v>
      </c>
      <c r="C2593" t="s">
        <v>20</v>
      </c>
      <c r="D2593">
        <v>22</v>
      </c>
      <c r="E2593" s="1">
        <v>32.020000000000003</v>
      </c>
      <c r="F2593" s="1">
        <v>16.409085365166209</v>
      </c>
    </row>
    <row r="2594" spans="1:6" x14ac:dyDescent="0.2">
      <c r="A2594" t="s">
        <v>622</v>
      </c>
      <c r="B2594">
        <v>2019</v>
      </c>
      <c r="C2594" t="s">
        <v>16</v>
      </c>
      <c r="D2594">
        <v>21</v>
      </c>
      <c r="E2594" s="1">
        <v>22.5</v>
      </c>
      <c r="F2594" s="1">
        <v>10.248655148696599</v>
      </c>
    </row>
    <row r="2595" spans="1:6" x14ac:dyDescent="0.2">
      <c r="A2595" t="s">
        <v>622</v>
      </c>
      <c r="B2595">
        <v>2020</v>
      </c>
      <c r="C2595" t="s">
        <v>30</v>
      </c>
      <c r="D2595">
        <v>22</v>
      </c>
      <c r="E2595" s="1">
        <v>26.33</v>
      </c>
      <c r="F2595" s="1">
        <v>11.521352352097429</v>
      </c>
    </row>
    <row r="2596" spans="1:6" x14ac:dyDescent="0.2">
      <c r="A2596" t="s">
        <v>482</v>
      </c>
      <c r="B2596">
        <v>2010</v>
      </c>
      <c r="C2596" t="s">
        <v>30</v>
      </c>
      <c r="D2596">
        <v>34</v>
      </c>
      <c r="E2596" s="1">
        <v>33.770000000000003</v>
      </c>
      <c r="F2596" s="1">
        <v>21.99358102651474</v>
      </c>
    </row>
    <row r="2597" spans="1:6" x14ac:dyDescent="0.2">
      <c r="A2597" t="s">
        <v>482</v>
      </c>
      <c r="B2597">
        <v>2011</v>
      </c>
      <c r="C2597" t="s">
        <v>30</v>
      </c>
      <c r="D2597">
        <v>35</v>
      </c>
      <c r="E2597" s="1">
        <v>15.01</v>
      </c>
      <c r="F2597" s="1">
        <v>13.443785540720517</v>
      </c>
    </row>
    <row r="2598" spans="1:6" x14ac:dyDescent="0.2">
      <c r="A2598" t="s">
        <v>456</v>
      </c>
      <c r="B2598">
        <v>2019</v>
      </c>
      <c r="C2598" t="s">
        <v>20</v>
      </c>
      <c r="D2598">
        <v>23</v>
      </c>
      <c r="E2598" s="1">
        <v>11.14</v>
      </c>
      <c r="F2598" s="1">
        <v>3.9638838233331852</v>
      </c>
    </row>
    <row r="2599" spans="1:6" x14ac:dyDescent="0.2">
      <c r="A2599" t="s">
        <v>456</v>
      </c>
      <c r="B2599">
        <v>2020</v>
      </c>
      <c r="C2599" t="s">
        <v>20</v>
      </c>
      <c r="D2599">
        <v>24</v>
      </c>
      <c r="E2599" s="1">
        <v>26.49</v>
      </c>
      <c r="F2599" s="1">
        <v>9.0546086214640358</v>
      </c>
    </row>
    <row r="2600" spans="1:6" x14ac:dyDescent="0.2">
      <c r="A2600" t="s">
        <v>456</v>
      </c>
      <c r="B2600">
        <v>2021</v>
      </c>
      <c r="C2600" t="s">
        <v>20</v>
      </c>
      <c r="D2600">
        <v>25</v>
      </c>
      <c r="E2600" s="1">
        <v>35.53</v>
      </c>
      <c r="F2600" s="1">
        <v>8.0347531908349996</v>
      </c>
    </row>
    <row r="2601" spans="1:6" x14ac:dyDescent="0.2">
      <c r="A2601" t="s">
        <v>414</v>
      </c>
      <c r="B2601">
        <v>2010</v>
      </c>
      <c r="C2601" t="s">
        <v>19</v>
      </c>
      <c r="D2601">
        <v>26</v>
      </c>
      <c r="E2601" s="1">
        <v>27.01</v>
      </c>
      <c r="F2601" s="1">
        <v>4.6749256442777938</v>
      </c>
    </row>
    <row r="2602" spans="1:6" x14ac:dyDescent="0.2">
      <c r="A2602" t="s">
        <v>414</v>
      </c>
      <c r="B2602">
        <v>2011</v>
      </c>
      <c r="C2602" t="s">
        <v>20</v>
      </c>
      <c r="D2602">
        <v>27</v>
      </c>
      <c r="E2602" s="1">
        <v>25.14</v>
      </c>
      <c r="F2602" s="1">
        <v>4.5061176731225672</v>
      </c>
    </row>
    <row r="2603" spans="1:6" x14ac:dyDescent="0.2">
      <c r="A2603" t="s">
        <v>414</v>
      </c>
      <c r="B2603">
        <v>2012</v>
      </c>
      <c r="C2603" t="s">
        <v>20</v>
      </c>
      <c r="D2603">
        <v>28</v>
      </c>
      <c r="E2603" s="1">
        <v>29.58</v>
      </c>
      <c r="F2603" s="1">
        <v>9.1632905816366161</v>
      </c>
    </row>
    <row r="2604" spans="1:6" x14ac:dyDescent="0.2">
      <c r="A2604" t="s">
        <v>414</v>
      </c>
      <c r="B2604">
        <v>2013</v>
      </c>
      <c r="C2604" t="s">
        <v>20</v>
      </c>
      <c r="D2604">
        <v>29</v>
      </c>
      <c r="E2604" s="1">
        <v>29.13</v>
      </c>
      <c r="F2604" s="1">
        <v>7.6518389630694346</v>
      </c>
    </row>
    <row r="2605" spans="1:6" x14ac:dyDescent="0.2">
      <c r="A2605" t="s">
        <v>414</v>
      </c>
      <c r="B2605">
        <v>2014</v>
      </c>
      <c r="C2605" t="s">
        <v>20</v>
      </c>
      <c r="D2605">
        <v>30</v>
      </c>
      <c r="E2605" s="1">
        <v>38.68</v>
      </c>
      <c r="F2605" s="1">
        <v>10.370982484354375</v>
      </c>
    </row>
    <row r="2606" spans="1:6" x14ac:dyDescent="0.2">
      <c r="A2606" t="s">
        <v>414</v>
      </c>
      <c r="B2606">
        <v>2015</v>
      </c>
      <c r="C2606" t="s">
        <v>20</v>
      </c>
      <c r="D2606">
        <v>31</v>
      </c>
      <c r="E2606" s="1">
        <v>23.03</v>
      </c>
      <c r="F2606" s="1">
        <v>5.9162735543085914</v>
      </c>
    </row>
    <row r="2607" spans="1:6" x14ac:dyDescent="0.2">
      <c r="A2607" t="s">
        <v>414</v>
      </c>
      <c r="B2607">
        <v>2016</v>
      </c>
      <c r="C2607" t="s">
        <v>20</v>
      </c>
      <c r="D2607">
        <v>32</v>
      </c>
      <c r="E2607" s="1">
        <v>15.586666666666666</v>
      </c>
      <c r="F2607" s="1">
        <v>5.0712490976733848</v>
      </c>
    </row>
    <row r="2608" spans="1:6" x14ac:dyDescent="0.2">
      <c r="A2608" t="s">
        <v>257</v>
      </c>
      <c r="B2608">
        <v>2010</v>
      </c>
      <c r="C2608" t="s">
        <v>25</v>
      </c>
      <c r="D2608">
        <v>26</v>
      </c>
      <c r="E2608" s="1">
        <v>48.73</v>
      </c>
      <c r="F2608" s="1">
        <v>10.862294063900068</v>
      </c>
    </row>
    <row r="2609" spans="1:6" x14ac:dyDescent="0.2">
      <c r="A2609" t="s">
        <v>257</v>
      </c>
      <c r="B2609">
        <v>2012</v>
      </c>
      <c r="C2609" t="s">
        <v>20</v>
      </c>
      <c r="D2609">
        <v>28</v>
      </c>
      <c r="E2609" s="1">
        <v>0</v>
      </c>
      <c r="F2609" s="1">
        <v>0</v>
      </c>
    </row>
    <row r="2610" spans="1:6" x14ac:dyDescent="0.2">
      <c r="A2610" t="s">
        <v>661</v>
      </c>
      <c r="B2610">
        <v>2021</v>
      </c>
      <c r="C2610" t="s">
        <v>19</v>
      </c>
      <c r="D2610">
        <v>29</v>
      </c>
      <c r="E2610" s="1">
        <v>24.33</v>
      </c>
      <c r="F2610" s="1">
        <v>7.196410845550175</v>
      </c>
    </row>
    <row r="2611" spans="1:6" x14ac:dyDescent="0.2">
      <c r="A2611" t="s">
        <v>626</v>
      </c>
      <c r="B2611">
        <v>2019</v>
      </c>
      <c r="C2611" t="s">
        <v>16</v>
      </c>
      <c r="D2611">
        <v>20</v>
      </c>
      <c r="E2611" s="1">
        <v>22.55</v>
      </c>
      <c r="F2611" s="1">
        <v>7.558989448589319</v>
      </c>
    </row>
    <row r="2612" spans="1:6" x14ac:dyDescent="0.2">
      <c r="A2612" t="s">
        <v>626</v>
      </c>
      <c r="B2612">
        <v>2020</v>
      </c>
      <c r="C2612" t="s">
        <v>30</v>
      </c>
      <c r="D2612">
        <v>21</v>
      </c>
      <c r="E2612" s="1">
        <v>26.01</v>
      </c>
      <c r="F2612" s="1">
        <v>13.963826120568861</v>
      </c>
    </row>
    <row r="2613" spans="1:6" x14ac:dyDescent="0.2">
      <c r="A2613" t="s">
        <v>522</v>
      </c>
      <c r="B2613">
        <v>2019</v>
      </c>
      <c r="C2613" t="s">
        <v>25</v>
      </c>
      <c r="D2613">
        <v>24</v>
      </c>
      <c r="E2613" s="1">
        <v>24.19</v>
      </c>
      <c r="F2613" s="1">
        <v>14.758639203436157</v>
      </c>
    </row>
    <row r="2614" spans="1:6" x14ac:dyDescent="0.2">
      <c r="A2614" t="s">
        <v>522</v>
      </c>
      <c r="B2614">
        <v>2020</v>
      </c>
      <c r="C2614" t="s">
        <v>16</v>
      </c>
      <c r="D2614">
        <v>25</v>
      </c>
      <c r="E2614" s="1">
        <v>16.86</v>
      </c>
      <c r="F2614" s="1">
        <v>7.3342836871349446</v>
      </c>
    </row>
    <row r="2615" spans="1:6" x14ac:dyDescent="0.2">
      <c r="A2615" t="s">
        <v>522</v>
      </c>
      <c r="B2615">
        <v>2021</v>
      </c>
      <c r="C2615" t="s">
        <v>16</v>
      </c>
      <c r="D2615">
        <v>26</v>
      </c>
      <c r="E2615" s="1">
        <v>31.64</v>
      </c>
      <c r="F2615" s="1">
        <v>14.505809888616103</v>
      </c>
    </row>
    <row r="2616" spans="1:6" x14ac:dyDescent="0.2">
      <c r="A2616" t="s">
        <v>236</v>
      </c>
      <c r="B2616">
        <v>2010</v>
      </c>
      <c r="C2616" t="s">
        <v>25</v>
      </c>
      <c r="D2616">
        <v>23</v>
      </c>
      <c r="E2616" s="1">
        <v>50.19</v>
      </c>
      <c r="F2616" s="1">
        <v>48.438465101914758</v>
      </c>
    </row>
    <row r="2617" spans="1:6" x14ac:dyDescent="0.2">
      <c r="A2617" t="s">
        <v>236</v>
      </c>
      <c r="B2617">
        <v>2011</v>
      </c>
      <c r="C2617" t="s">
        <v>25</v>
      </c>
      <c r="D2617">
        <v>24</v>
      </c>
      <c r="E2617" s="1">
        <v>29.01</v>
      </c>
      <c r="F2617" s="1">
        <v>8.839626145670092</v>
      </c>
    </row>
    <row r="2618" spans="1:6" x14ac:dyDescent="0.2">
      <c r="A2618" t="s">
        <v>236</v>
      </c>
      <c r="B2618">
        <v>2012</v>
      </c>
      <c r="C2618" t="s">
        <v>25</v>
      </c>
      <c r="D2618">
        <v>25</v>
      </c>
      <c r="E2618" s="1">
        <v>23.39</v>
      </c>
      <c r="F2618" s="1">
        <v>7.2457527621528222</v>
      </c>
    </row>
    <row r="2619" spans="1:6" x14ac:dyDescent="0.2">
      <c r="A2619" t="s">
        <v>236</v>
      </c>
      <c r="B2619">
        <v>2013</v>
      </c>
      <c r="C2619" t="s">
        <v>25</v>
      </c>
      <c r="D2619">
        <v>26</v>
      </c>
      <c r="E2619" s="1">
        <v>10.91</v>
      </c>
      <c r="F2619" s="1">
        <v>77.095390529491993</v>
      </c>
    </row>
    <row r="2620" spans="1:6" x14ac:dyDescent="0.2">
      <c r="A2620" t="s">
        <v>236</v>
      </c>
      <c r="B2620">
        <v>2014</v>
      </c>
      <c r="C2620" t="s">
        <v>25</v>
      </c>
      <c r="D2620">
        <v>27</v>
      </c>
      <c r="E2620" s="1">
        <v>7.33</v>
      </c>
      <c r="F2620" s="1">
        <v>12.084363032070547</v>
      </c>
    </row>
    <row r="2621" spans="1:6" x14ac:dyDescent="0.2">
      <c r="A2621" t="s">
        <v>289</v>
      </c>
      <c r="B2621">
        <v>2014</v>
      </c>
      <c r="C2621" t="s">
        <v>30</v>
      </c>
      <c r="D2621">
        <v>24</v>
      </c>
      <c r="E2621" s="1">
        <v>11.817500000000001</v>
      </c>
      <c r="F2621" s="1">
        <v>11.642168935826454</v>
      </c>
    </row>
    <row r="2622" spans="1:6" x14ac:dyDescent="0.2">
      <c r="A2622" t="s">
        <v>289</v>
      </c>
      <c r="B2622">
        <v>2015</v>
      </c>
      <c r="C2622" t="s">
        <v>30</v>
      </c>
      <c r="D2622">
        <v>25</v>
      </c>
      <c r="E2622" s="1">
        <v>18.64</v>
      </c>
      <c r="F2622" s="1">
        <v>15.847523696894006</v>
      </c>
    </row>
    <row r="2623" spans="1:6" x14ac:dyDescent="0.2">
      <c r="A2623" t="s">
        <v>289</v>
      </c>
      <c r="B2623">
        <v>2016</v>
      </c>
      <c r="C2623" t="s">
        <v>30</v>
      </c>
      <c r="D2623">
        <v>26</v>
      </c>
      <c r="E2623" s="1">
        <v>20.89</v>
      </c>
      <c r="F2623" s="1">
        <v>5.8632967726326344</v>
      </c>
    </row>
    <row r="2624" spans="1:6" x14ac:dyDescent="0.2">
      <c r="A2624" t="s">
        <v>289</v>
      </c>
      <c r="B2624">
        <v>2017</v>
      </c>
      <c r="C2624" t="s">
        <v>30</v>
      </c>
      <c r="D2624">
        <v>27</v>
      </c>
      <c r="E2624" s="1">
        <v>30.66</v>
      </c>
      <c r="F2624" s="1">
        <v>3.6733441017667277</v>
      </c>
    </row>
    <row r="2625" spans="1:6" x14ac:dyDescent="0.2">
      <c r="A2625" t="s">
        <v>289</v>
      </c>
      <c r="B2625">
        <v>2018</v>
      </c>
      <c r="C2625" t="s">
        <v>30</v>
      </c>
      <c r="D2625">
        <v>28</v>
      </c>
      <c r="E2625" s="1">
        <v>43.1</v>
      </c>
      <c r="F2625" s="1">
        <v>5.8179575918137161</v>
      </c>
    </row>
    <row r="2626" spans="1:6" x14ac:dyDescent="0.2">
      <c r="A2626" t="s">
        <v>289</v>
      </c>
      <c r="B2626">
        <v>2019</v>
      </c>
      <c r="C2626" t="s">
        <v>30</v>
      </c>
      <c r="D2626">
        <v>29</v>
      </c>
      <c r="E2626" s="1">
        <v>46.46</v>
      </c>
      <c r="F2626" s="1">
        <v>3.0121401696769809</v>
      </c>
    </row>
    <row r="2627" spans="1:6" x14ac:dyDescent="0.2">
      <c r="A2627" t="s">
        <v>289</v>
      </c>
      <c r="B2627">
        <v>2020</v>
      </c>
      <c r="C2627" t="s">
        <v>30</v>
      </c>
      <c r="D2627">
        <v>30</v>
      </c>
      <c r="E2627" s="1">
        <v>23.346666666666664</v>
      </c>
      <c r="F2627" s="1">
        <v>5.8918750084647327</v>
      </c>
    </row>
    <row r="2628" spans="1:6" x14ac:dyDescent="0.2">
      <c r="A2628" t="s">
        <v>289</v>
      </c>
      <c r="B2628">
        <v>2021</v>
      </c>
      <c r="C2628" t="s">
        <v>30</v>
      </c>
      <c r="D2628">
        <v>31</v>
      </c>
      <c r="E2628" s="1">
        <v>36.75</v>
      </c>
      <c r="F2628" s="1">
        <v>6.4107976323136295</v>
      </c>
    </row>
    <row r="2629" spans="1:6" x14ac:dyDescent="0.2">
      <c r="A2629" t="s">
        <v>585</v>
      </c>
      <c r="B2629">
        <v>2011</v>
      </c>
      <c r="C2629" t="s">
        <v>25</v>
      </c>
      <c r="D2629">
        <v>26</v>
      </c>
      <c r="E2629" s="1">
        <v>28.24</v>
      </c>
      <c r="F2629" s="1">
        <v>4.6715521662172659</v>
      </c>
    </row>
    <row r="2630" spans="1:6" x14ac:dyDescent="0.2">
      <c r="A2630" t="s">
        <v>585</v>
      </c>
      <c r="B2630">
        <v>2012</v>
      </c>
      <c r="C2630" t="s">
        <v>25</v>
      </c>
      <c r="D2630">
        <v>27</v>
      </c>
      <c r="E2630" s="1">
        <v>26.24</v>
      </c>
      <c r="F2630" s="1">
        <v>4.4177315352627229</v>
      </c>
    </row>
    <row r="2631" spans="1:6" x14ac:dyDescent="0.2">
      <c r="A2631" t="s">
        <v>585</v>
      </c>
      <c r="B2631">
        <v>2013</v>
      </c>
      <c r="C2631" t="s">
        <v>25</v>
      </c>
      <c r="D2631">
        <v>28</v>
      </c>
      <c r="E2631" s="1">
        <v>17.86</v>
      </c>
      <c r="F2631" s="1">
        <v>3.0596389763057856</v>
      </c>
    </row>
    <row r="2632" spans="1:6" x14ac:dyDescent="0.2">
      <c r="A2632" t="s">
        <v>444</v>
      </c>
      <c r="B2632">
        <v>2017</v>
      </c>
      <c r="C2632" t="s">
        <v>20</v>
      </c>
      <c r="D2632">
        <v>23</v>
      </c>
      <c r="E2632" s="1">
        <v>6.11</v>
      </c>
      <c r="F2632" s="1">
        <v>3.8480771580407178</v>
      </c>
    </row>
    <row r="2633" spans="1:6" x14ac:dyDescent="0.2">
      <c r="A2633" t="s">
        <v>444</v>
      </c>
      <c r="B2633">
        <v>2018</v>
      </c>
      <c r="C2633" t="s">
        <v>20</v>
      </c>
      <c r="D2633">
        <v>24</v>
      </c>
      <c r="E2633" s="1">
        <v>18.399999999999999</v>
      </c>
      <c r="F2633" s="1">
        <v>5.0072782422058575</v>
      </c>
    </row>
    <row r="2634" spans="1:6" x14ac:dyDescent="0.2">
      <c r="A2634" t="s">
        <v>444</v>
      </c>
      <c r="B2634">
        <v>2019</v>
      </c>
      <c r="C2634" t="s">
        <v>20</v>
      </c>
      <c r="D2634">
        <v>25</v>
      </c>
      <c r="E2634" s="1">
        <v>36.29</v>
      </c>
      <c r="F2634" s="1">
        <v>10.911486466780101</v>
      </c>
    </row>
    <row r="2635" spans="1:6" x14ac:dyDescent="0.2">
      <c r="A2635" t="s">
        <v>444</v>
      </c>
      <c r="B2635">
        <v>2020</v>
      </c>
      <c r="C2635" t="s">
        <v>20</v>
      </c>
      <c r="D2635">
        <v>26</v>
      </c>
      <c r="E2635" s="1">
        <v>31.1</v>
      </c>
      <c r="F2635" s="1">
        <v>11.577236547139455</v>
      </c>
    </row>
    <row r="2636" spans="1:6" x14ac:dyDescent="0.2">
      <c r="A2636" t="s">
        <v>444</v>
      </c>
      <c r="B2636">
        <v>2021</v>
      </c>
      <c r="C2636" t="s">
        <v>20</v>
      </c>
      <c r="D2636">
        <v>27</v>
      </c>
      <c r="E2636" s="1">
        <v>28.65</v>
      </c>
      <c r="F2636" s="1">
        <v>5.8377782292235709</v>
      </c>
    </row>
    <row r="2637" spans="1:6" x14ac:dyDescent="0.2">
      <c r="A2637" t="s">
        <v>436</v>
      </c>
      <c r="B2637">
        <v>2016</v>
      </c>
      <c r="C2637" t="s">
        <v>20</v>
      </c>
      <c r="D2637">
        <v>26</v>
      </c>
      <c r="E2637" s="1">
        <v>17.38</v>
      </c>
      <c r="F2637" s="1">
        <v>16.16308158729273</v>
      </c>
    </row>
    <row r="2638" spans="1:6" x14ac:dyDescent="0.2">
      <c r="A2638" t="s">
        <v>436</v>
      </c>
      <c r="B2638">
        <v>2017</v>
      </c>
      <c r="C2638" t="s">
        <v>20</v>
      </c>
      <c r="D2638">
        <v>27</v>
      </c>
      <c r="E2638" s="1">
        <v>17.809999999999999</v>
      </c>
      <c r="F2638" s="1">
        <v>2.33701731767886</v>
      </c>
    </row>
    <row r="2639" spans="1:6" x14ac:dyDescent="0.2">
      <c r="A2639" t="s">
        <v>436</v>
      </c>
      <c r="B2639">
        <v>2018</v>
      </c>
      <c r="C2639" t="s">
        <v>20</v>
      </c>
      <c r="D2639">
        <v>28</v>
      </c>
      <c r="E2639" s="1">
        <v>37.11</v>
      </c>
      <c r="F2639" s="1">
        <v>5.2598524434927292</v>
      </c>
    </row>
    <row r="2640" spans="1:6" x14ac:dyDescent="0.2">
      <c r="A2640" t="s">
        <v>508</v>
      </c>
      <c r="B2640">
        <v>2010</v>
      </c>
      <c r="C2640" t="s">
        <v>16</v>
      </c>
      <c r="D2640">
        <v>24</v>
      </c>
      <c r="E2640" s="1">
        <v>24.39</v>
      </c>
      <c r="F2640" s="1">
        <v>8.9768721323880687</v>
      </c>
    </row>
    <row r="2641" spans="1:6" x14ac:dyDescent="0.2">
      <c r="A2641" t="s">
        <v>508</v>
      </c>
      <c r="B2641">
        <v>2011</v>
      </c>
      <c r="C2641" t="s">
        <v>16</v>
      </c>
      <c r="D2641">
        <v>25</v>
      </c>
      <c r="E2641" s="1">
        <v>32.49</v>
      </c>
      <c r="F2641" s="1">
        <v>11.576041122202591</v>
      </c>
    </row>
    <row r="2642" spans="1:6" x14ac:dyDescent="0.2">
      <c r="A2642" t="s">
        <v>508</v>
      </c>
      <c r="B2642">
        <v>2012</v>
      </c>
      <c r="C2642" t="s">
        <v>16</v>
      </c>
      <c r="D2642">
        <v>26</v>
      </c>
      <c r="E2642" s="1">
        <v>26.83</v>
      </c>
      <c r="F2642" s="1">
        <v>6.8008932667861401</v>
      </c>
    </row>
    <row r="2643" spans="1:6" x14ac:dyDescent="0.2">
      <c r="A2643" t="s">
        <v>508</v>
      </c>
      <c r="B2643">
        <v>2013</v>
      </c>
      <c r="C2643" t="s">
        <v>16</v>
      </c>
      <c r="D2643">
        <v>27</v>
      </c>
      <c r="E2643" s="1">
        <v>22.59</v>
      </c>
      <c r="F2643" s="1">
        <v>5.5927608531497963</v>
      </c>
    </row>
    <row r="2644" spans="1:6" x14ac:dyDescent="0.2">
      <c r="A2644" t="s">
        <v>508</v>
      </c>
      <c r="B2644">
        <v>2014</v>
      </c>
      <c r="C2644" t="s">
        <v>16</v>
      </c>
      <c r="D2644">
        <v>28</v>
      </c>
      <c r="E2644" s="1">
        <v>20</v>
      </c>
      <c r="F2644" s="1">
        <v>4.8365067266135551</v>
      </c>
    </row>
    <row r="2645" spans="1:6" x14ac:dyDescent="0.2">
      <c r="A2645" t="s">
        <v>508</v>
      </c>
      <c r="B2645">
        <v>2015</v>
      </c>
      <c r="C2645" t="s">
        <v>16</v>
      </c>
      <c r="D2645">
        <v>29</v>
      </c>
      <c r="E2645" s="1">
        <v>18.100000000000001</v>
      </c>
      <c r="F2645" s="1">
        <v>12.293197515008229</v>
      </c>
    </row>
    <row r="2646" spans="1:6" x14ac:dyDescent="0.2">
      <c r="A2646" t="s">
        <v>374</v>
      </c>
      <c r="B2646">
        <v>2013</v>
      </c>
      <c r="C2646" t="s">
        <v>20</v>
      </c>
      <c r="D2646">
        <v>20</v>
      </c>
      <c r="E2646" s="1">
        <v>14.13</v>
      </c>
      <c r="F2646" s="1">
        <v>4.7604849428185911</v>
      </c>
    </row>
    <row r="2647" spans="1:6" x14ac:dyDescent="0.2">
      <c r="A2647" t="s">
        <v>374</v>
      </c>
      <c r="B2647">
        <v>2014</v>
      </c>
      <c r="C2647" t="s">
        <v>19</v>
      </c>
      <c r="D2647">
        <v>21</v>
      </c>
      <c r="E2647" s="1">
        <v>20.079999999999998</v>
      </c>
      <c r="F2647" s="1">
        <v>6.6199860940730355</v>
      </c>
    </row>
    <row r="2648" spans="1:6" x14ac:dyDescent="0.2">
      <c r="A2648" t="s">
        <v>374</v>
      </c>
      <c r="B2648">
        <v>2015</v>
      </c>
      <c r="C2648" t="s">
        <v>19</v>
      </c>
      <c r="D2648">
        <v>22</v>
      </c>
      <c r="E2648" s="1">
        <v>19.484999999999999</v>
      </c>
      <c r="F2648" s="1">
        <v>5.0445308974604917</v>
      </c>
    </row>
    <row r="2649" spans="1:6" x14ac:dyDescent="0.2">
      <c r="A2649" t="s">
        <v>374</v>
      </c>
      <c r="B2649">
        <v>2015</v>
      </c>
      <c r="C2649" t="s">
        <v>20</v>
      </c>
      <c r="D2649">
        <v>22</v>
      </c>
      <c r="E2649" s="1">
        <v>19.36</v>
      </c>
      <c r="F2649" s="1">
        <v>5.0121692673767066</v>
      </c>
    </row>
    <row r="2650" spans="1:6" x14ac:dyDescent="0.2">
      <c r="A2650" t="s">
        <v>374</v>
      </c>
      <c r="B2650">
        <v>2016</v>
      </c>
      <c r="C2650" t="s">
        <v>20</v>
      </c>
      <c r="D2650">
        <v>23</v>
      </c>
      <c r="E2650" s="1">
        <v>23.63</v>
      </c>
      <c r="F2650" s="1">
        <v>1.7473212301082304</v>
      </c>
    </row>
    <row r="2651" spans="1:6" x14ac:dyDescent="0.2">
      <c r="A2651" t="s">
        <v>374</v>
      </c>
      <c r="B2651">
        <v>2017</v>
      </c>
      <c r="C2651" t="s">
        <v>20</v>
      </c>
      <c r="D2651">
        <v>24</v>
      </c>
      <c r="E2651" s="1">
        <v>31.9</v>
      </c>
      <c r="F2651" s="1">
        <v>2.2301192211948293</v>
      </c>
    </row>
    <row r="2652" spans="1:6" x14ac:dyDescent="0.2">
      <c r="A2652" t="s">
        <v>374</v>
      </c>
      <c r="B2652">
        <v>2018</v>
      </c>
      <c r="C2652" t="s">
        <v>20</v>
      </c>
      <c r="D2652">
        <v>25</v>
      </c>
      <c r="E2652" s="1">
        <v>40.65</v>
      </c>
      <c r="F2652" s="1">
        <v>2.6278031920859486</v>
      </c>
    </row>
    <row r="2653" spans="1:6" x14ac:dyDescent="0.2">
      <c r="A2653" t="s">
        <v>374</v>
      </c>
      <c r="B2653">
        <v>2019</v>
      </c>
      <c r="C2653" t="s">
        <v>20</v>
      </c>
      <c r="D2653">
        <v>26</v>
      </c>
      <c r="E2653" s="1">
        <v>22.91333333333333</v>
      </c>
      <c r="F2653" s="1">
        <v>9.1096478777860046</v>
      </c>
    </row>
    <row r="2654" spans="1:6" x14ac:dyDescent="0.2">
      <c r="A2654" t="s">
        <v>374</v>
      </c>
      <c r="B2654">
        <v>2020</v>
      </c>
      <c r="C2654" t="s">
        <v>20</v>
      </c>
      <c r="D2654">
        <v>27</v>
      </c>
      <c r="E2654" s="1">
        <v>26.88</v>
      </c>
      <c r="F2654" s="1">
        <v>5.9521239317232926</v>
      </c>
    </row>
    <row r="2655" spans="1:6" x14ac:dyDescent="0.2">
      <c r="A2655" t="s">
        <v>374</v>
      </c>
      <c r="B2655">
        <v>2021</v>
      </c>
      <c r="C2655" t="s">
        <v>20</v>
      </c>
      <c r="D2655">
        <v>28</v>
      </c>
      <c r="E2655" s="1">
        <v>25.396666666666665</v>
      </c>
      <c r="F2655" s="1">
        <v>9.6966781336662713</v>
      </c>
    </row>
    <row r="2656" spans="1:6" x14ac:dyDescent="0.2">
      <c r="A2656" t="s">
        <v>518</v>
      </c>
      <c r="B2656">
        <v>2010</v>
      </c>
      <c r="C2656" t="s">
        <v>16</v>
      </c>
      <c r="D2656">
        <v>20</v>
      </c>
      <c r="E2656" s="1">
        <v>30.09</v>
      </c>
      <c r="F2656" s="1">
        <v>24.111195158850229</v>
      </c>
    </row>
    <row r="2657" spans="1:6" x14ac:dyDescent="0.2">
      <c r="A2657" t="s">
        <v>518</v>
      </c>
      <c r="B2657">
        <v>2011</v>
      </c>
      <c r="C2657" t="s">
        <v>16</v>
      </c>
      <c r="D2657">
        <v>21</v>
      </c>
      <c r="E2657" s="1">
        <v>31.74</v>
      </c>
      <c r="F2657" s="1">
        <v>24.52201766605091</v>
      </c>
    </row>
    <row r="2658" spans="1:6" x14ac:dyDescent="0.2">
      <c r="A2658" t="s">
        <v>518</v>
      </c>
      <c r="B2658">
        <v>2012</v>
      </c>
      <c r="C2658" t="s">
        <v>16</v>
      </c>
      <c r="D2658">
        <v>22</v>
      </c>
      <c r="E2658" s="1">
        <v>31.81</v>
      </c>
      <c r="F2658" s="1">
        <v>23.37310410399672</v>
      </c>
    </row>
    <row r="2659" spans="1:6" x14ac:dyDescent="0.2">
      <c r="A2659" t="s">
        <v>518</v>
      </c>
      <c r="B2659">
        <v>2013</v>
      </c>
      <c r="C2659" t="s">
        <v>16</v>
      </c>
      <c r="D2659">
        <v>23</v>
      </c>
      <c r="E2659" s="1">
        <v>19.670000000000002</v>
      </c>
      <c r="F2659" s="1">
        <v>16.472574461563713</v>
      </c>
    </row>
    <row r="2660" spans="1:6" x14ac:dyDescent="0.2">
      <c r="A2660" t="s">
        <v>518</v>
      </c>
      <c r="B2660">
        <v>2014</v>
      </c>
      <c r="C2660" t="s">
        <v>16</v>
      </c>
      <c r="D2660">
        <v>24</v>
      </c>
      <c r="E2660" s="1">
        <v>24.62</v>
      </c>
      <c r="F2660" s="1">
        <v>9.9017665925978076</v>
      </c>
    </row>
    <row r="2661" spans="1:6" x14ac:dyDescent="0.2">
      <c r="A2661" t="s">
        <v>518</v>
      </c>
      <c r="B2661">
        <v>2015</v>
      </c>
      <c r="C2661" t="s">
        <v>16</v>
      </c>
      <c r="D2661">
        <v>25</v>
      </c>
      <c r="E2661" s="1">
        <v>6.28</v>
      </c>
      <c r="F2661" s="1">
        <v>2.5288410699897033</v>
      </c>
    </row>
    <row r="2662" spans="1:6" x14ac:dyDescent="0.2">
      <c r="A2662" t="s">
        <v>391</v>
      </c>
      <c r="B2662">
        <v>2017</v>
      </c>
      <c r="C2662" t="s">
        <v>19</v>
      </c>
      <c r="D2662">
        <v>22</v>
      </c>
      <c r="E2662" s="1">
        <v>12.92</v>
      </c>
      <c r="F2662" s="1">
        <v>2.6393298553557356</v>
      </c>
    </row>
    <row r="2663" spans="1:6" x14ac:dyDescent="0.2">
      <c r="A2663" t="s">
        <v>391</v>
      </c>
      <c r="B2663">
        <v>2018</v>
      </c>
      <c r="C2663" t="s">
        <v>19</v>
      </c>
      <c r="D2663">
        <v>23</v>
      </c>
      <c r="E2663" s="1">
        <v>39.83</v>
      </c>
      <c r="F2663" s="1">
        <v>8.0247006855145386</v>
      </c>
    </row>
    <row r="2664" spans="1:6" x14ac:dyDescent="0.2">
      <c r="A2664" t="s">
        <v>391</v>
      </c>
      <c r="B2664">
        <v>2019</v>
      </c>
      <c r="C2664" t="s">
        <v>19</v>
      </c>
      <c r="D2664">
        <v>24</v>
      </c>
      <c r="E2664" s="1">
        <v>36.35</v>
      </c>
      <c r="F2664" s="1">
        <v>5.8755318285721865</v>
      </c>
    </row>
    <row r="2665" spans="1:6" x14ac:dyDescent="0.2">
      <c r="A2665" t="s">
        <v>391</v>
      </c>
      <c r="B2665">
        <v>2020</v>
      </c>
      <c r="C2665" t="s">
        <v>19</v>
      </c>
      <c r="D2665">
        <v>25</v>
      </c>
      <c r="E2665" s="1">
        <v>28.55</v>
      </c>
      <c r="F2665" s="1">
        <v>5.2106403648871833</v>
      </c>
    </row>
    <row r="2666" spans="1:6" x14ac:dyDescent="0.2">
      <c r="A2666" t="s">
        <v>391</v>
      </c>
      <c r="B2666">
        <v>2021</v>
      </c>
      <c r="C2666" t="s">
        <v>19</v>
      </c>
      <c r="D2666">
        <v>26</v>
      </c>
      <c r="E2666" s="1">
        <v>2</v>
      </c>
      <c r="F2666" s="1">
        <v>0.34487664193613748</v>
      </c>
    </row>
    <row r="2667" spans="1:6" x14ac:dyDescent="0.2">
      <c r="A2667" t="s">
        <v>667</v>
      </c>
      <c r="B2667">
        <v>2017</v>
      </c>
      <c r="C2667" t="s">
        <v>30</v>
      </c>
      <c r="D2667">
        <v>26</v>
      </c>
      <c r="E2667" s="1">
        <v>23.92</v>
      </c>
      <c r="F2667" s="1">
        <v>13.439229064692585</v>
      </c>
    </row>
    <row r="2668" spans="1:6" x14ac:dyDescent="0.2">
      <c r="A2668" t="s">
        <v>331</v>
      </c>
      <c r="B2668">
        <v>2012</v>
      </c>
      <c r="C2668" t="s">
        <v>19</v>
      </c>
      <c r="D2668">
        <v>20</v>
      </c>
      <c r="E2668" s="1">
        <v>5.32</v>
      </c>
      <c r="F2668" s="1">
        <v>3.7266854495349349</v>
      </c>
    </row>
    <row r="2669" spans="1:6" x14ac:dyDescent="0.2">
      <c r="A2669" t="s">
        <v>331</v>
      </c>
      <c r="B2669">
        <v>2013</v>
      </c>
      <c r="C2669" t="s">
        <v>19</v>
      </c>
      <c r="D2669">
        <v>21</v>
      </c>
      <c r="E2669" s="1">
        <v>15.7</v>
      </c>
      <c r="F2669" s="1">
        <v>10.461847242370347</v>
      </c>
    </row>
    <row r="2670" spans="1:6" x14ac:dyDescent="0.2">
      <c r="A2670" t="s">
        <v>331</v>
      </c>
      <c r="B2670">
        <v>2014</v>
      </c>
      <c r="C2670" t="s">
        <v>20</v>
      </c>
      <c r="D2670">
        <v>22</v>
      </c>
      <c r="E2670" s="1">
        <v>17.3</v>
      </c>
      <c r="F2670" s="1">
        <v>6.5190718650424007</v>
      </c>
    </row>
    <row r="2671" spans="1:6" x14ac:dyDescent="0.2">
      <c r="A2671" t="s">
        <v>331</v>
      </c>
      <c r="B2671">
        <v>2015</v>
      </c>
      <c r="C2671" t="s">
        <v>19</v>
      </c>
      <c r="D2671">
        <v>23</v>
      </c>
      <c r="E2671" s="1">
        <v>24.12</v>
      </c>
      <c r="F2671" s="1">
        <v>2.7750520063384396</v>
      </c>
    </row>
    <row r="2672" spans="1:6" x14ac:dyDescent="0.2">
      <c r="A2672" t="s">
        <v>331</v>
      </c>
      <c r="B2672">
        <v>2016</v>
      </c>
      <c r="C2672" t="s">
        <v>20</v>
      </c>
      <c r="D2672">
        <v>24</v>
      </c>
      <c r="E2672" s="1">
        <v>25.99</v>
      </c>
      <c r="F2672" s="1">
        <v>2.8899722300244428</v>
      </c>
    </row>
    <row r="2673" spans="1:6" x14ac:dyDescent="0.2">
      <c r="A2673" t="s">
        <v>331</v>
      </c>
      <c r="B2673">
        <v>2017</v>
      </c>
      <c r="C2673" t="s">
        <v>19</v>
      </c>
      <c r="D2673">
        <v>25</v>
      </c>
      <c r="E2673" s="1">
        <v>28.55</v>
      </c>
      <c r="F2673" s="1">
        <v>3.0932863659421694</v>
      </c>
    </row>
    <row r="2674" spans="1:6" x14ac:dyDescent="0.2">
      <c r="A2674" t="s">
        <v>331</v>
      </c>
      <c r="B2674">
        <v>2018</v>
      </c>
      <c r="C2674" t="s">
        <v>19</v>
      </c>
      <c r="D2674">
        <v>26</v>
      </c>
      <c r="E2674" s="1">
        <v>26.88</v>
      </c>
      <c r="F2674" s="1">
        <v>2.8771942218490145</v>
      </c>
    </row>
    <row r="2675" spans="1:6" x14ac:dyDescent="0.2">
      <c r="A2675" t="s">
        <v>331</v>
      </c>
      <c r="B2675">
        <v>2019</v>
      </c>
      <c r="C2675" t="s">
        <v>19</v>
      </c>
      <c r="D2675">
        <v>27</v>
      </c>
      <c r="E2675" s="1">
        <v>25.25</v>
      </c>
      <c r="F2675" s="1">
        <v>1.818925367367096</v>
      </c>
    </row>
    <row r="2676" spans="1:6" x14ac:dyDescent="0.2">
      <c r="A2676" t="s">
        <v>331</v>
      </c>
      <c r="B2676">
        <v>2020</v>
      </c>
      <c r="C2676" t="s">
        <v>19</v>
      </c>
      <c r="D2676">
        <v>28</v>
      </c>
      <c r="E2676" s="1">
        <v>23.3</v>
      </c>
      <c r="F2676" s="1">
        <v>1.6088496952541764</v>
      </c>
    </row>
    <row r="2677" spans="1:6" x14ac:dyDescent="0.2">
      <c r="A2677" t="s">
        <v>331</v>
      </c>
      <c r="B2677">
        <v>2021</v>
      </c>
      <c r="C2677" t="s">
        <v>19</v>
      </c>
      <c r="D2677">
        <v>29</v>
      </c>
      <c r="E2677" s="1">
        <v>31.506666666666664</v>
      </c>
      <c r="F2677" s="1">
        <v>3.9520330559216865</v>
      </c>
    </row>
    <row r="2678" spans="1:6" x14ac:dyDescent="0.2">
      <c r="A2678" t="s">
        <v>538</v>
      </c>
      <c r="B2678">
        <v>2020</v>
      </c>
      <c r="C2678" t="s">
        <v>25</v>
      </c>
      <c r="D2678">
        <v>25</v>
      </c>
      <c r="E2678" s="1">
        <v>30.74</v>
      </c>
      <c r="F2678" s="1">
        <v>17.618448819953667</v>
      </c>
    </row>
    <row r="2679" spans="1:6" x14ac:dyDescent="0.2">
      <c r="A2679" t="s">
        <v>538</v>
      </c>
      <c r="B2679">
        <v>2021</v>
      </c>
      <c r="C2679" t="s">
        <v>19</v>
      </c>
      <c r="D2679">
        <v>26</v>
      </c>
      <c r="E2679" s="1">
        <v>16.97</v>
      </c>
      <c r="F2679" s="1">
        <v>60.334345423904765</v>
      </c>
    </row>
    <row r="2680" spans="1:6" x14ac:dyDescent="0.2">
      <c r="A2680" t="s">
        <v>494</v>
      </c>
      <c r="B2680">
        <v>2015</v>
      </c>
      <c r="C2680" t="s">
        <v>30</v>
      </c>
      <c r="D2680">
        <v>23</v>
      </c>
      <c r="E2680" s="1">
        <v>26.256666666666671</v>
      </c>
      <c r="F2680" s="1">
        <v>25.023293550839345</v>
      </c>
    </row>
    <row r="2681" spans="1:6" x14ac:dyDescent="0.2">
      <c r="A2681" t="s">
        <v>494</v>
      </c>
      <c r="B2681">
        <v>2016</v>
      </c>
      <c r="C2681" t="s">
        <v>30</v>
      </c>
      <c r="D2681">
        <v>24</v>
      </c>
      <c r="E2681" s="1">
        <v>16.2</v>
      </c>
      <c r="F2681" s="1">
        <v>2.1284132127687974</v>
      </c>
    </row>
    <row r="2682" spans="1:6" x14ac:dyDescent="0.2">
      <c r="A2682" t="s">
        <v>494</v>
      </c>
      <c r="B2682">
        <v>2017</v>
      </c>
      <c r="C2682" t="s">
        <v>30</v>
      </c>
      <c r="D2682">
        <v>25</v>
      </c>
      <c r="E2682" s="1">
        <v>24.14</v>
      </c>
      <c r="F2682" s="1">
        <v>6.0656863070272511</v>
      </c>
    </row>
    <row r="2683" spans="1:6" x14ac:dyDescent="0.2">
      <c r="A2683" t="s">
        <v>561</v>
      </c>
      <c r="B2683">
        <v>2019</v>
      </c>
      <c r="C2683" t="s">
        <v>20</v>
      </c>
      <c r="D2683">
        <v>20</v>
      </c>
      <c r="E2683" s="1">
        <v>23.24</v>
      </c>
      <c r="F2683" s="1">
        <v>7.9384137587330228</v>
      </c>
    </row>
    <row r="2684" spans="1:6" x14ac:dyDescent="0.2">
      <c r="A2684" t="s">
        <v>561</v>
      </c>
      <c r="B2684">
        <v>2020</v>
      </c>
      <c r="C2684" t="s">
        <v>20</v>
      </c>
      <c r="D2684">
        <v>21</v>
      </c>
      <c r="E2684" s="1">
        <v>29.25</v>
      </c>
      <c r="F2684" s="1">
        <v>9.5993037305027489</v>
      </c>
    </row>
    <row r="2685" spans="1:6" x14ac:dyDescent="0.2">
      <c r="A2685" t="s">
        <v>561</v>
      </c>
      <c r="B2685">
        <v>2021</v>
      </c>
      <c r="C2685" t="s">
        <v>20</v>
      </c>
      <c r="D2685">
        <v>22</v>
      </c>
      <c r="E2685" s="1">
        <v>18.86</v>
      </c>
      <c r="F2685" s="1">
        <v>4.2303518549173242</v>
      </c>
    </row>
    <row r="2686" spans="1:6" x14ac:dyDescent="0.2">
      <c r="A2686" t="s">
        <v>369</v>
      </c>
      <c r="B2686">
        <v>2010</v>
      </c>
      <c r="C2686" t="s">
        <v>25</v>
      </c>
      <c r="D2686">
        <v>21</v>
      </c>
      <c r="E2686" s="1">
        <v>30.53</v>
      </c>
      <c r="F2686" s="1">
        <v>17.902021468352771</v>
      </c>
    </row>
    <row r="2687" spans="1:6" x14ac:dyDescent="0.2">
      <c r="A2687" t="s">
        <v>369</v>
      </c>
      <c r="B2687">
        <v>2011</v>
      </c>
      <c r="C2687" t="s">
        <v>25</v>
      </c>
      <c r="D2687">
        <v>22</v>
      </c>
      <c r="E2687" s="1">
        <v>26.83</v>
      </c>
      <c r="F2687" s="1">
        <v>15.230264801115334</v>
      </c>
    </row>
    <row r="2688" spans="1:6" x14ac:dyDescent="0.2">
      <c r="A2688" t="s">
        <v>369</v>
      </c>
      <c r="B2688">
        <v>2012</v>
      </c>
      <c r="C2688" t="s">
        <v>25</v>
      </c>
      <c r="D2688">
        <v>23</v>
      </c>
      <c r="E2688" s="1">
        <v>20.99</v>
      </c>
      <c r="F2688" s="1">
        <v>7.1381301295745754</v>
      </c>
    </row>
    <row r="2689" spans="1:6" x14ac:dyDescent="0.2">
      <c r="A2689" t="s">
        <v>369</v>
      </c>
      <c r="B2689">
        <v>2013</v>
      </c>
      <c r="C2689" t="s">
        <v>25</v>
      </c>
      <c r="D2689">
        <v>24</v>
      </c>
      <c r="E2689" s="1">
        <v>13.92</v>
      </c>
      <c r="F2689" s="1">
        <v>11.572313240571932</v>
      </c>
    </row>
    <row r="2690" spans="1:6" x14ac:dyDescent="0.2">
      <c r="A2690" t="s">
        <v>369</v>
      </c>
      <c r="B2690">
        <v>2014</v>
      </c>
      <c r="C2690" t="s">
        <v>16</v>
      </c>
      <c r="D2690">
        <v>25</v>
      </c>
      <c r="E2690" s="1">
        <v>22.39</v>
      </c>
      <c r="F2690" s="1">
        <v>16.936306175738192</v>
      </c>
    </row>
    <row r="2691" spans="1:6" x14ac:dyDescent="0.2">
      <c r="A2691" t="s">
        <v>369</v>
      </c>
      <c r="B2691">
        <v>2015</v>
      </c>
      <c r="C2691" t="s">
        <v>25</v>
      </c>
      <c r="D2691">
        <v>26</v>
      </c>
      <c r="E2691" s="1">
        <v>28.37</v>
      </c>
      <c r="F2691" s="1">
        <v>8.0559446596072313</v>
      </c>
    </row>
    <row r="2692" spans="1:6" x14ac:dyDescent="0.2">
      <c r="A2692" t="s">
        <v>369</v>
      </c>
      <c r="B2692">
        <v>2016</v>
      </c>
      <c r="C2692" t="s">
        <v>16</v>
      </c>
      <c r="D2692">
        <v>27</v>
      </c>
      <c r="E2692" s="1">
        <v>40.97</v>
      </c>
      <c r="F2692" s="1">
        <v>10.58090648694535</v>
      </c>
    </row>
    <row r="2693" spans="1:6" x14ac:dyDescent="0.2">
      <c r="A2693" t="s">
        <v>369</v>
      </c>
      <c r="B2693">
        <v>2017</v>
      </c>
      <c r="C2693" t="s">
        <v>16</v>
      </c>
      <c r="D2693">
        <v>28</v>
      </c>
      <c r="E2693" s="1">
        <v>19.21</v>
      </c>
      <c r="F2693" s="1">
        <v>7.5389476319816211</v>
      </c>
    </row>
    <row r="2694" spans="1:6" x14ac:dyDescent="0.2">
      <c r="A2694" t="s">
        <v>369</v>
      </c>
      <c r="B2694">
        <v>2018</v>
      </c>
      <c r="C2694" t="s">
        <v>25</v>
      </c>
      <c r="D2694">
        <v>29</v>
      </c>
      <c r="E2694" s="1">
        <v>24.51</v>
      </c>
      <c r="F2694" s="1">
        <v>9.5778141716480292</v>
      </c>
    </row>
    <row r="2695" spans="1:6" x14ac:dyDescent="0.2">
      <c r="A2695" t="s">
        <v>464</v>
      </c>
      <c r="B2695">
        <v>2015</v>
      </c>
      <c r="C2695" t="s">
        <v>19</v>
      </c>
      <c r="D2695">
        <v>23</v>
      </c>
      <c r="E2695" s="1">
        <v>35.4</v>
      </c>
      <c r="F2695" s="1">
        <v>33.737130571272544</v>
      </c>
    </row>
    <row r="2696" spans="1:6" x14ac:dyDescent="0.2">
      <c r="A2696" t="s">
        <v>464</v>
      </c>
      <c r="B2696">
        <v>2016</v>
      </c>
      <c r="C2696" t="s">
        <v>19</v>
      </c>
      <c r="D2696">
        <v>24</v>
      </c>
      <c r="E2696" s="1">
        <v>26.2</v>
      </c>
      <c r="F2696" s="1">
        <v>4.0982619302438277</v>
      </c>
    </row>
    <row r="2697" spans="1:6" x14ac:dyDescent="0.2">
      <c r="A2697" t="s">
        <v>464</v>
      </c>
      <c r="B2697">
        <v>2017</v>
      </c>
      <c r="C2697" t="s">
        <v>19</v>
      </c>
      <c r="D2697">
        <v>25</v>
      </c>
      <c r="E2697" s="1">
        <v>20.666666666666668</v>
      </c>
      <c r="F2697" s="1">
        <v>2.5627146919399935</v>
      </c>
    </row>
    <row r="2698" spans="1:6" x14ac:dyDescent="0.2">
      <c r="A2698" t="s">
        <v>464</v>
      </c>
      <c r="B2698">
        <v>2018</v>
      </c>
      <c r="C2698" t="s">
        <v>20</v>
      </c>
      <c r="D2698">
        <v>26</v>
      </c>
      <c r="E2698" s="1">
        <v>17.82</v>
      </c>
      <c r="F2698" s="1">
        <v>2.1649281637472941</v>
      </c>
    </row>
    <row r="2699" spans="1:6" x14ac:dyDescent="0.2">
      <c r="A2699" t="s">
        <v>464</v>
      </c>
      <c r="B2699">
        <v>2019</v>
      </c>
      <c r="C2699" t="s">
        <v>20</v>
      </c>
      <c r="D2699">
        <v>27</v>
      </c>
      <c r="E2699" s="1">
        <v>24.7</v>
      </c>
      <c r="F2699" s="1">
        <v>2.9115904403644981</v>
      </c>
    </row>
    <row r="2700" spans="1:6" x14ac:dyDescent="0.2">
      <c r="A2700" t="s">
        <v>464</v>
      </c>
      <c r="B2700">
        <v>2020</v>
      </c>
      <c r="C2700" t="s">
        <v>20</v>
      </c>
      <c r="D2700">
        <v>28</v>
      </c>
      <c r="E2700" s="1">
        <v>32.08</v>
      </c>
      <c r="F2700" s="1">
        <v>13.758444094955566</v>
      </c>
    </row>
    <row r="2701" spans="1:6" x14ac:dyDescent="0.2">
      <c r="A2701" t="s">
        <v>464</v>
      </c>
      <c r="B2701">
        <v>2021</v>
      </c>
      <c r="C2701" t="s">
        <v>20</v>
      </c>
      <c r="D2701">
        <v>29</v>
      </c>
      <c r="E2701" s="1">
        <v>14.51</v>
      </c>
      <c r="F2701" s="1">
        <v>34.456718941459201</v>
      </c>
    </row>
    <row r="2702" spans="1:6" x14ac:dyDescent="0.2">
      <c r="A2702" t="s">
        <v>469</v>
      </c>
      <c r="B2702">
        <v>2010</v>
      </c>
      <c r="C2702" t="s">
        <v>20</v>
      </c>
      <c r="D2702">
        <v>22</v>
      </c>
      <c r="E2702" s="1">
        <v>17.07</v>
      </c>
      <c r="F2702" s="1">
        <v>11.639427315628948</v>
      </c>
    </row>
    <row r="2703" spans="1:6" x14ac:dyDescent="0.2">
      <c r="A2703" t="s">
        <v>469</v>
      </c>
      <c r="B2703">
        <v>2011</v>
      </c>
      <c r="C2703" t="s">
        <v>20</v>
      </c>
      <c r="D2703">
        <v>23</v>
      </c>
      <c r="E2703" s="1">
        <v>16.21</v>
      </c>
      <c r="F2703" s="1">
        <v>10.700114922270696</v>
      </c>
    </row>
    <row r="2704" spans="1:6" x14ac:dyDescent="0.2">
      <c r="A2704" t="s">
        <v>469</v>
      </c>
      <c r="B2704">
        <v>2012</v>
      </c>
      <c r="C2704" t="s">
        <v>20</v>
      </c>
      <c r="D2704">
        <v>24</v>
      </c>
      <c r="E2704" s="1">
        <v>16.29</v>
      </c>
      <c r="F2704" s="1">
        <v>6.0564262623596266</v>
      </c>
    </row>
    <row r="2705" spans="1:6" x14ac:dyDescent="0.2">
      <c r="A2705" t="s">
        <v>469</v>
      </c>
      <c r="B2705">
        <v>2013</v>
      </c>
      <c r="C2705" t="s">
        <v>20</v>
      </c>
      <c r="D2705">
        <v>25</v>
      </c>
      <c r="E2705" s="1">
        <v>23.076666666666668</v>
      </c>
      <c r="F2705" s="1">
        <v>7.2741065762210368</v>
      </c>
    </row>
    <row r="2706" spans="1:6" x14ac:dyDescent="0.2">
      <c r="A2706" t="s">
        <v>469</v>
      </c>
      <c r="B2706">
        <v>2014</v>
      </c>
      <c r="C2706" t="s">
        <v>20</v>
      </c>
      <c r="D2706">
        <v>26</v>
      </c>
      <c r="E2706" s="1">
        <v>10</v>
      </c>
      <c r="F2706" s="1">
        <v>7.5642278587486347</v>
      </c>
    </row>
    <row r="2707" spans="1:6" x14ac:dyDescent="0.2">
      <c r="A2707" t="s">
        <v>469</v>
      </c>
      <c r="B2707">
        <v>2015</v>
      </c>
      <c r="C2707" t="s">
        <v>20</v>
      </c>
      <c r="D2707">
        <v>27</v>
      </c>
      <c r="E2707" s="1">
        <v>27.9</v>
      </c>
      <c r="F2707" s="1">
        <v>14.979761215089503</v>
      </c>
    </row>
    <row r="2708" spans="1:6" x14ac:dyDescent="0.2">
      <c r="A2708" t="s">
        <v>469</v>
      </c>
      <c r="B2708">
        <v>2016</v>
      </c>
      <c r="C2708" t="s">
        <v>20</v>
      </c>
      <c r="D2708">
        <v>28</v>
      </c>
      <c r="E2708" s="1">
        <v>21.11</v>
      </c>
      <c r="F2708" s="1">
        <v>2.8617962536633295</v>
      </c>
    </row>
    <row r="2709" spans="1:6" x14ac:dyDescent="0.2">
      <c r="A2709" t="s">
        <v>469</v>
      </c>
      <c r="B2709">
        <v>2017</v>
      </c>
      <c r="C2709" t="s">
        <v>20</v>
      </c>
      <c r="D2709">
        <v>29</v>
      </c>
      <c r="E2709" s="1">
        <v>30.19</v>
      </c>
      <c r="F2709" s="1">
        <v>3.9804681499920567</v>
      </c>
    </row>
    <row r="2710" spans="1:6" x14ac:dyDescent="0.2">
      <c r="A2710" t="s">
        <v>469</v>
      </c>
      <c r="B2710">
        <v>2018</v>
      </c>
      <c r="C2710" t="s">
        <v>20</v>
      </c>
      <c r="D2710">
        <v>30</v>
      </c>
      <c r="E2710" s="1">
        <v>34.17</v>
      </c>
      <c r="F2710" s="1">
        <v>3.3582137958606992</v>
      </c>
    </row>
    <row r="2711" spans="1:6" x14ac:dyDescent="0.2">
      <c r="A2711" t="s">
        <v>469</v>
      </c>
      <c r="B2711">
        <v>2019</v>
      </c>
      <c r="C2711" t="s">
        <v>20</v>
      </c>
      <c r="D2711">
        <v>31</v>
      </c>
      <c r="E2711" s="1">
        <v>30.056666666666668</v>
      </c>
      <c r="F2711" s="1">
        <v>3.2477721676838782</v>
      </c>
    </row>
    <row r="2712" spans="1:6" x14ac:dyDescent="0.2">
      <c r="A2712" t="s">
        <v>469</v>
      </c>
      <c r="B2712">
        <v>2020</v>
      </c>
      <c r="C2712" t="s">
        <v>20</v>
      </c>
      <c r="D2712">
        <v>32</v>
      </c>
      <c r="E2712" s="1">
        <v>15.44</v>
      </c>
      <c r="F2712" s="1">
        <v>3.7683223692399461</v>
      </c>
    </row>
    <row r="2713" spans="1:6" x14ac:dyDescent="0.2">
      <c r="A2713" t="s">
        <v>469</v>
      </c>
      <c r="B2713">
        <v>2021</v>
      </c>
      <c r="C2713" t="s">
        <v>20</v>
      </c>
      <c r="D2713">
        <v>33</v>
      </c>
      <c r="E2713" s="1">
        <v>30.18</v>
      </c>
      <c r="F2713" s="1">
        <v>10.475452973095303</v>
      </c>
    </row>
    <row r="2714" spans="1:6" x14ac:dyDescent="0.2">
      <c r="A2714" t="s">
        <v>453</v>
      </c>
      <c r="B2714">
        <v>2017</v>
      </c>
      <c r="C2714" t="s">
        <v>19</v>
      </c>
      <c r="D2714">
        <v>23</v>
      </c>
      <c r="E2714" s="1">
        <v>25.890000000000004</v>
      </c>
      <c r="F2714" s="1">
        <v>16.305518432352567</v>
      </c>
    </row>
    <row r="2715" spans="1:6" x14ac:dyDescent="0.2">
      <c r="A2715" t="s">
        <v>453</v>
      </c>
      <c r="B2715">
        <v>2018</v>
      </c>
      <c r="C2715" t="s">
        <v>20</v>
      </c>
      <c r="D2715">
        <v>24</v>
      </c>
      <c r="E2715" s="1">
        <v>31.77</v>
      </c>
      <c r="F2715" s="1">
        <v>9.0059571983167341</v>
      </c>
    </row>
    <row r="2716" spans="1:6" x14ac:dyDescent="0.2">
      <c r="A2716" t="s">
        <v>453</v>
      </c>
      <c r="B2716">
        <v>2019</v>
      </c>
      <c r="C2716" t="s">
        <v>19</v>
      </c>
      <c r="D2716">
        <v>25</v>
      </c>
      <c r="E2716" s="1">
        <v>19.41</v>
      </c>
      <c r="F2716" s="1">
        <v>5.3265963735236603</v>
      </c>
    </row>
    <row r="2717" spans="1:6" x14ac:dyDescent="0.2">
      <c r="A2717" t="s">
        <v>453</v>
      </c>
      <c r="B2717">
        <v>2020</v>
      </c>
      <c r="C2717" t="s">
        <v>19</v>
      </c>
      <c r="D2717">
        <v>26</v>
      </c>
      <c r="E2717" s="1">
        <v>12.75</v>
      </c>
      <c r="F2717" s="1">
        <v>24.975367431729101</v>
      </c>
    </row>
    <row r="2718" spans="1:6" x14ac:dyDescent="0.2">
      <c r="A2718" t="s">
        <v>650</v>
      </c>
      <c r="B2718">
        <v>2020</v>
      </c>
      <c r="C2718" t="s">
        <v>25</v>
      </c>
      <c r="D2718">
        <v>22</v>
      </c>
      <c r="E2718" s="1">
        <v>22.4</v>
      </c>
      <c r="F2718" s="1">
        <v>12.83842724681074</v>
      </c>
    </row>
    <row r="2719" spans="1:6" x14ac:dyDescent="0.2">
      <c r="A2719" t="s">
        <v>650</v>
      </c>
      <c r="B2719">
        <v>2021</v>
      </c>
      <c r="C2719" t="s">
        <v>25</v>
      </c>
      <c r="D2719">
        <v>23</v>
      </c>
      <c r="E2719" s="1">
        <v>24.76</v>
      </c>
      <c r="F2719" s="1">
        <v>12.735826249587218</v>
      </c>
    </row>
    <row r="2720" spans="1:6" x14ac:dyDescent="0.2">
      <c r="A2720" t="s">
        <v>465</v>
      </c>
      <c r="B2720">
        <v>2010</v>
      </c>
      <c r="C2720" t="s">
        <v>16</v>
      </c>
      <c r="D2720">
        <v>25</v>
      </c>
      <c r="E2720" s="1">
        <v>35.21</v>
      </c>
      <c r="F2720" s="1">
        <v>3.6895033054638389</v>
      </c>
    </row>
    <row r="2721" spans="1:6" x14ac:dyDescent="0.2">
      <c r="A2721" t="s">
        <v>465</v>
      </c>
      <c r="B2721">
        <v>2011</v>
      </c>
      <c r="C2721" t="s">
        <v>16</v>
      </c>
      <c r="D2721">
        <v>26</v>
      </c>
      <c r="E2721" s="1">
        <v>33.049999999999997</v>
      </c>
      <c r="F2721" s="1">
        <v>3.3390756004097413</v>
      </c>
    </row>
    <row r="2722" spans="1:6" x14ac:dyDescent="0.2">
      <c r="A2722" t="s">
        <v>465</v>
      </c>
      <c r="B2722">
        <v>2012</v>
      </c>
      <c r="C2722" t="s">
        <v>16</v>
      </c>
      <c r="D2722">
        <v>27</v>
      </c>
      <c r="E2722" s="1">
        <v>21.28</v>
      </c>
      <c r="F2722" s="1">
        <v>2.0447013217917887</v>
      </c>
    </row>
    <row r="2723" spans="1:6" x14ac:dyDescent="0.2">
      <c r="A2723" t="s">
        <v>465</v>
      </c>
      <c r="B2723">
        <v>2013</v>
      </c>
      <c r="C2723" t="s">
        <v>16</v>
      </c>
      <c r="D2723">
        <v>28</v>
      </c>
      <c r="E2723" s="1">
        <v>21.02</v>
      </c>
      <c r="F2723" s="1">
        <v>1.9305985636236473</v>
      </c>
    </row>
    <row r="2724" spans="1:6" x14ac:dyDescent="0.2">
      <c r="A2724" t="s">
        <v>465</v>
      </c>
      <c r="B2724">
        <v>2014</v>
      </c>
      <c r="C2724" t="s">
        <v>16</v>
      </c>
      <c r="D2724">
        <v>29</v>
      </c>
      <c r="E2724" s="1">
        <v>11.9</v>
      </c>
      <c r="F2724" s="1">
        <v>7.2690710799090814</v>
      </c>
    </row>
    <row r="2725" spans="1:6" x14ac:dyDescent="0.2">
      <c r="A2725" t="s">
        <v>465</v>
      </c>
      <c r="B2725">
        <v>2015</v>
      </c>
      <c r="C2725" t="s">
        <v>16</v>
      </c>
      <c r="D2725">
        <v>30</v>
      </c>
      <c r="E2725" s="1">
        <v>18.420000000000002</v>
      </c>
      <c r="F2725" s="1">
        <v>9.8952245066354951</v>
      </c>
    </row>
    <row r="2726" spans="1:6" x14ac:dyDescent="0.2">
      <c r="A2726" t="s">
        <v>318</v>
      </c>
      <c r="B2726">
        <v>2010</v>
      </c>
      <c r="C2726" t="s">
        <v>20</v>
      </c>
      <c r="D2726">
        <v>22</v>
      </c>
      <c r="E2726" s="1">
        <v>13.873333333333333</v>
      </c>
      <c r="F2726" s="1">
        <v>13.389180564134241</v>
      </c>
    </row>
    <row r="2727" spans="1:6" x14ac:dyDescent="0.2">
      <c r="A2727" t="s">
        <v>318</v>
      </c>
      <c r="B2727">
        <v>2011</v>
      </c>
      <c r="C2727" t="s">
        <v>20</v>
      </c>
      <c r="D2727">
        <v>23</v>
      </c>
      <c r="E2727" s="1">
        <v>31.47</v>
      </c>
      <c r="F2727" s="1">
        <v>28.058681607520828</v>
      </c>
    </row>
    <row r="2728" spans="1:6" x14ac:dyDescent="0.2">
      <c r="A2728" t="s">
        <v>318</v>
      </c>
      <c r="B2728">
        <v>2012</v>
      </c>
      <c r="C2728" t="s">
        <v>20</v>
      </c>
      <c r="D2728">
        <v>24</v>
      </c>
      <c r="E2728" s="1">
        <v>25.25</v>
      </c>
      <c r="F2728" s="1">
        <v>13.967762956275648</v>
      </c>
    </row>
    <row r="2729" spans="1:6" x14ac:dyDescent="0.2">
      <c r="A2729" t="s">
        <v>318</v>
      </c>
      <c r="B2729">
        <v>2013</v>
      </c>
      <c r="C2729" t="s">
        <v>20</v>
      </c>
      <c r="D2729">
        <v>25</v>
      </c>
      <c r="E2729" s="1">
        <v>22.62</v>
      </c>
      <c r="F2729" s="1">
        <v>11.500260306510917</v>
      </c>
    </row>
    <row r="2730" spans="1:6" x14ac:dyDescent="0.2">
      <c r="A2730" t="s">
        <v>318</v>
      </c>
      <c r="B2730">
        <v>2014</v>
      </c>
      <c r="C2730" t="s">
        <v>20</v>
      </c>
      <c r="D2730">
        <v>26</v>
      </c>
      <c r="E2730" s="1">
        <v>44.78</v>
      </c>
      <c r="F2730" s="1">
        <v>6.0032643923169484</v>
      </c>
    </row>
    <row r="2731" spans="1:6" x14ac:dyDescent="0.2">
      <c r="A2731" t="s">
        <v>318</v>
      </c>
      <c r="B2731">
        <v>2015</v>
      </c>
      <c r="C2731" t="s">
        <v>20</v>
      </c>
      <c r="D2731">
        <v>27</v>
      </c>
      <c r="E2731" s="1">
        <v>29.14</v>
      </c>
      <c r="F2731" s="1">
        <v>3.742948575174823</v>
      </c>
    </row>
    <row r="2732" spans="1:6" x14ac:dyDescent="0.2">
      <c r="A2732" t="s">
        <v>318</v>
      </c>
      <c r="B2732">
        <v>2016</v>
      </c>
      <c r="C2732" t="s">
        <v>20</v>
      </c>
      <c r="D2732">
        <v>28</v>
      </c>
      <c r="E2732" s="1">
        <v>18.87</v>
      </c>
      <c r="F2732" s="1">
        <v>2.3469069209501554</v>
      </c>
    </row>
    <row r="2733" spans="1:6" x14ac:dyDescent="0.2">
      <c r="A2733" t="s">
        <v>318</v>
      </c>
      <c r="B2733">
        <v>2017</v>
      </c>
      <c r="C2733" t="s">
        <v>20</v>
      </c>
      <c r="D2733">
        <v>29</v>
      </c>
      <c r="E2733" s="1">
        <v>26.13</v>
      </c>
      <c r="F2733" s="1">
        <v>6.5657159570265975</v>
      </c>
    </row>
    <row r="2734" spans="1:6" x14ac:dyDescent="0.2">
      <c r="A2734" t="s">
        <v>318</v>
      </c>
      <c r="B2734">
        <v>2018</v>
      </c>
      <c r="C2734" t="s">
        <v>20</v>
      </c>
      <c r="D2734">
        <v>30</v>
      </c>
      <c r="E2734" s="1">
        <v>18.27</v>
      </c>
      <c r="F2734" s="1">
        <v>4.116709966854514</v>
      </c>
    </row>
    <row r="2735" spans="1:6" x14ac:dyDescent="0.2">
      <c r="A2735" t="s">
        <v>445</v>
      </c>
      <c r="B2735">
        <v>2010</v>
      </c>
      <c r="C2735" t="s">
        <v>20</v>
      </c>
      <c r="D2735">
        <v>23</v>
      </c>
      <c r="E2735" s="1">
        <v>33.21</v>
      </c>
      <c r="F2735" s="1">
        <v>6.5962759344773891</v>
      </c>
    </row>
    <row r="2736" spans="1:6" x14ac:dyDescent="0.2">
      <c r="A2736" t="s">
        <v>445</v>
      </c>
      <c r="B2736">
        <v>2011</v>
      </c>
      <c r="C2736" t="s">
        <v>25</v>
      </c>
      <c r="D2736">
        <v>24</v>
      </c>
      <c r="E2736" s="1">
        <v>21.725000000000001</v>
      </c>
      <c r="F2736" s="1">
        <v>5.4101153842514229</v>
      </c>
    </row>
    <row r="2737" spans="1:6" x14ac:dyDescent="0.2">
      <c r="A2737" t="s">
        <v>445</v>
      </c>
      <c r="B2737">
        <v>2011</v>
      </c>
      <c r="C2737" t="s">
        <v>20</v>
      </c>
      <c r="D2737">
        <v>24</v>
      </c>
      <c r="E2737" s="1">
        <v>17.09</v>
      </c>
      <c r="F2737" s="1">
        <v>4.2558744265526718</v>
      </c>
    </row>
    <row r="2738" spans="1:6" x14ac:dyDescent="0.2">
      <c r="A2738" t="s">
        <v>445</v>
      </c>
      <c r="B2738">
        <v>2012</v>
      </c>
      <c r="C2738" t="s">
        <v>25</v>
      </c>
      <c r="D2738">
        <v>25</v>
      </c>
      <c r="E2738" s="1">
        <v>25.32</v>
      </c>
      <c r="F2738" s="1">
        <v>6.0465844917048122</v>
      </c>
    </row>
    <row r="2739" spans="1:6" x14ac:dyDescent="0.2">
      <c r="A2739" t="s">
        <v>445</v>
      </c>
      <c r="B2739">
        <v>2013</v>
      </c>
      <c r="C2739" t="s">
        <v>25</v>
      </c>
      <c r="D2739">
        <v>26</v>
      </c>
      <c r="E2739" s="1">
        <v>31.75</v>
      </c>
      <c r="F2739" s="1">
        <v>5.5600386103090651</v>
      </c>
    </row>
    <row r="2740" spans="1:6" x14ac:dyDescent="0.2">
      <c r="A2740" t="s">
        <v>445</v>
      </c>
      <c r="B2740">
        <v>2014</v>
      </c>
      <c r="C2740" t="s">
        <v>25</v>
      </c>
      <c r="D2740">
        <v>27</v>
      </c>
      <c r="E2740" s="1">
        <v>35.619999999999997</v>
      </c>
      <c r="F2740" s="1">
        <v>6.0928403822923789</v>
      </c>
    </row>
    <row r="2741" spans="1:6" x14ac:dyDescent="0.2">
      <c r="A2741" t="s">
        <v>445</v>
      </c>
      <c r="B2741">
        <v>2015</v>
      </c>
      <c r="C2741" t="s">
        <v>25</v>
      </c>
      <c r="D2741">
        <v>28</v>
      </c>
      <c r="E2741" s="1">
        <v>31.653333333333336</v>
      </c>
      <c r="F2741" s="1">
        <v>3.0977363885052061</v>
      </c>
    </row>
    <row r="2742" spans="1:6" x14ac:dyDescent="0.2">
      <c r="A2742" t="s">
        <v>445</v>
      </c>
      <c r="B2742">
        <v>2016</v>
      </c>
      <c r="C2742" t="s">
        <v>25</v>
      </c>
      <c r="D2742">
        <v>29</v>
      </c>
      <c r="E2742" s="1">
        <v>19.82</v>
      </c>
      <c r="F2742" s="1">
        <v>2.1178578263448475</v>
      </c>
    </row>
    <row r="2743" spans="1:6" x14ac:dyDescent="0.2">
      <c r="A2743" t="s">
        <v>445</v>
      </c>
      <c r="B2743">
        <v>2017</v>
      </c>
      <c r="C2743" t="s">
        <v>25</v>
      </c>
      <c r="D2743">
        <v>30</v>
      </c>
      <c r="E2743" s="1">
        <v>15.026666666666666</v>
      </c>
      <c r="F2743" s="1">
        <v>1.5325522008595278</v>
      </c>
    </row>
    <row r="2744" spans="1:6" x14ac:dyDescent="0.2">
      <c r="A2744" t="s">
        <v>445</v>
      </c>
      <c r="B2744">
        <v>2018</v>
      </c>
      <c r="C2744" t="s">
        <v>25</v>
      </c>
      <c r="D2744">
        <v>31</v>
      </c>
      <c r="E2744" s="1">
        <v>14.565</v>
      </c>
      <c r="F2744" s="1">
        <v>4.8385730445138755</v>
      </c>
    </row>
    <row r="2745" spans="1:6" x14ac:dyDescent="0.2">
      <c r="A2745" t="s">
        <v>445</v>
      </c>
      <c r="B2745">
        <v>2018</v>
      </c>
      <c r="C2745" t="s">
        <v>20</v>
      </c>
      <c r="D2745">
        <v>31</v>
      </c>
      <c r="E2745" s="1">
        <v>36.26</v>
      </c>
      <c r="F2745" s="1">
        <v>12.045771273194172</v>
      </c>
    </row>
    <row r="2746" spans="1:6" x14ac:dyDescent="0.2">
      <c r="A2746" t="s">
        <v>445</v>
      </c>
      <c r="B2746">
        <v>2019</v>
      </c>
      <c r="C2746" t="s">
        <v>25</v>
      </c>
      <c r="D2746">
        <v>32</v>
      </c>
      <c r="E2746" s="1">
        <v>19.206666666666667</v>
      </c>
      <c r="F2746" s="1">
        <v>90.670191505767207</v>
      </c>
    </row>
    <row r="2747" spans="1:6" x14ac:dyDescent="0.2">
      <c r="A2747" t="s">
        <v>358</v>
      </c>
      <c r="B2747">
        <v>2011</v>
      </c>
      <c r="C2747" t="s">
        <v>30</v>
      </c>
      <c r="D2747">
        <v>24</v>
      </c>
      <c r="E2747" s="1">
        <v>11.646666666666667</v>
      </c>
      <c r="F2747" s="1">
        <v>2.6532307184582771</v>
      </c>
    </row>
    <row r="2748" spans="1:6" x14ac:dyDescent="0.2">
      <c r="A2748" t="s">
        <v>358</v>
      </c>
      <c r="B2748">
        <v>2012</v>
      </c>
      <c r="C2748" t="s">
        <v>30</v>
      </c>
      <c r="D2748">
        <v>25</v>
      </c>
      <c r="E2748" s="1">
        <v>19.75</v>
      </c>
      <c r="F2748" s="1">
        <v>5.4731519036592244</v>
      </c>
    </row>
    <row r="2749" spans="1:6" x14ac:dyDescent="0.2">
      <c r="A2749" t="s">
        <v>358</v>
      </c>
      <c r="B2749">
        <v>2013</v>
      </c>
      <c r="C2749" t="s">
        <v>30</v>
      </c>
      <c r="D2749">
        <v>26</v>
      </c>
      <c r="E2749" s="1">
        <v>10.6</v>
      </c>
      <c r="F2749" s="1">
        <v>1.8984528325811758</v>
      </c>
    </row>
    <row r="2750" spans="1:6" x14ac:dyDescent="0.2">
      <c r="A2750" t="s">
        <v>358</v>
      </c>
      <c r="B2750">
        <v>2014</v>
      </c>
      <c r="C2750" t="s">
        <v>30</v>
      </c>
      <c r="D2750">
        <v>27</v>
      </c>
      <c r="E2750" s="1">
        <v>35.4</v>
      </c>
      <c r="F2750" s="1">
        <v>6.1235737176216043</v>
      </c>
    </row>
    <row r="2751" spans="1:6" x14ac:dyDescent="0.2">
      <c r="A2751" t="s">
        <v>358</v>
      </c>
      <c r="B2751">
        <v>2015</v>
      </c>
      <c r="C2751" t="s">
        <v>30</v>
      </c>
      <c r="D2751">
        <v>28</v>
      </c>
      <c r="E2751" s="1">
        <v>38.619999999999997</v>
      </c>
      <c r="F2751" s="1">
        <v>6.2834612206965694</v>
      </c>
    </row>
    <row r="2752" spans="1:6" x14ac:dyDescent="0.2">
      <c r="A2752" t="s">
        <v>358</v>
      </c>
      <c r="B2752">
        <v>2016</v>
      </c>
      <c r="C2752" t="s">
        <v>30</v>
      </c>
      <c r="D2752">
        <v>29</v>
      </c>
      <c r="E2752" s="1">
        <v>24.39</v>
      </c>
      <c r="F2752" s="1">
        <v>1.2399196161993795</v>
      </c>
    </row>
    <row r="2753" spans="1:6" x14ac:dyDescent="0.2">
      <c r="A2753" t="s">
        <v>358</v>
      </c>
      <c r="B2753">
        <v>2017</v>
      </c>
      <c r="C2753" t="s">
        <v>30</v>
      </c>
      <c r="D2753">
        <v>30</v>
      </c>
      <c r="E2753" s="1">
        <v>25.05</v>
      </c>
      <c r="F2753" s="1">
        <v>1.3552609688898627</v>
      </c>
    </row>
    <row r="2754" spans="1:6" x14ac:dyDescent="0.2">
      <c r="A2754" t="s">
        <v>358</v>
      </c>
      <c r="B2754">
        <v>2018</v>
      </c>
      <c r="C2754" t="s">
        <v>30</v>
      </c>
      <c r="D2754">
        <v>31</v>
      </c>
      <c r="E2754" s="1">
        <v>15.28</v>
      </c>
      <c r="F2754" s="1">
        <v>0.81215174608904817</v>
      </c>
    </row>
    <row r="2755" spans="1:6" x14ac:dyDescent="0.2">
      <c r="A2755" t="s">
        <v>274</v>
      </c>
      <c r="B2755">
        <v>2011</v>
      </c>
      <c r="C2755" t="s">
        <v>20</v>
      </c>
      <c r="D2755">
        <v>20</v>
      </c>
      <c r="E2755" s="1">
        <v>6.55</v>
      </c>
      <c r="F2755" s="1">
        <v>6.1600271605472354</v>
      </c>
    </row>
    <row r="2756" spans="1:6" x14ac:dyDescent="0.2">
      <c r="A2756" t="s">
        <v>274</v>
      </c>
      <c r="B2756">
        <v>2012</v>
      </c>
      <c r="C2756" t="s">
        <v>20</v>
      </c>
      <c r="D2756">
        <v>21</v>
      </c>
      <c r="E2756" s="1">
        <v>6.06</v>
      </c>
      <c r="F2756" s="1">
        <v>5.1277842133632081</v>
      </c>
    </row>
    <row r="2757" spans="1:6" x14ac:dyDescent="0.2">
      <c r="A2757" t="s">
        <v>274</v>
      </c>
      <c r="B2757">
        <v>2013</v>
      </c>
      <c r="C2757" t="s">
        <v>20</v>
      </c>
      <c r="D2757">
        <v>22</v>
      </c>
      <c r="E2757" s="1">
        <v>29.68</v>
      </c>
      <c r="F2757" s="1">
        <v>23.833461280261591</v>
      </c>
    </row>
    <row r="2758" spans="1:6" x14ac:dyDescent="0.2">
      <c r="A2758" t="s">
        <v>274</v>
      </c>
      <c r="B2758">
        <v>2014</v>
      </c>
      <c r="C2758" t="s">
        <v>20</v>
      </c>
      <c r="D2758">
        <v>23</v>
      </c>
      <c r="E2758" s="1">
        <v>47.41</v>
      </c>
      <c r="F2758" s="1">
        <v>4.2372305725525408</v>
      </c>
    </row>
    <row r="2759" spans="1:6" x14ac:dyDescent="0.2">
      <c r="A2759" t="s">
        <v>274</v>
      </c>
      <c r="B2759">
        <v>2015</v>
      </c>
      <c r="C2759" t="s">
        <v>20</v>
      </c>
      <c r="D2759">
        <v>24</v>
      </c>
      <c r="E2759" s="1">
        <v>22.18</v>
      </c>
      <c r="F2759" s="1">
        <v>1.9847730857610788</v>
      </c>
    </row>
    <row r="2760" spans="1:6" x14ac:dyDescent="0.2">
      <c r="A2760" t="s">
        <v>274</v>
      </c>
      <c r="B2760">
        <v>2016</v>
      </c>
      <c r="C2760" t="s">
        <v>25</v>
      </c>
      <c r="D2760">
        <v>25</v>
      </c>
      <c r="E2760" s="1">
        <v>27.233333333333331</v>
      </c>
      <c r="F2760" s="1">
        <v>4.1237571313994579</v>
      </c>
    </row>
    <row r="2761" spans="1:6" x14ac:dyDescent="0.2">
      <c r="A2761" t="s">
        <v>274</v>
      </c>
      <c r="B2761">
        <v>2017</v>
      </c>
      <c r="C2761" t="s">
        <v>20</v>
      </c>
      <c r="D2761">
        <v>26</v>
      </c>
      <c r="E2761" s="1">
        <v>20.3675</v>
      </c>
      <c r="F2761" s="1">
        <v>4.0280976995888542</v>
      </c>
    </row>
    <row r="2762" spans="1:6" x14ac:dyDescent="0.2">
      <c r="A2762" t="s">
        <v>274</v>
      </c>
      <c r="B2762">
        <v>2018</v>
      </c>
      <c r="C2762" t="s">
        <v>20</v>
      </c>
      <c r="D2762">
        <v>27</v>
      </c>
      <c r="E2762" s="1">
        <v>29.38</v>
      </c>
      <c r="F2762" s="1">
        <v>5.6159500627732468</v>
      </c>
    </row>
    <row r="2763" spans="1:6" x14ac:dyDescent="0.2">
      <c r="A2763" t="s">
        <v>400</v>
      </c>
      <c r="B2763">
        <v>2011</v>
      </c>
      <c r="C2763" t="s">
        <v>20</v>
      </c>
      <c r="D2763">
        <v>22</v>
      </c>
      <c r="E2763" s="1">
        <v>39.54</v>
      </c>
      <c r="F2763" s="1">
        <v>39.518185961349339</v>
      </c>
    </row>
    <row r="2764" spans="1:6" x14ac:dyDescent="0.2">
      <c r="A2764" t="s">
        <v>400</v>
      </c>
      <c r="B2764">
        <v>2012</v>
      </c>
      <c r="C2764" t="s">
        <v>20</v>
      </c>
      <c r="D2764">
        <v>23</v>
      </c>
      <c r="E2764" s="1">
        <v>28.17</v>
      </c>
      <c r="F2764" s="1">
        <v>4.3632504341565843</v>
      </c>
    </row>
    <row r="2765" spans="1:6" x14ac:dyDescent="0.2">
      <c r="A2765" t="s">
        <v>400</v>
      </c>
      <c r="B2765">
        <v>2013</v>
      </c>
      <c r="C2765" t="s">
        <v>25</v>
      </c>
      <c r="D2765">
        <v>24</v>
      </c>
      <c r="E2765" s="1">
        <v>17.73</v>
      </c>
      <c r="F2765" s="1">
        <v>2.6740468146718146</v>
      </c>
    </row>
    <row r="2766" spans="1:6" x14ac:dyDescent="0.2">
      <c r="A2766" t="s">
        <v>400</v>
      </c>
      <c r="B2766">
        <v>2014</v>
      </c>
      <c r="C2766" t="s">
        <v>25</v>
      </c>
      <c r="D2766">
        <v>25</v>
      </c>
      <c r="E2766" s="1">
        <v>8.16</v>
      </c>
      <c r="F2766" s="1">
        <v>0.77219302630206799</v>
      </c>
    </row>
    <row r="2767" spans="1:6" x14ac:dyDescent="0.2">
      <c r="A2767" t="s">
        <v>570</v>
      </c>
      <c r="B2767">
        <v>2017</v>
      </c>
      <c r="C2767" t="s">
        <v>16</v>
      </c>
      <c r="D2767">
        <v>20</v>
      </c>
      <c r="E2767" s="1">
        <v>19.329999999999998</v>
      </c>
      <c r="F2767" s="1">
        <v>12.174031336321942</v>
      </c>
    </row>
    <row r="2768" spans="1:6" x14ac:dyDescent="0.2">
      <c r="A2768" t="s">
        <v>570</v>
      </c>
      <c r="B2768">
        <v>2018</v>
      </c>
      <c r="C2768" t="s">
        <v>16</v>
      </c>
      <c r="D2768">
        <v>21</v>
      </c>
      <c r="E2768" s="1">
        <v>21.92</v>
      </c>
      <c r="F2768" s="1">
        <v>12.065900071008263</v>
      </c>
    </row>
    <row r="2769" spans="1:6" x14ac:dyDescent="0.2">
      <c r="A2769" t="s">
        <v>570</v>
      </c>
      <c r="B2769">
        <v>2019</v>
      </c>
      <c r="C2769" t="s">
        <v>16</v>
      </c>
      <c r="D2769">
        <v>22</v>
      </c>
      <c r="E2769" s="1">
        <v>28.82</v>
      </c>
      <c r="F2769" s="1">
        <v>14.839385025402535</v>
      </c>
    </row>
    <row r="2770" spans="1:6" x14ac:dyDescent="0.2">
      <c r="A2770" t="s">
        <v>237</v>
      </c>
      <c r="B2770">
        <v>2010</v>
      </c>
      <c r="C2770" t="s">
        <v>19</v>
      </c>
      <c r="D2770">
        <v>25</v>
      </c>
      <c r="E2770" s="1">
        <v>50.09</v>
      </c>
      <c r="F2770" s="1">
        <v>18.270506354554332</v>
      </c>
    </row>
    <row r="2771" spans="1:6" x14ac:dyDescent="0.2">
      <c r="A2771" t="s">
        <v>237</v>
      </c>
      <c r="B2771">
        <v>2013</v>
      </c>
      <c r="C2771" t="s">
        <v>19</v>
      </c>
      <c r="D2771">
        <v>28</v>
      </c>
      <c r="E2771" s="1">
        <v>15.189999999999998</v>
      </c>
      <c r="F2771" s="1">
        <v>11.650774366148786</v>
      </c>
    </row>
    <row r="2772" spans="1:6" x14ac:dyDescent="0.2">
      <c r="A2772" t="s">
        <v>237</v>
      </c>
      <c r="B2772">
        <v>2014</v>
      </c>
      <c r="C2772" t="s">
        <v>19</v>
      </c>
      <c r="D2772">
        <v>29</v>
      </c>
      <c r="E2772" s="1">
        <v>25.383333333333336</v>
      </c>
      <c r="F2772" s="1">
        <v>22.308330718732524</v>
      </c>
    </row>
    <row r="2773" spans="1:6" x14ac:dyDescent="0.2">
      <c r="A2773" t="s">
        <v>237</v>
      </c>
      <c r="B2773">
        <v>2015</v>
      </c>
      <c r="C2773" t="s">
        <v>19</v>
      </c>
      <c r="D2773">
        <v>30</v>
      </c>
      <c r="E2773" s="1">
        <v>29.58</v>
      </c>
      <c r="F2773" s="1">
        <v>10.58784366644355</v>
      </c>
    </row>
    <row r="2774" spans="1:6" x14ac:dyDescent="0.2">
      <c r="A2774" t="s">
        <v>237</v>
      </c>
      <c r="B2774">
        <v>2016</v>
      </c>
      <c r="C2774" t="s">
        <v>19</v>
      </c>
      <c r="D2774">
        <v>31</v>
      </c>
      <c r="E2774" s="1">
        <v>18.55</v>
      </c>
      <c r="F2774" s="1">
        <v>5.5883290384037201</v>
      </c>
    </row>
    <row r="2775" spans="1:6" x14ac:dyDescent="0.2">
      <c r="A2775" t="s">
        <v>237</v>
      </c>
      <c r="B2775">
        <v>2017</v>
      </c>
      <c r="C2775" t="s">
        <v>19</v>
      </c>
      <c r="D2775">
        <v>32</v>
      </c>
      <c r="E2775" s="1">
        <v>13.04</v>
      </c>
      <c r="F2775" s="1">
        <v>5.0921905166542745</v>
      </c>
    </row>
    <row r="2776" spans="1:6" x14ac:dyDescent="0.2">
      <c r="A2776" t="s">
        <v>447</v>
      </c>
      <c r="B2776">
        <v>2013</v>
      </c>
      <c r="C2776" t="s">
        <v>30</v>
      </c>
      <c r="D2776">
        <v>22</v>
      </c>
      <c r="E2776" s="1">
        <v>17.12</v>
      </c>
      <c r="F2776" s="1">
        <v>17.101889099443689</v>
      </c>
    </row>
    <row r="2777" spans="1:6" x14ac:dyDescent="0.2">
      <c r="A2777" t="s">
        <v>447</v>
      </c>
      <c r="B2777">
        <v>2014</v>
      </c>
      <c r="C2777" t="s">
        <v>30</v>
      </c>
      <c r="D2777">
        <v>23</v>
      </c>
      <c r="E2777" s="1">
        <v>25.69</v>
      </c>
      <c r="F2777" s="1">
        <v>22.577846992681756</v>
      </c>
    </row>
    <row r="2778" spans="1:6" x14ac:dyDescent="0.2">
      <c r="A2778" t="s">
        <v>447</v>
      </c>
      <c r="B2778">
        <v>2015</v>
      </c>
      <c r="C2778" t="s">
        <v>16</v>
      </c>
      <c r="D2778">
        <v>24</v>
      </c>
      <c r="E2778" s="1">
        <v>22.1</v>
      </c>
      <c r="F2778" s="1">
        <v>4.7462750868020693</v>
      </c>
    </row>
    <row r="2779" spans="1:6" x14ac:dyDescent="0.2">
      <c r="A2779" t="s">
        <v>447</v>
      </c>
      <c r="B2779">
        <v>2016</v>
      </c>
      <c r="C2779" t="s">
        <v>16</v>
      </c>
      <c r="D2779">
        <v>25</v>
      </c>
      <c r="E2779" s="1">
        <v>18.48</v>
      </c>
      <c r="F2779" s="1">
        <v>3.8358019389480642</v>
      </c>
    </row>
    <row r="2780" spans="1:6" x14ac:dyDescent="0.2">
      <c r="A2780" t="s">
        <v>447</v>
      </c>
      <c r="B2780">
        <v>2017</v>
      </c>
      <c r="C2780" t="s">
        <v>30</v>
      </c>
      <c r="D2780">
        <v>26</v>
      </c>
      <c r="E2780" s="1">
        <v>29.05</v>
      </c>
      <c r="F2780" s="1">
        <v>5.8752576619022818</v>
      </c>
    </row>
    <row r="2781" spans="1:6" x14ac:dyDescent="0.2">
      <c r="A2781" t="s">
        <v>447</v>
      </c>
      <c r="B2781">
        <v>2018</v>
      </c>
      <c r="C2781" t="s">
        <v>30</v>
      </c>
      <c r="D2781">
        <v>27</v>
      </c>
      <c r="E2781" s="1">
        <v>36.11</v>
      </c>
      <c r="F2781" s="1">
        <v>6.9023811016590182</v>
      </c>
    </row>
    <row r="2782" spans="1:6" x14ac:dyDescent="0.2">
      <c r="A2782" t="s">
        <v>447</v>
      </c>
      <c r="B2782">
        <v>2019</v>
      </c>
      <c r="C2782" t="s">
        <v>30</v>
      </c>
      <c r="D2782">
        <v>28</v>
      </c>
      <c r="E2782" s="1">
        <v>14.46</v>
      </c>
      <c r="F2782" s="1">
        <v>5.7488378084285285</v>
      </c>
    </row>
    <row r="2783" spans="1:6" x14ac:dyDescent="0.2">
      <c r="A2783" t="s">
        <v>677</v>
      </c>
      <c r="B2783">
        <v>2021</v>
      </c>
      <c r="C2783" t="s">
        <v>20</v>
      </c>
      <c r="D2783">
        <v>20</v>
      </c>
      <c r="E2783" s="1">
        <v>23.28</v>
      </c>
      <c r="F2783" s="1">
        <v>8.2008272690188395</v>
      </c>
    </row>
    <row r="2784" spans="1:6" x14ac:dyDescent="0.2">
      <c r="A2784" t="s">
        <v>676</v>
      </c>
      <c r="B2784">
        <v>2021</v>
      </c>
      <c r="C2784" t="s">
        <v>19</v>
      </c>
      <c r="D2784">
        <v>22</v>
      </c>
      <c r="E2784" s="1">
        <v>23.28</v>
      </c>
      <c r="F2784" s="1">
        <v>10.42269676533755</v>
      </c>
    </row>
    <row r="2785" spans="1:6" x14ac:dyDescent="0.2">
      <c r="A2785" t="s">
        <v>520</v>
      </c>
      <c r="B2785">
        <v>2010</v>
      </c>
      <c r="C2785" t="s">
        <v>19</v>
      </c>
      <c r="D2785">
        <v>31</v>
      </c>
      <c r="E2785" s="1">
        <v>29.95</v>
      </c>
      <c r="F2785" s="1">
        <v>3.959030707669799</v>
      </c>
    </row>
    <row r="2786" spans="1:6" x14ac:dyDescent="0.2">
      <c r="A2786" t="s">
        <v>520</v>
      </c>
      <c r="B2786">
        <v>2011</v>
      </c>
      <c r="C2786" t="s">
        <v>19</v>
      </c>
      <c r="D2786">
        <v>32</v>
      </c>
      <c r="E2786" s="1">
        <v>21.612500000000001</v>
      </c>
      <c r="F2786" s="1">
        <v>12.175768235343165</v>
      </c>
    </row>
    <row r="2787" spans="1:6" x14ac:dyDescent="0.2">
      <c r="A2787" t="s">
        <v>375</v>
      </c>
      <c r="B2787">
        <v>2010</v>
      </c>
      <c r="C2787" t="s">
        <v>20</v>
      </c>
      <c r="D2787">
        <v>24</v>
      </c>
      <c r="E2787" s="1">
        <v>40.65</v>
      </c>
      <c r="F2787" s="1">
        <v>7.4754881227090797</v>
      </c>
    </row>
    <row r="2788" spans="1:6" x14ac:dyDescent="0.2">
      <c r="A2788" t="s">
        <v>375</v>
      </c>
      <c r="B2788">
        <v>2011</v>
      </c>
      <c r="C2788" t="s">
        <v>20</v>
      </c>
      <c r="D2788">
        <v>25</v>
      </c>
      <c r="E2788" s="1">
        <v>36.409999999999997</v>
      </c>
      <c r="F2788" s="1">
        <v>6.9340480805103732</v>
      </c>
    </row>
    <row r="2789" spans="1:6" x14ac:dyDescent="0.2">
      <c r="A2789" t="s">
        <v>375</v>
      </c>
      <c r="B2789">
        <v>2012</v>
      </c>
      <c r="C2789" t="s">
        <v>20</v>
      </c>
      <c r="D2789">
        <v>26</v>
      </c>
      <c r="E2789" s="1">
        <v>29.1</v>
      </c>
      <c r="F2789" s="1">
        <v>5.634123504633922</v>
      </c>
    </row>
    <row r="2790" spans="1:6" x14ac:dyDescent="0.2">
      <c r="A2790" t="s">
        <v>375</v>
      </c>
      <c r="B2790">
        <v>2013</v>
      </c>
      <c r="C2790" t="s">
        <v>20</v>
      </c>
      <c r="D2790">
        <v>27</v>
      </c>
      <c r="E2790" s="1">
        <v>10.059999999999999</v>
      </c>
      <c r="F2790" s="1">
        <v>7.7160493827160481</v>
      </c>
    </row>
    <row r="2791" spans="1:6" x14ac:dyDescent="0.2">
      <c r="A2791" t="s">
        <v>375</v>
      </c>
      <c r="B2791">
        <v>2014</v>
      </c>
      <c r="C2791" t="s">
        <v>20</v>
      </c>
      <c r="D2791">
        <v>28</v>
      </c>
      <c r="E2791" s="1">
        <v>23.47</v>
      </c>
      <c r="F2791" s="1">
        <v>5.8995344721839587</v>
      </c>
    </row>
    <row r="2792" spans="1:6" x14ac:dyDescent="0.2">
      <c r="A2792" t="s">
        <v>375</v>
      </c>
      <c r="B2792">
        <v>2015</v>
      </c>
      <c r="C2792" t="s">
        <v>20</v>
      </c>
      <c r="D2792">
        <v>29</v>
      </c>
      <c r="E2792" s="1">
        <v>33.75</v>
      </c>
      <c r="F2792" s="1">
        <v>8.1282936146774585</v>
      </c>
    </row>
    <row r="2793" spans="1:6" x14ac:dyDescent="0.2">
      <c r="A2793" t="s">
        <v>375</v>
      </c>
      <c r="B2793">
        <v>2016</v>
      </c>
      <c r="C2793" t="s">
        <v>20</v>
      </c>
      <c r="D2793">
        <v>30</v>
      </c>
      <c r="E2793" s="1">
        <v>14.65</v>
      </c>
      <c r="F2793" s="1">
        <v>3.4163542393224939</v>
      </c>
    </row>
    <row r="2794" spans="1:6" x14ac:dyDescent="0.2">
      <c r="A2794" t="s">
        <v>682</v>
      </c>
      <c r="B2794">
        <v>2014</v>
      </c>
      <c r="C2794" t="s">
        <v>19</v>
      </c>
      <c r="D2794">
        <v>22</v>
      </c>
      <c r="E2794" s="1">
        <v>23.12</v>
      </c>
      <c r="F2794" s="1">
        <v>20.552481276529548</v>
      </c>
    </row>
    <row r="2795" spans="1:6" x14ac:dyDescent="0.2">
      <c r="A2795" t="s">
        <v>479</v>
      </c>
      <c r="B2795">
        <v>2012</v>
      </c>
      <c r="C2795" t="s">
        <v>16</v>
      </c>
      <c r="D2795">
        <v>20</v>
      </c>
      <c r="E2795" s="1">
        <v>25.39</v>
      </c>
      <c r="F2795" s="1">
        <v>3.974114256958809</v>
      </c>
    </row>
    <row r="2796" spans="1:6" x14ac:dyDescent="0.2">
      <c r="A2796" t="s">
        <v>479</v>
      </c>
      <c r="B2796">
        <v>2013</v>
      </c>
      <c r="C2796" t="s">
        <v>16</v>
      </c>
      <c r="D2796">
        <v>21</v>
      </c>
      <c r="E2796" s="1">
        <v>34.020000000000003</v>
      </c>
      <c r="F2796" s="1">
        <v>5.0649178953286036</v>
      </c>
    </row>
    <row r="2797" spans="1:6" x14ac:dyDescent="0.2">
      <c r="A2797" t="s">
        <v>479</v>
      </c>
      <c r="B2797">
        <v>2014</v>
      </c>
      <c r="C2797" t="s">
        <v>16</v>
      </c>
      <c r="D2797">
        <v>22</v>
      </c>
      <c r="E2797" s="1">
        <v>12.39</v>
      </c>
      <c r="F2797" s="1">
        <v>1.491963626432538</v>
      </c>
    </row>
    <row r="2798" spans="1:6" x14ac:dyDescent="0.2">
      <c r="A2798" t="s">
        <v>479</v>
      </c>
      <c r="B2798">
        <v>2014</v>
      </c>
      <c r="C2798" t="s">
        <v>25</v>
      </c>
      <c r="D2798">
        <v>22</v>
      </c>
      <c r="E2798" s="1">
        <v>25.725000000000001</v>
      </c>
      <c r="F2798" s="1">
        <v>3.097721088779422</v>
      </c>
    </row>
    <row r="2799" spans="1:6" x14ac:dyDescent="0.2">
      <c r="A2799" t="s">
        <v>479</v>
      </c>
      <c r="B2799">
        <v>2015</v>
      </c>
      <c r="C2799" t="s">
        <v>16</v>
      </c>
      <c r="D2799">
        <v>23</v>
      </c>
      <c r="E2799" s="1">
        <v>23.21</v>
      </c>
      <c r="F2799" s="1">
        <v>4.2482920804221278</v>
      </c>
    </row>
    <row r="2800" spans="1:6" x14ac:dyDescent="0.2">
      <c r="A2800" t="s">
        <v>479</v>
      </c>
      <c r="B2800">
        <v>2016</v>
      </c>
      <c r="C2800" t="s">
        <v>25</v>
      </c>
      <c r="D2800">
        <v>24</v>
      </c>
      <c r="E2800" s="1">
        <v>28.43</v>
      </c>
      <c r="F2800" s="1">
        <v>4.6064073619560331</v>
      </c>
    </row>
    <row r="2801" spans="1:6" x14ac:dyDescent="0.2">
      <c r="A2801" t="s">
        <v>479</v>
      </c>
      <c r="B2801">
        <v>2017</v>
      </c>
      <c r="C2801" t="s">
        <v>16</v>
      </c>
      <c r="D2801">
        <v>25</v>
      </c>
      <c r="E2801" s="1">
        <v>18.503333333333334</v>
      </c>
      <c r="F2801" s="1">
        <v>146.99768288646143</v>
      </c>
    </row>
    <row r="2802" spans="1:6" x14ac:dyDescent="0.2">
      <c r="A2802" t="s">
        <v>684</v>
      </c>
      <c r="B2802">
        <v>2018</v>
      </c>
      <c r="C2802" t="s">
        <v>16</v>
      </c>
      <c r="D2802">
        <v>20</v>
      </c>
      <c r="E2802" s="1">
        <v>23.02</v>
      </c>
      <c r="F2802" s="1">
        <v>14.204098456245267</v>
      </c>
    </row>
    <row r="2803" spans="1:6" x14ac:dyDescent="0.2">
      <c r="A2803" t="s">
        <v>685</v>
      </c>
      <c r="B2803">
        <v>2010</v>
      </c>
      <c r="C2803" t="s">
        <v>20</v>
      </c>
      <c r="D2803">
        <v>23</v>
      </c>
      <c r="E2803" s="1">
        <v>23.01</v>
      </c>
      <c r="F2803" s="1">
        <v>19.810709147622934</v>
      </c>
    </row>
    <row r="2804" spans="1:6" x14ac:dyDescent="0.2">
      <c r="A2804" t="s">
        <v>580</v>
      </c>
      <c r="B2804">
        <v>2017</v>
      </c>
      <c r="C2804" t="s">
        <v>19</v>
      </c>
      <c r="D2804">
        <v>22</v>
      </c>
      <c r="E2804" s="1">
        <v>17.57</v>
      </c>
      <c r="F2804" s="1">
        <v>11.065583578850314</v>
      </c>
    </row>
    <row r="2805" spans="1:6" x14ac:dyDescent="0.2">
      <c r="A2805" t="s">
        <v>580</v>
      </c>
      <c r="B2805">
        <v>2018</v>
      </c>
      <c r="C2805" t="s">
        <v>19</v>
      </c>
      <c r="D2805">
        <v>23</v>
      </c>
      <c r="E2805" s="1">
        <v>28.35</v>
      </c>
      <c r="F2805" s="1">
        <v>68.009912414747731</v>
      </c>
    </row>
    <row r="2806" spans="1:6" x14ac:dyDescent="0.2">
      <c r="A2806" t="s">
        <v>471</v>
      </c>
      <c r="B2806">
        <v>2010</v>
      </c>
      <c r="C2806" t="s">
        <v>19</v>
      </c>
      <c r="D2806">
        <v>29</v>
      </c>
      <c r="E2806" s="1">
        <v>26.103333333333335</v>
      </c>
      <c r="F2806" s="1">
        <v>4.8003728978216325</v>
      </c>
    </row>
    <row r="2807" spans="1:6" x14ac:dyDescent="0.2">
      <c r="A2807" t="s">
        <v>471</v>
      </c>
      <c r="B2807">
        <v>2011</v>
      </c>
      <c r="C2807" t="s">
        <v>19</v>
      </c>
      <c r="D2807">
        <v>30</v>
      </c>
      <c r="E2807" s="1">
        <v>13.71</v>
      </c>
      <c r="F2807" s="1">
        <v>2.6109804774456804</v>
      </c>
    </row>
    <row r="2808" spans="1:6" x14ac:dyDescent="0.2">
      <c r="A2808" t="s">
        <v>471</v>
      </c>
      <c r="B2808">
        <v>2012</v>
      </c>
      <c r="C2808" t="s">
        <v>19</v>
      </c>
      <c r="D2808">
        <v>31</v>
      </c>
      <c r="E2808" s="1">
        <v>16.11</v>
      </c>
      <c r="F2808" s="1">
        <v>3.1190972391633154</v>
      </c>
    </row>
    <row r="2809" spans="1:6" x14ac:dyDescent="0.2">
      <c r="A2809" t="s">
        <v>471</v>
      </c>
      <c r="B2809">
        <v>2013</v>
      </c>
      <c r="C2809" t="s">
        <v>19</v>
      </c>
      <c r="D2809">
        <v>32</v>
      </c>
      <c r="E2809" s="1">
        <v>27.91</v>
      </c>
      <c r="F2809" s="1">
        <v>5.4985279469430468</v>
      </c>
    </row>
    <row r="2810" spans="1:6" x14ac:dyDescent="0.2">
      <c r="A2810" t="s">
        <v>471</v>
      </c>
      <c r="B2810">
        <v>2014</v>
      </c>
      <c r="C2810" t="s">
        <v>19</v>
      </c>
      <c r="D2810">
        <v>33</v>
      </c>
      <c r="E2810" s="1">
        <v>26.036666666666672</v>
      </c>
      <c r="F2810" s="1">
        <v>9.9728838679314915</v>
      </c>
    </row>
    <row r="2811" spans="1:6" x14ac:dyDescent="0.2">
      <c r="A2811" t="s">
        <v>471</v>
      </c>
      <c r="B2811">
        <v>2015</v>
      </c>
      <c r="C2811" t="s">
        <v>19</v>
      </c>
      <c r="D2811">
        <v>34</v>
      </c>
      <c r="E2811" s="1">
        <v>15.35</v>
      </c>
      <c r="F2811" s="1">
        <v>5.8868241753268808</v>
      </c>
    </row>
    <row r="2812" spans="1:6" x14ac:dyDescent="0.2">
      <c r="A2812" t="s">
        <v>606</v>
      </c>
      <c r="B2812">
        <v>2010</v>
      </c>
      <c r="C2812" t="s">
        <v>19</v>
      </c>
      <c r="D2812">
        <v>21</v>
      </c>
      <c r="E2812" s="1">
        <v>21.23</v>
      </c>
      <c r="F2812" s="1">
        <v>13.508320056196647</v>
      </c>
    </row>
    <row r="2813" spans="1:6" x14ac:dyDescent="0.2">
      <c r="A2813" t="s">
        <v>606</v>
      </c>
      <c r="B2813">
        <v>2011</v>
      </c>
      <c r="C2813" t="s">
        <v>19</v>
      </c>
      <c r="D2813">
        <v>22</v>
      </c>
      <c r="E2813" s="1">
        <v>20.41</v>
      </c>
      <c r="F2813" s="1">
        <v>12.571813636568024</v>
      </c>
    </row>
    <row r="2814" spans="1:6" x14ac:dyDescent="0.2">
      <c r="A2814" t="s">
        <v>606</v>
      </c>
      <c r="B2814">
        <v>2012</v>
      </c>
      <c r="C2814" t="s">
        <v>19</v>
      </c>
      <c r="D2814">
        <v>23</v>
      </c>
      <c r="E2814" s="1">
        <v>26.94</v>
      </c>
      <c r="F2814" s="1">
        <v>9.3671180083017553</v>
      </c>
    </row>
    <row r="2815" spans="1:6" x14ac:dyDescent="0.2">
      <c r="A2815" t="s">
        <v>383</v>
      </c>
      <c r="B2815">
        <v>2010</v>
      </c>
      <c r="C2815" t="s">
        <v>30</v>
      </c>
      <c r="D2815">
        <v>22</v>
      </c>
      <c r="E2815" s="1">
        <v>18.07</v>
      </c>
      <c r="F2815" s="1">
        <v>15.017410888661731</v>
      </c>
    </row>
    <row r="2816" spans="1:6" x14ac:dyDescent="0.2">
      <c r="A2816" t="s">
        <v>383</v>
      </c>
      <c r="B2816">
        <v>2011</v>
      </c>
      <c r="C2816" t="s">
        <v>16</v>
      </c>
      <c r="D2816">
        <v>23</v>
      </c>
      <c r="E2816" s="1">
        <v>33.200000000000003</v>
      </c>
      <c r="F2816" s="1">
        <v>8.4302986966555071</v>
      </c>
    </row>
    <row r="2817" spans="1:6" x14ac:dyDescent="0.2">
      <c r="A2817" t="s">
        <v>383</v>
      </c>
      <c r="B2817">
        <v>2012</v>
      </c>
      <c r="C2817" t="s">
        <v>16</v>
      </c>
      <c r="D2817">
        <v>24</v>
      </c>
      <c r="E2817" s="1">
        <v>13.65</v>
      </c>
      <c r="F2817" s="1">
        <v>3.3720064179286986</v>
      </c>
    </row>
    <row r="2818" spans="1:6" x14ac:dyDescent="0.2">
      <c r="A2818" t="s">
        <v>383</v>
      </c>
      <c r="B2818">
        <v>2013</v>
      </c>
      <c r="C2818" t="s">
        <v>16</v>
      </c>
      <c r="D2818">
        <v>25</v>
      </c>
      <c r="E2818" s="1">
        <v>26.876666666666665</v>
      </c>
      <c r="F2818" s="1">
        <v>7.9863533694427842</v>
      </c>
    </row>
    <row r="2819" spans="1:6" x14ac:dyDescent="0.2">
      <c r="A2819" t="s">
        <v>383</v>
      </c>
      <c r="B2819">
        <v>2014</v>
      </c>
      <c r="C2819" t="s">
        <v>16</v>
      </c>
      <c r="D2819">
        <v>26</v>
      </c>
      <c r="E2819" s="1">
        <v>36.659999999999997</v>
      </c>
      <c r="F2819" s="1">
        <v>5.5585526656944504</v>
      </c>
    </row>
    <row r="2820" spans="1:6" x14ac:dyDescent="0.2">
      <c r="A2820" t="s">
        <v>383</v>
      </c>
      <c r="B2820">
        <v>2015</v>
      </c>
      <c r="C2820" t="s">
        <v>16</v>
      </c>
      <c r="D2820">
        <v>27</v>
      </c>
      <c r="E2820" s="1">
        <v>17.45</v>
      </c>
      <c r="F2820" s="1">
        <v>2.5350446313129873</v>
      </c>
    </row>
    <row r="2821" spans="1:6" x14ac:dyDescent="0.2">
      <c r="A2821" t="s">
        <v>383</v>
      </c>
      <c r="B2821">
        <v>2016</v>
      </c>
      <c r="C2821" t="s">
        <v>16</v>
      </c>
      <c r="D2821">
        <v>28</v>
      </c>
      <c r="E2821" s="1">
        <v>12.98</v>
      </c>
      <c r="F2821" s="1">
        <v>1.8258476159958319</v>
      </c>
    </row>
    <row r="2822" spans="1:6" x14ac:dyDescent="0.2">
      <c r="A2822" t="s">
        <v>383</v>
      </c>
      <c r="B2822">
        <v>2017</v>
      </c>
      <c r="C2822" t="s">
        <v>16</v>
      </c>
      <c r="D2822">
        <v>29</v>
      </c>
      <c r="E2822" s="1">
        <v>15.87</v>
      </c>
      <c r="F2822" s="1">
        <v>2.1788846444649259</v>
      </c>
    </row>
    <row r="2823" spans="1:6" x14ac:dyDescent="0.2">
      <c r="A2823" t="s">
        <v>683</v>
      </c>
      <c r="B2823">
        <v>2010</v>
      </c>
      <c r="C2823" t="s">
        <v>16</v>
      </c>
      <c r="D2823">
        <v>35</v>
      </c>
      <c r="E2823" s="1">
        <v>23.04</v>
      </c>
      <c r="F2823" s="1">
        <v>3.4872670103784031</v>
      </c>
    </row>
    <row r="2824" spans="1:6" x14ac:dyDescent="0.2">
      <c r="A2824" t="s">
        <v>683</v>
      </c>
      <c r="B2824">
        <v>2011</v>
      </c>
      <c r="C2824" t="s">
        <v>16</v>
      </c>
      <c r="D2824">
        <v>36</v>
      </c>
      <c r="E2824" s="1">
        <v>22.62</v>
      </c>
      <c r="F2824" s="1">
        <v>6.5270177271146803</v>
      </c>
    </row>
    <row r="2825" spans="1:6" x14ac:dyDescent="0.2">
      <c r="A2825" t="s">
        <v>488</v>
      </c>
      <c r="B2825">
        <v>2010</v>
      </c>
      <c r="C2825" t="s">
        <v>16</v>
      </c>
      <c r="D2825">
        <v>22</v>
      </c>
      <c r="E2825" s="1">
        <v>33.24</v>
      </c>
      <c r="F2825" s="1">
        <v>32.079987646695493</v>
      </c>
    </row>
    <row r="2826" spans="1:6" x14ac:dyDescent="0.2">
      <c r="A2826" t="s">
        <v>488</v>
      </c>
      <c r="B2826">
        <v>2012</v>
      </c>
      <c r="C2826" t="s">
        <v>16</v>
      </c>
      <c r="D2826">
        <v>24</v>
      </c>
      <c r="E2826" s="1">
        <v>28.65</v>
      </c>
      <c r="F2826" s="1">
        <v>4.9306643609858982</v>
      </c>
    </row>
    <row r="2827" spans="1:6" x14ac:dyDescent="0.2">
      <c r="A2827" t="s">
        <v>488</v>
      </c>
      <c r="B2827">
        <v>2013</v>
      </c>
      <c r="C2827" t="s">
        <v>16</v>
      </c>
      <c r="D2827">
        <v>25</v>
      </c>
      <c r="E2827" s="1">
        <v>24.6</v>
      </c>
      <c r="F2827" s="1">
        <v>4.3079354272000945</v>
      </c>
    </row>
    <row r="2828" spans="1:6" x14ac:dyDescent="0.2">
      <c r="A2828" t="s">
        <v>488</v>
      </c>
      <c r="B2828">
        <v>2014</v>
      </c>
      <c r="C2828" t="s">
        <v>16</v>
      </c>
      <c r="D2828">
        <v>26</v>
      </c>
      <c r="E2828" s="1">
        <v>15.33</v>
      </c>
      <c r="F2828" s="1">
        <v>2.7402128106825758</v>
      </c>
    </row>
    <row r="2829" spans="1:6" x14ac:dyDescent="0.2">
      <c r="A2829" t="s">
        <v>488</v>
      </c>
      <c r="B2829">
        <v>2015</v>
      </c>
      <c r="C2829" t="s">
        <v>16</v>
      </c>
      <c r="D2829">
        <v>27</v>
      </c>
      <c r="E2829" s="1">
        <v>23.273333333333337</v>
      </c>
      <c r="F2829" s="1">
        <v>3.7486978617173978</v>
      </c>
    </row>
    <row r="2830" spans="1:6" x14ac:dyDescent="0.2">
      <c r="A2830" t="s">
        <v>488</v>
      </c>
      <c r="B2830">
        <v>2016</v>
      </c>
      <c r="C2830" t="s">
        <v>16</v>
      </c>
      <c r="D2830">
        <v>28</v>
      </c>
      <c r="E2830" s="1">
        <v>17.149999999999999</v>
      </c>
      <c r="F2830" s="1">
        <v>2.7899461727469599</v>
      </c>
    </row>
    <row r="2831" spans="1:6" x14ac:dyDescent="0.2">
      <c r="A2831" t="s">
        <v>488</v>
      </c>
      <c r="B2831">
        <v>2017</v>
      </c>
      <c r="C2831" t="s">
        <v>16</v>
      </c>
      <c r="D2831">
        <v>29</v>
      </c>
      <c r="E2831" s="1">
        <v>16.7</v>
      </c>
      <c r="F2831" s="1">
        <v>3.451398012532088</v>
      </c>
    </row>
    <row r="2832" spans="1:6" x14ac:dyDescent="0.2">
      <c r="A2832" t="s">
        <v>488</v>
      </c>
      <c r="B2832">
        <v>2018</v>
      </c>
      <c r="C2832" t="s">
        <v>16</v>
      </c>
      <c r="D2832">
        <v>30</v>
      </c>
      <c r="E2832" s="1">
        <v>22.14</v>
      </c>
      <c r="F2832" s="1">
        <v>8.694750632666814</v>
      </c>
    </row>
    <row r="2833" spans="1:6" x14ac:dyDescent="0.2">
      <c r="A2833" t="s">
        <v>531</v>
      </c>
      <c r="B2833">
        <v>2020</v>
      </c>
      <c r="C2833" t="s">
        <v>20</v>
      </c>
      <c r="D2833">
        <v>21</v>
      </c>
      <c r="E2833" s="1">
        <v>14.37</v>
      </c>
      <c r="F2833" s="1">
        <v>4.015923962937241</v>
      </c>
    </row>
    <row r="2834" spans="1:6" x14ac:dyDescent="0.2">
      <c r="A2834" t="s">
        <v>531</v>
      </c>
      <c r="B2834">
        <v>2021</v>
      </c>
      <c r="C2834" t="s">
        <v>20</v>
      </c>
      <c r="D2834">
        <v>22</v>
      </c>
      <c r="E2834" s="1">
        <v>31.06</v>
      </c>
      <c r="F2834" s="1">
        <v>8.732170880656021</v>
      </c>
    </row>
    <row r="2835" spans="1:6" x14ac:dyDescent="0.2">
      <c r="A2835" t="s">
        <v>457</v>
      </c>
      <c r="B2835">
        <v>2017</v>
      </c>
      <c r="C2835" t="s">
        <v>20</v>
      </c>
      <c r="D2835">
        <v>23</v>
      </c>
      <c r="E2835" s="1">
        <v>15.32</v>
      </c>
      <c r="F2835" s="1">
        <v>5.792522579305948</v>
      </c>
    </row>
    <row r="2836" spans="1:6" x14ac:dyDescent="0.2">
      <c r="A2836" t="s">
        <v>457</v>
      </c>
      <c r="B2836">
        <v>2018</v>
      </c>
      <c r="C2836" t="s">
        <v>20</v>
      </c>
      <c r="D2836">
        <v>24</v>
      </c>
      <c r="E2836" s="1">
        <v>35.51</v>
      </c>
      <c r="F2836" s="1">
        <v>13.24144740840897</v>
      </c>
    </row>
    <row r="2837" spans="1:6" x14ac:dyDescent="0.2">
      <c r="A2837" t="s">
        <v>457</v>
      </c>
      <c r="B2837">
        <v>2020</v>
      </c>
      <c r="C2837" t="s">
        <v>25</v>
      </c>
      <c r="D2837">
        <v>26</v>
      </c>
      <c r="E2837" s="1">
        <v>19.489999999999998</v>
      </c>
      <c r="F2837" s="1">
        <v>3.65226262260565</v>
      </c>
    </row>
    <row r="2838" spans="1:6" x14ac:dyDescent="0.2">
      <c r="A2838" t="s">
        <v>457</v>
      </c>
      <c r="B2838">
        <v>2021</v>
      </c>
      <c r="C2838" t="s">
        <v>20</v>
      </c>
      <c r="D2838">
        <v>27</v>
      </c>
      <c r="E2838" s="1">
        <v>20.440000000000001</v>
      </c>
      <c r="F2838" s="1">
        <v>18.637051625727157</v>
      </c>
    </row>
    <row r="2839" spans="1:6" x14ac:dyDescent="0.2">
      <c r="A2839" t="s">
        <v>389</v>
      </c>
      <c r="B2839">
        <v>2010</v>
      </c>
      <c r="C2839" t="s">
        <v>25</v>
      </c>
      <c r="D2839">
        <v>22</v>
      </c>
      <c r="E2839" s="1">
        <v>3.49</v>
      </c>
      <c r="F2839" s="1">
        <v>3.0047533648502407</v>
      </c>
    </row>
    <row r="2840" spans="1:6" x14ac:dyDescent="0.2">
      <c r="A2840" t="s">
        <v>389</v>
      </c>
      <c r="B2840">
        <v>2010</v>
      </c>
      <c r="C2840" t="s">
        <v>20</v>
      </c>
      <c r="D2840">
        <v>22</v>
      </c>
      <c r="E2840" s="1">
        <v>35.83</v>
      </c>
      <c r="F2840" s="1">
        <v>30.848227238562778</v>
      </c>
    </row>
    <row r="2841" spans="1:6" x14ac:dyDescent="0.2">
      <c r="A2841" t="s">
        <v>389</v>
      </c>
      <c r="B2841">
        <v>2011</v>
      </c>
      <c r="C2841" t="s">
        <v>20</v>
      </c>
      <c r="D2841">
        <v>23</v>
      </c>
      <c r="E2841" s="1">
        <v>15.57</v>
      </c>
      <c r="F2841" s="1">
        <v>13.40024562813759</v>
      </c>
    </row>
    <row r="2842" spans="1:6" x14ac:dyDescent="0.2">
      <c r="A2842" t="s">
        <v>312</v>
      </c>
      <c r="B2842">
        <v>2011</v>
      </c>
      <c r="C2842" t="s">
        <v>30</v>
      </c>
      <c r="D2842">
        <v>22</v>
      </c>
      <c r="E2842" s="1">
        <v>14.11</v>
      </c>
      <c r="F2842" s="1">
        <v>5.7728759928139759</v>
      </c>
    </row>
    <row r="2843" spans="1:6" x14ac:dyDescent="0.2">
      <c r="A2843" t="s">
        <v>312</v>
      </c>
      <c r="B2843">
        <v>2012</v>
      </c>
      <c r="C2843" t="s">
        <v>16</v>
      </c>
      <c r="D2843">
        <v>23</v>
      </c>
      <c r="E2843" s="1">
        <v>14.29</v>
      </c>
      <c r="F2843" s="1">
        <v>5.556337529813308</v>
      </c>
    </row>
    <row r="2844" spans="1:6" x14ac:dyDescent="0.2">
      <c r="A2844" t="s">
        <v>312</v>
      </c>
      <c r="B2844">
        <v>2013</v>
      </c>
      <c r="C2844" t="s">
        <v>30</v>
      </c>
      <c r="D2844">
        <v>24</v>
      </c>
      <c r="E2844" s="1">
        <v>45.15</v>
      </c>
      <c r="F2844" s="1">
        <v>11.652662394625994</v>
      </c>
    </row>
    <row r="2845" spans="1:6" x14ac:dyDescent="0.2">
      <c r="A2845" t="s">
        <v>312</v>
      </c>
      <c r="B2845">
        <v>2014</v>
      </c>
      <c r="C2845" t="s">
        <v>30</v>
      </c>
      <c r="D2845">
        <v>25</v>
      </c>
      <c r="E2845" s="1">
        <v>30.59</v>
      </c>
      <c r="F2845" s="1">
        <v>2.2368735775944679</v>
      </c>
    </row>
    <row r="2846" spans="1:6" x14ac:dyDescent="0.2">
      <c r="A2846" t="s">
        <v>312</v>
      </c>
      <c r="B2846">
        <v>2015</v>
      </c>
      <c r="C2846" t="s">
        <v>30</v>
      </c>
      <c r="D2846">
        <v>26</v>
      </c>
      <c r="E2846" s="1">
        <v>29.62</v>
      </c>
      <c r="F2846" s="1">
        <v>4.7709723860241757</v>
      </c>
    </row>
    <row r="2847" spans="1:6" x14ac:dyDescent="0.2">
      <c r="A2847" t="s">
        <v>312</v>
      </c>
      <c r="B2847">
        <v>2017</v>
      </c>
      <c r="C2847" t="s">
        <v>30</v>
      </c>
      <c r="D2847">
        <v>28</v>
      </c>
      <c r="E2847" s="1">
        <v>1.97</v>
      </c>
      <c r="F2847" s="1">
        <v>0.32571275706093999</v>
      </c>
    </row>
    <row r="2848" spans="1:6" x14ac:dyDescent="0.2">
      <c r="A2848" t="s">
        <v>455</v>
      </c>
      <c r="B2848">
        <v>2019</v>
      </c>
      <c r="C2848" t="s">
        <v>30</v>
      </c>
      <c r="D2848">
        <v>21</v>
      </c>
      <c r="E2848" s="1">
        <v>12.98</v>
      </c>
      <c r="F2848" s="1">
        <v>5.4375192177345237</v>
      </c>
    </row>
    <row r="2849" spans="1:6" x14ac:dyDescent="0.2">
      <c r="A2849" t="s">
        <v>455</v>
      </c>
      <c r="B2849">
        <v>2020</v>
      </c>
      <c r="C2849" t="s">
        <v>30</v>
      </c>
      <c r="D2849">
        <v>22</v>
      </c>
      <c r="E2849" s="1">
        <v>33.08</v>
      </c>
      <c r="F2849" s="1">
        <v>12.072715116404256</v>
      </c>
    </row>
    <row r="2850" spans="1:6" x14ac:dyDescent="0.2">
      <c r="A2850" t="s">
        <v>455</v>
      </c>
      <c r="B2850">
        <v>2021</v>
      </c>
      <c r="C2850" t="s">
        <v>30</v>
      </c>
      <c r="D2850">
        <v>23</v>
      </c>
      <c r="E2850" s="1">
        <v>22.32</v>
      </c>
      <c r="F2850" s="1">
        <v>11.835329838234586</v>
      </c>
    </row>
    <row r="2851" spans="1:6" x14ac:dyDescent="0.2">
      <c r="A2851" t="s">
        <v>343</v>
      </c>
      <c r="B2851">
        <v>2013</v>
      </c>
      <c r="C2851" t="s">
        <v>30</v>
      </c>
      <c r="D2851">
        <v>22</v>
      </c>
      <c r="E2851" s="1">
        <v>5.33</v>
      </c>
      <c r="F2851" s="1">
        <v>5.3243615011702605</v>
      </c>
    </row>
    <row r="2852" spans="1:6" x14ac:dyDescent="0.2">
      <c r="A2852" t="s">
        <v>343</v>
      </c>
      <c r="B2852">
        <v>2014</v>
      </c>
      <c r="C2852" t="s">
        <v>30</v>
      </c>
      <c r="D2852">
        <v>23</v>
      </c>
      <c r="E2852" s="1">
        <v>26.596666666666664</v>
      </c>
      <c r="F2852" s="1">
        <v>23.374677715662088</v>
      </c>
    </row>
    <row r="2853" spans="1:6" x14ac:dyDescent="0.2">
      <c r="A2853" t="s">
        <v>343</v>
      </c>
      <c r="B2853">
        <v>2015</v>
      </c>
      <c r="C2853" t="s">
        <v>30</v>
      </c>
      <c r="D2853">
        <v>24</v>
      </c>
      <c r="E2853" s="1">
        <v>25.55</v>
      </c>
      <c r="F2853" s="1">
        <v>127.30760606891053</v>
      </c>
    </row>
    <row r="2854" spans="1:6" x14ac:dyDescent="0.2">
      <c r="A2854" t="s">
        <v>343</v>
      </c>
      <c r="B2854">
        <v>2016</v>
      </c>
      <c r="C2854" t="s">
        <v>30</v>
      </c>
      <c r="D2854">
        <v>25</v>
      </c>
      <c r="E2854" s="1">
        <v>24.65</v>
      </c>
      <c r="F2854" s="1">
        <v>267.33618202719998</v>
      </c>
    </row>
    <row r="2855" spans="1:6" x14ac:dyDescent="0.2">
      <c r="A2855" t="s">
        <v>505</v>
      </c>
      <c r="B2855">
        <v>2014</v>
      </c>
      <c r="C2855" t="s">
        <v>16</v>
      </c>
      <c r="D2855">
        <v>22</v>
      </c>
      <c r="E2855" s="1">
        <v>11.91</v>
      </c>
      <c r="F2855" s="1">
        <v>11.733296553898292</v>
      </c>
    </row>
    <row r="2856" spans="1:6" x14ac:dyDescent="0.2">
      <c r="A2856" t="s">
        <v>505</v>
      </c>
      <c r="B2856">
        <v>2015</v>
      </c>
      <c r="C2856" t="s">
        <v>16</v>
      </c>
      <c r="D2856">
        <v>23</v>
      </c>
      <c r="E2856" s="1">
        <v>20.309999999999999</v>
      </c>
      <c r="F2856" s="1">
        <v>17.267339392914014</v>
      </c>
    </row>
    <row r="2857" spans="1:6" x14ac:dyDescent="0.2">
      <c r="A2857" t="s">
        <v>505</v>
      </c>
      <c r="B2857">
        <v>2016</v>
      </c>
      <c r="C2857" t="s">
        <v>30</v>
      </c>
      <c r="D2857">
        <v>24</v>
      </c>
      <c r="E2857" s="1">
        <v>12.76</v>
      </c>
      <c r="F2857" s="1">
        <v>10.218537355721221</v>
      </c>
    </row>
    <row r="2858" spans="1:6" x14ac:dyDescent="0.2">
      <c r="A2858" t="s">
        <v>505</v>
      </c>
      <c r="B2858">
        <v>2017</v>
      </c>
      <c r="C2858" t="s">
        <v>30</v>
      </c>
      <c r="D2858">
        <v>25</v>
      </c>
      <c r="E2858" s="1">
        <v>24.88</v>
      </c>
      <c r="F2858" s="1">
        <v>4.1135702516122779</v>
      </c>
    </row>
    <row r="2859" spans="1:6" x14ac:dyDescent="0.2">
      <c r="A2859" t="s">
        <v>505</v>
      </c>
      <c r="B2859">
        <v>2018</v>
      </c>
      <c r="C2859" t="s">
        <v>30</v>
      </c>
      <c r="D2859">
        <v>26</v>
      </c>
      <c r="E2859" s="1">
        <v>29.73</v>
      </c>
      <c r="F2859" s="1">
        <v>5.0566014501713852</v>
      </c>
    </row>
    <row r="2860" spans="1:6" x14ac:dyDescent="0.2">
      <c r="A2860" t="s">
        <v>505</v>
      </c>
      <c r="B2860">
        <v>2019</v>
      </c>
      <c r="C2860" t="s">
        <v>16</v>
      </c>
      <c r="D2860">
        <v>27</v>
      </c>
      <c r="E2860" s="1">
        <v>25.040000000000003</v>
      </c>
      <c r="F2860" s="1">
        <v>10.670234774993981</v>
      </c>
    </row>
    <row r="2861" spans="1:6" x14ac:dyDescent="0.2">
      <c r="A2861" t="s">
        <v>505</v>
      </c>
      <c r="B2861">
        <v>2020</v>
      </c>
      <c r="C2861" t="s">
        <v>30</v>
      </c>
      <c r="D2861">
        <v>28</v>
      </c>
      <c r="E2861" s="1">
        <v>17.47</v>
      </c>
      <c r="F2861" s="1">
        <v>6.6574927661215551</v>
      </c>
    </row>
    <row r="2862" spans="1:6" x14ac:dyDescent="0.2">
      <c r="A2862" t="s">
        <v>505</v>
      </c>
      <c r="B2862">
        <v>2021</v>
      </c>
      <c r="C2862" t="s">
        <v>30</v>
      </c>
      <c r="D2862">
        <v>29</v>
      </c>
      <c r="E2862" s="1">
        <v>32.6</v>
      </c>
      <c r="F2862" s="1">
        <v>8.5405351876599216</v>
      </c>
    </row>
    <row r="2863" spans="1:6" x14ac:dyDescent="0.2">
      <c r="A2863" t="s">
        <v>290</v>
      </c>
      <c r="B2863">
        <v>2010</v>
      </c>
      <c r="C2863" t="s">
        <v>19</v>
      </c>
      <c r="D2863">
        <v>27</v>
      </c>
      <c r="E2863" s="1">
        <v>41.33</v>
      </c>
      <c r="F2863" s="1">
        <v>4.6927050293694297</v>
      </c>
    </row>
    <row r="2864" spans="1:6" x14ac:dyDescent="0.2">
      <c r="A2864" t="s">
        <v>290</v>
      </c>
      <c r="B2864">
        <v>2011</v>
      </c>
      <c r="C2864" t="s">
        <v>19</v>
      </c>
      <c r="D2864">
        <v>28</v>
      </c>
      <c r="E2864" s="1">
        <v>46.34</v>
      </c>
      <c r="F2864" s="1">
        <v>5.0972660438483679</v>
      </c>
    </row>
    <row r="2865" spans="1:6" x14ac:dyDescent="0.2">
      <c r="A2865" t="s">
        <v>290</v>
      </c>
      <c r="B2865">
        <v>2012</v>
      </c>
      <c r="C2865" t="s">
        <v>20</v>
      </c>
      <c r="D2865">
        <v>29</v>
      </c>
      <c r="E2865" s="1">
        <v>18.579999999999998</v>
      </c>
      <c r="F2865" s="1">
        <v>1.8424172037739208</v>
      </c>
    </row>
    <row r="2866" spans="1:6" x14ac:dyDescent="0.2">
      <c r="A2866" t="s">
        <v>290</v>
      </c>
      <c r="B2866">
        <v>2013</v>
      </c>
      <c r="C2866" t="s">
        <v>19</v>
      </c>
      <c r="D2866">
        <v>30</v>
      </c>
      <c r="E2866" s="1">
        <v>31.68</v>
      </c>
      <c r="F2866" s="1">
        <v>19.622295585602881</v>
      </c>
    </row>
    <row r="2867" spans="1:6" x14ac:dyDescent="0.2">
      <c r="A2867" t="s">
        <v>290</v>
      </c>
      <c r="B2867">
        <v>2013</v>
      </c>
      <c r="C2867" t="s">
        <v>20</v>
      </c>
      <c r="D2867">
        <v>30</v>
      </c>
      <c r="E2867" s="1">
        <v>23.09</v>
      </c>
      <c r="F2867" s="1">
        <v>14.301729958067252</v>
      </c>
    </row>
    <row r="2868" spans="1:6" x14ac:dyDescent="0.2">
      <c r="A2868" t="s">
        <v>290</v>
      </c>
      <c r="B2868">
        <v>2014</v>
      </c>
      <c r="C2868" t="s">
        <v>20</v>
      </c>
      <c r="D2868">
        <v>31</v>
      </c>
      <c r="E2868" s="1">
        <v>13.723333333333334</v>
      </c>
      <c r="F2868" s="1">
        <v>5.3146884200981717</v>
      </c>
    </row>
    <row r="2869" spans="1:6" x14ac:dyDescent="0.2">
      <c r="A2869" t="s">
        <v>290</v>
      </c>
      <c r="B2869">
        <v>2015</v>
      </c>
      <c r="C2869" t="s">
        <v>19</v>
      </c>
      <c r="D2869">
        <v>32</v>
      </c>
      <c r="E2869" s="1">
        <v>23.51</v>
      </c>
      <c r="F2869" s="1">
        <v>9.1008964634636378</v>
      </c>
    </row>
    <row r="2870" spans="1:6" x14ac:dyDescent="0.2">
      <c r="A2870" t="s">
        <v>290</v>
      </c>
      <c r="B2870">
        <v>2016</v>
      </c>
      <c r="C2870" t="s">
        <v>19</v>
      </c>
      <c r="D2870">
        <v>33</v>
      </c>
      <c r="E2870" s="1">
        <v>14.200000000000001</v>
      </c>
      <c r="F2870" s="1">
        <v>11.780761684317069</v>
      </c>
    </row>
    <row r="2871" spans="1:6" x14ac:dyDescent="0.2">
      <c r="A2871" t="s">
        <v>430</v>
      </c>
      <c r="B2871">
        <v>2010</v>
      </c>
      <c r="C2871" t="s">
        <v>19</v>
      </c>
      <c r="D2871">
        <v>25</v>
      </c>
      <c r="E2871" s="1">
        <v>28.553333333333331</v>
      </c>
      <c r="F2871" s="1">
        <v>5.0008815469455854</v>
      </c>
    </row>
    <row r="2872" spans="1:6" x14ac:dyDescent="0.2">
      <c r="A2872" t="s">
        <v>430</v>
      </c>
      <c r="B2872">
        <v>2011</v>
      </c>
      <c r="C2872" t="s">
        <v>19</v>
      </c>
      <c r="D2872">
        <v>26</v>
      </c>
      <c r="E2872" s="1">
        <v>13.79</v>
      </c>
      <c r="F2872" s="1">
        <v>1.9157897193638964</v>
      </c>
    </row>
    <row r="2873" spans="1:6" x14ac:dyDescent="0.2">
      <c r="A2873" t="s">
        <v>430</v>
      </c>
      <c r="B2873">
        <v>2012</v>
      </c>
      <c r="C2873" t="s">
        <v>19</v>
      </c>
      <c r="D2873">
        <v>27</v>
      </c>
      <c r="E2873" s="1">
        <v>34.01</v>
      </c>
      <c r="F2873" s="1">
        <v>22.976702393941338</v>
      </c>
    </row>
    <row r="2874" spans="1:6" x14ac:dyDescent="0.2">
      <c r="A2874" t="s">
        <v>430</v>
      </c>
      <c r="B2874">
        <v>2013</v>
      </c>
      <c r="C2874" t="s">
        <v>19</v>
      </c>
      <c r="D2874">
        <v>28</v>
      </c>
      <c r="E2874" s="1">
        <v>37.450000000000003</v>
      </c>
      <c r="F2874" s="1">
        <v>14.638884708522021</v>
      </c>
    </row>
    <row r="2875" spans="1:6" x14ac:dyDescent="0.2">
      <c r="A2875" t="s">
        <v>430</v>
      </c>
      <c r="B2875">
        <v>2014</v>
      </c>
      <c r="C2875" t="s">
        <v>19</v>
      </c>
      <c r="D2875">
        <v>29</v>
      </c>
      <c r="E2875" s="1">
        <v>28.36</v>
      </c>
      <c r="F2875" s="1">
        <v>10.828147073422169</v>
      </c>
    </row>
    <row r="2876" spans="1:6" x14ac:dyDescent="0.2">
      <c r="A2876" t="s">
        <v>430</v>
      </c>
      <c r="B2876">
        <v>2015</v>
      </c>
      <c r="C2876" t="s">
        <v>19</v>
      </c>
      <c r="D2876">
        <v>30</v>
      </c>
      <c r="E2876" s="1">
        <v>13.953333333333333</v>
      </c>
      <c r="F2876" s="1">
        <v>424.77193623347239</v>
      </c>
    </row>
    <row r="2877" spans="1:6" x14ac:dyDescent="0.2">
      <c r="A2877" t="s">
        <v>586</v>
      </c>
      <c r="B2877">
        <v>2018</v>
      </c>
      <c r="C2877" t="s">
        <v>30</v>
      </c>
      <c r="D2877">
        <v>20</v>
      </c>
      <c r="E2877" s="1">
        <v>14.3</v>
      </c>
      <c r="F2877" s="1">
        <v>3.3511396804231346</v>
      </c>
    </row>
    <row r="2878" spans="1:6" x14ac:dyDescent="0.2">
      <c r="A2878" t="s">
        <v>586</v>
      </c>
      <c r="B2878">
        <v>2019</v>
      </c>
      <c r="C2878" t="s">
        <v>30</v>
      </c>
      <c r="D2878">
        <v>21</v>
      </c>
      <c r="E2878" s="1">
        <v>24.64</v>
      </c>
      <c r="F2878" s="1">
        <v>5.0233000390202776</v>
      </c>
    </row>
    <row r="2879" spans="1:6" x14ac:dyDescent="0.2">
      <c r="A2879" t="s">
        <v>586</v>
      </c>
      <c r="B2879">
        <v>2020</v>
      </c>
      <c r="C2879" t="s">
        <v>16</v>
      </c>
      <c r="D2879">
        <v>22</v>
      </c>
      <c r="E2879" s="1">
        <v>28.19</v>
      </c>
      <c r="F2879" s="1">
        <v>4.5365807891976919</v>
      </c>
    </row>
    <row r="2880" spans="1:6" x14ac:dyDescent="0.2">
      <c r="A2880" t="s">
        <v>696</v>
      </c>
      <c r="B2880">
        <v>2020</v>
      </c>
      <c r="C2880" t="s">
        <v>19</v>
      </c>
      <c r="D2880">
        <v>23</v>
      </c>
      <c r="E2880" s="1">
        <v>22.36</v>
      </c>
      <c r="F2880" s="1">
        <v>332.81733746130027</v>
      </c>
    </row>
    <row r="2881" spans="1:6" x14ac:dyDescent="0.2">
      <c r="A2881" t="s">
        <v>467</v>
      </c>
      <c r="B2881">
        <v>2020</v>
      </c>
      <c r="C2881" t="s">
        <v>20</v>
      </c>
      <c r="D2881">
        <v>22</v>
      </c>
      <c r="E2881" s="1">
        <v>9.5399999999999991</v>
      </c>
      <c r="F2881" s="1">
        <v>3.603935769855835</v>
      </c>
    </row>
    <row r="2882" spans="1:6" x14ac:dyDescent="0.2">
      <c r="A2882" t="s">
        <v>467</v>
      </c>
      <c r="B2882">
        <v>2021</v>
      </c>
      <c r="C2882" t="s">
        <v>20</v>
      </c>
      <c r="D2882">
        <v>23</v>
      </c>
      <c r="E2882" s="1">
        <v>35.14</v>
      </c>
      <c r="F2882" s="1">
        <v>13.353920310461547</v>
      </c>
    </row>
    <row r="2883" spans="1:6" x14ac:dyDescent="0.2">
      <c r="A2883" t="s">
        <v>612</v>
      </c>
      <c r="B2883">
        <v>2010</v>
      </c>
      <c r="C2883" t="s">
        <v>16</v>
      </c>
      <c r="D2883">
        <v>26</v>
      </c>
      <c r="E2883" s="1">
        <v>26.76</v>
      </c>
      <c r="F2883" s="1">
        <v>8.5584948818537523</v>
      </c>
    </row>
    <row r="2884" spans="1:6" x14ac:dyDescent="0.2">
      <c r="A2884" t="s">
        <v>612</v>
      </c>
      <c r="B2884">
        <v>2011</v>
      </c>
      <c r="C2884" t="s">
        <v>16</v>
      </c>
      <c r="D2884">
        <v>27</v>
      </c>
      <c r="E2884" s="1">
        <v>17.91</v>
      </c>
      <c r="F2884" s="1">
        <v>13.743979814536848</v>
      </c>
    </row>
    <row r="2885" spans="1:6" x14ac:dyDescent="0.2">
      <c r="A2885" t="s">
        <v>571</v>
      </c>
      <c r="B2885">
        <v>2010</v>
      </c>
      <c r="C2885" t="s">
        <v>19</v>
      </c>
      <c r="D2885">
        <v>27</v>
      </c>
      <c r="E2885" s="1">
        <v>28.81</v>
      </c>
      <c r="F2885" s="1">
        <v>6.5207712933964563</v>
      </c>
    </row>
    <row r="2886" spans="1:6" x14ac:dyDescent="0.2">
      <c r="A2886" t="s">
        <v>571</v>
      </c>
      <c r="B2886">
        <v>2011</v>
      </c>
      <c r="C2886" t="s">
        <v>19</v>
      </c>
      <c r="D2886">
        <v>28</v>
      </c>
      <c r="E2886" s="1">
        <v>22.04</v>
      </c>
      <c r="F2886" s="1">
        <v>5.1659999385892927</v>
      </c>
    </row>
    <row r="2887" spans="1:6" x14ac:dyDescent="0.2">
      <c r="A2887" t="s">
        <v>571</v>
      </c>
      <c r="B2887">
        <v>2012</v>
      </c>
      <c r="C2887" t="s">
        <v>19</v>
      </c>
      <c r="D2887">
        <v>29</v>
      </c>
      <c r="E2887" s="1">
        <v>12.45</v>
      </c>
      <c r="F2887" s="1">
        <v>2.7548288609590297</v>
      </c>
    </row>
    <row r="2888" spans="1:6" x14ac:dyDescent="0.2">
      <c r="A2888" t="s">
        <v>571</v>
      </c>
      <c r="B2888">
        <v>2013</v>
      </c>
      <c r="C2888" t="s">
        <v>19</v>
      </c>
      <c r="D2888">
        <v>30</v>
      </c>
      <c r="E2888" s="1">
        <v>25.02</v>
      </c>
      <c r="F2888" s="1">
        <v>7.066044071555134</v>
      </c>
    </row>
    <row r="2889" spans="1:6" x14ac:dyDescent="0.2">
      <c r="A2889" t="s">
        <v>571</v>
      </c>
      <c r="B2889">
        <v>2014</v>
      </c>
      <c r="C2889" t="s">
        <v>19</v>
      </c>
      <c r="D2889">
        <v>31</v>
      </c>
      <c r="E2889" s="1">
        <v>22.94</v>
      </c>
      <c r="F2889" s="1">
        <v>6.3281135132257296</v>
      </c>
    </row>
    <row r="2890" spans="1:6" x14ac:dyDescent="0.2">
      <c r="A2890" t="s">
        <v>569</v>
      </c>
      <c r="B2890">
        <v>2010</v>
      </c>
      <c r="C2890" t="s">
        <v>16</v>
      </c>
      <c r="D2890">
        <v>22</v>
      </c>
      <c r="E2890" s="1">
        <v>14.21</v>
      </c>
      <c r="F2890" s="1">
        <v>13.714098208770848</v>
      </c>
    </row>
    <row r="2891" spans="1:6" x14ac:dyDescent="0.2">
      <c r="A2891" t="s">
        <v>569</v>
      </c>
      <c r="B2891">
        <v>2011</v>
      </c>
      <c r="C2891" t="s">
        <v>16</v>
      </c>
      <c r="D2891">
        <v>23</v>
      </c>
      <c r="E2891" s="1">
        <v>21.303333333333331</v>
      </c>
      <c r="F2891" s="1">
        <v>8.114164555917398</v>
      </c>
    </row>
    <row r="2892" spans="1:6" x14ac:dyDescent="0.2">
      <c r="A2892" t="s">
        <v>569</v>
      </c>
      <c r="B2892">
        <v>2012</v>
      </c>
      <c r="C2892" t="s">
        <v>16</v>
      </c>
      <c r="D2892">
        <v>24</v>
      </c>
      <c r="E2892" s="1">
        <v>21.33</v>
      </c>
      <c r="F2892" s="1">
        <v>7.9038348235625415</v>
      </c>
    </row>
    <row r="2893" spans="1:6" x14ac:dyDescent="0.2">
      <c r="A2893" t="s">
        <v>569</v>
      </c>
      <c r="B2893">
        <v>2013</v>
      </c>
      <c r="C2893" t="s">
        <v>16</v>
      </c>
      <c r="D2893">
        <v>25</v>
      </c>
      <c r="E2893" s="1">
        <v>28.62</v>
      </c>
      <c r="F2893" s="1">
        <v>10.345698889554422</v>
      </c>
    </row>
    <row r="2894" spans="1:6" x14ac:dyDescent="0.2">
      <c r="A2894" t="s">
        <v>569</v>
      </c>
      <c r="B2894">
        <v>2014</v>
      </c>
      <c r="C2894" t="s">
        <v>16</v>
      </c>
      <c r="D2894">
        <v>26</v>
      </c>
      <c r="E2894" s="1">
        <v>22.43</v>
      </c>
      <c r="F2894" s="1">
        <v>21.68660487160621</v>
      </c>
    </row>
    <row r="2895" spans="1:6" x14ac:dyDescent="0.2">
      <c r="A2895" t="s">
        <v>569</v>
      </c>
      <c r="B2895">
        <v>2015</v>
      </c>
      <c r="C2895" t="s">
        <v>16</v>
      </c>
      <c r="D2895">
        <v>27</v>
      </c>
      <c r="E2895" s="1">
        <v>18.88</v>
      </c>
      <c r="F2895" s="1">
        <v>5.3351795465945129</v>
      </c>
    </row>
    <row r="2896" spans="1:6" x14ac:dyDescent="0.2">
      <c r="A2896" t="s">
        <v>569</v>
      </c>
      <c r="B2896">
        <v>2016</v>
      </c>
      <c r="C2896" t="s">
        <v>25</v>
      </c>
      <c r="D2896">
        <v>28</v>
      </c>
      <c r="E2896" s="1">
        <v>21.33</v>
      </c>
      <c r="F2896" s="1">
        <v>5.7832415055081778</v>
      </c>
    </row>
    <row r="2897" spans="1:6" x14ac:dyDescent="0.2">
      <c r="A2897" t="s">
        <v>569</v>
      </c>
      <c r="B2897">
        <v>2017</v>
      </c>
      <c r="C2897" t="s">
        <v>16</v>
      </c>
      <c r="D2897">
        <v>29</v>
      </c>
      <c r="E2897" s="1">
        <v>27.01</v>
      </c>
      <c r="F2897" s="1">
        <v>9.7081236975263518</v>
      </c>
    </row>
    <row r="2898" spans="1:6" x14ac:dyDescent="0.2">
      <c r="A2898" t="s">
        <v>569</v>
      </c>
      <c r="B2898">
        <v>2018</v>
      </c>
      <c r="C2898" t="s">
        <v>25</v>
      </c>
      <c r="D2898">
        <v>30</v>
      </c>
      <c r="E2898" s="1">
        <v>23.803333333333331</v>
      </c>
      <c r="F2898" s="1">
        <v>8.139463976232447</v>
      </c>
    </row>
    <row r="2899" spans="1:6" x14ac:dyDescent="0.2">
      <c r="A2899" t="s">
        <v>507</v>
      </c>
      <c r="B2899">
        <v>2010</v>
      </c>
      <c r="C2899" t="s">
        <v>19</v>
      </c>
      <c r="D2899">
        <v>27</v>
      </c>
      <c r="E2899" s="1">
        <v>23.64</v>
      </c>
      <c r="F2899" s="1">
        <v>2.4492219006438529</v>
      </c>
    </row>
    <row r="2900" spans="1:6" x14ac:dyDescent="0.2">
      <c r="A2900" t="s">
        <v>507</v>
      </c>
      <c r="B2900">
        <v>2011</v>
      </c>
      <c r="C2900" t="s">
        <v>20</v>
      </c>
      <c r="D2900">
        <v>28</v>
      </c>
      <c r="E2900" s="1">
        <v>32.53</v>
      </c>
      <c r="F2900" s="1">
        <v>3.2605932696062592</v>
      </c>
    </row>
    <row r="2901" spans="1:6" x14ac:dyDescent="0.2">
      <c r="A2901" t="s">
        <v>507</v>
      </c>
      <c r="B2901">
        <v>2012</v>
      </c>
      <c r="C2901" t="s">
        <v>20</v>
      </c>
      <c r="D2901">
        <v>29</v>
      </c>
      <c r="E2901" s="1">
        <v>25.233333333333334</v>
      </c>
      <c r="F2901" s="1">
        <v>15.897396481068236</v>
      </c>
    </row>
    <row r="2902" spans="1:6" x14ac:dyDescent="0.2">
      <c r="A2902" t="s">
        <v>507</v>
      </c>
      <c r="B2902">
        <v>2013</v>
      </c>
      <c r="C2902" t="s">
        <v>19</v>
      </c>
      <c r="D2902">
        <v>30</v>
      </c>
      <c r="E2902" s="1">
        <v>14.91</v>
      </c>
      <c r="F2902" s="1">
        <v>18.066376667595634</v>
      </c>
    </row>
    <row r="2903" spans="1:6" x14ac:dyDescent="0.2">
      <c r="A2903" t="s">
        <v>507</v>
      </c>
      <c r="B2903">
        <v>2014</v>
      </c>
      <c r="C2903" t="s">
        <v>19</v>
      </c>
      <c r="D2903">
        <v>31</v>
      </c>
      <c r="E2903" s="1">
        <v>19.440000000000001</v>
      </c>
      <c r="F2903" s="1">
        <v>10.795322027121582</v>
      </c>
    </row>
    <row r="2904" spans="1:6" x14ac:dyDescent="0.2">
      <c r="A2904" t="s">
        <v>507</v>
      </c>
      <c r="B2904">
        <v>2015</v>
      </c>
      <c r="C2904" t="s">
        <v>20</v>
      </c>
      <c r="D2904">
        <v>32</v>
      </c>
      <c r="E2904" s="1">
        <v>20.89</v>
      </c>
      <c r="F2904" s="1">
        <v>6.7296160124270781</v>
      </c>
    </row>
    <row r="2905" spans="1:6" x14ac:dyDescent="0.2">
      <c r="A2905" t="s">
        <v>507</v>
      </c>
      <c r="B2905">
        <v>2016</v>
      </c>
      <c r="C2905" t="s">
        <v>20</v>
      </c>
      <c r="D2905">
        <v>33</v>
      </c>
      <c r="E2905" s="1">
        <v>18.59</v>
      </c>
      <c r="F2905" s="1">
        <v>3.7802555159906435</v>
      </c>
    </row>
    <row r="2906" spans="1:6" x14ac:dyDescent="0.2">
      <c r="A2906" t="s">
        <v>507</v>
      </c>
      <c r="B2906">
        <v>2017</v>
      </c>
      <c r="C2906" t="s">
        <v>20</v>
      </c>
      <c r="D2906">
        <v>34</v>
      </c>
      <c r="E2906" s="1">
        <v>16.61</v>
      </c>
      <c r="F2906" s="1">
        <v>27.462398338698502</v>
      </c>
    </row>
    <row r="2907" spans="1:6" x14ac:dyDescent="0.2">
      <c r="A2907" t="s">
        <v>621</v>
      </c>
      <c r="B2907">
        <v>2018</v>
      </c>
      <c r="C2907" t="s">
        <v>25</v>
      </c>
      <c r="D2907">
        <v>22</v>
      </c>
      <c r="E2907" s="1">
        <v>20.68</v>
      </c>
      <c r="F2907" s="1">
        <v>6.263337607829051</v>
      </c>
    </row>
    <row r="2908" spans="1:6" x14ac:dyDescent="0.2">
      <c r="A2908" t="s">
        <v>621</v>
      </c>
      <c r="B2908">
        <v>2019</v>
      </c>
      <c r="C2908" t="s">
        <v>25</v>
      </c>
      <c r="D2908">
        <v>23</v>
      </c>
      <c r="E2908" s="1">
        <v>24.623333333333335</v>
      </c>
      <c r="F2908" s="1">
        <v>6.4876284955754224</v>
      </c>
    </row>
    <row r="2909" spans="1:6" x14ac:dyDescent="0.2">
      <c r="A2909" t="s">
        <v>621</v>
      </c>
      <c r="B2909">
        <v>2020</v>
      </c>
      <c r="C2909" t="s">
        <v>16</v>
      </c>
      <c r="D2909">
        <v>24</v>
      </c>
      <c r="E2909" s="1">
        <v>17.18</v>
      </c>
      <c r="F2909" s="1">
        <v>2.9252521454970695</v>
      </c>
    </row>
    <row r="2910" spans="1:6" x14ac:dyDescent="0.2">
      <c r="A2910" t="s">
        <v>621</v>
      </c>
      <c r="B2910">
        <v>2021</v>
      </c>
      <c r="C2910" t="s">
        <v>25</v>
      </c>
      <c r="D2910">
        <v>25</v>
      </c>
      <c r="E2910" s="1">
        <v>21.686666666666667</v>
      </c>
      <c r="F2910" s="1">
        <v>64.459048292766553</v>
      </c>
    </row>
    <row r="2911" spans="1:6" x14ac:dyDescent="0.2">
      <c r="A2911" t="s">
        <v>382</v>
      </c>
      <c r="B2911">
        <v>2020</v>
      </c>
      <c r="C2911" t="s">
        <v>30</v>
      </c>
      <c r="D2911">
        <v>20</v>
      </c>
      <c r="E2911" s="1">
        <v>3.98</v>
      </c>
      <c r="F2911" s="1">
        <v>2.770150583436866</v>
      </c>
    </row>
    <row r="2912" spans="1:6" x14ac:dyDescent="0.2">
      <c r="A2912" t="s">
        <v>382</v>
      </c>
      <c r="B2912">
        <v>2021</v>
      </c>
      <c r="C2912" t="s">
        <v>30</v>
      </c>
      <c r="D2912">
        <v>21</v>
      </c>
      <c r="E2912" s="1">
        <v>40.17</v>
      </c>
      <c r="F2912" s="1">
        <v>19.045894109190769</v>
      </c>
    </row>
    <row r="2913" spans="1:6" x14ac:dyDescent="0.2">
      <c r="A2913" t="s">
        <v>485</v>
      </c>
      <c r="B2913">
        <v>2020</v>
      </c>
      <c r="C2913" t="s">
        <v>30</v>
      </c>
      <c r="D2913">
        <v>22</v>
      </c>
      <c r="E2913" s="1">
        <v>28.310000000000002</v>
      </c>
      <c r="F2913" s="1">
        <v>65.45816088233255</v>
      </c>
    </row>
    <row r="2914" spans="1:6" x14ac:dyDescent="0.2">
      <c r="A2914" t="s">
        <v>485</v>
      </c>
      <c r="B2914">
        <v>2020</v>
      </c>
      <c r="C2914" t="s">
        <v>16</v>
      </c>
      <c r="D2914">
        <v>22</v>
      </c>
      <c r="E2914" s="1">
        <v>9.49</v>
      </c>
      <c r="F2914" s="1">
        <v>21.942703877546304</v>
      </c>
    </row>
    <row r="2915" spans="1:6" x14ac:dyDescent="0.2">
      <c r="A2915" t="s">
        <v>535</v>
      </c>
      <c r="B2915">
        <v>2011</v>
      </c>
      <c r="C2915" t="s">
        <v>20</v>
      </c>
      <c r="D2915">
        <v>23</v>
      </c>
      <c r="E2915" s="1">
        <v>25.32</v>
      </c>
      <c r="F2915" s="1">
        <v>4.8147115679720516</v>
      </c>
    </row>
    <row r="2916" spans="1:6" x14ac:dyDescent="0.2">
      <c r="A2916" t="s">
        <v>535</v>
      </c>
      <c r="B2916">
        <v>2012</v>
      </c>
      <c r="C2916" t="s">
        <v>25</v>
      </c>
      <c r="D2916">
        <v>24</v>
      </c>
      <c r="E2916" s="1">
        <v>17.38</v>
      </c>
      <c r="F2916" s="1">
        <v>3.1407653817538876</v>
      </c>
    </row>
    <row r="2917" spans="1:6" x14ac:dyDescent="0.2">
      <c r="A2917" t="s">
        <v>535</v>
      </c>
      <c r="B2917">
        <v>2013</v>
      </c>
      <c r="C2917" t="s">
        <v>25</v>
      </c>
      <c r="D2917">
        <v>25</v>
      </c>
      <c r="E2917" s="1">
        <v>19.399999999999999</v>
      </c>
      <c r="F2917" s="1">
        <v>16.688071555698158</v>
      </c>
    </row>
    <row r="2918" spans="1:6" x14ac:dyDescent="0.2">
      <c r="A2918" t="s">
        <v>535</v>
      </c>
      <c r="B2918">
        <v>2014</v>
      </c>
      <c r="C2918" t="s">
        <v>25</v>
      </c>
      <c r="D2918">
        <v>26</v>
      </c>
      <c r="E2918" s="1">
        <v>30.92</v>
      </c>
      <c r="F2918" s="1">
        <v>25.350599945068236</v>
      </c>
    </row>
    <row r="2919" spans="1:6" x14ac:dyDescent="0.2">
      <c r="A2919" t="s">
        <v>535</v>
      </c>
      <c r="B2919">
        <v>2015</v>
      </c>
      <c r="C2919" t="s">
        <v>25</v>
      </c>
      <c r="D2919">
        <v>27</v>
      </c>
      <c r="E2919" s="1">
        <v>30.14</v>
      </c>
      <c r="F2919" s="1">
        <v>22.054895762445213</v>
      </c>
    </row>
    <row r="2920" spans="1:6" x14ac:dyDescent="0.2">
      <c r="A2920" t="s">
        <v>535</v>
      </c>
      <c r="B2920">
        <v>2016</v>
      </c>
      <c r="C2920" t="s">
        <v>25</v>
      </c>
      <c r="D2920">
        <v>28</v>
      </c>
      <c r="E2920" s="1">
        <v>22.64</v>
      </c>
      <c r="F2920" s="1">
        <v>3.2720810551131758</v>
      </c>
    </row>
    <row r="2921" spans="1:6" x14ac:dyDescent="0.2">
      <c r="A2921" t="s">
        <v>535</v>
      </c>
      <c r="B2921">
        <v>2017</v>
      </c>
      <c r="C2921" t="s">
        <v>25</v>
      </c>
      <c r="D2921">
        <v>29</v>
      </c>
      <c r="E2921" s="1">
        <v>10.89</v>
      </c>
      <c r="F2921" s="1">
        <v>1.5307211087987087</v>
      </c>
    </row>
    <row r="2922" spans="1:6" x14ac:dyDescent="0.2">
      <c r="A2922" t="s">
        <v>535</v>
      </c>
      <c r="B2922">
        <v>2018</v>
      </c>
      <c r="C2922" t="s">
        <v>25</v>
      </c>
      <c r="D2922">
        <v>30</v>
      </c>
      <c r="E2922" s="1">
        <v>19.600000000000001</v>
      </c>
      <c r="F2922" s="1">
        <v>2.717353630301266</v>
      </c>
    </row>
    <row r="2923" spans="1:6" x14ac:dyDescent="0.2">
      <c r="A2923" t="s">
        <v>458</v>
      </c>
      <c r="B2923">
        <v>2016</v>
      </c>
      <c r="C2923" t="s">
        <v>16</v>
      </c>
      <c r="D2923">
        <v>24</v>
      </c>
      <c r="E2923" s="1">
        <v>8.5500000000000007</v>
      </c>
      <c r="F2923" s="1">
        <v>5.8368866660932186</v>
      </c>
    </row>
    <row r="2924" spans="1:6" x14ac:dyDescent="0.2">
      <c r="A2924" t="s">
        <v>458</v>
      </c>
      <c r="B2924">
        <v>2017</v>
      </c>
      <c r="C2924" t="s">
        <v>16</v>
      </c>
      <c r="D2924">
        <v>25</v>
      </c>
      <c r="E2924" s="1">
        <v>35.49</v>
      </c>
      <c r="F2924" s="1">
        <v>19.93972573185367</v>
      </c>
    </row>
    <row r="2925" spans="1:6" x14ac:dyDescent="0.2">
      <c r="A2925" t="s">
        <v>395</v>
      </c>
      <c r="B2925">
        <v>2013</v>
      </c>
      <c r="C2925" t="s">
        <v>30</v>
      </c>
      <c r="D2925">
        <v>26</v>
      </c>
      <c r="E2925" s="1">
        <v>8.4600000000000009</v>
      </c>
      <c r="F2925" s="1">
        <v>8.4510503376923847</v>
      </c>
    </row>
    <row r="2926" spans="1:6" x14ac:dyDescent="0.2">
      <c r="A2926" t="s">
        <v>395</v>
      </c>
      <c r="B2926">
        <v>2014</v>
      </c>
      <c r="C2926" t="s">
        <v>30</v>
      </c>
      <c r="D2926">
        <v>27</v>
      </c>
      <c r="E2926" s="1">
        <v>9.6999999999999993</v>
      </c>
      <c r="F2926" s="1">
        <v>3.7154131424504717</v>
      </c>
    </row>
    <row r="2927" spans="1:6" x14ac:dyDescent="0.2">
      <c r="A2927" t="s">
        <v>395</v>
      </c>
      <c r="B2927">
        <v>2015</v>
      </c>
      <c r="C2927" t="s">
        <v>30</v>
      </c>
      <c r="D2927">
        <v>28</v>
      </c>
      <c r="E2927" s="1">
        <v>25.51</v>
      </c>
      <c r="F2927" s="1">
        <v>3.160741484428423</v>
      </c>
    </row>
    <row r="2928" spans="1:6" x14ac:dyDescent="0.2">
      <c r="A2928" t="s">
        <v>395</v>
      </c>
      <c r="B2928">
        <v>2016</v>
      </c>
      <c r="C2928" t="s">
        <v>30</v>
      </c>
      <c r="D2928">
        <v>29</v>
      </c>
      <c r="E2928" s="1">
        <v>24.68</v>
      </c>
      <c r="F2928" s="1">
        <v>3.0883999422864643</v>
      </c>
    </row>
    <row r="2929" spans="1:6" x14ac:dyDescent="0.2">
      <c r="A2929" t="s">
        <v>395</v>
      </c>
      <c r="B2929">
        <v>2017</v>
      </c>
      <c r="C2929" t="s">
        <v>30</v>
      </c>
      <c r="D2929">
        <v>30</v>
      </c>
      <c r="E2929" s="1">
        <v>20.84</v>
      </c>
      <c r="F2929" s="1">
        <v>4.0065250220368487</v>
      </c>
    </row>
    <row r="2930" spans="1:6" x14ac:dyDescent="0.2">
      <c r="A2930" t="s">
        <v>395</v>
      </c>
      <c r="B2930">
        <v>2018</v>
      </c>
      <c r="C2930" t="s">
        <v>30</v>
      </c>
      <c r="D2930">
        <v>31</v>
      </c>
      <c r="E2930" s="1">
        <v>22.85</v>
      </c>
      <c r="F2930" s="1">
        <v>3.7415497875831307</v>
      </c>
    </row>
    <row r="2931" spans="1:6" x14ac:dyDescent="0.2">
      <c r="A2931" t="s">
        <v>395</v>
      </c>
      <c r="B2931">
        <v>2019</v>
      </c>
      <c r="C2931" t="s">
        <v>30</v>
      </c>
      <c r="D2931">
        <v>32</v>
      </c>
      <c r="E2931" s="1">
        <v>24.34</v>
      </c>
      <c r="F2931" s="1">
        <v>3.8583133495739692</v>
      </c>
    </row>
    <row r="2932" spans="1:6" x14ac:dyDescent="0.2">
      <c r="A2932" t="s">
        <v>395</v>
      </c>
      <c r="B2932">
        <v>2020</v>
      </c>
      <c r="C2932" t="s">
        <v>30</v>
      </c>
      <c r="D2932">
        <v>33</v>
      </c>
      <c r="E2932" s="1">
        <v>39.72</v>
      </c>
      <c r="F2932" s="1">
        <v>4.9367519055961786</v>
      </c>
    </row>
    <row r="2933" spans="1:6" x14ac:dyDescent="0.2">
      <c r="A2933" t="s">
        <v>566</v>
      </c>
      <c r="B2933">
        <v>2013</v>
      </c>
      <c r="C2933" t="s">
        <v>30</v>
      </c>
      <c r="D2933">
        <v>20</v>
      </c>
      <c r="E2933" s="1">
        <v>21.29</v>
      </c>
      <c r="F2933" s="1">
        <v>7.5500014717006154</v>
      </c>
    </row>
    <row r="2934" spans="1:6" x14ac:dyDescent="0.2">
      <c r="A2934" t="s">
        <v>566</v>
      </c>
      <c r="B2934">
        <v>2014</v>
      </c>
      <c r="C2934" t="s">
        <v>30</v>
      </c>
      <c r="D2934">
        <v>21</v>
      </c>
      <c r="E2934" s="1">
        <v>10.220000000000001</v>
      </c>
      <c r="F2934" s="1">
        <v>3.546558294209567</v>
      </c>
    </row>
    <row r="2935" spans="1:6" x14ac:dyDescent="0.2">
      <c r="A2935" t="s">
        <v>566</v>
      </c>
      <c r="B2935">
        <v>2015</v>
      </c>
      <c r="C2935" t="s">
        <v>30</v>
      </c>
      <c r="D2935">
        <v>22</v>
      </c>
      <c r="E2935" s="1">
        <v>25.47</v>
      </c>
      <c r="F2935" s="1">
        <v>6.6688590726332224</v>
      </c>
    </row>
    <row r="2936" spans="1:6" x14ac:dyDescent="0.2">
      <c r="A2936" t="s">
        <v>566</v>
      </c>
      <c r="B2936">
        <v>2016</v>
      </c>
      <c r="C2936" t="s">
        <v>16</v>
      </c>
      <c r="D2936">
        <v>23</v>
      </c>
      <c r="E2936" s="1">
        <v>29.04</v>
      </c>
      <c r="F2936" s="1">
        <v>2.5637428668313031</v>
      </c>
    </row>
    <row r="2937" spans="1:6" x14ac:dyDescent="0.2">
      <c r="A2937" t="s">
        <v>566</v>
      </c>
      <c r="B2937">
        <v>2017</v>
      </c>
      <c r="C2937" t="s">
        <v>16</v>
      </c>
      <c r="D2937">
        <v>24</v>
      </c>
      <c r="E2937" s="1">
        <v>18.63</v>
      </c>
      <c r="F2937" s="1">
        <v>1.5549594274944871</v>
      </c>
    </row>
    <row r="2938" spans="1:6" x14ac:dyDescent="0.2">
      <c r="A2938" t="s">
        <v>566</v>
      </c>
      <c r="B2938">
        <v>2018</v>
      </c>
      <c r="C2938" t="s">
        <v>30</v>
      </c>
      <c r="D2938">
        <v>25</v>
      </c>
      <c r="E2938" s="1">
        <v>15.24</v>
      </c>
      <c r="F2938" s="1">
        <v>1.2231988817843293</v>
      </c>
    </row>
    <row r="2939" spans="1:6" x14ac:dyDescent="0.2">
      <c r="A2939" t="s">
        <v>566</v>
      </c>
      <c r="B2939">
        <v>2019</v>
      </c>
      <c r="C2939" t="s">
        <v>30</v>
      </c>
      <c r="D2939">
        <v>26</v>
      </c>
      <c r="E2939" s="1">
        <v>26.6</v>
      </c>
      <c r="F2939" s="1">
        <v>2.0373070752534517</v>
      </c>
    </row>
    <row r="2940" spans="1:6" x14ac:dyDescent="0.2">
      <c r="A2940" t="s">
        <v>566</v>
      </c>
      <c r="B2940">
        <v>2020</v>
      </c>
      <c r="C2940" t="s">
        <v>30</v>
      </c>
      <c r="D2940">
        <v>27</v>
      </c>
      <c r="E2940" s="1">
        <v>28.29</v>
      </c>
      <c r="F2940" s="1">
        <v>2.6183951468337505</v>
      </c>
    </row>
    <row r="2941" spans="1:6" x14ac:dyDescent="0.2">
      <c r="A2941" t="s">
        <v>551</v>
      </c>
      <c r="B2941">
        <v>2014</v>
      </c>
      <c r="C2941" t="s">
        <v>20</v>
      </c>
      <c r="D2941">
        <v>22</v>
      </c>
      <c r="E2941" s="1">
        <v>12.54</v>
      </c>
      <c r="F2941" s="1">
        <v>6.8505648165042885</v>
      </c>
    </row>
    <row r="2942" spans="1:6" x14ac:dyDescent="0.2">
      <c r="A2942" t="s">
        <v>551</v>
      </c>
      <c r="B2942">
        <v>2015</v>
      </c>
      <c r="C2942" t="s">
        <v>25</v>
      </c>
      <c r="D2942">
        <v>23</v>
      </c>
      <c r="E2942" s="1">
        <v>18.96</v>
      </c>
      <c r="F2942" s="1">
        <v>9.9419841179949913</v>
      </c>
    </row>
    <row r="2943" spans="1:6" x14ac:dyDescent="0.2">
      <c r="A2943" t="s">
        <v>551</v>
      </c>
      <c r="B2943">
        <v>2016</v>
      </c>
      <c r="C2943" t="s">
        <v>25</v>
      </c>
      <c r="D2943">
        <v>24</v>
      </c>
      <c r="E2943" s="1">
        <v>15.81</v>
      </c>
      <c r="F2943" s="1">
        <v>5.4299015508362078</v>
      </c>
    </row>
    <row r="2944" spans="1:6" x14ac:dyDescent="0.2">
      <c r="A2944" t="s">
        <v>551</v>
      </c>
      <c r="B2944">
        <v>2017</v>
      </c>
      <c r="C2944" t="s">
        <v>20</v>
      </c>
      <c r="D2944">
        <v>25</v>
      </c>
      <c r="E2944" s="1">
        <v>29.72</v>
      </c>
      <c r="F2944" s="1">
        <v>2.5015700045258886</v>
      </c>
    </row>
    <row r="2945" spans="1:6" x14ac:dyDescent="0.2">
      <c r="A2945" t="s">
        <v>551</v>
      </c>
      <c r="B2945">
        <v>2018</v>
      </c>
      <c r="C2945" t="s">
        <v>20</v>
      </c>
      <c r="D2945">
        <v>26</v>
      </c>
      <c r="E2945" s="1">
        <v>23.38</v>
      </c>
      <c r="F2945" s="1">
        <v>1.8744761608804041</v>
      </c>
    </row>
    <row r="2946" spans="1:6" x14ac:dyDescent="0.2">
      <c r="A2946" t="s">
        <v>551</v>
      </c>
      <c r="B2946">
        <v>2019</v>
      </c>
      <c r="C2946" t="s">
        <v>25</v>
      </c>
      <c r="D2946">
        <v>27</v>
      </c>
      <c r="E2946" s="1">
        <v>21.09</v>
      </c>
      <c r="F2946" s="1">
        <v>1.6002162150842345</v>
      </c>
    </row>
    <row r="2947" spans="1:6" x14ac:dyDescent="0.2">
      <c r="A2947" t="s">
        <v>551</v>
      </c>
      <c r="B2947">
        <v>2020</v>
      </c>
      <c r="C2947" t="s">
        <v>25</v>
      </c>
      <c r="D2947">
        <v>28</v>
      </c>
      <c r="E2947" s="1">
        <v>28.28</v>
      </c>
      <c r="F2947" s="1">
        <v>2.0202874580440304</v>
      </c>
    </row>
    <row r="2948" spans="1:6" x14ac:dyDescent="0.2">
      <c r="A2948" t="s">
        <v>551</v>
      </c>
      <c r="B2948">
        <v>2021</v>
      </c>
      <c r="C2948" t="s">
        <v>20</v>
      </c>
      <c r="D2948">
        <v>29</v>
      </c>
      <c r="E2948" s="1">
        <v>24.22</v>
      </c>
      <c r="F2948" s="1">
        <v>9.2934520685029476</v>
      </c>
    </row>
    <row r="2949" spans="1:6" x14ac:dyDescent="0.2">
      <c r="A2949" t="s">
        <v>417</v>
      </c>
      <c r="B2949">
        <v>2012</v>
      </c>
      <c r="C2949" t="s">
        <v>19</v>
      </c>
      <c r="D2949">
        <v>22</v>
      </c>
      <c r="E2949" s="1">
        <v>7.43</v>
      </c>
      <c r="F2949" s="1">
        <v>7.5494626977288606</v>
      </c>
    </row>
    <row r="2950" spans="1:6" x14ac:dyDescent="0.2">
      <c r="A2950" t="s">
        <v>417</v>
      </c>
      <c r="B2950">
        <v>2013</v>
      </c>
      <c r="C2950" t="s">
        <v>20</v>
      </c>
      <c r="D2950">
        <v>23</v>
      </c>
      <c r="E2950" s="1">
        <v>20.73</v>
      </c>
      <c r="F2950" s="1">
        <v>18.473531964646313</v>
      </c>
    </row>
    <row r="2951" spans="1:6" x14ac:dyDescent="0.2">
      <c r="A2951" t="s">
        <v>417</v>
      </c>
      <c r="B2951">
        <v>2014</v>
      </c>
      <c r="C2951" t="s">
        <v>20</v>
      </c>
      <c r="D2951">
        <v>24</v>
      </c>
      <c r="E2951" s="1">
        <v>18.46</v>
      </c>
      <c r="F2951" s="1">
        <v>15.660418335075265</v>
      </c>
    </row>
    <row r="2952" spans="1:6" x14ac:dyDescent="0.2">
      <c r="A2952" t="s">
        <v>417</v>
      </c>
      <c r="B2952">
        <v>2015</v>
      </c>
      <c r="C2952" t="s">
        <v>20</v>
      </c>
      <c r="D2952">
        <v>25</v>
      </c>
      <c r="E2952" s="1">
        <v>8.14</v>
      </c>
      <c r="F2952" s="1">
        <v>6.4561004994356868</v>
      </c>
    </row>
    <row r="2953" spans="1:6" x14ac:dyDescent="0.2">
      <c r="A2953" t="s">
        <v>417</v>
      </c>
      <c r="B2953">
        <v>2016</v>
      </c>
      <c r="C2953" t="s">
        <v>20</v>
      </c>
      <c r="D2953">
        <v>26</v>
      </c>
      <c r="E2953" s="1">
        <v>23.17</v>
      </c>
      <c r="F2953" s="1">
        <v>2.1413015009811911</v>
      </c>
    </row>
    <row r="2954" spans="1:6" x14ac:dyDescent="0.2">
      <c r="A2954" t="s">
        <v>417</v>
      </c>
      <c r="B2954">
        <v>2017</v>
      </c>
      <c r="C2954" t="s">
        <v>20</v>
      </c>
      <c r="D2954">
        <v>27</v>
      </c>
      <c r="E2954" s="1">
        <v>28.67</v>
      </c>
      <c r="F2954" s="1">
        <v>2.8065019219692622</v>
      </c>
    </row>
    <row r="2955" spans="1:6" x14ac:dyDescent="0.2">
      <c r="A2955" t="s">
        <v>417</v>
      </c>
      <c r="B2955">
        <v>2018</v>
      </c>
      <c r="C2955" t="s">
        <v>20</v>
      </c>
      <c r="D2955">
        <v>28</v>
      </c>
      <c r="E2955" s="1">
        <v>38.58</v>
      </c>
      <c r="F2955" s="1">
        <v>3.7246457628244434</v>
      </c>
    </row>
    <row r="2956" spans="1:6" x14ac:dyDescent="0.2">
      <c r="A2956" t="s">
        <v>417</v>
      </c>
      <c r="B2956">
        <v>2019</v>
      </c>
      <c r="C2956" t="s">
        <v>20</v>
      </c>
      <c r="D2956">
        <v>29</v>
      </c>
      <c r="E2956" s="1">
        <v>33.909999999999997</v>
      </c>
      <c r="F2956" s="1">
        <v>3.3829654570395307</v>
      </c>
    </row>
    <row r="2957" spans="1:6" x14ac:dyDescent="0.2">
      <c r="A2957" t="s">
        <v>417</v>
      </c>
      <c r="B2957">
        <v>2020</v>
      </c>
      <c r="C2957" t="s">
        <v>20</v>
      </c>
      <c r="D2957">
        <v>30</v>
      </c>
      <c r="E2957" s="1">
        <v>23.24</v>
      </c>
      <c r="F2957" s="1">
        <v>8.6718844743789454</v>
      </c>
    </row>
    <row r="2958" spans="1:6" x14ac:dyDescent="0.2">
      <c r="A2958" t="s">
        <v>417</v>
      </c>
      <c r="B2958">
        <v>2021</v>
      </c>
      <c r="C2958" t="s">
        <v>20</v>
      </c>
      <c r="D2958">
        <v>31</v>
      </c>
      <c r="E2958" s="1">
        <v>14.88</v>
      </c>
      <c r="F2958" s="1">
        <v>5.1648356606911232</v>
      </c>
    </row>
    <row r="2959" spans="1:6" x14ac:dyDescent="0.2">
      <c r="A2959" t="s">
        <v>519</v>
      </c>
      <c r="B2959">
        <v>2010</v>
      </c>
      <c r="C2959" t="s">
        <v>19</v>
      </c>
      <c r="D2959">
        <v>20</v>
      </c>
      <c r="E2959" s="1">
        <v>31.76</v>
      </c>
      <c r="F2959" s="1">
        <v>7.3190820175040363</v>
      </c>
    </row>
    <row r="2960" spans="1:6" x14ac:dyDescent="0.2">
      <c r="A2960" t="s">
        <v>519</v>
      </c>
      <c r="B2960">
        <v>2011</v>
      </c>
      <c r="C2960" t="s">
        <v>19</v>
      </c>
      <c r="D2960">
        <v>21</v>
      </c>
      <c r="E2960" s="1">
        <v>11.68</v>
      </c>
      <c r="F2960" s="1">
        <v>2.605637054835944</v>
      </c>
    </row>
    <row r="2961" spans="1:6" x14ac:dyDescent="0.2">
      <c r="A2961" t="s">
        <v>623</v>
      </c>
      <c r="B2961">
        <v>2012</v>
      </c>
      <c r="C2961" t="s">
        <v>25</v>
      </c>
      <c r="D2961">
        <v>29</v>
      </c>
      <c r="E2961" s="1">
        <v>22.11</v>
      </c>
      <c r="F2961" s="1">
        <v>19.34550761614523</v>
      </c>
    </row>
    <row r="2962" spans="1:6" x14ac:dyDescent="0.2">
      <c r="A2962" t="s">
        <v>623</v>
      </c>
      <c r="B2962">
        <v>2013</v>
      </c>
      <c r="C2962" t="s">
        <v>25</v>
      </c>
      <c r="D2962">
        <v>30</v>
      </c>
      <c r="E2962" s="1">
        <v>26.28</v>
      </c>
      <c r="F2962" s="1">
        <v>21.847729307631493</v>
      </c>
    </row>
    <row r="2963" spans="1:6" x14ac:dyDescent="0.2">
      <c r="A2963" t="s">
        <v>623</v>
      </c>
      <c r="B2963">
        <v>2014</v>
      </c>
      <c r="C2963" t="s">
        <v>25</v>
      </c>
      <c r="D2963">
        <v>31</v>
      </c>
      <c r="E2963" s="1">
        <v>20.34</v>
      </c>
      <c r="F2963" s="1">
        <v>12.821361371393992</v>
      </c>
    </row>
    <row r="2964" spans="1:6" x14ac:dyDescent="0.2">
      <c r="A2964" t="s">
        <v>623</v>
      </c>
      <c r="B2964">
        <v>2015</v>
      </c>
      <c r="C2964" t="s">
        <v>20</v>
      </c>
      <c r="D2964">
        <v>32</v>
      </c>
      <c r="E2964" s="1">
        <v>23.5</v>
      </c>
      <c r="F2964" s="1">
        <v>4.7315099637546201</v>
      </c>
    </row>
    <row r="2965" spans="1:6" x14ac:dyDescent="0.2">
      <c r="A2965" t="s">
        <v>623</v>
      </c>
      <c r="B2965">
        <v>2016</v>
      </c>
      <c r="C2965" t="s">
        <v>20</v>
      </c>
      <c r="D2965">
        <v>33</v>
      </c>
      <c r="E2965" s="1">
        <v>16.309999999999999</v>
      </c>
      <c r="F2965" s="1">
        <v>10.085145588444439</v>
      </c>
    </row>
    <row r="2966" spans="1:6" x14ac:dyDescent="0.2">
      <c r="A2966" t="s">
        <v>627</v>
      </c>
      <c r="B2966">
        <v>2010</v>
      </c>
      <c r="C2966" t="s">
        <v>25</v>
      </c>
      <c r="D2966">
        <v>25</v>
      </c>
      <c r="E2966" s="1">
        <v>25.806666666666668</v>
      </c>
      <c r="F2966" s="1">
        <v>2.7118949942488704</v>
      </c>
    </row>
    <row r="2967" spans="1:6" x14ac:dyDescent="0.2">
      <c r="A2967" t="s">
        <v>627</v>
      </c>
      <c r="B2967">
        <v>2011</v>
      </c>
      <c r="C2967" t="s">
        <v>25</v>
      </c>
      <c r="D2967">
        <v>26</v>
      </c>
      <c r="E2967" s="1">
        <v>25</v>
      </c>
      <c r="F2967" s="1">
        <v>2.7206214508813016</v>
      </c>
    </row>
    <row r="2968" spans="1:6" x14ac:dyDescent="0.2">
      <c r="A2968" t="s">
        <v>627</v>
      </c>
      <c r="B2968">
        <v>2012</v>
      </c>
      <c r="C2968" t="s">
        <v>25</v>
      </c>
      <c r="D2968">
        <v>27</v>
      </c>
      <c r="E2968" s="1">
        <v>10.7</v>
      </c>
      <c r="F2968" s="1">
        <v>1.1838020913025618</v>
      </c>
    </row>
    <row r="2969" spans="1:6" x14ac:dyDescent="0.2">
      <c r="A2969" t="s">
        <v>627</v>
      </c>
      <c r="B2969">
        <v>2014</v>
      </c>
      <c r="C2969" t="s">
        <v>25</v>
      </c>
      <c r="D2969">
        <v>29</v>
      </c>
      <c r="E2969" s="1">
        <v>17.04</v>
      </c>
      <c r="F2969" s="1">
        <v>1.9580609542996155</v>
      </c>
    </row>
    <row r="2970" spans="1:6" x14ac:dyDescent="0.2">
      <c r="A2970" t="s">
        <v>705</v>
      </c>
      <c r="B2970">
        <v>2010</v>
      </c>
      <c r="C2970" t="s">
        <v>19</v>
      </c>
      <c r="D2970">
        <v>34</v>
      </c>
      <c r="E2970" s="1">
        <v>21.64</v>
      </c>
      <c r="F2970" s="1">
        <v>8.4800524791417757</v>
      </c>
    </row>
    <row r="2971" spans="1:6" x14ac:dyDescent="0.2">
      <c r="A2971" t="s">
        <v>406</v>
      </c>
      <c r="B2971">
        <v>2010</v>
      </c>
      <c r="C2971" t="s">
        <v>30</v>
      </c>
      <c r="D2971">
        <v>20</v>
      </c>
      <c r="E2971" s="1">
        <v>39.25</v>
      </c>
      <c r="F2971" s="1">
        <v>14.687810127965442</v>
      </c>
    </row>
    <row r="2972" spans="1:6" x14ac:dyDescent="0.2">
      <c r="A2972" t="s">
        <v>406</v>
      </c>
      <c r="B2972">
        <v>2011</v>
      </c>
      <c r="C2972" t="s">
        <v>30</v>
      </c>
      <c r="D2972">
        <v>21</v>
      </c>
      <c r="E2972" s="1">
        <v>28.049999999999997</v>
      </c>
      <c r="F2972" s="1">
        <v>7.3397693035932683</v>
      </c>
    </row>
    <row r="2973" spans="1:6" x14ac:dyDescent="0.2">
      <c r="A2973" t="s">
        <v>406</v>
      </c>
      <c r="B2973">
        <v>2011</v>
      </c>
      <c r="C2973" t="s">
        <v>16</v>
      </c>
      <c r="D2973">
        <v>21</v>
      </c>
      <c r="E2973" s="1">
        <v>6.06</v>
      </c>
      <c r="F2973" s="1">
        <v>1.5857041704019679</v>
      </c>
    </row>
    <row r="2974" spans="1:6" x14ac:dyDescent="0.2">
      <c r="A2974" t="s">
        <v>406</v>
      </c>
      <c r="B2974">
        <v>2012</v>
      </c>
      <c r="C2974" t="s">
        <v>16</v>
      </c>
      <c r="D2974">
        <v>22</v>
      </c>
      <c r="E2974" s="1">
        <v>22.65</v>
      </c>
      <c r="F2974" s="1">
        <v>10.47465687983788</v>
      </c>
    </row>
    <row r="2975" spans="1:6" x14ac:dyDescent="0.2">
      <c r="A2975" t="s">
        <v>406</v>
      </c>
      <c r="B2975">
        <v>2013</v>
      </c>
      <c r="C2975" t="s">
        <v>16</v>
      </c>
      <c r="D2975">
        <v>23</v>
      </c>
      <c r="E2975" s="1">
        <v>11.84</v>
      </c>
      <c r="F2975" s="1">
        <v>5.3316329747089668</v>
      </c>
    </row>
    <row r="2976" spans="1:6" x14ac:dyDescent="0.2">
      <c r="A2976" t="s">
        <v>406</v>
      </c>
      <c r="B2976">
        <v>2014</v>
      </c>
      <c r="C2976" t="s">
        <v>16</v>
      </c>
      <c r="D2976">
        <v>24</v>
      </c>
      <c r="E2976" s="1">
        <v>15.18</v>
      </c>
      <c r="F2976" s="1">
        <v>6.6892609159880827</v>
      </c>
    </row>
    <row r="2977" spans="1:6" x14ac:dyDescent="0.2">
      <c r="A2977" t="s">
        <v>437</v>
      </c>
      <c r="B2977">
        <v>2010</v>
      </c>
      <c r="C2977" t="s">
        <v>30</v>
      </c>
      <c r="D2977">
        <v>20</v>
      </c>
      <c r="E2977" s="1">
        <v>4.3899999999999997</v>
      </c>
      <c r="F2977" s="1">
        <v>2.3873785441558986</v>
      </c>
    </row>
    <row r="2978" spans="1:6" x14ac:dyDescent="0.2">
      <c r="A2978" t="s">
        <v>437</v>
      </c>
      <c r="B2978">
        <v>2011</v>
      </c>
      <c r="C2978" t="s">
        <v>30</v>
      </c>
      <c r="D2978">
        <v>21</v>
      </c>
      <c r="E2978" s="1">
        <v>11.613333333333332</v>
      </c>
      <c r="F2978" s="1">
        <v>4.0143248254765371</v>
      </c>
    </row>
    <row r="2979" spans="1:6" x14ac:dyDescent="0.2">
      <c r="A2979" t="s">
        <v>437</v>
      </c>
      <c r="B2979">
        <v>2012</v>
      </c>
      <c r="C2979" t="s">
        <v>30</v>
      </c>
      <c r="D2979">
        <v>22</v>
      </c>
      <c r="E2979" s="1">
        <v>27.12</v>
      </c>
      <c r="F2979" s="1">
        <v>7.0010276951052441</v>
      </c>
    </row>
    <row r="2980" spans="1:6" x14ac:dyDescent="0.2">
      <c r="A2980" t="s">
        <v>437</v>
      </c>
      <c r="B2980">
        <v>2013</v>
      </c>
      <c r="C2980" t="s">
        <v>30</v>
      </c>
      <c r="D2980">
        <v>23</v>
      </c>
      <c r="E2980" s="1">
        <v>37.07</v>
      </c>
      <c r="F2980" s="1">
        <v>9.7375101394089949</v>
      </c>
    </row>
    <row r="2981" spans="1:6" x14ac:dyDescent="0.2">
      <c r="A2981" t="s">
        <v>437</v>
      </c>
      <c r="B2981">
        <v>2014</v>
      </c>
      <c r="C2981" t="s">
        <v>30</v>
      </c>
      <c r="D2981">
        <v>24</v>
      </c>
      <c r="E2981" s="1">
        <v>24.16</v>
      </c>
      <c r="F2981" s="1">
        <v>6.4778422135988034</v>
      </c>
    </row>
    <row r="2982" spans="1:6" x14ac:dyDescent="0.2">
      <c r="A2982" t="s">
        <v>437</v>
      </c>
      <c r="B2982">
        <v>2015</v>
      </c>
      <c r="C2982" t="s">
        <v>30</v>
      </c>
      <c r="D2982">
        <v>25</v>
      </c>
      <c r="E2982" s="1">
        <v>21.87</v>
      </c>
      <c r="F2982" s="1">
        <v>2.2874410803499501</v>
      </c>
    </row>
    <row r="2983" spans="1:6" x14ac:dyDescent="0.2">
      <c r="A2983" t="s">
        <v>437</v>
      </c>
      <c r="B2983">
        <v>2016</v>
      </c>
      <c r="C2983" t="s">
        <v>30</v>
      </c>
      <c r="D2983">
        <v>26</v>
      </c>
      <c r="E2983" s="1">
        <v>27.67</v>
      </c>
      <c r="F2983" s="1">
        <v>2.7970735756708986</v>
      </c>
    </row>
    <row r="2984" spans="1:6" x14ac:dyDescent="0.2">
      <c r="A2984" t="s">
        <v>437</v>
      </c>
      <c r="B2984">
        <v>2017</v>
      </c>
      <c r="C2984" t="s">
        <v>30</v>
      </c>
      <c r="D2984">
        <v>27</v>
      </c>
      <c r="E2984" s="1">
        <v>27.85</v>
      </c>
      <c r="F2984" s="1">
        <v>2.7431307720864138</v>
      </c>
    </row>
    <row r="2985" spans="1:6" x14ac:dyDescent="0.2">
      <c r="A2985" t="s">
        <v>437</v>
      </c>
      <c r="B2985">
        <v>2018</v>
      </c>
      <c r="C2985" t="s">
        <v>30</v>
      </c>
      <c r="D2985">
        <v>28</v>
      </c>
      <c r="E2985" s="1">
        <v>32.42</v>
      </c>
      <c r="F2985" s="1">
        <v>3.1547159500375512</v>
      </c>
    </row>
    <row r="2986" spans="1:6" x14ac:dyDescent="0.2">
      <c r="A2986" t="s">
        <v>572</v>
      </c>
      <c r="B2986">
        <v>2010</v>
      </c>
      <c r="C2986" t="s">
        <v>16</v>
      </c>
      <c r="D2986">
        <v>27</v>
      </c>
      <c r="E2986" s="1">
        <v>14.46</v>
      </c>
      <c r="F2986" s="1">
        <v>3.5455697664411088</v>
      </c>
    </row>
    <row r="2987" spans="1:6" x14ac:dyDescent="0.2">
      <c r="A2987" t="s">
        <v>572</v>
      </c>
      <c r="B2987">
        <v>2011</v>
      </c>
      <c r="C2987" t="s">
        <v>16</v>
      </c>
      <c r="D2987">
        <v>28</v>
      </c>
      <c r="E2987" s="1">
        <v>28.75</v>
      </c>
      <c r="F2987" s="1">
        <v>7.3003339617122247</v>
      </c>
    </row>
    <row r="2988" spans="1:6" x14ac:dyDescent="0.2">
      <c r="A2988" t="s">
        <v>572</v>
      </c>
      <c r="B2988">
        <v>2012</v>
      </c>
      <c r="C2988" t="s">
        <v>30</v>
      </c>
      <c r="D2988">
        <v>29</v>
      </c>
      <c r="E2988" s="1">
        <v>21.51</v>
      </c>
      <c r="F2988" s="1">
        <v>12.319665244168204</v>
      </c>
    </row>
    <row r="2989" spans="1:6" x14ac:dyDescent="0.2">
      <c r="A2989" t="s">
        <v>161</v>
      </c>
      <c r="B2989">
        <v>2010</v>
      </c>
      <c r="C2989" t="s">
        <v>16</v>
      </c>
      <c r="D2989">
        <v>29</v>
      </c>
      <c r="E2989" s="1">
        <v>59.87</v>
      </c>
      <c r="F2989" s="1">
        <v>3.6797429994226234</v>
      </c>
    </row>
    <row r="2990" spans="1:6" x14ac:dyDescent="0.2">
      <c r="A2990" t="s">
        <v>161</v>
      </c>
      <c r="B2990">
        <v>2011</v>
      </c>
      <c r="C2990" t="s">
        <v>16</v>
      </c>
      <c r="D2990">
        <v>30</v>
      </c>
      <c r="E2990" s="1">
        <v>10.953333333333333</v>
      </c>
      <c r="F2990" s="1">
        <v>6.1707460067611555</v>
      </c>
    </row>
    <row r="2991" spans="1:6" x14ac:dyDescent="0.2">
      <c r="A2991" t="s">
        <v>161</v>
      </c>
      <c r="B2991">
        <v>2012</v>
      </c>
      <c r="C2991" t="s">
        <v>16</v>
      </c>
      <c r="D2991">
        <v>31</v>
      </c>
      <c r="E2991" s="1">
        <v>14.9</v>
      </c>
      <c r="F2991" s="1">
        <v>50.919454990960944</v>
      </c>
    </row>
    <row r="2992" spans="1:6" x14ac:dyDescent="0.2">
      <c r="A2992" t="s">
        <v>610</v>
      </c>
      <c r="B2992">
        <v>2012</v>
      </c>
      <c r="C2992" t="s">
        <v>19</v>
      </c>
      <c r="D2992">
        <v>21</v>
      </c>
      <c r="E2992" s="1">
        <v>26.24</v>
      </c>
      <c r="F2992" s="1">
        <v>12.093581460687101</v>
      </c>
    </row>
    <row r="2993" spans="1:6" x14ac:dyDescent="0.2">
      <c r="A2993" t="s">
        <v>610</v>
      </c>
      <c r="B2993">
        <v>2013</v>
      </c>
      <c r="C2993" t="s">
        <v>20</v>
      </c>
      <c r="D2993">
        <v>22</v>
      </c>
      <c r="E2993" s="1">
        <v>22.56</v>
      </c>
      <c r="F2993" s="1">
        <v>9.8899176760797687</v>
      </c>
    </row>
    <row r="2994" spans="1:6" x14ac:dyDescent="0.2">
      <c r="A2994" t="s">
        <v>610</v>
      </c>
      <c r="B2994">
        <v>2014</v>
      </c>
      <c r="C2994" t="s">
        <v>20</v>
      </c>
      <c r="D2994">
        <v>23</v>
      </c>
      <c r="E2994" s="1">
        <v>22.82</v>
      </c>
      <c r="F2994" s="1">
        <v>6.6479250724658785</v>
      </c>
    </row>
    <row r="2995" spans="1:6" x14ac:dyDescent="0.2">
      <c r="A2995" t="s">
        <v>610</v>
      </c>
      <c r="B2995">
        <v>2015</v>
      </c>
      <c r="C2995" t="s">
        <v>20</v>
      </c>
      <c r="D2995">
        <v>24</v>
      </c>
      <c r="E2995" s="1">
        <v>24.963333333333335</v>
      </c>
      <c r="F2995" s="1">
        <v>2.2366313566218952</v>
      </c>
    </row>
    <row r="2996" spans="1:6" x14ac:dyDescent="0.2">
      <c r="A2996" t="s">
        <v>610</v>
      </c>
      <c r="B2996">
        <v>2016</v>
      </c>
      <c r="C2996" t="s">
        <v>20</v>
      </c>
      <c r="D2996">
        <v>25</v>
      </c>
      <c r="E2996" s="1">
        <v>19.88</v>
      </c>
      <c r="F2996" s="1">
        <v>1.6734380017736086</v>
      </c>
    </row>
    <row r="2997" spans="1:6" x14ac:dyDescent="0.2">
      <c r="A2997" t="s">
        <v>610</v>
      </c>
      <c r="B2997">
        <v>2017</v>
      </c>
      <c r="C2997" t="s">
        <v>20</v>
      </c>
      <c r="D2997">
        <v>26</v>
      </c>
      <c r="E2997" s="1">
        <v>23.34</v>
      </c>
      <c r="F2997" s="1">
        <v>1.8665583519009505</v>
      </c>
    </row>
    <row r="2998" spans="1:6" x14ac:dyDescent="0.2">
      <c r="A2998" t="s">
        <v>610</v>
      </c>
      <c r="B2998">
        <v>2018</v>
      </c>
      <c r="C2998" t="s">
        <v>20</v>
      </c>
      <c r="D2998">
        <v>27</v>
      </c>
      <c r="E2998" s="1">
        <v>13.85</v>
      </c>
      <c r="F2998" s="1">
        <v>1.0696645902559039</v>
      </c>
    </row>
    <row r="2999" spans="1:6" x14ac:dyDescent="0.2">
      <c r="A2999" t="s">
        <v>610</v>
      </c>
      <c r="B2999">
        <v>2020</v>
      </c>
      <c r="C2999" t="s">
        <v>25</v>
      </c>
      <c r="D2999">
        <v>29</v>
      </c>
      <c r="E2999" s="1">
        <v>11.64</v>
      </c>
      <c r="F2999" s="1">
        <v>12.610832314932786</v>
      </c>
    </row>
    <row r="3000" spans="1:6" x14ac:dyDescent="0.2">
      <c r="A3000" t="s">
        <v>510</v>
      </c>
      <c r="B3000">
        <v>2014</v>
      </c>
      <c r="C3000" t="s">
        <v>20</v>
      </c>
      <c r="D3000">
        <v>20</v>
      </c>
      <c r="E3000" s="1">
        <v>21.49</v>
      </c>
      <c r="F3000" s="1">
        <v>5.7119178674585198</v>
      </c>
    </row>
    <row r="3001" spans="1:6" x14ac:dyDescent="0.2">
      <c r="A3001" t="s">
        <v>510</v>
      </c>
      <c r="B3001">
        <v>2015</v>
      </c>
      <c r="C3001" t="s">
        <v>20</v>
      </c>
      <c r="D3001">
        <v>21</v>
      </c>
      <c r="E3001" s="1">
        <v>32.26</v>
      </c>
      <c r="F3001" s="1">
        <v>8.2306983617440395</v>
      </c>
    </row>
    <row r="3002" spans="1:6" x14ac:dyDescent="0.2">
      <c r="A3002" t="s">
        <v>510</v>
      </c>
      <c r="B3002">
        <v>2016</v>
      </c>
      <c r="C3002" t="s">
        <v>20</v>
      </c>
      <c r="D3002">
        <v>22</v>
      </c>
      <c r="E3002" s="1">
        <v>19.420000000000002</v>
      </c>
      <c r="F3002" s="1">
        <v>3.9402854008367938</v>
      </c>
    </row>
    <row r="3003" spans="1:6" x14ac:dyDescent="0.2">
      <c r="A3003" t="s">
        <v>510</v>
      </c>
      <c r="B3003">
        <v>2017</v>
      </c>
      <c r="C3003" t="s">
        <v>20</v>
      </c>
      <c r="D3003">
        <v>23</v>
      </c>
      <c r="E3003" s="1">
        <v>20.68</v>
      </c>
      <c r="F3003" s="1">
        <v>3.2876511973775102</v>
      </c>
    </row>
    <row r="3004" spans="1:6" x14ac:dyDescent="0.2">
      <c r="A3004" t="s">
        <v>510</v>
      </c>
      <c r="B3004">
        <v>2018</v>
      </c>
      <c r="C3004" t="s">
        <v>20</v>
      </c>
      <c r="D3004">
        <v>24</v>
      </c>
      <c r="E3004" s="1">
        <v>20.399999999999999</v>
      </c>
      <c r="F3004" s="1">
        <v>3.1773963759925272</v>
      </c>
    </row>
    <row r="3005" spans="1:6" x14ac:dyDescent="0.2">
      <c r="A3005" t="s">
        <v>510</v>
      </c>
      <c r="B3005">
        <v>2019</v>
      </c>
      <c r="C3005" t="s">
        <v>20</v>
      </c>
      <c r="D3005">
        <v>25</v>
      </c>
      <c r="E3005" s="1">
        <v>10.83</v>
      </c>
      <c r="F3005" s="1">
        <v>4.6149617657022688</v>
      </c>
    </row>
    <row r="3006" spans="1:6" x14ac:dyDescent="0.2">
      <c r="A3006" t="s">
        <v>510</v>
      </c>
      <c r="B3006">
        <v>2020</v>
      </c>
      <c r="C3006" t="s">
        <v>25</v>
      </c>
      <c r="D3006">
        <v>26</v>
      </c>
      <c r="E3006" s="1">
        <v>31.24</v>
      </c>
      <c r="F3006" s="1">
        <v>9.392870017892756</v>
      </c>
    </row>
    <row r="3007" spans="1:6" x14ac:dyDescent="0.2">
      <c r="A3007" t="s">
        <v>510</v>
      </c>
      <c r="B3007">
        <v>2021</v>
      </c>
      <c r="C3007" t="s">
        <v>20</v>
      </c>
      <c r="D3007">
        <v>27</v>
      </c>
      <c r="E3007" s="1">
        <v>19.596666666666668</v>
      </c>
      <c r="F3007" s="1">
        <v>7.5194336238272541</v>
      </c>
    </row>
    <row r="3008" spans="1:6" x14ac:dyDescent="0.2">
      <c r="A3008" t="s">
        <v>394</v>
      </c>
      <c r="B3008">
        <v>2016</v>
      </c>
      <c r="C3008" t="s">
        <v>19</v>
      </c>
      <c r="D3008">
        <v>21</v>
      </c>
      <c r="E3008" s="1">
        <v>14.8</v>
      </c>
      <c r="F3008" s="1">
        <v>5.6986353693505061</v>
      </c>
    </row>
    <row r="3009" spans="1:6" x14ac:dyDescent="0.2">
      <c r="A3009" t="s">
        <v>394</v>
      </c>
      <c r="B3009">
        <v>2017</v>
      </c>
      <c r="C3009" t="s">
        <v>19</v>
      </c>
      <c r="D3009">
        <v>22</v>
      </c>
      <c r="E3009" s="1">
        <v>11.4</v>
      </c>
      <c r="F3009" s="1">
        <v>4.2770299853567995</v>
      </c>
    </row>
    <row r="3010" spans="1:6" x14ac:dyDescent="0.2">
      <c r="A3010" t="s">
        <v>394</v>
      </c>
      <c r="B3010">
        <v>2018</v>
      </c>
      <c r="C3010" t="s">
        <v>19</v>
      </c>
      <c r="D3010">
        <v>23</v>
      </c>
      <c r="E3010" s="1">
        <v>29.14</v>
      </c>
      <c r="F3010" s="1">
        <v>7.2031096471984126</v>
      </c>
    </row>
    <row r="3011" spans="1:6" x14ac:dyDescent="0.2">
      <c r="A3011" t="s">
        <v>394</v>
      </c>
      <c r="B3011">
        <v>2019</v>
      </c>
      <c r="C3011" t="s">
        <v>19</v>
      </c>
      <c r="D3011">
        <v>24</v>
      </c>
      <c r="E3011" s="1">
        <v>21.47</v>
      </c>
      <c r="F3011" s="1">
        <v>94.552757091456783</v>
      </c>
    </row>
    <row r="3012" spans="1:6" x14ac:dyDescent="0.2">
      <c r="A3012" t="s">
        <v>394</v>
      </c>
      <c r="B3012">
        <v>2020</v>
      </c>
      <c r="C3012" t="s">
        <v>20</v>
      </c>
      <c r="D3012">
        <v>25</v>
      </c>
      <c r="E3012" s="1">
        <v>39.78</v>
      </c>
      <c r="F3012" s="1">
        <v>17.50595963947757</v>
      </c>
    </row>
    <row r="3013" spans="1:6" x14ac:dyDescent="0.2">
      <c r="A3013" t="s">
        <v>394</v>
      </c>
      <c r="B3013">
        <v>2021</v>
      </c>
      <c r="C3013" t="s">
        <v>19</v>
      </c>
      <c r="D3013">
        <v>26</v>
      </c>
      <c r="E3013" s="1">
        <v>32.01</v>
      </c>
      <c r="F3013" s="1">
        <v>4.5155203555312786</v>
      </c>
    </row>
    <row r="3014" spans="1:6" x14ac:dyDescent="0.2">
      <c r="A3014" t="s">
        <v>709</v>
      </c>
      <c r="B3014">
        <v>2019</v>
      </c>
      <c r="C3014" t="s">
        <v>16</v>
      </c>
      <c r="D3014">
        <v>23</v>
      </c>
      <c r="E3014" s="1">
        <v>21.43</v>
      </c>
      <c r="F3014" s="1">
        <v>206.18655890700919</v>
      </c>
    </row>
    <row r="3015" spans="1:6" x14ac:dyDescent="0.2">
      <c r="A3015" t="s">
        <v>712</v>
      </c>
      <c r="B3015">
        <v>2010</v>
      </c>
      <c r="C3015" t="s">
        <v>19</v>
      </c>
      <c r="D3015">
        <v>30</v>
      </c>
      <c r="E3015" s="1">
        <v>21.41</v>
      </c>
      <c r="F3015" s="1">
        <v>12.875686182061362</v>
      </c>
    </row>
    <row r="3016" spans="1:6" x14ac:dyDescent="0.2">
      <c r="A3016" t="s">
        <v>713</v>
      </c>
      <c r="B3016">
        <v>2012</v>
      </c>
      <c r="C3016" t="s">
        <v>16</v>
      </c>
      <c r="D3016">
        <v>27</v>
      </c>
      <c r="E3016" s="1">
        <v>21.4</v>
      </c>
      <c r="F3016" s="1">
        <v>17.224407468309906</v>
      </c>
    </row>
    <row r="3017" spans="1:6" x14ac:dyDescent="0.2">
      <c r="A3017" t="s">
        <v>517</v>
      </c>
      <c r="B3017">
        <v>2018</v>
      </c>
      <c r="C3017" t="s">
        <v>20</v>
      </c>
      <c r="D3017">
        <v>22</v>
      </c>
      <c r="E3017" s="1">
        <v>14.13</v>
      </c>
      <c r="F3017" s="1">
        <v>8.7186755511184035</v>
      </c>
    </row>
    <row r="3018" spans="1:6" x14ac:dyDescent="0.2">
      <c r="A3018" t="s">
        <v>517</v>
      </c>
      <c r="B3018">
        <v>2019</v>
      </c>
      <c r="C3018" t="s">
        <v>20</v>
      </c>
      <c r="D3018">
        <v>23</v>
      </c>
      <c r="E3018" s="1">
        <v>22.55</v>
      </c>
      <c r="F3018" s="1">
        <v>12.043791332102073</v>
      </c>
    </row>
    <row r="3019" spans="1:6" x14ac:dyDescent="0.2">
      <c r="A3019" t="s">
        <v>517</v>
      </c>
      <c r="B3019">
        <v>2020</v>
      </c>
      <c r="C3019" t="s">
        <v>25</v>
      </c>
      <c r="D3019">
        <v>24</v>
      </c>
      <c r="E3019" s="1">
        <v>16.899999999999999</v>
      </c>
      <c r="F3019" s="1">
        <v>8.7579786999739326</v>
      </c>
    </row>
    <row r="3020" spans="1:6" x14ac:dyDescent="0.2">
      <c r="A3020" t="s">
        <v>517</v>
      </c>
      <c r="B3020">
        <v>2021</v>
      </c>
      <c r="C3020" t="s">
        <v>20</v>
      </c>
      <c r="D3020">
        <v>25</v>
      </c>
      <c r="E3020" s="1">
        <v>31.82</v>
      </c>
      <c r="F3020" s="1">
        <v>9.7255571258808633</v>
      </c>
    </row>
    <row r="3021" spans="1:6" x14ac:dyDescent="0.2">
      <c r="A3021" t="s">
        <v>503</v>
      </c>
      <c r="B3021">
        <v>2010</v>
      </c>
      <c r="C3021" t="s">
        <v>16</v>
      </c>
      <c r="D3021">
        <v>23</v>
      </c>
      <c r="E3021" s="1">
        <v>11.78</v>
      </c>
      <c r="F3021" s="1">
        <v>3.9605385122025267</v>
      </c>
    </row>
    <row r="3022" spans="1:6" x14ac:dyDescent="0.2">
      <c r="A3022" t="s">
        <v>503</v>
      </c>
      <c r="B3022">
        <v>2011</v>
      </c>
      <c r="C3022" t="s">
        <v>30</v>
      </c>
      <c r="D3022">
        <v>24</v>
      </c>
      <c r="E3022" s="1">
        <v>14.25</v>
      </c>
      <c r="F3022" s="1">
        <v>4.3421121191243985</v>
      </c>
    </row>
    <row r="3023" spans="1:6" x14ac:dyDescent="0.2">
      <c r="A3023" t="s">
        <v>503</v>
      </c>
      <c r="B3023">
        <v>2012</v>
      </c>
      <c r="C3023" t="s">
        <v>16</v>
      </c>
      <c r="D3023">
        <v>25</v>
      </c>
      <c r="E3023" s="1">
        <v>32.65</v>
      </c>
      <c r="F3023" s="1">
        <v>10.114314992915332</v>
      </c>
    </row>
    <row r="3024" spans="1:6" x14ac:dyDescent="0.2">
      <c r="A3024" t="s">
        <v>503</v>
      </c>
      <c r="B3024">
        <v>2013</v>
      </c>
      <c r="C3024" t="s">
        <v>30</v>
      </c>
      <c r="D3024">
        <v>26</v>
      </c>
      <c r="E3024" s="1">
        <v>25.18</v>
      </c>
      <c r="F3024" s="1">
        <v>7.9371083456267097</v>
      </c>
    </row>
    <row r="3025" spans="1:6" x14ac:dyDescent="0.2">
      <c r="A3025" t="s">
        <v>503</v>
      </c>
      <c r="B3025">
        <v>2014</v>
      </c>
      <c r="C3025" t="s">
        <v>16</v>
      </c>
      <c r="D3025">
        <v>27</v>
      </c>
      <c r="E3025" s="1">
        <v>31.62</v>
      </c>
      <c r="F3025" s="1">
        <v>7.7590331881479662</v>
      </c>
    </row>
    <row r="3026" spans="1:6" x14ac:dyDescent="0.2">
      <c r="A3026" t="s">
        <v>503</v>
      </c>
      <c r="B3026">
        <v>2015</v>
      </c>
      <c r="C3026" t="s">
        <v>30</v>
      </c>
      <c r="D3026">
        <v>28</v>
      </c>
      <c r="E3026" s="1">
        <v>23.98</v>
      </c>
      <c r="F3026" s="1">
        <v>4.4913053535123675</v>
      </c>
    </row>
    <row r="3027" spans="1:6" x14ac:dyDescent="0.2">
      <c r="A3027" t="s">
        <v>503</v>
      </c>
      <c r="B3027">
        <v>2016</v>
      </c>
      <c r="C3027" t="s">
        <v>30</v>
      </c>
      <c r="D3027">
        <v>29</v>
      </c>
      <c r="E3027" s="1">
        <v>21.88</v>
      </c>
      <c r="F3027" s="1">
        <v>3.5594182075628851</v>
      </c>
    </row>
    <row r="3028" spans="1:6" x14ac:dyDescent="0.2">
      <c r="A3028" t="s">
        <v>503</v>
      </c>
      <c r="B3028">
        <v>2017</v>
      </c>
      <c r="C3028" t="s">
        <v>30</v>
      </c>
      <c r="D3028">
        <v>30</v>
      </c>
      <c r="E3028" s="1">
        <v>21.77</v>
      </c>
      <c r="F3028" s="1">
        <v>3.4443771847746185</v>
      </c>
    </row>
    <row r="3029" spans="1:6" x14ac:dyDescent="0.2">
      <c r="A3029" t="s">
        <v>503</v>
      </c>
      <c r="B3029">
        <v>2018</v>
      </c>
      <c r="C3029" t="s">
        <v>30</v>
      </c>
      <c r="D3029">
        <v>31</v>
      </c>
      <c r="E3029" s="1">
        <v>9.0399999999999991</v>
      </c>
      <c r="F3029" s="1">
        <v>1.4106060409827865</v>
      </c>
    </row>
    <row r="3030" spans="1:6" x14ac:dyDescent="0.2">
      <c r="A3030" t="s">
        <v>559</v>
      </c>
      <c r="B3030">
        <v>2010</v>
      </c>
      <c r="C3030" t="s">
        <v>30</v>
      </c>
      <c r="D3030">
        <v>33</v>
      </c>
      <c r="E3030" s="1">
        <v>29.26</v>
      </c>
      <c r="F3030" s="1">
        <v>4.8917094886291164</v>
      </c>
    </row>
    <row r="3031" spans="1:6" x14ac:dyDescent="0.2">
      <c r="A3031" t="s">
        <v>559</v>
      </c>
      <c r="B3031">
        <v>2011</v>
      </c>
      <c r="C3031" t="s">
        <v>30</v>
      </c>
      <c r="D3031">
        <v>34</v>
      </c>
      <c r="E3031" s="1">
        <v>26.04</v>
      </c>
      <c r="F3031" s="1">
        <v>4.1743673645266304</v>
      </c>
    </row>
    <row r="3032" spans="1:6" x14ac:dyDescent="0.2">
      <c r="A3032" t="s">
        <v>559</v>
      </c>
      <c r="B3032">
        <v>2012</v>
      </c>
      <c r="C3032" t="s">
        <v>30</v>
      </c>
      <c r="D3032">
        <v>35</v>
      </c>
      <c r="E3032" s="1">
        <v>8.67</v>
      </c>
      <c r="F3032" s="1">
        <v>7.9180251513740094</v>
      </c>
    </row>
    <row r="3033" spans="1:6" x14ac:dyDescent="0.2">
      <c r="A3033" t="s">
        <v>717</v>
      </c>
      <c r="B3033">
        <v>2021</v>
      </c>
      <c r="C3033" t="s">
        <v>30</v>
      </c>
      <c r="D3033">
        <v>20</v>
      </c>
      <c r="E3033" s="1">
        <v>21.32</v>
      </c>
      <c r="F3033" s="1">
        <v>3.2024937392148667</v>
      </c>
    </row>
    <row r="3034" spans="1:6" x14ac:dyDescent="0.2">
      <c r="A3034" t="s">
        <v>599</v>
      </c>
      <c r="B3034">
        <v>2019</v>
      </c>
      <c r="C3034" t="s">
        <v>19</v>
      </c>
      <c r="D3034">
        <v>20</v>
      </c>
      <c r="E3034" s="1">
        <v>21.31</v>
      </c>
      <c r="F3034" s="1">
        <v>11.381516332021956</v>
      </c>
    </row>
    <row r="3035" spans="1:6" x14ac:dyDescent="0.2">
      <c r="A3035" t="s">
        <v>599</v>
      </c>
      <c r="B3035">
        <v>2020</v>
      </c>
      <c r="C3035" t="s">
        <v>19</v>
      </c>
      <c r="D3035">
        <v>21</v>
      </c>
      <c r="E3035" s="1">
        <v>15.13</v>
      </c>
      <c r="F3035" s="1">
        <v>18.828712230573945</v>
      </c>
    </row>
    <row r="3036" spans="1:6" x14ac:dyDescent="0.2">
      <c r="A3036" t="s">
        <v>599</v>
      </c>
      <c r="B3036">
        <v>2021</v>
      </c>
      <c r="C3036" t="s">
        <v>19</v>
      </c>
      <c r="D3036">
        <v>22</v>
      </c>
      <c r="E3036" s="1">
        <v>27.52</v>
      </c>
      <c r="F3036" s="1">
        <v>8.4112926494104752</v>
      </c>
    </row>
    <row r="3037" spans="1:6" x14ac:dyDescent="0.2">
      <c r="A3037" t="s">
        <v>576</v>
      </c>
      <c r="B3037">
        <v>2019</v>
      </c>
      <c r="C3037" t="s">
        <v>19</v>
      </c>
      <c r="D3037">
        <v>22</v>
      </c>
      <c r="E3037" s="1">
        <v>16.649999999999999</v>
      </c>
      <c r="F3037" s="1">
        <v>6.4277077828924911</v>
      </c>
    </row>
    <row r="3038" spans="1:6" x14ac:dyDescent="0.2">
      <c r="A3038" t="s">
        <v>576</v>
      </c>
      <c r="B3038">
        <v>2020</v>
      </c>
      <c r="C3038" t="s">
        <v>19</v>
      </c>
      <c r="D3038">
        <v>23</v>
      </c>
      <c r="E3038" s="1">
        <v>28.53</v>
      </c>
      <c r="F3038" s="1">
        <v>10.582069456653572</v>
      </c>
    </row>
    <row r="3039" spans="1:6" x14ac:dyDescent="0.2">
      <c r="A3039" t="s">
        <v>576</v>
      </c>
      <c r="B3039">
        <v>2021</v>
      </c>
      <c r="C3039" t="s">
        <v>19</v>
      </c>
      <c r="D3039">
        <v>24</v>
      </c>
      <c r="E3039" s="1">
        <v>18.7</v>
      </c>
      <c r="F3039" s="1">
        <v>4.3075855660409301</v>
      </c>
    </row>
    <row r="3040" spans="1:6" x14ac:dyDescent="0.2">
      <c r="A3040" t="s">
        <v>373</v>
      </c>
      <c r="B3040">
        <v>2010</v>
      </c>
      <c r="C3040" t="s">
        <v>30</v>
      </c>
      <c r="D3040">
        <v>25</v>
      </c>
      <c r="E3040" s="1">
        <v>40.68</v>
      </c>
      <c r="F3040" s="1">
        <v>6.4488535212991298</v>
      </c>
    </row>
    <row r="3041" spans="1:6" x14ac:dyDescent="0.2">
      <c r="A3041" t="s">
        <v>373</v>
      </c>
      <c r="B3041">
        <v>2011</v>
      </c>
      <c r="C3041" t="s">
        <v>30</v>
      </c>
      <c r="D3041">
        <v>26</v>
      </c>
      <c r="E3041" s="1">
        <v>26.606666666666669</v>
      </c>
      <c r="F3041" s="1">
        <v>2.8452177315166716</v>
      </c>
    </row>
    <row r="3042" spans="1:6" x14ac:dyDescent="0.2">
      <c r="A3042" t="s">
        <v>373</v>
      </c>
      <c r="B3042">
        <v>2012</v>
      </c>
      <c r="C3042" t="s">
        <v>30</v>
      </c>
      <c r="D3042">
        <v>27</v>
      </c>
      <c r="E3042" s="1">
        <v>22.6</v>
      </c>
      <c r="F3042" s="1">
        <v>2.2437661276895535</v>
      </c>
    </row>
    <row r="3043" spans="1:6" x14ac:dyDescent="0.2">
      <c r="A3043" t="s">
        <v>373</v>
      </c>
      <c r="B3043">
        <v>2013</v>
      </c>
      <c r="C3043" t="s">
        <v>30</v>
      </c>
      <c r="D3043">
        <v>28</v>
      </c>
      <c r="E3043" s="1">
        <v>20.010000000000002</v>
      </c>
      <c r="F3043" s="1">
        <v>1.8600690763283669</v>
      </c>
    </row>
    <row r="3044" spans="1:6" x14ac:dyDescent="0.2">
      <c r="A3044" t="s">
        <v>373</v>
      </c>
      <c r="B3044">
        <v>2014</v>
      </c>
      <c r="C3044" t="s">
        <v>30</v>
      </c>
      <c r="D3044">
        <v>29</v>
      </c>
      <c r="E3044" s="1">
        <v>14.1</v>
      </c>
      <c r="F3044" s="1">
        <v>1.182784099288098</v>
      </c>
    </row>
    <row r="3045" spans="1:6" x14ac:dyDescent="0.2">
      <c r="A3045" t="s">
        <v>373</v>
      </c>
      <c r="B3045">
        <v>2015</v>
      </c>
      <c r="C3045" t="s">
        <v>30</v>
      </c>
      <c r="D3045">
        <v>30</v>
      </c>
      <c r="E3045" s="1">
        <v>11.81</v>
      </c>
      <c r="F3045" s="1">
        <v>6.3443323248298151</v>
      </c>
    </row>
    <row r="3046" spans="1:6" x14ac:dyDescent="0.2">
      <c r="A3046" t="s">
        <v>528</v>
      </c>
      <c r="B3046">
        <v>2018</v>
      </c>
      <c r="C3046" t="s">
        <v>25</v>
      </c>
      <c r="D3046">
        <v>27</v>
      </c>
      <c r="E3046" s="1">
        <v>16.559999999999999</v>
      </c>
      <c r="F3046" s="1">
        <v>7.0414839502214699</v>
      </c>
    </row>
    <row r="3047" spans="1:6" x14ac:dyDescent="0.2">
      <c r="A3047" t="s">
        <v>528</v>
      </c>
      <c r="B3047">
        <v>2019</v>
      </c>
      <c r="C3047" t="s">
        <v>25</v>
      </c>
      <c r="D3047">
        <v>28</v>
      </c>
      <c r="E3047" s="1">
        <v>22.19</v>
      </c>
      <c r="F3047" s="1">
        <v>9.59096003392062</v>
      </c>
    </row>
    <row r="3048" spans="1:6" x14ac:dyDescent="0.2">
      <c r="A3048" t="s">
        <v>528</v>
      </c>
      <c r="B3048">
        <v>2020</v>
      </c>
      <c r="C3048" t="s">
        <v>25</v>
      </c>
      <c r="D3048">
        <v>29</v>
      </c>
      <c r="E3048" s="1">
        <v>21.36</v>
      </c>
      <c r="F3048" s="1">
        <v>11.069255919020309</v>
      </c>
    </row>
    <row r="3049" spans="1:6" x14ac:dyDescent="0.2">
      <c r="A3049" t="s">
        <v>528</v>
      </c>
      <c r="B3049">
        <v>2021</v>
      </c>
      <c r="C3049" t="s">
        <v>25</v>
      </c>
      <c r="D3049">
        <v>30</v>
      </c>
      <c r="E3049" s="1">
        <v>22.403333333333336</v>
      </c>
      <c r="F3049" s="1">
        <v>4.2111623810680276</v>
      </c>
    </row>
    <row r="3050" spans="1:6" x14ac:dyDescent="0.2">
      <c r="A3050" t="s">
        <v>617</v>
      </c>
      <c r="B3050">
        <v>2020</v>
      </c>
      <c r="C3050" t="s">
        <v>20</v>
      </c>
      <c r="D3050">
        <v>19</v>
      </c>
      <c r="E3050" s="1">
        <v>15.7</v>
      </c>
      <c r="F3050" s="1">
        <v>8.9983619542378843</v>
      </c>
    </row>
    <row r="3051" spans="1:6" x14ac:dyDescent="0.2">
      <c r="A3051" t="s">
        <v>617</v>
      </c>
      <c r="B3051">
        <v>2021</v>
      </c>
      <c r="C3051" t="s">
        <v>20</v>
      </c>
      <c r="D3051">
        <v>20</v>
      </c>
      <c r="E3051" s="1">
        <v>26.68</v>
      </c>
      <c r="F3051" s="1">
        <v>2.5751212975754383</v>
      </c>
    </row>
    <row r="3052" spans="1:6" x14ac:dyDescent="0.2">
      <c r="A3052" t="s">
        <v>421</v>
      </c>
      <c r="B3052">
        <v>2013</v>
      </c>
      <c r="C3052" t="s">
        <v>20</v>
      </c>
      <c r="D3052">
        <v>19</v>
      </c>
      <c r="E3052" s="1">
        <v>6.11</v>
      </c>
      <c r="F3052" s="1">
        <v>4.1506375746146738</v>
      </c>
    </row>
    <row r="3053" spans="1:6" x14ac:dyDescent="0.2">
      <c r="A3053" t="s">
        <v>421</v>
      </c>
      <c r="B3053">
        <v>2014</v>
      </c>
      <c r="C3053" t="s">
        <v>19</v>
      </c>
      <c r="D3053">
        <v>20</v>
      </c>
      <c r="E3053" s="1">
        <v>29.33</v>
      </c>
      <c r="F3053" s="1">
        <v>19.496326075887435</v>
      </c>
    </row>
    <row r="3054" spans="1:6" x14ac:dyDescent="0.2">
      <c r="A3054" t="s">
        <v>421</v>
      </c>
      <c r="B3054">
        <v>2015</v>
      </c>
      <c r="C3054" t="s">
        <v>19</v>
      </c>
      <c r="D3054">
        <v>21</v>
      </c>
      <c r="E3054" s="1">
        <v>38.200000000000003</v>
      </c>
      <c r="F3054" s="1">
        <v>13.109519742010143</v>
      </c>
    </row>
    <row r="3055" spans="1:6" x14ac:dyDescent="0.2">
      <c r="A3055" t="s">
        <v>421</v>
      </c>
      <c r="B3055">
        <v>2016</v>
      </c>
      <c r="C3055" t="s">
        <v>19</v>
      </c>
      <c r="D3055">
        <v>22</v>
      </c>
      <c r="E3055" s="1">
        <v>10.92</v>
      </c>
      <c r="F3055" s="1">
        <v>355.29526598340652</v>
      </c>
    </row>
    <row r="3056" spans="1:6" x14ac:dyDescent="0.2">
      <c r="A3056" t="s">
        <v>721</v>
      </c>
      <c r="B3056">
        <v>2021</v>
      </c>
      <c r="C3056" t="s">
        <v>19</v>
      </c>
      <c r="D3056">
        <v>21</v>
      </c>
      <c r="E3056" s="1">
        <v>21.12</v>
      </c>
      <c r="F3056" s="1">
        <v>13.005166351595166</v>
      </c>
    </row>
    <row r="3057" spans="1:6" x14ac:dyDescent="0.2">
      <c r="A3057" t="s">
        <v>556</v>
      </c>
      <c r="B3057">
        <v>2018</v>
      </c>
      <c r="C3057" t="s">
        <v>19</v>
      </c>
      <c r="D3057">
        <v>23</v>
      </c>
      <c r="E3057" s="1">
        <v>12.5</v>
      </c>
      <c r="F3057" s="1">
        <v>137.60912403536005</v>
      </c>
    </row>
    <row r="3058" spans="1:6" x14ac:dyDescent="0.2">
      <c r="A3058" t="s">
        <v>556</v>
      </c>
      <c r="B3058">
        <v>2019</v>
      </c>
      <c r="C3058" t="s">
        <v>19</v>
      </c>
      <c r="D3058">
        <v>24</v>
      </c>
      <c r="E3058" s="1">
        <v>29.33</v>
      </c>
      <c r="F3058" s="1">
        <v>9.2196434673026424</v>
      </c>
    </row>
    <row r="3059" spans="1:6" x14ac:dyDescent="0.2">
      <c r="A3059" t="s">
        <v>556</v>
      </c>
      <c r="B3059">
        <v>2020</v>
      </c>
      <c r="C3059" t="s">
        <v>19</v>
      </c>
      <c r="D3059">
        <v>25</v>
      </c>
      <c r="E3059" s="1">
        <v>18.97</v>
      </c>
      <c r="F3059" s="1">
        <v>6.0015692031232204</v>
      </c>
    </row>
    <row r="3060" spans="1:6" x14ac:dyDescent="0.2">
      <c r="A3060" t="s">
        <v>556</v>
      </c>
      <c r="B3060">
        <v>2021</v>
      </c>
      <c r="C3060" t="s">
        <v>19</v>
      </c>
      <c r="D3060">
        <v>26</v>
      </c>
      <c r="E3060" s="1">
        <v>23.64</v>
      </c>
      <c r="F3060" s="1">
        <v>2.5204872216948697</v>
      </c>
    </row>
    <row r="3061" spans="1:6" x14ac:dyDescent="0.2">
      <c r="A3061" t="s">
        <v>722</v>
      </c>
      <c r="B3061">
        <v>2010</v>
      </c>
      <c r="C3061" t="s">
        <v>30</v>
      </c>
      <c r="D3061">
        <v>31</v>
      </c>
      <c r="E3061" s="1">
        <v>21.11</v>
      </c>
      <c r="F3061" s="1">
        <v>3.2230011438524193</v>
      </c>
    </row>
    <row r="3062" spans="1:6" x14ac:dyDescent="0.2">
      <c r="A3062" t="s">
        <v>603</v>
      </c>
      <c r="B3062">
        <v>2016</v>
      </c>
      <c r="C3062" t="s">
        <v>19</v>
      </c>
      <c r="D3062">
        <v>19</v>
      </c>
      <c r="E3062" s="1">
        <v>13.59</v>
      </c>
      <c r="F3062" s="1">
        <v>8.2512609128845344</v>
      </c>
    </row>
    <row r="3063" spans="1:6" x14ac:dyDescent="0.2">
      <c r="A3063" t="s">
        <v>603</v>
      </c>
      <c r="B3063">
        <v>2017</v>
      </c>
      <c r="C3063" t="s">
        <v>19</v>
      </c>
      <c r="D3063">
        <v>20</v>
      </c>
      <c r="E3063" s="1">
        <v>14.25</v>
      </c>
      <c r="F3063" s="1">
        <v>8.0062296894594187</v>
      </c>
    </row>
    <row r="3064" spans="1:6" x14ac:dyDescent="0.2">
      <c r="A3064" t="s">
        <v>603</v>
      </c>
      <c r="B3064">
        <v>2018</v>
      </c>
      <c r="C3064" t="s">
        <v>19</v>
      </c>
      <c r="D3064">
        <v>21</v>
      </c>
      <c r="E3064" s="1">
        <v>21.29</v>
      </c>
      <c r="F3064" s="1">
        <v>7.4079692908530888</v>
      </c>
    </row>
    <row r="3065" spans="1:6" x14ac:dyDescent="0.2">
      <c r="A3065" t="s">
        <v>603</v>
      </c>
      <c r="B3065">
        <v>2019</v>
      </c>
      <c r="C3065" t="s">
        <v>19</v>
      </c>
      <c r="D3065">
        <v>22</v>
      </c>
      <c r="E3065" s="1">
        <v>26.61</v>
      </c>
      <c r="F3065" s="1">
        <v>2.2738970040018365</v>
      </c>
    </row>
    <row r="3066" spans="1:6" x14ac:dyDescent="0.2">
      <c r="A3066" t="s">
        <v>603</v>
      </c>
      <c r="B3066">
        <v>2020</v>
      </c>
      <c r="C3066" t="s">
        <v>19</v>
      </c>
      <c r="D3066">
        <v>23</v>
      </c>
      <c r="E3066" s="1">
        <v>27.1</v>
      </c>
      <c r="F3066" s="1">
        <v>2.6740622083570069</v>
      </c>
    </row>
    <row r="3067" spans="1:6" x14ac:dyDescent="0.2">
      <c r="A3067" t="s">
        <v>603</v>
      </c>
      <c r="B3067">
        <v>2021</v>
      </c>
      <c r="C3067" t="s">
        <v>19</v>
      </c>
      <c r="D3067">
        <v>24</v>
      </c>
      <c r="E3067" s="1">
        <v>23.78</v>
      </c>
      <c r="F3067" s="1">
        <v>2.6031298641063314</v>
      </c>
    </row>
    <row r="3068" spans="1:6" x14ac:dyDescent="0.2">
      <c r="A3068" t="s">
        <v>594</v>
      </c>
      <c r="B3068">
        <v>2018</v>
      </c>
      <c r="C3068" t="s">
        <v>16</v>
      </c>
      <c r="D3068">
        <v>22</v>
      </c>
      <c r="E3068" s="1">
        <v>27.78</v>
      </c>
      <c r="F3068" s="1">
        <v>305.82251725618414</v>
      </c>
    </row>
    <row r="3069" spans="1:6" x14ac:dyDescent="0.2">
      <c r="A3069" t="s">
        <v>594</v>
      </c>
      <c r="B3069">
        <v>2019</v>
      </c>
      <c r="C3069" t="s">
        <v>16</v>
      </c>
      <c r="D3069">
        <v>23</v>
      </c>
      <c r="E3069" s="1">
        <v>14.33</v>
      </c>
      <c r="F3069" s="1">
        <v>155.68471943071322</v>
      </c>
    </row>
    <row r="3070" spans="1:6" x14ac:dyDescent="0.2">
      <c r="A3070" t="s">
        <v>714</v>
      </c>
      <c r="B3070">
        <v>2017</v>
      </c>
      <c r="C3070" t="s">
        <v>19</v>
      </c>
      <c r="D3070">
        <v>21</v>
      </c>
      <c r="E3070" s="1">
        <v>20.64</v>
      </c>
      <c r="F3070" s="1">
        <v>12.999069155803669</v>
      </c>
    </row>
    <row r="3071" spans="1:6" x14ac:dyDescent="0.2">
      <c r="A3071" t="s">
        <v>714</v>
      </c>
      <c r="B3071">
        <v>2018</v>
      </c>
      <c r="C3071" t="s">
        <v>19</v>
      </c>
      <c r="D3071">
        <v>22</v>
      </c>
      <c r="E3071" s="1">
        <v>21.39</v>
      </c>
      <c r="F3071" s="1">
        <v>235.47673304930811</v>
      </c>
    </row>
    <row r="3072" spans="1:6" x14ac:dyDescent="0.2">
      <c r="A3072" t="s">
        <v>601</v>
      </c>
      <c r="B3072">
        <v>2010</v>
      </c>
      <c r="C3072" t="s">
        <v>20</v>
      </c>
      <c r="D3072">
        <v>30</v>
      </c>
      <c r="E3072" s="1">
        <v>19.866666666666667</v>
      </c>
      <c r="F3072" s="1">
        <v>10.807597741212073</v>
      </c>
    </row>
    <row r="3073" spans="1:6" x14ac:dyDescent="0.2">
      <c r="A3073" t="s">
        <v>601</v>
      </c>
      <c r="B3073">
        <v>2011</v>
      </c>
      <c r="C3073" t="s">
        <v>20</v>
      </c>
      <c r="D3073">
        <v>31</v>
      </c>
      <c r="E3073" s="1">
        <v>27.18</v>
      </c>
      <c r="F3073" s="1">
        <v>15.312313736801721</v>
      </c>
    </row>
    <row r="3074" spans="1:6" x14ac:dyDescent="0.2">
      <c r="A3074" t="s">
        <v>601</v>
      </c>
      <c r="B3074">
        <v>2012</v>
      </c>
      <c r="C3074" t="s">
        <v>25</v>
      </c>
      <c r="D3074">
        <v>32</v>
      </c>
      <c r="E3074" s="1">
        <v>18.13</v>
      </c>
      <c r="F3074" s="1">
        <v>176.52499878292195</v>
      </c>
    </row>
    <row r="3075" spans="1:6" x14ac:dyDescent="0.2">
      <c r="A3075" t="s">
        <v>631</v>
      </c>
      <c r="B3075">
        <v>2019</v>
      </c>
      <c r="C3075" t="s">
        <v>25</v>
      </c>
      <c r="D3075">
        <v>20</v>
      </c>
      <c r="E3075" s="1">
        <v>25.77</v>
      </c>
      <c r="F3075" s="1">
        <v>13.109786962146444</v>
      </c>
    </row>
    <row r="3076" spans="1:6" x14ac:dyDescent="0.2">
      <c r="A3076" t="s">
        <v>631</v>
      </c>
      <c r="B3076">
        <v>2020</v>
      </c>
      <c r="C3076" t="s">
        <v>16</v>
      </c>
      <c r="D3076">
        <v>21</v>
      </c>
      <c r="E3076" s="1">
        <v>16.100000000000001</v>
      </c>
      <c r="F3076" s="1">
        <v>7.8686281217926801</v>
      </c>
    </row>
    <row r="3077" spans="1:6" x14ac:dyDescent="0.2">
      <c r="A3077" t="s">
        <v>493</v>
      </c>
      <c r="B3077">
        <v>2010</v>
      </c>
      <c r="C3077" t="s">
        <v>25</v>
      </c>
      <c r="D3077">
        <v>27</v>
      </c>
      <c r="E3077" s="1">
        <v>33.14</v>
      </c>
      <c r="F3077" s="1">
        <v>6.0944077831876733</v>
      </c>
    </row>
    <row r="3078" spans="1:6" x14ac:dyDescent="0.2">
      <c r="A3078" t="s">
        <v>493</v>
      </c>
      <c r="B3078">
        <v>2011</v>
      </c>
      <c r="C3078" t="s">
        <v>25</v>
      </c>
      <c r="D3078">
        <v>28</v>
      </c>
      <c r="E3078" s="1">
        <v>23.43</v>
      </c>
      <c r="F3078" s="1">
        <v>4.4620913629870378</v>
      </c>
    </row>
    <row r="3079" spans="1:6" x14ac:dyDescent="0.2">
      <c r="A3079" t="s">
        <v>493</v>
      </c>
      <c r="B3079">
        <v>2012</v>
      </c>
      <c r="C3079" t="s">
        <v>25</v>
      </c>
      <c r="D3079">
        <v>29</v>
      </c>
      <c r="E3079" s="1">
        <v>6.16</v>
      </c>
      <c r="F3079" s="1">
        <v>1.1926529480599641</v>
      </c>
    </row>
    <row r="3080" spans="1:6" x14ac:dyDescent="0.2">
      <c r="A3080" t="s">
        <v>521</v>
      </c>
      <c r="B3080">
        <v>2018</v>
      </c>
      <c r="C3080" t="s">
        <v>20</v>
      </c>
      <c r="D3080">
        <v>23</v>
      </c>
      <c r="E3080" s="1">
        <v>13.39</v>
      </c>
      <c r="F3080" s="1">
        <v>8.2620711698142557</v>
      </c>
    </row>
    <row r="3081" spans="1:6" x14ac:dyDescent="0.2">
      <c r="A3081" t="s">
        <v>521</v>
      </c>
      <c r="B3081">
        <v>2019</v>
      </c>
      <c r="C3081" t="s">
        <v>20</v>
      </c>
      <c r="D3081">
        <v>24</v>
      </c>
      <c r="E3081" s="1">
        <v>31.73</v>
      </c>
      <c r="F3081" s="1">
        <v>16.946762703662916</v>
      </c>
    </row>
    <row r="3082" spans="1:6" x14ac:dyDescent="0.2">
      <c r="A3082" t="s">
        <v>521</v>
      </c>
      <c r="B3082">
        <v>2020</v>
      </c>
      <c r="C3082" t="s">
        <v>20</v>
      </c>
      <c r="D3082">
        <v>25</v>
      </c>
      <c r="E3082" s="1">
        <v>19.940000000000001</v>
      </c>
      <c r="F3082" s="1">
        <v>8.6741172432663589</v>
      </c>
    </row>
    <row r="3083" spans="1:6" x14ac:dyDescent="0.2">
      <c r="A3083" t="s">
        <v>521</v>
      </c>
      <c r="B3083">
        <v>2021</v>
      </c>
      <c r="C3083" t="s">
        <v>20</v>
      </c>
      <c r="D3083">
        <v>26</v>
      </c>
      <c r="E3083" s="1">
        <v>18.559999999999999</v>
      </c>
      <c r="F3083" s="1">
        <v>82.748535404424544</v>
      </c>
    </row>
    <row r="3084" spans="1:6" x14ac:dyDescent="0.2">
      <c r="A3084" t="s">
        <v>588</v>
      </c>
      <c r="B3084">
        <v>2013</v>
      </c>
      <c r="C3084" t="s">
        <v>16</v>
      </c>
      <c r="D3084">
        <v>24</v>
      </c>
      <c r="E3084" s="1">
        <v>14.34</v>
      </c>
      <c r="F3084" s="1">
        <v>14.324830005024678</v>
      </c>
    </row>
    <row r="3085" spans="1:6" x14ac:dyDescent="0.2">
      <c r="A3085" t="s">
        <v>588</v>
      </c>
      <c r="B3085">
        <v>2014</v>
      </c>
      <c r="C3085" t="s">
        <v>16</v>
      </c>
      <c r="D3085">
        <v>25</v>
      </c>
      <c r="E3085" s="1">
        <v>28.09</v>
      </c>
      <c r="F3085" s="1">
        <v>6.7784078391116296</v>
      </c>
    </row>
    <row r="3086" spans="1:6" x14ac:dyDescent="0.2">
      <c r="A3086" t="s">
        <v>588</v>
      </c>
      <c r="B3086">
        <v>2015</v>
      </c>
      <c r="C3086" t="s">
        <v>16</v>
      </c>
      <c r="D3086">
        <v>26</v>
      </c>
      <c r="E3086" s="1">
        <v>24.06</v>
      </c>
      <c r="F3086" s="1">
        <v>5.813113475550856</v>
      </c>
    </row>
    <row r="3087" spans="1:6" x14ac:dyDescent="0.2">
      <c r="A3087" t="s">
        <v>588</v>
      </c>
      <c r="B3087">
        <v>2016</v>
      </c>
      <c r="C3087" t="s">
        <v>16</v>
      </c>
      <c r="D3087">
        <v>27</v>
      </c>
      <c r="E3087" s="1">
        <v>21.64</v>
      </c>
      <c r="F3087" s="1">
        <v>5.2805641321341605</v>
      </c>
    </row>
    <row r="3088" spans="1:6" x14ac:dyDescent="0.2">
      <c r="A3088" t="s">
        <v>588</v>
      </c>
      <c r="B3088">
        <v>2017</v>
      </c>
      <c r="C3088" t="s">
        <v>16</v>
      </c>
      <c r="D3088">
        <v>28</v>
      </c>
      <c r="E3088" s="1">
        <v>7.2</v>
      </c>
      <c r="F3088" s="1">
        <v>3.4817089388041298</v>
      </c>
    </row>
    <row r="3089" spans="1:6" x14ac:dyDescent="0.2">
      <c r="A3089" t="s">
        <v>588</v>
      </c>
      <c r="B3089">
        <v>2018</v>
      </c>
      <c r="C3089" t="s">
        <v>16</v>
      </c>
      <c r="D3089">
        <v>29</v>
      </c>
      <c r="E3089" s="1">
        <v>27.44</v>
      </c>
      <c r="F3089" s="1">
        <v>5.401121874425491</v>
      </c>
    </row>
    <row r="3090" spans="1:6" x14ac:dyDescent="0.2">
      <c r="A3090" t="s">
        <v>588</v>
      </c>
      <c r="B3090">
        <v>2019</v>
      </c>
      <c r="C3090" t="s">
        <v>16</v>
      </c>
      <c r="D3090">
        <v>30</v>
      </c>
      <c r="E3090" s="1">
        <v>20.89</v>
      </c>
      <c r="F3090" s="1">
        <v>3.7881576642462833</v>
      </c>
    </row>
    <row r="3091" spans="1:6" x14ac:dyDescent="0.2">
      <c r="A3091" t="s">
        <v>588</v>
      </c>
      <c r="B3091">
        <v>2020</v>
      </c>
      <c r="C3091" t="s">
        <v>16</v>
      </c>
      <c r="D3091">
        <v>31</v>
      </c>
      <c r="E3091" s="1">
        <v>22.47</v>
      </c>
      <c r="F3091" s="1">
        <v>3.9056986698723404</v>
      </c>
    </row>
    <row r="3092" spans="1:6" x14ac:dyDescent="0.2">
      <c r="A3092" t="s">
        <v>575</v>
      </c>
      <c r="B3092">
        <v>2014</v>
      </c>
      <c r="C3092" t="s">
        <v>16</v>
      </c>
      <c r="D3092">
        <v>22</v>
      </c>
      <c r="E3092" s="1">
        <v>28.59</v>
      </c>
      <c r="F3092" s="1">
        <v>13.93750304684834</v>
      </c>
    </row>
    <row r="3093" spans="1:6" x14ac:dyDescent="0.2">
      <c r="A3093" t="s">
        <v>575</v>
      </c>
      <c r="B3093">
        <v>2015</v>
      </c>
      <c r="C3093" t="s">
        <v>16</v>
      </c>
      <c r="D3093">
        <v>23</v>
      </c>
      <c r="E3093" s="1">
        <v>20.02</v>
      </c>
      <c r="F3093" s="1">
        <v>9.3509497379445374</v>
      </c>
    </row>
    <row r="3094" spans="1:6" x14ac:dyDescent="0.2">
      <c r="A3094" t="s">
        <v>575</v>
      </c>
      <c r="B3094">
        <v>2016</v>
      </c>
      <c r="C3094" t="s">
        <v>16</v>
      </c>
      <c r="D3094">
        <v>24</v>
      </c>
      <c r="E3094" s="1">
        <v>13.69</v>
      </c>
      <c r="F3094" s="1">
        <v>15.610977630347101</v>
      </c>
    </row>
    <row r="3095" spans="1:6" x14ac:dyDescent="0.2">
      <c r="A3095" t="s">
        <v>472</v>
      </c>
      <c r="B3095">
        <v>2017</v>
      </c>
      <c r="C3095" t="s">
        <v>30</v>
      </c>
      <c r="D3095">
        <v>21</v>
      </c>
      <c r="E3095" s="1">
        <v>6.52</v>
      </c>
      <c r="F3095" s="1">
        <v>4.1062951015426314</v>
      </c>
    </row>
    <row r="3096" spans="1:6" x14ac:dyDescent="0.2">
      <c r="A3096" t="s">
        <v>472</v>
      </c>
      <c r="B3096">
        <v>2018</v>
      </c>
      <c r="C3096" t="s">
        <v>30</v>
      </c>
      <c r="D3096">
        <v>22</v>
      </c>
      <c r="E3096" s="1">
        <v>5.0999999999999996</v>
      </c>
      <c r="F3096" s="1">
        <v>2.8073033924334916</v>
      </c>
    </row>
    <row r="3097" spans="1:6" x14ac:dyDescent="0.2">
      <c r="A3097" t="s">
        <v>472</v>
      </c>
      <c r="B3097">
        <v>2019</v>
      </c>
      <c r="C3097" t="s">
        <v>30</v>
      </c>
      <c r="D3097">
        <v>23</v>
      </c>
      <c r="E3097" s="1">
        <v>28.56</v>
      </c>
      <c r="F3097" s="1">
        <v>10.710540882314556</v>
      </c>
    </row>
    <row r="3098" spans="1:6" x14ac:dyDescent="0.2">
      <c r="A3098" t="s">
        <v>472</v>
      </c>
      <c r="B3098">
        <v>2020</v>
      </c>
      <c r="C3098" t="s">
        <v>30</v>
      </c>
      <c r="D3098">
        <v>24</v>
      </c>
      <c r="E3098" s="1">
        <v>28.83</v>
      </c>
      <c r="F3098" s="1">
        <v>16.864807189567333</v>
      </c>
    </row>
    <row r="3099" spans="1:6" x14ac:dyDescent="0.2">
      <c r="A3099" t="s">
        <v>472</v>
      </c>
      <c r="B3099">
        <v>2021</v>
      </c>
      <c r="C3099" t="s">
        <v>30</v>
      </c>
      <c r="D3099">
        <v>25</v>
      </c>
      <c r="E3099" s="1">
        <v>24.232500000000002</v>
      </c>
      <c r="F3099" s="1">
        <v>11.238922825831365</v>
      </c>
    </row>
    <row r="3100" spans="1:6" x14ac:dyDescent="0.2">
      <c r="A3100" t="s">
        <v>367</v>
      </c>
      <c r="B3100">
        <v>2010</v>
      </c>
      <c r="C3100" t="s">
        <v>30</v>
      </c>
      <c r="D3100">
        <v>23</v>
      </c>
      <c r="E3100" s="1">
        <v>13.96</v>
      </c>
      <c r="F3100" s="1">
        <v>13.472796724836464</v>
      </c>
    </row>
    <row r="3101" spans="1:6" x14ac:dyDescent="0.2">
      <c r="A3101" t="s">
        <v>367</v>
      </c>
      <c r="B3101">
        <v>2011</v>
      </c>
      <c r="C3101" t="s">
        <v>30</v>
      </c>
      <c r="D3101">
        <v>24</v>
      </c>
      <c r="E3101" s="1">
        <v>12.9</v>
      </c>
      <c r="F3101" s="1">
        <v>10.729774375302554</v>
      </c>
    </row>
    <row r="3102" spans="1:6" x14ac:dyDescent="0.2">
      <c r="A3102" t="s">
        <v>367</v>
      </c>
      <c r="B3102">
        <v>2012</v>
      </c>
      <c r="C3102" t="s">
        <v>30</v>
      </c>
      <c r="D3102">
        <v>25</v>
      </c>
      <c r="E3102" s="1">
        <v>23.93</v>
      </c>
      <c r="F3102" s="1">
        <v>4.6331469232264517</v>
      </c>
    </row>
    <row r="3103" spans="1:6" x14ac:dyDescent="0.2">
      <c r="A3103" t="s">
        <v>367</v>
      </c>
      <c r="B3103">
        <v>2013</v>
      </c>
      <c r="C3103" t="s">
        <v>30</v>
      </c>
      <c r="D3103">
        <v>26</v>
      </c>
      <c r="E3103" s="1">
        <v>16.43</v>
      </c>
      <c r="F3103" s="1">
        <v>3.2368618476629973</v>
      </c>
    </row>
    <row r="3104" spans="1:6" x14ac:dyDescent="0.2">
      <c r="A3104" t="s">
        <v>367</v>
      </c>
      <c r="B3104">
        <v>2014</v>
      </c>
      <c r="C3104" t="s">
        <v>30</v>
      </c>
      <c r="D3104">
        <v>27</v>
      </c>
      <c r="E3104" s="1">
        <v>15.37</v>
      </c>
      <c r="F3104" s="1">
        <v>3.0907829514262444</v>
      </c>
    </row>
    <row r="3105" spans="1:6" x14ac:dyDescent="0.2">
      <c r="A3105" t="s">
        <v>367</v>
      </c>
      <c r="B3105">
        <v>2015</v>
      </c>
      <c r="C3105" t="s">
        <v>30</v>
      </c>
      <c r="D3105">
        <v>28</v>
      </c>
      <c r="E3105" s="1">
        <v>20.7</v>
      </c>
      <c r="F3105" s="1">
        <v>4.1677555850944952</v>
      </c>
    </row>
    <row r="3106" spans="1:6" x14ac:dyDescent="0.2">
      <c r="A3106" t="s">
        <v>367</v>
      </c>
      <c r="B3106">
        <v>2016</v>
      </c>
      <c r="C3106" t="s">
        <v>30</v>
      </c>
      <c r="D3106">
        <v>29</v>
      </c>
      <c r="E3106" s="1">
        <v>41.16</v>
      </c>
      <c r="F3106" s="1">
        <v>2.0924596721101456</v>
      </c>
    </row>
    <row r="3107" spans="1:6" x14ac:dyDescent="0.2">
      <c r="A3107" t="s">
        <v>367</v>
      </c>
      <c r="B3107">
        <v>2017</v>
      </c>
      <c r="C3107" t="s">
        <v>30</v>
      </c>
      <c r="D3107">
        <v>30</v>
      </c>
      <c r="E3107" s="1">
        <v>25.66</v>
      </c>
      <c r="F3107" s="1">
        <v>1.3257914434990932</v>
      </c>
    </row>
    <row r="3108" spans="1:6" x14ac:dyDescent="0.2">
      <c r="A3108" t="s">
        <v>367</v>
      </c>
      <c r="B3108">
        <v>2018</v>
      </c>
      <c r="C3108" t="s">
        <v>30</v>
      </c>
      <c r="D3108">
        <v>31</v>
      </c>
      <c r="E3108" s="1">
        <v>19.09</v>
      </c>
      <c r="F3108" s="1">
        <v>1.0146581696884771</v>
      </c>
    </row>
    <row r="3109" spans="1:6" x14ac:dyDescent="0.2">
      <c r="A3109" t="s">
        <v>367</v>
      </c>
      <c r="B3109">
        <v>2019</v>
      </c>
      <c r="C3109" t="s">
        <v>30</v>
      </c>
      <c r="D3109">
        <v>32</v>
      </c>
      <c r="E3109" s="1">
        <v>18.190000000000001</v>
      </c>
      <c r="F3109" s="1">
        <v>1.0177415459052073</v>
      </c>
    </row>
    <row r="3110" spans="1:6" x14ac:dyDescent="0.2">
      <c r="A3110" t="s">
        <v>545</v>
      </c>
      <c r="B3110">
        <v>2010</v>
      </c>
      <c r="C3110" t="s">
        <v>19</v>
      </c>
      <c r="D3110">
        <v>24</v>
      </c>
      <c r="E3110" s="1">
        <v>19.173333333333336</v>
      </c>
      <c r="F3110" s="1">
        <v>4.0296620113982273</v>
      </c>
    </row>
    <row r="3111" spans="1:6" x14ac:dyDescent="0.2">
      <c r="A3111" t="s">
        <v>545</v>
      </c>
      <c r="B3111">
        <v>2011</v>
      </c>
      <c r="C3111" t="s">
        <v>19</v>
      </c>
      <c r="D3111">
        <v>25</v>
      </c>
      <c r="E3111" s="1">
        <v>20.09</v>
      </c>
      <c r="F3111" s="1">
        <v>4.3725832717021822</v>
      </c>
    </row>
    <row r="3112" spans="1:6" x14ac:dyDescent="0.2">
      <c r="A3112" t="s">
        <v>545</v>
      </c>
      <c r="B3112">
        <v>2012</v>
      </c>
      <c r="C3112" t="s">
        <v>20</v>
      </c>
      <c r="D3112">
        <v>26</v>
      </c>
      <c r="E3112" s="1">
        <v>17.14</v>
      </c>
      <c r="F3112" s="1">
        <v>6.5118611613452275</v>
      </c>
    </row>
    <row r="3113" spans="1:6" x14ac:dyDescent="0.2">
      <c r="A3113" t="s">
        <v>545</v>
      </c>
      <c r="B3113">
        <v>2013</v>
      </c>
      <c r="C3113" t="s">
        <v>19</v>
      </c>
      <c r="D3113">
        <v>27</v>
      </c>
      <c r="E3113" s="1">
        <v>20.87</v>
      </c>
      <c r="F3113" s="1">
        <v>12.991022686670476</v>
      </c>
    </row>
    <row r="3114" spans="1:6" x14ac:dyDescent="0.2">
      <c r="A3114" t="s">
        <v>545</v>
      </c>
      <c r="B3114">
        <v>2014</v>
      </c>
      <c r="C3114" t="s">
        <v>19</v>
      </c>
      <c r="D3114">
        <v>28</v>
      </c>
      <c r="E3114" s="1">
        <v>29.97</v>
      </c>
      <c r="F3114" s="1">
        <v>4.5441850352117479</v>
      </c>
    </row>
    <row r="3115" spans="1:6" x14ac:dyDescent="0.2">
      <c r="A3115" t="s">
        <v>545</v>
      </c>
      <c r="B3115">
        <v>2015</v>
      </c>
      <c r="C3115" t="s">
        <v>19</v>
      </c>
      <c r="D3115">
        <v>29</v>
      </c>
      <c r="E3115" s="1">
        <v>20.82</v>
      </c>
      <c r="F3115" s="1">
        <v>3.0246205858989343</v>
      </c>
    </row>
    <row r="3116" spans="1:6" x14ac:dyDescent="0.2">
      <c r="A3116" t="s">
        <v>545</v>
      </c>
      <c r="B3116">
        <v>2016</v>
      </c>
      <c r="C3116" t="s">
        <v>19</v>
      </c>
      <c r="D3116">
        <v>30</v>
      </c>
      <c r="E3116" s="1">
        <v>24.49</v>
      </c>
      <c r="F3116" s="1">
        <v>3.4449158794867425</v>
      </c>
    </row>
    <row r="3117" spans="1:6" x14ac:dyDescent="0.2">
      <c r="A3117" t="s">
        <v>545</v>
      </c>
      <c r="B3117">
        <v>2017</v>
      </c>
      <c r="C3117" t="s">
        <v>19</v>
      </c>
      <c r="D3117">
        <v>31</v>
      </c>
      <c r="E3117" s="1">
        <v>18.329999999999998</v>
      </c>
      <c r="F3117" s="1">
        <v>1.969900818234253</v>
      </c>
    </row>
    <row r="3118" spans="1:6" x14ac:dyDescent="0.2">
      <c r="A3118" t="s">
        <v>545</v>
      </c>
      <c r="B3118">
        <v>2018</v>
      </c>
      <c r="C3118" t="s">
        <v>19</v>
      </c>
      <c r="D3118">
        <v>32</v>
      </c>
      <c r="E3118" s="1">
        <v>18.16</v>
      </c>
      <c r="F3118" s="1">
        <v>1.8589567731130974</v>
      </c>
    </row>
    <row r="3119" spans="1:6" x14ac:dyDescent="0.2">
      <c r="A3119" t="s">
        <v>300</v>
      </c>
      <c r="B3119">
        <v>2010</v>
      </c>
      <c r="C3119" t="s">
        <v>25</v>
      </c>
      <c r="D3119">
        <v>23</v>
      </c>
      <c r="E3119" s="1">
        <v>9.14</v>
      </c>
      <c r="F3119" s="1">
        <v>6.1943466082563727</v>
      </c>
    </row>
    <row r="3120" spans="1:6" x14ac:dyDescent="0.2">
      <c r="A3120" t="s">
        <v>300</v>
      </c>
      <c r="B3120">
        <v>2011</v>
      </c>
      <c r="C3120" t="s">
        <v>16</v>
      </c>
      <c r="D3120">
        <v>24</v>
      </c>
      <c r="E3120" s="1">
        <v>3.1566666666666667</v>
      </c>
      <c r="F3120" s="1">
        <v>2.8842862137819538</v>
      </c>
    </row>
    <row r="3121" spans="1:6" x14ac:dyDescent="0.2">
      <c r="A3121" t="s">
        <v>300</v>
      </c>
      <c r="B3121">
        <v>2012</v>
      </c>
      <c r="C3121" t="s">
        <v>16</v>
      </c>
      <c r="D3121">
        <v>25</v>
      </c>
      <c r="E3121" s="1">
        <v>14</v>
      </c>
      <c r="F3121" s="1">
        <v>12.249529924289154</v>
      </c>
    </row>
    <row r="3122" spans="1:6" x14ac:dyDescent="0.2">
      <c r="A3122" t="s">
        <v>300</v>
      </c>
      <c r="B3122">
        <v>2012</v>
      </c>
      <c r="C3122" t="s">
        <v>25</v>
      </c>
      <c r="D3122">
        <v>25</v>
      </c>
      <c r="E3122" s="1">
        <v>13.67</v>
      </c>
      <c r="F3122" s="1">
        <v>11.960791004645197</v>
      </c>
    </row>
    <row r="3123" spans="1:6" x14ac:dyDescent="0.2">
      <c r="A3123" t="s">
        <v>300</v>
      </c>
      <c r="B3123">
        <v>2013</v>
      </c>
      <c r="C3123" t="s">
        <v>25</v>
      </c>
      <c r="D3123">
        <v>26</v>
      </c>
      <c r="E3123" s="1">
        <v>21.28</v>
      </c>
      <c r="F3123" s="1">
        <v>6.7077706749379029</v>
      </c>
    </row>
    <row r="3124" spans="1:6" x14ac:dyDescent="0.2">
      <c r="A3124" t="s">
        <v>300</v>
      </c>
      <c r="B3124">
        <v>2014</v>
      </c>
      <c r="C3124" t="s">
        <v>25</v>
      </c>
      <c r="D3124">
        <v>27</v>
      </c>
      <c r="E3124" s="1">
        <v>41.54</v>
      </c>
      <c r="F3124" s="1">
        <v>13.365375055782906</v>
      </c>
    </row>
    <row r="3125" spans="1:6" x14ac:dyDescent="0.2">
      <c r="A3125" t="s">
        <v>300</v>
      </c>
      <c r="B3125">
        <v>2015</v>
      </c>
      <c r="C3125" t="s">
        <v>25</v>
      </c>
      <c r="D3125">
        <v>28</v>
      </c>
      <c r="E3125" s="1">
        <v>45.94</v>
      </c>
      <c r="F3125" s="1">
        <v>2.720469829995507</v>
      </c>
    </row>
    <row r="3126" spans="1:6" x14ac:dyDescent="0.2">
      <c r="A3126" t="s">
        <v>300</v>
      </c>
      <c r="B3126">
        <v>2016</v>
      </c>
      <c r="C3126" t="s">
        <v>25</v>
      </c>
      <c r="D3126">
        <v>29</v>
      </c>
      <c r="E3126" s="1">
        <v>32.32</v>
      </c>
      <c r="F3126" s="1">
        <v>1.8513337737124811</v>
      </c>
    </row>
    <row r="3127" spans="1:6" x14ac:dyDescent="0.2">
      <c r="A3127" t="s">
        <v>300</v>
      </c>
      <c r="B3127">
        <v>2017</v>
      </c>
      <c r="C3127" t="s">
        <v>25</v>
      </c>
      <c r="D3127">
        <v>30</v>
      </c>
      <c r="E3127" s="1">
        <v>29.08</v>
      </c>
      <c r="F3127" s="1">
        <v>1.6243186645106646</v>
      </c>
    </row>
    <row r="3128" spans="1:6" x14ac:dyDescent="0.2">
      <c r="A3128" t="s">
        <v>300</v>
      </c>
      <c r="B3128">
        <v>2018</v>
      </c>
      <c r="C3128" t="s">
        <v>16</v>
      </c>
      <c r="D3128">
        <v>31</v>
      </c>
      <c r="E3128" s="1">
        <v>44.98</v>
      </c>
      <c r="F3128" s="1">
        <v>2.4838911541004305</v>
      </c>
    </row>
    <row r="3129" spans="1:6" x14ac:dyDescent="0.2">
      <c r="A3129" t="s">
        <v>300</v>
      </c>
      <c r="B3129">
        <v>2019</v>
      </c>
      <c r="C3129" t="s">
        <v>16</v>
      </c>
      <c r="D3129">
        <v>32</v>
      </c>
      <c r="E3129" s="1">
        <v>34.97</v>
      </c>
      <c r="F3129" s="1">
        <v>4.1188713091226461</v>
      </c>
    </row>
    <row r="3130" spans="1:6" x14ac:dyDescent="0.2">
      <c r="A3130" t="s">
        <v>300</v>
      </c>
      <c r="B3130">
        <v>2020</v>
      </c>
      <c r="C3130" t="s">
        <v>30</v>
      </c>
      <c r="D3130">
        <v>33</v>
      </c>
      <c r="E3130" s="1">
        <v>22.37</v>
      </c>
      <c r="F3130" s="1">
        <v>3.1802971139621157</v>
      </c>
    </row>
    <row r="3131" spans="1:6" x14ac:dyDescent="0.2">
      <c r="A3131" t="s">
        <v>300</v>
      </c>
      <c r="B3131">
        <v>2020</v>
      </c>
      <c r="C3131" t="s">
        <v>25</v>
      </c>
      <c r="D3131">
        <v>33</v>
      </c>
      <c r="E3131" s="1">
        <v>9.6999999999999993</v>
      </c>
      <c r="F3131" s="1">
        <v>1.3790291464207654</v>
      </c>
    </row>
    <row r="3132" spans="1:6" x14ac:dyDescent="0.2">
      <c r="A3132" t="s">
        <v>431</v>
      </c>
      <c r="B3132">
        <v>2014</v>
      </c>
      <c r="C3132" t="s">
        <v>25</v>
      </c>
      <c r="D3132">
        <v>22</v>
      </c>
      <c r="E3132" s="1">
        <v>7.06</v>
      </c>
      <c r="F3132" s="1">
        <v>4.7295260425389376</v>
      </c>
    </row>
    <row r="3133" spans="1:6" x14ac:dyDescent="0.2">
      <c r="A3133" t="s">
        <v>431</v>
      </c>
      <c r="B3133">
        <v>2015</v>
      </c>
      <c r="C3133" t="s">
        <v>25</v>
      </c>
      <c r="D3133">
        <v>23</v>
      </c>
      <c r="E3133" s="1">
        <v>5.7566666666666668</v>
      </c>
      <c r="F3133" s="1">
        <v>3.7018602758882637</v>
      </c>
    </row>
    <row r="3134" spans="1:6" x14ac:dyDescent="0.2">
      <c r="A3134" t="s">
        <v>431</v>
      </c>
      <c r="B3134">
        <v>2016</v>
      </c>
      <c r="C3134" t="s">
        <v>25</v>
      </c>
      <c r="D3134">
        <v>24</v>
      </c>
      <c r="E3134" s="1">
        <v>13.43</v>
      </c>
      <c r="F3134" s="1">
        <v>4.8429188628985171</v>
      </c>
    </row>
    <row r="3135" spans="1:6" x14ac:dyDescent="0.2">
      <c r="A3135" t="s">
        <v>431</v>
      </c>
      <c r="B3135">
        <v>2017</v>
      </c>
      <c r="C3135" t="s">
        <v>25</v>
      </c>
      <c r="D3135">
        <v>25</v>
      </c>
      <c r="E3135" s="1">
        <v>16.309999999999999</v>
      </c>
      <c r="F3135" s="1">
        <v>5.3932741803694739</v>
      </c>
    </row>
    <row r="3136" spans="1:6" x14ac:dyDescent="0.2">
      <c r="A3136" t="s">
        <v>431</v>
      </c>
      <c r="B3136">
        <v>2018</v>
      </c>
      <c r="C3136" t="s">
        <v>25</v>
      </c>
      <c r="D3136">
        <v>26</v>
      </c>
      <c r="E3136" s="1">
        <v>36.22</v>
      </c>
      <c r="F3136" s="1">
        <v>12.320897119148382</v>
      </c>
    </row>
    <row r="3137" spans="1:6" x14ac:dyDescent="0.2">
      <c r="A3137" t="s">
        <v>431</v>
      </c>
      <c r="B3137">
        <v>2019</v>
      </c>
      <c r="C3137" t="s">
        <v>20</v>
      </c>
      <c r="D3137">
        <v>27</v>
      </c>
      <c r="E3137" s="1">
        <v>32.480000000000004</v>
      </c>
      <c r="F3137" s="1">
        <v>7.019251507475027</v>
      </c>
    </row>
    <row r="3138" spans="1:6" x14ac:dyDescent="0.2">
      <c r="A3138" t="s">
        <v>431</v>
      </c>
      <c r="B3138">
        <v>2020</v>
      </c>
      <c r="C3138" t="s">
        <v>20</v>
      </c>
      <c r="D3138">
        <v>28</v>
      </c>
      <c r="E3138" s="1">
        <v>23.11</v>
      </c>
      <c r="F3138" s="1">
        <v>4.7871916212753485</v>
      </c>
    </row>
    <row r="3139" spans="1:6" x14ac:dyDescent="0.2">
      <c r="A3139" t="s">
        <v>431</v>
      </c>
      <c r="B3139">
        <v>2021</v>
      </c>
      <c r="C3139" t="s">
        <v>25</v>
      </c>
      <c r="D3139">
        <v>29</v>
      </c>
      <c r="E3139" s="1">
        <v>37.43</v>
      </c>
      <c r="F3139" s="1">
        <v>3.599059917472585</v>
      </c>
    </row>
    <row r="3140" spans="1:6" x14ac:dyDescent="0.2">
      <c r="A3140" t="s">
        <v>567</v>
      </c>
      <c r="B3140">
        <v>2010</v>
      </c>
      <c r="C3140" t="s">
        <v>16</v>
      </c>
      <c r="D3140">
        <v>23</v>
      </c>
      <c r="E3140" s="1">
        <v>25.92</v>
      </c>
      <c r="F3140" s="1">
        <v>22.316105219747346</v>
      </c>
    </row>
    <row r="3141" spans="1:6" x14ac:dyDescent="0.2">
      <c r="A3141" t="s">
        <v>567</v>
      </c>
      <c r="B3141">
        <v>2011</v>
      </c>
      <c r="C3141" t="s">
        <v>16</v>
      </c>
      <c r="D3141">
        <v>24</v>
      </c>
      <c r="E3141" s="1">
        <v>25.25</v>
      </c>
      <c r="F3141" s="1">
        <v>3.8469589827330202</v>
      </c>
    </row>
    <row r="3142" spans="1:6" x14ac:dyDescent="0.2">
      <c r="A3142" t="s">
        <v>567</v>
      </c>
      <c r="B3142">
        <v>2012</v>
      </c>
      <c r="C3142" t="s">
        <v>16</v>
      </c>
      <c r="D3142">
        <v>25</v>
      </c>
      <c r="E3142" s="1">
        <v>28.97</v>
      </c>
      <c r="F3142" s="1">
        <v>4.6797905418153904</v>
      </c>
    </row>
    <row r="3143" spans="1:6" x14ac:dyDescent="0.2">
      <c r="A3143" t="s">
        <v>567</v>
      </c>
      <c r="B3143">
        <v>2013</v>
      </c>
      <c r="C3143" t="s">
        <v>25</v>
      </c>
      <c r="D3143">
        <v>26</v>
      </c>
      <c r="E3143" s="1">
        <v>18.95</v>
      </c>
      <c r="F3143" s="1">
        <v>3.2545883254911208</v>
      </c>
    </row>
    <row r="3144" spans="1:6" x14ac:dyDescent="0.2">
      <c r="A3144" t="s">
        <v>567</v>
      </c>
      <c r="B3144">
        <v>2014</v>
      </c>
      <c r="C3144" t="s">
        <v>16</v>
      </c>
      <c r="D3144">
        <v>27</v>
      </c>
      <c r="E3144" s="1">
        <v>10.925000000000001</v>
      </c>
      <c r="F3144" s="1">
        <v>2.0051489655909096</v>
      </c>
    </row>
    <row r="3145" spans="1:6" x14ac:dyDescent="0.2">
      <c r="A3145" t="s">
        <v>567</v>
      </c>
      <c r="B3145">
        <v>2014</v>
      </c>
      <c r="C3145" t="s">
        <v>25</v>
      </c>
      <c r="D3145">
        <v>27</v>
      </c>
      <c r="E3145" s="1">
        <v>20.74</v>
      </c>
      <c r="F3145" s="1">
        <v>3.8065711255245276</v>
      </c>
    </row>
    <row r="3146" spans="1:6" x14ac:dyDescent="0.2">
      <c r="A3146" t="s">
        <v>567</v>
      </c>
      <c r="B3146">
        <v>2015</v>
      </c>
      <c r="C3146" t="s">
        <v>16</v>
      </c>
      <c r="D3146">
        <v>28</v>
      </c>
      <c r="E3146" s="1">
        <v>27.78</v>
      </c>
      <c r="F3146" s="1">
        <v>17.603168316831685</v>
      </c>
    </row>
    <row r="3147" spans="1:6" x14ac:dyDescent="0.2">
      <c r="A3147" t="s">
        <v>567</v>
      </c>
      <c r="B3147">
        <v>2016</v>
      </c>
      <c r="C3147" t="s">
        <v>16</v>
      </c>
      <c r="D3147">
        <v>29</v>
      </c>
      <c r="E3147" s="1">
        <v>11.33</v>
      </c>
      <c r="F3147" s="1">
        <v>4.1832831868568849</v>
      </c>
    </row>
    <row r="3148" spans="1:6" x14ac:dyDescent="0.2">
      <c r="A3148" t="s">
        <v>567</v>
      </c>
      <c r="B3148">
        <v>2017</v>
      </c>
      <c r="C3148" t="s">
        <v>25</v>
      </c>
      <c r="D3148">
        <v>30</v>
      </c>
      <c r="E3148" s="1">
        <v>20.84</v>
      </c>
      <c r="F3148" s="1">
        <v>8.1381326968615859</v>
      </c>
    </row>
    <row r="3149" spans="1:6" x14ac:dyDescent="0.2">
      <c r="A3149" t="s">
        <v>567</v>
      </c>
      <c r="B3149">
        <v>2018</v>
      </c>
      <c r="C3149" t="s">
        <v>16</v>
      </c>
      <c r="D3149">
        <v>31</v>
      </c>
      <c r="E3149" s="1">
        <v>25.81</v>
      </c>
      <c r="F3149" s="1">
        <v>5.080282637715813</v>
      </c>
    </row>
    <row r="3150" spans="1:6" x14ac:dyDescent="0.2">
      <c r="A3150" t="s">
        <v>732</v>
      </c>
      <c r="B3150">
        <v>2021</v>
      </c>
      <c r="C3150" t="s">
        <v>16</v>
      </c>
      <c r="D3150">
        <v>19</v>
      </c>
      <c r="E3150" s="1">
        <v>20.65</v>
      </c>
      <c r="F3150" s="1">
        <v>6.0821087628313348</v>
      </c>
    </row>
    <row r="3151" spans="1:6" x14ac:dyDescent="0.2">
      <c r="A3151" t="s">
        <v>540</v>
      </c>
      <c r="B3151">
        <v>2016</v>
      </c>
      <c r="C3151" t="s">
        <v>25</v>
      </c>
      <c r="D3151">
        <v>20</v>
      </c>
      <c r="E3151" s="1">
        <v>17.12</v>
      </c>
      <c r="F3151" s="1">
        <v>3.561611404479434</v>
      </c>
    </row>
    <row r="3152" spans="1:6" x14ac:dyDescent="0.2">
      <c r="A3152" t="s">
        <v>540</v>
      </c>
      <c r="B3152">
        <v>2017</v>
      </c>
      <c r="C3152" t="s">
        <v>25</v>
      </c>
      <c r="D3152">
        <v>21</v>
      </c>
      <c r="E3152" s="1">
        <v>12.58</v>
      </c>
      <c r="F3152" s="1">
        <v>2.5499867331771311</v>
      </c>
    </row>
    <row r="3153" spans="1:6" x14ac:dyDescent="0.2">
      <c r="A3153" t="s">
        <v>540</v>
      </c>
      <c r="B3153">
        <v>2018</v>
      </c>
      <c r="C3153" t="s">
        <v>25</v>
      </c>
      <c r="D3153">
        <v>22</v>
      </c>
      <c r="E3153" s="1">
        <v>30.45</v>
      </c>
      <c r="F3153" s="1">
        <v>3.9838938172584637</v>
      </c>
    </row>
    <row r="3154" spans="1:6" x14ac:dyDescent="0.2">
      <c r="A3154" t="s">
        <v>540</v>
      </c>
      <c r="B3154">
        <v>2019</v>
      </c>
      <c r="C3154" t="s">
        <v>25</v>
      </c>
      <c r="D3154">
        <v>23</v>
      </c>
      <c r="E3154" s="1">
        <v>24.91</v>
      </c>
      <c r="F3154" s="1">
        <v>12.395742154629792</v>
      </c>
    </row>
    <row r="3155" spans="1:6" x14ac:dyDescent="0.2">
      <c r="A3155" t="s">
        <v>540</v>
      </c>
      <c r="B3155">
        <v>2020</v>
      </c>
      <c r="C3155" t="s">
        <v>16</v>
      </c>
      <c r="D3155">
        <v>24</v>
      </c>
      <c r="E3155" s="1">
        <v>17.86</v>
      </c>
      <c r="F3155" s="1">
        <v>7.8596389934909334</v>
      </c>
    </row>
    <row r="3156" spans="1:6" x14ac:dyDescent="0.2">
      <c r="A3156" t="s">
        <v>733</v>
      </c>
      <c r="B3156">
        <v>2010</v>
      </c>
      <c r="C3156" t="s">
        <v>20</v>
      </c>
      <c r="D3156">
        <v>32</v>
      </c>
      <c r="E3156" s="1">
        <v>20.58</v>
      </c>
      <c r="F3156" s="1">
        <v>2.2713509472294979</v>
      </c>
    </row>
    <row r="3157" spans="1:6" x14ac:dyDescent="0.2">
      <c r="A3157" t="s">
        <v>619</v>
      </c>
      <c r="B3157">
        <v>2010</v>
      </c>
      <c r="C3157" t="s">
        <v>30</v>
      </c>
      <c r="D3157">
        <v>27</v>
      </c>
      <c r="E3157" s="1">
        <v>25.53</v>
      </c>
      <c r="F3157" s="1">
        <v>4.694937558985556</v>
      </c>
    </row>
    <row r="3158" spans="1:6" x14ac:dyDescent="0.2">
      <c r="A3158" t="s">
        <v>619</v>
      </c>
      <c r="B3158">
        <v>2011</v>
      </c>
      <c r="C3158" t="s">
        <v>30</v>
      </c>
      <c r="D3158">
        <v>28</v>
      </c>
      <c r="E3158" s="1">
        <v>23.96</v>
      </c>
      <c r="F3158" s="1">
        <v>4.1862628379018227</v>
      </c>
    </row>
    <row r="3159" spans="1:6" x14ac:dyDescent="0.2">
      <c r="A3159" t="s">
        <v>619</v>
      </c>
      <c r="B3159">
        <v>2012</v>
      </c>
      <c r="C3159" t="s">
        <v>30</v>
      </c>
      <c r="D3159">
        <v>29</v>
      </c>
      <c r="E3159" s="1">
        <v>19.576666666666668</v>
      </c>
      <c r="F3159" s="1">
        <v>13.225734897541654</v>
      </c>
    </row>
    <row r="3160" spans="1:6" x14ac:dyDescent="0.2">
      <c r="A3160" t="s">
        <v>619</v>
      </c>
      <c r="B3160">
        <v>2013</v>
      </c>
      <c r="C3160" t="s">
        <v>30</v>
      </c>
      <c r="D3160">
        <v>30</v>
      </c>
      <c r="E3160" s="1">
        <v>9.07</v>
      </c>
      <c r="F3160" s="1">
        <v>4.4671858846776509</v>
      </c>
    </row>
    <row r="3161" spans="1:6" x14ac:dyDescent="0.2">
      <c r="A3161" t="s">
        <v>619</v>
      </c>
      <c r="B3161">
        <v>2014</v>
      </c>
      <c r="C3161" t="s">
        <v>30</v>
      </c>
      <c r="D3161">
        <v>31</v>
      </c>
      <c r="E3161" s="1">
        <v>26.6</v>
      </c>
      <c r="F3161" s="1">
        <v>13.372613290165599</v>
      </c>
    </row>
    <row r="3162" spans="1:6" x14ac:dyDescent="0.2">
      <c r="A3162" t="s">
        <v>568</v>
      </c>
      <c r="B3162">
        <v>2010</v>
      </c>
      <c r="C3162" t="s">
        <v>16</v>
      </c>
      <c r="D3162">
        <v>29</v>
      </c>
      <c r="E3162" s="1">
        <v>25.57</v>
      </c>
      <c r="F3162" s="1">
        <v>6.2697246838104528</v>
      </c>
    </row>
    <row r="3163" spans="1:6" x14ac:dyDescent="0.2">
      <c r="A3163" t="s">
        <v>568</v>
      </c>
      <c r="B3163">
        <v>2011</v>
      </c>
      <c r="C3163" t="s">
        <v>16</v>
      </c>
      <c r="D3163">
        <v>30</v>
      </c>
      <c r="E3163" s="1">
        <v>28.9</v>
      </c>
      <c r="F3163" s="1">
        <v>6.6411072127479844</v>
      </c>
    </row>
    <row r="3164" spans="1:6" x14ac:dyDescent="0.2">
      <c r="A3164" t="s">
        <v>568</v>
      </c>
      <c r="B3164">
        <v>2012</v>
      </c>
      <c r="C3164" t="s">
        <v>16</v>
      </c>
      <c r="D3164">
        <v>31</v>
      </c>
      <c r="E3164" s="1">
        <v>26.16</v>
      </c>
      <c r="F3164" s="1">
        <v>5.5811595755075851</v>
      </c>
    </row>
    <row r="3165" spans="1:6" x14ac:dyDescent="0.2">
      <c r="A3165" t="s">
        <v>568</v>
      </c>
      <c r="B3165">
        <v>2013</v>
      </c>
      <c r="C3165" t="s">
        <v>16</v>
      </c>
      <c r="D3165">
        <v>32</v>
      </c>
      <c r="E3165" s="1">
        <v>16.36</v>
      </c>
      <c r="F3165" s="1">
        <v>3.2680064960618123</v>
      </c>
    </row>
    <row r="3166" spans="1:6" x14ac:dyDescent="0.2">
      <c r="A3166" t="s">
        <v>568</v>
      </c>
      <c r="B3166">
        <v>2014</v>
      </c>
      <c r="C3166" t="s">
        <v>16</v>
      </c>
      <c r="D3166">
        <v>33</v>
      </c>
      <c r="E3166" s="1">
        <v>13.43</v>
      </c>
      <c r="F3166" s="1">
        <v>7.4578793633869767</v>
      </c>
    </row>
    <row r="3167" spans="1:6" x14ac:dyDescent="0.2">
      <c r="A3167" t="s">
        <v>568</v>
      </c>
      <c r="B3167">
        <v>2015</v>
      </c>
      <c r="C3167" t="s">
        <v>16</v>
      </c>
      <c r="D3167">
        <v>34</v>
      </c>
      <c r="E3167" s="1">
        <v>12.68</v>
      </c>
      <c r="F3167" s="1">
        <v>6.8116963487588524</v>
      </c>
    </row>
    <row r="3168" spans="1:6" x14ac:dyDescent="0.2">
      <c r="A3168" t="s">
        <v>329</v>
      </c>
      <c r="B3168">
        <v>2010</v>
      </c>
      <c r="C3168" t="s">
        <v>20</v>
      </c>
      <c r="D3168">
        <v>29</v>
      </c>
      <c r="E3168" s="1">
        <v>44.06</v>
      </c>
      <c r="F3168" s="1">
        <v>6.4820665522570646</v>
      </c>
    </row>
    <row r="3169" spans="1:6" x14ac:dyDescent="0.2">
      <c r="A3169" t="s">
        <v>329</v>
      </c>
      <c r="B3169">
        <v>2011</v>
      </c>
      <c r="C3169" t="s">
        <v>20</v>
      </c>
      <c r="D3169">
        <v>30</v>
      </c>
      <c r="E3169" s="1">
        <v>20.66</v>
      </c>
      <c r="F3169" s="1">
        <v>2.9144907322439306</v>
      </c>
    </row>
    <row r="3170" spans="1:6" x14ac:dyDescent="0.2">
      <c r="A3170" t="s">
        <v>329</v>
      </c>
      <c r="B3170">
        <v>2012</v>
      </c>
      <c r="C3170" t="s">
        <v>20</v>
      </c>
      <c r="D3170">
        <v>31</v>
      </c>
      <c r="E3170" s="1">
        <v>21.12</v>
      </c>
      <c r="F3170" s="1">
        <v>2.8200657828413149</v>
      </c>
    </row>
    <row r="3171" spans="1:6" x14ac:dyDescent="0.2">
      <c r="A3171" t="s">
        <v>329</v>
      </c>
      <c r="B3171">
        <v>2013</v>
      </c>
      <c r="C3171" t="s">
        <v>25</v>
      </c>
      <c r="D3171">
        <v>32</v>
      </c>
      <c r="E3171" s="1">
        <v>19.87</v>
      </c>
      <c r="F3171" s="1">
        <v>2.0604357857980498</v>
      </c>
    </row>
    <row r="3172" spans="1:6" x14ac:dyDescent="0.2">
      <c r="A3172" t="s">
        <v>329</v>
      </c>
      <c r="B3172">
        <v>2014</v>
      </c>
      <c r="C3172" t="s">
        <v>25</v>
      </c>
      <c r="D3172">
        <v>33</v>
      </c>
      <c r="E3172" s="1">
        <v>23.95</v>
      </c>
      <c r="F3172" s="1">
        <v>2.0643601112875416</v>
      </c>
    </row>
    <row r="3173" spans="1:6" x14ac:dyDescent="0.2">
      <c r="A3173" t="s">
        <v>329</v>
      </c>
      <c r="B3173">
        <v>2015</v>
      </c>
      <c r="C3173" t="s">
        <v>25</v>
      </c>
      <c r="D3173">
        <v>34</v>
      </c>
      <c r="E3173" s="1">
        <v>7.89</v>
      </c>
      <c r="F3173" s="1">
        <v>1.4593779646504994</v>
      </c>
    </row>
    <row r="3174" spans="1:6" x14ac:dyDescent="0.2">
      <c r="A3174" t="s">
        <v>329</v>
      </c>
      <c r="B3174">
        <v>2016</v>
      </c>
      <c r="C3174" t="s">
        <v>25</v>
      </c>
      <c r="D3174">
        <v>35</v>
      </c>
      <c r="E3174" s="1">
        <v>6.01</v>
      </c>
      <c r="F3174" s="1">
        <v>1.3967162063235687</v>
      </c>
    </row>
    <row r="3175" spans="1:6" x14ac:dyDescent="0.2">
      <c r="A3175" t="s">
        <v>577</v>
      </c>
      <c r="B3175">
        <v>2012</v>
      </c>
      <c r="C3175" t="s">
        <v>19</v>
      </c>
      <c r="D3175">
        <v>23</v>
      </c>
      <c r="E3175" s="1">
        <v>13.95</v>
      </c>
      <c r="F3175" s="1">
        <v>9.701486309429427</v>
      </c>
    </row>
    <row r="3176" spans="1:6" x14ac:dyDescent="0.2">
      <c r="A3176" t="s">
        <v>577</v>
      </c>
      <c r="B3176">
        <v>2013</v>
      </c>
      <c r="C3176" t="s">
        <v>19</v>
      </c>
      <c r="D3176">
        <v>24</v>
      </c>
      <c r="E3176" s="1">
        <v>14.38</v>
      </c>
      <c r="F3176" s="1">
        <v>9.5127525791268521</v>
      </c>
    </row>
    <row r="3177" spans="1:6" x14ac:dyDescent="0.2">
      <c r="A3177" t="s">
        <v>577</v>
      </c>
      <c r="B3177">
        <v>2014</v>
      </c>
      <c r="C3177" t="s">
        <v>19</v>
      </c>
      <c r="D3177">
        <v>25</v>
      </c>
      <c r="E3177" s="1">
        <v>18.510000000000002</v>
      </c>
      <c r="F3177" s="1">
        <v>6.9244409196675081</v>
      </c>
    </row>
    <row r="3178" spans="1:6" x14ac:dyDescent="0.2">
      <c r="A3178" t="s">
        <v>577</v>
      </c>
      <c r="B3178">
        <v>2015</v>
      </c>
      <c r="C3178" t="s">
        <v>19</v>
      </c>
      <c r="D3178">
        <v>26</v>
      </c>
      <c r="E3178" s="1">
        <v>22.713333333333335</v>
      </c>
      <c r="F3178" s="1">
        <v>5.7096579442298649</v>
      </c>
    </row>
    <row r="3179" spans="1:6" x14ac:dyDescent="0.2">
      <c r="A3179" t="s">
        <v>577</v>
      </c>
      <c r="B3179">
        <v>2016</v>
      </c>
      <c r="C3179" t="s">
        <v>19</v>
      </c>
      <c r="D3179">
        <v>27</v>
      </c>
      <c r="E3179" s="1">
        <v>28.41</v>
      </c>
      <c r="F3179" s="1">
        <v>80.201675737934465</v>
      </c>
    </row>
    <row r="3180" spans="1:6" x14ac:dyDescent="0.2">
      <c r="A3180" t="s">
        <v>557</v>
      </c>
      <c r="B3180">
        <v>2010</v>
      </c>
      <c r="C3180" t="s">
        <v>16</v>
      </c>
      <c r="D3180">
        <v>29</v>
      </c>
      <c r="E3180" s="1">
        <v>12.95</v>
      </c>
      <c r="F3180" s="1">
        <v>1.8751891479401155</v>
      </c>
    </row>
    <row r="3181" spans="1:6" x14ac:dyDescent="0.2">
      <c r="A3181" t="s">
        <v>557</v>
      </c>
      <c r="B3181">
        <v>2011</v>
      </c>
      <c r="C3181" t="s">
        <v>16</v>
      </c>
      <c r="D3181">
        <v>30</v>
      </c>
      <c r="E3181" s="1">
        <v>29.31</v>
      </c>
      <c r="F3181" s="1">
        <v>18.16352001705425</v>
      </c>
    </row>
    <row r="3182" spans="1:6" x14ac:dyDescent="0.2">
      <c r="A3182" t="s">
        <v>557</v>
      </c>
      <c r="B3182">
        <v>2012</v>
      </c>
      <c r="C3182" t="s">
        <v>16</v>
      </c>
      <c r="D3182">
        <v>31</v>
      </c>
      <c r="E3182" s="1">
        <v>12.27</v>
      </c>
      <c r="F3182" s="1">
        <v>5.8562763818807664</v>
      </c>
    </row>
    <row r="3183" spans="1:6" x14ac:dyDescent="0.2">
      <c r="A3183" t="s">
        <v>557</v>
      </c>
      <c r="B3183">
        <v>2013</v>
      </c>
      <c r="C3183" t="s">
        <v>16</v>
      </c>
      <c r="D3183">
        <v>32</v>
      </c>
      <c r="E3183" s="1">
        <v>29.32</v>
      </c>
      <c r="F3183" s="1">
        <v>13.626301922972356</v>
      </c>
    </row>
    <row r="3184" spans="1:6" x14ac:dyDescent="0.2">
      <c r="A3184" t="s">
        <v>557</v>
      </c>
      <c r="B3184">
        <v>2014</v>
      </c>
      <c r="C3184" t="s">
        <v>16</v>
      </c>
      <c r="D3184">
        <v>33</v>
      </c>
      <c r="E3184" s="1">
        <v>19.510000000000002</v>
      </c>
      <c r="F3184" s="1">
        <v>8.8729732237226298</v>
      </c>
    </row>
    <row r="3185" spans="1:6" x14ac:dyDescent="0.2">
      <c r="A3185" t="s">
        <v>554</v>
      </c>
      <c r="B3185">
        <v>2010</v>
      </c>
      <c r="C3185" t="s">
        <v>20</v>
      </c>
      <c r="D3185">
        <v>30</v>
      </c>
      <c r="E3185" s="1">
        <v>29.51</v>
      </c>
      <c r="F3185" s="1">
        <v>1.1861978027243318</v>
      </c>
    </row>
    <row r="3186" spans="1:6" x14ac:dyDescent="0.2">
      <c r="A3186" t="s">
        <v>554</v>
      </c>
      <c r="B3186">
        <v>2011</v>
      </c>
      <c r="C3186" t="s">
        <v>20</v>
      </c>
      <c r="D3186">
        <v>31</v>
      </c>
      <c r="E3186" s="1">
        <v>11.1</v>
      </c>
      <c r="F3186" s="1">
        <v>6.4620957333285212</v>
      </c>
    </row>
    <row r="3187" spans="1:6" x14ac:dyDescent="0.2">
      <c r="A3187" t="s">
        <v>536</v>
      </c>
      <c r="B3187">
        <v>2019</v>
      </c>
      <c r="C3187" t="s">
        <v>16</v>
      </c>
      <c r="D3187">
        <v>19</v>
      </c>
      <c r="E3187" s="1">
        <v>30.89</v>
      </c>
      <c r="F3187" s="1">
        <v>6.0963046407699704</v>
      </c>
    </row>
    <row r="3188" spans="1:6" x14ac:dyDescent="0.2">
      <c r="A3188" t="s">
        <v>536</v>
      </c>
      <c r="B3188">
        <v>2020</v>
      </c>
      <c r="C3188" t="s">
        <v>25</v>
      </c>
      <c r="D3188">
        <v>20</v>
      </c>
      <c r="E3188" s="1">
        <v>18.09</v>
      </c>
      <c r="F3188" s="1">
        <v>3.4298956071739992</v>
      </c>
    </row>
    <row r="3189" spans="1:6" x14ac:dyDescent="0.2">
      <c r="A3189" t="s">
        <v>536</v>
      </c>
      <c r="B3189">
        <v>2021</v>
      </c>
      <c r="C3189" t="s">
        <v>25</v>
      </c>
      <c r="D3189">
        <v>21</v>
      </c>
      <c r="E3189" s="1">
        <v>11.61</v>
      </c>
      <c r="F3189" s="1">
        <v>1.8210025112895096</v>
      </c>
    </row>
    <row r="3190" spans="1:6" x14ac:dyDescent="0.2">
      <c r="A3190" t="s">
        <v>649</v>
      </c>
      <c r="B3190">
        <v>2020</v>
      </c>
      <c r="C3190" t="s">
        <v>20</v>
      </c>
      <c r="D3190">
        <v>20</v>
      </c>
      <c r="E3190" s="1">
        <v>24.78</v>
      </c>
      <c r="F3190" s="1">
        <v>3.5318072163458538</v>
      </c>
    </row>
    <row r="3191" spans="1:6" x14ac:dyDescent="0.2">
      <c r="A3191" t="s">
        <v>649</v>
      </c>
      <c r="B3191">
        <v>2021</v>
      </c>
      <c r="C3191" t="s">
        <v>20</v>
      </c>
      <c r="D3191">
        <v>21</v>
      </c>
      <c r="E3191" s="1">
        <v>15.56</v>
      </c>
      <c r="F3191" s="1">
        <v>2.2309695856905956</v>
      </c>
    </row>
    <row r="3192" spans="1:6" x14ac:dyDescent="0.2">
      <c r="A3192" t="s">
        <v>741</v>
      </c>
      <c r="B3192">
        <v>2010</v>
      </c>
      <c r="C3192" t="s">
        <v>25</v>
      </c>
      <c r="D3192">
        <v>29</v>
      </c>
      <c r="E3192" s="1">
        <v>20.149999999999999</v>
      </c>
      <c r="F3192" s="1">
        <v>4.9407490175510604</v>
      </c>
    </row>
    <row r="3193" spans="1:6" x14ac:dyDescent="0.2">
      <c r="A3193" t="s">
        <v>363</v>
      </c>
      <c r="B3193">
        <v>2011</v>
      </c>
      <c r="C3193" t="s">
        <v>16</v>
      </c>
      <c r="D3193">
        <v>24</v>
      </c>
      <c r="E3193" s="1">
        <v>9.2200000000000006</v>
      </c>
      <c r="F3193" s="1">
        <v>25.972123629562027</v>
      </c>
    </row>
    <row r="3194" spans="1:6" x14ac:dyDescent="0.2">
      <c r="A3194" t="s">
        <v>363</v>
      </c>
      <c r="B3194">
        <v>2012</v>
      </c>
      <c r="C3194" t="s">
        <v>16</v>
      </c>
      <c r="D3194">
        <v>25</v>
      </c>
      <c r="E3194" s="1">
        <v>10.36</v>
      </c>
      <c r="F3194" s="1">
        <v>12.280148594539364</v>
      </c>
    </row>
    <row r="3195" spans="1:6" x14ac:dyDescent="0.2">
      <c r="A3195" t="s">
        <v>363</v>
      </c>
      <c r="B3195">
        <v>2013</v>
      </c>
      <c r="C3195" t="s">
        <v>16</v>
      </c>
      <c r="D3195">
        <v>26</v>
      </c>
      <c r="E3195" s="1">
        <v>16</v>
      </c>
      <c r="F3195" s="1">
        <v>13.763357984080955</v>
      </c>
    </row>
    <row r="3196" spans="1:6" x14ac:dyDescent="0.2">
      <c r="A3196" t="s">
        <v>363</v>
      </c>
      <c r="B3196">
        <v>2014</v>
      </c>
      <c r="C3196" t="s">
        <v>16</v>
      </c>
      <c r="D3196">
        <v>27</v>
      </c>
      <c r="E3196" s="1">
        <v>28.206666666666667</v>
      </c>
      <c r="F3196" s="1">
        <v>18.632331388630536</v>
      </c>
    </row>
    <row r="3197" spans="1:6" x14ac:dyDescent="0.2">
      <c r="A3197" t="s">
        <v>504</v>
      </c>
      <c r="B3197">
        <v>2014</v>
      </c>
      <c r="C3197" t="s">
        <v>19</v>
      </c>
      <c r="D3197">
        <v>22</v>
      </c>
      <c r="E3197" s="1">
        <v>10.77</v>
      </c>
      <c r="F3197" s="1">
        <v>10.610210233877801</v>
      </c>
    </row>
    <row r="3198" spans="1:6" x14ac:dyDescent="0.2">
      <c r="A3198" t="s">
        <v>504</v>
      </c>
      <c r="B3198">
        <v>2015</v>
      </c>
      <c r="C3198" t="s">
        <v>19</v>
      </c>
      <c r="D3198">
        <v>23</v>
      </c>
      <c r="E3198" s="1">
        <v>24.216666666666665</v>
      </c>
      <c r="F3198" s="1">
        <v>20.588744574022702</v>
      </c>
    </row>
    <row r="3199" spans="1:6" x14ac:dyDescent="0.2">
      <c r="A3199" t="s">
        <v>504</v>
      </c>
      <c r="B3199">
        <v>2016</v>
      </c>
      <c r="C3199" t="s">
        <v>20</v>
      </c>
      <c r="D3199">
        <v>24</v>
      </c>
      <c r="E3199" s="1">
        <v>28.61</v>
      </c>
      <c r="F3199" s="1">
        <v>22.911626469215054</v>
      </c>
    </row>
    <row r="3200" spans="1:6" x14ac:dyDescent="0.2">
      <c r="A3200" t="s">
        <v>504</v>
      </c>
      <c r="B3200">
        <v>2017</v>
      </c>
      <c r="C3200" t="s">
        <v>20</v>
      </c>
      <c r="D3200">
        <v>25</v>
      </c>
      <c r="E3200" s="1">
        <v>12.33</v>
      </c>
      <c r="F3200" s="1">
        <v>9.1510321072830489</v>
      </c>
    </row>
    <row r="3201" spans="1:6" x14ac:dyDescent="0.2">
      <c r="A3201" t="s">
        <v>504</v>
      </c>
      <c r="B3201">
        <v>2018</v>
      </c>
      <c r="C3201" t="s">
        <v>19</v>
      </c>
      <c r="D3201">
        <v>26</v>
      </c>
      <c r="E3201" s="1">
        <v>27.935000000000002</v>
      </c>
      <c r="F3201" s="1">
        <v>31.902088510451691</v>
      </c>
    </row>
    <row r="3202" spans="1:6" x14ac:dyDescent="0.2">
      <c r="A3202" t="s">
        <v>504</v>
      </c>
      <c r="B3202">
        <v>2018</v>
      </c>
      <c r="C3202" t="s">
        <v>20</v>
      </c>
      <c r="D3202">
        <v>26</v>
      </c>
      <c r="E3202" s="1">
        <v>0</v>
      </c>
      <c r="F3202" s="1">
        <v>0</v>
      </c>
    </row>
    <row r="3203" spans="1:6" x14ac:dyDescent="0.2">
      <c r="A3203" t="s">
        <v>715</v>
      </c>
      <c r="B3203">
        <v>2016</v>
      </c>
      <c r="C3203" t="s">
        <v>30</v>
      </c>
      <c r="D3203">
        <v>29</v>
      </c>
      <c r="E3203" s="1">
        <v>19.16</v>
      </c>
      <c r="F3203" s="1">
        <v>17.81844897655516</v>
      </c>
    </row>
    <row r="3204" spans="1:6" x14ac:dyDescent="0.2">
      <c r="A3204" t="s">
        <v>715</v>
      </c>
      <c r="B3204">
        <v>2017</v>
      </c>
      <c r="C3204" t="s">
        <v>30</v>
      </c>
      <c r="D3204">
        <v>30</v>
      </c>
      <c r="E3204" s="1">
        <v>19.52</v>
      </c>
      <c r="F3204" s="1">
        <v>10.967130072859501</v>
      </c>
    </row>
    <row r="3205" spans="1:6" x14ac:dyDescent="0.2">
      <c r="A3205" t="s">
        <v>715</v>
      </c>
      <c r="B3205">
        <v>2018</v>
      </c>
      <c r="C3205" t="s">
        <v>30</v>
      </c>
      <c r="D3205">
        <v>31</v>
      </c>
      <c r="E3205" s="1">
        <v>21.38</v>
      </c>
      <c r="F3205" s="1">
        <v>8.6655393629491027</v>
      </c>
    </row>
    <row r="3206" spans="1:6" x14ac:dyDescent="0.2">
      <c r="A3206" t="s">
        <v>385</v>
      </c>
      <c r="B3206">
        <v>2014</v>
      </c>
      <c r="C3206" t="s">
        <v>19</v>
      </c>
      <c r="D3206">
        <v>23</v>
      </c>
      <c r="E3206" s="1">
        <v>6</v>
      </c>
      <c r="F3206" s="1">
        <v>100.48736371401294</v>
      </c>
    </row>
    <row r="3207" spans="1:6" x14ac:dyDescent="0.2">
      <c r="A3207" t="s">
        <v>385</v>
      </c>
      <c r="B3207">
        <v>2015</v>
      </c>
      <c r="C3207" t="s">
        <v>19</v>
      </c>
      <c r="D3207">
        <v>24</v>
      </c>
      <c r="E3207" s="1">
        <v>0</v>
      </c>
      <c r="F3207" s="1">
        <v>0</v>
      </c>
    </row>
    <row r="3208" spans="1:6" x14ac:dyDescent="0.2">
      <c r="A3208" t="s">
        <v>385</v>
      </c>
      <c r="B3208">
        <v>2016</v>
      </c>
      <c r="C3208" t="s">
        <v>19</v>
      </c>
      <c r="D3208">
        <v>25</v>
      </c>
      <c r="E3208" s="1">
        <v>20.79</v>
      </c>
      <c r="F3208" s="1">
        <v>5.8352292916722099</v>
      </c>
    </row>
    <row r="3209" spans="1:6" x14ac:dyDescent="0.2">
      <c r="A3209" t="s">
        <v>385</v>
      </c>
      <c r="B3209">
        <v>2017</v>
      </c>
      <c r="C3209" t="s">
        <v>19</v>
      </c>
      <c r="D3209">
        <v>26</v>
      </c>
      <c r="E3209" s="1">
        <v>40.119999999999997</v>
      </c>
      <c r="F3209" s="1">
        <v>10.951784305536219</v>
      </c>
    </row>
    <row r="3210" spans="1:6" x14ac:dyDescent="0.2">
      <c r="A3210" t="s">
        <v>385</v>
      </c>
      <c r="B3210">
        <v>2019</v>
      </c>
      <c r="C3210" t="s">
        <v>20</v>
      </c>
      <c r="D3210">
        <v>28</v>
      </c>
      <c r="E3210" s="1">
        <v>22.3</v>
      </c>
      <c r="F3210" s="1">
        <v>2.5835712902899548</v>
      </c>
    </row>
    <row r="3211" spans="1:6" x14ac:dyDescent="0.2">
      <c r="A3211" t="s">
        <v>385</v>
      </c>
      <c r="B3211">
        <v>2020</v>
      </c>
      <c r="C3211" t="s">
        <v>20</v>
      </c>
      <c r="D3211">
        <v>29</v>
      </c>
      <c r="E3211" s="1">
        <v>39.58</v>
      </c>
      <c r="F3211" s="1">
        <v>4.3953901041978414</v>
      </c>
    </row>
    <row r="3212" spans="1:6" x14ac:dyDescent="0.2">
      <c r="A3212" t="s">
        <v>385</v>
      </c>
      <c r="B3212">
        <v>2021</v>
      </c>
      <c r="C3212" t="s">
        <v>20</v>
      </c>
      <c r="D3212">
        <v>30</v>
      </c>
      <c r="E3212" s="1">
        <v>39.340000000000003</v>
      </c>
      <c r="F3212" s="1">
        <v>4.39499105081957</v>
      </c>
    </row>
    <row r="3213" spans="1:6" x14ac:dyDescent="0.2">
      <c r="A3213" t="s">
        <v>743</v>
      </c>
      <c r="B3213">
        <v>2016</v>
      </c>
      <c r="C3213" t="s">
        <v>16</v>
      </c>
      <c r="D3213">
        <v>24</v>
      </c>
      <c r="E3213" s="1">
        <v>20</v>
      </c>
      <c r="F3213" s="1">
        <v>15.458769914760344</v>
      </c>
    </row>
    <row r="3214" spans="1:6" x14ac:dyDescent="0.2">
      <c r="A3214" t="s">
        <v>632</v>
      </c>
      <c r="B3214">
        <v>2011</v>
      </c>
      <c r="C3214" t="s">
        <v>16</v>
      </c>
      <c r="D3214">
        <v>24</v>
      </c>
      <c r="E3214" s="1">
        <v>25.75</v>
      </c>
      <c r="F3214" s="1">
        <v>6.5385599830987751</v>
      </c>
    </row>
    <row r="3215" spans="1:6" x14ac:dyDescent="0.2">
      <c r="A3215" t="s">
        <v>632</v>
      </c>
      <c r="B3215">
        <v>2012</v>
      </c>
      <c r="C3215" t="s">
        <v>25</v>
      </c>
      <c r="D3215">
        <v>25</v>
      </c>
      <c r="E3215" s="1">
        <v>11.43</v>
      </c>
      <c r="F3215" s="1">
        <v>2.8030280550492148</v>
      </c>
    </row>
    <row r="3216" spans="1:6" x14ac:dyDescent="0.2">
      <c r="A3216" t="s">
        <v>632</v>
      </c>
      <c r="B3216">
        <v>2014</v>
      </c>
      <c r="C3216" t="s">
        <v>16</v>
      </c>
      <c r="D3216">
        <v>27</v>
      </c>
      <c r="E3216" s="1">
        <v>22.69</v>
      </c>
      <c r="F3216" s="1">
        <v>15.93030823636955</v>
      </c>
    </row>
    <row r="3217" spans="1:6" x14ac:dyDescent="0.2">
      <c r="A3217" t="s">
        <v>324</v>
      </c>
      <c r="B3217">
        <v>2010</v>
      </c>
      <c r="C3217" t="s">
        <v>16</v>
      </c>
      <c r="D3217">
        <v>24</v>
      </c>
      <c r="E3217" s="1">
        <v>28.919999999999998</v>
      </c>
      <c r="F3217" s="1">
        <v>9.6697376665705921</v>
      </c>
    </row>
    <row r="3218" spans="1:6" x14ac:dyDescent="0.2">
      <c r="A3218" t="s">
        <v>324</v>
      </c>
      <c r="B3218">
        <v>2011</v>
      </c>
      <c r="C3218" t="s">
        <v>25</v>
      </c>
      <c r="D3218">
        <v>25</v>
      </c>
      <c r="E3218" s="1">
        <v>27.71</v>
      </c>
      <c r="F3218" s="1">
        <v>10.296954353389541</v>
      </c>
    </row>
    <row r="3219" spans="1:6" x14ac:dyDescent="0.2">
      <c r="A3219" t="s">
        <v>324</v>
      </c>
      <c r="B3219">
        <v>2012</v>
      </c>
      <c r="C3219" t="s">
        <v>25</v>
      </c>
      <c r="D3219">
        <v>26</v>
      </c>
      <c r="E3219" s="1">
        <v>13.85</v>
      </c>
      <c r="F3219" s="1">
        <v>11.711641625457473</v>
      </c>
    </row>
    <row r="3220" spans="1:6" x14ac:dyDescent="0.2">
      <c r="A3220" t="s">
        <v>324</v>
      </c>
      <c r="B3220">
        <v>2014</v>
      </c>
      <c r="C3220" t="s">
        <v>16</v>
      </c>
      <c r="D3220">
        <v>28</v>
      </c>
      <c r="E3220" s="1">
        <v>22.33</v>
      </c>
      <c r="F3220" s="1">
        <v>5.9871778406316754</v>
      </c>
    </row>
    <row r="3221" spans="1:6" x14ac:dyDescent="0.2">
      <c r="A3221" t="s">
        <v>324</v>
      </c>
      <c r="B3221">
        <v>2015</v>
      </c>
      <c r="C3221" t="s">
        <v>16</v>
      </c>
      <c r="D3221">
        <v>29</v>
      </c>
      <c r="E3221" s="1">
        <v>19.423333333333336</v>
      </c>
      <c r="F3221" s="1">
        <v>5.2142798785977478</v>
      </c>
    </row>
    <row r="3222" spans="1:6" x14ac:dyDescent="0.2">
      <c r="A3222" t="s">
        <v>324</v>
      </c>
      <c r="B3222">
        <v>2016</v>
      </c>
      <c r="C3222" t="s">
        <v>16</v>
      </c>
      <c r="D3222">
        <v>30</v>
      </c>
      <c r="E3222" s="1">
        <v>19.61</v>
      </c>
      <c r="F3222" s="1">
        <v>1.993835479595722</v>
      </c>
    </row>
    <row r="3223" spans="1:6" x14ac:dyDescent="0.2">
      <c r="A3223" t="s">
        <v>324</v>
      </c>
      <c r="B3223">
        <v>2017</v>
      </c>
      <c r="C3223" t="s">
        <v>16</v>
      </c>
      <c r="D3223">
        <v>31</v>
      </c>
      <c r="E3223" s="1">
        <v>26.27</v>
      </c>
      <c r="F3223" s="1">
        <v>4.1052821244577142</v>
      </c>
    </row>
    <row r="3224" spans="1:6" x14ac:dyDescent="0.2">
      <c r="A3224" t="s">
        <v>324</v>
      </c>
      <c r="B3224">
        <v>2018</v>
      </c>
      <c r="C3224" t="s">
        <v>16</v>
      </c>
      <c r="D3224">
        <v>32</v>
      </c>
      <c r="E3224" s="1">
        <v>32.57</v>
      </c>
      <c r="F3224" s="1">
        <v>4.817078933391941</v>
      </c>
    </row>
    <row r="3225" spans="1:6" x14ac:dyDescent="0.2">
      <c r="A3225" t="s">
        <v>324</v>
      </c>
      <c r="B3225">
        <v>2019</v>
      </c>
      <c r="C3225" t="s">
        <v>16</v>
      </c>
      <c r="D3225">
        <v>33</v>
      </c>
      <c r="E3225" s="1">
        <v>18.100000000000001</v>
      </c>
      <c r="F3225" s="1">
        <v>35.993183169508008</v>
      </c>
    </row>
    <row r="3226" spans="1:6" x14ac:dyDescent="0.2">
      <c r="A3226" t="s">
        <v>324</v>
      </c>
      <c r="B3226">
        <v>2020</v>
      </c>
      <c r="C3226" t="s">
        <v>16</v>
      </c>
      <c r="D3226">
        <v>34</v>
      </c>
      <c r="E3226" s="1">
        <v>12.0875</v>
      </c>
      <c r="F3226" s="1">
        <v>17.104339655748191</v>
      </c>
    </row>
    <row r="3227" spans="1:6" x14ac:dyDescent="0.2">
      <c r="A3227" t="s">
        <v>324</v>
      </c>
      <c r="B3227">
        <v>2021</v>
      </c>
      <c r="C3227" t="s">
        <v>16</v>
      </c>
      <c r="D3227">
        <v>35</v>
      </c>
      <c r="E3227" s="1">
        <v>4.41</v>
      </c>
      <c r="F3227" s="1">
        <v>26.634455684735016</v>
      </c>
    </row>
    <row r="3228" spans="1:6" x14ac:dyDescent="0.2">
      <c r="A3228" t="s">
        <v>628</v>
      </c>
      <c r="B3228">
        <v>2017</v>
      </c>
      <c r="C3228" t="s">
        <v>19</v>
      </c>
      <c r="D3228">
        <v>29</v>
      </c>
      <c r="E3228" s="1">
        <v>13.89</v>
      </c>
      <c r="F3228" s="1">
        <v>154.84086728721923</v>
      </c>
    </row>
    <row r="3229" spans="1:6" x14ac:dyDescent="0.2">
      <c r="A3229" t="s">
        <v>628</v>
      </c>
      <c r="B3229">
        <v>2018</v>
      </c>
      <c r="C3229" t="s">
        <v>19</v>
      </c>
      <c r="D3229">
        <v>30</v>
      </c>
      <c r="E3229" s="1">
        <v>25.87</v>
      </c>
      <c r="F3229" s="1">
        <v>288.58274304199904</v>
      </c>
    </row>
    <row r="3230" spans="1:6" x14ac:dyDescent="0.2">
      <c r="A3230" t="s">
        <v>745</v>
      </c>
      <c r="B3230">
        <v>2021</v>
      </c>
      <c r="C3230" t="s">
        <v>25</v>
      </c>
      <c r="D3230">
        <v>20</v>
      </c>
      <c r="E3230" s="1">
        <v>19.87</v>
      </c>
      <c r="F3230" s="1">
        <v>4.3019319723178153</v>
      </c>
    </row>
    <row r="3231" spans="1:6" x14ac:dyDescent="0.2">
      <c r="A3231" t="s">
        <v>425</v>
      </c>
      <c r="B3231">
        <v>2015</v>
      </c>
      <c r="C3231" t="s">
        <v>16</v>
      </c>
      <c r="D3231">
        <v>19</v>
      </c>
      <c r="E3231" s="1">
        <v>12.45</v>
      </c>
      <c r="F3231" s="1">
        <v>3.8013038624911148</v>
      </c>
    </row>
    <row r="3232" spans="1:6" x14ac:dyDescent="0.2">
      <c r="A3232" t="s">
        <v>425</v>
      </c>
      <c r="B3232">
        <v>2016</v>
      </c>
      <c r="C3232" t="s">
        <v>16</v>
      </c>
      <c r="D3232">
        <v>20</v>
      </c>
      <c r="E3232" s="1">
        <v>13.79</v>
      </c>
      <c r="F3232" s="1">
        <v>4.0767927023341182</v>
      </c>
    </row>
    <row r="3233" spans="1:6" x14ac:dyDescent="0.2">
      <c r="A3233" t="s">
        <v>425</v>
      </c>
      <c r="B3233">
        <v>2017</v>
      </c>
      <c r="C3233" t="s">
        <v>16</v>
      </c>
      <c r="D3233">
        <v>21</v>
      </c>
      <c r="E3233" s="1">
        <v>19.13</v>
      </c>
      <c r="F3233" s="1">
        <v>3.9231851423461999</v>
      </c>
    </row>
    <row r="3234" spans="1:6" x14ac:dyDescent="0.2">
      <c r="A3234" t="s">
        <v>425</v>
      </c>
      <c r="B3234">
        <v>2018</v>
      </c>
      <c r="C3234" t="s">
        <v>16</v>
      </c>
      <c r="D3234">
        <v>22</v>
      </c>
      <c r="E3234" s="1">
        <v>22.713333333333335</v>
      </c>
      <c r="F3234" s="1">
        <v>11.912985206324196</v>
      </c>
    </row>
    <row r="3235" spans="1:6" x14ac:dyDescent="0.2">
      <c r="A3235" t="s">
        <v>425</v>
      </c>
      <c r="B3235">
        <v>2019</v>
      </c>
      <c r="C3235" t="s">
        <v>16</v>
      </c>
      <c r="D3235">
        <v>23</v>
      </c>
      <c r="E3235" s="1">
        <v>37.94</v>
      </c>
      <c r="F3235" s="1">
        <v>16.398423780394246</v>
      </c>
    </row>
    <row r="3236" spans="1:6" x14ac:dyDescent="0.2">
      <c r="A3236" t="s">
        <v>425</v>
      </c>
      <c r="B3236">
        <v>2020</v>
      </c>
      <c r="C3236" t="s">
        <v>30</v>
      </c>
      <c r="D3236">
        <v>24</v>
      </c>
      <c r="E3236" s="1">
        <v>15.673333333333332</v>
      </c>
      <c r="F3236" s="1">
        <v>31.8806678532079</v>
      </c>
    </row>
    <row r="3237" spans="1:6" x14ac:dyDescent="0.2">
      <c r="A3237" t="s">
        <v>746</v>
      </c>
      <c r="B3237">
        <v>2018</v>
      </c>
      <c r="C3237" t="s">
        <v>20</v>
      </c>
      <c r="D3237">
        <v>21</v>
      </c>
      <c r="E3237" s="1">
        <v>19.84</v>
      </c>
      <c r="F3237" s="1">
        <v>12.241933682532846</v>
      </c>
    </row>
    <row r="3238" spans="1:6" x14ac:dyDescent="0.2">
      <c r="A3238" t="s">
        <v>659</v>
      </c>
      <c r="B3238">
        <v>2010</v>
      </c>
      <c r="C3238" t="s">
        <v>20</v>
      </c>
      <c r="D3238">
        <v>28</v>
      </c>
      <c r="E3238" s="1">
        <v>24.4</v>
      </c>
      <c r="F3238" s="1">
        <v>4.5142174724267345</v>
      </c>
    </row>
    <row r="3239" spans="1:6" x14ac:dyDescent="0.2">
      <c r="A3239" t="s">
        <v>659</v>
      </c>
      <c r="B3239">
        <v>2011</v>
      </c>
      <c r="C3239" t="s">
        <v>20</v>
      </c>
      <c r="D3239">
        <v>29</v>
      </c>
      <c r="E3239" s="1">
        <v>21.97</v>
      </c>
      <c r="F3239" s="1">
        <v>13.682667977014114</v>
      </c>
    </row>
    <row r="3240" spans="1:6" x14ac:dyDescent="0.2">
      <c r="A3240" t="s">
        <v>659</v>
      </c>
      <c r="B3240">
        <v>2012</v>
      </c>
      <c r="C3240" t="s">
        <v>20</v>
      </c>
      <c r="D3240">
        <v>30</v>
      </c>
      <c r="E3240" s="1">
        <v>21.23</v>
      </c>
      <c r="F3240" s="1">
        <v>11.957511688566242</v>
      </c>
    </row>
    <row r="3241" spans="1:6" x14ac:dyDescent="0.2">
      <c r="A3241" t="s">
        <v>659</v>
      </c>
      <c r="B3241">
        <v>2013</v>
      </c>
      <c r="C3241" t="s">
        <v>20</v>
      </c>
      <c r="D3241">
        <v>31</v>
      </c>
      <c r="E3241" s="1">
        <v>18.149999999999999</v>
      </c>
      <c r="F3241" s="1">
        <v>10.219939862833204</v>
      </c>
    </row>
    <row r="3242" spans="1:6" x14ac:dyDescent="0.2">
      <c r="A3242" t="s">
        <v>659</v>
      </c>
      <c r="B3242">
        <v>2014</v>
      </c>
      <c r="C3242" t="s">
        <v>20</v>
      </c>
      <c r="D3242">
        <v>32</v>
      </c>
      <c r="E3242" s="1">
        <v>12.71</v>
      </c>
      <c r="F3242" s="1">
        <v>7.0580526216417336</v>
      </c>
    </row>
    <row r="3243" spans="1:6" x14ac:dyDescent="0.2">
      <c r="A3243" t="s">
        <v>748</v>
      </c>
      <c r="B3243">
        <v>2021</v>
      </c>
      <c r="C3243" t="s">
        <v>25</v>
      </c>
      <c r="D3243">
        <v>24</v>
      </c>
      <c r="E3243" s="1">
        <v>19.62</v>
      </c>
      <c r="F3243" s="1">
        <v>8.0341808943738631</v>
      </c>
    </row>
    <row r="3244" spans="1:6" x14ac:dyDescent="0.2">
      <c r="A3244" t="s">
        <v>492</v>
      </c>
      <c r="B3244">
        <v>2010</v>
      </c>
      <c r="C3244" t="s">
        <v>19</v>
      </c>
      <c r="D3244">
        <v>23</v>
      </c>
      <c r="E3244" s="1">
        <v>25.96</v>
      </c>
      <c r="F3244" s="1">
        <v>17.830123430334424</v>
      </c>
    </row>
    <row r="3245" spans="1:6" x14ac:dyDescent="0.2">
      <c r="A3245" t="s">
        <v>492</v>
      </c>
      <c r="B3245">
        <v>2011</v>
      </c>
      <c r="C3245" t="s">
        <v>20</v>
      </c>
      <c r="D3245">
        <v>24</v>
      </c>
      <c r="E3245" s="1">
        <v>33.18</v>
      </c>
      <c r="F3245" s="1">
        <v>22.062490441582273</v>
      </c>
    </row>
    <row r="3246" spans="1:6" x14ac:dyDescent="0.2">
      <c r="A3246" t="s">
        <v>492</v>
      </c>
      <c r="B3246">
        <v>2012</v>
      </c>
      <c r="C3246" t="s">
        <v>19</v>
      </c>
      <c r="D3246">
        <v>25</v>
      </c>
      <c r="E3246" s="1">
        <v>12.58</v>
      </c>
      <c r="F3246" s="1">
        <v>4.7113863872392594</v>
      </c>
    </row>
    <row r="3247" spans="1:6" x14ac:dyDescent="0.2">
      <c r="A3247" t="s">
        <v>492</v>
      </c>
      <c r="B3247">
        <v>2013</v>
      </c>
      <c r="C3247" t="s">
        <v>19</v>
      </c>
      <c r="D3247">
        <v>26</v>
      </c>
      <c r="E3247" s="1">
        <v>22.14</v>
      </c>
      <c r="F3247" s="1">
        <v>10.904464772520749</v>
      </c>
    </row>
    <row r="3248" spans="1:6" x14ac:dyDescent="0.2">
      <c r="A3248" t="s">
        <v>492</v>
      </c>
      <c r="B3248">
        <v>2014</v>
      </c>
      <c r="C3248" t="s">
        <v>19</v>
      </c>
      <c r="D3248">
        <v>27</v>
      </c>
      <c r="E3248" s="1">
        <v>11.983333333333334</v>
      </c>
      <c r="F3248" s="1">
        <v>35.836398616386056</v>
      </c>
    </row>
    <row r="3249" spans="1:6" x14ac:dyDescent="0.2">
      <c r="A3249" t="s">
        <v>492</v>
      </c>
      <c r="B3249">
        <v>2015</v>
      </c>
      <c r="C3249" t="s">
        <v>20</v>
      </c>
      <c r="D3249">
        <v>28</v>
      </c>
      <c r="E3249" s="1">
        <v>13.79</v>
      </c>
      <c r="F3249" s="1">
        <v>3.737407930080388</v>
      </c>
    </row>
    <row r="3250" spans="1:6" x14ac:dyDescent="0.2">
      <c r="A3250" t="s">
        <v>492</v>
      </c>
      <c r="B3250">
        <v>2016</v>
      </c>
      <c r="C3250" t="s">
        <v>19</v>
      </c>
      <c r="D3250">
        <v>29</v>
      </c>
      <c r="E3250" s="1">
        <v>27.72</v>
      </c>
      <c r="F3250" s="1">
        <v>39.91613579550036</v>
      </c>
    </row>
    <row r="3251" spans="1:6" x14ac:dyDescent="0.2">
      <c r="A3251" t="s">
        <v>562</v>
      </c>
      <c r="B3251">
        <v>2013</v>
      </c>
      <c r="C3251" t="s">
        <v>30</v>
      </c>
      <c r="D3251">
        <v>23</v>
      </c>
      <c r="E3251" s="1">
        <v>11.89</v>
      </c>
      <c r="F3251" s="1">
        <v>8.7820630240432056</v>
      </c>
    </row>
    <row r="3252" spans="1:6" x14ac:dyDescent="0.2">
      <c r="A3252" t="s">
        <v>562</v>
      </c>
      <c r="B3252">
        <v>2015</v>
      </c>
      <c r="C3252" t="s">
        <v>30</v>
      </c>
      <c r="D3252">
        <v>25</v>
      </c>
      <c r="E3252" s="1">
        <v>17.649999999999999</v>
      </c>
      <c r="F3252" s="1">
        <v>7.0763804053623325</v>
      </c>
    </row>
    <row r="3253" spans="1:6" x14ac:dyDescent="0.2">
      <c r="A3253" t="s">
        <v>562</v>
      </c>
      <c r="B3253">
        <v>2016</v>
      </c>
      <c r="C3253" t="s">
        <v>30</v>
      </c>
      <c r="D3253">
        <v>26</v>
      </c>
      <c r="E3253" s="1">
        <v>29.23</v>
      </c>
      <c r="F3253" s="1">
        <v>3.2129119710483987</v>
      </c>
    </row>
    <row r="3254" spans="1:6" x14ac:dyDescent="0.2">
      <c r="A3254" t="s">
        <v>543</v>
      </c>
      <c r="B3254">
        <v>2016</v>
      </c>
      <c r="C3254" t="s">
        <v>16</v>
      </c>
      <c r="D3254">
        <v>23</v>
      </c>
      <c r="E3254" s="1">
        <v>13.27</v>
      </c>
      <c r="F3254" s="1">
        <v>12.340856885119361</v>
      </c>
    </row>
    <row r="3255" spans="1:6" x14ac:dyDescent="0.2">
      <c r="A3255" t="s">
        <v>543</v>
      </c>
      <c r="B3255">
        <v>2017</v>
      </c>
      <c r="C3255" t="s">
        <v>30</v>
      </c>
      <c r="D3255">
        <v>24</v>
      </c>
      <c r="E3255" s="1">
        <v>30.07</v>
      </c>
      <c r="F3255" s="1">
        <v>4.1430551332205097</v>
      </c>
    </row>
    <row r="3256" spans="1:6" x14ac:dyDescent="0.2">
      <c r="A3256" t="s">
        <v>543</v>
      </c>
      <c r="B3256">
        <v>2018</v>
      </c>
      <c r="C3256" t="s">
        <v>16</v>
      </c>
      <c r="D3256">
        <v>25</v>
      </c>
      <c r="E3256" s="1">
        <v>15.3</v>
      </c>
      <c r="F3256" s="1">
        <v>168.43356781928068</v>
      </c>
    </row>
    <row r="3257" spans="1:6" x14ac:dyDescent="0.2">
      <c r="A3257" t="s">
        <v>462</v>
      </c>
      <c r="B3257">
        <v>2017</v>
      </c>
      <c r="C3257" t="s">
        <v>16</v>
      </c>
      <c r="D3257">
        <v>23</v>
      </c>
      <c r="E3257" s="1">
        <v>35.43</v>
      </c>
      <c r="F3257" s="1">
        <v>37.61469935312909</v>
      </c>
    </row>
    <row r="3258" spans="1:6" x14ac:dyDescent="0.2">
      <c r="A3258" t="s">
        <v>462</v>
      </c>
      <c r="B3258">
        <v>2018</v>
      </c>
      <c r="C3258" t="s">
        <v>16</v>
      </c>
      <c r="D3258">
        <v>24</v>
      </c>
      <c r="E3258" s="1">
        <v>3.6</v>
      </c>
      <c r="F3258" s="1">
        <v>39.631427722183695</v>
      </c>
    </row>
    <row r="3259" spans="1:6" x14ac:dyDescent="0.2">
      <c r="A3259" t="s">
        <v>573</v>
      </c>
      <c r="B3259">
        <v>2018</v>
      </c>
      <c r="C3259" t="s">
        <v>20</v>
      </c>
      <c r="D3259">
        <v>20</v>
      </c>
      <c r="E3259" s="1">
        <v>4.09</v>
      </c>
      <c r="F3259" s="1">
        <v>1.9989775400944065</v>
      </c>
    </row>
    <row r="3260" spans="1:6" x14ac:dyDescent="0.2">
      <c r="A3260" t="s">
        <v>573</v>
      </c>
      <c r="B3260">
        <v>2019</v>
      </c>
      <c r="C3260" t="s">
        <v>20</v>
      </c>
      <c r="D3260">
        <v>21</v>
      </c>
      <c r="E3260" s="1">
        <v>18.43</v>
      </c>
      <c r="F3260" s="1">
        <v>9.8309167663271637</v>
      </c>
    </row>
    <row r="3261" spans="1:6" x14ac:dyDescent="0.2">
      <c r="A3261" t="s">
        <v>573</v>
      </c>
      <c r="B3261">
        <v>2020</v>
      </c>
      <c r="C3261" t="s">
        <v>20</v>
      </c>
      <c r="D3261">
        <v>22</v>
      </c>
      <c r="E3261" s="1">
        <v>28.63</v>
      </c>
      <c r="F3261" s="1">
        <v>14.130240046274931</v>
      </c>
    </row>
    <row r="3262" spans="1:6" x14ac:dyDescent="0.2">
      <c r="A3262" t="s">
        <v>573</v>
      </c>
      <c r="B3262">
        <v>2021</v>
      </c>
      <c r="C3262" t="s">
        <v>20</v>
      </c>
      <c r="D3262">
        <v>23</v>
      </c>
      <c r="E3262" s="1">
        <v>26.21</v>
      </c>
      <c r="F3262" s="1">
        <v>5.1910621832209261</v>
      </c>
    </row>
    <row r="3263" spans="1:6" x14ac:dyDescent="0.2">
      <c r="A3263" t="s">
        <v>647</v>
      </c>
      <c r="B3263">
        <v>2010</v>
      </c>
      <c r="C3263" t="s">
        <v>30</v>
      </c>
      <c r="D3263">
        <v>26</v>
      </c>
      <c r="E3263" s="1">
        <v>24.89</v>
      </c>
      <c r="F3263" s="1">
        <v>3.6617938376232031</v>
      </c>
    </row>
    <row r="3264" spans="1:6" x14ac:dyDescent="0.2">
      <c r="A3264" t="s">
        <v>647</v>
      </c>
      <c r="B3264">
        <v>2011</v>
      </c>
      <c r="C3264" t="s">
        <v>16</v>
      </c>
      <c r="D3264">
        <v>27</v>
      </c>
      <c r="E3264" s="1">
        <v>13.73</v>
      </c>
      <c r="F3264" s="1">
        <v>2.091831557739579</v>
      </c>
    </row>
    <row r="3265" spans="1:6" x14ac:dyDescent="0.2">
      <c r="A3265" t="s">
        <v>647</v>
      </c>
      <c r="B3265">
        <v>2012</v>
      </c>
      <c r="C3265" t="s">
        <v>16</v>
      </c>
      <c r="D3265">
        <v>28</v>
      </c>
      <c r="E3265" s="1">
        <v>22.41</v>
      </c>
      <c r="F3265" s="1">
        <v>3.4710842111980491</v>
      </c>
    </row>
    <row r="3266" spans="1:6" x14ac:dyDescent="0.2">
      <c r="A3266" t="s">
        <v>647</v>
      </c>
      <c r="B3266">
        <v>2013</v>
      </c>
      <c r="C3266" t="s">
        <v>16</v>
      </c>
      <c r="D3266">
        <v>29</v>
      </c>
      <c r="E3266" s="1">
        <v>24.6</v>
      </c>
      <c r="F3266" s="1">
        <v>7.7542837689601702</v>
      </c>
    </row>
    <row r="3267" spans="1:6" x14ac:dyDescent="0.2">
      <c r="A3267" t="s">
        <v>647</v>
      </c>
      <c r="B3267">
        <v>2014</v>
      </c>
      <c r="C3267" t="s">
        <v>16</v>
      </c>
      <c r="D3267">
        <v>30</v>
      </c>
      <c r="E3267" s="1">
        <v>11.02</v>
      </c>
      <c r="F3267" s="1">
        <v>6.7315263277813511</v>
      </c>
    </row>
    <row r="3268" spans="1:6" x14ac:dyDescent="0.2">
      <c r="A3268" t="s">
        <v>751</v>
      </c>
      <c r="B3268">
        <v>2010</v>
      </c>
      <c r="C3268" t="s">
        <v>20</v>
      </c>
      <c r="D3268">
        <v>27</v>
      </c>
      <c r="E3268" s="1">
        <v>19.32</v>
      </c>
      <c r="F3268" s="1">
        <v>14.316508965232076</v>
      </c>
    </row>
    <row r="3269" spans="1:6" x14ac:dyDescent="0.2">
      <c r="A3269" t="s">
        <v>668</v>
      </c>
      <c r="B3269">
        <v>2017</v>
      </c>
      <c r="C3269" t="s">
        <v>20</v>
      </c>
      <c r="D3269">
        <v>25</v>
      </c>
      <c r="E3269" s="1">
        <v>21.51</v>
      </c>
      <c r="F3269" s="1">
        <v>13.546995035917487</v>
      </c>
    </row>
    <row r="3270" spans="1:6" x14ac:dyDescent="0.2">
      <c r="A3270" t="s">
        <v>668</v>
      </c>
      <c r="B3270">
        <v>2018</v>
      </c>
      <c r="C3270" t="s">
        <v>20</v>
      </c>
      <c r="D3270">
        <v>26</v>
      </c>
      <c r="E3270" s="1">
        <v>19.03</v>
      </c>
      <c r="F3270" s="1">
        <v>10.47509481529595</v>
      </c>
    </row>
    <row r="3271" spans="1:6" x14ac:dyDescent="0.2">
      <c r="A3271" t="s">
        <v>668</v>
      </c>
      <c r="B3271">
        <v>2019</v>
      </c>
      <c r="C3271" t="s">
        <v>20</v>
      </c>
      <c r="D3271">
        <v>27</v>
      </c>
      <c r="E3271" s="1">
        <v>23.91</v>
      </c>
      <c r="F3271" s="1">
        <v>4.299100910740524</v>
      </c>
    </row>
    <row r="3272" spans="1:6" x14ac:dyDescent="0.2">
      <c r="A3272" t="s">
        <v>668</v>
      </c>
      <c r="B3272">
        <v>2020</v>
      </c>
      <c r="C3272" t="s">
        <v>20</v>
      </c>
      <c r="D3272">
        <v>28</v>
      </c>
      <c r="E3272" s="1">
        <v>12.27</v>
      </c>
      <c r="F3272" s="1">
        <v>2.0559582575125419</v>
      </c>
    </row>
    <row r="3273" spans="1:6" x14ac:dyDescent="0.2">
      <c r="A3273" t="s">
        <v>668</v>
      </c>
      <c r="B3273">
        <v>2021</v>
      </c>
      <c r="C3273" t="s">
        <v>20</v>
      </c>
      <c r="D3273">
        <v>29</v>
      </c>
      <c r="E3273" s="1">
        <v>19.190000000000001</v>
      </c>
      <c r="F3273" s="1">
        <v>9.0730715585919963</v>
      </c>
    </row>
    <row r="3274" spans="1:6" x14ac:dyDescent="0.2">
      <c r="A3274" t="s">
        <v>624</v>
      </c>
      <c r="B3274">
        <v>2019</v>
      </c>
      <c r="C3274" t="s">
        <v>16</v>
      </c>
      <c r="D3274">
        <v>21</v>
      </c>
      <c r="E3274" s="1">
        <v>8.1999999999999993</v>
      </c>
      <c r="F3274" s="1">
        <v>89.086859688195972</v>
      </c>
    </row>
    <row r="3275" spans="1:6" x14ac:dyDescent="0.2">
      <c r="A3275" t="s">
        <v>624</v>
      </c>
      <c r="B3275">
        <v>2020</v>
      </c>
      <c r="C3275" t="s">
        <v>30</v>
      </c>
      <c r="D3275">
        <v>22</v>
      </c>
      <c r="E3275" s="1">
        <v>23.19</v>
      </c>
      <c r="F3275" s="1">
        <v>12.449870347404532</v>
      </c>
    </row>
    <row r="3276" spans="1:6" x14ac:dyDescent="0.2">
      <c r="A3276" t="s">
        <v>624</v>
      </c>
      <c r="B3276">
        <v>2021</v>
      </c>
      <c r="C3276" t="s">
        <v>30</v>
      </c>
      <c r="D3276">
        <v>23</v>
      </c>
      <c r="E3276" s="1">
        <v>26.14</v>
      </c>
      <c r="F3276" s="1">
        <v>10.701089185841157</v>
      </c>
    </row>
    <row r="3277" spans="1:6" x14ac:dyDescent="0.2">
      <c r="A3277" t="s">
        <v>737</v>
      </c>
      <c r="B3277">
        <v>2020</v>
      </c>
      <c r="C3277" t="s">
        <v>20</v>
      </c>
      <c r="D3277">
        <v>23</v>
      </c>
      <c r="E3277" s="1">
        <v>17.86</v>
      </c>
      <c r="F3277" s="1">
        <v>7.3993301659007713</v>
      </c>
    </row>
    <row r="3278" spans="1:6" x14ac:dyDescent="0.2">
      <c r="A3278" t="s">
        <v>737</v>
      </c>
      <c r="B3278">
        <v>2021</v>
      </c>
      <c r="C3278" t="s">
        <v>20</v>
      </c>
      <c r="D3278">
        <v>24</v>
      </c>
      <c r="E3278" s="1">
        <v>20.49</v>
      </c>
      <c r="F3278" s="1">
        <v>8.5399409998024431</v>
      </c>
    </row>
    <row r="3279" spans="1:6" x14ac:dyDescent="0.2">
      <c r="A3279" t="s">
        <v>755</v>
      </c>
      <c r="B3279">
        <v>2020</v>
      </c>
      <c r="C3279" t="s">
        <v>20</v>
      </c>
      <c r="D3279">
        <v>23</v>
      </c>
      <c r="E3279" s="1">
        <v>19.18</v>
      </c>
      <c r="F3279" s="1">
        <v>24.252570671333412</v>
      </c>
    </row>
    <row r="3280" spans="1:6" x14ac:dyDescent="0.2">
      <c r="A3280" t="s">
        <v>755</v>
      </c>
      <c r="B3280">
        <v>2021</v>
      </c>
      <c r="C3280" t="s">
        <v>20</v>
      </c>
      <c r="D3280">
        <v>24</v>
      </c>
      <c r="E3280" s="1">
        <v>19.16</v>
      </c>
      <c r="F3280" s="1">
        <v>8.784175646835795</v>
      </c>
    </row>
    <row r="3281" spans="1:6" x14ac:dyDescent="0.2">
      <c r="A3281" t="s">
        <v>352</v>
      </c>
      <c r="B3281">
        <v>2015</v>
      </c>
      <c r="C3281" t="s">
        <v>25</v>
      </c>
      <c r="D3281">
        <v>21</v>
      </c>
      <c r="E3281" s="1">
        <v>12.3</v>
      </c>
      <c r="F3281" s="1">
        <v>9.0054274173532392</v>
      </c>
    </row>
    <row r="3282" spans="1:6" x14ac:dyDescent="0.2">
      <c r="A3282" t="s">
        <v>352</v>
      </c>
      <c r="B3282">
        <v>2015</v>
      </c>
      <c r="C3282" t="s">
        <v>20</v>
      </c>
      <c r="D3282">
        <v>21</v>
      </c>
      <c r="E3282" s="1">
        <v>4.51</v>
      </c>
      <c r="F3282" s="1">
        <v>3.3019900530295208</v>
      </c>
    </row>
    <row r="3283" spans="1:6" x14ac:dyDescent="0.2">
      <c r="A3283" t="s">
        <v>352</v>
      </c>
      <c r="B3283">
        <v>2016</v>
      </c>
      <c r="C3283" t="s">
        <v>25</v>
      </c>
      <c r="D3283">
        <v>22</v>
      </c>
      <c r="E3283" s="1">
        <v>11.52</v>
      </c>
      <c r="F3283" s="1">
        <v>8.91986753377277</v>
      </c>
    </row>
    <row r="3284" spans="1:6" x14ac:dyDescent="0.2">
      <c r="A3284" t="s">
        <v>352</v>
      </c>
      <c r="B3284">
        <v>2017</v>
      </c>
      <c r="C3284" t="s">
        <v>25</v>
      </c>
      <c r="D3284">
        <v>23</v>
      </c>
      <c r="E3284" s="1">
        <v>22.86</v>
      </c>
      <c r="F3284" s="1">
        <v>12.397756472485765</v>
      </c>
    </row>
    <row r="3285" spans="1:6" x14ac:dyDescent="0.2">
      <c r="A3285" t="s">
        <v>352</v>
      </c>
      <c r="B3285">
        <v>2018</v>
      </c>
      <c r="C3285" t="s">
        <v>25</v>
      </c>
      <c r="D3285">
        <v>24</v>
      </c>
      <c r="E3285" s="1">
        <v>14.07</v>
      </c>
      <c r="F3285" s="1">
        <v>2.9362992111852342</v>
      </c>
    </row>
    <row r="3286" spans="1:6" x14ac:dyDescent="0.2">
      <c r="A3286" t="s">
        <v>352</v>
      </c>
      <c r="B3286">
        <v>2019</v>
      </c>
      <c r="C3286" t="s">
        <v>25</v>
      </c>
      <c r="D3286">
        <v>25</v>
      </c>
      <c r="E3286" s="1">
        <v>12.01</v>
      </c>
      <c r="F3286" s="1">
        <v>5.5138914713734462</v>
      </c>
    </row>
    <row r="3287" spans="1:6" x14ac:dyDescent="0.2">
      <c r="A3287" t="s">
        <v>352</v>
      </c>
      <c r="B3287">
        <v>2020</v>
      </c>
      <c r="C3287" t="s">
        <v>25</v>
      </c>
      <c r="D3287">
        <v>26</v>
      </c>
      <c r="E3287" s="1">
        <v>36.580000000000005</v>
      </c>
      <c r="F3287" s="1">
        <v>27.310389520216631</v>
      </c>
    </row>
    <row r="3288" spans="1:6" x14ac:dyDescent="0.2">
      <c r="A3288" t="s">
        <v>609</v>
      </c>
      <c r="B3288">
        <v>2010</v>
      </c>
      <c r="C3288" t="s">
        <v>25</v>
      </c>
      <c r="D3288">
        <v>31</v>
      </c>
      <c r="E3288" s="1">
        <v>18.190000000000001</v>
      </c>
      <c r="F3288" s="1">
        <v>5.3521928248838426</v>
      </c>
    </row>
    <row r="3289" spans="1:6" x14ac:dyDescent="0.2">
      <c r="A3289" t="s">
        <v>609</v>
      </c>
      <c r="B3289">
        <v>2011</v>
      </c>
      <c r="C3289" t="s">
        <v>25</v>
      </c>
      <c r="D3289">
        <v>32</v>
      </c>
      <c r="E3289" s="1">
        <v>19.393333333333334</v>
      </c>
      <c r="F3289" s="1">
        <v>12.077949065432881</v>
      </c>
    </row>
    <row r="3290" spans="1:6" x14ac:dyDescent="0.2">
      <c r="A3290" t="s">
        <v>513</v>
      </c>
      <c r="B3290">
        <v>2010</v>
      </c>
      <c r="C3290" t="s">
        <v>20</v>
      </c>
      <c r="D3290">
        <v>23</v>
      </c>
      <c r="E3290" s="1">
        <v>11.3925</v>
      </c>
      <c r="F3290" s="1">
        <v>49.187865913683233</v>
      </c>
    </row>
    <row r="3291" spans="1:6" x14ac:dyDescent="0.2">
      <c r="A3291" t="s">
        <v>513</v>
      </c>
      <c r="B3291">
        <v>2013</v>
      </c>
      <c r="C3291" t="s">
        <v>20</v>
      </c>
      <c r="D3291">
        <v>26</v>
      </c>
      <c r="E3291" s="1">
        <v>16.670000000000002</v>
      </c>
      <c r="F3291" s="1">
        <v>14.339698599664349</v>
      </c>
    </row>
    <row r="3292" spans="1:6" x14ac:dyDescent="0.2">
      <c r="A3292" t="s">
        <v>513</v>
      </c>
      <c r="B3292">
        <v>2014</v>
      </c>
      <c r="C3292" t="s">
        <v>20</v>
      </c>
      <c r="D3292">
        <v>27</v>
      </c>
      <c r="E3292" s="1">
        <v>5.52</v>
      </c>
      <c r="F3292" s="1">
        <v>4.5257215943330094</v>
      </c>
    </row>
    <row r="3293" spans="1:6" x14ac:dyDescent="0.2">
      <c r="A3293" t="s">
        <v>513</v>
      </c>
      <c r="B3293">
        <v>2015</v>
      </c>
      <c r="C3293" t="s">
        <v>20</v>
      </c>
      <c r="D3293">
        <v>28</v>
      </c>
      <c r="E3293" s="1">
        <v>13.67</v>
      </c>
      <c r="F3293" s="1">
        <v>10.003000168302124</v>
      </c>
    </row>
    <row r="3294" spans="1:6" x14ac:dyDescent="0.2">
      <c r="A3294" t="s">
        <v>513</v>
      </c>
      <c r="B3294">
        <v>2016</v>
      </c>
      <c r="C3294" t="s">
        <v>25</v>
      </c>
      <c r="D3294">
        <v>29</v>
      </c>
      <c r="E3294" s="1">
        <v>23.2</v>
      </c>
      <c r="F3294" s="1">
        <v>2.3588466663243626</v>
      </c>
    </row>
    <row r="3295" spans="1:6" x14ac:dyDescent="0.2">
      <c r="A3295" t="s">
        <v>513</v>
      </c>
      <c r="B3295">
        <v>2017</v>
      </c>
      <c r="C3295" t="s">
        <v>20</v>
      </c>
      <c r="D3295">
        <v>30</v>
      </c>
      <c r="E3295" s="1">
        <v>27.28</v>
      </c>
      <c r="F3295" s="1">
        <v>2.818986161133993</v>
      </c>
    </row>
    <row r="3296" spans="1:6" x14ac:dyDescent="0.2">
      <c r="A3296" t="s">
        <v>513</v>
      </c>
      <c r="B3296">
        <v>2018</v>
      </c>
      <c r="C3296" t="s">
        <v>20</v>
      </c>
      <c r="D3296">
        <v>31</v>
      </c>
      <c r="E3296" s="1">
        <v>24.7</v>
      </c>
      <c r="F3296" s="1">
        <v>2.6256738387957443</v>
      </c>
    </row>
    <row r="3297" spans="1:6" x14ac:dyDescent="0.2">
      <c r="A3297" t="s">
        <v>513</v>
      </c>
      <c r="B3297">
        <v>2019</v>
      </c>
      <c r="C3297" t="s">
        <v>20</v>
      </c>
      <c r="D3297">
        <v>32</v>
      </c>
      <c r="E3297" s="1">
        <v>24.063333333333333</v>
      </c>
      <c r="F3297" s="1">
        <v>4.3636046239339272</v>
      </c>
    </row>
    <row r="3298" spans="1:6" x14ac:dyDescent="0.2">
      <c r="A3298" t="s">
        <v>513</v>
      </c>
      <c r="B3298">
        <v>2020</v>
      </c>
      <c r="C3298" t="s">
        <v>20</v>
      </c>
      <c r="D3298">
        <v>33</v>
      </c>
      <c r="E3298" s="1">
        <v>32.04</v>
      </c>
      <c r="F3298" s="1">
        <v>5.8475978035371394</v>
      </c>
    </row>
    <row r="3299" spans="1:6" x14ac:dyDescent="0.2">
      <c r="A3299" t="s">
        <v>513</v>
      </c>
      <c r="B3299">
        <v>2021</v>
      </c>
      <c r="C3299" t="s">
        <v>20</v>
      </c>
      <c r="D3299">
        <v>34</v>
      </c>
      <c r="E3299" s="1">
        <v>24.89</v>
      </c>
      <c r="F3299" s="1">
        <v>4.6481366182406401</v>
      </c>
    </row>
    <row r="3300" spans="1:6" x14ac:dyDescent="0.2">
      <c r="A3300" t="s">
        <v>605</v>
      </c>
      <c r="B3300">
        <v>2010</v>
      </c>
      <c r="C3300" t="s">
        <v>30</v>
      </c>
      <c r="D3300">
        <v>29</v>
      </c>
      <c r="E3300" s="1">
        <v>26.96</v>
      </c>
      <c r="F3300" s="1">
        <v>1.4967284048628129</v>
      </c>
    </row>
    <row r="3301" spans="1:6" x14ac:dyDescent="0.2">
      <c r="A3301" t="s">
        <v>605</v>
      </c>
      <c r="B3301">
        <v>2011</v>
      </c>
      <c r="C3301" t="s">
        <v>30</v>
      </c>
      <c r="D3301">
        <v>30</v>
      </c>
      <c r="E3301" s="1">
        <v>22.89</v>
      </c>
      <c r="F3301" s="1">
        <v>5.3275351875669434</v>
      </c>
    </row>
    <row r="3302" spans="1:6" x14ac:dyDescent="0.2">
      <c r="A3302" t="s">
        <v>605</v>
      </c>
      <c r="B3302">
        <v>2012</v>
      </c>
      <c r="C3302" t="s">
        <v>16</v>
      </c>
      <c r="D3302">
        <v>31</v>
      </c>
      <c r="E3302" s="1">
        <v>22.87</v>
      </c>
      <c r="F3302" s="1">
        <v>6.046316849210621</v>
      </c>
    </row>
    <row r="3303" spans="1:6" x14ac:dyDescent="0.2">
      <c r="A3303" t="s">
        <v>605</v>
      </c>
      <c r="B3303">
        <v>2013</v>
      </c>
      <c r="C3303" t="s">
        <v>30</v>
      </c>
      <c r="D3303">
        <v>32</v>
      </c>
      <c r="E3303" s="1">
        <v>24.91</v>
      </c>
      <c r="F3303" s="1">
        <v>7.5918504182984625</v>
      </c>
    </row>
    <row r="3304" spans="1:6" x14ac:dyDescent="0.2">
      <c r="A3304" t="s">
        <v>605</v>
      </c>
      <c r="B3304">
        <v>2014</v>
      </c>
      <c r="C3304" t="s">
        <v>16</v>
      </c>
      <c r="D3304">
        <v>33</v>
      </c>
      <c r="E3304" s="1">
        <v>19.27</v>
      </c>
      <c r="F3304" s="1">
        <v>6.9135352453964183</v>
      </c>
    </row>
    <row r="3305" spans="1:6" x14ac:dyDescent="0.2">
      <c r="A3305" t="s">
        <v>605</v>
      </c>
      <c r="B3305">
        <v>2015</v>
      </c>
      <c r="C3305" t="s">
        <v>16</v>
      </c>
      <c r="D3305">
        <v>34</v>
      </c>
      <c r="E3305" s="1">
        <v>17.13</v>
      </c>
      <c r="F3305" s="1">
        <v>3.6789001012180744</v>
      </c>
    </row>
    <row r="3306" spans="1:6" x14ac:dyDescent="0.2">
      <c r="A3306" t="s">
        <v>605</v>
      </c>
      <c r="B3306">
        <v>2016</v>
      </c>
      <c r="C3306" t="s">
        <v>16</v>
      </c>
      <c r="D3306">
        <v>35</v>
      </c>
      <c r="E3306" s="1">
        <v>9.35</v>
      </c>
      <c r="F3306" s="1">
        <v>2.0280658281970125</v>
      </c>
    </row>
    <row r="3307" spans="1:6" x14ac:dyDescent="0.2">
      <c r="A3307" t="s">
        <v>605</v>
      </c>
      <c r="B3307">
        <v>2017</v>
      </c>
      <c r="C3307" t="s">
        <v>16</v>
      </c>
      <c r="D3307">
        <v>36</v>
      </c>
      <c r="E3307" s="1">
        <v>8.9600000000000009</v>
      </c>
      <c r="F3307" s="1">
        <v>3.1808411123713776</v>
      </c>
    </row>
    <row r="3308" spans="1:6" x14ac:dyDescent="0.2">
      <c r="A3308" t="s">
        <v>589</v>
      </c>
      <c r="B3308">
        <v>2020</v>
      </c>
      <c r="C3308" t="s">
        <v>25</v>
      </c>
      <c r="D3308">
        <v>23</v>
      </c>
      <c r="E3308" s="1">
        <v>9.94</v>
      </c>
      <c r="F3308" s="1">
        <v>5.6970520907722655</v>
      </c>
    </row>
    <row r="3309" spans="1:6" x14ac:dyDescent="0.2">
      <c r="A3309" t="s">
        <v>589</v>
      </c>
      <c r="B3309">
        <v>2021</v>
      </c>
      <c r="C3309" t="s">
        <v>20</v>
      </c>
      <c r="D3309">
        <v>24</v>
      </c>
      <c r="E3309" s="1">
        <v>28.08</v>
      </c>
      <c r="F3309" s="1">
        <v>14.443538008417168</v>
      </c>
    </row>
    <row r="3310" spans="1:6" x14ac:dyDescent="0.2">
      <c r="A3310" t="s">
        <v>527</v>
      </c>
      <c r="B3310">
        <v>2010</v>
      </c>
      <c r="C3310" t="s">
        <v>30</v>
      </c>
      <c r="D3310">
        <v>27</v>
      </c>
      <c r="E3310" s="1">
        <v>11.63</v>
      </c>
      <c r="F3310" s="1">
        <v>6.9594794333320174</v>
      </c>
    </row>
    <row r="3311" spans="1:6" x14ac:dyDescent="0.2">
      <c r="A3311" t="s">
        <v>527</v>
      </c>
      <c r="B3311">
        <v>2011</v>
      </c>
      <c r="C3311" t="s">
        <v>30</v>
      </c>
      <c r="D3311">
        <v>28</v>
      </c>
      <c r="E3311" s="1">
        <v>31.45</v>
      </c>
      <c r="F3311" s="1">
        <v>3.549302463317479</v>
      </c>
    </row>
    <row r="3312" spans="1:6" x14ac:dyDescent="0.2">
      <c r="A3312" t="s">
        <v>527</v>
      </c>
      <c r="B3312">
        <v>2012</v>
      </c>
      <c r="C3312" t="s">
        <v>30</v>
      </c>
      <c r="D3312">
        <v>29</v>
      </c>
      <c r="E3312" s="1">
        <v>22.59</v>
      </c>
      <c r="F3312" s="1">
        <v>5.8316082460334613</v>
      </c>
    </row>
    <row r="3313" spans="1:6" x14ac:dyDescent="0.2">
      <c r="A3313" t="s">
        <v>527</v>
      </c>
      <c r="B3313">
        <v>2013</v>
      </c>
      <c r="C3313" t="s">
        <v>30</v>
      </c>
      <c r="D3313">
        <v>30</v>
      </c>
      <c r="E3313" s="1">
        <v>10.19</v>
      </c>
      <c r="F3313" s="1">
        <v>2.6766989026322534</v>
      </c>
    </row>
    <row r="3314" spans="1:6" x14ac:dyDescent="0.2">
      <c r="A3314" t="s">
        <v>702</v>
      </c>
      <c r="B3314">
        <v>2010</v>
      </c>
      <c r="C3314" t="s">
        <v>25</v>
      </c>
      <c r="D3314">
        <v>33</v>
      </c>
      <c r="E3314" s="1">
        <v>21.92</v>
      </c>
      <c r="F3314" s="1">
        <v>2.2555185603864674</v>
      </c>
    </row>
    <row r="3315" spans="1:6" x14ac:dyDescent="0.2">
      <c r="A3315" t="s">
        <v>702</v>
      </c>
      <c r="B3315">
        <v>2011</v>
      </c>
      <c r="C3315" t="s">
        <v>25</v>
      </c>
      <c r="D3315">
        <v>34</v>
      </c>
      <c r="E3315" s="1">
        <v>15.94</v>
      </c>
      <c r="F3315" s="1">
        <v>1.5986463056226616</v>
      </c>
    </row>
    <row r="3316" spans="1:6" x14ac:dyDescent="0.2">
      <c r="A3316" t="s">
        <v>655</v>
      </c>
      <c r="B3316">
        <v>2016</v>
      </c>
      <c r="C3316" t="s">
        <v>16</v>
      </c>
      <c r="D3316">
        <v>21</v>
      </c>
      <c r="E3316" s="1">
        <v>18.27</v>
      </c>
      <c r="F3316" s="1">
        <v>11.554347489253571</v>
      </c>
    </row>
    <row r="3317" spans="1:6" x14ac:dyDescent="0.2">
      <c r="A3317" t="s">
        <v>655</v>
      </c>
      <c r="B3317">
        <v>2017</v>
      </c>
      <c r="C3317" t="s">
        <v>16</v>
      </c>
      <c r="D3317">
        <v>22</v>
      </c>
      <c r="E3317" s="1">
        <v>13.85</v>
      </c>
      <c r="F3317" s="1">
        <v>7.7814934174745938</v>
      </c>
    </row>
    <row r="3318" spans="1:6" x14ac:dyDescent="0.2">
      <c r="A3318" t="s">
        <v>655</v>
      </c>
      <c r="B3318">
        <v>2018</v>
      </c>
      <c r="C3318" t="s">
        <v>16</v>
      </c>
      <c r="D3318">
        <v>23</v>
      </c>
      <c r="E3318" s="1">
        <v>24.67</v>
      </c>
      <c r="F3318" s="1">
        <v>8.682932529355492</v>
      </c>
    </row>
    <row r="3319" spans="1:6" x14ac:dyDescent="0.2">
      <c r="A3319" t="s">
        <v>579</v>
      </c>
      <c r="B3319">
        <v>2010</v>
      </c>
      <c r="C3319" t="s">
        <v>16</v>
      </c>
      <c r="D3319">
        <v>21</v>
      </c>
      <c r="E3319" s="1">
        <v>14.15</v>
      </c>
      <c r="F3319" s="1">
        <v>9.2630294492327074</v>
      </c>
    </row>
    <row r="3320" spans="1:6" x14ac:dyDescent="0.2">
      <c r="A3320" t="s">
        <v>579</v>
      </c>
      <c r="B3320">
        <v>2011</v>
      </c>
      <c r="C3320" t="s">
        <v>16</v>
      </c>
      <c r="D3320">
        <v>22</v>
      </c>
      <c r="E3320" s="1">
        <v>28.37</v>
      </c>
      <c r="F3320" s="1">
        <v>10.66120516337536</v>
      </c>
    </row>
    <row r="3321" spans="1:6" x14ac:dyDescent="0.2">
      <c r="A3321" t="s">
        <v>579</v>
      </c>
      <c r="B3321">
        <v>2013</v>
      </c>
      <c r="C3321" t="s">
        <v>16</v>
      </c>
      <c r="D3321">
        <v>24</v>
      </c>
      <c r="E3321" s="1">
        <v>17.309999999999999</v>
      </c>
      <c r="F3321" s="1">
        <v>4.2209958331382555</v>
      </c>
    </row>
    <row r="3322" spans="1:6" x14ac:dyDescent="0.2">
      <c r="A3322" t="s">
        <v>579</v>
      </c>
      <c r="B3322">
        <v>2014</v>
      </c>
      <c r="C3322" t="s">
        <v>25</v>
      </c>
      <c r="D3322">
        <v>25</v>
      </c>
      <c r="E3322" s="1">
        <v>17.32</v>
      </c>
      <c r="F3322" s="1">
        <v>4.0298094216572009</v>
      </c>
    </row>
    <row r="3323" spans="1:6" x14ac:dyDescent="0.2">
      <c r="A3323" t="s">
        <v>579</v>
      </c>
      <c r="B3323">
        <v>2015</v>
      </c>
      <c r="C3323" t="s">
        <v>16</v>
      </c>
      <c r="D3323">
        <v>26</v>
      </c>
      <c r="E3323" s="1">
        <v>18.96</v>
      </c>
      <c r="F3323" s="1">
        <v>5.4263288567074266</v>
      </c>
    </row>
    <row r="3324" spans="1:6" x14ac:dyDescent="0.2">
      <c r="A3324" t="s">
        <v>579</v>
      </c>
      <c r="B3324">
        <v>2016</v>
      </c>
      <c r="C3324" t="s">
        <v>16</v>
      </c>
      <c r="D3324">
        <v>27</v>
      </c>
      <c r="E3324" s="1">
        <v>26.01</v>
      </c>
      <c r="F3324" s="1">
        <v>2.6215558818249778</v>
      </c>
    </row>
    <row r="3325" spans="1:6" x14ac:dyDescent="0.2">
      <c r="A3325" t="s">
        <v>579</v>
      </c>
      <c r="B3325">
        <v>2017</v>
      </c>
      <c r="C3325" t="s">
        <v>16</v>
      </c>
      <c r="D3325">
        <v>28</v>
      </c>
      <c r="E3325" s="1">
        <v>21.84</v>
      </c>
      <c r="F3325" s="1">
        <v>2.4186137577926652</v>
      </c>
    </row>
    <row r="3326" spans="1:6" x14ac:dyDescent="0.2">
      <c r="A3326" t="s">
        <v>579</v>
      </c>
      <c r="B3326">
        <v>2018</v>
      </c>
      <c r="C3326" t="s">
        <v>16</v>
      </c>
      <c r="D3326">
        <v>29</v>
      </c>
      <c r="E3326" s="1">
        <v>6.94</v>
      </c>
      <c r="F3326" s="1">
        <v>0.7906214523852787</v>
      </c>
    </row>
    <row r="3327" spans="1:6" x14ac:dyDescent="0.2">
      <c r="A3327" t="s">
        <v>766</v>
      </c>
      <c r="B3327">
        <v>2018</v>
      </c>
      <c r="C3327" t="s">
        <v>20</v>
      </c>
      <c r="D3327">
        <v>21</v>
      </c>
      <c r="E3327" s="1">
        <v>18.86</v>
      </c>
      <c r="F3327" s="1">
        <v>11.886125123209833</v>
      </c>
    </row>
    <row r="3328" spans="1:6" x14ac:dyDescent="0.2">
      <c r="A3328" t="s">
        <v>550</v>
      </c>
      <c r="B3328">
        <v>2016</v>
      </c>
      <c r="C3328" t="s">
        <v>20</v>
      </c>
      <c r="D3328">
        <v>23</v>
      </c>
      <c r="E3328" s="1">
        <v>2.48</v>
      </c>
      <c r="F3328" s="1">
        <v>2.3063545648150732</v>
      </c>
    </row>
    <row r="3329" spans="1:6" x14ac:dyDescent="0.2">
      <c r="A3329" t="s">
        <v>550</v>
      </c>
      <c r="B3329">
        <v>2017</v>
      </c>
      <c r="C3329" t="s">
        <v>20</v>
      </c>
      <c r="D3329">
        <v>24</v>
      </c>
      <c r="E3329" s="1">
        <v>10.06</v>
      </c>
      <c r="F3329" s="1">
        <v>5.6521172404183693</v>
      </c>
    </row>
    <row r="3330" spans="1:6" x14ac:dyDescent="0.2">
      <c r="A3330" t="s">
        <v>550</v>
      </c>
      <c r="B3330">
        <v>2018</v>
      </c>
      <c r="C3330" t="s">
        <v>20</v>
      </c>
      <c r="D3330">
        <v>25</v>
      </c>
      <c r="E3330" s="1">
        <v>17.13</v>
      </c>
      <c r="F3330" s="1">
        <v>8.8773357420815238</v>
      </c>
    </row>
    <row r="3331" spans="1:6" x14ac:dyDescent="0.2">
      <c r="A3331" t="s">
        <v>550</v>
      </c>
      <c r="B3331">
        <v>2019</v>
      </c>
      <c r="C3331" t="s">
        <v>20</v>
      </c>
      <c r="D3331">
        <v>26</v>
      </c>
      <c r="E3331" s="1">
        <v>29.78</v>
      </c>
      <c r="F3331" s="1">
        <v>14.940378957845857</v>
      </c>
    </row>
    <row r="3332" spans="1:6" x14ac:dyDescent="0.2">
      <c r="A3332" t="s">
        <v>550</v>
      </c>
      <c r="B3332">
        <v>2020</v>
      </c>
      <c r="C3332" t="s">
        <v>20</v>
      </c>
      <c r="D3332">
        <v>27</v>
      </c>
      <c r="E3332" s="1">
        <v>23.71</v>
      </c>
      <c r="F3332" s="1">
        <v>4.1772124691289729</v>
      </c>
    </row>
    <row r="3333" spans="1:6" x14ac:dyDescent="0.2">
      <c r="A3333" t="s">
        <v>550</v>
      </c>
      <c r="B3333">
        <v>2021</v>
      </c>
      <c r="C3333" t="s">
        <v>20</v>
      </c>
      <c r="D3333">
        <v>28</v>
      </c>
      <c r="E3333" s="1">
        <v>29.74</v>
      </c>
      <c r="F3333" s="1">
        <v>5.1130220281161201</v>
      </c>
    </row>
    <row r="3334" spans="1:6" x14ac:dyDescent="0.2">
      <c r="A3334" t="s">
        <v>642</v>
      </c>
      <c r="B3334">
        <v>2010</v>
      </c>
      <c r="C3334" t="s">
        <v>25</v>
      </c>
      <c r="D3334">
        <v>23</v>
      </c>
      <c r="E3334" s="1">
        <v>25.29</v>
      </c>
      <c r="F3334" s="1">
        <v>21.773699884545149</v>
      </c>
    </row>
    <row r="3335" spans="1:6" x14ac:dyDescent="0.2">
      <c r="A3335" t="s">
        <v>642</v>
      </c>
      <c r="B3335">
        <v>2013</v>
      </c>
      <c r="C3335" t="s">
        <v>20</v>
      </c>
      <c r="D3335">
        <v>26</v>
      </c>
      <c r="E3335" s="1">
        <v>8.01</v>
      </c>
      <c r="F3335" s="1">
        <v>11.792122979623622</v>
      </c>
    </row>
    <row r="3336" spans="1:6" x14ac:dyDescent="0.2">
      <c r="A3336" t="s">
        <v>642</v>
      </c>
      <c r="B3336">
        <v>2014</v>
      </c>
      <c r="C3336" t="s">
        <v>25</v>
      </c>
      <c r="D3336">
        <v>27</v>
      </c>
      <c r="E3336" s="1">
        <v>23.15</v>
      </c>
      <c r="F3336" s="1">
        <v>20.34554915845008</v>
      </c>
    </row>
    <row r="3337" spans="1:6" x14ac:dyDescent="0.2">
      <c r="A3337" t="s">
        <v>767</v>
      </c>
      <c r="B3337">
        <v>2011</v>
      </c>
      <c r="C3337" t="s">
        <v>16</v>
      </c>
      <c r="D3337">
        <v>27</v>
      </c>
      <c r="E3337" s="1">
        <v>18.760000000000002</v>
      </c>
      <c r="F3337" s="1">
        <v>223.19782037096527</v>
      </c>
    </row>
    <row r="3338" spans="1:6" x14ac:dyDescent="0.2">
      <c r="A3338" t="s">
        <v>768</v>
      </c>
      <c r="B3338">
        <v>2018</v>
      </c>
      <c r="C3338" t="s">
        <v>16</v>
      </c>
      <c r="D3338">
        <v>23</v>
      </c>
      <c r="E3338" s="1">
        <v>18.739999999999998</v>
      </c>
      <c r="F3338" s="1">
        <v>206.30359875381174</v>
      </c>
    </row>
    <row r="3339" spans="1:6" x14ac:dyDescent="0.2">
      <c r="A3339" t="s">
        <v>771</v>
      </c>
      <c r="B3339">
        <v>2010</v>
      </c>
      <c r="C3339" t="s">
        <v>25</v>
      </c>
      <c r="D3339">
        <v>25</v>
      </c>
      <c r="E3339" s="1">
        <v>18.63</v>
      </c>
      <c r="F3339" s="1">
        <v>13.805205073616644</v>
      </c>
    </row>
    <row r="3340" spans="1:6" x14ac:dyDescent="0.2">
      <c r="A3340" t="s">
        <v>681</v>
      </c>
      <c r="B3340">
        <v>2012</v>
      </c>
      <c r="C3340" t="s">
        <v>16</v>
      </c>
      <c r="D3340">
        <v>22</v>
      </c>
      <c r="E3340" s="1">
        <v>17.38</v>
      </c>
      <c r="F3340" s="1">
        <v>4.486646804606532</v>
      </c>
    </row>
    <row r="3341" spans="1:6" x14ac:dyDescent="0.2">
      <c r="A3341" t="s">
        <v>681</v>
      </c>
      <c r="B3341">
        <v>2013</v>
      </c>
      <c r="C3341" t="s">
        <v>30</v>
      </c>
      <c r="D3341">
        <v>23</v>
      </c>
      <c r="E3341" s="1">
        <v>21.39</v>
      </c>
      <c r="F3341" s="1">
        <v>5.4025997643466308</v>
      </c>
    </row>
    <row r="3342" spans="1:6" x14ac:dyDescent="0.2">
      <c r="A3342" t="s">
        <v>681</v>
      </c>
      <c r="B3342">
        <v>2014</v>
      </c>
      <c r="C3342" t="s">
        <v>16</v>
      </c>
      <c r="D3342">
        <v>24</v>
      </c>
      <c r="E3342" s="1">
        <v>17.236666666666668</v>
      </c>
      <c r="F3342" s="1">
        <v>14.622611630674287</v>
      </c>
    </row>
    <row r="3343" spans="1:6" x14ac:dyDescent="0.2">
      <c r="A3343" t="s">
        <v>681</v>
      </c>
      <c r="B3343">
        <v>2015</v>
      </c>
      <c r="C3343" t="s">
        <v>30</v>
      </c>
      <c r="D3343">
        <v>25</v>
      </c>
      <c r="E3343" s="1">
        <v>21.52</v>
      </c>
      <c r="F3343" s="1">
        <v>4.8820902605929106</v>
      </c>
    </row>
    <row r="3344" spans="1:6" x14ac:dyDescent="0.2">
      <c r="A3344" t="s">
        <v>681</v>
      </c>
      <c r="B3344">
        <v>2016</v>
      </c>
      <c r="C3344" t="s">
        <v>16</v>
      </c>
      <c r="D3344">
        <v>26</v>
      </c>
      <c r="E3344" s="1">
        <v>23.12</v>
      </c>
      <c r="F3344" s="1">
        <v>5.3730580183362582</v>
      </c>
    </row>
    <row r="3345" spans="1:6" x14ac:dyDescent="0.2">
      <c r="A3345" t="s">
        <v>681</v>
      </c>
      <c r="B3345">
        <v>2017</v>
      </c>
      <c r="C3345" t="s">
        <v>16</v>
      </c>
      <c r="D3345">
        <v>27</v>
      </c>
      <c r="E3345" s="1">
        <v>13.89</v>
      </c>
      <c r="F3345" s="1">
        <v>3.2807476797980817</v>
      </c>
    </row>
    <row r="3346" spans="1:6" x14ac:dyDescent="0.2">
      <c r="A3346" t="s">
        <v>718</v>
      </c>
      <c r="B3346">
        <v>2020</v>
      </c>
      <c r="C3346" t="s">
        <v>25</v>
      </c>
      <c r="D3346">
        <v>24</v>
      </c>
      <c r="E3346" s="1">
        <v>21.3</v>
      </c>
      <c r="F3346" s="1">
        <v>12.207968765940571</v>
      </c>
    </row>
    <row r="3347" spans="1:6" x14ac:dyDescent="0.2">
      <c r="A3347" t="s">
        <v>718</v>
      </c>
      <c r="B3347">
        <v>2021</v>
      </c>
      <c r="C3347" t="s">
        <v>25</v>
      </c>
      <c r="D3347">
        <v>25</v>
      </c>
      <c r="E3347" s="1">
        <v>15.95</v>
      </c>
      <c r="F3347" s="1">
        <v>17.327991169786067</v>
      </c>
    </row>
    <row r="3348" spans="1:6" x14ac:dyDescent="0.2">
      <c r="A3348" t="s">
        <v>497</v>
      </c>
      <c r="B3348">
        <v>2017</v>
      </c>
      <c r="C3348" t="s">
        <v>25</v>
      </c>
      <c r="D3348">
        <v>22</v>
      </c>
      <c r="E3348" s="1">
        <v>21.196666666666669</v>
      </c>
      <c r="F3348" s="1">
        <v>9.5120735572432675</v>
      </c>
    </row>
    <row r="3349" spans="1:6" x14ac:dyDescent="0.2">
      <c r="A3349" t="s">
        <v>497</v>
      </c>
      <c r="B3349">
        <v>2018</v>
      </c>
      <c r="C3349" t="s">
        <v>25</v>
      </c>
      <c r="D3349">
        <v>23</v>
      </c>
      <c r="E3349" s="1">
        <v>16.046666666666667</v>
      </c>
      <c r="F3349" s="1">
        <v>176.6534194949929</v>
      </c>
    </row>
    <row r="3350" spans="1:6" x14ac:dyDescent="0.2">
      <c r="A3350" t="s">
        <v>727</v>
      </c>
      <c r="B3350">
        <v>2011</v>
      </c>
      <c r="C3350" t="s">
        <v>16</v>
      </c>
      <c r="D3350">
        <v>22</v>
      </c>
      <c r="E3350" s="1">
        <v>20.98</v>
      </c>
      <c r="F3350" s="1">
        <v>20.968425429163101</v>
      </c>
    </row>
    <row r="3351" spans="1:6" x14ac:dyDescent="0.2">
      <c r="A3351" t="s">
        <v>727</v>
      </c>
      <c r="B3351">
        <v>2012</v>
      </c>
      <c r="C3351" t="s">
        <v>30</v>
      </c>
      <c r="D3351">
        <v>23</v>
      </c>
      <c r="E3351" s="1">
        <v>16.079999999999998</v>
      </c>
      <c r="F3351" s="1">
        <v>35.910732351147999</v>
      </c>
    </row>
    <row r="3352" spans="1:6" x14ac:dyDescent="0.2">
      <c r="A3352" t="s">
        <v>558</v>
      </c>
      <c r="B3352">
        <v>2016</v>
      </c>
      <c r="C3352" t="s">
        <v>19</v>
      </c>
      <c r="D3352">
        <v>23</v>
      </c>
      <c r="E3352" s="1">
        <v>15.92</v>
      </c>
      <c r="F3352" s="1">
        <v>7.8812778561340053</v>
      </c>
    </row>
    <row r="3353" spans="1:6" x14ac:dyDescent="0.2">
      <c r="A3353" t="s">
        <v>558</v>
      </c>
      <c r="B3353">
        <v>2017</v>
      </c>
      <c r="C3353" t="s">
        <v>19</v>
      </c>
      <c r="D3353">
        <v>24</v>
      </c>
      <c r="E3353" s="1">
        <v>20.059999999999999</v>
      </c>
      <c r="F3353" s="1">
        <v>9.6760780916420099</v>
      </c>
    </row>
    <row r="3354" spans="1:6" x14ac:dyDescent="0.2">
      <c r="A3354" t="s">
        <v>558</v>
      </c>
      <c r="B3354">
        <v>2018</v>
      </c>
      <c r="C3354" t="s">
        <v>19</v>
      </c>
      <c r="D3354">
        <v>25</v>
      </c>
      <c r="E3354" s="1">
        <v>29.31</v>
      </c>
      <c r="F3354" s="1">
        <v>9.4440602950568024</v>
      </c>
    </row>
    <row r="3355" spans="1:6" x14ac:dyDescent="0.2">
      <c r="A3355" t="s">
        <v>558</v>
      </c>
      <c r="B3355">
        <v>2019</v>
      </c>
      <c r="C3355" t="s">
        <v>19</v>
      </c>
      <c r="D3355">
        <v>26</v>
      </c>
      <c r="E3355" s="1">
        <v>15.85</v>
      </c>
      <c r="F3355" s="1">
        <v>69.802571024666506</v>
      </c>
    </row>
    <row r="3356" spans="1:6" x14ac:dyDescent="0.2">
      <c r="A3356" t="s">
        <v>558</v>
      </c>
      <c r="B3356">
        <v>2020</v>
      </c>
      <c r="C3356" t="s">
        <v>20</v>
      </c>
      <c r="D3356">
        <v>27</v>
      </c>
      <c r="E3356" s="1">
        <v>11.37</v>
      </c>
      <c r="F3356" s="1">
        <v>197.84579512432788</v>
      </c>
    </row>
    <row r="3357" spans="1:6" x14ac:dyDescent="0.2">
      <c r="A3357" t="s">
        <v>583</v>
      </c>
      <c r="B3357">
        <v>2016</v>
      </c>
      <c r="C3357" t="s">
        <v>25</v>
      </c>
      <c r="D3357">
        <v>22</v>
      </c>
      <c r="E3357" s="1">
        <v>13.86</v>
      </c>
      <c r="F3357" s="1">
        <v>7.4454883885835841</v>
      </c>
    </row>
    <row r="3358" spans="1:6" x14ac:dyDescent="0.2">
      <c r="A3358" t="s">
        <v>583</v>
      </c>
      <c r="B3358">
        <v>2017</v>
      </c>
      <c r="C3358" t="s">
        <v>25</v>
      </c>
      <c r="D3358">
        <v>23</v>
      </c>
      <c r="E3358" s="1">
        <v>23.276666666666667</v>
      </c>
      <c r="F3358" s="1">
        <v>12.183056043628008</v>
      </c>
    </row>
    <row r="3359" spans="1:6" x14ac:dyDescent="0.2">
      <c r="A3359" t="s">
        <v>583</v>
      </c>
      <c r="B3359">
        <v>2018</v>
      </c>
      <c r="C3359" t="s">
        <v>25</v>
      </c>
      <c r="D3359">
        <v>24</v>
      </c>
      <c r="E3359" s="1">
        <v>19.54</v>
      </c>
      <c r="F3359" s="1">
        <v>6.6044951803071124</v>
      </c>
    </row>
    <row r="3360" spans="1:6" x14ac:dyDescent="0.2">
      <c r="A3360" t="s">
        <v>583</v>
      </c>
      <c r="B3360">
        <v>2020</v>
      </c>
      <c r="C3360" t="s">
        <v>20</v>
      </c>
      <c r="D3360">
        <v>26</v>
      </c>
      <c r="E3360" s="1">
        <v>7.75</v>
      </c>
      <c r="F3360" s="1">
        <v>53.941562147639793</v>
      </c>
    </row>
    <row r="3361" spans="1:6" x14ac:dyDescent="0.2">
      <c r="A3361" t="s">
        <v>630</v>
      </c>
      <c r="B3361">
        <v>2020</v>
      </c>
      <c r="C3361" t="s">
        <v>20</v>
      </c>
      <c r="D3361">
        <v>20</v>
      </c>
      <c r="E3361" s="1">
        <v>10.93</v>
      </c>
      <c r="F3361" s="1">
        <v>6.2644647235554185</v>
      </c>
    </row>
    <row r="3362" spans="1:6" x14ac:dyDescent="0.2">
      <c r="A3362" t="s">
        <v>630</v>
      </c>
      <c r="B3362">
        <v>2021</v>
      </c>
      <c r="C3362" t="s">
        <v>20</v>
      </c>
      <c r="D3362">
        <v>21</v>
      </c>
      <c r="E3362" s="1">
        <v>25.83</v>
      </c>
      <c r="F3362" s="1">
        <v>13.286203232101688</v>
      </c>
    </row>
    <row r="3363" spans="1:6" x14ac:dyDescent="0.2">
      <c r="A3363" t="s">
        <v>496</v>
      </c>
      <c r="B3363">
        <v>2016</v>
      </c>
      <c r="C3363" t="s">
        <v>16</v>
      </c>
      <c r="D3363">
        <v>19</v>
      </c>
      <c r="E3363" s="1">
        <v>8.74</v>
      </c>
      <c r="F3363" s="1">
        <v>6.0101774171365703</v>
      </c>
    </row>
    <row r="3364" spans="1:6" x14ac:dyDescent="0.2">
      <c r="A3364" t="s">
        <v>496</v>
      </c>
      <c r="B3364">
        <v>2017</v>
      </c>
      <c r="C3364" t="s">
        <v>30</v>
      </c>
      <c r="D3364">
        <v>20</v>
      </c>
      <c r="E3364" s="1">
        <v>11.95</v>
      </c>
      <c r="F3364" s="1">
        <v>6.7139961255466707</v>
      </c>
    </row>
    <row r="3365" spans="1:6" x14ac:dyDescent="0.2">
      <c r="A3365" t="s">
        <v>496</v>
      </c>
      <c r="B3365">
        <v>2018</v>
      </c>
      <c r="C3365" t="s">
        <v>30</v>
      </c>
      <c r="D3365">
        <v>21</v>
      </c>
      <c r="E3365" s="1">
        <v>19.690000000000001</v>
      </c>
      <c r="F3365" s="1">
        <v>10.685842208805374</v>
      </c>
    </row>
    <row r="3366" spans="1:6" x14ac:dyDescent="0.2">
      <c r="A3366" t="s">
        <v>496</v>
      </c>
      <c r="B3366">
        <v>2019</v>
      </c>
      <c r="C3366" t="s">
        <v>30</v>
      </c>
      <c r="D3366">
        <v>22</v>
      </c>
      <c r="E3366" s="1">
        <v>32.97</v>
      </c>
      <c r="F3366" s="1">
        <v>6.3841294067097065</v>
      </c>
    </row>
    <row r="3367" spans="1:6" x14ac:dyDescent="0.2">
      <c r="A3367" t="s">
        <v>496</v>
      </c>
      <c r="B3367">
        <v>2020</v>
      </c>
      <c r="C3367" t="s">
        <v>30</v>
      </c>
      <c r="D3367">
        <v>23</v>
      </c>
      <c r="E3367" s="1">
        <v>11.94</v>
      </c>
      <c r="F3367" s="1">
        <v>2.1545602874479357</v>
      </c>
    </row>
    <row r="3368" spans="1:6" x14ac:dyDescent="0.2">
      <c r="A3368" t="s">
        <v>496</v>
      </c>
      <c r="B3368">
        <v>2021</v>
      </c>
      <c r="C3368" t="s">
        <v>30</v>
      </c>
      <c r="D3368">
        <v>24</v>
      </c>
      <c r="E3368" s="1">
        <v>24.94</v>
      </c>
      <c r="F3368" s="1">
        <v>4.4159272260859126</v>
      </c>
    </row>
    <row r="3369" spans="1:6" x14ac:dyDescent="0.2">
      <c r="A3369" t="s">
        <v>729</v>
      </c>
      <c r="B3369">
        <v>2010</v>
      </c>
      <c r="C3369" t="s">
        <v>30</v>
      </c>
      <c r="D3369">
        <v>33</v>
      </c>
      <c r="E3369" s="1">
        <v>15.94</v>
      </c>
      <c r="F3369" s="1">
        <v>1.7618919137893243</v>
      </c>
    </row>
    <row r="3370" spans="1:6" x14ac:dyDescent="0.2">
      <c r="A3370" t="s">
        <v>729</v>
      </c>
      <c r="B3370">
        <v>2011</v>
      </c>
      <c r="C3370" t="s">
        <v>30</v>
      </c>
      <c r="D3370">
        <v>34</v>
      </c>
      <c r="E3370" s="1">
        <v>20.8</v>
      </c>
      <c r="F3370" s="1">
        <v>5.2816329183865829</v>
      </c>
    </row>
    <row r="3371" spans="1:6" x14ac:dyDescent="0.2">
      <c r="A3371" t="s">
        <v>669</v>
      </c>
      <c r="B3371">
        <v>2011</v>
      </c>
      <c r="C3371" t="s">
        <v>30</v>
      </c>
      <c r="D3371">
        <v>23</v>
      </c>
      <c r="E3371" s="1">
        <v>15.26</v>
      </c>
      <c r="F3371" s="1">
        <v>3.5280161706135673</v>
      </c>
    </row>
    <row r="3372" spans="1:6" x14ac:dyDescent="0.2">
      <c r="A3372" t="s">
        <v>669</v>
      </c>
      <c r="B3372">
        <v>2012</v>
      </c>
      <c r="C3372" t="s">
        <v>30</v>
      </c>
      <c r="D3372">
        <v>24</v>
      </c>
      <c r="E3372" s="1">
        <v>22.41333333333333</v>
      </c>
      <c r="F3372" s="1">
        <v>4.9244239343115241</v>
      </c>
    </row>
    <row r="3373" spans="1:6" x14ac:dyDescent="0.2">
      <c r="A3373" t="s">
        <v>669</v>
      </c>
      <c r="B3373">
        <v>2013</v>
      </c>
      <c r="C3373" t="s">
        <v>30</v>
      </c>
      <c r="D3373">
        <v>25</v>
      </c>
      <c r="E3373" s="1">
        <v>17.32</v>
      </c>
      <c r="F3373" s="1">
        <v>3.053732288529039</v>
      </c>
    </row>
    <row r="3374" spans="1:6" x14ac:dyDescent="0.2">
      <c r="A3374" t="s">
        <v>669</v>
      </c>
      <c r="B3374">
        <v>2014</v>
      </c>
      <c r="C3374" t="s">
        <v>16</v>
      </c>
      <c r="D3374">
        <v>26</v>
      </c>
      <c r="E3374" s="1">
        <v>12.82</v>
      </c>
      <c r="F3374" s="1">
        <v>10.510824427418331</v>
      </c>
    </row>
    <row r="3375" spans="1:6" x14ac:dyDescent="0.2">
      <c r="A3375" t="s">
        <v>669</v>
      </c>
      <c r="B3375">
        <v>2018</v>
      </c>
      <c r="C3375" t="s">
        <v>30</v>
      </c>
      <c r="D3375">
        <v>30</v>
      </c>
      <c r="E3375" s="1">
        <v>15.72</v>
      </c>
      <c r="F3375" s="1">
        <v>3.9787546649759493</v>
      </c>
    </row>
    <row r="3376" spans="1:6" x14ac:dyDescent="0.2">
      <c r="A3376" t="s">
        <v>641</v>
      </c>
      <c r="B3376">
        <v>2013</v>
      </c>
      <c r="C3376" t="s">
        <v>25</v>
      </c>
      <c r="D3376">
        <v>22</v>
      </c>
      <c r="E3376" s="1">
        <v>9.08</v>
      </c>
      <c r="F3376" s="1">
        <v>9.0703944522750408</v>
      </c>
    </row>
    <row r="3377" spans="1:6" x14ac:dyDescent="0.2">
      <c r="A3377" t="s">
        <v>641</v>
      </c>
      <c r="B3377">
        <v>2014</v>
      </c>
      <c r="C3377" t="s">
        <v>25</v>
      </c>
      <c r="D3377">
        <v>23</v>
      </c>
      <c r="E3377" s="1">
        <v>13.88</v>
      </c>
      <c r="F3377" s="1">
        <v>12.19854092091953</v>
      </c>
    </row>
    <row r="3378" spans="1:6" x14ac:dyDescent="0.2">
      <c r="A3378" t="s">
        <v>641</v>
      </c>
      <c r="B3378">
        <v>2018</v>
      </c>
      <c r="C3378" t="s">
        <v>25</v>
      </c>
      <c r="D3378">
        <v>27</v>
      </c>
      <c r="E3378" s="1">
        <v>25.3</v>
      </c>
      <c r="F3378" s="1">
        <v>9.7576628507648397</v>
      </c>
    </row>
    <row r="3379" spans="1:6" x14ac:dyDescent="0.2">
      <c r="A3379" t="s">
        <v>641</v>
      </c>
      <c r="B3379">
        <v>2019</v>
      </c>
      <c r="C3379" t="s">
        <v>25</v>
      </c>
      <c r="D3379">
        <v>28</v>
      </c>
      <c r="E3379" s="1">
        <v>25.07</v>
      </c>
      <c r="F3379" s="1">
        <v>2.9891730411646207</v>
      </c>
    </row>
    <row r="3380" spans="1:6" x14ac:dyDescent="0.2">
      <c r="A3380" t="s">
        <v>509</v>
      </c>
      <c r="B3380">
        <v>2013</v>
      </c>
      <c r="C3380" t="s">
        <v>16</v>
      </c>
      <c r="D3380">
        <v>21</v>
      </c>
      <c r="E3380" s="1">
        <v>14.89</v>
      </c>
      <c r="F3380" s="1">
        <v>3.3273980953606817</v>
      </c>
    </row>
    <row r="3381" spans="1:6" x14ac:dyDescent="0.2">
      <c r="A3381" t="s">
        <v>509</v>
      </c>
      <c r="B3381">
        <v>2014</v>
      </c>
      <c r="C3381" t="s">
        <v>16</v>
      </c>
      <c r="D3381">
        <v>22</v>
      </c>
      <c r="E3381" s="1">
        <v>17.48</v>
      </c>
      <c r="F3381" s="1">
        <v>3.8224510833412424</v>
      </c>
    </row>
    <row r="3382" spans="1:6" x14ac:dyDescent="0.2">
      <c r="A3382" t="s">
        <v>509</v>
      </c>
      <c r="B3382">
        <v>2015</v>
      </c>
      <c r="C3382" t="s">
        <v>16</v>
      </c>
      <c r="D3382">
        <v>23</v>
      </c>
      <c r="E3382" s="1">
        <v>22.646666666666665</v>
      </c>
      <c r="F3382" s="1">
        <v>18.585464000579943</v>
      </c>
    </row>
    <row r="3383" spans="1:6" x14ac:dyDescent="0.2">
      <c r="A3383" t="s">
        <v>509</v>
      </c>
      <c r="B3383">
        <v>2016</v>
      </c>
      <c r="C3383" t="s">
        <v>16</v>
      </c>
      <c r="D3383">
        <v>24</v>
      </c>
      <c r="E3383" s="1">
        <v>16.559999999999999</v>
      </c>
      <c r="F3383" s="1">
        <v>12.816682739117041</v>
      </c>
    </row>
    <row r="3384" spans="1:6" x14ac:dyDescent="0.2">
      <c r="A3384" t="s">
        <v>775</v>
      </c>
      <c r="B3384">
        <v>2021</v>
      </c>
      <c r="C3384" t="s">
        <v>20</v>
      </c>
      <c r="D3384">
        <v>20</v>
      </c>
      <c r="E3384" s="1">
        <v>18.32</v>
      </c>
      <c r="F3384" s="1">
        <v>36.310158520004279</v>
      </c>
    </row>
    <row r="3385" spans="1:6" x14ac:dyDescent="0.2">
      <c r="A3385" t="s">
        <v>590</v>
      </c>
      <c r="B3385">
        <v>2015</v>
      </c>
      <c r="C3385" t="s">
        <v>30</v>
      </c>
      <c r="D3385">
        <v>23</v>
      </c>
      <c r="E3385" s="1">
        <v>12.01</v>
      </c>
      <c r="F3385" s="1">
        <v>5.6573128658882403</v>
      </c>
    </row>
    <row r="3386" spans="1:6" x14ac:dyDescent="0.2">
      <c r="A3386" t="s">
        <v>590</v>
      </c>
      <c r="B3386">
        <v>2016</v>
      </c>
      <c r="C3386" t="s">
        <v>30</v>
      </c>
      <c r="D3386">
        <v>24</v>
      </c>
      <c r="E3386" s="1">
        <v>28.08</v>
      </c>
      <c r="F3386" s="1">
        <v>13.359004697060305</v>
      </c>
    </row>
    <row r="3387" spans="1:6" x14ac:dyDescent="0.2">
      <c r="A3387" t="s">
        <v>590</v>
      </c>
      <c r="B3387">
        <v>2017</v>
      </c>
      <c r="C3387" t="s">
        <v>30</v>
      </c>
      <c r="D3387">
        <v>25</v>
      </c>
      <c r="E3387" s="1">
        <v>13.63</v>
      </c>
      <c r="F3387" s="1">
        <v>7.392013154854812</v>
      </c>
    </row>
    <row r="3388" spans="1:6" x14ac:dyDescent="0.2">
      <c r="A3388" t="s">
        <v>590</v>
      </c>
      <c r="B3388">
        <v>2017</v>
      </c>
      <c r="C3388" t="s">
        <v>16</v>
      </c>
      <c r="D3388">
        <v>25</v>
      </c>
      <c r="E3388" s="1">
        <v>18.795000000000002</v>
      </c>
      <c r="F3388" s="1">
        <v>10.193168543323271</v>
      </c>
    </row>
    <row r="3389" spans="1:6" x14ac:dyDescent="0.2">
      <c r="A3389" t="s">
        <v>595</v>
      </c>
      <c r="B3389">
        <v>2014</v>
      </c>
      <c r="C3389" t="s">
        <v>20</v>
      </c>
      <c r="D3389">
        <v>22</v>
      </c>
      <c r="E3389" s="1">
        <v>9.06</v>
      </c>
      <c r="F3389" s="1">
        <v>6.2776291902828403</v>
      </c>
    </row>
    <row r="3390" spans="1:6" x14ac:dyDescent="0.2">
      <c r="A3390" t="s">
        <v>595</v>
      </c>
      <c r="B3390">
        <v>2015</v>
      </c>
      <c r="C3390" t="s">
        <v>20</v>
      </c>
      <c r="D3390">
        <v>23</v>
      </c>
      <c r="E3390" s="1">
        <v>16.64</v>
      </c>
      <c r="F3390" s="1">
        <v>11.06809806973434</v>
      </c>
    </row>
    <row r="3391" spans="1:6" x14ac:dyDescent="0.2">
      <c r="A3391" t="s">
        <v>595</v>
      </c>
      <c r="B3391">
        <v>2016</v>
      </c>
      <c r="C3391" t="s">
        <v>20</v>
      </c>
      <c r="D3391">
        <v>24</v>
      </c>
      <c r="E3391" s="1">
        <v>21.34</v>
      </c>
      <c r="F3391" s="1">
        <v>7.9511159134095903</v>
      </c>
    </row>
    <row r="3392" spans="1:6" x14ac:dyDescent="0.2">
      <c r="A3392" t="s">
        <v>595</v>
      </c>
      <c r="B3392">
        <v>2017</v>
      </c>
      <c r="C3392" t="s">
        <v>25</v>
      </c>
      <c r="D3392">
        <v>25</v>
      </c>
      <c r="E3392" s="1">
        <v>27.76</v>
      </c>
      <c r="F3392" s="1">
        <v>2.4784590127519217</v>
      </c>
    </row>
    <row r="3393" spans="1:6" x14ac:dyDescent="0.2">
      <c r="A3393" t="s">
        <v>595</v>
      </c>
      <c r="B3393">
        <v>2018</v>
      </c>
      <c r="C3393" t="s">
        <v>20</v>
      </c>
      <c r="D3393">
        <v>26</v>
      </c>
      <c r="E3393" s="1">
        <v>24.77</v>
      </c>
      <c r="F3393" s="1">
        <v>2.1064920605574371</v>
      </c>
    </row>
    <row r="3394" spans="1:6" x14ac:dyDescent="0.2">
      <c r="A3394" t="s">
        <v>595</v>
      </c>
      <c r="B3394">
        <v>2020</v>
      </c>
      <c r="C3394" t="s">
        <v>25</v>
      </c>
      <c r="D3394">
        <v>28</v>
      </c>
      <c r="E3394" s="1">
        <v>9.75</v>
      </c>
      <c r="F3394" s="1">
        <v>20.607182712792937</v>
      </c>
    </row>
    <row r="3395" spans="1:6" x14ac:dyDescent="0.2">
      <c r="A3395" t="s">
        <v>657</v>
      </c>
      <c r="B3395">
        <v>2018</v>
      </c>
      <c r="C3395" t="s">
        <v>16</v>
      </c>
      <c r="D3395">
        <v>22</v>
      </c>
      <c r="E3395" s="1">
        <v>22.91</v>
      </c>
      <c r="F3395" s="1">
        <v>12.032126986994694</v>
      </c>
    </row>
    <row r="3396" spans="1:6" x14ac:dyDescent="0.2">
      <c r="A3396" t="s">
        <v>657</v>
      </c>
      <c r="B3396">
        <v>2019</v>
      </c>
      <c r="C3396" t="s">
        <v>16</v>
      </c>
      <c r="D3396">
        <v>23</v>
      </c>
      <c r="E3396" s="1">
        <v>24.47</v>
      </c>
      <c r="F3396" s="1">
        <v>9.4012657707481928</v>
      </c>
    </row>
    <row r="3397" spans="1:6" x14ac:dyDescent="0.2">
      <c r="A3397" t="s">
        <v>657</v>
      </c>
      <c r="B3397">
        <v>2020</v>
      </c>
      <c r="C3397" t="s">
        <v>30</v>
      </c>
      <c r="D3397">
        <v>24</v>
      </c>
      <c r="E3397" s="1">
        <v>20.37</v>
      </c>
      <c r="F3397" s="1">
        <v>7.8765976500903676</v>
      </c>
    </row>
    <row r="3398" spans="1:6" x14ac:dyDescent="0.2">
      <c r="A3398" t="s">
        <v>657</v>
      </c>
      <c r="B3398">
        <v>2021</v>
      </c>
      <c r="C3398" t="s">
        <v>30</v>
      </c>
      <c r="D3398">
        <v>25</v>
      </c>
      <c r="E3398" s="1">
        <v>17.134999999999998</v>
      </c>
      <c r="F3398" s="1">
        <v>19.340580454444385</v>
      </c>
    </row>
    <row r="3399" spans="1:6" x14ac:dyDescent="0.2">
      <c r="A3399" t="s">
        <v>657</v>
      </c>
      <c r="B3399">
        <v>2021</v>
      </c>
      <c r="C3399" t="s">
        <v>16</v>
      </c>
      <c r="D3399">
        <v>25</v>
      </c>
      <c r="E3399" s="1">
        <v>7.23</v>
      </c>
      <c r="F3399" s="1">
        <v>8.1606300954556694</v>
      </c>
    </row>
    <row r="3400" spans="1:6" x14ac:dyDescent="0.2">
      <c r="A3400" t="s">
        <v>653</v>
      </c>
      <c r="B3400">
        <v>2019</v>
      </c>
      <c r="C3400" t="s">
        <v>20</v>
      </c>
      <c r="D3400">
        <v>19</v>
      </c>
      <c r="E3400" s="1">
        <v>8.57</v>
      </c>
      <c r="F3400" s="1">
        <v>3.4464024103100916</v>
      </c>
    </row>
    <row r="3401" spans="1:6" x14ac:dyDescent="0.2">
      <c r="A3401" t="s">
        <v>653</v>
      </c>
      <c r="B3401">
        <v>2020</v>
      </c>
      <c r="C3401" t="s">
        <v>20</v>
      </c>
      <c r="D3401">
        <v>20</v>
      </c>
      <c r="E3401" s="1">
        <v>21.29</v>
      </c>
      <c r="F3401" s="1">
        <v>8.2248819484123352</v>
      </c>
    </row>
    <row r="3402" spans="1:6" x14ac:dyDescent="0.2">
      <c r="A3402" t="s">
        <v>653</v>
      </c>
      <c r="B3402">
        <v>2021</v>
      </c>
      <c r="C3402" t="s">
        <v>20</v>
      </c>
      <c r="D3402">
        <v>21</v>
      </c>
      <c r="E3402" s="1">
        <v>24.71</v>
      </c>
      <c r="F3402" s="1">
        <v>5.7523107598008689</v>
      </c>
    </row>
    <row r="3403" spans="1:6" x14ac:dyDescent="0.2">
      <c r="A3403" t="s">
        <v>452</v>
      </c>
      <c r="B3403">
        <v>2010</v>
      </c>
      <c r="C3403" t="s">
        <v>20</v>
      </c>
      <c r="D3403">
        <v>24</v>
      </c>
      <c r="E3403" s="1">
        <v>29.72</v>
      </c>
      <c r="F3403" s="1">
        <v>10.566156869744031</v>
      </c>
    </row>
    <row r="3404" spans="1:6" x14ac:dyDescent="0.2">
      <c r="A3404" t="s">
        <v>452</v>
      </c>
      <c r="B3404">
        <v>2011</v>
      </c>
      <c r="C3404" t="s">
        <v>20</v>
      </c>
      <c r="D3404">
        <v>25</v>
      </c>
      <c r="E3404" s="1">
        <v>26.58</v>
      </c>
      <c r="F3404" s="1">
        <v>6.8482562453623546</v>
      </c>
    </row>
    <row r="3405" spans="1:6" x14ac:dyDescent="0.2">
      <c r="A3405" t="s">
        <v>452</v>
      </c>
      <c r="B3405">
        <v>2012</v>
      </c>
      <c r="C3405" t="s">
        <v>25</v>
      </c>
      <c r="D3405">
        <v>26</v>
      </c>
      <c r="E3405" s="1">
        <v>35.92</v>
      </c>
      <c r="F3405" s="1">
        <v>6.9545606971288825</v>
      </c>
    </row>
    <row r="3406" spans="1:6" x14ac:dyDescent="0.2">
      <c r="A3406" t="s">
        <v>452</v>
      </c>
      <c r="B3406">
        <v>2013</v>
      </c>
      <c r="C3406" t="s">
        <v>25</v>
      </c>
      <c r="D3406">
        <v>27</v>
      </c>
      <c r="E3406" s="1">
        <v>14.92</v>
      </c>
      <c r="F3406" s="1">
        <v>2.9393778920956741</v>
      </c>
    </row>
    <row r="3407" spans="1:6" x14ac:dyDescent="0.2">
      <c r="A3407" t="s">
        <v>452</v>
      </c>
      <c r="B3407">
        <v>2014</v>
      </c>
      <c r="C3407" t="s">
        <v>20</v>
      </c>
      <c r="D3407">
        <v>28</v>
      </c>
      <c r="E3407" s="1">
        <v>5.46</v>
      </c>
      <c r="F3407" s="1">
        <v>3.8333840004661841</v>
      </c>
    </row>
    <row r="3408" spans="1:6" x14ac:dyDescent="0.2">
      <c r="A3408" t="s">
        <v>452</v>
      </c>
      <c r="B3408">
        <v>2015</v>
      </c>
      <c r="C3408" t="s">
        <v>20</v>
      </c>
      <c r="D3408">
        <v>29</v>
      </c>
      <c r="E3408" s="1">
        <v>2.41</v>
      </c>
      <c r="F3408" s="1">
        <v>1.5271287128712872</v>
      </c>
    </row>
    <row r="3409" spans="1:6" x14ac:dyDescent="0.2">
      <c r="A3409" t="s">
        <v>452</v>
      </c>
      <c r="B3409">
        <v>2016</v>
      </c>
      <c r="C3409" t="s">
        <v>20</v>
      </c>
      <c r="D3409">
        <v>30</v>
      </c>
      <c r="E3409" s="1">
        <v>16.18</v>
      </c>
      <c r="F3409" s="1">
        <v>3.760211018022519</v>
      </c>
    </row>
    <row r="3410" spans="1:6" x14ac:dyDescent="0.2">
      <c r="A3410" t="s">
        <v>452</v>
      </c>
      <c r="B3410">
        <v>2017</v>
      </c>
      <c r="C3410" t="s">
        <v>20</v>
      </c>
      <c r="D3410">
        <v>31</v>
      </c>
      <c r="E3410" s="1">
        <v>14.19</v>
      </c>
      <c r="F3410" s="1">
        <v>98.081907724209429</v>
      </c>
    </row>
    <row r="3411" spans="1:6" x14ac:dyDescent="0.2">
      <c r="A3411" t="s">
        <v>778</v>
      </c>
      <c r="B3411">
        <v>2021</v>
      </c>
      <c r="C3411" t="s">
        <v>16</v>
      </c>
      <c r="D3411">
        <v>21</v>
      </c>
      <c r="E3411" s="1">
        <v>18.14</v>
      </c>
      <c r="F3411" s="1">
        <v>6.1347722203715698</v>
      </c>
    </row>
    <row r="3412" spans="1:6" x14ac:dyDescent="0.2">
      <c r="A3412" t="s">
        <v>530</v>
      </c>
      <c r="B3412">
        <v>2017</v>
      </c>
      <c r="C3412" t="s">
        <v>19</v>
      </c>
      <c r="D3412">
        <v>23</v>
      </c>
      <c r="E3412" s="1">
        <v>14.453333333333333</v>
      </c>
      <c r="F3412" s="1">
        <v>62.941833964783932</v>
      </c>
    </row>
    <row r="3413" spans="1:6" x14ac:dyDescent="0.2">
      <c r="A3413" t="s">
        <v>530</v>
      </c>
      <c r="B3413">
        <v>2018</v>
      </c>
      <c r="C3413" t="s">
        <v>19</v>
      </c>
      <c r="D3413">
        <v>24</v>
      </c>
      <c r="E3413" s="1">
        <v>31.06</v>
      </c>
      <c r="F3413" s="1">
        <v>17.097028111565539</v>
      </c>
    </row>
    <row r="3414" spans="1:6" x14ac:dyDescent="0.2">
      <c r="A3414" t="s">
        <v>530</v>
      </c>
      <c r="B3414">
        <v>2019</v>
      </c>
      <c r="C3414" t="s">
        <v>19</v>
      </c>
      <c r="D3414">
        <v>25</v>
      </c>
      <c r="E3414" s="1">
        <v>21.53</v>
      </c>
      <c r="F3414" s="1">
        <v>6.2037974847678479</v>
      </c>
    </row>
    <row r="3415" spans="1:6" x14ac:dyDescent="0.2">
      <c r="A3415" t="s">
        <v>530</v>
      </c>
      <c r="B3415">
        <v>2020</v>
      </c>
      <c r="C3415" t="s">
        <v>19</v>
      </c>
      <c r="D3415">
        <v>26</v>
      </c>
      <c r="E3415" s="1">
        <v>12.58</v>
      </c>
      <c r="F3415" s="1">
        <v>5.5231154234534836</v>
      </c>
    </row>
    <row r="3416" spans="1:6" x14ac:dyDescent="0.2">
      <c r="A3416" t="s">
        <v>760</v>
      </c>
      <c r="B3416">
        <v>2010</v>
      </c>
      <c r="C3416" t="s">
        <v>16</v>
      </c>
      <c r="D3416">
        <v>26</v>
      </c>
      <c r="E3416" s="1">
        <v>15.51</v>
      </c>
      <c r="F3416" s="1">
        <v>12.457351041887541</v>
      </c>
    </row>
    <row r="3417" spans="1:6" x14ac:dyDescent="0.2">
      <c r="A3417" t="s">
        <v>760</v>
      </c>
      <c r="B3417">
        <v>2011</v>
      </c>
      <c r="C3417" t="s">
        <v>16</v>
      </c>
      <c r="D3417">
        <v>27</v>
      </c>
      <c r="E3417" s="1">
        <v>18.913333333333334</v>
      </c>
      <c r="F3417" s="1">
        <v>14.513929176936921</v>
      </c>
    </row>
    <row r="3418" spans="1:6" x14ac:dyDescent="0.2">
      <c r="A3418" t="s">
        <v>671</v>
      </c>
      <c r="B3418">
        <v>2019</v>
      </c>
      <c r="C3418" t="s">
        <v>19</v>
      </c>
      <c r="D3418">
        <v>29</v>
      </c>
      <c r="E3418" s="1">
        <v>14.12</v>
      </c>
      <c r="F3418" s="1">
        <v>8.4429107951464015</v>
      </c>
    </row>
    <row r="3419" spans="1:6" x14ac:dyDescent="0.2">
      <c r="A3419" t="s">
        <v>671</v>
      </c>
      <c r="B3419">
        <v>2020</v>
      </c>
      <c r="C3419" t="s">
        <v>19</v>
      </c>
      <c r="D3419">
        <v>30</v>
      </c>
      <c r="E3419" s="1">
        <v>23.84</v>
      </c>
      <c r="F3419" s="1">
        <v>9.2183646528303562</v>
      </c>
    </row>
    <row r="3420" spans="1:6" x14ac:dyDescent="0.2">
      <c r="A3420" t="s">
        <v>671</v>
      </c>
      <c r="B3420">
        <v>2021</v>
      </c>
      <c r="C3420" t="s">
        <v>19</v>
      </c>
      <c r="D3420">
        <v>31</v>
      </c>
      <c r="E3420" s="1">
        <v>17.433333333333334</v>
      </c>
      <c r="F3420" s="1">
        <v>19.61563114512154</v>
      </c>
    </row>
    <row r="3421" spans="1:6" x14ac:dyDescent="0.2">
      <c r="A3421" t="s">
        <v>486</v>
      </c>
      <c r="B3421">
        <v>2010</v>
      </c>
      <c r="C3421" t="s">
        <v>25</v>
      </c>
      <c r="D3421">
        <v>29</v>
      </c>
      <c r="E3421" s="1">
        <v>33.409999999999997</v>
      </c>
      <c r="F3421" s="1">
        <v>10.850439311261788</v>
      </c>
    </row>
    <row r="3422" spans="1:6" x14ac:dyDescent="0.2">
      <c r="A3422" t="s">
        <v>486</v>
      </c>
      <c r="B3422">
        <v>2011</v>
      </c>
      <c r="C3422" t="s">
        <v>25</v>
      </c>
      <c r="D3422">
        <v>30</v>
      </c>
      <c r="E3422" s="1">
        <v>13.66</v>
      </c>
      <c r="F3422" s="1">
        <v>4.2531820246703242</v>
      </c>
    </row>
    <row r="3423" spans="1:6" x14ac:dyDescent="0.2">
      <c r="A3423" t="s">
        <v>486</v>
      </c>
      <c r="B3423">
        <v>2012</v>
      </c>
      <c r="C3423" t="s">
        <v>25</v>
      </c>
      <c r="D3423">
        <v>31</v>
      </c>
      <c r="E3423" s="1">
        <v>15</v>
      </c>
      <c r="F3423" s="1">
        <v>4.2914697597291909</v>
      </c>
    </row>
    <row r="3424" spans="1:6" x14ac:dyDescent="0.2">
      <c r="A3424" t="s">
        <v>486</v>
      </c>
      <c r="B3424">
        <v>2013</v>
      </c>
      <c r="C3424" t="s">
        <v>25</v>
      </c>
      <c r="D3424">
        <v>32</v>
      </c>
      <c r="E3424" s="1">
        <v>10.1</v>
      </c>
      <c r="F3424" s="1">
        <v>1.8913907264925411</v>
      </c>
    </row>
    <row r="3425" spans="1:6" x14ac:dyDescent="0.2">
      <c r="A3425" t="s">
        <v>781</v>
      </c>
      <c r="B3425">
        <v>2010</v>
      </c>
      <c r="C3425" t="s">
        <v>30</v>
      </c>
      <c r="D3425">
        <v>29</v>
      </c>
      <c r="E3425" s="1">
        <v>18.04</v>
      </c>
      <c r="F3425" s="1">
        <v>5.3080570951569275</v>
      </c>
    </row>
    <row r="3426" spans="1:6" x14ac:dyDescent="0.2">
      <c r="A3426" t="s">
        <v>490</v>
      </c>
      <c r="B3426">
        <v>2010</v>
      </c>
      <c r="C3426" t="s">
        <v>20</v>
      </c>
      <c r="D3426">
        <v>24</v>
      </c>
      <c r="E3426" s="1">
        <v>23.266666666666666</v>
      </c>
      <c r="F3426" s="1">
        <v>3.5730381205287114</v>
      </c>
    </row>
    <row r="3427" spans="1:6" x14ac:dyDescent="0.2">
      <c r="A3427" t="s">
        <v>490</v>
      </c>
      <c r="B3427">
        <v>2011</v>
      </c>
      <c r="C3427" t="s">
        <v>20</v>
      </c>
      <c r="D3427">
        <v>25</v>
      </c>
      <c r="E3427" s="1">
        <v>23.61</v>
      </c>
      <c r="F3427" s="1">
        <v>3.8185742178149669</v>
      </c>
    </row>
    <row r="3428" spans="1:6" x14ac:dyDescent="0.2">
      <c r="A3428" t="s">
        <v>490</v>
      </c>
      <c r="B3428">
        <v>2012</v>
      </c>
      <c r="C3428" t="s">
        <v>20</v>
      </c>
      <c r="D3428">
        <v>26</v>
      </c>
      <c r="E3428" s="1">
        <v>22.5</v>
      </c>
      <c r="F3428" s="1">
        <v>16.292647815952456</v>
      </c>
    </row>
    <row r="3429" spans="1:6" x14ac:dyDescent="0.2">
      <c r="A3429" t="s">
        <v>490</v>
      </c>
      <c r="B3429">
        <v>2013</v>
      </c>
      <c r="C3429" t="s">
        <v>25</v>
      </c>
      <c r="D3429">
        <v>27</v>
      </c>
      <c r="E3429" s="1">
        <v>9.2333333333333343</v>
      </c>
      <c r="F3429" s="1">
        <v>5.7920067379648055</v>
      </c>
    </row>
    <row r="3430" spans="1:6" x14ac:dyDescent="0.2">
      <c r="A3430" t="s">
        <v>620</v>
      </c>
      <c r="B3430">
        <v>2015</v>
      </c>
      <c r="C3430" t="s">
        <v>19</v>
      </c>
      <c r="D3430">
        <v>23</v>
      </c>
      <c r="E3430" s="1">
        <v>15.64</v>
      </c>
      <c r="F3430" s="1">
        <v>9.7307615254150832</v>
      </c>
    </row>
    <row r="3431" spans="1:6" x14ac:dyDescent="0.2">
      <c r="A3431" t="s">
        <v>620</v>
      </c>
      <c r="B3431">
        <v>2016</v>
      </c>
      <c r="C3431" t="s">
        <v>19</v>
      </c>
      <c r="D3431">
        <v>24</v>
      </c>
      <c r="E3431" s="1">
        <v>9.6</v>
      </c>
      <c r="F3431" s="1">
        <v>5.7836342429704741</v>
      </c>
    </row>
    <row r="3432" spans="1:6" x14ac:dyDescent="0.2">
      <c r="A3432" t="s">
        <v>620</v>
      </c>
      <c r="B3432">
        <v>2017</v>
      </c>
      <c r="C3432" t="s">
        <v>19</v>
      </c>
      <c r="D3432">
        <v>25</v>
      </c>
      <c r="E3432" s="1">
        <v>11.98</v>
      </c>
      <c r="F3432" s="1">
        <v>4.1940478828635337</v>
      </c>
    </row>
    <row r="3433" spans="1:6" x14ac:dyDescent="0.2">
      <c r="A3433" t="s">
        <v>620</v>
      </c>
      <c r="B3433">
        <v>2018</v>
      </c>
      <c r="C3433" t="s">
        <v>19</v>
      </c>
      <c r="D3433">
        <v>26</v>
      </c>
      <c r="E3433" s="1">
        <v>25.86</v>
      </c>
      <c r="F3433" s="1">
        <v>11.321889731098551</v>
      </c>
    </row>
    <row r="3434" spans="1:6" x14ac:dyDescent="0.2">
      <c r="A3434" t="s">
        <v>620</v>
      </c>
      <c r="B3434">
        <v>2019</v>
      </c>
      <c r="C3434" t="s">
        <v>19</v>
      </c>
      <c r="D3434">
        <v>27</v>
      </c>
      <c r="E3434" s="1">
        <v>26.56</v>
      </c>
      <c r="F3434" s="1">
        <v>12.442157552567647</v>
      </c>
    </row>
    <row r="3435" spans="1:6" x14ac:dyDescent="0.2">
      <c r="A3435" t="s">
        <v>784</v>
      </c>
      <c r="B3435">
        <v>2012</v>
      </c>
      <c r="C3435" t="s">
        <v>30</v>
      </c>
      <c r="D3435">
        <v>21</v>
      </c>
      <c r="E3435" s="1">
        <v>17.920000000000002</v>
      </c>
      <c r="F3435" s="1">
        <v>33.043221714117124</v>
      </c>
    </row>
    <row r="3436" spans="1:6" x14ac:dyDescent="0.2">
      <c r="A3436" t="s">
        <v>680</v>
      </c>
      <c r="B3436">
        <v>2019</v>
      </c>
      <c r="C3436" t="s">
        <v>25</v>
      </c>
      <c r="D3436">
        <v>23</v>
      </c>
      <c r="E3436" s="1">
        <v>16.63</v>
      </c>
      <c r="F3436" s="1">
        <v>10.146183131589222</v>
      </c>
    </row>
    <row r="3437" spans="1:6" x14ac:dyDescent="0.2">
      <c r="A3437" t="s">
        <v>680</v>
      </c>
      <c r="B3437">
        <v>2020</v>
      </c>
      <c r="C3437" t="s">
        <v>16</v>
      </c>
      <c r="D3437">
        <v>24</v>
      </c>
      <c r="E3437" s="1">
        <v>22.695</v>
      </c>
      <c r="F3437" s="1">
        <v>43.96458037507918</v>
      </c>
    </row>
    <row r="3438" spans="1:6" x14ac:dyDescent="0.2">
      <c r="A3438" t="s">
        <v>680</v>
      </c>
      <c r="B3438">
        <v>2020</v>
      </c>
      <c r="C3438" t="s">
        <v>25</v>
      </c>
      <c r="D3438">
        <v>24</v>
      </c>
      <c r="E3438" s="1">
        <v>17.62</v>
      </c>
      <c r="F3438" s="1">
        <v>34.133329200656327</v>
      </c>
    </row>
    <row r="3439" spans="1:6" x14ac:dyDescent="0.2">
      <c r="A3439" t="s">
        <v>680</v>
      </c>
      <c r="B3439">
        <v>2021</v>
      </c>
      <c r="C3439" t="s">
        <v>25</v>
      </c>
      <c r="D3439">
        <v>25</v>
      </c>
      <c r="E3439" s="1">
        <v>9.81</v>
      </c>
      <c r="F3439" s="1">
        <v>5.201818356320846</v>
      </c>
    </row>
    <row r="3440" spans="1:6" x14ac:dyDescent="0.2">
      <c r="A3440" t="s">
        <v>549</v>
      </c>
      <c r="B3440">
        <v>2013</v>
      </c>
      <c r="C3440" t="s">
        <v>19</v>
      </c>
      <c r="D3440">
        <v>21</v>
      </c>
      <c r="E3440" s="1">
        <v>9.1</v>
      </c>
      <c r="F3440" s="1">
        <v>13.096295187615221</v>
      </c>
    </row>
    <row r="3441" spans="1:6" x14ac:dyDescent="0.2">
      <c r="A3441" t="s">
        <v>549</v>
      </c>
      <c r="B3441">
        <v>2014</v>
      </c>
      <c r="C3441" t="s">
        <v>19</v>
      </c>
      <c r="D3441">
        <v>22</v>
      </c>
      <c r="E3441" s="1">
        <v>29.81</v>
      </c>
      <c r="F3441" s="1">
        <v>26.198739542695332</v>
      </c>
    </row>
    <row r="3442" spans="1:6" x14ac:dyDescent="0.2">
      <c r="A3442" t="s">
        <v>549</v>
      </c>
      <c r="B3442">
        <v>2015</v>
      </c>
      <c r="C3442" t="s">
        <v>19</v>
      </c>
      <c r="D3442">
        <v>23</v>
      </c>
      <c r="E3442" s="1">
        <v>14.7</v>
      </c>
      <c r="F3442" s="1">
        <v>5.5198600433853482</v>
      </c>
    </row>
    <row r="3443" spans="1:6" x14ac:dyDescent="0.2">
      <c r="A3443" t="s">
        <v>754</v>
      </c>
      <c r="B3443">
        <v>2010</v>
      </c>
      <c r="C3443" t="s">
        <v>19</v>
      </c>
      <c r="D3443">
        <v>31</v>
      </c>
      <c r="E3443" s="1">
        <v>18.64</v>
      </c>
      <c r="F3443" s="1">
        <v>10.140282981351998</v>
      </c>
    </row>
    <row r="3444" spans="1:6" x14ac:dyDescent="0.2">
      <c r="A3444" t="s">
        <v>754</v>
      </c>
      <c r="B3444">
        <v>2010</v>
      </c>
      <c r="C3444" t="s">
        <v>20</v>
      </c>
      <c r="D3444">
        <v>31</v>
      </c>
      <c r="E3444" s="1">
        <v>15.15</v>
      </c>
      <c r="F3444" s="1">
        <v>8.241699955337058</v>
      </c>
    </row>
    <row r="3445" spans="1:6" x14ac:dyDescent="0.2">
      <c r="A3445" t="s">
        <v>754</v>
      </c>
      <c r="B3445">
        <v>2011</v>
      </c>
      <c r="C3445" t="s">
        <v>20</v>
      </c>
      <c r="D3445">
        <v>32</v>
      </c>
      <c r="E3445" s="1">
        <v>18.82</v>
      </c>
      <c r="F3445" s="1">
        <v>10.60256602378986</v>
      </c>
    </row>
    <row r="3446" spans="1:6" x14ac:dyDescent="0.2">
      <c r="A3446" t="s">
        <v>738</v>
      </c>
      <c r="B3446">
        <v>2017</v>
      </c>
      <c r="C3446" t="s">
        <v>30</v>
      </c>
      <c r="D3446">
        <v>19</v>
      </c>
      <c r="E3446" s="1">
        <v>14.29</v>
      </c>
      <c r="F3446" s="1">
        <v>3.8270535999076576</v>
      </c>
    </row>
    <row r="3447" spans="1:6" x14ac:dyDescent="0.2">
      <c r="A3447" t="s">
        <v>738</v>
      </c>
      <c r="B3447">
        <v>2018</v>
      </c>
      <c r="C3447" t="s">
        <v>30</v>
      </c>
      <c r="D3447">
        <v>20</v>
      </c>
      <c r="E3447" s="1">
        <v>16.98</v>
      </c>
      <c r="F3447" s="1">
        <v>5.1577111426608315</v>
      </c>
    </row>
    <row r="3448" spans="1:6" x14ac:dyDescent="0.2">
      <c r="A3448" t="s">
        <v>738</v>
      </c>
      <c r="B3448">
        <v>2019</v>
      </c>
      <c r="C3448" t="s">
        <v>30</v>
      </c>
      <c r="D3448">
        <v>21</v>
      </c>
      <c r="E3448" s="1">
        <v>18.509999999999998</v>
      </c>
      <c r="F3448" s="1">
        <v>4.4824599236359308</v>
      </c>
    </row>
    <row r="3449" spans="1:6" x14ac:dyDescent="0.2">
      <c r="A3449" t="s">
        <v>738</v>
      </c>
      <c r="B3449">
        <v>2019</v>
      </c>
      <c r="C3449" t="s">
        <v>16</v>
      </c>
      <c r="D3449">
        <v>21</v>
      </c>
      <c r="E3449" s="1">
        <v>20.420000000000002</v>
      </c>
      <c r="F3449" s="1">
        <v>4.9449936056534698</v>
      </c>
    </row>
    <row r="3450" spans="1:6" x14ac:dyDescent="0.2">
      <c r="A3450" t="s">
        <v>738</v>
      </c>
      <c r="B3450">
        <v>2020</v>
      </c>
      <c r="C3450" t="s">
        <v>30</v>
      </c>
      <c r="D3450">
        <v>22</v>
      </c>
      <c r="E3450" s="1">
        <v>18.04</v>
      </c>
      <c r="F3450" s="1">
        <v>9.0350523972938923</v>
      </c>
    </row>
    <row r="3451" spans="1:6" x14ac:dyDescent="0.2">
      <c r="A3451" t="s">
        <v>463</v>
      </c>
      <c r="B3451">
        <v>2012</v>
      </c>
      <c r="C3451" t="s">
        <v>19</v>
      </c>
      <c r="D3451">
        <v>21</v>
      </c>
      <c r="E3451" s="1">
        <v>11.31</v>
      </c>
      <c r="F3451" s="1">
        <v>11.497816838049539</v>
      </c>
    </row>
    <row r="3452" spans="1:6" x14ac:dyDescent="0.2">
      <c r="A3452" t="s">
        <v>463</v>
      </c>
      <c r="B3452">
        <v>2013</v>
      </c>
      <c r="C3452" t="s">
        <v>19</v>
      </c>
      <c r="D3452">
        <v>22</v>
      </c>
      <c r="E3452" s="1">
        <v>15.38</v>
      </c>
      <c r="F3452" s="1">
        <v>13.705881409370974</v>
      </c>
    </row>
    <row r="3453" spans="1:6" x14ac:dyDescent="0.2">
      <c r="A3453" t="s">
        <v>463</v>
      </c>
      <c r="B3453">
        <v>2013</v>
      </c>
      <c r="C3453" t="s">
        <v>20</v>
      </c>
      <c r="D3453">
        <v>22</v>
      </c>
      <c r="E3453" s="1">
        <v>-0.5</v>
      </c>
      <c r="F3453" s="1">
        <v>-0.44557481825003165</v>
      </c>
    </row>
    <row r="3454" spans="1:6" x14ac:dyDescent="0.2">
      <c r="A3454" t="s">
        <v>463</v>
      </c>
      <c r="B3454">
        <v>2014</v>
      </c>
      <c r="C3454" t="s">
        <v>19</v>
      </c>
      <c r="D3454">
        <v>23</v>
      </c>
      <c r="E3454" s="1">
        <v>23.72</v>
      </c>
      <c r="F3454" s="1">
        <v>7.8409335074293836</v>
      </c>
    </row>
    <row r="3455" spans="1:6" x14ac:dyDescent="0.2">
      <c r="A3455" t="s">
        <v>463</v>
      </c>
      <c r="B3455">
        <v>2015</v>
      </c>
      <c r="C3455" t="s">
        <v>19</v>
      </c>
      <c r="D3455">
        <v>24</v>
      </c>
      <c r="E3455" s="1">
        <v>16.61</v>
      </c>
      <c r="F3455" s="1">
        <v>5.4974333175570349</v>
      </c>
    </row>
    <row r="3456" spans="1:6" x14ac:dyDescent="0.2">
      <c r="A3456" t="s">
        <v>463</v>
      </c>
      <c r="B3456">
        <v>2016</v>
      </c>
      <c r="C3456" t="s">
        <v>19</v>
      </c>
      <c r="D3456">
        <v>25</v>
      </c>
      <c r="E3456" s="1">
        <v>23.159999999999997</v>
      </c>
      <c r="F3456" s="1">
        <v>7.7417413904047194</v>
      </c>
    </row>
    <row r="3457" spans="1:6" x14ac:dyDescent="0.2">
      <c r="A3457" t="s">
        <v>463</v>
      </c>
      <c r="B3457">
        <v>2017</v>
      </c>
      <c r="C3457" t="s">
        <v>19</v>
      </c>
      <c r="D3457">
        <v>26</v>
      </c>
      <c r="E3457" s="1">
        <v>21.63</v>
      </c>
      <c r="F3457" s="1">
        <v>2.9801889767728507</v>
      </c>
    </row>
    <row r="3458" spans="1:6" x14ac:dyDescent="0.2">
      <c r="A3458" t="s">
        <v>463</v>
      </c>
      <c r="B3458">
        <v>2018</v>
      </c>
      <c r="C3458" t="s">
        <v>19</v>
      </c>
      <c r="D3458">
        <v>27</v>
      </c>
      <c r="E3458" s="1">
        <v>23.87</v>
      </c>
      <c r="F3458" s="1">
        <v>8.0790973072608985</v>
      </c>
    </row>
    <row r="3459" spans="1:6" x14ac:dyDescent="0.2">
      <c r="A3459" t="s">
        <v>762</v>
      </c>
      <c r="B3459">
        <v>2020</v>
      </c>
      <c r="C3459" t="s">
        <v>25</v>
      </c>
      <c r="D3459">
        <v>24</v>
      </c>
      <c r="E3459" s="1">
        <v>18.98</v>
      </c>
      <c r="F3459" s="1">
        <v>10.878274515378029</v>
      </c>
    </row>
    <row r="3460" spans="1:6" x14ac:dyDescent="0.2">
      <c r="A3460" t="s">
        <v>762</v>
      </c>
      <c r="B3460">
        <v>2021</v>
      </c>
      <c r="C3460" t="s">
        <v>25</v>
      </c>
      <c r="D3460">
        <v>25</v>
      </c>
      <c r="E3460" s="1">
        <v>16.28</v>
      </c>
      <c r="F3460" s="1">
        <v>8.3739600704071044</v>
      </c>
    </row>
    <row r="3461" spans="1:6" x14ac:dyDescent="0.2">
      <c r="A3461" t="s">
        <v>563</v>
      </c>
      <c r="B3461">
        <v>2020</v>
      </c>
      <c r="C3461" t="s">
        <v>25</v>
      </c>
      <c r="D3461">
        <v>20</v>
      </c>
      <c r="E3461" s="1">
        <v>5.91</v>
      </c>
      <c r="F3461" s="1">
        <v>104.46310207688909</v>
      </c>
    </row>
    <row r="3462" spans="1:6" x14ac:dyDescent="0.2">
      <c r="A3462" t="s">
        <v>563</v>
      </c>
      <c r="B3462">
        <v>2021</v>
      </c>
      <c r="C3462" t="s">
        <v>25</v>
      </c>
      <c r="D3462">
        <v>21</v>
      </c>
      <c r="E3462" s="1">
        <v>29.22</v>
      </c>
      <c r="F3462" s="1">
        <v>84.68092505651191</v>
      </c>
    </row>
    <row r="3463" spans="1:6" x14ac:dyDescent="0.2">
      <c r="A3463" t="s">
        <v>789</v>
      </c>
      <c r="B3463">
        <v>2017</v>
      </c>
      <c r="C3463" t="s">
        <v>25</v>
      </c>
      <c r="D3463">
        <v>27</v>
      </c>
      <c r="E3463" s="1">
        <v>17.48</v>
      </c>
      <c r="F3463" s="1">
        <v>4.771614896828841</v>
      </c>
    </row>
    <row r="3464" spans="1:6" x14ac:dyDescent="0.2">
      <c r="A3464" t="s">
        <v>788</v>
      </c>
      <c r="B3464">
        <v>2020</v>
      </c>
      <c r="C3464" t="s">
        <v>20</v>
      </c>
      <c r="D3464">
        <v>22</v>
      </c>
      <c r="E3464" s="1">
        <v>17.57</v>
      </c>
      <c r="F3464" s="1">
        <v>5.6380313290993014</v>
      </c>
    </row>
    <row r="3465" spans="1:6" x14ac:dyDescent="0.2">
      <c r="A3465" t="s">
        <v>788</v>
      </c>
      <c r="B3465">
        <v>2021</v>
      </c>
      <c r="C3465" t="s">
        <v>20</v>
      </c>
      <c r="D3465">
        <v>23</v>
      </c>
      <c r="E3465" s="1">
        <v>17.32</v>
      </c>
      <c r="F3465" s="1">
        <v>5.5916584852610409</v>
      </c>
    </row>
    <row r="3466" spans="1:6" x14ac:dyDescent="0.2">
      <c r="A3466" t="s">
        <v>637</v>
      </c>
      <c r="B3466">
        <v>2016</v>
      </c>
      <c r="C3466" t="s">
        <v>25</v>
      </c>
      <c r="D3466">
        <v>19</v>
      </c>
      <c r="E3466" s="1">
        <v>21.57</v>
      </c>
      <c r="F3466" s="1">
        <v>5.9076257671080814</v>
      </c>
    </row>
    <row r="3467" spans="1:6" x14ac:dyDescent="0.2">
      <c r="A3467" t="s">
        <v>637</v>
      </c>
      <c r="B3467">
        <v>2017</v>
      </c>
      <c r="C3467" t="s">
        <v>25</v>
      </c>
      <c r="D3467">
        <v>20</v>
      </c>
      <c r="E3467" s="1">
        <v>12.95</v>
      </c>
      <c r="F3467" s="1">
        <v>3.4558510360080996</v>
      </c>
    </row>
    <row r="3468" spans="1:6" x14ac:dyDescent="0.2">
      <c r="A3468" t="s">
        <v>637</v>
      </c>
      <c r="B3468">
        <v>2018</v>
      </c>
      <c r="C3468" t="s">
        <v>25</v>
      </c>
      <c r="D3468">
        <v>21</v>
      </c>
      <c r="E3468" s="1">
        <v>25.55</v>
      </c>
      <c r="F3468" s="1">
        <v>5.5142234592115802</v>
      </c>
    </row>
    <row r="3469" spans="1:6" x14ac:dyDescent="0.2">
      <c r="A3469" t="s">
        <v>637</v>
      </c>
      <c r="B3469">
        <v>2019</v>
      </c>
      <c r="C3469" t="s">
        <v>25</v>
      </c>
      <c r="D3469">
        <v>22</v>
      </c>
      <c r="E3469" s="1">
        <v>18.526666666666667</v>
      </c>
      <c r="F3469" s="1">
        <v>4.4204224151842384</v>
      </c>
    </row>
    <row r="3470" spans="1:6" x14ac:dyDescent="0.2">
      <c r="A3470" t="s">
        <v>637</v>
      </c>
      <c r="B3470">
        <v>2020</v>
      </c>
      <c r="C3470" t="s">
        <v>16</v>
      </c>
      <c r="D3470">
        <v>23</v>
      </c>
      <c r="E3470" s="1">
        <v>7.05</v>
      </c>
      <c r="F3470" s="1">
        <v>1.6123583954815544</v>
      </c>
    </row>
    <row r="3471" spans="1:6" x14ac:dyDescent="0.2">
      <c r="A3471" t="s">
        <v>637</v>
      </c>
      <c r="B3471">
        <v>2021</v>
      </c>
      <c r="C3471" t="s">
        <v>16</v>
      </c>
      <c r="D3471">
        <v>24</v>
      </c>
      <c r="E3471" s="1">
        <v>16.03</v>
      </c>
      <c r="F3471" s="1">
        <v>10.736591818623266</v>
      </c>
    </row>
    <row r="3472" spans="1:6" x14ac:dyDescent="0.2">
      <c r="A3472" t="s">
        <v>461</v>
      </c>
      <c r="B3472">
        <v>2012</v>
      </c>
      <c r="C3472" t="s">
        <v>16</v>
      </c>
      <c r="D3472">
        <v>22</v>
      </c>
      <c r="E3472" s="1">
        <v>16.690000000000001</v>
      </c>
      <c r="F3472" s="1">
        <v>16.958348913202517</v>
      </c>
    </row>
    <row r="3473" spans="1:6" x14ac:dyDescent="0.2">
      <c r="A3473" t="s">
        <v>461</v>
      </c>
      <c r="B3473">
        <v>2013</v>
      </c>
      <c r="C3473" t="s">
        <v>30</v>
      </c>
      <c r="D3473">
        <v>23</v>
      </c>
      <c r="E3473" s="1">
        <v>5.1100000000000003</v>
      </c>
      <c r="F3473" s="1">
        <v>4.4743003542665214</v>
      </c>
    </row>
    <row r="3474" spans="1:6" x14ac:dyDescent="0.2">
      <c r="A3474" t="s">
        <v>461</v>
      </c>
      <c r="B3474">
        <v>2013</v>
      </c>
      <c r="C3474" t="s">
        <v>16</v>
      </c>
      <c r="D3474">
        <v>23</v>
      </c>
      <c r="E3474" s="1">
        <v>7.0549999999999997</v>
      </c>
      <c r="F3474" s="1">
        <v>6.1773363990900796</v>
      </c>
    </row>
    <row r="3475" spans="1:6" x14ac:dyDescent="0.2">
      <c r="A3475" t="s">
        <v>461</v>
      </c>
      <c r="B3475">
        <v>2014</v>
      </c>
      <c r="C3475" t="s">
        <v>16</v>
      </c>
      <c r="D3475">
        <v>24</v>
      </c>
      <c r="E3475" s="1">
        <v>21.12</v>
      </c>
      <c r="F3475" s="1">
        <v>17.558912145579345</v>
      </c>
    </row>
    <row r="3476" spans="1:6" x14ac:dyDescent="0.2">
      <c r="A3476" t="s">
        <v>461</v>
      </c>
      <c r="B3476">
        <v>2015</v>
      </c>
      <c r="C3476" t="s">
        <v>16</v>
      </c>
      <c r="D3476">
        <v>25</v>
      </c>
      <c r="E3476" s="1">
        <v>15.03</v>
      </c>
      <c r="F3476" s="1">
        <v>11.695278469015681</v>
      </c>
    </row>
    <row r="3477" spans="1:6" x14ac:dyDescent="0.2">
      <c r="A3477" t="s">
        <v>461</v>
      </c>
      <c r="B3477">
        <v>2016</v>
      </c>
      <c r="C3477" t="s">
        <v>16</v>
      </c>
      <c r="D3477">
        <v>26</v>
      </c>
      <c r="E3477" s="1">
        <v>30.84</v>
      </c>
      <c r="F3477" s="1">
        <v>2.2821335728932257</v>
      </c>
    </row>
    <row r="3478" spans="1:6" x14ac:dyDescent="0.2">
      <c r="A3478" t="s">
        <v>461</v>
      </c>
      <c r="B3478">
        <v>2017</v>
      </c>
      <c r="C3478" t="s">
        <v>16</v>
      </c>
      <c r="D3478">
        <v>27</v>
      </c>
      <c r="E3478" s="1">
        <v>35.43</v>
      </c>
      <c r="F3478" s="1">
        <v>2.790174176800178</v>
      </c>
    </row>
    <row r="3479" spans="1:6" x14ac:dyDescent="0.2">
      <c r="A3479" t="s">
        <v>461</v>
      </c>
      <c r="B3479">
        <v>2018</v>
      </c>
      <c r="C3479" t="s">
        <v>16</v>
      </c>
      <c r="D3479">
        <v>28</v>
      </c>
      <c r="E3479" s="1">
        <v>17.66</v>
      </c>
      <c r="F3479" s="1">
        <v>1.5014404816580256</v>
      </c>
    </row>
    <row r="3480" spans="1:6" x14ac:dyDescent="0.2">
      <c r="A3480" t="s">
        <v>793</v>
      </c>
      <c r="B3480">
        <v>2021</v>
      </c>
      <c r="C3480" t="s">
        <v>25</v>
      </c>
      <c r="D3480">
        <v>23</v>
      </c>
      <c r="E3480" s="1">
        <v>17.329999999999998</v>
      </c>
      <c r="F3480" s="1">
        <v>116.76009270737885</v>
      </c>
    </row>
    <row r="3481" spans="1:6" x14ac:dyDescent="0.2">
      <c r="A3481" t="s">
        <v>593</v>
      </c>
      <c r="B3481">
        <v>2010</v>
      </c>
      <c r="C3481" t="s">
        <v>25</v>
      </c>
      <c r="D3481">
        <v>25</v>
      </c>
      <c r="E3481" s="1">
        <v>20.67</v>
      </c>
      <c r="F3481" s="1">
        <v>17.796060759729073</v>
      </c>
    </row>
    <row r="3482" spans="1:6" x14ac:dyDescent="0.2">
      <c r="A3482" t="s">
        <v>593</v>
      </c>
      <c r="B3482">
        <v>2012</v>
      </c>
      <c r="C3482" t="s">
        <v>25</v>
      </c>
      <c r="D3482">
        <v>27</v>
      </c>
      <c r="E3482" s="1">
        <v>27.81</v>
      </c>
      <c r="F3482" s="1">
        <v>23.516299899203776</v>
      </c>
    </row>
    <row r="3483" spans="1:6" x14ac:dyDescent="0.2">
      <c r="A3483" t="s">
        <v>593</v>
      </c>
      <c r="B3483">
        <v>2013</v>
      </c>
      <c r="C3483" t="s">
        <v>25</v>
      </c>
      <c r="D3483">
        <v>28</v>
      </c>
      <c r="E3483" s="1">
        <v>17.489999999999998</v>
      </c>
      <c r="F3483" s="1">
        <v>13.73816271514481</v>
      </c>
    </row>
    <row r="3484" spans="1:6" x14ac:dyDescent="0.2">
      <c r="A3484" t="s">
        <v>593</v>
      </c>
      <c r="B3484">
        <v>2014</v>
      </c>
      <c r="C3484" t="s">
        <v>25</v>
      </c>
      <c r="D3484">
        <v>29</v>
      </c>
      <c r="E3484" s="1">
        <v>14.973333333333331</v>
      </c>
      <c r="F3484" s="1">
        <v>10.512552460374909</v>
      </c>
    </row>
    <row r="3485" spans="1:6" x14ac:dyDescent="0.2">
      <c r="A3485" t="s">
        <v>593</v>
      </c>
      <c r="B3485">
        <v>2015</v>
      </c>
      <c r="C3485" t="s">
        <v>25</v>
      </c>
      <c r="D3485">
        <v>30</v>
      </c>
      <c r="E3485" s="1">
        <v>3.6</v>
      </c>
      <c r="F3485" s="1">
        <v>2.2811881188118814</v>
      </c>
    </row>
    <row r="3486" spans="1:6" x14ac:dyDescent="0.2">
      <c r="A3486" t="s">
        <v>780</v>
      </c>
      <c r="B3486">
        <v>2012</v>
      </c>
      <c r="C3486" t="s">
        <v>30</v>
      </c>
      <c r="D3486">
        <v>26</v>
      </c>
      <c r="E3486" s="1">
        <v>17.77</v>
      </c>
      <c r="F3486" s="1">
        <v>5.3444557362070482</v>
      </c>
    </row>
    <row r="3487" spans="1:6" x14ac:dyDescent="0.2">
      <c r="A3487" t="s">
        <v>780</v>
      </c>
      <c r="B3487">
        <v>2013</v>
      </c>
      <c r="C3487" t="s">
        <v>30</v>
      </c>
      <c r="D3487">
        <v>27</v>
      </c>
      <c r="E3487" s="1">
        <v>16.09</v>
      </c>
      <c r="F3487" s="1">
        <v>4.7382339256371147</v>
      </c>
    </row>
    <row r="3488" spans="1:6" x14ac:dyDescent="0.2">
      <c r="A3488" t="s">
        <v>780</v>
      </c>
      <c r="B3488">
        <v>2014</v>
      </c>
      <c r="C3488" t="s">
        <v>30</v>
      </c>
      <c r="D3488">
        <v>28</v>
      </c>
      <c r="E3488" s="1">
        <v>18.059999999999999</v>
      </c>
      <c r="F3488" s="1">
        <v>14.806980433632997</v>
      </c>
    </row>
    <row r="3489" spans="1:6" x14ac:dyDescent="0.2">
      <c r="A3489" t="s">
        <v>697</v>
      </c>
      <c r="B3489">
        <v>2017</v>
      </c>
      <c r="C3489" t="s">
        <v>16</v>
      </c>
      <c r="D3489">
        <v>19</v>
      </c>
      <c r="E3489" s="1">
        <v>9.83</v>
      </c>
      <c r="F3489" s="1">
        <v>1.8184492124523999</v>
      </c>
    </row>
    <row r="3490" spans="1:6" x14ac:dyDescent="0.2">
      <c r="A3490" t="s">
        <v>697</v>
      </c>
      <c r="B3490">
        <v>2018</v>
      </c>
      <c r="C3490" t="s">
        <v>16</v>
      </c>
      <c r="D3490">
        <v>20</v>
      </c>
      <c r="E3490" s="1">
        <v>22.33</v>
      </c>
      <c r="F3490" s="1">
        <v>4.0739655539188337</v>
      </c>
    </row>
    <row r="3491" spans="1:6" x14ac:dyDescent="0.2">
      <c r="A3491" t="s">
        <v>697</v>
      </c>
      <c r="B3491">
        <v>2019</v>
      </c>
      <c r="C3491" t="s">
        <v>16</v>
      </c>
      <c r="D3491">
        <v>21</v>
      </c>
      <c r="E3491" s="1">
        <v>19.7</v>
      </c>
      <c r="F3491" s="1">
        <v>89.770697386168933</v>
      </c>
    </row>
    <row r="3492" spans="1:6" x14ac:dyDescent="0.2">
      <c r="A3492" t="s">
        <v>553</v>
      </c>
      <c r="B3492">
        <v>2010</v>
      </c>
      <c r="C3492" t="s">
        <v>30</v>
      </c>
      <c r="D3492">
        <v>32</v>
      </c>
      <c r="E3492" s="1">
        <v>29.62</v>
      </c>
      <c r="F3492" s="1">
        <v>3.1651612559898434</v>
      </c>
    </row>
    <row r="3493" spans="1:6" x14ac:dyDescent="0.2">
      <c r="A3493" t="s">
        <v>553</v>
      </c>
      <c r="B3493">
        <v>2011</v>
      </c>
      <c r="C3493" t="s">
        <v>30</v>
      </c>
      <c r="D3493">
        <v>33</v>
      </c>
      <c r="E3493" s="1">
        <v>25.360000000000003</v>
      </c>
      <c r="F3493" s="1">
        <v>5.1516234927032221</v>
      </c>
    </row>
    <row r="3494" spans="1:6" x14ac:dyDescent="0.2">
      <c r="A3494" t="s">
        <v>553</v>
      </c>
      <c r="B3494">
        <v>2012</v>
      </c>
      <c r="C3494" t="s">
        <v>30</v>
      </c>
      <c r="D3494">
        <v>34</v>
      </c>
      <c r="E3494" s="1">
        <v>10.91</v>
      </c>
      <c r="F3494" s="1">
        <v>6.2486075227278066</v>
      </c>
    </row>
    <row r="3495" spans="1:6" x14ac:dyDescent="0.2">
      <c r="A3495" t="s">
        <v>553</v>
      </c>
      <c r="B3495">
        <v>2013</v>
      </c>
      <c r="C3495" t="s">
        <v>30</v>
      </c>
      <c r="D3495">
        <v>35</v>
      </c>
      <c r="E3495" s="1">
        <v>10.29</v>
      </c>
      <c r="F3495" s="1">
        <v>5.7941146660360143</v>
      </c>
    </row>
    <row r="3496" spans="1:6" x14ac:dyDescent="0.2">
      <c r="A3496" t="s">
        <v>553</v>
      </c>
      <c r="B3496">
        <v>2014</v>
      </c>
      <c r="C3496" t="s">
        <v>30</v>
      </c>
      <c r="D3496">
        <v>36</v>
      </c>
      <c r="E3496" s="1">
        <v>6.44</v>
      </c>
      <c r="F3496" s="1">
        <v>3.576228078943569</v>
      </c>
    </row>
    <row r="3497" spans="1:6" x14ac:dyDescent="0.2">
      <c r="A3497" t="s">
        <v>553</v>
      </c>
      <c r="B3497">
        <v>2015</v>
      </c>
      <c r="C3497" t="s">
        <v>30</v>
      </c>
      <c r="D3497">
        <v>37</v>
      </c>
      <c r="E3497" s="1">
        <v>4.72</v>
      </c>
      <c r="F3497" s="1">
        <v>10.776280311142262</v>
      </c>
    </row>
    <row r="3498" spans="1:6" x14ac:dyDescent="0.2">
      <c r="A3498" t="s">
        <v>797</v>
      </c>
      <c r="B3498">
        <v>2021</v>
      </c>
      <c r="C3498" t="s">
        <v>25</v>
      </c>
      <c r="D3498">
        <v>21</v>
      </c>
      <c r="E3498" s="1">
        <v>17.23</v>
      </c>
      <c r="F3498" s="1">
        <v>4.3508156327356069</v>
      </c>
    </row>
    <row r="3499" spans="1:6" x14ac:dyDescent="0.2">
      <c r="A3499" t="s">
        <v>516</v>
      </c>
      <c r="B3499">
        <v>2010</v>
      </c>
      <c r="C3499" t="s">
        <v>20</v>
      </c>
      <c r="D3499">
        <v>22</v>
      </c>
      <c r="E3499" s="1">
        <v>22.37</v>
      </c>
      <c r="F3499" s="1">
        <v>24.145985527520164</v>
      </c>
    </row>
    <row r="3500" spans="1:6" x14ac:dyDescent="0.2">
      <c r="A3500" t="s">
        <v>516</v>
      </c>
      <c r="B3500">
        <v>2011</v>
      </c>
      <c r="C3500" t="s">
        <v>20</v>
      </c>
      <c r="D3500">
        <v>23</v>
      </c>
      <c r="E3500" s="1">
        <v>13.34</v>
      </c>
      <c r="F3500" s="1">
        <v>11.893956550502953</v>
      </c>
    </row>
    <row r="3501" spans="1:6" x14ac:dyDescent="0.2">
      <c r="A3501" t="s">
        <v>516</v>
      </c>
      <c r="B3501">
        <v>2012</v>
      </c>
      <c r="C3501" t="s">
        <v>20</v>
      </c>
      <c r="D3501">
        <v>24</v>
      </c>
      <c r="E3501" s="1">
        <v>31.85</v>
      </c>
      <c r="F3501" s="1">
        <v>7.0474939133771173</v>
      </c>
    </row>
    <row r="3502" spans="1:6" x14ac:dyDescent="0.2">
      <c r="A3502" t="s">
        <v>516</v>
      </c>
      <c r="B3502">
        <v>2013</v>
      </c>
      <c r="C3502" t="s">
        <v>25</v>
      </c>
      <c r="D3502">
        <v>25</v>
      </c>
      <c r="E3502" s="1">
        <v>28.73</v>
      </c>
      <c r="F3502" s="1">
        <v>6.9662468005699081</v>
      </c>
    </row>
    <row r="3503" spans="1:6" x14ac:dyDescent="0.2">
      <c r="A3503" t="s">
        <v>516</v>
      </c>
      <c r="B3503">
        <v>2014</v>
      </c>
      <c r="C3503" t="s">
        <v>25</v>
      </c>
      <c r="D3503">
        <v>26</v>
      </c>
      <c r="E3503" s="1">
        <v>12.69</v>
      </c>
      <c r="F3503" s="1">
        <v>9.5990051527520173</v>
      </c>
    </row>
    <row r="3504" spans="1:6" x14ac:dyDescent="0.2">
      <c r="A3504" t="s">
        <v>516</v>
      </c>
      <c r="B3504">
        <v>2015</v>
      </c>
      <c r="C3504" t="s">
        <v>25</v>
      </c>
      <c r="D3504">
        <v>27</v>
      </c>
      <c r="E3504" s="1">
        <v>12.753333333333332</v>
      </c>
      <c r="F3504" s="1">
        <v>7.7811151562334446</v>
      </c>
    </row>
    <row r="3505" spans="1:6" x14ac:dyDescent="0.2">
      <c r="A3505" t="s">
        <v>516</v>
      </c>
      <c r="B3505">
        <v>2016</v>
      </c>
      <c r="C3505" t="s">
        <v>25</v>
      </c>
      <c r="D3505">
        <v>28</v>
      </c>
      <c r="E3505" s="1">
        <v>19.059999999999999</v>
      </c>
      <c r="F3505" s="1">
        <v>6.8738436903813067</v>
      </c>
    </row>
    <row r="3506" spans="1:6" x14ac:dyDescent="0.2">
      <c r="A3506" t="s">
        <v>689</v>
      </c>
      <c r="B3506">
        <v>2010</v>
      </c>
      <c r="C3506" t="s">
        <v>30</v>
      </c>
      <c r="D3506">
        <v>37</v>
      </c>
      <c r="E3506" s="1">
        <v>14.65</v>
      </c>
      <c r="F3506" s="1">
        <v>7.969696656481049</v>
      </c>
    </row>
    <row r="3507" spans="1:6" x14ac:dyDescent="0.2">
      <c r="A3507" t="s">
        <v>689</v>
      </c>
      <c r="B3507">
        <v>2011</v>
      </c>
      <c r="C3507" t="s">
        <v>16</v>
      </c>
      <c r="D3507">
        <v>38</v>
      </c>
      <c r="E3507" s="1">
        <v>22.8</v>
      </c>
      <c r="F3507" s="1">
        <v>12.844766490032349</v>
      </c>
    </row>
    <row r="3508" spans="1:6" x14ac:dyDescent="0.2">
      <c r="A3508" t="s">
        <v>689</v>
      </c>
      <c r="B3508">
        <v>2012</v>
      </c>
      <c r="C3508" t="s">
        <v>30</v>
      </c>
      <c r="D3508">
        <v>39</v>
      </c>
      <c r="E3508" s="1">
        <v>14.09</v>
      </c>
      <c r="F3508" s="1">
        <v>8.0699248391599259</v>
      </c>
    </row>
    <row r="3509" spans="1:6" x14ac:dyDescent="0.2">
      <c r="A3509" t="s">
        <v>798</v>
      </c>
      <c r="B3509">
        <v>2012</v>
      </c>
      <c r="C3509" t="s">
        <v>19</v>
      </c>
      <c r="D3509">
        <v>22</v>
      </c>
      <c r="E3509" s="1">
        <v>17.16</v>
      </c>
      <c r="F3509" s="1">
        <v>17.435905772951177</v>
      </c>
    </row>
    <row r="3510" spans="1:6" x14ac:dyDescent="0.2">
      <c r="A3510" t="s">
        <v>656</v>
      </c>
      <c r="B3510">
        <v>2014</v>
      </c>
      <c r="C3510" t="s">
        <v>20</v>
      </c>
      <c r="D3510">
        <v>23</v>
      </c>
      <c r="E3510" s="1">
        <v>16.84</v>
      </c>
      <c r="F3510" s="1">
        <v>16.590152306267608</v>
      </c>
    </row>
    <row r="3511" spans="1:6" x14ac:dyDescent="0.2">
      <c r="A3511" t="s">
        <v>656</v>
      </c>
      <c r="B3511">
        <v>2015</v>
      </c>
      <c r="C3511" t="s">
        <v>20</v>
      </c>
      <c r="D3511">
        <v>24</v>
      </c>
      <c r="E3511" s="1">
        <v>16.27</v>
      </c>
      <c r="F3511" s="1">
        <v>9.725748245987905</v>
      </c>
    </row>
    <row r="3512" spans="1:6" x14ac:dyDescent="0.2">
      <c r="A3512" t="s">
        <v>656</v>
      </c>
      <c r="B3512">
        <v>2016</v>
      </c>
      <c r="C3512" t="s">
        <v>19</v>
      </c>
      <c r="D3512">
        <v>25</v>
      </c>
      <c r="E3512" s="1">
        <v>24.65</v>
      </c>
      <c r="F3512" s="1">
        <v>2.08693184444645</v>
      </c>
    </row>
    <row r="3513" spans="1:6" x14ac:dyDescent="0.2">
      <c r="A3513" t="s">
        <v>656</v>
      </c>
      <c r="B3513">
        <v>2017</v>
      </c>
      <c r="C3513" t="s">
        <v>19</v>
      </c>
      <c r="D3513">
        <v>26</v>
      </c>
      <c r="E3513" s="1">
        <v>22.87</v>
      </c>
      <c r="F3513" s="1">
        <v>1.9678606283145805</v>
      </c>
    </row>
    <row r="3514" spans="1:6" x14ac:dyDescent="0.2">
      <c r="A3514" t="s">
        <v>656</v>
      </c>
      <c r="B3514">
        <v>2018</v>
      </c>
      <c r="C3514" t="s">
        <v>19</v>
      </c>
      <c r="D3514">
        <v>27</v>
      </c>
      <c r="E3514" s="1">
        <v>15.22</v>
      </c>
      <c r="F3514" s="1">
        <v>1.3472185955113369</v>
      </c>
    </row>
    <row r="3515" spans="1:6" x14ac:dyDescent="0.2">
      <c r="A3515" t="s">
        <v>656</v>
      </c>
      <c r="B3515">
        <v>2019</v>
      </c>
      <c r="C3515" t="s">
        <v>19</v>
      </c>
      <c r="D3515">
        <v>28</v>
      </c>
      <c r="E3515" s="1">
        <v>15.869999999999997</v>
      </c>
      <c r="F3515" s="1">
        <v>1.4279113939141459</v>
      </c>
    </row>
    <row r="3516" spans="1:6" x14ac:dyDescent="0.2">
      <c r="A3516" t="s">
        <v>656</v>
      </c>
      <c r="B3516">
        <v>2020</v>
      </c>
      <c r="C3516" t="s">
        <v>19</v>
      </c>
      <c r="D3516">
        <v>29</v>
      </c>
      <c r="E3516" s="1">
        <v>10.91</v>
      </c>
      <c r="F3516" s="1">
        <v>4.3654790242934309</v>
      </c>
    </row>
    <row r="3517" spans="1:6" x14ac:dyDescent="0.2">
      <c r="A3517" t="s">
        <v>664</v>
      </c>
      <c r="B3517">
        <v>2020</v>
      </c>
      <c r="C3517" t="s">
        <v>16</v>
      </c>
      <c r="D3517">
        <v>23</v>
      </c>
      <c r="E3517" s="1">
        <v>10.17</v>
      </c>
      <c r="F3517" s="1">
        <v>5.8288752276814835</v>
      </c>
    </row>
    <row r="3518" spans="1:6" x14ac:dyDescent="0.2">
      <c r="A3518" t="s">
        <v>664</v>
      </c>
      <c r="B3518">
        <v>2021</v>
      </c>
      <c r="C3518" t="s">
        <v>16</v>
      </c>
      <c r="D3518">
        <v>24</v>
      </c>
      <c r="E3518" s="1">
        <v>24.04</v>
      </c>
      <c r="F3518" s="1">
        <v>12.365479121166263</v>
      </c>
    </row>
    <row r="3519" spans="1:6" x14ac:dyDescent="0.2">
      <c r="A3519" t="s">
        <v>757</v>
      </c>
      <c r="B3519">
        <v>2020</v>
      </c>
      <c r="C3519" t="s">
        <v>25</v>
      </c>
      <c r="D3519">
        <v>24</v>
      </c>
      <c r="E3519" s="1">
        <v>19.07</v>
      </c>
      <c r="F3519" s="1">
        <v>11.476344107375734</v>
      </c>
    </row>
    <row r="3520" spans="1:6" x14ac:dyDescent="0.2">
      <c r="A3520" t="s">
        <v>757</v>
      </c>
      <c r="B3520">
        <v>2021</v>
      </c>
      <c r="C3520" t="s">
        <v>25</v>
      </c>
      <c r="D3520">
        <v>25</v>
      </c>
      <c r="E3520" s="1">
        <v>15.12</v>
      </c>
      <c r="F3520" s="1">
        <v>13.951016431197129</v>
      </c>
    </row>
    <row r="3521" spans="1:6" x14ac:dyDescent="0.2">
      <c r="A3521" t="s">
        <v>805</v>
      </c>
      <c r="B3521">
        <v>2010</v>
      </c>
      <c r="C3521" t="s">
        <v>19</v>
      </c>
      <c r="D3521">
        <v>33</v>
      </c>
      <c r="E3521" s="1">
        <v>17.079999999999998</v>
      </c>
      <c r="F3521" s="1">
        <v>9.2916326889212506</v>
      </c>
    </row>
    <row r="3522" spans="1:6" x14ac:dyDescent="0.2">
      <c r="A3522" t="s">
        <v>280</v>
      </c>
      <c r="B3522">
        <v>2015</v>
      </c>
      <c r="C3522" t="s">
        <v>19</v>
      </c>
      <c r="D3522">
        <v>24</v>
      </c>
      <c r="E3522" s="1">
        <v>15.589999999999998</v>
      </c>
      <c r="F3522" s="1">
        <v>12.692494005869975</v>
      </c>
    </row>
    <row r="3523" spans="1:6" x14ac:dyDescent="0.2">
      <c r="A3523" t="s">
        <v>280</v>
      </c>
      <c r="B3523">
        <v>2016</v>
      </c>
      <c r="C3523" t="s">
        <v>19</v>
      </c>
      <c r="D3523">
        <v>25</v>
      </c>
      <c r="E3523" s="1">
        <v>22.673333333333332</v>
      </c>
      <c r="F3523" s="1">
        <v>8.824107846632284</v>
      </c>
    </row>
    <row r="3524" spans="1:6" x14ac:dyDescent="0.2">
      <c r="A3524" t="s">
        <v>280</v>
      </c>
      <c r="B3524">
        <v>2017</v>
      </c>
      <c r="C3524" t="s">
        <v>19</v>
      </c>
      <c r="D3524">
        <v>26</v>
      </c>
      <c r="E3524" s="1">
        <v>25.78</v>
      </c>
      <c r="F3524" s="1">
        <v>10.655935227786117</v>
      </c>
    </row>
    <row r="3525" spans="1:6" x14ac:dyDescent="0.2">
      <c r="A3525" t="s">
        <v>280</v>
      </c>
      <c r="B3525">
        <v>2018</v>
      </c>
      <c r="C3525" t="s">
        <v>19</v>
      </c>
      <c r="D3525">
        <v>27</v>
      </c>
      <c r="E3525" s="1">
        <v>13.69</v>
      </c>
      <c r="F3525" s="1">
        <v>6.3545760606548694</v>
      </c>
    </row>
    <row r="3526" spans="1:6" x14ac:dyDescent="0.2">
      <c r="A3526" t="s">
        <v>280</v>
      </c>
      <c r="B3526">
        <v>2020</v>
      </c>
      <c r="C3526" t="s">
        <v>19</v>
      </c>
      <c r="D3526">
        <v>29</v>
      </c>
      <c r="E3526" s="1">
        <v>11.61</v>
      </c>
      <c r="F3526" s="1">
        <v>16.906429248559459</v>
      </c>
    </row>
    <row r="3527" spans="1:6" x14ac:dyDescent="0.2">
      <c r="A3527" t="s">
        <v>280</v>
      </c>
      <c r="B3527">
        <v>2021</v>
      </c>
      <c r="C3527" t="s">
        <v>19</v>
      </c>
      <c r="D3527">
        <v>30</v>
      </c>
      <c r="E3527" s="1">
        <v>3.82</v>
      </c>
      <c r="F3527" s="1">
        <v>9.0713071231133089</v>
      </c>
    </row>
    <row r="3528" spans="1:6" x14ac:dyDescent="0.2">
      <c r="A3528" t="s">
        <v>432</v>
      </c>
      <c r="B3528">
        <v>2010</v>
      </c>
      <c r="C3528" t="s">
        <v>16</v>
      </c>
      <c r="D3528">
        <v>29</v>
      </c>
      <c r="E3528" s="1">
        <v>37.36</v>
      </c>
      <c r="F3528" s="1">
        <v>7.8519561585103137</v>
      </c>
    </row>
    <row r="3529" spans="1:6" x14ac:dyDescent="0.2">
      <c r="A3529" t="s">
        <v>432</v>
      </c>
      <c r="B3529">
        <v>2011</v>
      </c>
      <c r="C3529" t="s">
        <v>16</v>
      </c>
      <c r="D3529">
        <v>30</v>
      </c>
      <c r="E3529" s="1">
        <v>33.42</v>
      </c>
      <c r="F3529" s="1">
        <v>6.7350503345256376</v>
      </c>
    </row>
    <row r="3530" spans="1:6" x14ac:dyDescent="0.2">
      <c r="A3530" t="s">
        <v>432</v>
      </c>
      <c r="B3530">
        <v>2012</v>
      </c>
      <c r="C3530" t="s">
        <v>16</v>
      </c>
      <c r="D3530">
        <v>31</v>
      </c>
      <c r="E3530" s="1">
        <v>25.03</v>
      </c>
      <c r="F3530" s="1">
        <v>4.7745025161036931</v>
      </c>
    </row>
    <row r="3531" spans="1:6" x14ac:dyDescent="0.2">
      <c r="A3531" t="s">
        <v>432</v>
      </c>
      <c r="B3531">
        <v>2013</v>
      </c>
      <c r="C3531" t="s">
        <v>16</v>
      </c>
      <c r="D3531">
        <v>32</v>
      </c>
      <c r="E3531" s="1">
        <v>19.62</v>
      </c>
      <c r="F3531" s="1">
        <v>3.5625080347084883</v>
      </c>
    </row>
    <row r="3532" spans="1:6" x14ac:dyDescent="0.2">
      <c r="A3532" t="s">
        <v>432</v>
      </c>
      <c r="B3532">
        <v>2014</v>
      </c>
      <c r="C3532" t="s">
        <v>16</v>
      </c>
      <c r="D3532">
        <v>33</v>
      </c>
      <c r="E3532" s="1">
        <v>15.42</v>
      </c>
      <c r="F3532" s="1">
        <v>4.5400264275468309</v>
      </c>
    </row>
    <row r="3533" spans="1:6" x14ac:dyDescent="0.2">
      <c r="A3533" t="s">
        <v>432</v>
      </c>
      <c r="B3533">
        <v>2015</v>
      </c>
      <c r="C3533" t="s">
        <v>16</v>
      </c>
      <c r="D3533">
        <v>34</v>
      </c>
      <c r="E3533" s="1">
        <v>16.29</v>
      </c>
      <c r="F3533" s="1">
        <v>4.5953224751326482</v>
      </c>
    </row>
    <row r="3534" spans="1:6" x14ac:dyDescent="0.2">
      <c r="A3534" t="s">
        <v>432</v>
      </c>
      <c r="B3534">
        <v>2016</v>
      </c>
      <c r="C3534" t="s">
        <v>16</v>
      </c>
      <c r="D3534">
        <v>35</v>
      </c>
      <c r="E3534" s="1">
        <v>6.8</v>
      </c>
      <c r="F3534" s="1">
        <v>1.3827723242999665</v>
      </c>
    </row>
    <row r="3535" spans="1:6" x14ac:dyDescent="0.2">
      <c r="A3535" t="s">
        <v>432</v>
      </c>
      <c r="B3535">
        <v>2017</v>
      </c>
      <c r="C3535" t="s">
        <v>30</v>
      </c>
      <c r="D3535">
        <v>36</v>
      </c>
      <c r="E3535" s="1">
        <v>8.3800000000000008</v>
      </c>
      <c r="F3535" s="1">
        <v>2.9749384510794803</v>
      </c>
    </row>
    <row r="3536" spans="1:6" x14ac:dyDescent="0.2">
      <c r="A3536" t="s">
        <v>432</v>
      </c>
      <c r="B3536">
        <v>2018</v>
      </c>
      <c r="C3536" t="s">
        <v>30</v>
      </c>
      <c r="D3536">
        <v>37</v>
      </c>
      <c r="E3536" s="1">
        <v>1.51</v>
      </c>
      <c r="F3536" s="1">
        <v>0.53642274944013091</v>
      </c>
    </row>
    <row r="3537" spans="1:6" x14ac:dyDescent="0.2">
      <c r="A3537" t="s">
        <v>432</v>
      </c>
      <c r="B3537">
        <v>2019</v>
      </c>
      <c r="C3537" t="s">
        <v>30</v>
      </c>
      <c r="D3537">
        <v>38</v>
      </c>
      <c r="E3537" s="1">
        <v>6.9</v>
      </c>
      <c r="F3537" s="1">
        <v>2.3256174514333559</v>
      </c>
    </row>
    <row r="3538" spans="1:6" x14ac:dyDescent="0.2">
      <c r="A3538" t="s">
        <v>432</v>
      </c>
      <c r="B3538">
        <v>2020</v>
      </c>
      <c r="C3538" t="s">
        <v>30</v>
      </c>
      <c r="D3538">
        <v>39</v>
      </c>
      <c r="E3538" s="1">
        <v>12.7</v>
      </c>
      <c r="F3538" s="1">
        <v>4.308125259929211</v>
      </c>
    </row>
    <row r="3539" spans="1:6" x14ac:dyDescent="0.2">
      <c r="A3539" t="s">
        <v>432</v>
      </c>
      <c r="B3539">
        <v>2021</v>
      </c>
      <c r="C3539" t="s">
        <v>30</v>
      </c>
      <c r="D3539">
        <v>40</v>
      </c>
      <c r="E3539" s="1">
        <v>20</v>
      </c>
      <c r="F3539" s="1">
        <v>6.9419834149074235</v>
      </c>
    </row>
    <row r="3540" spans="1:6" x14ac:dyDescent="0.2">
      <c r="A3540" t="s">
        <v>615</v>
      </c>
      <c r="B3540">
        <v>2014</v>
      </c>
      <c r="C3540" t="s">
        <v>25</v>
      </c>
      <c r="D3540">
        <v>22</v>
      </c>
      <c r="E3540" s="1">
        <v>6.31</v>
      </c>
      <c r="F3540" s="1">
        <v>3.8957687382771931</v>
      </c>
    </row>
    <row r="3541" spans="1:6" x14ac:dyDescent="0.2">
      <c r="A3541" t="s">
        <v>615</v>
      </c>
      <c r="B3541">
        <v>2015</v>
      </c>
      <c r="C3541" t="s">
        <v>25</v>
      </c>
      <c r="D3541">
        <v>23</v>
      </c>
      <c r="E3541" s="1">
        <v>26.74</v>
      </c>
      <c r="F3541" s="1">
        <v>15.8479168938557</v>
      </c>
    </row>
    <row r="3542" spans="1:6" x14ac:dyDescent="0.2">
      <c r="A3542" t="s">
        <v>615</v>
      </c>
      <c r="B3542">
        <v>2016</v>
      </c>
      <c r="C3542" t="s">
        <v>25</v>
      </c>
      <c r="D3542">
        <v>24</v>
      </c>
      <c r="E3542" s="1">
        <v>16.61</v>
      </c>
      <c r="F3542" s="1">
        <v>1.1537964069626785</v>
      </c>
    </row>
    <row r="3543" spans="1:6" x14ac:dyDescent="0.2">
      <c r="A3543" t="s">
        <v>615</v>
      </c>
      <c r="B3543">
        <v>2017</v>
      </c>
      <c r="C3543" t="s">
        <v>25</v>
      </c>
      <c r="D3543">
        <v>25</v>
      </c>
      <c r="E3543" s="1">
        <v>25.05</v>
      </c>
      <c r="F3543" s="1">
        <v>1.6923408167675913</v>
      </c>
    </row>
    <row r="3544" spans="1:6" x14ac:dyDescent="0.2">
      <c r="A3544" t="s">
        <v>615</v>
      </c>
      <c r="B3544">
        <v>2018</v>
      </c>
      <c r="C3544" t="s">
        <v>25</v>
      </c>
      <c r="D3544">
        <v>26</v>
      </c>
      <c r="E3544" s="1">
        <v>8.5299999999999994</v>
      </c>
      <c r="F3544" s="1">
        <v>0.568347823537662</v>
      </c>
    </row>
    <row r="3545" spans="1:6" x14ac:dyDescent="0.2">
      <c r="A3545" t="s">
        <v>615</v>
      </c>
      <c r="B3545">
        <v>2019</v>
      </c>
      <c r="C3545" t="s">
        <v>25</v>
      </c>
      <c r="D3545">
        <v>27</v>
      </c>
      <c r="E3545" s="1">
        <v>15.82</v>
      </c>
      <c r="F3545" s="1">
        <v>1.0289714656196047</v>
      </c>
    </row>
    <row r="3546" spans="1:6" x14ac:dyDescent="0.2">
      <c r="A3546" t="s">
        <v>615</v>
      </c>
      <c r="B3546">
        <v>2020</v>
      </c>
      <c r="C3546" t="s">
        <v>16</v>
      </c>
      <c r="D3546">
        <v>28</v>
      </c>
      <c r="E3546" s="1">
        <v>18.033333333333331</v>
      </c>
      <c r="F3546" s="1">
        <v>7.2157780389329238</v>
      </c>
    </row>
    <row r="3547" spans="1:6" x14ac:dyDescent="0.2">
      <c r="A3547" t="s">
        <v>615</v>
      </c>
      <c r="B3547">
        <v>2021</v>
      </c>
      <c r="C3547" t="s">
        <v>16</v>
      </c>
      <c r="D3547">
        <v>29</v>
      </c>
      <c r="E3547" s="1">
        <v>16.36</v>
      </c>
      <c r="F3547" s="1">
        <v>6.2774928092777964</v>
      </c>
    </row>
    <row r="3548" spans="1:6" x14ac:dyDescent="0.2">
      <c r="A3548" t="s">
        <v>548</v>
      </c>
      <c r="B3548">
        <v>2016</v>
      </c>
      <c r="C3548" t="s">
        <v>19</v>
      </c>
      <c r="D3548">
        <v>23</v>
      </c>
      <c r="E3548" s="1">
        <v>16.13</v>
      </c>
      <c r="F3548" s="1">
        <v>14.946547329034384</v>
      </c>
    </row>
    <row r="3549" spans="1:6" x14ac:dyDescent="0.2">
      <c r="A3549" t="s">
        <v>548</v>
      </c>
      <c r="B3549">
        <v>2017</v>
      </c>
      <c r="C3549" t="s">
        <v>19</v>
      </c>
      <c r="D3549">
        <v>24</v>
      </c>
      <c r="E3549" s="1">
        <v>8.42</v>
      </c>
      <c r="F3549" s="1">
        <v>4.7306985252805829</v>
      </c>
    </row>
    <row r="3550" spans="1:6" x14ac:dyDescent="0.2">
      <c r="A3550" t="s">
        <v>548</v>
      </c>
      <c r="B3550">
        <v>2018</v>
      </c>
      <c r="C3550" t="s">
        <v>19</v>
      </c>
      <c r="D3550">
        <v>25</v>
      </c>
      <c r="E3550" s="1">
        <v>13.52</v>
      </c>
      <c r="F3550" s="1">
        <v>5.4750895574005636</v>
      </c>
    </row>
    <row r="3551" spans="1:6" x14ac:dyDescent="0.2">
      <c r="A3551" t="s">
        <v>548</v>
      </c>
      <c r="B3551">
        <v>2019</v>
      </c>
      <c r="C3551" t="s">
        <v>19</v>
      </c>
      <c r="D3551">
        <v>26</v>
      </c>
      <c r="E3551" s="1">
        <v>18.05</v>
      </c>
      <c r="F3551" s="1">
        <v>8.9820612561649043</v>
      </c>
    </row>
    <row r="3552" spans="1:6" x14ac:dyDescent="0.2">
      <c r="A3552" t="s">
        <v>548</v>
      </c>
      <c r="B3552">
        <v>2020</v>
      </c>
      <c r="C3552" t="s">
        <v>19</v>
      </c>
      <c r="D3552">
        <v>27</v>
      </c>
      <c r="E3552" s="1">
        <v>15.4</v>
      </c>
      <c r="F3552" s="1">
        <v>7.1159248854058852</v>
      </c>
    </row>
    <row r="3553" spans="1:6" x14ac:dyDescent="0.2">
      <c r="A3553" t="s">
        <v>548</v>
      </c>
      <c r="B3553">
        <v>2021</v>
      </c>
      <c r="C3553" t="s">
        <v>19</v>
      </c>
      <c r="D3553">
        <v>28</v>
      </c>
      <c r="E3553" s="1">
        <v>29.9</v>
      </c>
      <c r="F3553" s="1">
        <v>13.121251776196205</v>
      </c>
    </row>
    <row r="3554" spans="1:6" x14ac:dyDescent="0.2">
      <c r="A3554" t="s">
        <v>670</v>
      </c>
      <c r="B3554">
        <v>2013</v>
      </c>
      <c r="C3554" t="s">
        <v>16</v>
      </c>
      <c r="D3554">
        <v>22</v>
      </c>
      <c r="E3554" s="1">
        <v>17.27</v>
      </c>
      <c r="F3554" s="1">
        <v>17.251730417487881</v>
      </c>
    </row>
    <row r="3555" spans="1:6" x14ac:dyDescent="0.2">
      <c r="A3555" t="s">
        <v>670</v>
      </c>
      <c r="B3555">
        <v>2014</v>
      </c>
      <c r="C3555" t="s">
        <v>25</v>
      </c>
      <c r="D3555">
        <v>23</v>
      </c>
      <c r="E3555" s="1">
        <v>13.156666666666666</v>
      </c>
      <c r="F3555" s="1">
        <v>11.562834057365366</v>
      </c>
    </row>
    <row r="3556" spans="1:6" x14ac:dyDescent="0.2">
      <c r="A3556" t="s">
        <v>670</v>
      </c>
      <c r="B3556">
        <v>2015</v>
      </c>
      <c r="C3556" t="s">
        <v>16</v>
      </c>
      <c r="D3556">
        <v>24</v>
      </c>
      <c r="E3556" s="1">
        <v>21.8</v>
      </c>
      <c r="F3556" s="1">
        <v>17.890629167470241</v>
      </c>
    </row>
    <row r="3557" spans="1:6" x14ac:dyDescent="0.2">
      <c r="A3557" t="s">
        <v>670</v>
      </c>
      <c r="B3557">
        <v>2016</v>
      </c>
      <c r="C3557" t="s">
        <v>16</v>
      </c>
      <c r="D3557">
        <v>25</v>
      </c>
      <c r="E3557" s="1">
        <v>22.23</v>
      </c>
      <c r="F3557" s="1">
        <v>6.097371986045439</v>
      </c>
    </row>
    <row r="3558" spans="1:6" x14ac:dyDescent="0.2">
      <c r="A3558" t="s">
        <v>670</v>
      </c>
      <c r="B3558">
        <v>2017</v>
      </c>
      <c r="C3558" t="s">
        <v>16</v>
      </c>
      <c r="D3558">
        <v>26</v>
      </c>
      <c r="E3558" s="1">
        <v>16.069999999999997</v>
      </c>
      <c r="F3558" s="1">
        <v>7.7709809231364391</v>
      </c>
    </row>
    <row r="3559" spans="1:6" x14ac:dyDescent="0.2">
      <c r="A3559" t="s">
        <v>670</v>
      </c>
      <c r="B3559">
        <v>2018</v>
      </c>
      <c r="C3559" t="s">
        <v>16</v>
      </c>
      <c r="D3559">
        <v>27</v>
      </c>
      <c r="E3559" s="1">
        <v>20.010000000000002</v>
      </c>
      <c r="F3559" s="1">
        <v>79.537640264091991</v>
      </c>
    </row>
    <row r="3560" spans="1:6" x14ac:dyDescent="0.2">
      <c r="A3560" t="s">
        <v>675</v>
      </c>
      <c r="B3560">
        <v>2010</v>
      </c>
      <c r="C3560" t="s">
        <v>19</v>
      </c>
      <c r="D3560">
        <v>24</v>
      </c>
      <c r="E3560" s="1">
        <v>16.569999999999997</v>
      </c>
      <c r="F3560" s="1">
        <v>4.5143762586854743</v>
      </c>
    </row>
    <row r="3561" spans="1:6" x14ac:dyDescent="0.2">
      <c r="A3561" t="s">
        <v>675</v>
      </c>
      <c r="B3561">
        <v>2011</v>
      </c>
      <c r="C3561" t="s">
        <v>19</v>
      </c>
      <c r="D3561">
        <v>25</v>
      </c>
      <c r="E3561" s="1">
        <v>17.8</v>
      </c>
      <c r="F3561" s="1">
        <v>9.0397178795462665</v>
      </c>
    </row>
    <row r="3562" spans="1:6" x14ac:dyDescent="0.2">
      <c r="A3562" t="s">
        <v>675</v>
      </c>
      <c r="B3562">
        <v>2012</v>
      </c>
      <c r="C3562" t="s">
        <v>19</v>
      </c>
      <c r="D3562">
        <v>26</v>
      </c>
      <c r="E3562" s="1">
        <v>16.97</v>
      </c>
      <c r="F3562" s="1">
        <v>8.3843169301443616</v>
      </c>
    </row>
    <row r="3563" spans="1:6" x14ac:dyDescent="0.2">
      <c r="A3563" t="s">
        <v>691</v>
      </c>
      <c r="B3563">
        <v>2010</v>
      </c>
      <c r="C3563" t="s">
        <v>19</v>
      </c>
      <c r="D3563">
        <v>35</v>
      </c>
      <c r="E3563" s="1">
        <v>22.62</v>
      </c>
      <c r="F3563" s="1">
        <v>4.4970724297054101</v>
      </c>
    </row>
    <row r="3564" spans="1:6" x14ac:dyDescent="0.2">
      <c r="A3564" t="s">
        <v>691</v>
      </c>
      <c r="B3564">
        <v>2011</v>
      </c>
      <c r="C3564" t="s">
        <v>19</v>
      </c>
      <c r="D3564">
        <v>36</v>
      </c>
      <c r="E3564" s="1">
        <v>21.35</v>
      </c>
      <c r="F3564" s="1">
        <v>4.7834926262517179</v>
      </c>
    </row>
    <row r="3565" spans="1:6" x14ac:dyDescent="0.2">
      <c r="A3565" t="s">
        <v>691</v>
      </c>
      <c r="B3565">
        <v>2012</v>
      </c>
      <c r="C3565" t="s">
        <v>19</v>
      </c>
      <c r="D3565">
        <v>37</v>
      </c>
      <c r="E3565" s="1">
        <v>15.443333333333333</v>
      </c>
      <c r="F3565" s="1">
        <v>7.8725519982654211</v>
      </c>
    </row>
    <row r="3566" spans="1:6" x14ac:dyDescent="0.2">
      <c r="A3566" t="s">
        <v>691</v>
      </c>
      <c r="B3566">
        <v>2013</v>
      </c>
      <c r="C3566" t="s">
        <v>19</v>
      </c>
      <c r="D3566">
        <v>38</v>
      </c>
      <c r="E3566" s="1">
        <v>21.41</v>
      </c>
      <c r="F3566" s="1">
        <v>12.055587463540435</v>
      </c>
    </row>
    <row r="3567" spans="1:6" x14ac:dyDescent="0.2">
      <c r="A3567" t="s">
        <v>691</v>
      </c>
      <c r="B3567">
        <v>2013</v>
      </c>
      <c r="C3567" t="s">
        <v>20</v>
      </c>
      <c r="D3567">
        <v>38</v>
      </c>
      <c r="E3567" s="1">
        <v>11.649999999999999</v>
      </c>
      <c r="F3567" s="1">
        <v>6.5599063031408722</v>
      </c>
    </row>
    <row r="3568" spans="1:6" x14ac:dyDescent="0.2">
      <c r="A3568" t="s">
        <v>597</v>
      </c>
      <c r="B3568">
        <v>2010</v>
      </c>
      <c r="C3568" t="s">
        <v>25</v>
      </c>
      <c r="D3568">
        <v>22</v>
      </c>
      <c r="E3568" s="1">
        <v>24.3</v>
      </c>
      <c r="F3568" s="1">
        <v>8.0718588095702355</v>
      </c>
    </row>
    <row r="3569" spans="1:6" x14ac:dyDescent="0.2">
      <c r="A3569" t="s">
        <v>597</v>
      </c>
      <c r="B3569">
        <v>2011</v>
      </c>
      <c r="C3569" t="s">
        <v>20</v>
      </c>
      <c r="D3569">
        <v>23</v>
      </c>
      <c r="E3569" s="1">
        <v>11.346666666666666</v>
      </c>
      <c r="F3569" s="1">
        <v>3.6485655370904984</v>
      </c>
    </row>
    <row r="3570" spans="1:6" x14ac:dyDescent="0.2">
      <c r="A3570" t="s">
        <v>597</v>
      </c>
      <c r="B3570">
        <v>2012</v>
      </c>
      <c r="C3570" t="s">
        <v>20</v>
      </c>
      <c r="D3570">
        <v>24</v>
      </c>
      <c r="E3570" s="1">
        <v>19.886666666666667</v>
      </c>
      <c r="F3570" s="1">
        <v>51.895363776409795</v>
      </c>
    </row>
    <row r="3571" spans="1:6" x14ac:dyDescent="0.2">
      <c r="A3571" t="s">
        <v>704</v>
      </c>
      <c r="B3571">
        <v>2013</v>
      </c>
      <c r="C3571" t="s">
        <v>19</v>
      </c>
      <c r="D3571">
        <v>35</v>
      </c>
      <c r="E3571" s="1">
        <v>16.88</v>
      </c>
      <c r="F3571" s="1">
        <v>8.358980580721358</v>
      </c>
    </row>
    <row r="3572" spans="1:6" x14ac:dyDescent="0.2">
      <c r="A3572" t="s">
        <v>704</v>
      </c>
      <c r="B3572">
        <v>2014</v>
      </c>
      <c r="C3572" t="s">
        <v>19</v>
      </c>
      <c r="D3572">
        <v>36</v>
      </c>
      <c r="E3572" s="1">
        <v>21.71</v>
      </c>
      <c r="F3572" s="1">
        <v>10.501046476925509</v>
      </c>
    </row>
    <row r="3573" spans="1:6" x14ac:dyDescent="0.2">
      <c r="A3573" t="s">
        <v>704</v>
      </c>
      <c r="B3573">
        <v>2015</v>
      </c>
      <c r="C3573" t="s">
        <v>19</v>
      </c>
      <c r="D3573">
        <v>37</v>
      </c>
      <c r="E3573" s="1">
        <v>16.829999999999998</v>
      </c>
      <c r="F3573" s="1">
        <v>9.5362104017787317</v>
      </c>
    </row>
    <row r="3574" spans="1:6" x14ac:dyDescent="0.2">
      <c r="A3574" t="s">
        <v>704</v>
      </c>
      <c r="B3574">
        <v>2016</v>
      </c>
      <c r="C3574" t="s">
        <v>19</v>
      </c>
      <c r="D3574">
        <v>38</v>
      </c>
      <c r="E3574" s="1">
        <v>11.27</v>
      </c>
      <c r="F3574" s="1">
        <v>8.7224646418990979</v>
      </c>
    </row>
    <row r="3575" spans="1:6" x14ac:dyDescent="0.2">
      <c r="A3575" t="s">
        <v>758</v>
      </c>
      <c r="B3575">
        <v>2017</v>
      </c>
      <c r="C3575" t="s">
        <v>19</v>
      </c>
      <c r="D3575">
        <v>21</v>
      </c>
      <c r="E3575" s="1">
        <v>19.02</v>
      </c>
      <c r="F3575" s="1">
        <v>11.97879337904001</v>
      </c>
    </row>
    <row r="3576" spans="1:6" x14ac:dyDescent="0.2">
      <c r="A3576" t="s">
        <v>758</v>
      </c>
      <c r="B3576">
        <v>2018</v>
      </c>
      <c r="C3576" t="s">
        <v>19</v>
      </c>
      <c r="D3576">
        <v>22</v>
      </c>
      <c r="E3576" s="1">
        <v>14.31</v>
      </c>
      <c r="F3576" s="1">
        <v>16.753438786727905</v>
      </c>
    </row>
    <row r="3577" spans="1:6" x14ac:dyDescent="0.2">
      <c r="A3577" t="s">
        <v>707</v>
      </c>
      <c r="B3577">
        <v>2012</v>
      </c>
      <c r="C3577" t="s">
        <v>25</v>
      </c>
      <c r="D3577">
        <v>21</v>
      </c>
      <c r="E3577" s="1">
        <v>13.44</v>
      </c>
      <c r="F3577" s="1">
        <v>9.0211574332927693</v>
      </c>
    </row>
    <row r="3578" spans="1:6" x14ac:dyDescent="0.2">
      <c r="A3578" t="s">
        <v>707</v>
      </c>
      <c r="B3578">
        <v>2013</v>
      </c>
      <c r="C3578" t="s">
        <v>25</v>
      </c>
      <c r="D3578">
        <v>22</v>
      </c>
      <c r="E3578" s="1">
        <v>15.23</v>
      </c>
      <c r="F3578" s="1">
        <v>9.7234157472090672</v>
      </c>
    </row>
    <row r="3579" spans="1:6" x14ac:dyDescent="0.2">
      <c r="A3579" t="s">
        <v>707</v>
      </c>
      <c r="B3579">
        <v>2014</v>
      </c>
      <c r="C3579" t="s">
        <v>25</v>
      </c>
      <c r="D3579">
        <v>23</v>
      </c>
      <c r="E3579" s="1">
        <v>20.86</v>
      </c>
      <c r="F3579" s="1">
        <v>13.612669310021692</v>
      </c>
    </row>
    <row r="3580" spans="1:6" x14ac:dyDescent="0.2">
      <c r="A3580" t="s">
        <v>707</v>
      </c>
      <c r="B3580">
        <v>2015</v>
      </c>
      <c r="C3580" t="s">
        <v>25</v>
      </c>
      <c r="D3580">
        <v>24</v>
      </c>
      <c r="E3580" s="1">
        <v>8.5299999999999994</v>
      </c>
      <c r="F3580" s="1">
        <v>57.506522574512402</v>
      </c>
    </row>
    <row r="3581" spans="1:6" x14ac:dyDescent="0.2">
      <c r="A3581" t="s">
        <v>814</v>
      </c>
      <c r="B3581">
        <v>2021</v>
      </c>
      <c r="C3581" t="s">
        <v>25</v>
      </c>
      <c r="D3581">
        <v>22</v>
      </c>
      <c r="E3581" s="1">
        <v>16.63</v>
      </c>
      <c r="F3581" s="1">
        <v>10.045267126787822</v>
      </c>
    </row>
    <row r="3582" spans="1:6" x14ac:dyDescent="0.2">
      <c r="A3582" t="s">
        <v>816</v>
      </c>
      <c r="B3582">
        <v>2021</v>
      </c>
      <c r="C3582" t="s">
        <v>20</v>
      </c>
      <c r="D3582">
        <v>25</v>
      </c>
      <c r="E3582" s="1">
        <v>16.59</v>
      </c>
      <c r="F3582" s="1">
        <v>88.877221930548259</v>
      </c>
    </row>
    <row r="3583" spans="1:6" x14ac:dyDescent="0.2">
      <c r="A3583" t="s">
        <v>387</v>
      </c>
      <c r="B3583">
        <v>2010</v>
      </c>
      <c r="C3583" t="s">
        <v>30</v>
      </c>
      <c r="D3583">
        <v>26</v>
      </c>
      <c r="E3583" s="1">
        <v>22.68</v>
      </c>
      <c r="F3583" s="1">
        <v>8.4579494842627323</v>
      </c>
    </row>
    <row r="3584" spans="1:6" x14ac:dyDescent="0.2">
      <c r="A3584" t="s">
        <v>387</v>
      </c>
      <c r="B3584">
        <v>2011</v>
      </c>
      <c r="C3584" t="s">
        <v>30</v>
      </c>
      <c r="D3584">
        <v>27</v>
      </c>
      <c r="E3584" s="1">
        <v>40.08</v>
      </c>
      <c r="F3584" s="1">
        <v>5.8156002024432487</v>
      </c>
    </row>
    <row r="3585" spans="1:6" x14ac:dyDescent="0.2">
      <c r="A3585" t="s">
        <v>387</v>
      </c>
      <c r="B3585">
        <v>2012</v>
      </c>
      <c r="C3585" t="s">
        <v>30</v>
      </c>
      <c r="D3585">
        <v>28</v>
      </c>
      <c r="E3585" s="1">
        <v>14.84</v>
      </c>
      <c r="F3585" s="1">
        <v>2.0948436214764383</v>
      </c>
    </row>
    <row r="3586" spans="1:6" x14ac:dyDescent="0.2">
      <c r="A3586" t="s">
        <v>387</v>
      </c>
      <c r="B3586">
        <v>2013</v>
      </c>
      <c r="C3586" t="s">
        <v>30</v>
      </c>
      <c r="D3586">
        <v>29</v>
      </c>
      <c r="E3586" s="1">
        <v>14.45</v>
      </c>
      <c r="F3586" s="1">
        <v>1.9898880636323515</v>
      </c>
    </row>
    <row r="3587" spans="1:6" x14ac:dyDescent="0.2">
      <c r="A3587" t="s">
        <v>387</v>
      </c>
      <c r="B3587">
        <v>2014</v>
      </c>
      <c r="C3587" t="s">
        <v>30</v>
      </c>
      <c r="D3587">
        <v>30</v>
      </c>
      <c r="E3587" s="1">
        <v>10.753333333333336</v>
      </c>
      <c r="F3587" s="1">
        <v>1.4515854408770057</v>
      </c>
    </row>
    <row r="3588" spans="1:6" x14ac:dyDescent="0.2">
      <c r="A3588" t="s">
        <v>387</v>
      </c>
      <c r="B3588">
        <v>2015</v>
      </c>
      <c r="C3588" t="s">
        <v>30</v>
      </c>
      <c r="D3588">
        <v>31</v>
      </c>
      <c r="E3588" s="1">
        <v>8.07</v>
      </c>
      <c r="F3588" s="1">
        <v>92.125390990661884</v>
      </c>
    </row>
    <row r="3589" spans="1:6" x14ac:dyDescent="0.2">
      <c r="A3589" t="s">
        <v>690</v>
      </c>
      <c r="B3589">
        <v>2017</v>
      </c>
      <c r="C3589" t="s">
        <v>20</v>
      </c>
      <c r="D3589">
        <v>22</v>
      </c>
      <c r="E3589" s="1">
        <v>14.443333333333333</v>
      </c>
      <c r="F3589" s="1">
        <v>9.0964093430389692</v>
      </c>
    </row>
    <row r="3590" spans="1:6" x14ac:dyDescent="0.2">
      <c r="A3590" t="s">
        <v>690</v>
      </c>
      <c r="B3590">
        <v>2018</v>
      </c>
      <c r="C3590" t="s">
        <v>20</v>
      </c>
      <c r="D3590">
        <v>23</v>
      </c>
      <c r="E3590" s="1">
        <v>22.79</v>
      </c>
      <c r="F3590" s="1">
        <v>12.544793002658681</v>
      </c>
    </row>
    <row r="3591" spans="1:6" x14ac:dyDescent="0.2">
      <c r="A3591" t="s">
        <v>821</v>
      </c>
      <c r="B3591">
        <v>2011</v>
      </c>
      <c r="C3591" t="s">
        <v>20</v>
      </c>
      <c r="D3591">
        <v>21</v>
      </c>
      <c r="E3591" s="1">
        <v>16.5</v>
      </c>
      <c r="F3591" s="1">
        <v>102.23745112740025</v>
      </c>
    </row>
    <row r="3592" spans="1:6" x14ac:dyDescent="0.2">
      <c r="A3592" t="s">
        <v>822</v>
      </c>
      <c r="B3592">
        <v>2021</v>
      </c>
      <c r="C3592" t="s">
        <v>19</v>
      </c>
      <c r="D3592">
        <v>19</v>
      </c>
      <c r="E3592" s="1">
        <v>16.489999999999998</v>
      </c>
      <c r="F3592" s="1">
        <v>2.7132639446382267</v>
      </c>
    </row>
    <row r="3593" spans="1:6" x14ac:dyDescent="0.2">
      <c r="A3593" t="s">
        <v>618</v>
      </c>
      <c r="B3593">
        <v>2013</v>
      </c>
      <c r="C3593" t="s">
        <v>19</v>
      </c>
      <c r="D3593">
        <v>27</v>
      </c>
      <c r="E3593" s="1">
        <v>20.079999999999998</v>
      </c>
      <c r="F3593" s="1">
        <v>20.058757775515726</v>
      </c>
    </row>
    <row r="3594" spans="1:6" x14ac:dyDescent="0.2">
      <c r="A3594" t="s">
        <v>618</v>
      </c>
      <c r="B3594">
        <v>2014</v>
      </c>
      <c r="C3594" t="s">
        <v>19</v>
      </c>
      <c r="D3594">
        <v>28</v>
      </c>
      <c r="E3594" s="1">
        <v>26.67</v>
      </c>
      <c r="F3594" s="1">
        <v>7.8523025176831389</v>
      </c>
    </row>
    <row r="3595" spans="1:6" x14ac:dyDescent="0.2">
      <c r="A3595" t="s">
        <v>618</v>
      </c>
      <c r="B3595">
        <v>2015</v>
      </c>
      <c r="C3595" t="s">
        <v>19</v>
      </c>
      <c r="D3595">
        <v>29</v>
      </c>
      <c r="E3595" s="1">
        <v>18.600000000000001</v>
      </c>
      <c r="F3595" s="1">
        <v>5.2469612054921582</v>
      </c>
    </row>
    <row r="3596" spans="1:6" x14ac:dyDescent="0.2">
      <c r="A3596" t="s">
        <v>618</v>
      </c>
      <c r="B3596">
        <v>2016</v>
      </c>
      <c r="C3596" t="s">
        <v>19</v>
      </c>
      <c r="D3596">
        <v>30</v>
      </c>
      <c r="E3596" s="1">
        <v>11.183333333333332</v>
      </c>
      <c r="F3596" s="1">
        <v>8.6553886050196613</v>
      </c>
    </row>
    <row r="3597" spans="1:6" x14ac:dyDescent="0.2">
      <c r="A3597" t="s">
        <v>634</v>
      </c>
      <c r="B3597">
        <v>2017</v>
      </c>
      <c r="C3597" t="s">
        <v>30</v>
      </c>
      <c r="D3597">
        <v>20</v>
      </c>
      <c r="E3597" s="1">
        <v>7.28</v>
      </c>
      <c r="F3597" s="1">
        <v>4.5849429968144726</v>
      </c>
    </row>
    <row r="3598" spans="1:6" x14ac:dyDescent="0.2">
      <c r="A3598" t="s">
        <v>634</v>
      </c>
      <c r="B3598">
        <v>2018</v>
      </c>
      <c r="C3598" t="s">
        <v>30</v>
      </c>
      <c r="D3598">
        <v>21</v>
      </c>
      <c r="E3598" s="1">
        <v>25.62</v>
      </c>
      <c r="F3598" s="1">
        <v>12.510907978414046</v>
      </c>
    </row>
    <row r="3599" spans="1:6" x14ac:dyDescent="0.2">
      <c r="A3599" t="s">
        <v>537</v>
      </c>
      <c r="B3599">
        <v>2013</v>
      </c>
      <c r="C3599" t="s">
        <v>25</v>
      </c>
      <c r="D3599">
        <v>24</v>
      </c>
      <c r="E3599" s="1">
        <v>25.84</v>
      </c>
      <c r="F3599" s="1">
        <v>19.486003861003862</v>
      </c>
    </row>
    <row r="3600" spans="1:6" x14ac:dyDescent="0.2">
      <c r="A3600" t="s">
        <v>537</v>
      </c>
      <c r="B3600">
        <v>2014</v>
      </c>
      <c r="C3600" t="s">
        <v>25</v>
      </c>
      <c r="D3600">
        <v>25</v>
      </c>
      <c r="E3600" s="1">
        <v>30.88</v>
      </c>
      <c r="F3600" s="1">
        <v>22.787969310036669</v>
      </c>
    </row>
    <row r="3601" spans="1:6" x14ac:dyDescent="0.2">
      <c r="A3601" t="s">
        <v>537</v>
      </c>
      <c r="B3601">
        <v>2015</v>
      </c>
      <c r="C3601" t="s">
        <v>25</v>
      </c>
      <c r="D3601">
        <v>26</v>
      </c>
      <c r="E3601" s="1">
        <v>17.166666666666668</v>
      </c>
      <c r="F3601" s="1">
        <v>3.0723120848650152</v>
      </c>
    </row>
    <row r="3602" spans="1:6" x14ac:dyDescent="0.2">
      <c r="A3602" t="s">
        <v>537</v>
      </c>
      <c r="B3602">
        <v>2016</v>
      </c>
      <c r="C3602" t="s">
        <v>25</v>
      </c>
      <c r="D3602">
        <v>27</v>
      </c>
      <c r="E3602" s="1">
        <v>10.49</v>
      </c>
      <c r="F3602" s="1">
        <v>1.7638279741435261</v>
      </c>
    </row>
    <row r="3603" spans="1:6" x14ac:dyDescent="0.2">
      <c r="A3603" t="s">
        <v>537</v>
      </c>
      <c r="B3603">
        <v>2017</v>
      </c>
      <c r="C3603" t="s">
        <v>25</v>
      </c>
      <c r="D3603">
        <v>28</v>
      </c>
      <c r="E3603" s="1">
        <v>8.2100000000000009</v>
      </c>
      <c r="F3603" s="1">
        <v>1.454422027567055</v>
      </c>
    </row>
    <row r="3604" spans="1:6" x14ac:dyDescent="0.2">
      <c r="A3604" t="s">
        <v>537</v>
      </c>
      <c r="B3604">
        <v>2018</v>
      </c>
      <c r="C3604" t="s">
        <v>25</v>
      </c>
      <c r="D3604">
        <v>29</v>
      </c>
      <c r="E3604" s="1">
        <v>4.3</v>
      </c>
      <c r="F3604" s="1">
        <v>2.1958426060872842</v>
      </c>
    </row>
    <row r="3605" spans="1:6" x14ac:dyDescent="0.2">
      <c r="A3605" t="s">
        <v>703</v>
      </c>
      <c r="B3605">
        <v>2020</v>
      </c>
      <c r="C3605" t="s">
        <v>16</v>
      </c>
      <c r="D3605">
        <v>20</v>
      </c>
      <c r="E3605" s="1">
        <v>11</v>
      </c>
      <c r="F3605" s="1">
        <v>74.068088773971127</v>
      </c>
    </row>
    <row r="3606" spans="1:6" x14ac:dyDescent="0.2">
      <c r="A3606" t="s">
        <v>703</v>
      </c>
      <c r="B3606">
        <v>2021</v>
      </c>
      <c r="C3606" t="s">
        <v>25</v>
      </c>
      <c r="D3606">
        <v>21</v>
      </c>
      <c r="E3606" s="1">
        <v>21.76</v>
      </c>
      <c r="F3606" s="1">
        <v>103.99441794668375</v>
      </c>
    </row>
    <row r="3607" spans="1:6" x14ac:dyDescent="0.2">
      <c r="A3607" t="s">
        <v>582</v>
      </c>
      <c r="B3607">
        <v>2018</v>
      </c>
      <c r="C3607" t="s">
        <v>19</v>
      </c>
      <c r="D3607">
        <v>23</v>
      </c>
      <c r="E3607" s="1">
        <v>8.7100000000000009</v>
      </c>
      <c r="F3607" s="1">
        <v>5.489297445554489</v>
      </c>
    </row>
    <row r="3608" spans="1:6" x14ac:dyDescent="0.2">
      <c r="A3608" t="s">
        <v>582</v>
      </c>
      <c r="B3608">
        <v>2019</v>
      </c>
      <c r="C3608" t="s">
        <v>19</v>
      </c>
      <c r="D3608">
        <v>24</v>
      </c>
      <c r="E3608" s="1">
        <v>28.29</v>
      </c>
      <c r="F3608" s="1">
        <v>8.1516688733898004</v>
      </c>
    </row>
    <row r="3609" spans="1:6" x14ac:dyDescent="0.2">
      <c r="A3609" t="s">
        <v>582</v>
      </c>
      <c r="B3609">
        <v>2020</v>
      </c>
      <c r="C3609" t="s">
        <v>19</v>
      </c>
      <c r="D3609">
        <v>25</v>
      </c>
      <c r="E3609" s="1">
        <v>16.079999999999998</v>
      </c>
      <c r="F3609" s="1">
        <v>4.6633174689670422</v>
      </c>
    </row>
    <row r="3610" spans="1:6" x14ac:dyDescent="0.2">
      <c r="A3610" t="s">
        <v>582</v>
      </c>
      <c r="B3610">
        <v>2021</v>
      </c>
      <c r="C3610" t="s">
        <v>19</v>
      </c>
      <c r="D3610">
        <v>26</v>
      </c>
      <c r="E3610" s="1">
        <v>12.19</v>
      </c>
      <c r="F3610" s="1">
        <v>14.427486788611873</v>
      </c>
    </row>
    <row r="3611" spans="1:6" x14ac:dyDescent="0.2">
      <c r="A3611" t="s">
        <v>734</v>
      </c>
      <c r="B3611">
        <v>2010</v>
      </c>
      <c r="C3611" t="s">
        <v>19</v>
      </c>
      <c r="D3611">
        <v>29</v>
      </c>
      <c r="E3611" s="1">
        <v>18.36</v>
      </c>
      <c r="F3611" s="1">
        <v>6.7527656547571322</v>
      </c>
    </row>
    <row r="3612" spans="1:6" x14ac:dyDescent="0.2">
      <c r="A3612" t="s">
        <v>734</v>
      </c>
      <c r="B3612">
        <v>2011</v>
      </c>
      <c r="C3612" t="s">
        <v>19</v>
      </c>
      <c r="D3612">
        <v>30</v>
      </c>
      <c r="E3612" s="1">
        <v>20.56</v>
      </c>
      <c r="F3612" s="1">
        <v>6.9720771024915678</v>
      </c>
    </row>
    <row r="3613" spans="1:6" x14ac:dyDescent="0.2">
      <c r="A3613" t="s">
        <v>734</v>
      </c>
      <c r="B3613">
        <v>2012</v>
      </c>
      <c r="C3613" t="s">
        <v>20</v>
      </c>
      <c r="D3613">
        <v>31</v>
      </c>
      <c r="E3613" s="1">
        <v>9.81</v>
      </c>
      <c r="F3613" s="1">
        <v>5.1630328949930684</v>
      </c>
    </row>
    <row r="3614" spans="1:6" x14ac:dyDescent="0.2">
      <c r="A3614" t="s">
        <v>674</v>
      </c>
      <c r="B3614">
        <v>2013</v>
      </c>
      <c r="C3614" t="s">
        <v>16</v>
      </c>
      <c r="D3614">
        <v>28</v>
      </c>
      <c r="E3614" s="1">
        <v>23.34</v>
      </c>
      <c r="F3614" s="1">
        <v>6.1309276140762314</v>
      </c>
    </row>
    <row r="3615" spans="1:6" x14ac:dyDescent="0.2">
      <c r="A3615" t="s">
        <v>674</v>
      </c>
      <c r="B3615">
        <v>2014</v>
      </c>
      <c r="C3615" t="s">
        <v>25</v>
      </c>
      <c r="D3615">
        <v>29</v>
      </c>
      <c r="E3615" s="1">
        <v>11.21</v>
      </c>
      <c r="F3615" s="1">
        <v>2.8808186561918974</v>
      </c>
    </row>
    <row r="3616" spans="1:6" x14ac:dyDescent="0.2">
      <c r="A3616" t="s">
        <v>674</v>
      </c>
      <c r="B3616">
        <v>2015</v>
      </c>
      <c r="C3616" t="s">
        <v>25</v>
      </c>
      <c r="D3616">
        <v>30</v>
      </c>
      <c r="E3616" s="1">
        <v>14.05</v>
      </c>
      <c r="F3616" s="1">
        <v>9.8394385707392615</v>
      </c>
    </row>
    <row r="3617" spans="1:6" x14ac:dyDescent="0.2">
      <c r="A3617" t="s">
        <v>692</v>
      </c>
      <c r="B3617">
        <v>2013</v>
      </c>
      <c r="C3617" t="s">
        <v>20</v>
      </c>
      <c r="D3617">
        <v>24</v>
      </c>
      <c r="E3617" s="1">
        <v>22.5</v>
      </c>
      <c r="F3617" s="1">
        <v>5.7817920831591296</v>
      </c>
    </row>
    <row r="3618" spans="1:6" x14ac:dyDescent="0.2">
      <c r="A3618" t="s">
        <v>692</v>
      </c>
      <c r="B3618">
        <v>2014</v>
      </c>
      <c r="C3618" t="s">
        <v>20</v>
      </c>
      <c r="D3618">
        <v>25</v>
      </c>
      <c r="E3618" s="1">
        <v>9.9</v>
      </c>
      <c r="F3618" s="1">
        <v>2.4895063535219726</v>
      </c>
    </row>
    <row r="3619" spans="1:6" x14ac:dyDescent="0.2">
      <c r="A3619" t="s">
        <v>608</v>
      </c>
      <c r="B3619">
        <v>2010</v>
      </c>
      <c r="C3619" t="s">
        <v>19</v>
      </c>
      <c r="D3619">
        <v>30</v>
      </c>
      <c r="E3619" s="1">
        <v>26.92</v>
      </c>
      <c r="F3619" s="1">
        <v>16.109130382226819</v>
      </c>
    </row>
    <row r="3620" spans="1:6" x14ac:dyDescent="0.2">
      <c r="A3620" t="s">
        <v>608</v>
      </c>
      <c r="B3620">
        <v>2011</v>
      </c>
      <c r="C3620" t="s">
        <v>19</v>
      </c>
      <c r="D3620">
        <v>31</v>
      </c>
      <c r="E3620" s="1">
        <v>16.22</v>
      </c>
      <c r="F3620" s="1">
        <v>6.1779885352987103</v>
      </c>
    </row>
    <row r="3621" spans="1:6" x14ac:dyDescent="0.2">
      <c r="A3621" t="s">
        <v>608</v>
      </c>
      <c r="B3621">
        <v>2012</v>
      </c>
      <c r="C3621" t="s">
        <v>19</v>
      </c>
      <c r="D3621">
        <v>32</v>
      </c>
      <c r="E3621" s="1">
        <v>13</v>
      </c>
      <c r="F3621" s="1">
        <v>5.0339247807725762</v>
      </c>
    </row>
    <row r="3622" spans="1:6" x14ac:dyDescent="0.2">
      <c r="A3622" t="s">
        <v>608</v>
      </c>
      <c r="B3622">
        <v>2013</v>
      </c>
      <c r="C3622" t="s">
        <v>19</v>
      </c>
      <c r="D3622">
        <v>33</v>
      </c>
      <c r="E3622" s="1">
        <v>8.64</v>
      </c>
      <c r="F3622" s="1">
        <v>4.8650292239602688</v>
      </c>
    </row>
    <row r="3623" spans="1:6" x14ac:dyDescent="0.2">
      <c r="A3623" t="s">
        <v>723</v>
      </c>
      <c r="B3623">
        <v>2020</v>
      </c>
      <c r="C3623" t="s">
        <v>30</v>
      </c>
      <c r="D3623">
        <v>20</v>
      </c>
      <c r="E3623" s="1">
        <v>11.31</v>
      </c>
      <c r="F3623" s="1">
        <v>3.3270939290684756</v>
      </c>
    </row>
    <row r="3624" spans="1:6" x14ac:dyDescent="0.2">
      <c r="A3624" t="s">
        <v>723</v>
      </c>
      <c r="B3624">
        <v>2021</v>
      </c>
      <c r="C3624" t="s">
        <v>30</v>
      </c>
      <c r="D3624">
        <v>21</v>
      </c>
      <c r="E3624" s="1">
        <v>21.06</v>
      </c>
      <c r="F3624" s="1">
        <v>6.2324158424104352</v>
      </c>
    </row>
    <row r="3625" spans="1:6" x14ac:dyDescent="0.2">
      <c r="A3625" t="s">
        <v>596</v>
      </c>
      <c r="B3625">
        <v>2010</v>
      </c>
      <c r="C3625" t="s">
        <v>20</v>
      </c>
      <c r="D3625">
        <v>24</v>
      </c>
      <c r="E3625" s="1">
        <v>22.99</v>
      </c>
      <c r="F3625" s="1">
        <v>7.6869733386742016</v>
      </c>
    </row>
    <row r="3626" spans="1:6" x14ac:dyDescent="0.2">
      <c r="A3626" t="s">
        <v>596</v>
      </c>
      <c r="B3626">
        <v>2011</v>
      </c>
      <c r="C3626" t="s">
        <v>20</v>
      </c>
      <c r="D3626">
        <v>25</v>
      </c>
      <c r="E3626" s="1">
        <v>22.68</v>
      </c>
      <c r="F3626" s="1">
        <v>4.9362960976707564</v>
      </c>
    </row>
    <row r="3627" spans="1:6" x14ac:dyDescent="0.2">
      <c r="A3627" t="s">
        <v>596</v>
      </c>
      <c r="B3627">
        <v>2012</v>
      </c>
      <c r="C3627" t="s">
        <v>20</v>
      </c>
      <c r="D3627">
        <v>26</v>
      </c>
      <c r="E3627" s="1">
        <v>27.72</v>
      </c>
      <c r="F3627" s="1">
        <v>6.1336430542798643</v>
      </c>
    </row>
    <row r="3628" spans="1:6" x14ac:dyDescent="0.2">
      <c r="A3628" t="s">
        <v>596</v>
      </c>
      <c r="B3628">
        <v>2013</v>
      </c>
      <c r="C3628" t="s">
        <v>20</v>
      </c>
      <c r="D3628">
        <v>27</v>
      </c>
      <c r="E3628" s="1">
        <v>26.73</v>
      </c>
      <c r="F3628" s="1">
        <v>43.74151107038243</v>
      </c>
    </row>
    <row r="3629" spans="1:6" x14ac:dyDescent="0.2">
      <c r="A3629" t="s">
        <v>596</v>
      </c>
      <c r="B3629">
        <v>2014</v>
      </c>
      <c r="C3629" t="s">
        <v>20</v>
      </c>
      <c r="D3629">
        <v>28</v>
      </c>
      <c r="E3629" s="1">
        <v>4.3833333333333337</v>
      </c>
      <c r="F3629" s="1">
        <v>16.337555007243193</v>
      </c>
    </row>
    <row r="3630" spans="1:6" x14ac:dyDescent="0.2">
      <c r="A3630" t="s">
        <v>829</v>
      </c>
      <c r="B3630">
        <v>2017</v>
      </c>
      <c r="C3630" t="s">
        <v>25</v>
      </c>
      <c r="D3630">
        <v>22</v>
      </c>
      <c r="E3630" s="1">
        <v>16.09</v>
      </c>
      <c r="F3630" s="1">
        <v>10.133479782794623</v>
      </c>
    </row>
    <row r="3631" spans="1:6" x14ac:dyDescent="0.2">
      <c r="A3631" t="s">
        <v>665</v>
      </c>
      <c r="B3631">
        <v>2020</v>
      </c>
      <c r="C3631" t="s">
        <v>30</v>
      </c>
      <c r="D3631">
        <v>23</v>
      </c>
      <c r="E3631" s="1">
        <v>24</v>
      </c>
      <c r="F3631" s="1">
        <v>46.492616391359348</v>
      </c>
    </row>
    <row r="3632" spans="1:6" x14ac:dyDescent="0.2">
      <c r="A3632" t="s">
        <v>665</v>
      </c>
      <c r="B3632">
        <v>2021</v>
      </c>
      <c r="C3632" t="s">
        <v>16</v>
      </c>
      <c r="D3632">
        <v>24</v>
      </c>
      <c r="E3632" s="1">
        <v>8.18</v>
      </c>
      <c r="F3632" s="1">
        <v>10.329417499144476</v>
      </c>
    </row>
    <row r="3633" spans="1:6" x14ac:dyDescent="0.2">
      <c r="A3633" t="s">
        <v>832</v>
      </c>
      <c r="B3633">
        <v>2014</v>
      </c>
      <c r="C3633" t="s">
        <v>20</v>
      </c>
      <c r="D3633">
        <v>24</v>
      </c>
      <c r="E3633" s="1">
        <v>16.059999999999999</v>
      </c>
      <c r="F3633" s="1">
        <v>15.821724824148326</v>
      </c>
    </row>
    <row r="3634" spans="1:6" x14ac:dyDescent="0.2">
      <c r="A3634" t="s">
        <v>654</v>
      </c>
      <c r="B3634">
        <v>2019</v>
      </c>
      <c r="C3634" t="s">
        <v>25</v>
      </c>
      <c r="D3634">
        <v>22</v>
      </c>
      <c r="E3634" s="1">
        <v>19.690000000000001</v>
      </c>
      <c r="F3634" s="1">
        <v>7.2978064698816301</v>
      </c>
    </row>
    <row r="3635" spans="1:6" x14ac:dyDescent="0.2">
      <c r="A3635" t="s">
        <v>654</v>
      </c>
      <c r="B3635">
        <v>2020</v>
      </c>
      <c r="C3635" t="s">
        <v>25</v>
      </c>
      <c r="D3635">
        <v>23</v>
      </c>
      <c r="E3635" s="1">
        <v>24.7</v>
      </c>
      <c r="F3635" s="1">
        <v>8.7947897813800413</v>
      </c>
    </row>
    <row r="3636" spans="1:6" x14ac:dyDescent="0.2">
      <c r="A3636" t="s">
        <v>654</v>
      </c>
      <c r="B3636">
        <v>2021</v>
      </c>
      <c r="C3636" t="s">
        <v>25</v>
      </c>
      <c r="D3636">
        <v>24</v>
      </c>
      <c r="E3636" s="1">
        <v>11.843333333333332</v>
      </c>
      <c r="F3636" s="1">
        <v>2.5707893213188546</v>
      </c>
    </row>
    <row r="3637" spans="1:6" x14ac:dyDescent="0.2">
      <c r="A3637" t="s">
        <v>646</v>
      </c>
      <c r="B3637">
        <v>2015</v>
      </c>
      <c r="C3637" t="s">
        <v>19</v>
      </c>
      <c r="D3637">
        <v>19</v>
      </c>
      <c r="E3637" s="1">
        <v>12.06</v>
      </c>
      <c r="F3637" s="1">
        <v>2.5710431890486354</v>
      </c>
    </row>
    <row r="3638" spans="1:6" x14ac:dyDescent="0.2">
      <c r="A3638" t="s">
        <v>646</v>
      </c>
      <c r="B3638">
        <v>2017</v>
      </c>
      <c r="C3638" t="s">
        <v>19</v>
      </c>
      <c r="D3638">
        <v>21</v>
      </c>
      <c r="E3638" s="1">
        <v>16.68</v>
      </c>
      <c r="F3638" s="1">
        <v>2.7620183399342477</v>
      </c>
    </row>
    <row r="3639" spans="1:6" x14ac:dyDescent="0.2">
      <c r="A3639" t="s">
        <v>646</v>
      </c>
      <c r="B3639">
        <v>2018</v>
      </c>
      <c r="C3639" t="s">
        <v>19</v>
      </c>
      <c r="D3639">
        <v>22</v>
      </c>
      <c r="E3639" s="1">
        <v>24.92</v>
      </c>
      <c r="F3639" s="1">
        <v>1.9992909416796725</v>
      </c>
    </row>
    <row r="3640" spans="1:6" x14ac:dyDescent="0.2">
      <c r="A3640" t="s">
        <v>646</v>
      </c>
      <c r="B3640">
        <v>2019</v>
      </c>
      <c r="C3640" t="s">
        <v>19</v>
      </c>
      <c r="D3640">
        <v>23</v>
      </c>
      <c r="E3640" s="1">
        <v>18.739999999999998</v>
      </c>
      <c r="F3640" s="1">
        <v>1.6874583932100418</v>
      </c>
    </row>
    <row r="3641" spans="1:6" x14ac:dyDescent="0.2">
      <c r="A3641" t="s">
        <v>646</v>
      </c>
      <c r="B3641">
        <v>2020</v>
      </c>
      <c r="C3641" t="s">
        <v>20</v>
      </c>
      <c r="D3641">
        <v>24</v>
      </c>
      <c r="E3641" s="1">
        <v>13.066666666666668</v>
      </c>
      <c r="F3641" s="1">
        <v>1.1841962604713385</v>
      </c>
    </row>
    <row r="3642" spans="1:6" x14ac:dyDescent="0.2">
      <c r="A3642" t="s">
        <v>835</v>
      </c>
      <c r="B3642">
        <v>2019</v>
      </c>
      <c r="C3642" t="s">
        <v>19</v>
      </c>
      <c r="D3642">
        <v>21</v>
      </c>
      <c r="E3642" s="1">
        <v>15.88</v>
      </c>
      <c r="F3642" s="1">
        <v>9.688598203826631</v>
      </c>
    </row>
    <row r="3643" spans="1:6" x14ac:dyDescent="0.2">
      <c r="A3643" t="s">
        <v>506</v>
      </c>
      <c r="B3643">
        <v>2013</v>
      </c>
      <c r="C3643" t="s">
        <v>30</v>
      </c>
      <c r="D3643">
        <v>24</v>
      </c>
      <c r="E3643" s="1">
        <v>2.77</v>
      </c>
      <c r="F3643" s="1">
        <v>1.9463427727444556</v>
      </c>
    </row>
    <row r="3644" spans="1:6" x14ac:dyDescent="0.2">
      <c r="A3644" t="s">
        <v>506</v>
      </c>
      <c r="B3644">
        <v>2014</v>
      </c>
      <c r="C3644" t="s">
        <v>30</v>
      </c>
      <c r="D3644">
        <v>25</v>
      </c>
      <c r="E3644" s="1">
        <v>32.590000000000003</v>
      </c>
      <c r="F3644" s="1">
        <v>22.407727124900905</v>
      </c>
    </row>
    <row r="3645" spans="1:6" x14ac:dyDescent="0.2">
      <c r="A3645" t="s">
        <v>506</v>
      </c>
      <c r="B3645">
        <v>2015</v>
      </c>
      <c r="C3645" t="s">
        <v>30</v>
      </c>
      <c r="D3645">
        <v>26</v>
      </c>
      <c r="E3645" s="1">
        <v>17.723333333333333</v>
      </c>
      <c r="F3645" s="1">
        <v>6.767066670688469</v>
      </c>
    </row>
    <row r="3646" spans="1:6" x14ac:dyDescent="0.2">
      <c r="A3646" t="s">
        <v>506</v>
      </c>
      <c r="B3646">
        <v>2016</v>
      </c>
      <c r="C3646" t="s">
        <v>30</v>
      </c>
      <c r="D3646">
        <v>27</v>
      </c>
      <c r="E3646" s="1">
        <v>21.98</v>
      </c>
      <c r="F3646" s="1">
        <v>1.4418089704132666</v>
      </c>
    </row>
    <row r="3647" spans="1:6" x14ac:dyDescent="0.2">
      <c r="A3647" t="s">
        <v>506</v>
      </c>
      <c r="B3647">
        <v>2017</v>
      </c>
      <c r="C3647" t="s">
        <v>30</v>
      </c>
      <c r="D3647">
        <v>28</v>
      </c>
      <c r="E3647" s="1">
        <v>10.093333333333334</v>
      </c>
      <c r="F3647" s="1">
        <v>0.6729014945768873</v>
      </c>
    </row>
    <row r="3648" spans="1:6" x14ac:dyDescent="0.2">
      <c r="A3648" t="s">
        <v>506</v>
      </c>
      <c r="B3648">
        <v>2018</v>
      </c>
      <c r="C3648" t="s">
        <v>30</v>
      </c>
      <c r="D3648">
        <v>29</v>
      </c>
      <c r="E3648" s="1">
        <v>18</v>
      </c>
      <c r="F3648" s="1">
        <v>1.2344816229921929</v>
      </c>
    </row>
    <row r="3649" spans="1:6" x14ac:dyDescent="0.2">
      <c r="A3649" t="s">
        <v>555</v>
      </c>
      <c r="B3649">
        <v>2011</v>
      </c>
      <c r="C3649" t="s">
        <v>25</v>
      </c>
      <c r="D3649">
        <v>22</v>
      </c>
      <c r="E3649" s="1">
        <v>8.74</v>
      </c>
      <c r="F3649" s="1">
        <v>5.7704166452091679</v>
      </c>
    </row>
    <row r="3650" spans="1:6" x14ac:dyDescent="0.2">
      <c r="A3650" t="s">
        <v>555</v>
      </c>
      <c r="B3650">
        <v>2012</v>
      </c>
      <c r="C3650" t="s">
        <v>25</v>
      </c>
      <c r="D3650">
        <v>23</v>
      </c>
      <c r="E3650" s="1">
        <v>12.78</v>
      </c>
      <c r="F3650" s="1">
        <v>8.0185619041763019</v>
      </c>
    </row>
    <row r="3651" spans="1:6" x14ac:dyDescent="0.2">
      <c r="A3651" t="s">
        <v>555</v>
      </c>
      <c r="B3651">
        <v>2013</v>
      </c>
      <c r="C3651" t="s">
        <v>25</v>
      </c>
      <c r="D3651">
        <v>24</v>
      </c>
      <c r="E3651" s="1">
        <v>20.100000000000001</v>
      </c>
      <c r="F3651" s="1">
        <v>7.117367154873202</v>
      </c>
    </row>
    <row r="3652" spans="1:6" x14ac:dyDescent="0.2">
      <c r="A3652" t="s">
        <v>555</v>
      </c>
      <c r="B3652">
        <v>2014</v>
      </c>
      <c r="C3652" t="s">
        <v>20</v>
      </c>
      <c r="D3652">
        <v>25</v>
      </c>
      <c r="E3652" s="1">
        <v>16.079999999999998</v>
      </c>
      <c r="F3652" s="1">
        <v>4.1112376129152173</v>
      </c>
    </row>
    <row r="3653" spans="1:6" x14ac:dyDescent="0.2">
      <c r="A3653" t="s">
        <v>555</v>
      </c>
      <c r="B3653">
        <v>2015</v>
      </c>
      <c r="C3653" t="s">
        <v>25</v>
      </c>
      <c r="D3653">
        <v>26</v>
      </c>
      <c r="E3653" s="1">
        <v>25.975000000000001</v>
      </c>
      <c r="F3653" s="1">
        <v>6.1854442625390682</v>
      </c>
    </row>
    <row r="3654" spans="1:6" x14ac:dyDescent="0.2">
      <c r="A3654" t="s">
        <v>555</v>
      </c>
      <c r="B3654">
        <v>2015</v>
      </c>
      <c r="C3654" t="s">
        <v>20</v>
      </c>
      <c r="D3654">
        <v>26</v>
      </c>
      <c r="E3654" s="1">
        <v>12.6</v>
      </c>
      <c r="F3654" s="1">
        <v>3.0004464950141392</v>
      </c>
    </row>
    <row r="3655" spans="1:6" x14ac:dyDescent="0.2">
      <c r="A3655" t="s">
        <v>555</v>
      </c>
      <c r="B3655">
        <v>2018</v>
      </c>
      <c r="C3655" t="s">
        <v>25</v>
      </c>
      <c r="D3655">
        <v>29</v>
      </c>
      <c r="E3655" s="1">
        <v>4.78</v>
      </c>
      <c r="F3655" s="1">
        <v>1.8771864509551659</v>
      </c>
    </row>
    <row r="3656" spans="1:6" x14ac:dyDescent="0.2">
      <c r="A3656" t="s">
        <v>823</v>
      </c>
      <c r="B3656">
        <v>2020</v>
      </c>
      <c r="C3656" t="s">
        <v>30</v>
      </c>
      <c r="D3656">
        <v>24</v>
      </c>
      <c r="E3656" s="1">
        <v>16.3</v>
      </c>
      <c r="F3656" s="1">
        <v>21.686548219973446</v>
      </c>
    </row>
    <row r="3657" spans="1:6" x14ac:dyDescent="0.2">
      <c r="A3657" t="s">
        <v>823</v>
      </c>
      <c r="B3657">
        <v>2021</v>
      </c>
      <c r="C3657" t="s">
        <v>30</v>
      </c>
      <c r="D3657">
        <v>25</v>
      </c>
      <c r="E3657" s="1">
        <v>15.43</v>
      </c>
      <c r="F3657" s="1">
        <v>64.893827305875774</v>
      </c>
    </row>
    <row r="3658" spans="1:6" x14ac:dyDescent="0.2">
      <c r="A3658" t="s">
        <v>686</v>
      </c>
      <c r="B3658">
        <v>2018</v>
      </c>
      <c r="C3658" t="s">
        <v>20</v>
      </c>
      <c r="D3658">
        <v>22</v>
      </c>
      <c r="E3658" s="1">
        <v>10.050000000000001</v>
      </c>
      <c r="F3658" s="1">
        <v>6.201181124468504</v>
      </c>
    </row>
    <row r="3659" spans="1:6" x14ac:dyDescent="0.2">
      <c r="A3659" t="s">
        <v>686</v>
      </c>
      <c r="B3659">
        <v>2019</v>
      </c>
      <c r="C3659" t="s">
        <v>20</v>
      </c>
      <c r="D3659">
        <v>23</v>
      </c>
      <c r="E3659" s="1">
        <v>22.96</v>
      </c>
      <c r="F3659" s="1">
        <v>12.26276935632211</v>
      </c>
    </row>
    <row r="3660" spans="1:6" x14ac:dyDescent="0.2">
      <c r="A3660" t="s">
        <v>686</v>
      </c>
      <c r="B3660">
        <v>2020</v>
      </c>
      <c r="C3660" t="s">
        <v>20</v>
      </c>
      <c r="D3660">
        <v>24</v>
      </c>
      <c r="E3660" s="1">
        <v>14.05</v>
      </c>
      <c r="F3660" s="1">
        <v>7.2810414635877976</v>
      </c>
    </row>
    <row r="3661" spans="1:6" x14ac:dyDescent="0.2">
      <c r="A3661" t="s">
        <v>501</v>
      </c>
      <c r="B3661">
        <v>2010</v>
      </c>
      <c r="C3661" t="s">
        <v>25</v>
      </c>
      <c r="D3661">
        <v>30</v>
      </c>
      <c r="E3661" s="1">
        <v>32.76</v>
      </c>
      <c r="F3661" s="1">
        <v>10.040877651170225</v>
      </c>
    </row>
    <row r="3662" spans="1:6" x14ac:dyDescent="0.2">
      <c r="A3662" t="s">
        <v>501</v>
      </c>
      <c r="B3662">
        <v>2011</v>
      </c>
      <c r="C3662" t="s">
        <v>20</v>
      </c>
      <c r="D3662">
        <v>31</v>
      </c>
      <c r="E3662" s="1">
        <v>9.9666666666666668</v>
      </c>
      <c r="F3662" s="1">
        <v>6.1763817640159457</v>
      </c>
    </row>
    <row r="3663" spans="1:6" x14ac:dyDescent="0.2">
      <c r="A3663" t="s">
        <v>501</v>
      </c>
      <c r="B3663">
        <v>2014</v>
      </c>
      <c r="C3663" t="s">
        <v>20</v>
      </c>
      <c r="D3663">
        <v>34</v>
      </c>
      <c r="E3663" s="1">
        <v>8.8000000000000007</v>
      </c>
      <c r="F3663" s="1">
        <v>4.8867712879974237</v>
      </c>
    </row>
    <row r="3664" spans="1:6" x14ac:dyDescent="0.2">
      <c r="A3664" t="s">
        <v>501</v>
      </c>
      <c r="B3664">
        <v>2015</v>
      </c>
      <c r="C3664" t="s">
        <v>25</v>
      </c>
      <c r="D3664">
        <v>35</v>
      </c>
      <c r="E3664" s="1">
        <v>22.5</v>
      </c>
      <c r="F3664" s="1">
        <v>12.087000618854431</v>
      </c>
    </row>
    <row r="3665" spans="1:6" x14ac:dyDescent="0.2">
      <c r="A3665" t="s">
        <v>323</v>
      </c>
      <c r="B3665">
        <v>2010</v>
      </c>
      <c r="C3665" t="s">
        <v>30</v>
      </c>
      <c r="D3665">
        <v>28</v>
      </c>
      <c r="E3665" s="1">
        <v>44.39</v>
      </c>
      <c r="F3665" s="1">
        <v>173.1731770782537</v>
      </c>
    </row>
    <row r="3666" spans="1:6" x14ac:dyDescent="0.2">
      <c r="A3666" t="s">
        <v>323</v>
      </c>
      <c r="B3666">
        <v>2011</v>
      </c>
      <c r="C3666" t="s">
        <v>30</v>
      </c>
      <c r="D3666">
        <v>29</v>
      </c>
      <c r="E3666" s="1">
        <v>11.1075</v>
      </c>
      <c r="F3666" s="1">
        <v>45.592424453876021</v>
      </c>
    </row>
    <row r="3667" spans="1:6" x14ac:dyDescent="0.2">
      <c r="A3667" t="s">
        <v>323</v>
      </c>
      <c r="B3667">
        <v>2012</v>
      </c>
      <c r="C3667" t="s">
        <v>30</v>
      </c>
      <c r="D3667">
        <v>30</v>
      </c>
      <c r="E3667" s="1">
        <v>5</v>
      </c>
      <c r="F3667" s="1">
        <v>11.398167630571709</v>
      </c>
    </row>
    <row r="3668" spans="1:6" x14ac:dyDescent="0.2">
      <c r="A3668" t="s">
        <v>660</v>
      </c>
      <c r="B3668">
        <v>2014</v>
      </c>
      <c r="C3668" t="s">
        <v>20</v>
      </c>
      <c r="D3668">
        <v>22</v>
      </c>
      <c r="E3668" s="1">
        <v>24.39</v>
      </c>
      <c r="F3668" s="1">
        <v>24.028136267806829</v>
      </c>
    </row>
    <row r="3669" spans="1:6" x14ac:dyDescent="0.2">
      <c r="A3669" t="s">
        <v>660</v>
      </c>
      <c r="B3669">
        <v>2015</v>
      </c>
      <c r="C3669" t="s">
        <v>20</v>
      </c>
      <c r="D3669">
        <v>23</v>
      </c>
      <c r="E3669" s="1">
        <v>9.6374999999999993</v>
      </c>
      <c r="F3669" s="1">
        <v>8.1936968684987104</v>
      </c>
    </row>
    <row r="3670" spans="1:6" x14ac:dyDescent="0.2">
      <c r="A3670" t="s">
        <v>660</v>
      </c>
      <c r="B3670">
        <v>2016</v>
      </c>
      <c r="C3670" t="s">
        <v>20</v>
      </c>
      <c r="D3670">
        <v>24</v>
      </c>
      <c r="E3670" s="1">
        <v>16.86</v>
      </c>
      <c r="F3670" s="1">
        <v>4.1146398201467997</v>
      </c>
    </row>
    <row r="3671" spans="1:6" x14ac:dyDescent="0.2">
      <c r="A3671" t="s">
        <v>660</v>
      </c>
      <c r="B3671">
        <v>2017</v>
      </c>
      <c r="C3671" t="s">
        <v>20</v>
      </c>
      <c r="D3671">
        <v>25</v>
      </c>
      <c r="E3671" s="1">
        <v>20.010000000000002</v>
      </c>
      <c r="F3671" s="1">
        <v>4.8531068129761552</v>
      </c>
    </row>
    <row r="3672" spans="1:6" x14ac:dyDescent="0.2">
      <c r="A3672" t="s">
        <v>660</v>
      </c>
      <c r="B3672">
        <v>2018</v>
      </c>
      <c r="C3672" t="s">
        <v>20</v>
      </c>
      <c r="D3672">
        <v>26</v>
      </c>
      <c r="E3672" s="1">
        <v>23.52</v>
      </c>
      <c r="F3672" s="1">
        <v>6.138302853214701</v>
      </c>
    </row>
    <row r="3673" spans="1:6" x14ac:dyDescent="0.2">
      <c r="A3673" t="s">
        <v>660</v>
      </c>
      <c r="B3673">
        <v>2019</v>
      </c>
      <c r="C3673" t="s">
        <v>20</v>
      </c>
      <c r="D3673">
        <v>27</v>
      </c>
      <c r="E3673" s="1">
        <v>17.23</v>
      </c>
      <c r="F3673" s="1">
        <v>32.489204834725548</v>
      </c>
    </row>
    <row r="3674" spans="1:6" x14ac:dyDescent="0.2">
      <c r="A3674" t="s">
        <v>604</v>
      </c>
      <c r="B3674">
        <v>2012</v>
      </c>
      <c r="C3674" t="s">
        <v>30</v>
      </c>
      <c r="D3674">
        <v>21</v>
      </c>
      <c r="E3674" s="1">
        <v>12.73</v>
      </c>
      <c r="F3674" s="1">
        <v>12.934678350213783</v>
      </c>
    </row>
    <row r="3675" spans="1:6" x14ac:dyDescent="0.2">
      <c r="A3675" t="s">
        <v>604</v>
      </c>
      <c r="B3675">
        <v>2013</v>
      </c>
      <c r="C3675" t="s">
        <v>30</v>
      </c>
      <c r="D3675">
        <v>22</v>
      </c>
      <c r="E3675" s="1">
        <v>26.98</v>
      </c>
      <c r="F3675" s="1">
        <v>24.04321719277171</v>
      </c>
    </row>
    <row r="3676" spans="1:6" x14ac:dyDescent="0.2">
      <c r="A3676" t="s">
        <v>604</v>
      </c>
      <c r="B3676">
        <v>2014</v>
      </c>
      <c r="C3676" t="s">
        <v>30</v>
      </c>
      <c r="D3676">
        <v>23</v>
      </c>
      <c r="E3676" s="1">
        <v>13.27</v>
      </c>
      <c r="F3676" s="1">
        <v>11.25751632212615</v>
      </c>
    </row>
    <row r="3677" spans="1:6" x14ac:dyDescent="0.2">
      <c r="A3677" t="s">
        <v>604</v>
      </c>
      <c r="B3677">
        <v>2015</v>
      </c>
      <c r="C3677" t="s">
        <v>16</v>
      </c>
      <c r="D3677">
        <v>24</v>
      </c>
      <c r="E3677" s="1">
        <v>9.44</v>
      </c>
      <c r="F3677" s="1">
        <v>38.570442130036319</v>
      </c>
    </row>
    <row r="3678" spans="1:6" x14ac:dyDescent="0.2">
      <c r="A3678" t="s">
        <v>807</v>
      </c>
      <c r="B3678">
        <v>2011</v>
      </c>
      <c r="C3678" t="s">
        <v>25</v>
      </c>
      <c r="D3678">
        <v>25</v>
      </c>
      <c r="E3678" s="1">
        <v>14.23</v>
      </c>
      <c r="F3678" s="1">
        <v>7.2266958104462571</v>
      </c>
    </row>
    <row r="3679" spans="1:6" x14ac:dyDescent="0.2">
      <c r="A3679" t="s">
        <v>807</v>
      </c>
      <c r="B3679">
        <v>2012</v>
      </c>
      <c r="C3679" t="s">
        <v>20</v>
      </c>
      <c r="D3679">
        <v>26</v>
      </c>
      <c r="E3679" s="1">
        <v>16.88</v>
      </c>
      <c r="F3679" s="1">
        <v>8.7151458702703035</v>
      </c>
    </row>
    <row r="3680" spans="1:6" x14ac:dyDescent="0.2">
      <c r="A3680" t="s">
        <v>761</v>
      </c>
      <c r="B3680">
        <v>2019</v>
      </c>
      <c r="C3680" t="s">
        <v>19</v>
      </c>
      <c r="D3680">
        <v>23</v>
      </c>
      <c r="E3680" s="1">
        <v>12.32</v>
      </c>
      <c r="F3680" s="1">
        <v>7.5165950800468568</v>
      </c>
    </row>
    <row r="3681" spans="1:6" x14ac:dyDescent="0.2">
      <c r="A3681" t="s">
        <v>761</v>
      </c>
      <c r="B3681">
        <v>2020</v>
      </c>
      <c r="C3681" t="s">
        <v>19</v>
      </c>
      <c r="D3681">
        <v>24</v>
      </c>
      <c r="E3681" s="1">
        <v>18.989999999999998</v>
      </c>
      <c r="F3681" s="1">
        <v>4.2093540758362016</v>
      </c>
    </row>
    <row r="3682" spans="1:6" x14ac:dyDescent="0.2">
      <c r="A3682" t="s">
        <v>761</v>
      </c>
      <c r="B3682">
        <v>2021</v>
      </c>
      <c r="C3682" t="s">
        <v>19</v>
      </c>
      <c r="D3682">
        <v>25</v>
      </c>
      <c r="E3682" s="1">
        <v>15.25</v>
      </c>
      <c r="F3682" s="1">
        <v>3.4045908619441754</v>
      </c>
    </row>
    <row r="3683" spans="1:6" x14ac:dyDescent="0.2">
      <c r="A3683" t="s">
        <v>776</v>
      </c>
      <c r="B3683">
        <v>2010</v>
      </c>
      <c r="C3683" t="s">
        <v>20</v>
      </c>
      <c r="D3683">
        <v>22</v>
      </c>
      <c r="E3683" s="1">
        <v>12.16</v>
      </c>
      <c r="F3683" s="1">
        <v>4.1223189671421352</v>
      </c>
    </row>
    <row r="3684" spans="1:6" x14ac:dyDescent="0.2">
      <c r="A3684" t="s">
        <v>776</v>
      </c>
      <c r="B3684">
        <v>2011</v>
      </c>
      <c r="C3684" t="s">
        <v>20</v>
      </c>
      <c r="D3684">
        <v>23</v>
      </c>
      <c r="E3684" s="1">
        <v>18.27</v>
      </c>
      <c r="F3684" s="1">
        <v>4.1650062874041271</v>
      </c>
    </row>
    <row r="3685" spans="1:6" x14ac:dyDescent="0.2">
      <c r="A3685" t="s">
        <v>776</v>
      </c>
      <c r="B3685">
        <v>2012</v>
      </c>
      <c r="C3685" t="s">
        <v>20</v>
      </c>
      <c r="D3685">
        <v>24</v>
      </c>
      <c r="E3685" s="1">
        <v>16.03</v>
      </c>
      <c r="F3685" s="1">
        <v>3.445893453748285</v>
      </c>
    </row>
    <row r="3686" spans="1:6" x14ac:dyDescent="0.2">
      <c r="A3686" t="s">
        <v>539</v>
      </c>
      <c r="B3686">
        <v>2020</v>
      </c>
      <c r="C3686" t="s">
        <v>16</v>
      </c>
      <c r="D3686">
        <v>21</v>
      </c>
      <c r="E3686" s="1">
        <v>0</v>
      </c>
      <c r="F3686" s="1">
        <v>0</v>
      </c>
    </row>
    <row r="3687" spans="1:6" x14ac:dyDescent="0.2">
      <c r="A3687" t="s">
        <v>539</v>
      </c>
      <c r="B3687">
        <v>2021</v>
      </c>
      <c r="C3687" t="s">
        <v>16</v>
      </c>
      <c r="D3687">
        <v>22</v>
      </c>
      <c r="E3687" s="1">
        <v>30.7</v>
      </c>
      <c r="F3687" s="1">
        <v>15.791190059060078</v>
      </c>
    </row>
    <row r="3688" spans="1:6" x14ac:dyDescent="0.2">
      <c r="A3688" t="s">
        <v>808</v>
      </c>
      <c r="B3688">
        <v>2020</v>
      </c>
      <c r="C3688" t="s">
        <v>16</v>
      </c>
      <c r="D3688">
        <v>19</v>
      </c>
      <c r="E3688" s="1">
        <v>16.87</v>
      </c>
      <c r="F3688" s="1">
        <v>4.2550207731778826</v>
      </c>
    </row>
    <row r="3689" spans="1:6" x14ac:dyDescent="0.2">
      <c r="A3689" t="s">
        <v>808</v>
      </c>
      <c r="B3689">
        <v>2021</v>
      </c>
      <c r="C3689" t="s">
        <v>16</v>
      </c>
      <c r="D3689">
        <v>20</v>
      </c>
      <c r="E3689" s="1">
        <v>13.78</v>
      </c>
      <c r="F3689" s="1">
        <v>3.3258337150721089</v>
      </c>
    </row>
    <row r="3690" spans="1:6" x14ac:dyDescent="0.2">
      <c r="A3690" t="s">
        <v>846</v>
      </c>
      <c r="B3690">
        <v>2010</v>
      </c>
      <c r="C3690" t="s">
        <v>19</v>
      </c>
      <c r="D3690">
        <v>28</v>
      </c>
      <c r="E3690" s="1">
        <v>15.25</v>
      </c>
      <c r="F3690" s="1">
        <v>2.3141066728821293</v>
      </c>
    </row>
    <row r="3691" spans="1:6" x14ac:dyDescent="0.2">
      <c r="A3691" t="s">
        <v>694</v>
      </c>
      <c r="B3691">
        <v>2018</v>
      </c>
      <c r="C3691" t="s">
        <v>25</v>
      </c>
      <c r="D3691">
        <v>24</v>
      </c>
      <c r="E3691" s="1">
        <v>7.32</v>
      </c>
      <c r="F3691" s="1">
        <v>4.5166811772248208</v>
      </c>
    </row>
    <row r="3692" spans="1:6" x14ac:dyDescent="0.2">
      <c r="A3692" t="s">
        <v>694</v>
      </c>
      <c r="B3692">
        <v>2019</v>
      </c>
      <c r="C3692" t="s">
        <v>25</v>
      </c>
      <c r="D3692">
        <v>25</v>
      </c>
      <c r="E3692" s="1">
        <v>12.22</v>
      </c>
      <c r="F3692" s="1">
        <v>6.5266133072411225</v>
      </c>
    </row>
    <row r="3693" spans="1:6" x14ac:dyDescent="0.2">
      <c r="A3693" t="s">
        <v>694</v>
      </c>
      <c r="B3693">
        <v>2020</v>
      </c>
      <c r="C3693" t="s">
        <v>25</v>
      </c>
      <c r="D3693">
        <v>26</v>
      </c>
      <c r="E3693" s="1">
        <v>18.899999999999999</v>
      </c>
      <c r="F3693" s="1">
        <v>9.3804253849200485</v>
      </c>
    </row>
    <row r="3694" spans="1:6" x14ac:dyDescent="0.2">
      <c r="A3694" t="s">
        <v>694</v>
      </c>
      <c r="B3694">
        <v>2021</v>
      </c>
      <c r="C3694" t="s">
        <v>25</v>
      </c>
      <c r="D3694">
        <v>27</v>
      </c>
      <c r="E3694" s="1">
        <v>22.38</v>
      </c>
      <c r="F3694" s="1">
        <v>10.260430635500265</v>
      </c>
    </row>
    <row r="3695" spans="1:6" x14ac:dyDescent="0.2">
      <c r="A3695" t="s">
        <v>849</v>
      </c>
      <c r="B3695">
        <v>2015</v>
      </c>
      <c r="C3695" t="s">
        <v>20</v>
      </c>
      <c r="D3695">
        <v>27</v>
      </c>
      <c r="E3695" s="1">
        <v>15.07</v>
      </c>
      <c r="F3695" s="1">
        <v>34.388177951404735</v>
      </c>
    </row>
    <row r="3696" spans="1:6" x14ac:dyDescent="0.2">
      <c r="A3696" t="s">
        <v>695</v>
      </c>
      <c r="B3696">
        <v>2011</v>
      </c>
      <c r="C3696" t="s">
        <v>25</v>
      </c>
      <c r="D3696">
        <v>21</v>
      </c>
      <c r="E3696" s="1">
        <v>3.05</v>
      </c>
      <c r="F3696" s="1">
        <v>1.3135522414799987</v>
      </c>
    </row>
    <row r="3697" spans="1:6" x14ac:dyDescent="0.2">
      <c r="A3697" t="s">
        <v>695</v>
      </c>
      <c r="B3697">
        <v>2012</v>
      </c>
      <c r="C3697" t="s">
        <v>25</v>
      </c>
      <c r="D3697">
        <v>22</v>
      </c>
      <c r="E3697" s="1">
        <v>15.17</v>
      </c>
      <c r="F3697" s="1">
        <v>6.2085974135891746</v>
      </c>
    </row>
    <row r="3698" spans="1:6" x14ac:dyDescent="0.2">
      <c r="A3698" t="s">
        <v>695</v>
      </c>
      <c r="B3698">
        <v>2013</v>
      </c>
      <c r="C3698" t="s">
        <v>16</v>
      </c>
      <c r="D3698">
        <v>23</v>
      </c>
      <c r="E3698" s="1">
        <v>12.64</v>
      </c>
      <c r="F3698" s="1">
        <v>25.672480887812885</v>
      </c>
    </row>
    <row r="3699" spans="1:6" x14ac:dyDescent="0.2">
      <c r="A3699" t="s">
        <v>695</v>
      </c>
      <c r="B3699">
        <v>2014</v>
      </c>
      <c r="C3699" t="s">
        <v>16</v>
      </c>
      <c r="D3699">
        <v>24</v>
      </c>
      <c r="E3699" s="1">
        <v>21.39</v>
      </c>
      <c r="F3699" s="1">
        <v>17.537171178040413</v>
      </c>
    </row>
    <row r="3700" spans="1:6" x14ac:dyDescent="0.2">
      <c r="A3700" t="s">
        <v>695</v>
      </c>
      <c r="B3700">
        <v>2015</v>
      </c>
      <c r="C3700" t="s">
        <v>25</v>
      </c>
      <c r="D3700">
        <v>25</v>
      </c>
      <c r="E3700" s="1">
        <v>14.89</v>
      </c>
      <c r="F3700" s="1">
        <v>10.895733175275685</v>
      </c>
    </row>
    <row r="3701" spans="1:6" x14ac:dyDescent="0.2">
      <c r="A3701" t="s">
        <v>695</v>
      </c>
      <c r="B3701">
        <v>2016</v>
      </c>
      <c r="C3701" t="s">
        <v>25</v>
      </c>
      <c r="D3701">
        <v>26</v>
      </c>
      <c r="E3701" s="1">
        <v>22.37</v>
      </c>
      <c r="F3701" s="1">
        <v>14.825929536737751</v>
      </c>
    </row>
    <row r="3702" spans="1:6" x14ac:dyDescent="0.2">
      <c r="A3702" t="s">
        <v>695</v>
      </c>
      <c r="B3702">
        <v>2017</v>
      </c>
      <c r="C3702" t="s">
        <v>25</v>
      </c>
      <c r="D3702">
        <v>27</v>
      </c>
      <c r="E3702" s="1">
        <v>15.97</v>
      </c>
      <c r="F3702" s="1">
        <v>6.6874646678252132</v>
      </c>
    </row>
    <row r="3703" spans="1:6" x14ac:dyDescent="0.2">
      <c r="A3703" t="s">
        <v>796</v>
      </c>
      <c r="B3703">
        <v>2012</v>
      </c>
      <c r="C3703" t="s">
        <v>19</v>
      </c>
      <c r="D3703">
        <v>36</v>
      </c>
      <c r="E3703" s="1">
        <v>12.84</v>
      </c>
      <c r="F3703" s="1">
        <v>12.501813444512493</v>
      </c>
    </row>
    <row r="3704" spans="1:6" x14ac:dyDescent="0.2">
      <c r="A3704" t="s">
        <v>796</v>
      </c>
      <c r="B3704">
        <v>2013</v>
      </c>
      <c r="C3704" t="s">
        <v>19</v>
      </c>
      <c r="D3704">
        <v>37</v>
      </c>
      <c r="E3704" s="1">
        <v>17.23</v>
      </c>
      <c r="F3704" s="1">
        <v>15.271546352644204</v>
      </c>
    </row>
    <row r="3705" spans="1:6" x14ac:dyDescent="0.2">
      <c r="A3705" t="s">
        <v>850</v>
      </c>
      <c r="B3705">
        <v>2010</v>
      </c>
      <c r="C3705" t="s">
        <v>20</v>
      </c>
      <c r="D3705">
        <v>25</v>
      </c>
      <c r="E3705" s="1">
        <v>15.03</v>
      </c>
      <c r="F3705" s="1">
        <v>16.960398654001096</v>
      </c>
    </row>
    <row r="3706" spans="1:6" x14ac:dyDescent="0.2">
      <c r="A3706" t="s">
        <v>851</v>
      </c>
      <c r="B3706">
        <v>2021</v>
      </c>
      <c r="C3706" t="s">
        <v>16</v>
      </c>
      <c r="D3706">
        <v>22</v>
      </c>
      <c r="E3706" s="1">
        <v>15.03</v>
      </c>
      <c r="F3706" s="1">
        <v>2.6995110167170315</v>
      </c>
    </row>
    <row r="3707" spans="1:6" x14ac:dyDescent="0.2">
      <c r="A3707" t="s">
        <v>613</v>
      </c>
      <c r="B3707">
        <v>2015</v>
      </c>
      <c r="C3707" t="s">
        <v>20</v>
      </c>
      <c r="D3707">
        <v>21</v>
      </c>
      <c r="E3707" s="1">
        <v>11.62</v>
      </c>
      <c r="F3707" s="1">
        <v>3.2613762951831826</v>
      </c>
    </row>
    <row r="3708" spans="1:6" x14ac:dyDescent="0.2">
      <c r="A3708" t="s">
        <v>613</v>
      </c>
      <c r="B3708">
        <v>2016</v>
      </c>
      <c r="C3708" t="s">
        <v>20</v>
      </c>
      <c r="D3708">
        <v>22</v>
      </c>
      <c r="E3708" s="1">
        <v>23.05</v>
      </c>
      <c r="F3708" s="1">
        <v>6.2641214494932456</v>
      </c>
    </row>
    <row r="3709" spans="1:6" x14ac:dyDescent="0.2">
      <c r="A3709" t="s">
        <v>613</v>
      </c>
      <c r="B3709">
        <v>2017</v>
      </c>
      <c r="C3709" t="s">
        <v>20</v>
      </c>
      <c r="D3709">
        <v>23</v>
      </c>
      <c r="E3709" s="1">
        <v>26.76</v>
      </c>
      <c r="F3709" s="1">
        <v>5.810655996136652</v>
      </c>
    </row>
    <row r="3710" spans="1:6" x14ac:dyDescent="0.2">
      <c r="A3710" t="s">
        <v>613</v>
      </c>
      <c r="B3710">
        <v>2018</v>
      </c>
      <c r="C3710" t="s">
        <v>20</v>
      </c>
      <c r="D3710">
        <v>24</v>
      </c>
      <c r="E3710" s="1">
        <v>9.5666666666666664</v>
      </c>
      <c r="F3710" s="1">
        <v>3.7632395224593282</v>
      </c>
    </row>
    <row r="3711" spans="1:6" x14ac:dyDescent="0.2">
      <c r="A3711" t="s">
        <v>592</v>
      </c>
      <c r="B3711">
        <v>2019</v>
      </c>
      <c r="C3711" t="s">
        <v>20</v>
      </c>
      <c r="D3711">
        <v>21</v>
      </c>
      <c r="E3711" s="1">
        <v>9.5299999999999994</v>
      </c>
      <c r="F3711" s="1">
        <v>2.3090687281101858</v>
      </c>
    </row>
    <row r="3712" spans="1:6" x14ac:dyDescent="0.2">
      <c r="A3712" t="s">
        <v>592</v>
      </c>
      <c r="B3712">
        <v>2020</v>
      </c>
      <c r="C3712" t="s">
        <v>20</v>
      </c>
      <c r="D3712">
        <v>22</v>
      </c>
      <c r="E3712" s="1">
        <v>16.846666666666668</v>
      </c>
      <c r="F3712" s="1">
        <v>3.9215759303694475</v>
      </c>
    </row>
    <row r="3713" spans="1:6" x14ac:dyDescent="0.2">
      <c r="A3713" t="s">
        <v>794</v>
      </c>
      <c r="B3713">
        <v>2020</v>
      </c>
      <c r="C3713" t="s">
        <v>16</v>
      </c>
      <c r="D3713">
        <v>19</v>
      </c>
      <c r="E3713" s="1">
        <v>12.58</v>
      </c>
      <c r="F3713" s="1">
        <v>4.9509977165589225</v>
      </c>
    </row>
    <row r="3714" spans="1:6" x14ac:dyDescent="0.2">
      <c r="A3714" t="s">
        <v>794</v>
      </c>
      <c r="B3714">
        <v>2021</v>
      </c>
      <c r="C3714" t="s">
        <v>16</v>
      </c>
      <c r="D3714">
        <v>20</v>
      </c>
      <c r="E3714" s="1">
        <v>17.32</v>
      </c>
      <c r="F3714" s="1">
        <v>6.8564596994954643</v>
      </c>
    </row>
    <row r="3715" spans="1:6" x14ac:dyDescent="0.2">
      <c r="A3715" t="s">
        <v>852</v>
      </c>
      <c r="B3715">
        <v>2015</v>
      </c>
      <c r="C3715" t="s">
        <v>16</v>
      </c>
      <c r="D3715">
        <v>23</v>
      </c>
      <c r="E3715" s="1">
        <v>14.94</v>
      </c>
      <c r="F3715" s="1">
        <v>4.4831745917430359</v>
      </c>
    </row>
    <row r="3716" spans="1:6" x14ac:dyDescent="0.2">
      <c r="A3716" t="s">
        <v>739</v>
      </c>
      <c r="B3716">
        <v>2018</v>
      </c>
      <c r="C3716" t="s">
        <v>19</v>
      </c>
      <c r="D3716">
        <v>19</v>
      </c>
      <c r="E3716" s="1">
        <v>15.93</v>
      </c>
      <c r="F3716" s="1">
        <v>3.2598933055133945</v>
      </c>
    </row>
    <row r="3717" spans="1:6" x14ac:dyDescent="0.2">
      <c r="A3717" t="s">
        <v>739</v>
      </c>
      <c r="B3717">
        <v>2019</v>
      </c>
      <c r="C3717" t="s">
        <v>19</v>
      </c>
      <c r="D3717">
        <v>20</v>
      </c>
      <c r="E3717" s="1">
        <v>14.96</v>
      </c>
      <c r="F3717" s="1">
        <v>2.6632106642360718</v>
      </c>
    </row>
    <row r="3718" spans="1:6" x14ac:dyDescent="0.2">
      <c r="A3718" t="s">
        <v>739</v>
      </c>
      <c r="B3718">
        <v>2020</v>
      </c>
      <c r="C3718" t="s">
        <v>19</v>
      </c>
      <c r="D3718">
        <v>21</v>
      </c>
      <c r="E3718" s="1">
        <v>20.170000000000002</v>
      </c>
      <c r="F3718" s="1">
        <v>2.8411103741095829</v>
      </c>
    </row>
    <row r="3719" spans="1:6" x14ac:dyDescent="0.2">
      <c r="A3719" t="s">
        <v>739</v>
      </c>
      <c r="B3719">
        <v>2021</v>
      </c>
      <c r="C3719" t="s">
        <v>19</v>
      </c>
      <c r="D3719">
        <v>22</v>
      </c>
      <c r="E3719" s="1">
        <v>8.6300000000000008</v>
      </c>
      <c r="F3719" s="1">
        <v>4.4225611087253087</v>
      </c>
    </row>
    <row r="3720" spans="1:6" x14ac:dyDescent="0.2">
      <c r="A3720" t="s">
        <v>625</v>
      </c>
      <c r="B3720">
        <v>2017</v>
      </c>
      <c r="C3720" t="s">
        <v>25</v>
      </c>
      <c r="D3720">
        <v>22</v>
      </c>
      <c r="E3720" s="1">
        <v>4.76</v>
      </c>
      <c r="F3720" s="1">
        <v>2.9978473440710012</v>
      </c>
    </row>
    <row r="3721" spans="1:6" x14ac:dyDescent="0.2">
      <c r="A3721" t="s">
        <v>625</v>
      </c>
      <c r="B3721">
        <v>2018</v>
      </c>
      <c r="C3721" t="s">
        <v>25</v>
      </c>
      <c r="D3721">
        <v>23</v>
      </c>
      <c r="E3721" s="1">
        <v>2.4500000000000002</v>
      </c>
      <c r="F3721" s="1">
        <v>1.3486065316592264</v>
      </c>
    </row>
    <row r="3722" spans="1:6" x14ac:dyDescent="0.2">
      <c r="A3722" t="s">
        <v>625</v>
      </c>
      <c r="B3722">
        <v>2019</v>
      </c>
      <c r="C3722" t="s">
        <v>25</v>
      </c>
      <c r="D3722">
        <v>24</v>
      </c>
      <c r="E3722" s="1">
        <v>26.11</v>
      </c>
      <c r="F3722" s="1">
        <v>6.3011196734905068</v>
      </c>
    </row>
    <row r="3723" spans="1:6" x14ac:dyDescent="0.2">
      <c r="A3723" t="s">
        <v>625</v>
      </c>
      <c r="B3723">
        <v>2020</v>
      </c>
      <c r="C3723" t="s">
        <v>25</v>
      </c>
      <c r="D3723">
        <v>25</v>
      </c>
      <c r="E3723" s="1">
        <v>24.68</v>
      </c>
      <c r="F3723" s="1">
        <v>5.709027434328835</v>
      </c>
    </row>
    <row r="3724" spans="1:6" x14ac:dyDescent="0.2">
      <c r="A3724" t="s">
        <v>625</v>
      </c>
      <c r="B3724">
        <v>2021</v>
      </c>
      <c r="C3724" t="s">
        <v>25</v>
      </c>
      <c r="D3724">
        <v>26</v>
      </c>
      <c r="E3724" s="1">
        <v>16.510000000000002</v>
      </c>
      <c r="F3724" s="1">
        <v>3.842076909024692</v>
      </c>
    </row>
    <row r="3725" spans="1:6" x14ac:dyDescent="0.2">
      <c r="A3725" t="s">
        <v>815</v>
      </c>
      <c r="B3725">
        <v>2020</v>
      </c>
      <c r="C3725" t="s">
        <v>16</v>
      </c>
      <c r="D3725">
        <v>21</v>
      </c>
      <c r="E3725" s="1">
        <v>13.14</v>
      </c>
      <c r="F3725" s="1">
        <v>4.5751037754703408</v>
      </c>
    </row>
    <row r="3726" spans="1:6" x14ac:dyDescent="0.2">
      <c r="A3726" t="s">
        <v>815</v>
      </c>
      <c r="B3726">
        <v>2021</v>
      </c>
      <c r="C3726" t="s">
        <v>16</v>
      </c>
      <c r="D3726">
        <v>22</v>
      </c>
      <c r="E3726" s="1">
        <v>16.63</v>
      </c>
      <c r="F3726" s="1">
        <v>5.8249380202776493</v>
      </c>
    </row>
    <row r="3727" spans="1:6" x14ac:dyDescent="0.2">
      <c r="A3727" t="s">
        <v>800</v>
      </c>
      <c r="B3727">
        <v>2012</v>
      </c>
      <c r="C3727" t="s">
        <v>25</v>
      </c>
      <c r="D3727">
        <v>22</v>
      </c>
      <c r="E3727" s="1">
        <v>17.13</v>
      </c>
      <c r="F3727" s="1">
        <v>8.3103621920727004</v>
      </c>
    </row>
    <row r="3728" spans="1:6" x14ac:dyDescent="0.2">
      <c r="A3728" t="s">
        <v>800</v>
      </c>
      <c r="B3728">
        <v>2013</v>
      </c>
      <c r="C3728" t="s">
        <v>16</v>
      </c>
      <c r="D3728">
        <v>23</v>
      </c>
      <c r="E3728" s="1">
        <v>12.64</v>
      </c>
      <c r="F3728" s="1">
        <v>5.8328007364833843</v>
      </c>
    </row>
    <row r="3729" spans="1:6" x14ac:dyDescent="0.2">
      <c r="A3729" t="s">
        <v>750</v>
      </c>
      <c r="B3729">
        <v>2014</v>
      </c>
      <c r="C3729" t="s">
        <v>30</v>
      </c>
      <c r="D3729">
        <v>23</v>
      </c>
      <c r="E3729" s="1">
        <v>15.9</v>
      </c>
      <c r="F3729" s="1">
        <v>15.66409867397001</v>
      </c>
    </row>
    <row r="3730" spans="1:6" x14ac:dyDescent="0.2">
      <c r="A3730" t="s">
        <v>750</v>
      </c>
      <c r="B3730">
        <v>2015</v>
      </c>
      <c r="C3730" t="s">
        <v>30</v>
      </c>
      <c r="D3730">
        <v>24</v>
      </c>
      <c r="E3730" s="1">
        <v>10.53</v>
      </c>
      <c r="F3730" s="1">
        <v>8.9524905862818596</v>
      </c>
    </row>
    <row r="3731" spans="1:6" x14ac:dyDescent="0.2">
      <c r="A3731" t="s">
        <v>750</v>
      </c>
      <c r="B3731">
        <v>2016</v>
      </c>
      <c r="C3731" t="s">
        <v>30</v>
      </c>
      <c r="D3731">
        <v>25</v>
      </c>
      <c r="E3731" s="1">
        <v>19.38</v>
      </c>
      <c r="F3731" s="1">
        <v>15.520004228360284</v>
      </c>
    </row>
    <row r="3732" spans="1:6" x14ac:dyDescent="0.2">
      <c r="A3732" t="s">
        <v>750</v>
      </c>
      <c r="B3732">
        <v>2017</v>
      </c>
      <c r="C3732" t="s">
        <v>30</v>
      </c>
      <c r="D3732">
        <v>26</v>
      </c>
      <c r="E3732" s="1">
        <v>13.56</v>
      </c>
      <c r="F3732" s="1">
        <v>18.878747208562821</v>
      </c>
    </row>
    <row r="3733" spans="1:6" x14ac:dyDescent="0.2">
      <c r="A3733" t="s">
        <v>701</v>
      </c>
      <c r="B3733">
        <v>2012</v>
      </c>
      <c r="C3733" t="s">
        <v>16</v>
      </c>
      <c r="D3733">
        <v>23</v>
      </c>
      <c r="E3733" s="1">
        <v>14.08</v>
      </c>
      <c r="F3733" s="1">
        <v>14.306384223959942</v>
      </c>
    </row>
    <row r="3734" spans="1:6" x14ac:dyDescent="0.2">
      <c r="A3734" t="s">
        <v>701</v>
      </c>
      <c r="B3734">
        <v>2013</v>
      </c>
      <c r="C3734" t="s">
        <v>25</v>
      </c>
      <c r="D3734">
        <v>24</v>
      </c>
      <c r="E3734" s="1">
        <v>10.37</v>
      </c>
      <c r="F3734" s="1">
        <v>9.2412217305056554</v>
      </c>
    </row>
    <row r="3735" spans="1:6" x14ac:dyDescent="0.2">
      <c r="A3735" t="s">
        <v>701</v>
      </c>
      <c r="B3735">
        <v>2014</v>
      </c>
      <c r="C3735" t="s">
        <v>25</v>
      </c>
      <c r="D3735">
        <v>25</v>
      </c>
      <c r="E3735" s="1">
        <v>2.68</v>
      </c>
      <c r="F3735" s="1">
        <v>2.3006365380570784</v>
      </c>
    </row>
    <row r="3736" spans="1:6" x14ac:dyDescent="0.2">
      <c r="A3736" t="s">
        <v>701</v>
      </c>
      <c r="B3736">
        <v>2015</v>
      </c>
      <c r="C3736" t="s">
        <v>16</v>
      </c>
      <c r="D3736">
        <v>26</v>
      </c>
      <c r="E3736" s="1">
        <v>18.91</v>
      </c>
      <c r="F3736" s="1">
        <v>9.304151787076135</v>
      </c>
    </row>
    <row r="3737" spans="1:6" x14ac:dyDescent="0.2">
      <c r="A3737" t="s">
        <v>701</v>
      </c>
      <c r="B3737">
        <v>2015</v>
      </c>
      <c r="C3737" t="s">
        <v>25</v>
      </c>
      <c r="D3737">
        <v>26</v>
      </c>
      <c r="E3737" s="1">
        <v>13.52</v>
      </c>
      <c r="F3737" s="1">
        <v>6.6521487129174686</v>
      </c>
    </row>
    <row r="3738" spans="1:6" x14ac:dyDescent="0.2">
      <c r="A3738" t="s">
        <v>701</v>
      </c>
      <c r="B3738">
        <v>2016</v>
      </c>
      <c r="C3738" t="s">
        <v>16</v>
      </c>
      <c r="D3738">
        <v>27</v>
      </c>
      <c r="E3738" s="1">
        <v>22.02</v>
      </c>
      <c r="F3738" s="1">
        <v>2.893065366985736</v>
      </c>
    </row>
    <row r="3739" spans="1:6" x14ac:dyDescent="0.2">
      <c r="A3739" t="s">
        <v>701</v>
      </c>
      <c r="B3739">
        <v>2017</v>
      </c>
      <c r="C3739" t="s">
        <v>16</v>
      </c>
      <c r="D3739">
        <v>28</v>
      </c>
      <c r="E3739" s="1">
        <v>19.21</v>
      </c>
      <c r="F3739" s="1">
        <v>2.3861439193823704</v>
      </c>
    </row>
    <row r="3740" spans="1:6" x14ac:dyDescent="0.2">
      <c r="A3740" t="s">
        <v>701</v>
      </c>
      <c r="B3740">
        <v>2018</v>
      </c>
      <c r="C3740" t="s">
        <v>16</v>
      </c>
      <c r="D3740">
        <v>29</v>
      </c>
      <c r="E3740" s="1">
        <v>13.53</v>
      </c>
      <c r="F3740" s="1">
        <v>1.6161176982805008</v>
      </c>
    </row>
    <row r="3741" spans="1:6" x14ac:dyDescent="0.2">
      <c r="A3741" t="s">
        <v>616</v>
      </c>
      <c r="B3741">
        <v>2010</v>
      </c>
      <c r="C3741" t="s">
        <v>19</v>
      </c>
      <c r="D3741">
        <v>27</v>
      </c>
      <c r="E3741" s="1">
        <v>26.69</v>
      </c>
      <c r="F3741" s="1">
        <v>5.6094408423618924</v>
      </c>
    </row>
    <row r="3742" spans="1:6" x14ac:dyDescent="0.2">
      <c r="A3742" t="s">
        <v>616</v>
      </c>
      <c r="B3742">
        <v>2011</v>
      </c>
      <c r="C3742" t="s">
        <v>19</v>
      </c>
      <c r="D3742">
        <v>28</v>
      </c>
      <c r="E3742" s="1">
        <v>6.69</v>
      </c>
      <c r="F3742" s="1">
        <v>1.4560767589690193</v>
      </c>
    </row>
    <row r="3743" spans="1:6" x14ac:dyDescent="0.2">
      <c r="A3743" t="s">
        <v>616</v>
      </c>
      <c r="B3743">
        <v>2012</v>
      </c>
      <c r="C3743" t="s">
        <v>19</v>
      </c>
      <c r="D3743">
        <v>29</v>
      </c>
      <c r="E3743" s="1">
        <v>13.19</v>
      </c>
      <c r="F3743" s="1">
        <v>2.7758135932791217</v>
      </c>
    </row>
    <row r="3744" spans="1:6" x14ac:dyDescent="0.2">
      <c r="A3744" t="s">
        <v>616</v>
      </c>
      <c r="B3744">
        <v>2013</v>
      </c>
      <c r="C3744" t="s">
        <v>19</v>
      </c>
      <c r="D3744">
        <v>30</v>
      </c>
      <c r="E3744" s="1">
        <v>12.35</v>
      </c>
      <c r="F3744" s="1">
        <v>6.4881710397464829</v>
      </c>
    </row>
    <row r="3745" spans="1:6" x14ac:dyDescent="0.2">
      <c r="A3745" t="s">
        <v>679</v>
      </c>
      <c r="B3745">
        <v>2010</v>
      </c>
      <c r="C3745" t="s">
        <v>16</v>
      </c>
      <c r="D3745">
        <v>28</v>
      </c>
      <c r="E3745" s="1">
        <v>22.380000000000003</v>
      </c>
      <c r="F3745" s="1">
        <v>2.3915026640463433</v>
      </c>
    </row>
    <row r="3746" spans="1:6" x14ac:dyDescent="0.2">
      <c r="A3746" t="s">
        <v>679</v>
      </c>
      <c r="B3746">
        <v>2010</v>
      </c>
      <c r="C3746" t="s">
        <v>25</v>
      </c>
      <c r="D3746">
        <v>28</v>
      </c>
      <c r="E3746" s="1">
        <v>16.829999999999998</v>
      </c>
      <c r="F3746" s="1">
        <v>1.7984356495040195</v>
      </c>
    </row>
    <row r="3747" spans="1:6" x14ac:dyDescent="0.2">
      <c r="A3747" t="s">
        <v>679</v>
      </c>
      <c r="B3747">
        <v>2011</v>
      </c>
      <c r="C3747" t="s">
        <v>16</v>
      </c>
      <c r="D3747">
        <v>29</v>
      </c>
      <c r="E3747" s="1">
        <v>8.1300000000000008</v>
      </c>
      <c r="F3747" s="1">
        <v>5.0381923486404316</v>
      </c>
    </row>
    <row r="3748" spans="1:6" x14ac:dyDescent="0.2">
      <c r="A3748" t="s">
        <v>679</v>
      </c>
      <c r="B3748">
        <v>2012</v>
      </c>
      <c r="C3748" t="s">
        <v>16</v>
      </c>
      <c r="D3748">
        <v>30</v>
      </c>
      <c r="E3748" s="1">
        <v>17.07</v>
      </c>
      <c r="F3748" s="1">
        <v>8.9619753936811506</v>
      </c>
    </row>
    <row r="3749" spans="1:6" x14ac:dyDescent="0.2">
      <c r="A3749" t="s">
        <v>640</v>
      </c>
      <c r="B3749">
        <v>2011</v>
      </c>
      <c r="C3749" t="s">
        <v>20</v>
      </c>
      <c r="D3749">
        <v>19</v>
      </c>
      <c r="E3749" s="1">
        <v>9.8800000000000008</v>
      </c>
      <c r="F3749" s="1">
        <v>3.4657351743356002</v>
      </c>
    </row>
    <row r="3750" spans="1:6" x14ac:dyDescent="0.2">
      <c r="A3750" t="s">
        <v>640</v>
      </c>
      <c r="B3750">
        <v>2012</v>
      </c>
      <c r="C3750" t="s">
        <v>20</v>
      </c>
      <c r="D3750">
        <v>20</v>
      </c>
      <c r="E3750" s="1">
        <v>13.77</v>
      </c>
      <c r="F3750" s="1">
        <v>4.5902953089982121</v>
      </c>
    </row>
    <row r="3751" spans="1:6" x14ac:dyDescent="0.2">
      <c r="A3751" t="s">
        <v>640</v>
      </c>
      <c r="B3751">
        <v>2013</v>
      </c>
      <c r="C3751" t="s">
        <v>25</v>
      </c>
      <c r="D3751">
        <v>21</v>
      </c>
      <c r="E3751" s="1">
        <v>9.86</v>
      </c>
      <c r="F3751" s="1">
        <v>8.4816693576898885</v>
      </c>
    </row>
    <row r="3752" spans="1:6" x14ac:dyDescent="0.2">
      <c r="A3752" t="s">
        <v>640</v>
      </c>
      <c r="B3752">
        <v>2014</v>
      </c>
      <c r="C3752" t="s">
        <v>25</v>
      </c>
      <c r="D3752">
        <v>22</v>
      </c>
      <c r="E3752" s="1">
        <v>25.37</v>
      </c>
      <c r="F3752" s="1">
        <v>18.860280042076937</v>
      </c>
    </row>
    <row r="3753" spans="1:6" x14ac:dyDescent="0.2">
      <c r="A3753" t="s">
        <v>782</v>
      </c>
      <c r="B3753">
        <v>2010</v>
      </c>
      <c r="C3753" t="s">
        <v>20</v>
      </c>
      <c r="D3753">
        <v>29</v>
      </c>
      <c r="E3753" s="1">
        <v>18.02</v>
      </c>
      <c r="F3753" s="1">
        <v>9.4681644791458694</v>
      </c>
    </row>
    <row r="3754" spans="1:6" x14ac:dyDescent="0.2">
      <c r="A3754" t="s">
        <v>782</v>
      </c>
      <c r="B3754">
        <v>2011</v>
      </c>
      <c r="C3754" t="s">
        <v>20</v>
      </c>
      <c r="D3754">
        <v>30</v>
      </c>
      <c r="E3754" s="1">
        <v>9.5</v>
      </c>
      <c r="F3754" s="1">
        <v>6.3130264316448761</v>
      </c>
    </row>
    <row r="3755" spans="1:6" x14ac:dyDescent="0.2">
      <c r="A3755" t="s">
        <v>782</v>
      </c>
      <c r="B3755">
        <v>2012</v>
      </c>
      <c r="C3755" t="s">
        <v>20</v>
      </c>
      <c r="D3755">
        <v>31</v>
      </c>
      <c r="E3755" s="1">
        <v>14.51</v>
      </c>
      <c r="F3755" s="1">
        <v>9.141527989708063</v>
      </c>
    </row>
    <row r="3756" spans="1:6" x14ac:dyDescent="0.2">
      <c r="A3756" t="s">
        <v>782</v>
      </c>
      <c r="B3756">
        <v>2013</v>
      </c>
      <c r="C3756" t="s">
        <v>20</v>
      </c>
      <c r="D3756">
        <v>32</v>
      </c>
      <c r="E3756" s="1">
        <v>16.84</v>
      </c>
      <c r="F3756" s="1">
        <v>10.430531975712469</v>
      </c>
    </row>
    <row r="3757" spans="1:6" x14ac:dyDescent="0.2">
      <c r="A3757" t="s">
        <v>858</v>
      </c>
      <c r="B3757">
        <v>2017</v>
      </c>
      <c r="C3757" t="s">
        <v>30</v>
      </c>
      <c r="D3757">
        <v>20</v>
      </c>
      <c r="E3757" s="1">
        <v>14.7</v>
      </c>
      <c r="F3757" s="1">
        <v>9.2580579743369142</v>
      </c>
    </row>
    <row r="3758" spans="1:6" x14ac:dyDescent="0.2">
      <c r="A3758" t="s">
        <v>720</v>
      </c>
      <c r="B3758">
        <v>2014</v>
      </c>
      <c r="C3758" t="s">
        <v>20</v>
      </c>
      <c r="D3758">
        <v>19</v>
      </c>
      <c r="E3758" s="1">
        <v>9.52</v>
      </c>
      <c r="F3758" s="1">
        <v>6.8845820075209714</v>
      </c>
    </row>
    <row r="3759" spans="1:6" x14ac:dyDescent="0.2">
      <c r="A3759" t="s">
        <v>720</v>
      </c>
      <c r="B3759">
        <v>2015</v>
      </c>
      <c r="C3759" t="s">
        <v>20</v>
      </c>
      <c r="D3759">
        <v>20</v>
      </c>
      <c r="E3759" s="1">
        <v>13.28</v>
      </c>
      <c r="F3759" s="1">
        <v>9.2187523862546179</v>
      </c>
    </row>
    <row r="3760" spans="1:6" x14ac:dyDescent="0.2">
      <c r="A3760" t="s">
        <v>720</v>
      </c>
      <c r="B3760">
        <v>2016</v>
      </c>
      <c r="C3760" t="s">
        <v>19</v>
      </c>
      <c r="D3760">
        <v>21</v>
      </c>
      <c r="E3760" s="1">
        <v>21.15</v>
      </c>
      <c r="F3760" s="1">
        <v>7.317450371944445</v>
      </c>
    </row>
    <row r="3761" spans="1:6" x14ac:dyDescent="0.2">
      <c r="A3761" t="s">
        <v>639</v>
      </c>
      <c r="B3761">
        <v>2011</v>
      </c>
      <c r="C3761" t="s">
        <v>25</v>
      </c>
      <c r="D3761">
        <v>23</v>
      </c>
      <c r="E3761" s="1">
        <v>16.329999999999998</v>
      </c>
      <c r="F3761" s="1">
        <v>16.320990813071184</v>
      </c>
    </row>
    <row r="3762" spans="1:6" x14ac:dyDescent="0.2">
      <c r="A3762" t="s">
        <v>639</v>
      </c>
      <c r="B3762">
        <v>2012</v>
      </c>
      <c r="C3762" t="s">
        <v>25</v>
      </c>
      <c r="D3762">
        <v>24</v>
      </c>
      <c r="E3762" s="1">
        <v>12.64</v>
      </c>
      <c r="F3762" s="1">
        <v>5.4535084093617412</v>
      </c>
    </row>
    <row r="3763" spans="1:6" x14ac:dyDescent="0.2">
      <c r="A3763" t="s">
        <v>639</v>
      </c>
      <c r="B3763">
        <v>2013</v>
      </c>
      <c r="C3763" t="s">
        <v>16</v>
      </c>
      <c r="D3763">
        <v>25</v>
      </c>
      <c r="E3763" s="1">
        <v>10.32</v>
      </c>
      <c r="F3763" s="1">
        <v>4.899121765962497</v>
      </c>
    </row>
    <row r="3764" spans="1:6" x14ac:dyDescent="0.2">
      <c r="A3764" t="s">
        <v>639</v>
      </c>
      <c r="B3764">
        <v>2014</v>
      </c>
      <c r="C3764" t="s">
        <v>25</v>
      </c>
      <c r="D3764">
        <v>26</v>
      </c>
      <c r="E3764" s="1">
        <v>25.4</v>
      </c>
      <c r="F3764" s="1">
        <v>11.382141509594607</v>
      </c>
    </row>
    <row r="3765" spans="1:6" x14ac:dyDescent="0.2">
      <c r="A3765" t="s">
        <v>639</v>
      </c>
      <c r="B3765">
        <v>2015</v>
      </c>
      <c r="C3765" t="s">
        <v>25</v>
      </c>
      <c r="D3765">
        <v>27</v>
      </c>
      <c r="E3765" s="1">
        <v>12.52</v>
      </c>
      <c r="F3765" s="1">
        <v>8.5033609330333153</v>
      </c>
    </row>
    <row r="3766" spans="1:6" x14ac:dyDescent="0.2">
      <c r="A3766" t="s">
        <v>639</v>
      </c>
      <c r="B3766">
        <v>2016</v>
      </c>
      <c r="C3766" t="s">
        <v>25</v>
      </c>
      <c r="D3766">
        <v>28</v>
      </c>
      <c r="E3766" s="1">
        <v>10.58</v>
      </c>
      <c r="F3766" s="1">
        <v>7.0119952838035502</v>
      </c>
    </row>
    <row r="3767" spans="1:6" x14ac:dyDescent="0.2">
      <c r="A3767" t="s">
        <v>598</v>
      </c>
      <c r="B3767">
        <v>2018</v>
      </c>
      <c r="C3767" t="s">
        <v>20</v>
      </c>
      <c r="D3767">
        <v>23</v>
      </c>
      <c r="E3767" s="1">
        <v>12.99</v>
      </c>
      <c r="F3767" s="1">
        <v>8.015257990730932</v>
      </c>
    </row>
    <row r="3768" spans="1:6" x14ac:dyDescent="0.2">
      <c r="A3768" t="s">
        <v>598</v>
      </c>
      <c r="B3768">
        <v>2019</v>
      </c>
      <c r="C3768" t="s">
        <v>20</v>
      </c>
      <c r="D3768">
        <v>24</v>
      </c>
      <c r="E3768" s="1">
        <v>3.18</v>
      </c>
      <c r="F3768" s="1">
        <v>15.012037954963887</v>
      </c>
    </row>
    <row r="3769" spans="1:6" x14ac:dyDescent="0.2">
      <c r="A3769" t="s">
        <v>598</v>
      </c>
      <c r="B3769">
        <v>2020</v>
      </c>
      <c r="C3769" t="s">
        <v>25</v>
      </c>
      <c r="D3769">
        <v>25</v>
      </c>
      <c r="E3769" s="1">
        <v>27.59</v>
      </c>
      <c r="F3769" s="1">
        <v>19.422396649126203</v>
      </c>
    </row>
    <row r="3770" spans="1:6" x14ac:dyDescent="0.2">
      <c r="A3770" t="s">
        <v>770</v>
      </c>
      <c r="B3770">
        <v>2010</v>
      </c>
      <c r="C3770" t="s">
        <v>25</v>
      </c>
      <c r="D3770">
        <v>29</v>
      </c>
      <c r="E3770" s="1">
        <v>16.43</v>
      </c>
      <c r="F3770" s="1">
        <v>4.8930497846224226</v>
      </c>
    </row>
    <row r="3771" spans="1:6" x14ac:dyDescent="0.2">
      <c r="A3771" t="s">
        <v>770</v>
      </c>
      <c r="B3771">
        <v>2011</v>
      </c>
      <c r="C3771" t="s">
        <v>25</v>
      </c>
      <c r="D3771">
        <v>30</v>
      </c>
      <c r="E3771" s="1">
        <v>18.63</v>
      </c>
      <c r="F3771" s="1">
        <v>11.602553682829901</v>
      </c>
    </row>
    <row r="3772" spans="1:6" x14ac:dyDescent="0.2">
      <c r="A3772" t="s">
        <v>770</v>
      </c>
      <c r="B3772">
        <v>2012</v>
      </c>
      <c r="C3772" t="s">
        <v>20</v>
      </c>
      <c r="D3772">
        <v>31</v>
      </c>
      <c r="E3772" s="1">
        <v>8.65</v>
      </c>
      <c r="F3772" s="1">
        <v>5.4496359139196935</v>
      </c>
    </row>
    <row r="3773" spans="1:6" x14ac:dyDescent="0.2">
      <c r="A3773" t="s">
        <v>753</v>
      </c>
      <c r="B3773">
        <v>2020</v>
      </c>
      <c r="C3773" t="s">
        <v>20</v>
      </c>
      <c r="D3773">
        <v>22</v>
      </c>
      <c r="E3773" s="1">
        <v>13.71</v>
      </c>
      <c r="F3773" s="1">
        <v>8.250691017940289</v>
      </c>
    </row>
    <row r="3774" spans="1:6" x14ac:dyDescent="0.2">
      <c r="A3774" t="s">
        <v>753</v>
      </c>
      <c r="B3774">
        <v>2021</v>
      </c>
      <c r="C3774" t="s">
        <v>20</v>
      </c>
      <c r="D3774">
        <v>23</v>
      </c>
      <c r="E3774" s="1">
        <v>14.826666666666668</v>
      </c>
      <c r="F3774" s="1">
        <v>141.71788328028472</v>
      </c>
    </row>
    <row r="3775" spans="1:6" x14ac:dyDescent="0.2">
      <c r="A3775" t="s">
        <v>662</v>
      </c>
      <c r="B3775">
        <v>2018</v>
      </c>
      <c r="C3775" t="s">
        <v>19</v>
      </c>
      <c r="D3775">
        <v>24</v>
      </c>
      <c r="E3775" s="1">
        <v>24.14</v>
      </c>
      <c r="F3775" s="1">
        <v>15.487503496557336</v>
      </c>
    </row>
    <row r="3776" spans="1:6" x14ac:dyDescent="0.2">
      <c r="A3776" t="s">
        <v>662</v>
      </c>
      <c r="B3776">
        <v>2019</v>
      </c>
      <c r="C3776" t="s">
        <v>20</v>
      </c>
      <c r="D3776">
        <v>25</v>
      </c>
      <c r="E3776" s="1">
        <v>22.56</v>
      </c>
      <c r="F3776" s="1">
        <v>12.03393826632343</v>
      </c>
    </row>
    <row r="3777" spans="1:6" x14ac:dyDescent="0.2">
      <c r="A3777" t="s">
        <v>662</v>
      </c>
      <c r="B3777">
        <v>2020</v>
      </c>
      <c r="C3777" t="s">
        <v>20</v>
      </c>
      <c r="D3777">
        <v>26</v>
      </c>
      <c r="E3777" s="1">
        <v>18.66</v>
      </c>
      <c r="F3777" s="1">
        <v>17.74182506902768</v>
      </c>
    </row>
    <row r="3778" spans="1:6" x14ac:dyDescent="0.2">
      <c r="A3778" t="s">
        <v>662</v>
      </c>
      <c r="B3778">
        <v>2021</v>
      </c>
      <c r="C3778" t="s">
        <v>20</v>
      </c>
      <c r="D3778">
        <v>27</v>
      </c>
      <c r="E3778" s="1">
        <v>7.1966666666666681</v>
      </c>
      <c r="F3778" s="1">
        <v>21.390575663092985</v>
      </c>
    </row>
    <row r="3779" spans="1:6" x14ac:dyDescent="0.2">
      <c r="A3779" t="s">
        <v>700</v>
      </c>
      <c r="B3779">
        <v>2014</v>
      </c>
      <c r="C3779" t="s">
        <v>19</v>
      </c>
      <c r="D3779">
        <v>22</v>
      </c>
      <c r="E3779" s="1">
        <v>16.86</v>
      </c>
      <c r="F3779" s="1">
        <v>16.609855575039898</v>
      </c>
    </row>
    <row r="3780" spans="1:6" x14ac:dyDescent="0.2">
      <c r="A3780" t="s">
        <v>700</v>
      </c>
      <c r="B3780">
        <v>2015</v>
      </c>
      <c r="C3780" t="s">
        <v>19</v>
      </c>
      <c r="D3780">
        <v>23</v>
      </c>
      <c r="E3780" s="1">
        <v>22.09</v>
      </c>
      <c r="F3780" s="1">
        <v>16.522274404386593</v>
      </c>
    </row>
    <row r="3781" spans="1:6" x14ac:dyDescent="0.2">
      <c r="A3781" t="s">
        <v>700</v>
      </c>
      <c r="B3781">
        <v>2016</v>
      </c>
      <c r="C3781" t="s">
        <v>19</v>
      </c>
      <c r="D3781">
        <v>24</v>
      </c>
      <c r="E3781" s="1">
        <v>11.016666666666667</v>
      </c>
      <c r="F3781" s="1">
        <v>74.991264255147271</v>
      </c>
    </row>
    <row r="3782" spans="1:6" x14ac:dyDescent="0.2">
      <c r="A3782" t="s">
        <v>801</v>
      </c>
      <c r="B3782">
        <v>2017</v>
      </c>
      <c r="C3782" t="s">
        <v>19</v>
      </c>
      <c r="D3782">
        <v>23</v>
      </c>
      <c r="E3782" s="1">
        <v>16.13</v>
      </c>
      <c r="F3782" s="1">
        <v>10.158671777282615</v>
      </c>
    </row>
    <row r="3783" spans="1:6" x14ac:dyDescent="0.2">
      <c r="A3783" t="s">
        <v>801</v>
      </c>
      <c r="B3783">
        <v>2019</v>
      </c>
      <c r="C3783" t="s">
        <v>19</v>
      </c>
      <c r="D3783">
        <v>25</v>
      </c>
      <c r="E3783" s="1">
        <v>16.57</v>
      </c>
      <c r="F3783" s="1">
        <v>156.4476839700134</v>
      </c>
    </row>
    <row r="3784" spans="1:6" x14ac:dyDescent="0.2">
      <c r="A3784" t="s">
        <v>801</v>
      </c>
      <c r="B3784">
        <v>2020</v>
      </c>
      <c r="C3784" t="s">
        <v>19</v>
      </c>
      <c r="D3784">
        <v>26</v>
      </c>
      <c r="E3784" s="1">
        <v>7.03</v>
      </c>
      <c r="F3784" s="1">
        <v>21.849465573882586</v>
      </c>
    </row>
    <row r="3785" spans="1:6" x14ac:dyDescent="0.2">
      <c r="A3785" t="s">
        <v>710</v>
      </c>
      <c r="B3785">
        <v>2014</v>
      </c>
      <c r="C3785" t="s">
        <v>19</v>
      </c>
      <c r="D3785">
        <v>21</v>
      </c>
      <c r="E3785" s="1">
        <v>7.21</v>
      </c>
      <c r="F3785" s="1">
        <v>3.6109616977630066</v>
      </c>
    </row>
    <row r="3786" spans="1:6" x14ac:dyDescent="0.2">
      <c r="A3786" t="s">
        <v>710</v>
      </c>
      <c r="B3786">
        <v>2015</v>
      </c>
      <c r="C3786" t="s">
        <v>19</v>
      </c>
      <c r="D3786">
        <v>22</v>
      </c>
      <c r="E3786" s="1">
        <v>21.43</v>
      </c>
      <c r="F3786" s="1">
        <v>11.50595995840029</v>
      </c>
    </row>
    <row r="3787" spans="1:6" x14ac:dyDescent="0.2">
      <c r="A3787" t="s">
        <v>688</v>
      </c>
      <c r="B3787">
        <v>2018</v>
      </c>
      <c r="C3787" t="s">
        <v>19</v>
      </c>
      <c r="D3787">
        <v>22</v>
      </c>
      <c r="E3787" s="1">
        <v>12</v>
      </c>
      <c r="F3787" s="1">
        <v>22.688298699015139</v>
      </c>
    </row>
    <row r="3788" spans="1:6" x14ac:dyDescent="0.2">
      <c r="A3788" t="s">
        <v>688</v>
      </c>
      <c r="B3788">
        <v>2019</v>
      </c>
      <c r="C3788" t="s">
        <v>19</v>
      </c>
      <c r="D3788">
        <v>23</v>
      </c>
      <c r="E3788" s="1">
        <v>7.47</v>
      </c>
      <c r="F3788" s="1">
        <v>3.2286828054703478</v>
      </c>
    </row>
    <row r="3789" spans="1:6" x14ac:dyDescent="0.2">
      <c r="A3789" t="s">
        <v>688</v>
      </c>
      <c r="B3789">
        <v>2020</v>
      </c>
      <c r="C3789" t="s">
        <v>20</v>
      </c>
      <c r="D3789">
        <v>24</v>
      </c>
      <c r="E3789" s="1">
        <v>14.76</v>
      </c>
      <c r="F3789" s="1">
        <v>5.9451499498931808</v>
      </c>
    </row>
    <row r="3790" spans="1:6" x14ac:dyDescent="0.2">
      <c r="A3790" t="s">
        <v>688</v>
      </c>
      <c r="B3790">
        <v>2021</v>
      </c>
      <c r="C3790" t="s">
        <v>20</v>
      </c>
      <c r="D3790">
        <v>25</v>
      </c>
      <c r="E3790" s="1">
        <v>22.83</v>
      </c>
      <c r="F3790" s="1">
        <v>9.0230520602042681</v>
      </c>
    </row>
    <row r="3791" spans="1:6" x14ac:dyDescent="0.2">
      <c r="A3791" t="s">
        <v>744</v>
      </c>
      <c r="B3791">
        <v>2010</v>
      </c>
      <c r="C3791" t="s">
        <v>25</v>
      </c>
      <c r="D3791">
        <v>30</v>
      </c>
      <c r="E3791" s="1">
        <v>19.940000000000001</v>
      </c>
      <c r="F3791" s="1">
        <v>19.592141527184832</v>
      </c>
    </row>
    <row r="3792" spans="1:6" x14ac:dyDescent="0.2">
      <c r="A3792" t="s">
        <v>744</v>
      </c>
      <c r="B3792">
        <v>2011</v>
      </c>
      <c r="C3792" t="s">
        <v>25</v>
      </c>
      <c r="D3792">
        <v>31</v>
      </c>
      <c r="E3792" s="1">
        <v>13.06</v>
      </c>
      <c r="F3792" s="1">
        <v>8.6787500207665342</v>
      </c>
    </row>
    <row r="3793" spans="1:6" x14ac:dyDescent="0.2">
      <c r="A3793" t="s">
        <v>744</v>
      </c>
      <c r="B3793">
        <v>2012</v>
      </c>
      <c r="C3793" t="s">
        <v>25</v>
      </c>
      <c r="D3793">
        <v>32</v>
      </c>
      <c r="E3793" s="1">
        <v>9.4700000000000006</v>
      </c>
      <c r="F3793" s="1">
        <v>5.9959516246369668</v>
      </c>
    </row>
    <row r="3794" spans="1:6" x14ac:dyDescent="0.2">
      <c r="A3794" t="s">
        <v>819</v>
      </c>
      <c r="B3794">
        <v>2011</v>
      </c>
      <c r="C3794" t="s">
        <v>30</v>
      </c>
      <c r="D3794">
        <v>24</v>
      </c>
      <c r="E3794" s="1">
        <v>14.14</v>
      </c>
      <c r="F3794" s="1">
        <v>14.132199026137572</v>
      </c>
    </row>
    <row r="3795" spans="1:6" x14ac:dyDescent="0.2">
      <c r="A3795" t="s">
        <v>862</v>
      </c>
      <c r="B3795">
        <v>2016</v>
      </c>
      <c r="C3795" t="s">
        <v>19</v>
      </c>
      <c r="D3795">
        <v>32</v>
      </c>
      <c r="E3795" s="1">
        <v>14.07</v>
      </c>
      <c r="F3795" s="1">
        <v>7.6296511996772445</v>
      </c>
    </row>
    <row r="3796" spans="1:6" x14ac:dyDescent="0.2">
      <c r="A3796" t="s">
        <v>673</v>
      </c>
      <c r="B3796">
        <v>2013</v>
      </c>
      <c r="C3796" t="s">
        <v>16</v>
      </c>
      <c r="D3796">
        <v>23</v>
      </c>
      <c r="E3796" s="1">
        <v>23.36</v>
      </c>
      <c r="F3796" s="1">
        <v>12.421422274119944</v>
      </c>
    </row>
    <row r="3797" spans="1:6" x14ac:dyDescent="0.2">
      <c r="A3797" t="s">
        <v>673</v>
      </c>
      <c r="B3797">
        <v>2014</v>
      </c>
      <c r="C3797" t="s">
        <v>16</v>
      </c>
      <c r="D3797">
        <v>24</v>
      </c>
      <c r="E3797" s="1">
        <v>16.82</v>
      </c>
      <c r="F3797" s="1">
        <v>8.7521795893136005</v>
      </c>
    </row>
    <row r="3798" spans="1:6" x14ac:dyDescent="0.2">
      <c r="A3798" t="s">
        <v>673</v>
      </c>
      <c r="B3798">
        <v>2015</v>
      </c>
      <c r="C3798" t="s">
        <v>16</v>
      </c>
      <c r="D3798">
        <v>25</v>
      </c>
      <c r="E3798" s="1">
        <v>12.93</v>
      </c>
      <c r="F3798" s="1">
        <v>4.3742667267494015</v>
      </c>
    </row>
    <row r="3799" spans="1:6" x14ac:dyDescent="0.2">
      <c r="A3799" t="s">
        <v>673</v>
      </c>
      <c r="B3799">
        <v>2016</v>
      </c>
      <c r="C3799" t="s">
        <v>16</v>
      </c>
      <c r="D3799">
        <v>26</v>
      </c>
      <c r="E3799" s="1">
        <v>22.68</v>
      </c>
      <c r="F3799" s="1">
        <v>3.0296978517598765</v>
      </c>
    </row>
    <row r="3800" spans="1:6" x14ac:dyDescent="0.2">
      <c r="A3800" t="s">
        <v>673</v>
      </c>
      <c r="B3800">
        <v>2017</v>
      </c>
      <c r="C3800" t="s">
        <v>16</v>
      </c>
      <c r="D3800">
        <v>27</v>
      </c>
      <c r="E3800" s="1">
        <v>7.5666666666666664</v>
      </c>
      <c r="F3800" s="1">
        <v>2.1991156842383757</v>
      </c>
    </row>
    <row r="3801" spans="1:6" x14ac:dyDescent="0.2">
      <c r="A3801" t="s">
        <v>863</v>
      </c>
      <c r="B3801">
        <v>2021</v>
      </c>
      <c r="C3801" t="s">
        <v>16</v>
      </c>
      <c r="D3801">
        <v>23</v>
      </c>
      <c r="E3801" s="1">
        <v>14.06</v>
      </c>
      <c r="F3801" s="1">
        <v>8.492871665823019</v>
      </c>
    </row>
    <row r="3802" spans="1:6" x14ac:dyDescent="0.2">
      <c r="A3802" t="s">
        <v>725</v>
      </c>
      <c r="B3802">
        <v>2017</v>
      </c>
      <c r="C3802" t="s">
        <v>30</v>
      </c>
      <c r="D3802">
        <v>19</v>
      </c>
      <c r="E3802" s="1">
        <v>21.05</v>
      </c>
      <c r="F3802" s="1">
        <v>6.9977331333854371</v>
      </c>
    </row>
    <row r="3803" spans="1:6" x14ac:dyDescent="0.2">
      <c r="A3803" t="s">
        <v>725</v>
      </c>
      <c r="B3803">
        <v>2018</v>
      </c>
      <c r="C3803" t="s">
        <v>30</v>
      </c>
      <c r="D3803">
        <v>20</v>
      </c>
      <c r="E3803" s="1">
        <v>11.673333333333334</v>
      </c>
      <c r="F3803" s="1">
        <v>4.1355247599488481</v>
      </c>
    </row>
    <row r="3804" spans="1:6" x14ac:dyDescent="0.2">
      <c r="A3804" t="s">
        <v>587</v>
      </c>
      <c r="B3804">
        <v>2015</v>
      </c>
      <c r="C3804" t="s">
        <v>30</v>
      </c>
      <c r="D3804">
        <v>22</v>
      </c>
      <c r="E3804" s="1">
        <v>3.28</v>
      </c>
      <c r="F3804" s="1">
        <v>1.4340891741132911</v>
      </c>
    </row>
    <row r="3805" spans="1:6" x14ac:dyDescent="0.2">
      <c r="A3805" t="s">
        <v>587</v>
      </c>
      <c r="B3805">
        <v>2016</v>
      </c>
      <c r="C3805" t="s">
        <v>30</v>
      </c>
      <c r="D3805">
        <v>23</v>
      </c>
      <c r="E3805" s="1">
        <v>10.63</v>
      </c>
      <c r="F3805" s="1">
        <v>4.5002366540253629</v>
      </c>
    </row>
    <row r="3806" spans="1:6" x14ac:dyDescent="0.2">
      <c r="A3806" t="s">
        <v>587</v>
      </c>
      <c r="B3806">
        <v>2017</v>
      </c>
      <c r="C3806" t="s">
        <v>30</v>
      </c>
      <c r="D3806">
        <v>24</v>
      </c>
      <c r="E3806" s="1">
        <v>28.14</v>
      </c>
      <c r="F3806" s="1">
        <v>7.8929210539602046</v>
      </c>
    </row>
    <row r="3807" spans="1:6" x14ac:dyDescent="0.2">
      <c r="A3807" t="s">
        <v>724</v>
      </c>
      <c r="B3807">
        <v>2010</v>
      </c>
      <c r="C3807" t="s">
        <v>30</v>
      </c>
      <c r="D3807">
        <v>36</v>
      </c>
      <c r="E3807" s="1">
        <v>13.963333333333333</v>
      </c>
      <c r="F3807" s="1">
        <v>7.5961454593854647</v>
      </c>
    </row>
    <row r="3808" spans="1:6" x14ac:dyDescent="0.2">
      <c r="A3808" t="s">
        <v>726</v>
      </c>
      <c r="B3808">
        <v>2018</v>
      </c>
      <c r="C3808" t="s">
        <v>20</v>
      </c>
      <c r="D3808">
        <v>19</v>
      </c>
      <c r="E3808" s="1">
        <v>9.5399999999999991</v>
      </c>
      <c r="F3808" s="1">
        <v>3.8289894638571886</v>
      </c>
    </row>
    <row r="3809" spans="1:6" x14ac:dyDescent="0.2">
      <c r="A3809" t="s">
        <v>726</v>
      </c>
      <c r="B3809">
        <v>2019</v>
      </c>
      <c r="C3809" t="s">
        <v>20</v>
      </c>
      <c r="D3809">
        <v>20</v>
      </c>
      <c r="E3809" s="1">
        <v>21.04</v>
      </c>
      <c r="F3809" s="1">
        <v>7.3461199114415461</v>
      </c>
    </row>
    <row r="3810" spans="1:6" x14ac:dyDescent="0.2">
      <c r="A3810" t="s">
        <v>726</v>
      </c>
      <c r="B3810">
        <v>2020</v>
      </c>
      <c r="C3810" t="s">
        <v>25</v>
      </c>
      <c r="D3810">
        <v>21</v>
      </c>
      <c r="E3810" s="1">
        <v>11.23</v>
      </c>
      <c r="F3810" s="1">
        <v>2.4772596170284578</v>
      </c>
    </row>
    <row r="3811" spans="1:6" x14ac:dyDescent="0.2">
      <c r="A3811" t="s">
        <v>629</v>
      </c>
      <c r="B3811">
        <v>2010</v>
      </c>
      <c r="C3811" t="s">
        <v>30</v>
      </c>
      <c r="D3811">
        <v>30</v>
      </c>
      <c r="E3811" s="1">
        <v>25.86</v>
      </c>
      <c r="F3811" s="1">
        <v>2.5687679340678926</v>
      </c>
    </row>
    <row r="3812" spans="1:6" x14ac:dyDescent="0.2">
      <c r="A3812" t="s">
        <v>629</v>
      </c>
      <c r="B3812">
        <v>2011</v>
      </c>
      <c r="C3812" t="s">
        <v>30</v>
      </c>
      <c r="D3812">
        <v>31</v>
      </c>
      <c r="E3812" s="1">
        <v>10.34</v>
      </c>
      <c r="F3812" s="1">
        <v>6.8790890329757195</v>
      </c>
    </row>
    <row r="3813" spans="1:6" x14ac:dyDescent="0.2">
      <c r="A3813" t="s">
        <v>629</v>
      </c>
      <c r="B3813">
        <v>2012</v>
      </c>
      <c r="C3813" t="s">
        <v>30</v>
      </c>
      <c r="D3813">
        <v>32</v>
      </c>
      <c r="E3813" s="1">
        <v>12.75</v>
      </c>
      <c r="F3813" s="1">
        <v>7.3024515045627432</v>
      </c>
    </row>
    <row r="3814" spans="1:6" x14ac:dyDescent="0.2">
      <c r="A3814" t="s">
        <v>864</v>
      </c>
      <c r="B3814">
        <v>2017</v>
      </c>
      <c r="C3814" t="s">
        <v>19</v>
      </c>
      <c r="D3814">
        <v>27</v>
      </c>
      <c r="E3814" s="1">
        <v>13.91</v>
      </c>
      <c r="F3814" s="1">
        <v>4.5996593408301276</v>
      </c>
    </row>
    <row r="3815" spans="1:6" x14ac:dyDescent="0.2">
      <c r="A3815" t="s">
        <v>853</v>
      </c>
      <c r="B3815">
        <v>2010</v>
      </c>
      <c r="C3815" t="s">
        <v>30</v>
      </c>
      <c r="D3815">
        <v>24</v>
      </c>
      <c r="E3815" s="1">
        <v>14.88</v>
      </c>
      <c r="F3815" s="1">
        <v>3.3678957600048349</v>
      </c>
    </row>
    <row r="3816" spans="1:6" x14ac:dyDescent="0.2">
      <c r="A3816" t="s">
        <v>853</v>
      </c>
      <c r="B3816">
        <v>2011</v>
      </c>
      <c r="C3816" t="s">
        <v>30</v>
      </c>
      <c r="D3816">
        <v>25</v>
      </c>
      <c r="E3816" s="1">
        <v>11.84</v>
      </c>
      <c r="F3816" s="1">
        <v>2.7752014189154819</v>
      </c>
    </row>
    <row r="3817" spans="1:6" x14ac:dyDescent="0.2">
      <c r="A3817" t="s">
        <v>853</v>
      </c>
      <c r="B3817">
        <v>2012</v>
      </c>
      <c r="C3817" t="s">
        <v>30</v>
      </c>
      <c r="D3817">
        <v>26</v>
      </c>
      <c r="E3817" s="1">
        <v>14.94</v>
      </c>
      <c r="F3817" s="1">
        <v>3.3057946331508359</v>
      </c>
    </row>
    <row r="3818" spans="1:6" x14ac:dyDescent="0.2">
      <c r="A3818" t="s">
        <v>787</v>
      </c>
      <c r="B3818">
        <v>2012</v>
      </c>
      <c r="C3818" t="s">
        <v>19</v>
      </c>
      <c r="D3818">
        <v>22</v>
      </c>
      <c r="E3818" s="1">
        <v>17.579999999999998</v>
      </c>
      <c r="F3818" s="1">
        <v>5.6581347273329419</v>
      </c>
    </row>
    <row r="3819" spans="1:6" x14ac:dyDescent="0.2">
      <c r="A3819" t="s">
        <v>787</v>
      </c>
      <c r="B3819">
        <v>2013</v>
      </c>
      <c r="C3819" t="s">
        <v>20</v>
      </c>
      <c r="D3819">
        <v>23</v>
      </c>
      <c r="E3819" s="1">
        <v>17.559999999999999</v>
      </c>
      <c r="F3819" s="1">
        <v>4.9185815102230022</v>
      </c>
    </row>
    <row r="3820" spans="1:6" x14ac:dyDescent="0.2">
      <c r="A3820" t="s">
        <v>787</v>
      </c>
      <c r="B3820">
        <v>2014</v>
      </c>
      <c r="C3820" t="s">
        <v>20</v>
      </c>
      <c r="D3820">
        <v>24</v>
      </c>
      <c r="E3820" s="1">
        <v>13.146666666666667</v>
      </c>
      <c r="F3820" s="1">
        <v>11.152887308330961</v>
      </c>
    </row>
    <row r="3821" spans="1:6" x14ac:dyDescent="0.2">
      <c r="A3821" t="s">
        <v>787</v>
      </c>
      <c r="B3821">
        <v>2015</v>
      </c>
      <c r="C3821" t="s">
        <v>19</v>
      </c>
      <c r="D3821">
        <v>25</v>
      </c>
      <c r="E3821" s="1">
        <v>8.6999999999999993</v>
      </c>
      <c r="F3821" s="1">
        <v>11.207686153869936</v>
      </c>
    </row>
    <row r="3822" spans="1:6" x14ac:dyDescent="0.2">
      <c r="A3822" t="s">
        <v>648</v>
      </c>
      <c r="B3822">
        <v>2018</v>
      </c>
      <c r="C3822" t="s">
        <v>19</v>
      </c>
      <c r="D3822">
        <v>21</v>
      </c>
      <c r="E3822" s="1">
        <v>1</v>
      </c>
      <c r="F3822" s="1">
        <v>11.008729922828804</v>
      </c>
    </row>
    <row r="3823" spans="1:6" x14ac:dyDescent="0.2">
      <c r="A3823" t="s">
        <v>648</v>
      </c>
      <c r="B3823">
        <v>2019</v>
      </c>
      <c r="C3823" t="s">
        <v>20</v>
      </c>
      <c r="D3823">
        <v>22</v>
      </c>
      <c r="E3823" s="1">
        <v>12.45</v>
      </c>
      <c r="F3823" s="1">
        <v>58.773544823679366</v>
      </c>
    </row>
    <row r="3824" spans="1:6" x14ac:dyDescent="0.2">
      <c r="A3824" t="s">
        <v>648</v>
      </c>
      <c r="B3824">
        <v>2020</v>
      </c>
      <c r="C3824" t="s">
        <v>20</v>
      </c>
      <c r="D3824">
        <v>23</v>
      </c>
      <c r="E3824" s="1">
        <v>17.2</v>
      </c>
      <c r="F3824" s="1">
        <v>8.4890020536475319</v>
      </c>
    </row>
    <row r="3825" spans="1:6" x14ac:dyDescent="0.2">
      <c r="A3825" t="s">
        <v>648</v>
      </c>
      <c r="B3825">
        <v>2021</v>
      </c>
      <c r="C3825" t="s">
        <v>20</v>
      </c>
      <c r="D3825">
        <v>24</v>
      </c>
      <c r="E3825" s="1">
        <v>24.86</v>
      </c>
      <c r="F3825" s="1">
        <v>11.929102932419184</v>
      </c>
    </row>
    <row r="3826" spans="1:6" x14ac:dyDescent="0.2">
      <c r="A3826" t="s">
        <v>865</v>
      </c>
      <c r="B3826">
        <v>2014</v>
      </c>
      <c r="C3826" t="s">
        <v>30</v>
      </c>
      <c r="D3826">
        <v>26</v>
      </c>
      <c r="E3826" s="1">
        <v>13.86</v>
      </c>
      <c r="F3826" s="1">
        <v>6.9850562130714282</v>
      </c>
    </row>
    <row r="3827" spans="1:6" x14ac:dyDescent="0.2">
      <c r="A3827" t="s">
        <v>838</v>
      </c>
      <c r="B3827">
        <v>2010</v>
      </c>
      <c r="C3827" t="s">
        <v>25</v>
      </c>
      <c r="D3827">
        <v>29</v>
      </c>
      <c r="E3827" s="1">
        <v>15.62</v>
      </c>
      <c r="F3827" s="1">
        <v>7.1812526090658482</v>
      </c>
    </row>
    <row r="3828" spans="1:6" x14ac:dyDescent="0.2">
      <c r="A3828" t="s">
        <v>838</v>
      </c>
      <c r="B3828">
        <v>2011</v>
      </c>
      <c r="C3828" t="s">
        <v>20</v>
      </c>
      <c r="D3828">
        <v>30</v>
      </c>
      <c r="E3828" s="1">
        <v>15.63</v>
      </c>
      <c r="F3828" s="1">
        <v>14.036316611886416</v>
      </c>
    </row>
    <row r="3829" spans="1:6" x14ac:dyDescent="0.2">
      <c r="A3829" t="s">
        <v>838</v>
      </c>
      <c r="B3829">
        <v>2012</v>
      </c>
      <c r="C3829" t="s">
        <v>25</v>
      </c>
      <c r="D3829">
        <v>31</v>
      </c>
      <c r="E3829" s="1">
        <v>11.22</v>
      </c>
      <c r="F3829" s="1">
        <v>10.170228966117367</v>
      </c>
    </row>
    <row r="3830" spans="1:6" x14ac:dyDescent="0.2">
      <c r="A3830" t="s">
        <v>838</v>
      </c>
      <c r="B3830">
        <v>2013</v>
      </c>
      <c r="C3830" t="s">
        <v>20</v>
      </c>
      <c r="D3830">
        <v>32</v>
      </c>
      <c r="E3830" s="1">
        <v>12.72</v>
      </c>
      <c r="F3830" s="1">
        <v>1.9816998123616938</v>
      </c>
    </row>
    <row r="3831" spans="1:6" x14ac:dyDescent="0.2">
      <c r="A3831" t="s">
        <v>643</v>
      </c>
      <c r="B3831">
        <v>2010</v>
      </c>
      <c r="C3831" t="s">
        <v>19</v>
      </c>
      <c r="D3831">
        <v>25</v>
      </c>
      <c r="E3831" s="1">
        <v>13.755000000000001</v>
      </c>
      <c r="F3831" s="1">
        <v>11.777761223551414</v>
      </c>
    </row>
    <row r="3832" spans="1:6" x14ac:dyDescent="0.2">
      <c r="A3832" t="s">
        <v>663</v>
      </c>
      <c r="B3832">
        <v>2015</v>
      </c>
      <c r="C3832" t="s">
        <v>16</v>
      </c>
      <c r="D3832">
        <v>22</v>
      </c>
      <c r="E3832" s="1">
        <v>24.08</v>
      </c>
      <c r="F3832" s="1">
        <v>13.255379080171371</v>
      </c>
    </row>
    <row r="3833" spans="1:6" x14ac:dyDescent="0.2">
      <c r="A3833" t="s">
        <v>663</v>
      </c>
      <c r="B3833">
        <v>2016</v>
      </c>
      <c r="C3833" t="s">
        <v>16</v>
      </c>
      <c r="D3833">
        <v>23</v>
      </c>
      <c r="E3833" s="1">
        <v>3.42</v>
      </c>
      <c r="F3833" s="1">
        <v>1.8228965399611434</v>
      </c>
    </row>
    <row r="3834" spans="1:6" x14ac:dyDescent="0.2">
      <c r="A3834" t="s">
        <v>747</v>
      </c>
      <c r="B3834">
        <v>2017</v>
      </c>
      <c r="C3834" t="s">
        <v>19</v>
      </c>
      <c r="D3834">
        <v>20</v>
      </c>
      <c r="E3834" s="1">
        <v>7.83</v>
      </c>
      <c r="F3834" s="1">
        <v>2.8713766289011575</v>
      </c>
    </row>
    <row r="3835" spans="1:6" x14ac:dyDescent="0.2">
      <c r="A3835" t="s">
        <v>747</v>
      </c>
      <c r="B3835">
        <v>2018</v>
      </c>
      <c r="C3835" t="s">
        <v>19</v>
      </c>
      <c r="D3835">
        <v>21</v>
      </c>
      <c r="E3835" s="1">
        <v>19.66</v>
      </c>
      <c r="F3835" s="1">
        <v>10.821879352008322</v>
      </c>
    </row>
    <row r="3836" spans="1:6" x14ac:dyDescent="0.2">
      <c r="A3836" t="s">
        <v>783</v>
      </c>
      <c r="B3836">
        <v>2016</v>
      </c>
      <c r="C3836" t="s">
        <v>19</v>
      </c>
      <c r="D3836">
        <v>24</v>
      </c>
      <c r="E3836" s="1">
        <v>12.33</v>
      </c>
      <c r="F3836" s="1">
        <v>11.466674106520102</v>
      </c>
    </row>
    <row r="3837" spans="1:6" x14ac:dyDescent="0.2">
      <c r="A3837" t="s">
        <v>783</v>
      </c>
      <c r="B3837">
        <v>2019</v>
      </c>
      <c r="C3837" t="s">
        <v>20</v>
      </c>
      <c r="D3837">
        <v>27</v>
      </c>
      <c r="E3837" s="1">
        <v>17.93</v>
      </c>
      <c r="F3837" s="1">
        <v>12.350789989040655</v>
      </c>
    </row>
    <row r="3838" spans="1:6" x14ac:dyDescent="0.2">
      <c r="A3838" t="s">
        <v>867</v>
      </c>
      <c r="B3838">
        <v>2015</v>
      </c>
      <c r="C3838" t="s">
        <v>20</v>
      </c>
      <c r="D3838">
        <v>23</v>
      </c>
      <c r="E3838" s="1">
        <v>13.72</v>
      </c>
      <c r="F3838" s="1">
        <v>13.075520662086422</v>
      </c>
    </row>
    <row r="3839" spans="1:6" x14ac:dyDescent="0.2">
      <c r="A3839" t="s">
        <v>868</v>
      </c>
      <c r="B3839">
        <v>2015</v>
      </c>
      <c r="C3839" t="s">
        <v>25</v>
      </c>
      <c r="D3839">
        <v>23</v>
      </c>
      <c r="E3839" s="1">
        <v>13.7</v>
      </c>
      <c r="F3839" s="1">
        <v>13.05646013633994</v>
      </c>
    </row>
    <row r="3840" spans="1:6" x14ac:dyDescent="0.2">
      <c r="A3840" t="s">
        <v>752</v>
      </c>
      <c r="B3840">
        <v>2012</v>
      </c>
      <c r="C3840" t="s">
        <v>19</v>
      </c>
      <c r="D3840">
        <v>32</v>
      </c>
      <c r="E3840" s="1">
        <v>16.16</v>
      </c>
      <c r="F3840" s="1">
        <v>17.969991448686002</v>
      </c>
    </row>
    <row r="3841" spans="1:6" x14ac:dyDescent="0.2">
      <c r="A3841" t="s">
        <v>752</v>
      </c>
      <c r="B3841">
        <v>2013</v>
      </c>
      <c r="C3841" t="s">
        <v>19</v>
      </c>
      <c r="D3841">
        <v>33</v>
      </c>
      <c r="E3841" s="1">
        <v>13.17</v>
      </c>
      <c r="F3841" s="1">
        <v>7.4157910740227706</v>
      </c>
    </row>
    <row r="3842" spans="1:6" x14ac:dyDescent="0.2">
      <c r="A3842" t="s">
        <v>752</v>
      </c>
      <c r="B3842">
        <v>2014</v>
      </c>
      <c r="C3842" t="s">
        <v>19</v>
      </c>
      <c r="D3842">
        <v>34</v>
      </c>
      <c r="E3842" s="1">
        <v>13.06</v>
      </c>
      <c r="F3842" s="1">
        <v>7.2524128433234489</v>
      </c>
    </row>
    <row r="3843" spans="1:6" x14ac:dyDescent="0.2">
      <c r="A3843" t="s">
        <v>826</v>
      </c>
      <c r="B3843">
        <v>2021</v>
      </c>
      <c r="C3843" t="s">
        <v>20</v>
      </c>
      <c r="D3843">
        <v>22</v>
      </c>
      <c r="E3843" s="1">
        <v>13.623333333333335</v>
      </c>
      <c r="F3843" s="1">
        <v>42.326628596520663</v>
      </c>
    </row>
    <row r="3844" spans="1:6" x14ac:dyDescent="0.2">
      <c r="A3844" t="s">
        <v>871</v>
      </c>
      <c r="B3844">
        <v>2019</v>
      </c>
      <c r="C3844" t="s">
        <v>20</v>
      </c>
      <c r="D3844">
        <v>28</v>
      </c>
      <c r="E3844" s="1">
        <v>13.61</v>
      </c>
      <c r="F3844" s="1">
        <v>8.3036411557985161</v>
      </c>
    </row>
    <row r="3845" spans="1:6" x14ac:dyDescent="0.2">
      <c r="A3845" t="s">
        <v>658</v>
      </c>
      <c r="B3845">
        <v>2010</v>
      </c>
      <c r="C3845" t="s">
        <v>25</v>
      </c>
      <c r="D3845">
        <v>21</v>
      </c>
      <c r="E3845" s="1">
        <v>16.2</v>
      </c>
      <c r="F3845" s="1">
        <v>6.6067060513349221</v>
      </c>
    </row>
    <row r="3846" spans="1:6" x14ac:dyDescent="0.2">
      <c r="A3846" t="s">
        <v>658</v>
      </c>
      <c r="B3846">
        <v>2011</v>
      </c>
      <c r="C3846" t="s">
        <v>25</v>
      </c>
      <c r="D3846">
        <v>22</v>
      </c>
      <c r="E3846" s="1">
        <v>24.42</v>
      </c>
      <c r="F3846" s="1">
        <v>9.6406127987227972</v>
      </c>
    </row>
    <row r="3847" spans="1:6" x14ac:dyDescent="0.2">
      <c r="A3847" t="s">
        <v>658</v>
      </c>
      <c r="B3847">
        <v>2012</v>
      </c>
      <c r="C3847" t="s">
        <v>25</v>
      </c>
      <c r="D3847">
        <v>23</v>
      </c>
      <c r="E3847" s="1">
        <v>10.81</v>
      </c>
      <c r="F3847" s="1">
        <v>2.8297992256140549</v>
      </c>
    </row>
    <row r="3848" spans="1:6" x14ac:dyDescent="0.2">
      <c r="A3848" t="s">
        <v>658</v>
      </c>
      <c r="B3848">
        <v>2013</v>
      </c>
      <c r="C3848" t="s">
        <v>25</v>
      </c>
      <c r="D3848">
        <v>24</v>
      </c>
      <c r="E3848" s="1">
        <v>15.956666666666665</v>
      </c>
      <c r="F3848" s="1">
        <v>13.265484550435305</v>
      </c>
    </row>
    <row r="3849" spans="1:6" x14ac:dyDescent="0.2">
      <c r="A3849" t="s">
        <v>658</v>
      </c>
      <c r="B3849">
        <v>2014</v>
      </c>
      <c r="C3849" t="s">
        <v>25</v>
      </c>
      <c r="D3849">
        <v>25</v>
      </c>
      <c r="E3849" s="1">
        <v>7.4233333333333329</v>
      </c>
      <c r="F3849" s="1">
        <v>4.7256492197479938</v>
      </c>
    </row>
    <row r="3850" spans="1:6" x14ac:dyDescent="0.2">
      <c r="A3850" t="s">
        <v>777</v>
      </c>
      <c r="B3850">
        <v>2020</v>
      </c>
      <c r="C3850" t="s">
        <v>25</v>
      </c>
      <c r="D3850">
        <v>23</v>
      </c>
      <c r="E3850" s="1">
        <v>8.7200000000000006</v>
      </c>
      <c r="F3850" s="1">
        <v>11.724022953270627</v>
      </c>
    </row>
    <row r="3851" spans="1:6" x14ac:dyDescent="0.2">
      <c r="A3851" t="s">
        <v>777</v>
      </c>
      <c r="B3851">
        <v>2021</v>
      </c>
      <c r="C3851" t="s">
        <v>25</v>
      </c>
      <c r="D3851">
        <v>24</v>
      </c>
      <c r="E3851" s="1">
        <v>18.260000000000002</v>
      </c>
      <c r="F3851" s="1">
        <v>10.030756959592971</v>
      </c>
    </row>
    <row r="3852" spans="1:6" x14ac:dyDescent="0.2">
      <c r="A3852" t="s">
        <v>693</v>
      </c>
      <c r="B3852">
        <v>2011</v>
      </c>
      <c r="C3852" t="s">
        <v>25</v>
      </c>
      <c r="D3852">
        <v>28</v>
      </c>
      <c r="E3852" s="1">
        <v>13.383333333333333</v>
      </c>
      <c r="F3852" s="1">
        <v>118.47641979898845</v>
      </c>
    </row>
    <row r="3853" spans="1:6" x14ac:dyDescent="0.2">
      <c r="A3853" t="s">
        <v>719</v>
      </c>
      <c r="B3853">
        <v>2010</v>
      </c>
      <c r="C3853" t="s">
        <v>25</v>
      </c>
      <c r="D3853">
        <v>29</v>
      </c>
      <c r="E3853" s="1">
        <v>12.41</v>
      </c>
      <c r="F3853" s="1">
        <v>8.5354513541173755</v>
      </c>
    </row>
    <row r="3854" spans="1:6" x14ac:dyDescent="0.2">
      <c r="A3854" t="s">
        <v>719</v>
      </c>
      <c r="B3854">
        <v>2011</v>
      </c>
      <c r="C3854" t="s">
        <v>25</v>
      </c>
      <c r="D3854">
        <v>30</v>
      </c>
      <c r="E3854" s="1">
        <v>21.24</v>
      </c>
      <c r="F3854" s="1">
        <v>10.786719537166443</v>
      </c>
    </row>
    <row r="3855" spans="1:6" x14ac:dyDescent="0.2">
      <c r="A3855" t="s">
        <v>719</v>
      </c>
      <c r="B3855">
        <v>2013</v>
      </c>
      <c r="C3855" t="s">
        <v>25</v>
      </c>
      <c r="D3855">
        <v>32</v>
      </c>
      <c r="E3855" s="1">
        <v>4.88</v>
      </c>
      <c r="F3855" s="1">
        <v>2.5637469371629829</v>
      </c>
    </row>
    <row r="3856" spans="1:6" x14ac:dyDescent="0.2">
      <c r="A3856" t="s">
        <v>719</v>
      </c>
      <c r="B3856">
        <v>2014</v>
      </c>
      <c r="C3856" t="s">
        <v>25</v>
      </c>
      <c r="D3856">
        <v>33</v>
      </c>
      <c r="E3856" s="1">
        <v>17.05</v>
      </c>
      <c r="F3856" s="1">
        <v>9.4681193704950086</v>
      </c>
    </row>
    <row r="3857" spans="1:6" x14ac:dyDescent="0.2">
      <c r="A3857" t="s">
        <v>719</v>
      </c>
      <c r="B3857">
        <v>2015</v>
      </c>
      <c r="C3857" t="s">
        <v>25</v>
      </c>
      <c r="D3857">
        <v>34</v>
      </c>
      <c r="E3857" s="1">
        <v>13.12</v>
      </c>
      <c r="F3857" s="1">
        <v>7.0480643608608942</v>
      </c>
    </row>
    <row r="3858" spans="1:6" x14ac:dyDescent="0.2">
      <c r="A3858" t="s">
        <v>719</v>
      </c>
      <c r="B3858">
        <v>2016</v>
      </c>
      <c r="C3858" t="s">
        <v>25</v>
      </c>
      <c r="D3858">
        <v>35</v>
      </c>
      <c r="E3858" s="1">
        <v>11.46</v>
      </c>
      <c r="F3858" s="1">
        <v>6.0074511265543498</v>
      </c>
    </row>
    <row r="3859" spans="1:6" x14ac:dyDescent="0.2">
      <c r="A3859" t="s">
        <v>830</v>
      </c>
      <c r="B3859">
        <v>2013</v>
      </c>
      <c r="C3859" t="s">
        <v>16</v>
      </c>
      <c r="D3859">
        <v>22</v>
      </c>
      <c r="E3859" s="1">
        <v>16.09</v>
      </c>
      <c r="F3859" s="1">
        <v>11.640702377843164</v>
      </c>
    </row>
    <row r="3860" spans="1:6" x14ac:dyDescent="0.2">
      <c r="A3860" t="s">
        <v>830</v>
      </c>
      <c r="B3860">
        <v>2014</v>
      </c>
      <c r="C3860" t="s">
        <v>16</v>
      </c>
      <c r="D3860">
        <v>23</v>
      </c>
      <c r="E3860" s="1">
        <v>10.6</v>
      </c>
      <c r="F3860" s="1">
        <v>7.5044885337078968</v>
      </c>
    </row>
    <row r="3861" spans="1:6" x14ac:dyDescent="0.2">
      <c r="A3861" t="s">
        <v>607</v>
      </c>
      <c r="B3861">
        <v>2019</v>
      </c>
      <c r="C3861" t="s">
        <v>16</v>
      </c>
      <c r="D3861">
        <v>22</v>
      </c>
      <c r="E3861" s="1">
        <v>3.52</v>
      </c>
      <c r="F3861" s="1">
        <v>2.1475985942991018</v>
      </c>
    </row>
    <row r="3862" spans="1:6" x14ac:dyDescent="0.2">
      <c r="A3862" t="s">
        <v>607</v>
      </c>
      <c r="B3862">
        <v>2020</v>
      </c>
      <c r="C3862" t="s">
        <v>16</v>
      </c>
      <c r="D3862">
        <v>23</v>
      </c>
      <c r="E3862" s="1">
        <v>9.58</v>
      </c>
      <c r="F3862" s="1">
        <v>13.408934717523573</v>
      </c>
    </row>
    <row r="3863" spans="1:6" x14ac:dyDescent="0.2">
      <c r="A3863" t="s">
        <v>607</v>
      </c>
      <c r="B3863">
        <v>2021</v>
      </c>
      <c r="C3863" t="s">
        <v>16</v>
      </c>
      <c r="D3863">
        <v>24</v>
      </c>
      <c r="E3863" s="1">
        <v>26.92</v>
      </c>
      <c r="F3863" s="1">
        <v>24.59177381414575</v>
      </c>
    </row>
    <row r="3864" spans="1:6" x14ac:dyDescent="0.2">
      <c r="A3864" t="s">
        <v>874</v>
      </c>
      <c r="B3864">
        <v>2021</v>
      </c>
      <c r="C3864" t="s">
        <v>16</v>
      </c>
      <c r="D3864">
        <v>21</v>
      </c>
      <c r="E3864" s="1">
        <v>13.29</v>
      </c>
      <c r="F3864" s="1">
        <v>8.0277570724600196</v>
      </c>
    </row>
    <row r="3865" spans="1:6" x14ac:dyDescent="0.2">
      <c r="A3865" t="s">
        <v>742</v>
      </c>
      <c r="B3865">
        <v>2013</v>
      </c>
      <c r="C3865" t="s">
        <v>30</v>
      </c>
      <c r="D3865">
        <v>23</v>
      </c>
      <c r="E3865" s="1">
        <v>3.71</v>
      </c>
      <c r="F3865" s="1">
        <v>3.7060715641420097</v>
      </c>
    </row>
    <row r="3866" spans="1:6" x14ac:dyDescent="0.2">
      <c r="A3866" t="s">
        <v>742</v>
      </c>
      <c r="B3866">
        <v>2014</v>
      </c>
      <c r="C3866" t="s">
        <v>30</v>
      </c>
      <c r="D3866">
        <v>24</v>
      </c>
      <c r="E3866" s="1">
        <v>20.13</v>
      </c>
      <c r="F3866" s="1">
        <v>17.691399764993527</v>
      </c>
    </row>
    <row r="3867" spans="1:6" x14ac:dyDescent="0.2">
      <c r="A3867" t="s">
        <v>742</v>
      </c>
      <c r="B3867">
        <v>2015</v>
      </c>
      <c r="C3867" t="s">
        <v>30</v>
      </c>
      <c r="D3867">
        <v>25</v>
      </c>
      <c r="E3867" s="1">
        <v>15.91</v>
      </c>
      <c r="F3867" s="1">
        <v>13.056737309278081</v>
      </c>
    </row>
    <row r="3868" spans="1:6" x14ac:dyDescent="0.2">
      <c r="A3868" t="s">
        <v>876</v>
      </c>
      <c r="B3868">
        <v>2013</v>
      </c>
      <c r="C3868" t="s">
        <v>20</v>
      </c>
      <c r="D3868">
        <v>23</v>
      </c>
      <c r="E3868" s="1">
        <v>13.21</v>
      </c>
      <c r="F3868" s="1">
        <v>13.196025409091773</v>
      </c>
    </row>
    <row r="3869" spans="1:6" x14ac:dyDescent="0.2">
      <c r="A3869" t="s">
        <v>435</v>
      </c>
      <c r="B3869">
        <v>2012</v>
      </c>
      <c r="C3869" t="s">
        <v>25</v>
      </c>
      <c r="D3869">
        <v>23</v>
      </c>
      <c r="E3869" s="1">
        <v>4.54</v>
      </c>
      <c r="F3869" s="1">
        <v>4.6129960494870836</v>
      </c>
    </row>
    <row r="3870" spans="1:6" x14ac:dyDescent="0.2">
      <c r="A3870" t="s">
        <v>435</v>
      </c>
      <c r="B3870">
        <v>2013</v>
      </c>
      <c r="C3870" t="s">
        <v>20</v>
      </c>
      <c r="D3870">
        <v>24</v>
      </c>
      <c r="E3870" s="1">
        <v>6.44</v>
      </c>
      <c r="F3870" s="1">
        <v>57.390343450906308</v>
      </c>
    </row>
    <row r="3871" spans="1:6" x14ac:dyDescent="0.2">
      <c r="A3871" t="s">
        <v>435</v>
      </c>
      <c r="B3871">
        <v>2017</v>
      </c>
      <c r="C3871" t="s">
        <v>20</v>
      </c>
      <c r="D3871">
        <v>28</v>
      </c>
      <c r="E3871" s="1">
        <v>18.2</v>
      </c>
      <c r="F3871" s="1">
        <v>9.990838072119578</v>
      </c>
    </row>
    <row r="3872" spans="1:6" x14ac:dyDescent="0.2">
      <c r="A3872" t="s">
        <v>824</v>
      </c>
      <c r="B3872">
        <v>2017</v>
      </c>
      <c r="C3872" t="s">
        <v>20</v>
      </c>
      <c r="D3872">
        <v>23</v>
      </c>
      <c r="E3872" s="1">
        <v>7.79</v>
      </c>
      <c r="F3872" s="1">
        <v>4.9061409265363647</v>
      </c>
    </row>
    <row r="3873" spans="1:6" x14ac:dyDescent="0.2">
      <c r="A3873" t="s">
        <v>824</v>
      </c>
      <c r="B3873">
        <v>2018</v>
      </c>
      <c r="C3873" t="s">
        <v>20</v>
      </c>
      <c r="D3873">
        <v>24</v>
      </c>
      <c r="E3873" s="1">
        <v>15.23</v>
      </c>
      <c r="F3873" s="1">
        <v>8.5626739380991204</v>
      </c>
    </row>
    <row r="3874" spans="1:6" x14ac:dyDescent="0.2">
      <c r="A3874" t="s">
        <v>824</v>
      </c>
      <c r="B3874">
        <v>2019</v>
      </c>
      <c r="C3874" t="s">
        <v>20</v>
      </c>
      <c r="D3874">
        <v>25</v>
      </c>
      <c r="E3874" s="1">
        <v>16.29</v>
      </c>
      <c r="F3874" s="1">
        <v>8.5584636585777183</v>
      </c>
    </row>
    <row r="3875" spans="1:6" x14ac:dyDescent="0.2">
      <c r="A3875" t="s">
        <v>878</v>
      </c>
      <c r="B3875">
        <v>2015</v>
      </c>
      <c r="C3875" t="s">
        <v>25</v>
      </c>
      <c r="D3875">
        <v>24</v>
      </c>
      <c r="E3875" s="1">
        <v>13.1</v>
      </c>
      <c r="F3875" s="1">
        <v>13.182562388237532</v>
      </c>
    </row>
    <row r="3876" spans="1:6" x14ac:dyDescent="0.2">
      <c r="A3876" t="s">
        <v>827</v>
      </c>
      <c r="B3876">
        <v>2020</v>
      </c>
      <c r="C3876" t="s">
        <v>20</v>
      </c>
      <c r="D3876">
        <v>26</v>
      </c>
      <c r="E3876" s="1">
        <v>12.6</v>
      </c>
      <c r="F3876" s="1">
        <v>7.2216153263310412</v>
      </c>
    </row>
    <row r="3877" spans="1:6" x14ac:dyDescent="0.2">
      <c r="A3877" t="s">
        <v>827</v>
      </c>
      <c r="B3877">
        <v>2021</v>
      </c>
      <c r="C3877" t="s">
        <v>25</v>
      </c>
      <c r="D3877">
        <v>27</v>
      </c>
      <c r="E3877" s="1">
        <v>14.93</v>
      </c>
      <c r="F3877" s="1">
        <v>8.2014896717811077</v>
      </c>
    </row>
    <row r="3878" spans="1:6" x14ac:dyDescent="0.2">
      <c r="A3878" t="s">
        <v>827</v>
      </c>
      <c r="B3878">
        <v>2021</v>
      </c>
      <c r="C3878" t="s">
        <v>20</v>
      </c>
      <c r="D3878">
        <v>27</v>
      </c>
      <c r="E3878" s="1">
        <v>9.84</v>
      </c>
      <c r="F3878" s="1">
        <v>5.4054024360566704</v>
      </c>
    </row>
    <row r="3879" spans="1:6" x14ac:dyDescent="0.2">
      <c r="A3879" t="s">
        <v>828</v>
      </c>
      <c r="B3879">
        <v>2010</v>
      </c>
      <c r="C3879" t="s">
        <v>25</v>
      </c>
      <c r="D3879">
        <v>22</v>
      </c>
      <c r="E3879" s="1">
        <v>10.08</v>
      </c>
      <c r="F3879" s="1">
        <v>9.7282273008029652</v>
      </c>
    </row>
    <row r="3880" spans="1:6" x14ac:dyDescent="0.2">
      <c r="A3880" t="s">
        <v>828</v>
      </c>
      <c r="B3880">
        <v>2011</v>
      </c>
      <c r="C3880" t="s">
        <v>25</v>
      </c>
      <c r="D3880">
        <v>23</v>
      </c>
      <c r="E3880" s="1">
        <v>14.066666666666665</v>
      </c>
      <c r="F3880" s="1">
        <v>12.541853234163533</v>
      </c>
    </row>
    <row r="3881" spans="1:6" x14ac:dyDescent="0.2">
      <c r="A3881" t="s">
        <v>708</v>
      </c>
      <c r="B3881">
        <v>2010</v>
      </c>
      <c r="C3881" t="s">
        <v>25</v>
      </c>
      <c r="D3881">
        <v>24</v>
      </c>
      <c r="E3881" s="1">
        <v>18.5</v>
      </c>
      <c r="F3881" s="1">
        <v>15.359503713678926</v>
      </c>
    </row>
    <row r="3882" spans="1:6" x14ac:dyDescent="0.2">
      <c r="A3882" t="s">
        <v>708</v>
      </c>
      <c r="B3882">
        <v>2011</v>
      </c>
      <c r="C3882" t="s">
        <v>25</v>
      </c>
      <c r="D3882">
        <v>25</v>
      </c>
      <c r="E3882" s="1">
        <v>21.5</v>
      </c>
      <c r="F3882" s="1">
        <v>17.280166146788179</v>
      </c>
    </row>
    <row r="3883" spans="1:6" x14ac:dyDescent="0.2">
      <c r="A3883" t="s">
        <v>708</v>
      </c>
      <c r="B3883">
        <v>2012</v>
      </c>
      <c r="C3883" t="s">
        <v>25</v>
      </c>
      <c r="D3883">
        <v>26</v>
      </c>
      <c r="E3883" s="1">
        <v>8.413333333333334</v>
      </c>
      <c r="F3883" s="1">
        <v>8.5584504186316508</v>
      </c>
    </row>
    <row r="3884" spans="1:6" x14ac:dyDescent="0.2">
      <c r="A3884" t="s">
        <v>644</v>
      </c>
      <c r="B3884">
        <v>2018</v>
      </c>
      <c r="C3884" t="s">
        <v>30</v>
      </c>
      <c r="D3884">
        <v>23</v>
      </c>
      <c r="E3884" s="1">
        <v>25.19</v>
      </c>
      <c r="F3884" s="1">
        <v>15.5430599527723</v>
      </c>
    </row>
    <row r="3885" spans="1:6" x14ac:dyDescent="0.2">
      <c r="A3885" t="s">
        <v>644</v>
      </c>
      <c r="B3885">
        <v>2019</v>
      </c>
      <c r="C3885" t="s">
        <v>30</v>
      </c>
      <c r="D3885">
        <v>24</v>
      </c>
      <c r="E3885" s="1">
        <v>14.68</v>
      </c>
      <c r="F3885" s="1">
        <v>50.760017150523502</v>
      </c>
    </row>
    <row r="3886" spans="1:6" x14ac:dyDescent="0.2">
      <c r="A3886" t="s">
        <v>644</v>
      </c>
      <c r="B3886">
        <v>2020</v>
      </c>
      <c r="C3886" t="s">
        <v>30</v>
      </c>
      <c r="D3886">
        <v>25</v>
      </c>
      <c r="E3886" s="1">
        <v>12.753333333333332</v>
      </c>
      <c r="F3886" s="1">
        <v>18.731074931643331</v>
      </c>
    </row>
    <row r="3887" spans="1:6" x14ac:dyDescent="0.2">
      <c r="A3887" t="s">
        <v>644</v>
      </c>
      <c r="B3887">
        <v>2021</v>
      </c>
      <c r="C3887" t="s">
        <v>30</v>
      </c>
      <c r="D3887">
        <v>26</v>
      </c>
      <c r="E3887" s="1">
        <v>8.75</v>
      </c>
      <c r="F3887" s="1">
        <v>78.022595343611513</v>
      </c>
    </row>
    <row r="3888" spans="1:6" x14ac:dyDescent="0.2">
      <c r="A3888" t="s">
        <v>765</v>
      </c>
      <c r="B3888">
        <v>2010</v>
      </c>
      <c r="C3888" t="s">
        <v>30</v>
      </c>
      <c r="D3888">
        <v>25</v>
      </c>
      <c r="E3888" s="1">
        <v>18.8</v>
      </c>
      <c r="F3888" s="1">
        <v>5.9267983655907743</v>
      </c>
    </row>
    <row r="3889" spans="1:6" x14ac:dyDescent="0.2">
      <c r="A3889" t="s">
        <v>765</v>
      </c>
      <c r="B3889">
        <v>2011</v>
      </c>
      <c r="C3889" t="s">
        <v>30</v>
      </c>
      <c r="D3889">
        <v>26</v>
      </c>
      <c r="E3889" s="1">
        <v>18.88</v>
      </c>
      <c r="F3889" s="1">
        <v>5.7915282947446176</v>
      </c>
    </row>
    <row r="3890" spans="1:6" x14ac:dyDescent="0.2">
      <c r="A3890" t="s">
        <v>765</v>
      </c>
      <c r="B3890">
        <v>2012</v>
      </c>
      <c r="C3890" t="s">
        <v>30</v>
      </c>
      <c r="D3890">
        <v>27</v>
      </c>
      <c r="E3890" s="1">
        <v>9.7866666666666671</v>
      </c>
      <c r="F3890" s="1">
        <v>7.0866983685387277</v>
      </c>
    </row>
    <row r="3891" spans="1:6" x14ac:dyDescent="0.2">
      <c r="A3891" t="s">
        <v>765</v>
      </c>
      <c r="B3891">
        <v>2013</v>
      </c>
      <c r="C3891" t="s">
        <v>30</v>
      </c>
      <c r="D3891">
        <v>28</v>
      </c>
      <c r="E3891" s="1">
        <v>13.85</v>
      </c>
      <c r="F3891" s="1">
        <v>9.1990637544932614</v>
      </c>
    </row>
    <row r="3892" spans="1:6" x14ac:dyDescent="0.2">
      <c r="A3892" t="s">
        <v>765</v>
      </c>
      <c r="B3892">
        <v>2014</v>
      </c>
      <c r="C3892" t="s">
        <v>16</v>
      </c>
      <c r="D3892">
        <v>29</v>
      </c>
      <c r="E3892" s="1">
        <v>10.57</v>
      </c>
      <c r="F3892" s="1">
        <v>6.4887907214589893</v>
      </c>
    </row>
    <row r="3893" spans="1:6" x14ac:dyDescent="0.2">
      <c r="A3893" t="s">
        <v>765</v>
      </c>
      <c r="B3893">
        <v>2015</v>
      </c>
      <c r="C3893" t="s">
        <v>30</v>
      </c>
      <c r="D3893">
        <v>30</v>
      </c>
      <c r="E3893" s="1">
        <v>12.9</v>
      </c>
      <c r="F3893" s="1">
        <v>16.86814731515322</v>
      </c>
    </row>
    <row r="3894" spans="1:6" x14ac:dyDescent="0.2">
      <c r="A3894" t="s">
        <v>678</v>
      </c>
      <c r="B3894">
        <v>2011</v>
      </c>
      <c r="C3894" t="s">
        <v>25</v>
      </c>
      <c r="D3894">
        <v>21</v>
      </c>
      <c r="E3894" s="1">
        <v>18.559999999999999</v>
      </c>
      <c r="F3894" s="1">
        <v>12.882250951245954</v>
      </c>
    </row>
    <row r="3895" spans="1:6" x14ac:dyDescent="0.2">
      <c r="A3895" t="s">
        <v>678</v>
      </c>
      <c r="B3895">
        <v>2012</v>
      </c>
      <c r="C3895" t="s">
        <v>25</v>
      </c>
      <c r="D3895">
        <v>22</v>
      </c>
      <c r="E3895" s="1">
        <v>11.203333333333333</v>
      </c>
      <c r="F3895" s="1">
        <v>7.3899738217708064</v>
      </c>
    </row>
    <row r="3896" spans="1:6" x14ac:dyDescent="0.2">
      <c r="A3896" t="s">
        <v>602</v>
      </c>
      <c r="B3896">
        <v>2011</v>
      </c>
      <c r="C3896" t="s">
        <v>30</v>
      </c>
      <c r="D3896">
        <v>22</v>
      </c>
      <c r="E3896" s="1">
        <v>6.32</v>
      </c>
      <c r="F3896" s="1">
        <v>2.1060418742439744</v>
      </c>
    </row>
    <row r="3897" spans="1:6" x14ac:dyDescent="0.2">
      <c r="A3897" t="s">
        <v>602</v>
      </c>
      <c r="B3897">
        <v>2012</v>
      </c>
      <c r="C3897" t="s">
        <v>30</v>
      </c>
      <c r="D3897">
        <v>23</v>
      </c>
      <c r="E3897" s="1">
        <v>10.38</v>
      </c>
      <c r="F3897" s="1">
        <v>3.2872037518458854</v>
      </c>
    </row>
    <row r="3898" spans="1:6" x14ac:dyDescent="0.2">
      <c r="A3898" t="s">
        <v>602</v>
      </c>
      <c r="B3898">
        <v>2013</v>
      </c>
      <c r="C3898" t="s">
        <v>30</v>
      </c>
      <c r="D3898">
        <v>24</v>
      </c>
      <c r="E3898" s="1">
        <v>11.87</v>
      </c>
      <c r="F3898" s="1">
        <v>10.577946185255751</v>
      </c>
    </row>
    <row r="3899" spans="1:6" x14ac:dyDescent="0.2">
      <c r="A3899" t="s">
        <v>602</v>
      </c>
      <c r="B3899">
        <v>2014</v>
      </c>
      <c r="C3899" t="s">
        <v>30</v>
      </c>
      <c r="D3899">
        <v>25</v>
      </c>
      <c r="E3899" s="1">
        <v>12.78</v>
      </c>
      <c r="F3899" s="1">
        <v>10.478029343401424</v>
      </c>
    </row>
    <row r="3900" spans="1:6" x14ac:dyDescent="0.2">
      <c r="A3900" t="s">
        <v>602</v>
      </c>
      <c r="B3900">
        <v>2015</v>
      </c>
      <c r="C3900" t="s">
        <v>30</v>
      </c>
      <c r="D3900">
        <v>26</v>
      </c>
      <c r="E3900" s="1">
        <v>24.75</v>
      </c>
      <c r="F3900" s="1">
        <v>18.110772067701358</v>
      </c>
    </row>
    <row r="3901" spans="1:6" x14ac:dyDescent="0.2">
      <c r="A3901" t="s">
        <v>602</v>
      </c>
      <c r="B3901">
        <v>2016</v>
      </c>
      <c r="C3901" t="s">
        <v>30</v>
      </c>
      <c r="D3901">
        <v>27</v>
      </c>
      <c r="E3901" s="1">
        <v>27.25</v>
      </c>
      <c r="F3901" s="1">
        <v>2.8996712677267014</v>
      </c>
    </row>
    <row r="3902" spans="1:6" x14ac:dyDescent="0.2">
      <c r="A3902" t="s">
        <v>602</v>
      </c>
      <c r="B3902">
        <v>2017</v>
      </c>
      <c r="C3902" t="s">
        <v>30</v>
      </c>
      <c r="D3902">
        <v>28</v>
      </c>
      <c r="E3902" s="1">
        <v>10.69</v>
      </c>
      <c r="F3902" s="1">
        <v>1.210579719335755</v>
      </c>
    </row>
    <row r="3903" spans="1:6" x14ac:dyDescent="0.2">
      <c r="A3903" t="s">
        <v>602</v>
      </c>
      <c r="B3903">
        <v>2018</v>
      </c>
      <c r="C3903" t="s">
        <v>30</v>
      </c>
      <c r="D3903">
        <v>29</v>
      </c>
      <c r="E3903" s="1">
        <v>2.0099999999999998</v>
      </c>
      <c r="F3903" s="1">
        <v>0.85467287076963494</v>
      </c>
    </row>
    <row r="3904" spans="1:6" x14ac:dyDescent="0.2">
      <c r="A3904" t="s">
        <v>880</v>
      </c>
      <c r="B3904">
        <v>2010</v>
      </c>
      <c r="C3904" t="s">
        <v>20</v>
      </c>
      <c r="D3904">
        <v>27</v>
      </c>
      <c r="E3904" s="1">
        <v>12.97</v>
      </c>
      <c r="F3904" s="1">
        <v>9.6110311221045581</v>
      </c>
    </row>
    <row r="3905" spans="1:6" x14ac:dyDescent="0.2">
      <c r="A3905" t="s">
        <v>879</v>
      </c>
      <c r="B3905">
        <v>2010</v>
      </c>
      <c r="C3905" t="s">
        <v>25</v>
      </c>
      <c r="D3905">
        <v>26</v>
      </c>
      <c r="E3905" s="1">
        <v>12.97</v>
      </c>
      <c r="F3905" s="1">
        <v>10.417269053080684</v>
      </c>
    </row>
    <row r="3906" spans="1:6" x14ac:dyDescent="0.2">
      <c r="A3906" t="s">
        <v>881</v>
      </c>
      <c r="B3906">
        <v>2020</v>
      </c>
      <c r="C3906" t="s">
        <v>20</v>
      </c>
      <c r="D3906">
        <v>22</v>
      </c>
      <c r="E3906" s="1">
        <v>12.96</v>
      </c>
      <c r="F3906" s="1">
        <v>7.4279471927976433</v>
      </c>
    </row>
    <row r="3907" spans="1:6" x14ac:dyDescent="0.2">
      <c r="A3907" t="s">
        <v>882</v>
      </c>
      <c r="B3907">
        <v>2018</v>
      </c>
      <c r="C3907" t="s">
        <v>19</v>
      </c>
      <c r="D3907">
        <v>21</v>
      </c>
      <c r="E3907" s="1">
        <v>12.94</v>
      </c>
      <c r="F3907" s="1">
        <v>7.5606370099608755</v>
      </c>
    </row>
    <row r="3908" spans="1:6" x14ac:dyDescent="0.2">
      <c r="A3908" t="s">
        <v>883</v>
      </c>
      <c r="B3908">
        <v>2015</v>
      </c>
      <c r="C3908" t="s">
        <v>19</v>
      </c>
      <c r="D3908">
        <v>22</v>
      </c>
      <c r="E3908" s="1">
        <v>12.9</v>
      </c>
      <c r="F3908" s="1">
        <v>104.5008262856032</v>
      </c>
    </row>
    <row r="3909" spans="1:6" x14ac:dyDescent="0.2">
      <c r="A3909" t="s">
        <v>884</v>
      </c>
      <c r="B3909">
        <v>2021</v>
      </c>
      <c r="C3909" t="s">
        <v>20</v>
      </c>
      <c r="D3909">
        <v>23</v>
      </c>
      <c r="E3909" s="1">
        <v>12.89</v>
      </c>
      <c r="F3909" s="1">
        <v>23.133815392512108</v>
      </c>
    </row>
    <row r="3910" spans="1:6" x14ac:dyDescent="0.2">
      <c r="A3910" t="s">
        <v>885</v>
      </c>
      <c r="B3910">
        <v>2013</v>
      </c>
      <c r="C3910" t="s">
        <v>20</v>
      </c>
      <c r="D3910">
        <v>25</v>
      </c>
      <c r="E3910" s="1">
        <v>12.87</v>
      </c>
      <c r="F3910" s="1">
        <v>6.932354867622724</v>
      </c>
    </row>
    <row r="3911" spans="1:6" x14ac:dyDescent="0.2">
      <c r="A3911" t="s">
        <v>887</v>
      </c>
      <c r="B3911">
        <v>2015</v>
      </c>
      <c r="C3911" t="s">
        <v>16</v>
      </c>
      <c r="D3911">
        <v>24</v>
      </c>
      <c r="E3911" s="1">
        <v>12.85</v>
      </c>
      <c r="F3911" s="1">
        <v>28.519051170057882</v>
      </c>
    </row>
    <row r="3912" spans="1:6" x14ac:dyDescent="0.2">
      <c r="A3912" t="s">
        <v>886</v>
      </c>
      <c r="B3912">
        <v>2021</v>
      </c>
      <c r="C3912" t="s">
        <v>16</v>
      </c>
      <c r="D3912">
        <v>28</v>
      </c>
      <c r="E3912" s="1">
        <v>12.85</v>
      </c>
      <c r="F3912" s="1">
        <v>7.7619773048240237</v>
      </c>
    </row>
    <row r="3913" spans="1:6" x14ac:dyDescent="0.2">
      <c r="A3913" t="s">
        <v>735</v>
      </c>
      <c r="B3913">
        <v>2011</v>
      </c>
      <c r="C3913" t="s">
        <v>16</v>
      </c>
      <c r="D3913">
        <v>23</v>
      </c>
      <c r="E3913" s="1">
        <v>13.86</v>
      </c>
      <c r="F3913" s="1">
        <v>13.852353500867522</v>
      </c>
    </row>
    <row r="3914" spans="1:6" x14ac:dyDescent="0.2">
      <c r="A3914" t="s">
        <v>735</v>
      </c>
      <c r="B3914">
        <v>2012</v>
      </c>
      <c r="C3914" t="s">
        <v>16</v>
      </c>
      <c r="D3914">
        <v>24</v>
      </c>
      <c r="E3914" s="1">
        <v>9.76</v>
      </c>
      <c r="F3914" s="1">
        <v>7.1687325739569348</v>
      </c>
    </row>
    <row r="3915" spans="1:6" x14ac:dyDescent="0.2">
      <c r="A3915" t="s">
        <v>731</v>
      </c>
      <c r="B3915">
        <v>2019</v>
      </c>
      <c r="C3915" t="s">
        <v>19</v>
      </c>
      <c r="D3915">
        <v>23</v>
      </c>
      <c r="E3915" s="1">
        <v>3</v>
      </c>
      <c r="F3915" s="1">
        <v>32.592753544461942</v>
      </c>
    </row>
    <row r="3916" spans="1:6" x14ac:dyDescent="0.2">
      <c r="A3916" t="s">
        <v>731</v>
      </c>
      <c r="B3916">
        <v>2020</v>
      </c>
      <c r="C3916" t="s">
        <v>19</v>
      </c>
      <c r="D3916">
        <v>24</v>
      </c>
      <c r="E3916" s="1">
        <v>15.959999999999999</v>
      </c>
      <c r="F3916" s="1">
        <v>30.917589900253969</v>
      </c>
    </row>
    <row r="3917" spans="1:6" x14ac:dyDescent="0.2">
      <c r="A3917" t="s">
        <v>731</v>
      </c>
      <c r="B3917">
        <v>2021</v>
      </c>
      <c r="C3917" t="s">
        <v>19</v>
      </c>
      <c r="D3917">
        <v>25</v>
      </c>
      <c r="E3917" s="1">
        <v>13.24</v>
      </c>
      <c r="F3917" s="1">
        <v>26.241621113802221</v>
      </c>
    </row>
    <row r="3918" spans="1:6" x14ac:dyDescent="0.2">
      <c r="A3918" t="s">
        <v>764</v>
      </c>
      <c r="B3918">
        <v>2013</v>
      </c>
      <c r="C3918" t="s">
        <v>20</v>
      </c>
      <c r="D3918">
        <v>21</v>
      </c>
      <c r="E3918" s="1">
        <v>17.59</v>
      </c>
      <c r="F3918" s="1">
        <v>11.011733537333157</v>
      </c>
    </row>
    <row r="3919" spans="1:6" x14ac:dyDescent="0.2">
      <c r="A3919" t="s">
        <v>764</v>
      </c>
      <c r="B3919">
        <v>2014</v>
      </c>
      <c r="C3919" t="s">
        <v>20</v>
      </c>
      <c r="D3919">
        <v>22</v>
      </c>
      <c r="E3919" s="1">
        <v>7.45</v>
      </c>
      <c r="F3919" s="1">
        <v>4.564285355444488</v>
      </c>
    </row>
    <row r="3920" spans="1:6" x14ac:dyDescent="0.2">
      <c r="A3920" t="s">
        <v>764</v>
      </c>
      <c r="B3920">
        <v>2015</v>
      </c>
      <c r="C3920" t="s">
        <v>20</v>
      </c>
      <c r="D3920">
        <v>23</v>
      </c>
      <c r="E3920" s="1">
        <v>18.97</v>
      </c>
      <c r="F3920" s="1">
        <v>15.568104507364277</v>
      </c>
    </row>
    <row r="3921" spans="1:6" x14ac:dyDescent="0.2">
      <c r="A3921" t="s">
        <v>764</v>
      </c>
      <c r="B3921">
        <v>2016</v>
      </c>
      <c r="C3921" t="s">
        <v>20</v>
      </c>
      <c r="D3921">
        <v>24</v>
      </c>
      <c r="E3921" s="1">
        <v>10.963333333333333</v>
      </c>
      <c r="F3921" s="1">
        <v>8.4851186652487822</v>
      </c>
    </row>
    <row r="3922" spans="1:6" x14ac:dyDescent="0.2">
      <c r="A3922" t="s">
        <v>888</v>
      </c>
      <c r="B3922">
        <v>2010</v>
      </c>
      <c r="C3922" t="s">
        <v>25</v>
      </c>
      <c r="D3922">
        <v>27</v>
      </c>
      <c r="E3922" s="1">
        <v>12.8</v>
      </c>
      <c r="F3922" s="1">
        <v>9.4850576995326392</v>
      </c>
    </row>
    <row r="3923" spans="1:6" x14ac:dyDescent="0.2">
      <c r="A3923" t="s">
        <v>833</v>
      </c>
      <c r="B3923">
        <v>2016</v>
      </c>
      <c r="C3923" t="s">
        <v>25</v>
      </c>
      <c r="D3923">
        <v>23</v>
      </c>
      <c r="E3923" s="1">
        <v>11.36</v>
      </c>
      <c r="F3923" s="1">
        <v>9.0250413118088204</v>
      </c>
    </row>
    <row r="3924" spans="1:6" x14ac:dyDescent="0.2">
      <c r="A3924" t="s">
        <v>833</v>
      </c>
      <c r="B3924">
        <v>2017</v>
      </c>
      <c r="C3924" t="s">
        <v>25</v>
      </c>
      <c r="D3924">
        <v>24</v>
      </c>
      <c r="E3924" s="1">
        <v>13.209999999999999</v>
      </c>
      <c r="F3924" s="1">
        <v>141.36657927122906</v>
      </c>
    </row>
    <row r="3925" spans="1:6" x14ac:dyDescent="0.2">
      <c r="A3925" t="s">
        <v>666</v>
      </c>
      <c r="B3925">
        <v>2016</v>
      </c>
      <c r="C3925" t="s">
        <v>16</v>
      </c>
      <c r="D3925">
        <v>21</v>
      </c>
      <c r="E3925" s="1">
        <v>0</v>
      </c>
      <c r="F3925" s="1">
        <v>0</v>
      </c>
    </row>
    <row r="3926" spans="1:6" x14ac:dyDescent="0.2">
      <c r="A3926" t="s">
        <v>666</v>
      </c>
      <c r="B3926">
        <v>2017</v>
      </c>
      <c r="C3926" t="s">
        <v>16</v>
      </c>
      <c r="D3926">
        <v>22</v>
      </c>
      <c r="E3926" s="1">
        <v>23.99</v>
      </c>
      <c r="F3926" s="1">
        <v>11.05099118039695</v>
      </c>
    </row>
    <row r="3927" spans="1:6" x14ac:dyDescent="0.2">
      <c r="A3927" t="s">
        <v>666</v>
      </c>
      <c r="B3927">
        <v>2018</v>
      </c>
      <c r="C3927" t="s">
        <v>16</v>
      </c>
      <c r="D3927">
        <v>23</v>
      </c>
      <c r="E3927" s="1">
        <v>14.11</v>
      </c>
      <c r="F3927" s="1">
        <v>4.3474737664929011</v>
      </c>
    </row>
    <row r="3928" spans="1:6" x14ac:dyDescent="0.2">
      <c r="A3928" t="s">
        <v>891</v>
      </c>
      <c r="B3928">
        <v>2021</v>
      </c>
      <c r="C3928" t="s">
        <v>16</v>
      </c>
      <c r="D3928">
        <v>24</v>
      </c>
      <c r="E3928" s="1">
        <v>12.66</v>
      </c>
      <c r="F3928" s="1">
        <v>13.357051066981496</v>
      </c>
    </row>
    <row r="3929" spans="1:6" x14ac:dyDescent="0.2">
      <c r="A3929" t="s">
        <v>706</v>
      </c>
      <c r="B3929">
        <v>2019</v>
      </c>
      <c r="C3929" t="s">
        <v>16</v>
      </c>
      <c r="D3929">
        <v>21</v>
      </c>
      <c r="E3929" s="1">
        <v>4.1900000000000004</v>
      </c>
      <c r="F3929" s="1">
        <v>2.5563744631003518</v>
      </c>
    </row>
    <row r="3930" spans="1:6" x14ac:dyDescent="0.2">
      <c r="A3930" t="s">
        <v>706</v>
      </c>
      <c r="B3930">
        <v>2020</v>
      </c>
      <c r="C3930" t="s">
        <v>30</v>
      </c>
      <c r="D3930">
        <v>22</v>
      </c>
      <c r="E3930" s="1">
        <v>12.15</v>
      </c>
      <c r="F3930" s="1">
        <v>11.604817288598912</v>
      </c>
    </row>
    <row r="3931" spans="1:6" x14ac:dyDescent="0.2">
      <c r="A3931" t="s">
        <v>706</v>
      </c>
      <c r="B3931">
        <v>2021</v>
      </c>
      <c r="C3931" t="s">
        <v>30</v>
      </c>
      <c r="D3931">
        <v>23</v>
      </c>
      <c r="E3931" s="1">
        <v>21.57</v>
      </c>
      <c r="F3931" s="1">
        <v>11.219760093752877</v>
      </c>
    </row>
    <row r="3932" spans="1:6" x14ac:dyDescent="0.2">
      <c r="A3932" t="s">
        <v>730</v>
      </c>
      <c r="B3932">
        <v>2015</v>
      </c>
      <c r="C3932" t="s">
        <v>16</v>
      </c>
      <c r="D3932">
        <v>23</v>
      </c>
      <c r="E3932" s="1">
        <v>14.676666666666668</v>
      </c>
      <c r="F3932" s="1">
        <v>6.0964549730484903</v>
      </c>
    </row>
    <row r="3933" spans="1:6" x14ac:dyDescent="0.2">
      <c r="A3933" t="s">
        <v>730</v>
      </c>
      <c r="B3933">
        <v>2016</v>
      </c>
      <c r="C3933" t="s">
        <v>16</v>
      </c>
      <c r="D3933">
        <v>24</v>
      </c>
      <c r="E3933" s="1">
        <v>7.37</v>
      </c>
      <c r="F3933" s="1">
        <v>2.9643990555754431</v>
      </c>
    </row>
    <row r="3934" spans="1:6" x14ac:dyDescent="0.2">
      <c r="A3934" t="s">
        <v>730</v>
      </c>
      <c r="B3934">
        <v>2017</v>
      </c>
      <c r="C3934" t="s">
        <v>16</v>
      </c>
      <c r="D3934">
        <v>25</v>
      </c>
      <c r="E3934" s="1">
        <v>11.45</v>
      </c>
      <c r="F3934" s="1">
        <v>122.53197067793887</v>
      </c>
    </row>
    <row r="3935" spans="1:6" x14ac:dyDescent="0.2">
      <c r="A3935" t="s">
        <v>759</v>
      </c>
      <c r="B3935">
        <v>2013</v>
      </c>
      <c r="C3935" t="s">
        <v>16</v>
      </c>
      <c r="D3935">
        <v>29</v>
      </c>
      <c r="E3935" s="1">
        <v>19.02</v>
      </c>
      <c r="F3935" s="1">
        <v>48.976186552406062</v>
      </c>
    </row>
    <row r="3936" spans="1:6" x14ac:dyDescent="0.2">
      <c r="A3936" t="s">
        <v>759</v>
      </c>
      <c r="B3936">
        <v>2014</v>
      </c>
      <c r="C3936" t="s">
        <v>16</v>
      </c>
      <c r="D3936">
        <v>30</v>
      </c>
      <c r="E3936" s="1">
        <v>6.07</v>
      </c>
      <c r="F3936" s="1">
        <v>3.9760363568240442</v>
      </c>
    </row>
    <row r="3937" spans="1:6" x14ac:dyDescent="0.2">
      <c r="A3937" t="s">
        <v>825</v>
      </c>
      <c r="B3937">
        <v>2016</v>
      </c>
      <c r="C3937" t="s">
        <v>19</v>
      </c>
      <c r="D3937">
        <v>23</v>
      </c>
      <c r="E3937" s="1">
        <v>15.906666666666666</v>
      </c>
      <c r="F3937" s="1">
        <v>20.753041416495098</v>
      </c>
    </row>
    <row r="3938" spans="1:6" x14ac:dyDescent="0.2">
      <c r="A3938" t="s">
        <v>825</v>
      </c>
      <c r="B3938">
        <v>2017</v>
      </c>
      <c r="C3938" t="s">
        <v>19</v>
      </c>
      <c r="D3938">
        <v>24</v>
      </c>
      <c r="E3938" s="1">
        <v>8.9966666666666679</v>
      </c>
      <c r="F3938" s="1">
        <v>46.374331403790016</v>
      </c>
    </row>
    <row r="3939" spans="1:6" x14ac:dyDescent="0.2">
      <c r="A3939" t="s">
        <v>896</v>
      </c>
      <c r="B3939">
        <v>2014</v>
      </c>
      <c r="C3939" t="s">
        <v>25</v>
      </c>
      <c r="D3939">
        <v>24</v>
      </c>
      <c r="E3939" s="1">
        <v>12.4</v>
      </c>
      <c r="F3939" s="1">
        <v>11.334272371705634</v>
      </c>
    </row>
    <row r="3940" spans="1:6" x14ac:dyDescent="0.2">
      <c r="A3940" t="s">
        <v>897</v>
      </c>
      <c r="B3940">
        <v>2010</v>
      </c>
      <c r="C3940" t="s">
        <v>20</v>
      </c>
      <c r="D3940">
        <v>32</v>
      </c>
      <c r="E3940" s="1">
        <v>12.39</v>
      </c>
      <c r="F3940" s="1">
        <v>34.492550277276678</v>
      </c>
    </row>
    <row r="3941" spans="1:6" x14ac:dyDescent="0.2">
      <c r="A3941" t="s">
        <v>899</v>
      </c>
      <c r="B3941">
        <v>2018</v>
      </c>
      <c r="C3941" t="s">
        <v>16</v>
      </c>
      <c r="D3941">
        <v>23</v>
      </c>
      <c r="E3941" s="1">
        <v>12.35</v>
      </c>
      <c r="F3941" s="1">
        <v>135.95781454693571</v>
      </c>
    </row>
    <row r="3942" spans="1:6" x14ac:dyDescent="0.2">
      <c r="A3942" t="s">
        <v>792</v>
      </c>
      <c r="B3942">
        <v>2017</v>
      </c>
      <c r="C3942" t="s">
        <v>19</v>
      </c>
      <c r="D3942">
        <v>24</v>
      </c>
      <c r="E3942" s="1">
        <v>8.82</v>
      </c>
      <c r="F3942" s="1">
        <v>47.193536304778213</v>
      </c>
    </row>
    <row r="3943" spans="1:6" x14ac:dyDescent="0.2">
      <c r="A3943" t="s">
        <v>792</v>
      </c>
      <c r="B3943">
        <v>2018</v>
      </c>
      <c r="C3943" t="s">
        <v>19</v>
      </c>
      <c r="D3943">
        <v>25</v>
      </c>
      <c r="E3943" s="1">
        <v>10.076666666666666</v>
      </c>
      <c r="F3943" s="1">
        <v>100.27831129068106</v>
      </c>
    </row>
    <row r="3944" spans="1:6" x14ac:dyDescent="0.2">
      <c r="A3944" t="s">
        <v>792</v>
      </c>
      <c r="B3944">
        <v>2019</v>
      </c>
      <c r="C3944" t="s">
        <v>19</v>
      </c>
      <c r="D3944">
        <v>26</v>
      </c>
      <c r="E3944" s="1">
        <v>17.420000000000002</v>
      </c>
      <c r="F3944" s="1">
        <v>14.301852837054115</v>
      </c>
    </row>
    <row r="3945" spans="1:6" x14ac:dyDescent="0.2">
      <c r="A3945" t="s">
        <v>792</v>
      </c>
      <c r="B3945">
        <v>2020</v>
      </c>
      <c r="C3945" t="s">
        <v>25</v>
      </c>
      <c r="D3945">
        <v>27</v>
      </c>
      <c r="E3945" s="1">
        <v>15.71</v>
      </c>
      <c r="F3945" s="1">
        <v>54.702080837906351</v>
      </c>
    </row>
    <row r="3946" spans="1:6" x14ac:dyDescent="0.2">
      <c r="A3946" t="s">
        <v>792</v>
      </c>
      <c r="B3946">
        <v>2021</v>
      </c>
      <c r="C3946" t="s">
        <v>19</v>
      </c>
      <c r="D3946">
        <v>28</v>
      </c>
      <c r="E3946" s="1">
        <v>14.23</v>
      </c>
      <c r="F3946" s="1">
        <v>7.8169590106795157</v>
      </c>
    </row>
    <row r="3947" spans="1:6" x14ac:dyDescent="0.2">
      <c r="A3947" t="s">
        <v>611</v>
      </c>
      <c r="B3947">
        <v>2010</v>
      </c>
      <c r="C3947" t="s">
        <v>16</v>
      </c>
      <c r="D3947">
        <v>22</v>
      </c>
      <c r="E3947" s="1">
        <v>6.48</v>
      </c>
      <c r="F3947" s="1">
        <v>2.5104057869502294</v>
      </c>
    </row>
    <row r="3948" spans="1:6" x14ac:dyDescent="0.2">
      <c r="A3948" t="s">
        <v>611</v>
      </c>
      <c r="B3948">
        <v>2011</v>
      </c>
      <c r="C3948" t="s">
        <v>25</v>
      </c>
      <c r="D3948">
        <v>23</v>
      </c>
      <c r="E3948" s="1">
        <v>10.200000000000001</v>
      </c>
      <c r="F3948" s="1">
        <v>6.6983590990312978</v>
      </c>
    </row>
    <row r="3949" spans="1:6" x14ac:dyDescent="0.2">
      <c r="A3949" t="s">
        <v>611</v>
      </c>
      <c r="B3949">
        <v>2012</v>
      </c>
      <c r="C3949" t="s">
        <v>16</v>
      </c>
      <c r="D3949">
        <v>24</v>
      </c>
      <c r="E3949" s="1">
        <v>9.33</v>
      </c>
      <c r="F3949" s="1">
        <v>5.8271127499475375</v>
      </c>
    </row>
    <row r="3950" spans="1:6" x14ac:dyDescent="0.2">
      <c r="A3950" t="s">
        <v>611</v>
      </c>
      <c r="B3950">
        <v>2013</v>
      </c>
      <c r="C3950" t="s">
        <v>16</v>
      </c>
      <c r="D3950">
        <v>25</v>
      </c>
      <c r="E3950" s="1">
        <v>26.77</v>
      </c>
      <c r="F3950" s="1">
        <v>4.8367912686973966</v>
      </c>
    </row>
    <row r="3951" spans="1:6" x14ac:dyDescent="0.2">
      <c r="A3951" t="s">
        <v>611</v>
      </c>
      <c r="B3951">
        <v>2014</v>
      </c>
      <c r="C3951" t="s">
        <v>16</v>
      </c>
      <c r="D3951">
        <v>26</v>
      </c>
      <c r="E3951" s="1">
        <v>12.533333333333333</v>
      </c>
      <c r="F3951" s="1">
        <v>80.584667481086171</v>
      </c>
    </row>
    <row r="3952" spans="1:6" x14ac:dyDescent="0.2">
      <c r="A3952" t="s">
        <v>817</v>
      </c>
      <c r="B3952">
        <v>2018</v>
      </c>
      <c r="C3952" t="s">
        <v>16</v>
      </c>
      <c r="D3952">
        <v>23</v>
      </c>
      <c r="E3952" s="1">
        <v>9.1</v>
      </c>
      <c r="F3952" s="1">
        <v>5.6149998241456096</v>
      </c>
    </row>
    <row r="3953" spans="1:6" x14ac:dyDescent="0.2">
      <c r="A3953" t="s">
        <v>817</v>
      </c>
      <c r="B3953">
        <v>2019</v>
      </c>
      <c r="C3953" t="s">
        <v>16</v>
      </c>
      <c r="D3953">
        <v>24</v>
      </c>
      <c r="E3953" s="1">
        <v>10.28</v>
      </c>
      <c r="F3953" s="1">
        <v>5.490473387760944</v>
      </c>
    </row>
    <row r="3954" spans="1:6" x14ac:dyDescent="0.2">
      <c r="A3954" t="s">
        <v>817</v>
      </c>
      <c r="B3954">
        <v>2020</v>
      </c>
      <c r="C3954" t="s">
        <v>16</v>
      </c>
      <c r="D3954">
        <v>25</v>
      </c>
      <c r="E3954" s="1">
        <v>13.22</v>
      </c>
      <c r="F3954" s="1">
        <v>6.5613345814096844</v>
      </c>
    </row>
    <row r="3955" spans="1:6" x14ac:dyDescent="0.2">
      <c r="A3955" t="s">
        <v>817</v>
      </c>
      <c r="B3955">
        <v>2021</v>
      </c>
      <c r="C3955" t="s">
        <v>16</v>
      </c>
      <c r="D3955">
        <v>26</v>
      </c>
      <c r="E3955" s="1">
        <v>16.55</v>
      </c>
      <c r="F3955" s="1">
        <v>8.4812730416458706</v>
      </c>
    </row>
    <row r="3956" spans="1:6" x14ac:dyDescent="0.2">
      <c r="A3956" t="s">
        <v>901</v>
      </c>
      <c r="B3956">
        <v>2010</v>
      </c>
      <c r="C3956" t="s">
        <v>25</v>
      </c>
      <c r="D3956">
        <v>22</v>
      </c>
      <c r="E3956" s="1">
        <v>12.28</v>
      </c>
      <c r="F3956" s="1">
        <v>3.160578221093771</v>
      </c>
    </row>
    <row r="3957" spans="1:6" x14ac:dyDescent="0.2">
      <c r="A3957" t="s">
        <v>903</v>
      </c>
      <c r="B3957">
        <v>2018</v>
      </c>
      <c r="C3957" t="s">
        <v>20</v>
      </c>
      <c r="D3957">
        <v>22</v>
      </c>
      <c r="E3957" s="1">
        <v>12.25</v>
      </c>
      <c r="F3957" s="1">
        <v>134.85694155465282</v>
      </c>
    </row>
    <row r="3958" spans="1:6" x14ac:dyDescent="0.2">
      <c r="A3958" t="s">
        <v>769</v>
      </c>
      <c r="B3958">
        <v>2020</v>
      </c>
      <c r="C3958" t="s">
        <v>16</v>
      </c>
      <c r="D3958">
        <v>20</v>
      </c>
      <c r="E3958" s="1">
        <v>18.690000000000001</v>
      </c>
      <c r="F3958" s="1">
        <v>7.9002964830365539</v>
      </c>
    </row>
    <row r="3959" spans="1:6" x14ac:dyDescent="0.2">
      <c r="A3959" t="s">
        <v>769</v>
      </c>
      <c r="B3959">
        <v>2021</v>
      </c>
      <c r="C3959" t="s">
        <v>16</v>
      </c>
      <c r="D3959">
        <v>21</v>
      </c>
      <c r="E3959" s="1">
        <v>5.81</v>
      </c>
      <c r="F3959" s="1">
        <v>2.4650533083688346</v>
      </c>
    </row>
    <row r="3960" spans="1:6" x14ac:dyDescent="0.2">
      <c r="A3960" t="s">
        <v>904</v>
      </c>
      <c r="B3960">
        <v>2021</v>
      </c>
      <c r="C3960" t="s">
        <v>16</v>
      </c>
      <c r="D3960">
        <v>20</v>
      </c>
      <c r="E3960" s="1">
        <v>12.24</v>
      </c>
      <c r="F3960" s="1">
        <v>4.4915107144914703</v>
      </c>
    </row>
    <row r="3961" spans="1:6" x14ac:dyDescent="0.2">
      <c r="A3961" t="s">
        <v>475</v>
      </c>
      <c r="B3961">
        <v>2020</v>
      </c>
      <c r="C3961" t="s">
        <v>25</v>
      </c>
      <c r="D3961">
        <v>21</v>
      </c>
      <c r="E3961" s="1">
        <v>3.59</v>
      </c>
      <c r="F3961" s="1">
        <v>1.8521919840845631</v>
      </c>
    </row>
    <row r="3962" spans="1:6" x14ac:dyDescent="0.2">
      <c r="A3962" t="s">
        <v>475</v>
      </c>
      <c r="B3962">
        <v>2021</v>
      </c>
      <c r="C3962" t="s">
        <v>25</v>
      </c>
      <c r="D3962">
        <v>22</v>
      </c>
      <c r="E3962" s="1">
        <v>14.3825</v>
      </c>
      <c r="F3962" s="1">
        <v>28.506051032421482</v>
      </c>
    </row>
    <row r="3963" spans="1:6" x14ac:dyDescent="0.2">
      <c r="A3963" t="s">
        <v>772</v>
      </c>
      <c r="B3963">
        <v>2018</v>
      </c>
      <c r="C3963" t="s">
        <v>25</v>
      </c>
      <c r="D3963">
        <v>25</v>
      </c>
      <c r="E3963" s="1">
        <v>4.5999999999999996</v>
      </c>
      <c r="F3963" s="1">
        <v>2.8990549080999588</v>
      </c>
    </row>
    <row r="3964" spans="1:6" x14ac:dyDescent="0.2">
      <c r="A3964" t="s">
        <v>772</v>
      </c>
      <c r="B3964">
        <v>2019</v>
      </c>
      <c r="C3964" t="s">
        <v>25</v>
      </c>
      <c r="D3964">
        <v>26</v>
      </c>
      <c r="E3964" s="1">
        <v>18.59</v>
      </c>
      <c r="F3964" s="1">
        <v>6.7182442795541313</v>
      </c>
    </row>
    <row r="3965" spans="1:6" x14ac:dyDescent="0.2">
      <c r="A3965" t="s">
        <v>772</v>
      </c>
      <c r="B3965">
        <v>2020</v>
      </c>
      <c r="C3965" t="s">
        <v>25</v>
      </c>
      <c r="D3965">
        <v>27</v>
      </c>
      <c r="E3965" s="1">
        <v>14.19</v>
      </c>
      <c r="F3965" s="1">
        <v>7.0034266942592138</v>
      </c>
    </row>
    <row r="3966" spans="1:6" x14ac:dyDescent="0.2">
      <c r="A3966" t="s">
        <v>772</v>
      </c>
      <c r="B3966">
        <v>2021</v>
      </c>
      <c r="C3966" t="s">
        <v>25</v>
      </c>
      <c r="D3966">
        <v>28</v>
      </c>
      <c r="E3966" s="1">
        <v>11.1</v>
      </c>
      <c r="F3966" s="1">
        <v>9.3374765932174597</v>
      </c>
    </row>
    <row r="3967" spans="1:6" x14ac:dyDescent="0.2">
      <c r="A3967" t="s">
        <v>842</v>
      </c>
      <c r="B3967">
        <v>2015</v>
      </c>
      <c r="C3967" t="s">
        <v>16</v>
      </c>
      <c r="D3967">
        <v>22</v>
      </c>
      <c r="E3967" s="1">
        <v>15.48</v>
      </c>
      <c r="F3967" s="1">
        <v>14.75284692777681</v>
      </c>
    </row>
    <row r="3968" spans="1:6" x14ac:dyDescent="0.2">
      <c r="A3968" t="s">
        <v>842</v>
      </c>
      <c r="B3968">
        <v>2016</v>
      </c>
      <c r="C3968" t="s">
        <v>16</v>
      </c>
      <c r="D3968">
        <v>23</v>
      </c>
      <c r="E3968" s="1">
        <v>9.6199999999999992</v>
      </c>
      <c r="F3968" s="1">
        <v>7.9810512255725481</v>
      </c>
    </row>
    <row r="3969" spans="1:6" x14ac:dyDescent="0.2">
      <c r="A3969" t="s">
        <v>842</v>
      </c>
      <c r="B3969">
        <v>2017</v>
      </c>
      <c r="C3969" t="s">
        <v>16</v>
      </c>
      <c r="D3969">
        <v>24</v>
      </c>
      <c r="E3969" s="1">
        <v>11.06</v>
      </c>
      <c r="F3969" s="1">
        <v>118.35839263738029</v>
      </c>
    </row>
    <row r="3970" spans="1:6" x14ac:dyDescent="0.2">
      <c r="A3970" t="s">
        <v>910</v>
      </c>
      <c r="B3970">
        <v>2020</v>
      </c>
      <c r="C3970" t="s">
        <v>16</v>
      </c>
      <c r="D3970">
        <v>24</v>
      </c>
      <c r="E3970" s="1">
        <v>12</v>
      </c>
      <c r="F3970" s="1">
        <v>7.2216113942584581</v>
      </c>
    </row>
    <row r="3971" spans="1:6" x14ac:dyDescent="0.2">
      <c r="A3971" t="s">
        <v>698</v>
      </c>
      <c r="B3971">
        <v>2017</v>
      </c>
      <c r="C3971" t="s">
        <v>16</v>
      </c>
      <c r="D3971">
        <v>23</v>
      </c>
      <c r="E3971" s="1">
        <v>1.78</v>
      </c>
      <c r="F3971" s="1">
        <v>8.3018515927428762</v>
      </c>
    </row>
    <row r="3972" spans="1:6" x14ac:dyDescent="0.2">
      <c r="A3972" t="s">
        <v>698</v>
      </c>
      <c r="B3972">
        <v>2018</v>
      </c>
      <c r="C3972" t="s">
        <v>16</v>
      </c>
      <c r="D3972">
        <v>24</v>
      </c>
      <c r="E3972" s="1">
        <v>2.86</v>
      </c>
      <c r="F3972" s="1">
        <v>1.607961094088213</v>
      </c>
    </row>
    <row r="3973" spans="1:6" x14ac:dyDescent="0.2">
      <c r="A3973" t="s">
        <v>698</v>
      </c>
      <c r="B3973">
        <v>2019</v>
      </c>
      <c r="C3973" t="s">
        <v>16</v>
      </c>
      <c r="D3973">
        <v>25</v>
      </c>
      <c r="E3973" s="1">
        <v>13.6</v>
      </c>
      <c r="F3973" s="1">
        <v>7.1451875848162656</v>
      </c>
    </row>
    <row r="3974" spans="1:6" x14ac:dyDescent="0.2">
      <c r="A3974" t="s">
        <v>698</v>
      </c>
      <c r="B3974">
        <v>2020</v>
      </c>
      <c r="C3974" t="s">
        <v>16</v>
      </c>
      <c r="D3974">
        <v>26</v>
      </c>
      <c r="E3974" s="1">
        <v>18.79</v>
      </c>
      <c r="F3974" s="1">
        <v>9.1657910628903014</v>
      </c>
    </row>
    <row r="3975" spans="1:6" x14ac:dyDescent="0.2">
      <c r="A3975" t="s">
        <v>698</v>
      </c>
      <c r="B3975">
        <v>2021</v>
      </c>
      <c r="C3975" t="s">
        <v>16</v>
      </c>
      <c r="D3975">
        <v>27</v>
      </c>
      <c r="E3975" s="1">
        <v>22.28</v>
      </c>
      <c r="F3975" s="1">
        <v>6.1906566652922006</v>
      </c>
    </row>
    <row r="3976" spans="1:6" x14ac:dyDescent="0.2">
      <c r="A3976" t="s">
        <v>861</v>
      </c>
      <c r="B3976">
        <v>2010</v>
      </c>
      <c r="C3976" t="s">
        <v>19</v>
      </c>
      <c r="D3976">
        <v>31</v>
      </c>
      <c r="E3976" s="1">
        <v>10.09</v>
      </c>
      <c r="F3976" s="1">
        <v>1.3494832642676091</v>
      </c>
    </row>
    <row r="3977" spans="1:6" x14ac:dyDescent="0.2">
      <c r="A3977" t="s">
        <v>861</v>
      </c>
      <c r="B3977">
        <v>2012</v>
      </c>
      <c r="C3977" t="s">
        <v>19</v>
      </c>
      <c r="D3977">
        <v>33</v>
      </c>
      <c r="E3977" s="1">
        <v>11.27</v>
      </c>
      <c r="F3977" s="1">
        <v>6.45479438873899</v>
      </c>
    </row>
    <row r="3978" spans="1:6" x14ac:dyDescent="0.2">
      <c r="A3978" t="s">
        <v>861</v>
      </c>
      <c r="B3978">
        <v>2013</v>
      </c>
      <c r="C3978" t="s">
        <v>19</v>
      </c>
      <c r="D3978">
        <v>34</v>
      </c>
      <c r="E3978" s="1">
        <v>14.14</v>
      </c>
      <c r="F3978" s="1">
        <v>79.619806975460889</v>
      </c>
    </row>
    <row r="3979" spans="1:6" x14ac:dyDescent="0.2">
      <c r="A3979" t="s">
        <v>914</v>
      </c>
      <c r="B3979">
        <v>2010</v>
      </c>
      <c r="C3979" t="s">
        <v>19</v>
      </c>
      <c r="D3979">
        <v>26</v>
      </c>
      <c r="E3979" s="1">
        <v>11.83</v>
      </c>
      <c r="F3979" s="1">
        <v>27.054408404933373</v>
      </c>
    </row>
    <row r="3980" spans="1:6" x14ac:dyDescent="0.2">
      <c r="A3980" t="s">
        <v>890</v>
      </c>
      <c r="B3980">
        <v>2017</v>
      </c>
      <c r="C3980" t="s">
        <v>16</v>
      </c>
      <c r="D3980">
        <v>24</v>
      </c>
      <c r="E3980" s="1">
        <v>10.72</v>
      </c>
      <c r="F3980" s="1">
        <v>6.0660349012034178</v>
      </c>
    </row>
    <row r="3981" spans="1:6" x14ac:dyDescent="0.2">
      <c r="A3981" t="s">
        <v>890</v>
      </c>
      <c r="B3981">
        <v>2018</v>
      </c>
      <c r="C3981" t="s">
        <v>16</v>
      </c>
      <c r="D3981">
        <v>25</v>
      </c>
      <c r="E3981" s="1">
        <v>12.7</v>
      </c>
      <c r="F3981" s="1">
        <v>43.580311307546594</v>
      </c>
    </row>
    <row r="3982" spans="1:6" x14ac:dyDescent="0.2">
      <c r="A3982" t="s">
        <v>856</v>
      </c>
      <c r="B3982">
        <v>2013</v>
      </c>
      <c r="C3982" t="s">
        <v>16</v>
      </c>
      <c r="D3982">
        <v>25</v>
      </c>
      <c r="E3982" s="1">
        <v>8.61</v>
      </c>
      <c r="F3982" s="1">
        <v>2.2616660992800495</v>
      </c>
    </row>
    <row r="3983" spans="1:6" x14ac:dyDescent="0.2">
      <c r="A3983" t="s">
        <v>856</v>
      </c>
      <c r="B3983">
        <v>2014</v>
      </c>
      <c r="C3983" t="s">
        <v>30</v>
      </c>
      <c r="D3983">
        <v>26</v>
      </c>
      <c r="E3983" s="1">
        <v>14.78</v>
      </c>
      <c r="F3983" s="1">
        <v>3.8350184407821777</v>
      </c>
    </row>
    <row r="3984" spans="1:6" x14ac:dyDescent="0.2">
      <c r="A3984" t="s">
        <v>779</v>
      </c>
      <c r="B3984">
        <v>2010</v>
      </c>
      <c r="C3984" t="s">
        <v>19</v>
      </c>
      <c r="D3984">
        <v>22</v>
      </c>
      <c r="E3984" s="1">
        <v>15.406666666666666</v>
      </c>
      <c r="F3984" s="1">
        <v>7.993422634149244</v>
      </c>
    </row>
    <row r="3985" spans="1:6" x14ac:dyDescent="0.2">
      <c r="A3985" t="s">
        <v>779</v>
      </c>
      <c r="B3985">
        <v>2011</v>
      </c>
      <c r="C3985" t="s">
        <v>19</v>
      </c>
      <c r="D3985">
        <v>23</v>
      </c>
      <c r="E3985" s="1">
        <v>14.05</v>
      </c>
      <c r="F3985" s="1">
        <v>7.056812108987315</v>
      </c>
    </row>
    <row r="3986" spans="1:6" x14ac:dyDescent="0.2">
      <c r="A3986" t="s">
        <v>779</v>
      </c>
      <c r="B3986">
        <v>2012</v>
      </c>
      <c r="C3986" t="s">
        <v>19</v>
      </c>
      <c r="D3986">
        <v>24</v>
      </c>
      <c r="E3986" s="1">
        <v>11.6</v>
      </c>
      <c r="F3986" s="1">
        <v>3.8412542092364284</v>
      </c>
    </row>
    <row r="3987" spans="1:6" x14ac:dyDescent="0.2">
      <c r="A3987" t="s">
        <v>779</v>
      </c>
      <c r="B3987">
        <v>2013</v>
      </c>
      <c r="C3987" t="s">
        <v>19</v>
      </c>
      <c r="D3987">
        <v>25</v>
      </c>
      <c r="E3987" s="1">
        <v>8.9</v>
      </c>
      <c r="F3987" s="1">
        <v>3.478933882666114</v>
      </c>
    </row>
    <row r="3988" spans="1:6" x14ac:dyDescent="0.2">
      <c r="A3988" t="s">
        <v>779</v>
      </c>
      <c r="B3988">
        <v>2013</v>
      </c>
      <c r="C3988" t="s">
        <v>20</v>
      </c>
      <c r="D3988">
        <v>25</v>
      </c>
      <c r="E3988" s="1">
        <v>18.14</v>
      </c>
      <c r="F3988" s="1">
        <v>7.0907708574790238</v>
      </c>
    </row>
    <row r="3989" spans="1:6" x14ac:dyDescent="0.2">
      <c r="A3989" t="s">
        <v>779</v>
      </c>
      <c r="B3989">
        <v>2014</v>
      </c>
      <c r="C3989" t="s">
        <v>19</v>
      </c>
      <c r="D3989">
        <v>26</v>
      </c>
      <c r="E3989" s="1">
        <v>6.9233333333333329</v>
      </c>
      <c r="F3989" s="1">
        <v>2.643401677420997</v>
      </c>
    </row>
    <row r="3990" spans="1:6" x14ac:dyDescent="0.2">
      <c r="A3990" t="s">
        <v>916</v>
      </c>
      <c r="B3990">
        <v>2021</v>
      </c>
      <c r="C3990" t="s">
        <v>16</v>
      </c>
      <c r="D3990">
        <v>23</v>
      </c>
      <c r="E3990" s="1">
        <v>11.68</v>
      </c>
      <c r="F3990" s="1">
        <v>23.149708052055129</v>
      </c>
    </row>
    <row r="3991" spans="1:6" x14ac:dyDescent="0.2">
      <c r="A3991" t="s">
        <v>841</v>
      </c>
      <c r="B3991">
        <v>2012</v>
      </c>
      <c r="C3991" t="s">
        <v>30</v>
      </c>
      <c r="D3991">
        <v>24</v>
      </c>
      <c r="E3991" s="1">
        <v>6.26</v>
      </c>
      <c r="F3991" s="1">
        <v>5.6742988705788511</v>
      </c>
    </row>
    <row r="3992" spans="1:6" x14ac:dyDescent="0.2">
      <c r="A3992" t="s">
        <v>841</v>
      </c>
      <c r="B3992">
        <v>2013</v>
      </c>
      <c r="C3992" t="s">
        <v>16</v>
      </c>
      <c r="D3992">
        <v>25</v>
      </c>
      <c r="E3992" s="1">
        <v>13.59</v>
      </c>
      <c r="F3992" s="1">
        <v>6.1196699430992281</v>
      </c>
    </row>
    <row r="3993" spans="1:6" x14ac:dyDescent="0.2">
      <c r="A3993" t="s">
        <v>841</v>
      </c>
      <c r="B3993">
        <v>2014</v>
      </c>
      <c r="C3993" t="s">
        <v>16</v>
      </c>
      <c r="D3993">
        <v>26</v>
      </c>
      <c r="E3993" s="1">
        <v>15.59</v>
      </c>
      <c r="F3993" s="1">
        <v>6.8571961413206983</v>
      </c>
    </row>
    <row r="3994" spans="1:6" x14ac:dyDescent="0.2">
      <c r="A3994" t="s">
        <v>841</v>
      </c>
      <c r="B3994">
        <v>2015</v>
      </c>
      <c r="C3994" t="s">
        <v>16</v>
      </c>
      <c r="D3994">
        <v>27</v>
      </c>
      <c r="E3994" s="1">
        <v>11.25</v>
      </c>
      <c r="F3994" s="1">
        <v>35.969497865809792</v>
      </c>
    </row>
    <row r="3995" spans="1:6" x14ac:dyDescent="0.2">
      <c r="A3995" t="s">
        <v>919</v>
      </c>
      <c r="B3995">
        <v>2011</v>
      </c>
      <c r="C3995" t="s">
        <v>19</v>
      </c>
      <c r="D3995">
        <v>22</v>
      </c>
      <c r="E3995" s="1">
        <v>11.56</v>
      </c>
      <c r="F3995" s="1">
        <v>143.34606418332424</v>
      </c>
    </row>
    <row r="3996" spans="1:6" x14ac:dyDescent="0.2">
      <c r="A3996" t="s">
        <v>920</v>
      </c>
      <c r="B3996">
        <v>2021</v>
      </c>
      <c r="C3996" t="s">
        <v>19</v>
      </c>
      <c r="D3996">
        <v>24</v>
      </c>
      <c r="E3996" s="1">
        <v>11.49</v>
      </c>
      <c r="F3996" s="1">
        <v>56.771579623499186</v>
      </c>
    </row>
    <row r="3997" spans="1:6" x14ac:dyDescent="0.2">
      <c r="A3997" t="s">
        <v>921</v>
      </c>
      <c r="B3997">
        <v>2016</v>
      </c>
      <c r="C3997" t="s">
        <v>25</v>
      </c>
      <c r="D3997">
        <v>23</v>
      </c>
      <c r="E3997" s="1">
        <v>11.49</v>
      </c>
      <c r="F3997" s="1">
        <v>9.5607067434185886</v>
      </c>
    </row>
    <row r="3998" spans="1:6" x14ac:dyDescent="0.2">
      <c r="A3998" t="s">
        <v>806</v>
      </c>
      <c r="B3998">
        <v>2020</v>
      </c>
      <c r="C3998" t="s">
        <v>30</v>
      </c>
      <c r="D3998">
        <v>21</v>
      </c>
      <c r="E3998" s="1">
        <v>16.95</v>
      </c>
      <c r="F3998" s="1">
        <v>9.7147920461358055</v>
      </c>
    </row>
    <row r="3999" spans="1:6" x14ac:dyDescent="0.2">
      <c r="A3999" t="s">
        <v>806</v>
      </c>
      <c r="B3999">
        <v>2021</v>
      </c>
      <c r="C3999" t="s">
        <v>30</v>
      </c>
      <c r="D3999">
        <v>22</v>
      </c>
      <c r="E3999" s="1">
        <v>5.99</v>
      </c>
      <c r="F3999" s="1">
        <v>3.0810823600576507</v>
      </c>
    </row>
    <row r="4000" spans="1:6" x14ac:dyDescent="0.2">
      <c r="A4000" t="s">
        <v>873</v>
      </c>
      <c r="B4000">
        <v>2011</v>
      </c>
      <c r="C4000" t="s">
        <v>25</v>
      </c>
      <c r="D4000">
        <v>21</v>
      </c>
      <c r="E4000" s="1">
        <v>9.6</v>
      </c>
      <c r="F4000" s="1">
        <v>4.9968795528209204</v>
      </c>
    </row>
    <row r="4001" spans="1:6" x14ac:dyDescent="0.2">
      <c r="A4001" t="s">
        <v>873</v>
      </c>
      <c r="B4001">
        <v>2012</v>
      </c>
      <c r="C4001" t="s">
        <v>20</v>
      </c>
      <c r="D4001">
        <v>22</v>
      </c>
      <c r="E4001" s="1">
        <v>9.84</v>
      </c>
      <c r="F4001" s="1">
        <v>8.4485347716448622</v>
      </c>
    </row>
    <row r="4002" spans="1:6" x14ac:dyDescent="0.2">
      <c r="A4002" t="s">
        <v>873</v>
      </c>
      <c r="B4002">
        <v>2013</v>
      </c>
      <c r="C4002" t="s">
        <v>25</v>
      </c>
      <c r="D4002">
        <v>23</v>
      </c>
      <c r="E4002" s="1">
        <v>11.27</v>
      </c>
      <c r="F4002" s="1">
        <v>9.6945652800370237</v>
      </c>
    </row>
    <row r="4003" spans="1:6" x14ac:dyDescent="0.2">
      <c r="A4003" t="s">
        <v>873</v>
      </c>
      <c r="B4003">
        <v>2013</v>
      </c>
      <c r="C4003" t="s">
        <v>20</v>
      </c>
      <c r="D4003">
        <v>23</v>
      </c>
      <c r="E4003" s="1">
        <v>13.145</v>
      </c>
      <c r="F4003" s="1">
        <v>11.30745879379651</v>
      </c>
    </row>
    <row r="4004" spans="1:6" x14ac:dyDescent="0.2">
      <c r="A4004" t="s">
        <v>809</v>
      </c>
      <c r="B4004">
        <v>2010</v>
      </c>
      <c r="C4004" t="s">
        <v>19</v>
      </c>
      <c r="D4004">
        <v>23</v>
      </c>
      <c r="E4004" s="1">
        <v>10.24</v>
      </c>
      <c r="F4004" s="1">
        <v>23.014339012001617</v>
      </c>
    </row>
    <row r="4005" spans="1:6" x14ac:dyDescent="0.2">
      <c r="A4005" t="s">
        <v>809</v>
      </c>
      <c r="B4005">
        <v>2011</v>
      </c>
      <c r="C4005" t="s">
        <v>19</v>
      </c>
      <c r="D4005">
        <v>24</v>
      </c>
      <c r="E4005" s="1">
        <v>11.684999999999999</v>
      </c>
      <c r="F4005" s="1">
        <v>10.418356993450301</v>
      </c>
    </row>
    <row r="4006" spans="1:6" x14ac:dyDescent="0.2">
      <c r="A4006" t="s">
        <v>728</v>
      </c>
      <c r="B4006">
        <v>2010</v>
      </c>
      <c r="C4006" t="s">
        <v>20</v>
      </c>
      <c r="D4006">
        <v>35</v>
      </c>
      <c r="E4006" s="1">
        <v>20.97</v>
      </c>
      <c r="F4006" s="1">
        <v>69.261867329008723</v>
      </c>
    </row>
    <row r="4007" spans="1:6" x14ac:dyDescent="0.2">
      <c r="A4007" t="s">
        <v>728</v>
      </c>
      <c r="B4007">
        <v>2011</v>
      </c>
      <c r="C4007" t="s">
        <v>20</v>
      </c>
      <c r="D4007">
        <v>36</v>
      </c>
      <c r="E4007" s="1">
        <v>4.55</v>
      </c>
      <c r="F4007" s="1">
        <v>2.5633196284932978</v>
      </c>
    </row>
    <row r="4008" spans="1:6" x14ac:dyDescent="0.2">
      <c r="A4008" t="s">
        <v>728</v>
      </c>
      <c r="B4008">
        <v>2012</v>
      </c>
      <c r="C4008" t="s">
        <v>25</v>
      </c>
      <c r="D4008">
        <v>37</v>
      </c>
      <c r="E4008" s="1">
        <v>8.6300000000000008</v>
      </c>
      <c r="F4008" s="1">
        <v>4.942757371323645</v>
      </c>
    </row>
    <row r="4009" spans="1:6" x14ac:dyDescent="0.2">
      <c r="A4009" t="s">
        <v>802</v>
      </c>
      <c r="B4009">
        <v>2019</v>
      </c>
      <c r="C4009" t="s">
        <v>19</v>
      </c>
      <c r="D4009">
        <v>23</v>
      </c>
      <c r="E4009" s="1">
        <v>3.51</v>
      </c>
      <c r="F4009" s="1">
        <v>5.8044063878236454</v>
      </c>
    </row>
    <row r="4010" spans="1:6" x14ac:dyDescent="0.2">
      <c r="A4010" t="s">
        <v>802</v>
      </c>
      <c r="B4010">
        <v>2020</v>
      </c>
      <c r="C4010" t="s">
        <v>19</v>
      </c>
      <c r="D4010">
        <v>24</v>
      </c>
      <c r="E4010" s="1">
        <v>17.11</v>
      </c>
      <c r="F4010" s="1">
        <v>8.7483159108397821</v>
      </c>
    </row>
    <row r="4011" spans="1:6" x14ac:dyDescent="0.2">
      <c r="A4011" t="s">
        <v>802</v>
      </c>
      <c r="B4011">
        <v>2021</v>
      </c>
      <c r="C4011" t="s">
        <v>19</v>
      </c>
      <c r="D4011">
        <v>25</v>
      </c>
      <c r="E4011" s="1">
        <v>13.52</v>
      </c>
      <c r="F4011" s="1">
        <v>36.038725636541983</v>
      </c>
    </row>
    <row r="4012" spans="1:6" x14ac:dyDescent="0.2">
      <c r="A4012" t="s">
        <v>839</v>
      </c>
      <c r="B4012">
        <v>2010</v>
      </c>
      <c r="C4012" t="s">
        <v>19</v>
      </c>
      <c r="D4012">
        <v>34</v>
      </c>
      <c r="E4012" s="1">
        <v>13.03</v>
      </c>
      <c r="F4012" s="1">
        <v>7.0884059681875815</v>
      </c>
    </row>
    <row r="4013" spans="1:6" x14ac:dyDescent="0.2">
      <c r="A4013" t="s">
        <v>839</v>
      </c>
      <c r="B4013">
        <v>2011</v>
      </c>
      <c r="C4013" t="s">
        <v>19</v>
      </c>
      <c r="D4013">
        <v>35</v>
      </c>
      <c r="E4013" s="1">
        <v>10.806666666666667</v>
      </c>
      <c r="F4013" s="1">
        <v>6.0881188539012969</v>
      </c>
    </row>
    <row r="4014" spans="1:6" x14ac:dyDescent="0.2">
      <c r="A4014" t="s">
        <v>923</v>
      </c>
      <c r="B4014">
        <v>2017</v>
      </c>
      <c r="C4014" t="s">
        <v>20</v>
      </c>
      <c r="D4014">
        <v>22</v>
      </c>
      <c r="E4014" s="1">
        <v>11.3</v>
      </c>
      <c r="F4014" s="1">
        <v>7.1167384428576286</v>
      </c>
    </row>
    <row r="4015" spans="1:6" x14ac:dyDescent="0.2">
      <c r="A4015" t="s">
        <v>795</v>
      </c>
      <c r="B4015">
        <v>2017</v>
      </c>
      <c r="C4015" t="s">
        <v>20</v>
      </c>
      <c r="D4015">
        <v>21</v>
      </c>
      <c r="E4015" s="1">
        <v>13.19</v>
      </c>
      <c r="F4015" s="1">
        <v>8.3070601824152313</v>
      </c>
    </row>
    <row r="4016" spans="1:6" x14ac:dyDescent="0.2">
      <c r="A4016" t="s">
        <v>795</v>
      </c>
      <c r="B4016">
        <v>2018</v>
      </c>
      <c r="C4016" t="s">
        <v>20</v>
      </c>
      <c r="D4016">
        <v>22</v>
      </c>
      <c r="E4016" s="1">
        <v>12.16</v>
      </c>
      <c r="F4016" s="1">
        <v>10.726149753280914</v>
      </c>
    </row>
    <row r="4017" spans="1:6" x14ac:dyDescent="0.2">
      <c r="A4017" t="s">
        <v>795</v>
      </c>
      <c r="B4017">
        <v>2019</v>
      </c>
      <c r="C4017" t="s">
        <v>20</v>
      </c>
      <c r="D4017">
        <v>23</v>
      </c>
      <c r="E4017" s="1">
        <v>8.18</v>
      </c>
      <c r="F4017" s="1">
        <v>1.7677794744810875</v>
      </c>
    </row>
    <row r="4018" spans="1:6" x14ac:dyDescent="0.2">
      <c r="A4018" t="s">
        <v>795</v>
      </c>
      <c r="B4018">
        <v>2020</v>
      </c>
      <c r="C4018" t="s">
        <v>25</v>
      </c>
      <c r="D4018">
        <v>24</v>
      </c>
      <c r="E4018" s="1">
        <v>17.309999999999999</v>
      </c>
      <c r="F4018" s="1">
        <v>3.7650192949082406</v>
      </c>
    </row>
    <row r="4019" spans="1:6" x14ac:dyDescent="0.2">
      <c r="A4019" t="s">
        <v>636</v>
      </c>
      <c r="B4019">
        <v>2014</v>
      </c>
      <c r="C4019" t="s">
        <v>30</v>
      </c>
      <c r="D4019">
        <v>23</v>
      </c>
      <c r="E4019" s="1">
        <v>6.3833333333333329</v>
      </c>
      <c r="F4019" s="1">
        <v>6.2886328118201336</v>
      </c>
    </row>
    <row r="4020" spans="1:6" x14ac:dyDescent="0.2">
      <c r="A4020" t="s">
        <v>636</v>
      </c>
      <c r="B4020">
        <v>2017</v>
      </c>
      <c r="C4020" t="s">
        <v>30</v>
      </c>
      <c r="D4020">
        <v>26</v>
      </c>
      <c r="E4020" s="1">
        <v>25.61</v>
      </c>
      <c r="F4020" s="1">
        <v>21.171343210537888</v>
      </c>
    </row>
    <row r="4021" spans="1:6" x14ac:dyDescent="0.2">
      <c r="A4021" t="s">
        <v>699</v>
      </c>
      <c r="B4021">
        <v>2020</v>
      </c>
      <c r="C4021" t="s">
        <v>16</v>
      </c>
      <c r="D4021">
        <v>22</v>
      </c>
      <c r="E4021" s="1">
        <v>7.9550000000000001</v>
      </c>
      <c r="F4021" s="1">
        <v>9.9850255995722321</v>
      </c>
    </row>
    <row r="4022" spans="1:6" x14ac:dyDescent="0.2">
      <c r="A4022" t="s">
        <v>699</v>
      </c>
      <c r="B4022">
        <v>2020</v>
      </c>
      <c r="C4022" t="s">
        <v>25</v>
      </c>
      <c r="D4022">
        <v>22</v>
      </c>
      <c r="E4022" s="1">
        <v>8.33</v>
      </c>
      <c r="F4022" s="1">
        <v>10.455721338081293</v>
      </c>
    </row>
    <row r="4023" spans="1:6" x14ac:dyDescent="0.2">
      <c r="A4023" t="s">
        <v>699</v>
      </c>
      <c r="B4023">
        <v>2021</v>
      </c>
      <c r="C4023" t="s">
        <v>16</v>
      </c>
      <c r="D4023">
        <v>23</v>
      </c>
      <c r="E4023" s="1">
        <v>1.33</v>
      </c>
      <c r="F4023" s="1">
        <v>2.6360540846946341</v>
      </c>
    </row>
    <row r="4024" spans="1:6" x14ac:dyDescent="0.2">
      <c r="A4024" t="s">
        <v>699</v>
      </c>
      <c r="B4024">
        <v>2021</v>
      </c>
      <c r="C4024" t="s">
        <v>25</v>
      </c>
      <c r="D4024">
        <v>23</v>
      </c>
      <c r="E4024" s="1">
        <v>20.77</v>
      </c>
      <c r="F4024" s="1">
        <v>41.166047623389133</v>
      </c>
    </row>
    <row r="4025" spans="1:6" x14ac:dyDescent="0.2">
      <c r="A4025" t="s">
        <v>925</v>
      </c>
      <c r="B4025">
        <v>2020</v>
      </c>
      <c r="C4025" t="s">
        <v>20</v>
      </c>
      <c r="D4025">
        <v>24</v>
      </c>
      <c r="E4025" s="1">
        <v>11.16</v>
      </c>
      <c r="F4025" s="1">
        <v>3.530707027245922</v>
      </c>
    </row>
    <row r="4026" spans="1:6" x14ac:dyDescent="0.2">
      <c r="A4026" t="s">
        <v>902</v>
      </c>
      <c r="B4026">
        <v>2017</v>
      </c>
      <c r="C4026" t="s">
        <v>20</v>
      </c>
      <c r="D4026">
        <v>23</v>
      </c>
      <c r="E4026" s="1">
        <v>12.27</v>
      </c>
      <c r="F4026" s="1">
        <v>2.3436667325007172</v>
      </c>
    </row>
    <row r="4027" spans="1:6" x14ac:dyDescent="0.2">
      <c r="A4027" t="s">
        <v>902</v>
      </c>
      <c r="B4027">
        <v>2018</v>
      </c>
      <c r="C4027" t="s">
        <v>20</v>
      </c>
      <c r="D4027">
        <v>24</v>
      </c>
      <c r="E4027" s="1">
        <v>10.01</v>
      </c>
      <c r="F4027" s="1">
        <v>1.8120549626501259</v>
      </c>
    </row>
    <row r="4028" spans="1:6" x14ac:dyDescent="0.2">
      <c r="A4028" t="s">
        <v>831</v>
      </c>
      <c r="B4028">
        <v>2018</v>
      </c>
      <c r="C4028" t="s">
        <v>25</v>
      </c>
      <c r="D4028">
        <v>24</v>
      </c>
      <c r="E4028" s="1">
        <v>11.090000000000002</v>
      </c>
      <c r="F4028" s="1">
        <v>122.08681484417143</v>
      </c>
    </row>
    <row r="4029" spans="1:6" x14ac:dyDescent="0.2">
      <c r="A4029" t="s">
        <v>711</v>
      </c>
      <c r="B4029">
        <v>2010</v>
      </c>
      <c r="C4029" t="s">
        <v>30</v>
      </c>
      <c r="D4029">
        <v>36</v>
      </c>
      <c r="E4029" s="1">
        <v>21.42</v>
      </c>
      <c r="F4029" s="1">
        <v>11.652621322991406</v>
      </c>
    </row>
    <row r="4030" spans="1:6" x14ac:dyDescent="0.2">
      <c r="A4030" t="s">
        <v>711</v>
      </c>
      <c r="B4030">
        <v>2011</v>
      </c>
      <c r="C4030" t="s">
        <v>16</v>
      </c>
      <c r="D4030">
        <v>37</v>
      </c>
      <c r="E4030" s="1">
        <v>8.61</v>
      </c>
      <c r="F4030" s="1">
        <v>4.8505894508411629</v>
      </c>
    </row>
    <row r="4031" spans="1:6" x14ac:dyDescent="0.2">
      <c r="A4031" t="s">
        <v>711</v>
      </c>
      <c r="B4031">
        <v>2012</v>
      </c>
      <c r="C4031" t="s">
        <v>16</v>
      </c>
      <c r="D4031">
        <v>38</v>
      </c>
      <c r="E4031" s="1">
        <v>3.23</v>
      </c>
      <c r="F4031" s="1">
        <v>6.6913327560418798</v>
      </c>
    </row>
    <row r="4032" spans="1:6" x14ac:dyDescent="0.2">
      <c r="A4032" t="s">
        <v>892</v>
      </c>
      <c r="B4032">
        <v>2012</v>
      </c>
      <c r="C4032" t="s">
        <v>16</v>
      </c>
      <c r="D4032">
        <v>21</v>
      </c>
      <c r="E4032" s="1">
        <v>12.62</v>
      </c>
      <c r="F4032" s="1">
        <v>12.822909723464095</v>
      </c>
    </row>
    <row r="4033" spans="1:6" x14ac:dyDescent="0.2">
      <c r="A4033" t="s">
        <v>892</v>
      </c>
      <c r="B4033">
        <v>2013</v>
      </c>
      <c r="C4033" t="s">
        <v>30</v>
      </c>
      <c r="D4033">
        <v>22</v>
      </c>
      <c r="E4033" s="1">
        <v>9.4</v>
      </c>
      <c r="F4033" s="1">
        <v>20.057184312721379</v>
      </c>
    </row>
    <row r="4034" spans="1:6" x14ac:dyDescent="0.2">
      <c r="A4034" t="s">
        <v>898</v>
      </c>
      <c r="B4034">
        <v>2010</v>
      </c>
      <c r="C4034" t="s">
        <v>30</v>
      </c>
      <c r="D4034">
        <v>31</v>
      </c>
      <c r="E4034" s="1">
        <v>9.66</v>
      </c>
      <c r="F4034" s="1">
        <v>5.7806166230427589</v>
      </c>
    </row>
    <row r="4035" spans="1:6" x14ac:dyDescent="0.2">
      <c r="A4035" t="s">
        <v>898</v>
      </c>
      <c r="B4035">
        <v>2011</v>
      </c>
      <c r="C4035" t="s">
        <v>30</v>
      </c>
      <c r="D4035">
        <v>32</v>
      </c>
      <c r="E4035" s="1">
        <v>12.35</v>
      </c>
      <c r="F4035" s="1">
        <v>6.9575818487675223</v>
      </c>
    </row>
    <row r="4036" spans="1:6" x14ac:dyDescent="0.2">
      <c r="A4036" t="s">
        <v>773</v>
      </c>
      <c r="B4036">
        <v>2010</v>
      </c>
      <c r="C4036" t="s">
        <v>30</v>
      </c>
      <c r="D4036">
        <v>25</v>
      </c>
      <c r="E4036" s="1">
        <v>13.270000000000001</v>
      </c>
      <c r="F4036" s="1">
        <v>9.4877270852086557</v>
      </c>
    </row>
    <row r="4037" spans="1:6" x14ac:dyDescent="0.2">
      <c r="A4037" t="s">
        <v>773</v>
      </c>
      <c r="B4037">
        <v>2011</v>
      </c>
      <c r="C4037" t="s">
        <v>30</v>
      </c>
      <c r="D4037">
        <v>26</v>
      </c>
      <c r="E4037" s="1">
        <v>15.19</v>
      </c>
      <c r="F4037" s="1">
        <v>4.628539164175411</v>
      </c>
    </row>
    <row r="4038" spans="1:6" x14ac:dyDescent="0.2">
      <c r="A4038" t="s">
        <v>773</v>
      </c>
      <c r="B4038">
        <v>2013</v>
      </c>
      <c r="C4038" t="s">
        <v>30</v>
      </c>
      <c r="D4038">
        <v>28</v>
      </c>
      <c r="E4038" s="1">
        <v>11.66</v>
      </c>
      <c r="F4038" s="1">
        <v>3.5171332046332044</v>
      </c>
    </row>
    <row r="4039" spans="1:6" x14ac:dyDescent="0.2">
      <c r="A4039" t="s">
        <v>773</v>
      </c>
      <c r="B4039">
        <v>2014</v>
      </c>
      <c r="C4039" t="s">
        <v>30</v>
      </c>
      <c r="D4039">
        <v>29</v>
      </c>
      <c r="E4039" s="1">
        <v>6.9833333333333343</v>
      </c>
      <c r="F4039" s="1">
        <v>4.5742977306679702</v>
      </c>
    </row>
    <row r="4040" spans="1:6" x14ac:dyDescent="0.2">
      <c r="A4040" t="s">
        <v>687</v>
      </c>
      <c r="B4040">
        <v>2015</v>
      </c>
      <c r="C4040" t="s">
        <v>19</v>
      </c>
      <c r="D4040">
        <v>20</v>
      </c>
      <c r="E4040" s="1">
        <v>8.1533333333333342</v>
      </c>
      <c r="F4040" s="1">
        <v>3.9500459681351114</v>
      </c>
    </row>
    <row r="4041" spans="1:6" x14ac:dyDescent="0.2">
      <c r="A4041" t="s">
        <v>687</v>
      </c>
      <c r="B4041">
        <v>2016</v>
      </c>
      <c r="C4041" t="s">
        <v>19</v>
      </c>
      <c r="D4041">
        <v>21</v>
      </c>
      <c r="E4041" s="1">
        <v>13.75</v>
      </c>
      <c r="F4041" s="1">
        <v>6.4503810885147095</v>
      </c>
    </row>
    <row r="4042" spans="1:6" x14ac:dyDescent="0.2">
      <c r="A4042" t="s">
        <v>687</v>
      </c>
      <c r="B4042">
        <v>2017</v>
      </c>
      <c r="C4042" t="s">
        <v>19</v>
      </c>
      <c r="D4042">
        <v>22</v>
      </c>
      <c r="E4042" s="1">
        <v>12.803333333333335</v>
      </c>
      <c r="F4042" s="1">
        <v>6.9436836702854814</v>
      </c>
    </row>
    <row r="4043" spans="1:6" x14ac:dyDescent="0.2">
      <c r="A4043" t="s">
        <v>930</v>
      </c>
      <c r="B4043">
        <v>2021</v>
      </c>
      <c r="C4043" t="s">
        <v>19</v>
      </c>
      <c r="D4043">
        <v>22</v>
      </c>
      <c r="E4043" s="1">
        <v>10.94</v>
      </c>
      <c r="F4043" s="1">
        <v>21.655818962104295</v>
      </c>
    </row>
    <row r="4044" spans="1:6" x14ac:dyDescent="0.2">
      <c r="A4044" t="s">
        <v>790</v>
      </c>
      <c r="B4044">
        <v>2012</v>
      </c>
      <c r="C4044" t="s">
        <v>16</v>
      </c>
      <c r="D4044">
        <v>22</v>
      </c>
      <c r="E4044" s="1">
        <v>17.47</v>
      </c>
      <c r="F4044" s="1">
        <v>37.720694129865414</v>
      </c>
    </row>
    <row r="4045" spans="1:6" x14ac:dyDescent="0.2">
      <c r="A4045" t="s">
        <v>790</v>
      </c>
      <c r="B4045">
        <v>2013</v>
      </c>
      <c r="C4045" t="s">
        <v>30</v>
      </c>
      <c r="D4045">
        <v>23</v>
      </c>
      <c r="E4045" s="1">
        <v>4.3899999999999997</v>
      </c>
      <c r="F4045" s="1">
        <v>3.9121469042352781</v>
      </c>
    </row>
    <row r="4046" spans="1:6" x14ac:dyDescent="0.2">
      <c r="A4046" t="s">
        <v>931</v>
      </c>
      <c r="B4046">
        <v>2019</v>
      </c>
      <c r="C4046" t="s">
        <v>19</v>
      </c>
      <c r="D4046">
        <v>22</v>
      </c>
      <c r="E4046" s="1">
        <v>10.93</v>
      </c>
      <c r="F4046" s="1">
        <v>57.838950537907529</v>
      </c>
    </row>
    <row r="4047" spans="1:6" x14ac:dyDescent="0.2">
      <c r="A4047" t="s">
        <v>818</v>
      </c>
      <c r="B4047">
        <v>2020</v>
      </c>
      <c r="C4047" t="s">
        <v>25</v>
      </c>
      <c r="D4047">
        <v>25</v>
      </c>
      <c r="E4047" s="1">
        <v>9.3066666666666666</v>
      </c>
      <c r="F4047" s="1">
        <v>5.6007608368804478</v>
      </c>
    </row>
    <row r="4048" spans="1:6" x14ac:dyDescent="0.2">
      <c r="A4048" t="s">
        <v>818</v>
      </c>
      <c r="B4048">
        <v>2021</v>
      </c>
      <c r="C4048" t="s">
        <v>25</v>
      </c>
      <c r="D4048">
        <v>26</v>
      </c>
      <c r="E4048" s="1">
        <v>15.77</v>
      </c>
      <c r="F4048" s="1">
        <v>47.706632946315665</v>
      </c>
    </row>
    <row r="4049" spans="1:6" x14ac:dyDescent="0.2">
      <c r="A4049" t="s">
        <v>791</v>
      </c>
      <c r="B4049">
        <v>2010</v>
      </c>
      <c r="C4049" t="s">
        <v>20</v>
      </c>
      <c r="D4049">
        <v>30</v>
      </c>
      <c r="E4049" s="1">
        <v>17.46</v>
      </c>
      <c r="F4049" s="1">
        <v>2.8876118639501507</v>
      </c>
    </row>
    <row r="4050" spans="1:6" x14ac:dyDescent="0.2">
      <c r="A4050" t="s">
        <v>791</v>
      </c>
      <c r="B4050">
        <v>2011</v>
      </c>
      <c r="C4050" t="s">
        <v>20</v>
      </c>
      <c r="D4050">
        <v>31</v>
      </c>
      <c r="E4050" s="1">
        <v>4.3600000000000003</v>
      </c>
      <c r="F4050" s="1">
        <v>0.81009738076564985</v>
      </c>
    </row>
    <row r="4051" spans="1:6" x14ac:dyDescent="0.2">
      <c r="A4051" t="s">
        <v>756</v>
      </c>
      <c r="B4051">
        <v>2019</v>
      </c>
      <c r="C4051" t="s">
        <v>25</v>
      </c>
      <c r="D4051">
        <v>24</v>
      </c>
      <c r="E4051" s="1">
        <v>6.66</v>
      </c>
      <c r="F4051" s="1">
        <v>72.355912868705516</v>
      </c>
    </row>
    <row r="4052" spans="1:6" x14ac:dyDescent="0.2">
      <c r="A4052" t="s">
        <v>756</v>
      </c>
      <c r="B4052">
        <v>2020</v>
      </c>
      <c r="C4052" t="s">
        <v>25</v>
      </c>
      <c r="D4052">
        <v>25</v>
      </c>
      <c r="E4052" s="1">
        <v>6.72</v>
      </c>
      <c r="F4052" s="1">
        <v>7.922192749778957</v>
      </c>
    </row>
    <row r="4053" spans="1:6" x14ac:dyDescent="0.2">
      <c r="A4053" t="s">
        <v>756</v>
      </c>
      <c r="B4053">
        <v>2021</v>
      </c>
      <c r="C4053" t="s">
        <v>25</v>
      </c>
      <c r="D4053">
        <v>26</v>
      </c>
      <c r="E4053" s="1">
        <v>19.18</v>
      </c>
      <c r="F4053" s="1">
        <v>9.9765877885109031</v>
      </c>
    </row>
    <row r="4054" spans="1:6" x14ac:dyDescent="0.2">
      <c r="A4054" t="s">
        <v>749</v>
      </c>
      <c r="B4054">
        <v>2019</v>
      </c>
      <c r="C4054" t="s">
        <v>20</v>
      </c>
      <c r="D4054">
        <v>19</v>
      </c>
      <c r="E4054" s="1">
        <v>19.55</v>
      </c>
      <c r="F4054" s="1">
        <v>5.5249774196575023</v>
      </c>
    </row>
    <row r="4055" spans="1:6" x14ac:dyDescent="0.2">
      <c r="A4055" t="s">
        <v>749</v>
      </c>
      <c r="B4055">
        <v>2020</v>
      </c>
      <c r="C4055" t="s">
        <v>25</v>
      </c>
      <c r="D4055">
        <v>20</v>
      </c>
      <c r="E4055" s="1">
        <v>1.97</v>
      </c>
      <c r="F4055" s="1">
        <v>1.60451544855166</v>
      </c>
    </row>
    <row r="4056" spans="1:6" x14ac:dyDescent="0.2">
      <c r="A4056" t="s">
        <v>799</v>
      </c>
      <c r="B4056">
        <v>2014</v>
      </c>
      <c r="C4056" t="s">
        <v>16</v>
      </c>
      <c r="D4056">
        <v>20</v>
      </c>
      <c r="E4056" s="1">
        <v>10.59</v>
      </c>
      <c r="F4056" s="1">
        <v>1.5309808946884649</v>
      </c>
    </row>
    <row r="4057" spans="1:6" x14ac:dyDescent="0.2">
      <c r="A4057" t="s">
        <v>799</v>
      </c>
      <c r="B4057">
        <v>2015</v>
      </c>
      <c r="C4057" t="s">
        <v>16</v>
      </c>
      <c r="D4057">
        <v>21</v>
      </c>
      <c r="E4057" s="1">
        <v>17.14</v>
      </c>
      <c r="F4057" s="1">
        <v>3.0026321206308331</v>
      </c>
    </row>
    <row r="4058" spans="1:6" x14ac:dyDescent="0.2">
      <c r="A4058" t="s">
        <v>799</v>
      </c>
      <c r="B4058">
        <v>2016</v>
      </c>
      <c r="C4058" t="s">
        <v>16</v>
      </c>
      <c r="D4058">
        <v>22</v>
      </c>
      <c r="E4058" s="1">
        <v>4.51</v>
      </c>
      <c r="F4058" s="1">
        <v>3.61172441021181</v>
      </c>
    </row>
    <row r="4059" spans="1:6" x14ac:dyDescent="0.2">
      <c r="A4059" t="s">
        <v>564</v>
      </c>
      <c r="B4059">
        <v>2010</v>
      </c>
      <c r="C4059" t="s">
        <v>25</v>
      </c>
      <c r="D4059">
        <v>26</v>
      </c>
      <c r="E4059" s="1">
        <v>5.87</v>
      </c>
      <c r="F4059" s="1">
        <v>5.8751995516031688</v>
      </c>
    </row>
    <row r="4060" spans="1:6" x14ac:dyDescent="0.2">
      <c r="A4060" t="s">
        <v>564</v>
      </c>
      <c r="B4060">
        <v>2011</v>
      </c>
      <c r="C4060" t="s">
        <v>25</v>
      </c>
      <c r="D4060">
        <v>27</v>
      </c>
      <c r="E4060" s="1">
        <v>11.5</v>
      </c>
      <c r="F4060" s="1">
        <v>8.8250009976088091</v>
      </c>
    </row>
    <row r="4061" spans="1:6" x14ac:dyDescent="0.2">
      <c r="A4061" t="s">
        <v>564</v>
      </c>
      <c r="B4061">
        <v>2012</v>
      </c>
      <c r="C4061" t="s">
        <v>16</v>
      </c>
      <c r="D4061">
        <v>28</v>
      </c>
      <c r="E4061" s="1">
        <v>29.2</v>
      </c>
      <c r="F4061" s="1">
        <v>5.5781035746856489</v>
      </c>
    </row>
    <row r="4062" spans="1:6" x14ac:dyDescent="0.2">
      <c r="A4062" t="s">
        <v>564</v>
      </c>
      <c r="B4062">
        <v>2013</v>
      </c>
      <c r="C4062" t="s">
        <v>25</v>
      </c>
      <c r="D4062">
        <v>29</v>
      </c>
      <c r="E4062" s="1">
        <v>21.81</v>
      </c>
      <c r="F4062" s="1">
        <v>4.5832220450248498</v>
      </c>
    </row>
    <row r="4063" spans="1:6" x14ac:dyDescent="0.2">
      <c r="A4063" t="s">
        <v>564</v>
      </c>
      <c r="B4063">
        <v>2014</v>
      </c>
      <c r="C4063" t="s">
        <v>16</v>
      </c>
      <c r="D4063">
        <v>30</v>
      </c>
      <c r="E4063" s="1">
        <v>11.31</v>
      </c>
      <c r="F4063" s="1">
        <v>2.6400289072661249</v>
      </c>
    </row>
    <row r="4064" spans="1:6" x14ac:dyDescent="0.2">
      <c r="A4064" t="s">
        <v>564</v>
      </c>
      <c r="B4064">
        <v>2015</v>
      </c>
      <c r="C4064" t="s">
        <v>16</v>
      </c>
      <c r="D4064">
        <v>31</v>
      </c>
      <c r="E4064" s="1">
        <v>2.5299999999999998</v>
      </c>
      <c r="F4064" s="1">
        <v>0.54219277760645246</v>
      </c>
    </row>
    <row r="4065" spans="1:6" x14ac:dyDescent="0.2">
      <c r="A4065" t="s">
        <v>564</v>
      </c>
      <c r="B4065">
        <v>2015</v>
      </c>
      <c r="C4065" t="s">
        <v>25</v>
      </c>
      <c r="D4065">
        <v>31</v>
      </c>
      <c r="E4065" s="1">
        <v>6.74</v>
      </c>
      <c r="F4065" s="1">
        <v>1.4444187039792451</v>
      </c>
    </row>
    <row r="4066" spans="1:6" x14ac:dyDescent="0.2">
      <c r="A4066" t="s">
        <v>564</v>
      </c>
      <c r="B4066">
        <v>2016</v>
      </c>
      <c r="C4066" t="s">
        <v>16</v>
      </c>
      <c r="D4066">
        <v>32</v>
      </c>
      <c r="E4066" s="1">
        <v>6.84</v>
      </c>
      <c r="F4066" s="1">
        <v>3.5855991017130671</v>
      </c>
    </row>
    <row r="4067" spans="1:6" x14ac:dyDescent="0.2">
      <c r="A4067" t="s">
        <v>934</v>
      </c>
      <c r="B4067">
        <v>2018</v>
      </c>
      <c r="C4067" t="s">
        <v>25</v>
      </c>
      <c r="D4067">
        <v>22</v>
      </c>
      <c r="E4067" s="1">
        <v>10.67</v>
      </c>
      <c r="F4067" s="1">
        <v>117.46314827658333</v>
      </c>
    </row>
    <row r="4068" spans="1:6" x14ac:dyDescent="0.2">
      <c r="A4068" t="s">
        <v>785</v>
      </c>
      <c r="B4068">
        <v>2010</v>
      </c>
      <c r="C4068" t="s">
        <v>19</v>
      </c>
      <c r="D4068">
        <v>26</v>
      </c>
      <c r="E4068" s="1">
        <v>12.47</v>
      </c>
      <c r="F4068" s="1">
        <v>6.6470116965018171</v>
      </c>
    </row>
    <row r="4069" spans="1:6" x14ac:dyDescent="0.2">
      <c r="A4069" t="s">
        <v>785</v>
      </c>
      <c r="B4069">
        <v>2011</v>
      </c>
      <c r="C4069" t="s">
        <v>20</v>
      </c>
      <c r="D4069">
        <v>27</v>
      </c>
      <c r="E4069" s="1">
        <v>7.38</v>
      </c>
      <c r="F4069" s="1">
        <v>5.2565188312294193</v>
      </c>
    </row>
    <row r="4070" spans="1:6" x14ac:dyDescent="0.2">
      <c r="A4070" t="s">
        <v>785</v>
      </c>
      <c r="B4070">
        <v>2012</v>
      </c>
      <c r="C4070" t="s">
        <v>19</v>
      </c>
      <c r="D4070">
        <v>28</v>
      </c>
      <c r="E4070" s="1">
        <v>10.27</v>
      </c>
      <c r="F4070" s="1">
        <v>6.9382750245744651</v>
      </c>
    </row>
    <row r="4071" spans="1:6" x14ac:dyDescent="0.2">
      <c r="A4071" t="s">
        <v>785</v>
      </c>
      <c r="B4071">
        <v>2013</v>
      </c>
      <c r="C4071" t="s">
        <v>19</v>
      </c>
      <c r="D4071">
        <v>29</v>
      </c>
      <c r="E4071" s="1">
        <v>7.55</v>
      </c>
      <c r="F4071" s="1">
        <v>4.6996751933091563</v>
      </c>
    </row>
    <row r="4072" spans="1:6" x14ac:dyDescent="0.2">
      <c r="A4072" t="s">
        <v>785</v>
      </c>
      <c r="B4072">
        <v>2014</v>
      </c>
      <c r="C4072" t="s">
        <v>20</v>
      </c>
      <c r="D4072">
        <v>30</v>
      </c>
      <c r="E4072" s="1">
        <v>7.72</v>
      </c>
      <c r="F4072" s="1">
        <v>4.7157335073023621</v>
      </c>
    </row>
    <row r="4073" spans="1:6" x14ac:dyDescent="0.2">
      <c r="A4073" t="s">
        <v>785</v>
      </c>
      <c r="B4073">
        <v>2015</v>
      </c>
      <c r="C4073" t="s">
        <v>19</v>
      </c>
      <c r="D4073">
        <v>31</v>
      </c>
      <c r="E4073" s="1">
        <v>17.87</v>
      </c>
      <c r="F4073" s="1">
        <v>9.5997644915079423</v>
      </c>
    </row>
    <row r="4074" spans="1:6" x14ac:dyDescent="0.2">
      <c r="A4074" t="s">
        <v>785</v>
      </c>
      <c r="B4074">
        <v>2016</v>
      </c>
      <c r="C4074" t="s">
        <v>19</v>
      </c>
      <c r="D4074">
        <v>32</v>
      </c>
      <c r="E4074" s="1">
        <v>17.48</v>
      </c>
      <c r="F4074" s="1">
        <v>4.3731661723087516</v>
      </c>
    </row>
    <row r="4075" spans="1:6" x14ac:dyDescent="0.2">
      <c r="A4075" t="s">
        <v>785</v>
      </c>
      <c r="B4075">
        <v>2017</v>
      </c>
      <c r="C4075" t="s">
        <v>19</v>
      </c>
      <c r="D4075">
        <v>33</v>
      </c>
      <c r="E4075" s="1">
        <v>3.8</v>
      </c>
      <c r="F4075" s="1">
        <v>1.2861618797188179</v>
      </c>
    </row>
    <row r="4076" spans="1:6" x14ac:dyDescent="0.2">
      <c r="A4076" t="s">
        <v>939</v>
      </c>
      <c r="B4076">
        <v>2021</v>
      </c>
      <c r="C4076" t="s">
        <v>20</v>
      </c>
      <c r="D4076">
        <v>21</v>
      </c>
      <c r="E4076" s="1">
        <v>10.55</v>
      </c>
      <c r="F4076" s="1">
        <v>6.3726739739994906</v>
      </c>
    </row>
    <row r="4077" spans="1:6" x14ac:dyDescent="0.2">
      <c r="A4077" t="s">
        <v>941</v>
      </c>
      <c r="B4077">
        <v>2021</v>
      </c>
      <c r="C4077" t="s">
        <v>16</v>
      </c>
      <c r="D4077">
        <v>20</v>
      </c>
      <c r="E4077" s="1">
        <v>10.54</v>
      </c>
      <c r="F4077" s="1">
        <v>51.332502142912794</v>
      </c>
    </row>
    <row r="4078" spans="1:6" x14ac:dyDescent="0.2">
      <c r="A4078" t="s">
        <v>736</v>
      </c>
      <c r="B4078">
        <v>2014</v>
      </c>
      <c r="C4078" t="s">
        <v>20</v>
      </c>
      <c r="D4078">
        <v>22</v>
      </c>
      <c r="E4078" s="1">
        <v>7.09</v>
      </c>
      <c r="F4078" s="1">
        <v>6.9848225421601517</v>
      </c>
    </row>
    <row r="4079" spans="1:6" x14ac:dyDescent="0.2">
      <c r="A4079" t="s">
        <v>736</v>
      </c>
      <c r="B4079">
        <v>2015</v>
      </c>
      <c r="C4079" t="s">
        <v>20</v>
      </c>
      <c r="D4079">
        <v>23</v>
      </c>
      <c r="E4079" s="1">
        <v>5.126666666666666</v>
      </c>
      <c r="F4079" s="1">
        <v>4.3586358093388737</v>
      </c>
    </row>
    <row r="4080" spans="1:6" x14ac:dyDescent="0.2">
      <c r="A4080" t="s">
        <v>736</v>
      </c>
      <c r="B4080">
        <v>2016</v>
      </c>
      <c r="C4080" t="s">
        <v>20</v>
      </c>
      <c r="D4080">
        <v>24</v>
      </c>
      <c r="E4080" s="1">
        <v>10.28</v>
      </c>
      <c r="F4080" s="1">
        <v>8.2324893430105117</v>
      </c>
    </row>
    <row r="4081" spans="1:6" x14ac:dyDescent="0.2">
      <c r="A4081" t="s">
        <v>736</v>
      </c>
      <c r="B4081">
        <v>2017</v>
      </c>
      <c r="C4081" t="s">
        <v>20</v>
      </c>
      <c r="D4081">
        <v>25</v>
      </c>
      <c r="E4081" s="1">
        <v>20.149999999999999</v>
      </c>
      <c r="F4081" s="1">
        <v>10.561333568844956</v>
      </c>
    </row>
    <row r="4082" spans="1:6" x14ac:dyDescent="0.2">
      <c r="A4082" t="s">
        <v>736</v>
      </c>
      <c r="B4082">
        <v>2018</v>
      </c>
      <c r="C4082" t="s">
        <v>20</v>
      </c>
      <c r="D4082">
        <v>26</v>
      </c>
      <c r="E4082" s="1">
        <v>20.5</v>
      </c>
      <c r="F4082" s="1">
        <v>9.9199628364319103</v>
      </c>
    </row>
    <row r="4083" spans="1:6" x14ac:dyDescent="0.2">
      <c r="A4083" t="s">
        <v>812</v>
      </c>
      <c r="B4083">
        <v>2020</v>
      </c>
      <c r="C4083" t="s">
        <v>20</v>
      </c>
      <c r="D4083">
        <v>25</v>
      </c>
      <c r="E4083" s="1">
        <v>16.75</v>
      </c>
      <c r="F4083" s="1">
        <v>9.6001632314321377</v>
      </c>
    </row>
    <row r="4084" spans="1:6" x14ac:dyDescent="0.2">
      <c r="A4084" t="s">
        <v>812</v>
      </c>
      <c r="B4084">
        <v>2021</v>
      </c>
      <c r="C4084" t="s">
        <v>20</v>
      </c>
      <c r="D4084">
        <v>26</v>
      </c>
      <c r="E4084" s="1">
        <v>8.35</v>
      </c>
      <c r="F4084" s="1">
        <v>4.586901457426138</v>
      </c>
    </row>
    <row r="4085" spans="1:6" x14ac:dyDescent="0.2">
      <c r="A4085" t="s">
        <v>672</v>
      </c>
      <c r="B4085">
        <v>2012</v>
      </c>
      <c r="C4085" t="s">
        <v>19</v>
      </c>
      <c r="D4085">
        <v>24</v>
      </c>
      <c r="E4085" s="1">
        <v>10.775</v>
      </c>
      <c r="F4085" s="1">
        <v>27.779138447101047</v>
      </c>
    </row>
    <row r="4086" spans="1:6" x14ac:dyDescent="0.2">
      <c r="A4086" t="s">
        <v>672</v>
      </c>
      <c r="B4086">
        <v>2013</v>
      </c>
      <c r="C4086" t="s">
        <v>19</v>
      </c>
      <c r="D4086">
        <v>25</v>
      </c>
      <c r="E4086" s="1">
        <v>0</v>
      </c>
      <c r="F4086" s="1">
        <v>0</v>
      </c>
    </row>
    <row r="4087" spans="1:6" x14ac:dyDescent="0.2">
      <c r="A4087" t="s">
        <v>672</v>
      </c>
      <c r="B4087">
        <v>2013</v>
      </c>
      <c r="C4087" t="s">
        <v>20</v>
      </c>
      <c r="D4087">
        <v>25</v>
      </c>
      <c r="E4087" s="1">
        <v>10.595000000000001</v>
      </c>
      <c r="F4087" s="1">
        <v>9.4417303987181711</v>
      </c>
    </row>
    <row r="4088" spans="1:6" x14ac:dyDescent="0.2">
      <c r="A4088" t="s">
        <v>672</v>
      </c>
      <c r="B4088">
        <v>2014</v>
      </c>
      <c r="C4088" t="s">
        <v>20</v>
      </c>
      <c r="D4088">
        <v>26</v>
      </c>
      <c r="E4088" s="1">
        <v>6.23</v>
      </c>
      <c r="F4088" s="1">
        <v>5.2851791022491277</v>
      </c>
    </row>
    <row r="4089" spans="1:6" x14ac:dyDescent="0.2">
      <c r="A4089" t="s">
        <v>672</v>
      </c>
      <c r="B4089">
        <v>2015</v>
      </c>
      <c r="C4089" t="s">
        <v>19</v>
      </c>
      <c r="D4089">
        <v>27</v>
      </c>
      <c r="E4089" s="1">
        <v>23.41</v>
      </c>
      <c r="F4089" s="1">
        <v>18.567237431423763</v>
      </c>
    </row>
    <row r="4090" spans="1:6" x14ac:dyDescent="0.2">
      <c r="A4090" t="s">
        <v>944</v>
      </c>
      <c r="B4090">
        <v>2010</v>
      </c>
      <c r="C4090" t="s">
        <v>30</v>
      </c>
      <c r="D4090">
        <v>31</v>
      </c>
      <c r="E4090" s="1">
        <v>10.41</v>
      </c>
      <c r="F4090" s="1">
        <v>6.2604340567612695</v>
      </c>
    </row>
    <row r="4091" spans="1:6" x14ac:dyDescent="0.2">
      <c r="A4091" t="s">
        <v>945</v>
      </c>
      <c r="B4091">
        <v>2021</v>
      </c>
      <c r="C4091" t="s">
        <v>20</v>
      </c>
      <c r="D4091">
        <v>24</v>
      </c>
      <c r="E4091" s="1">
        <v>10.38</v>
      </c>
      <c r="F4091" s="1">
        <v>6.2699863365037638</v>
      </c>
    </row>
    <row r="4092" spans="1:6" x14ac:dyDescent="0.2">
      <c r="A4092" t="s">
        <v>906</v>
      </c>
      <c r="B4092">
        <v>2014</v>
      </c>
      <c r="C4092" t="s">
        <v>19</v>
      </c>
      <c r="D4092">
        <v>22</v>
      </c>
      <c r="E4092" s="1">
        <v>9.5399999999999991</v>
      </c>
      <c r="F4092" s="1">
        <v>9.3984592043820054</v>
      </c>
    </row>
    <row r="4093" spans="1:6" x14ac:dyDescent="0.2">
      <c r="A4093" t="s">
        <v>906</v>
      </c>
      <c r="B4093">
        <v>2015</v>
      </c>
      <c r="C4093" t="s">
        <v>19</v>
      </c>
      <c r="D4093">
        <v>23</v>
      </c>
      <c r="E4093" s="1">
        <v>11.87</v>
      </c>
      <c r="F4093" s="1">
        <v>9.4263580666039282</v>
      </c>
    </row>
    <row r="4094" spans="1:6" x14ac:dyDescent="0.2">
      <c r="A4094" t="s">
        <v>906</v>
      </c>
      <c r="B4094">
        <v>2016</v>
      </c>
      <c r="C4094" t="s">
        <v>19</v>
      </c>
      <c r="D4094">
        <v>24</v>
      </c>
      <c r="E4094" s="1">
        <v>10.130000000000001</v>
      </c>
      <c r="F4094" s="1">
        <v>235.4226219526366</v>
      </c>
    </row>
    <row r="4095" spans="1:6" x14ac:dyDescent="0.2">
      <c r="A4095" t="s">
        <v>834</v>
      </c>
      <c r="B4095">
        <v>2019</v>
      </c>
      <c r="C4095" t="s">
        <v>16</v>
      </c>
      <c r="D4095">
        <v>24</v>
      </c>
      <c r="E4095" s="1">
        <v>11.83</v>
      </c>
      <c r="F4095" s="1">
        <v>14.227642276422763</v>
      </c>
    </row>
    <row r="4096" spans="1:6" x14ac:dyDescent="0.2">
      <c r="A4096" t="s">
        <v>834</v>
      </c>
      <c r="B4096">
        <v>2020</v>
      </c>
      <c r="C4096" t="s">
        <v>16</v>
      </c>
      <c r="D4096">
        <v>25</v>
      </c>
      <c r="E4096" s="1">
        <v>15.91</v>
      </c>
      <c r="F4096" s="1">
        <v>6.8577349733276778</v>
      </c>
    </row>
    <row r="4097" spans="1:6" x14ac:dyDescent="0.2">
      <c r="A4097" t="s">
        <v>834</v>
      </c>
      <c r="B4097">
        <v>2020</v>
      </c>
      <c r="C4097" t="s">
        <v>25</v>
      </c>
      <c r="D4097">
        <v>25</v>
      </c>
      <c r="E4097" s="1">
        <v>15.664999999999999</v>
      </c>
      <c r="F4097" s="1">
        <v>6.7521318892003821</v>
      </c>
    </row>
    <row r="4098" spans="1:6" x14ac:dyDescent="0.2">
      <c r="A4098" t="s">
        <v>834</v>
      </c>
      <c r="B4098">
        <v>2021</v>
      </c>
      <c r="C4098" t="s">
        <v>16</v>
      </c>
      <c r="D4098">
        <v>26</v>
      </c>
      <c r="E4098" s="1">
        <v>0</v>
      </c>
      <c r="F4098" s="1">
        <v>0</v>
      </c>
    </row>
    <row r="4099" spans="1:6" x14ac:dyDescent="0.2">
      <c r="A4099" t="s">
        <v>834</v>
      </c>
      <c r="B4099">
        <v>2021</v>
      </c>
      <c r="C4099" t="s">
        <v>25</v>
      </c>
      <c r="D4099">
        <v>26</v>
      </c>
      <c r="E4099" s="1">
        <v>7.8599999999999994</v>
      </c>
      <c r="F4099" s="1">
        <v>8.884307329214451</v>
      </c>
    </row>
    <row r="4100" spans="1:6" x14ac:dyDescent="0.2">
      <c r="A4100" t="s">
        <v>843</v>
      </c>
      <c r="B4100">
        <v>2010</v>
      </c>
      <c r="C4100" t="s">
        <v>16</v>
      </c>
      <c r="D4100">
        <v>22</v>
      </c>
      <c r="E4100" s="1">
        <v>15.45</v>
      </c>
      <c r="F4100" s="1">
        <v>11.364948732679485</v>
      </c>
    </row>
    <row r="4101" spans="1:6" x14ac:dyDescent="0.2">
      <c r="A4101" t="s">
        <v>843</v>
      </c>
      <c r="B4101">
        <v>2011</v>
      </c>
      <c r="C4101" t="s">
        <v>30</v>
      </c>
      <c r="D4101">
        <v>23</v>
      </c>
      <c r="E4101" s="1">
        <v>11.05</v>
      </c>
      <c r="F4101" s="1">
        <v>8.4176046011159986</v>
      </c>
    </row>
    <row r="4102" spans="1:6" x14ac:dyDescent="0.2">
      <c r="A4102" t="s">
        <v>843</v>
      </c>
      <c r="B4102">
        <v>2012</v>
      </c>
      <c r="C4102" t="s">
        <v>16</v>
      </c>
      <c r="D4102">
        <v>24</v>
      </c>
      <c r="E4102" s="1">
        <v>4.34</v>
      </c>
      <c r="F4102" s="1">
        <v>3.3611128536235353</v>
      </c>
    </row>
    <row r="4103" spans="1:6" x14ac:dyDescent="0.2">
      <c r="A4103" t="s">
        <v>948</v>
      </c>
      <c r="B4103">
        <v>2018</v>
      </c>
      <c r="C4103" t="s">
        <v>20</v>
      </c>
      <c r="D4103">
        <v>23</v>
      </c>
      <c r="E4103" s="1">
        <v>10.210000000000001</v>
      </c>
      <c r="F4103" s="1">
        <v>6.4346414373262153</v>
      </c>
    </row>
    <row r="4104" spans="1:6" x14ac:dyDescent="0.2">
      <c r="A4104" t="s">
        <v>716</v>
      </c>
      <c r="B4104">
        <v>2019</v>
      </c>
      <c r="C4104" t="s">
        <v>19</v>
      </c>
      <c r="D4104">
        <v>19</v>
      </c>
      <c r="E4104" s="1">
        <v>2.62</v>
      </c>
      <c r="F4104" s="1">
        <v>1.5984966809839907</v>
      </c>
    </row>
    <row r="4105" spans="1:6" x14ac:dyDescent="0.2">
      <c r="A4105" t="s">
        <v>716</v>
      </c>
      <c r="B4105">
        <v>2020</v>
      </c>
      <c r="C4105" t="s">
        <v>25</v>
      </c>
      <c r="D4105">
        <v>20</v>
      </c>
      <c r="E4105" s="1">
        <v>21.33</v>
      </c>
      <c r="F4105" s="1">
        <v>11.153314411567235</v>
      </c>
    </row>
    <row r="4106" spans="1:6" x14ac:dyDescent="0.2">
      <c r="A4106" t="s">
        <v>716</v>
      </c>
      <c r="B4106">
        <v>2021</v>
      </c>
      <c r="C4106" t="s">
        <v>25</v>
      </c>
      <c r="D4106">
        <v>21</v>
      </c>
      <c r="E4106" s="1">
        <v>6.6</v>
      </c>
      <c r="F4106" s="1">
        <v>3.4996943070048498</v>
      </c>
    </row>
    <row r="4107" spans="1:6" x14ac:dyDescent="0.2">
      <c r="A4107" t="s">
        <v>820</v>
      </c>
      <c r="B4107">
        <v>2014</v>
      </c>
      <c r="C4107" t="s">
        <v>19</v>
      </c>
      <c r="D4107">
        <v>23</v>
      </c>
      <c r="E4107" s="1">
        <v>6.28</v>
      </c>
      <c r="F4107" s="1">
        <v>12.949681825492727</v>
      </c>
    </row>
    <row r="4108" spans="1:6" x14ac:dyDescent="0.2">
      <c r="A4108" t="s">
        <v>820</v>
      </c>
      <c r="B4108">
        <v>2015</v>
      </c>
      <c r="C4108" t="s">
        <v>19</v>
      </c>
      <c r="D4108">
        <v>24</v>
      </c>
      <c r="E4108" s="1">
        <v>16.52</v>
      </c>
      <c r="F4108" s="1">
        <v>59.692000838289601</v>
      </c>
    </row>
    <row r="4109" spans="1:6" x14ac:dyDescent="0.2">
      <c r="A4109" t="s">
        <v>820</v>
      </c>
      <c r="B4109">
        <v>2018</v>
      </c>
      <c r="C4109" t="s">
        <v>19</v>
      </c>
      <c r="D4109">
        <v>27</v>
      </c>
      <c r="E4109" s="1">
        <v>7.73</v>
      </c>
      <c r="F4109" s="1">
        <v>8.2171976485845803</v>
      </c>
    </row>
    <row r="4110" spans="1:6" x14ac:dyDescent="0.2">
      <c r="A4110" t="s">
        <v>949</v>
      </c>
      <c r="B4110">
        <v>2017</v>
      </c>
      <c r="C4110" t="s">
        <v>19</v>
      </c>
      <c r="D4110">
        <v>21</v>
      </c>
      <c r="E4110" s="1">
        <v>10.130000000000001</v>
      </c>
      <c r="F4110" s="1">
        <v>15.174529559624068</v>
      </c>
    </row>
    <row r="4111" spans="1:6" x14ac:dyDescent="0.2">
      <c r="A4111" t="s">
        <v>950</v>
      </c>
      <c r="B4111">
        <v>2010</v>
      </c>
      <c r="C4111" t="s">
        <v>30</v>
      </c>
      <c r="D4111">
        <v>31</v>
      </c>
      <c r="E4111" s="1">
        <v>10.119999999999999</v>
      </c>
      <c r="F4111" s="1">
        <v>1.0270270489697051</v>
      </c>
    </row>
    <row r="4112" spans="1:6" x14ac:dyDescent="0.2">
      <c r="A4112" t="s">
        <v>872</v>
      </c>
      <c r="B4112">
        <v>2015</v>
      </c>
      <c r="C4112" t="s">
        <v>16</v>
      </c>
      <c r="D4112">
        <v>21</v>
      </c>
      <c r="E4112" s="1">
        <v>6.24</v>
      </c>
      <c r="F4112" s="1">
        <v>5.9468840329022798</v>
      </c>
    </row>
    <row r="4113" spans="1:6" x14ac:dyDescent="0.2">
      <c r="A4113" t="s">
        <v>872</v>
      </c>
      <c r="B4113">
        <v>2016</v>
      </c>
      <c r="C4113" t="s">
        <v>16</v>
      </c>
      <c r="D4113">
        <v>22</v>
      </c>
      <c r="E4113" s="1">
        <v>9.9499999999999993</v>
      </c>
      <c r="F4113" s="1">
        <v>20.637287741865901</v>
      </c>
    </row>
    <row r="4114" spans="1:6" x14ac:dyDescent="0.2">
      <c r="A4114" t="s">
        <v>872</v>
      </c>
      <c r="B4114">
        <v>2017</v>
      </c>
      <c r="C4114" t="s">
        <v>16</v>
      </c>
      <c r="D4114">
        <v>23</v>
      </c>
      <c r="E4114" s="1">
        <v>11.386666666666665</v>
      </c>
      <c r="F4114" s="1">
        <v>6.1753770939065875</v>
      </c>
    </row>
    <row r="4115" spans="1:6" x14ac:dyDescent="0.2">
      <c r="A4115" t="s">
        <v>951</v>
      </c>
      <c r="B4115">
        <v>2021</v>
      </c>
      <c r="C4115" t="s">
        <v>30</v>
      </c>
      <c r="D4115">
        <v>22</v>
      </c>
      <c r="E4115" s="1">
        <v>10.039999999999999</v>
      </c>
      <c r="F4115" s="1">
        <v>4.8411042539515989</v>
      </c>
    </row>
    <row r="4116" spans="1:6" x14ac:dyDescent="0.2">
      <c r="A4116" t="s">
        <v>926</v>
      </c>
      <c r="B4116">
        <v>2011</v>
      </c>
      <c r="C4116" t="s">
        <v>20</v>
      </c>
      <c r="D4116">
        <v>21</v>
      </c>
      <c r="E4116" s="1">
        <v>8.93</v>
      </c>
      <c r="F4116" s="1">
        <v>8.9250733595055536</v>
      </c>
    </row>
    <row r="4117" spans="1:6" x14ac:dyDescent="0.2">
      <c r="A4117" t="s">
        <v>926</v>
      </c>
      <c r="B4117">
        <v>2012</v>
      </c>
      <c r="C4117" t="s">
        <v>20</v>
      </c>
      <c r="D4117">
        <v>22</v>
      </c>
      <c r="E4117" s="1">
        <v>11.15</v>
      </c>
      <c r="F4117" s="1">
        <v>8.3030006970052597</v>
      </c>
    </row>
    <row r="4118" spans="1:6" x14ac:dyDescent="0.2">
      <c r="A4118" t="s">
        <v>952</v>
      </c>
      <c r="B4118">
        <v>2010</v>
      </c>
      <c r="C4118" t="s">
        <v>16</v>
      </c>
      <c r="D4118">
        <v>34</v>
      </c>
      <c r="E4118" s="1">
        <v>9.99</v>
      </c>
      <c r="F4118" s="1">
        <v>5.4346259111430504</v>
      </c>
    </row>
    <row r="4119" spans="1:6" x14ac:dyDescent="0.2">
      <c r="A4119" t="s">
        <v>810</v>
      </c>
      <c r="B4119">
        <v>2011</v>
      </c>
      <c r="C4119" t="s">
        <v>30</v>
      </c>
      <c r="D4119">
        <v>25</v>
      </c>
      <c r="E4119" s="1">
        <v>9.4033333333333342</v>
      </c>
      <c r="F4119" s="1">
        <v>9.3981455569858792</v>
      </c>
    </row>
    <row r="4120" spans="1:6" x14ac:dyDescent="0.2">
      <c r="A4120" t="s">
        <v>810</v>
      </c>
      <c r="B4120">
        <v>2012</v>
      </c>
      <c r="C4120" t="s">
        <v>30</v>
      </c>
      <c r="D4120">
        <v>26</v>
      </c>
      <c r="E4120" s="1">
        <v>7.7333333333333343</v>
      </c>
      <c r="F4120" s="1">
        <v>11.775962316920586</v>
      </c>
    </row>
    <row r="4121" spans="1:6" x14ac:dyDescent="0.2">
      <c r="A4121" t="s">
        <v>810</v>
      </c>
      <c r="B4121">
        <v>2013</v>
      </c>
      <c r="C4121" t="s">
        <v>30</v>
      </c>
      <c r="D4121">
        <v>27</v>
      </c>
      <c r="E4121" s="1">
        <v>16.82</v>
      </c>
      <c r="F4121" s="1">
        <v>14.468730080765106</v>
      </c>
    </row>
    <row r="4122" spans="1:6" x14ac:dyDescent="0.2">
      <c r="A4122" t="s">
        <v>810</v>
      </c>
      <c r="B4122">
        <v>2013</v>
      </c>
      <c r="C4122" t="s">
        <v>25</v>
      </c>
      <c r="D4122">
        <v>22</v>
      </c>
      <c r="E4122" s="1">
        <v>11.21</v>
      </c>
      <c r="F4122" s="1">
        <v>9.6429526875967202</v>
      </c>
    </row>
    <row r="4123" spans="1:6" x14ac:dyDescent="0.2">
      <c r="A4123" t="s">
        <v>900</v>
      </c>
      <c r="B4123">
        <v>2021</v>
      </c>
      <c r="C4123" t="s">
        <v>20</v>
      </c>
      <c r="D4123">
        <v>24</v>
      </c>
      <c r="E4123" s="1">
        <v>9.92</v>
      </c>
      <c r="F4123" s="1">
        <v>19.661395879827644</v>
      </c>
    </row>
    <row r="4124" spans="1:6" x14ac:dyDescent="0.2">
      <c r="A4124" t="s">
        <v>836</v>
      </c>
      <c r="B4124">
        <v>2015</v>
      </c>
      <c r="C4124" t="s">
        <v>16</v>
      </c>
      <c r="D4124">
        <v>23</v>
      </c>
      <c r="E4124" s="1">
        <v>4</v>
      </c>
      <c r="F4124" s="1">
        <v>3.8121051492963329</v>
      </c>
    </row>
    <row r="4125" spans="1:6" x14ac:dyDescent="0.2">
      <c r="A4125" t="s">
        <v>836</v>
      </c>
      <c r="B4125">
        <v>2018</v>
      </c>
      <c r="C4125" t="s">
        <v>16</v>
      </c>
      <c r="D4125">
        <v>26</v>
      </c>
      <c r="E4125" s="1">
        <v>15.74</v>
      </c>
      <c r="F4125" s="1">
        <v>43.199152484225721</v>
      </c>
    </row>
    <row r="4126" spans="1:6" x14ac:dyDescent="0.2">
      <c r="A4126" t="s">
        <v>955</v>
      </c>
      <c r="B4126">
        <v>2010</v>
      </c>
      <c r="C4126" t="s">
        <v>20</v>
      </c>
      <c r="D4126">
        <v>23</v>
      </c>
      <c r="E4126" s="1">
        <v>9.7899999999999991</v>
      </c>
      <c r="F4126" s="1">
        <v>9.2223722126816554</v>
      </c>
    </row>
    <row r="4127" spans="1:6" x14ac:dyDescent="0.2">
      <c r="A4127" t="s">
        <v>859</v>
      </c>
      <c r="B4127">
        <v>2020</v>
      </c>
      <c r="C4127" t="s">
        <v>16</v>
      </c>
      <c r="D4127">
        <v>23</v>
      </c>
      <c r="E4127" s="1">
        <v>14.67</v>
      </c>
      <c r="F4127" s="1">
        <v>8.4080235585139977</v>
      </c>
    </row>
    <row r="4128" spans="1:6" x14ac:dyDescent="0.2">
      <c r="A4128" t="s">
        <v>859</v>
      </c>
      <c r="B4128">
        <v>2021</v>
      </c>
      <c r="C4128" t="s">
        <v>16</v>
      </c>
      <c r="D4128">
        <v>24</v>
      </c>
      <c r="E4128" s="1">
        <v>8.1533333333333342</v>
      </c>
      <c r="F4128" s="1">
        <v>15.586418278038508</v>
      </c>
    </row>
    <row r="4129" spans="1:6" x14ac:dyDescent="0.2">
      <c r="A4129" t="s">
        <v>857</v>
      </c>
      <c r="B4129">
        <v>2011</v>
      </c>
      <c r="C4129" t="s">
        <v>25</v>
      </c>
      <c r="D4129">
        <v>23</v>
      </c>
      <c r="E4129" s="1">
        <v>14.73</v>
      </c>
      <c r="F4129" s="1">
        <v>9.0267198260594608</v>
      </c>
    </row>
    <row r="4130" spans="1:6" x14ac:dyDescent="0.2">
      <c r="A4130" t="s">
        <v>857</v>
      </c>
      <c r="B4130">
        <v>2012</v>
      </c>
      <c r="C4130" t="s">
        <v>25</v>
      </c>
      <c r="D4130">
        <v>24</v>
      </c>
      <c r="E4130" s="1">
        <v>14.47</v>
      </c>
      <c r="F4130" s="1">
        <v>222.97557593034904</v>
      </c>
    </row>
    <row r="4131" spans="1:6" x14ac:dyDescent="0.2">
      <c r="A4131" t="s">
        <v>857</v>
      </c>
      <c r="B4131">
        <v>2013</v>
      </c>
      <c r="C4131" t="s">
        <v>25</v>
      </c>
      <c r="D4131">
        <v>25</v>
      </c>
      <c r="E4131" s="1">
        <v>0</v>
      </c>
      <c r="F4131" s="1">
        <v>0</v>
      </c>
    </row>
    <row r="4132" spans="1:6" x14ac:dyDescent="0.2">
      <c r="A4132" t="s">
        <v>907</v>
      </c>
      <c r="B4132">
        <v>2013</v>
      </c>
      <c r="C4132" t="s">
        <v>25</v>
      </c>
      <c r="D4132">
        <v>21</v>
      </c>
      <c r="E4132" s="1">
        <v>6.18</v>
      </c>
      <c r="F4132" s="1">
        <v>4.4988250641337357</v>
      </c>
    </row>
    <row r="4133" spans="1:6" x14ac:dyDescent="0.2">
      <c r="A4133" t="s">
        <v>907</v>
      </c>
      <c r="B4133">
        <v>2014</v>
      </c>
      <c r="C4133" t="s">
        <v>16</v>
      </c>
      <c r="D4133">
        <v>22</v>
      </c>
      <c r="E4133" s="1">
        <v>12.12</v>
      </c>
      <c r="F4133" s="1">
        <v>8.6334932524121424</v>
      </c>
    </row>
    <row r="4134" spans="1:6" x14ac:dyDescent="0.2">
      <c r="A4134" t="s">
        <v>907</v>
      </c>
      <c r="B4134">
        <v>2015</v>
      </c>
      <c r="C4134" t="s">
        <v>25</v>
      </c>
      <c r="D4134">
        <v>23</v>
      </c>
      <c r="E4134" s="1">
        <v>10.9</v>
      </c>
      <c r="F4134" s="1">
        <v>4.3069555356232643</v>
      </c>
    </row>
    <row r="4135" spans="1:6" x14ac:dyDescent="0.2">
      <c r="A4135" t="s">
        <v>956</v>
      </c>
      <c r="B4135">
        <v>2015</v>
      </c>
      <c r="C4135" t="s">
        <v>16</v>
      </c>
      <c r="D4135">
        <v>23</v>
      </c>
      <c r="E4135" s="1">
        <v>9.73</v>
      </c>
      <c r="F4135" s="1">
        <v>9.2729457756633309</v>
      </c>
    </row>
    <row r="4136" spans="1:6" x14ac:dyDescent="0.2">
      <c r="A4136" t="s">
        <v>958</v>
      </c>
      <c r="B4136">
        <v>2020</v>
      </c>
      <c r="C4136" t="s">
        <v>16</v>
      </c>
      <c r="D4136">
        <v>22</v>
      </c>
      <c r="E4136" s="1">
        <v>9.68</v>
      </c>
      <c r="F4136" s="1">
        <v>5.5480346316574982</v>
      </c>
    </row>
    <row r="4137" spans="1:6" x14ac:dyDescent="0.2">
      <c r="A4137" t="s">
        <v>813</v>
      </c>
      <c r="B4137">
        <v>2020</v>
      </c>
      <c r="C4137" t="s">
        <v>30</v>
      </c>
      <c r="D4137">
        <v>22</v>
      </c>
      <c r="E4137" s="1">
        <v>11.26</v>
      </c>
      <c r="F4137" s="1">
        <v>4.0275605323390575</v>
      </c>
    </row>
    <row r="4138" spans="1:6" x14ac:dyDescent="0.2">
      <c r="A4138" t="s">
        <v>813</v>
      </c>
      <c r="B4138">
        <v>2021</v>
      </c>
      <c r="C4138" t="s">
        <v>16</v>
      </c>
      <c r="D4138">
        <v>23</v>
      </c>
      <c r="E4138" s="1">
        <v>9.15</v>
      </c>
      <c r="F4138" s="1">
        <v>437.29688396100164</v>
      </c>
    </row>
    <row r="4139" spans="1:6" x14ac:dyDescent="0.2">
      <c r="A4139" t="s">
        <v>959</v>
      </c>
      <c r="B4139">
        <v>2021</v>
      </c>
      <c r="C4139" t="s">
        <v>20</v>
      </c>
      <c r="D4139">
        <v>20</v>
      </c>
      <c r="E4139" s="1">
        <v>9.64</v>
      </c>
      <c r="F4139" s="1">
        <v>2.9887172822266814</v>
      </c>
    </row>
    <row r="4140" spans="1:6" x14ac:dyDescent="0.2">
      <c r="A4140" t="s">
        <v>894</v>
      </c>
      <c r="B4140">
        <v>2016</v>
      </c>
      <c r="C4140" t="s">
        <v>25</v>
      </c>
      <c r="D4140">
        <v>24</v>
      </c>
      <c r="E4140" s="1">
        <v>6.72</v>
      </c>
      <c r="F4140" s="1">
        <v>19.669194587459135</v>
      </c>
    </row>
    <row r="4141" spans="1:6" x14ac:dyDescent="0.2">
      <c r="A4141" t="s">
        <v>894</v>
      </c>
      <c r="B4141">
        <v>2017</v>
      </c>
      <c r="C4141" t="s">
        <v>25</v>
      </c>
      <c r="D4141">
        <v>25</v>
      </c>
      <c r="E4141" s="1">
        <v>12.54</v>
      </c>
      <c r="F4141" s="1">
        <v>62.353315565456057</v>
      </c>
    </row>
    <row r="4142" spans="1:6" x14ac:dyDescent="0.2">
      <c r="A4142" t="s">
        <v>935</v>
      </c>
      <c r="B4142">
        <v>2020</v>
      </c>
      <c r="C4142" t="s">
        <v>20</v>
      </c>
      <c r="D4142">
        <v>21</v>
      </c>
      <c r="E4142" s="1">
        <v>8.5399999999999991</v>
      </c>
      <c r="F4142" s="1">
        <v>4.8946503878465935</v>
      </c>
    </row>
    <row r="4143" spans="1:6" x14ac:dyDescent="0.2">
      <c r="A4143" t="s">
        <v>935</v>
      </c>
      <c r="B4143">
        <v>2021</v>
      </c>
      <c r="C4143" t="s">
        <v>20</v>
      </c>
      <c r="D4143">
        <v>22</v>
      </c>
      <c r="E4143" s="1">
        <v>10.67</v>
      </c>
      <c r="F4143" s="1">
        <v>5.2618134369060732</v>
      </c>
    </row>
    <row r="4144" spans="1:6" x14ac:dyDescent="0.2">
      <c r="A4144" t="s">
        <v>922</v>
      </c>
      <c r="B4144">
        <v>2013</v>
      </c>
      <c r="C4144" t="s">
        <v>25</v>
      </c>
      <c r="D4144">
        <v>24</v>
      </c>
      <c r="E4144" s="1">
        <v>11.36</v>
      </c>
      <c r="F4144" s="1">
        <v>6.8272020731616436</v>
      </c>
    </row>
    <row r="4145" spans="1:6" x14ac:dyDescent="0.2">
      <c r="A4145" t="s">
        <v>922</v>
      </c>
      <c r="B4145">
        <v>2014</v>
      </c>
      <c r="C4145" t="s">
        <v>25</v>
      </c>
      <c r="D4145">
        <v>25</v>
      </c>
      <c r="E4145" s="1">
        <v>7.84</v>
      </c>
      <c r="F4145" s="1">
        <v>4.6030973443533671</v>
      </c>
    </row>
    <row r="4146" spans="1:6" x14ac:dyDescent="0.2">
      <c r="A4146" t="s">
        <v>960</v>
      </c>
      <c r="B4146">
        <v>2017</v>
      </c>
      <c r="C4146" t="s">
        <v>20</v>
      </c>
      <c r="D4146">
        <v>24</v>
      </c>
      <c r="E4146" s="1">
        <v>9.6</v>
      </c>
      <c r="F4146" s="1">
        <v>6.0460786771179853</v>
      </c>
    </row>
    <row r="4147" spans="1:6" x14ac:dyDescent="0.2">
      <c r="A4147" t="s">
        <v>962</v>
      </c>
      <c r="B4147">
        <v>2012</v>
      </c>
      <c r="C4147" t="s">
        <v>20</v>
      </c>
      <c r="D4147">
        <v>21</v>
      </c>
      <c r="E4147" s="1">
        <v>9.52</v>
      </c>
      <c r="F4147" s="1">
        <v>9.6730666059729149</v>
      </c>
    </row>
    <row r="4148" spans="1:6" x14ac:dyDescent="0.2">
      <c r="A4148" t="s">
        <v>918</v>
      </c>
      <c r="B4148">
        <v>2010</v>
      </c>
      <c r="C4148" t="s">
        <v>16</v>
      </c>
      <c r="D4148">
        <v>32</v>
      </c>
      <c r="E4148" s="1">
        <v>7.46</v>
      </c>
      <c r="F4148" s="1">
        <v>4.0582892189316473</v>
      </c>
    </row>
    <row r="4149" spans="1:6" x14ac:dyDescent="0.2">
      <c r="A4149" t="s">
        <v>918</v>
      </c>
      <c r="B4149">
        <v>2011</v>
      </c>
      <c r="C4149" t="s">
        <v>25</v>
      </c>
      <c r="D4149">
        <v>33</v>
      </c>
      <c r="E4149" s="1">
        <v>11.56</v>
      </c>
      <c r="F4149" s="1">
        <v>6.5125219572269275</v>
      </c>
    </row>
    <row r="4150" spans="1:6" x14ac:dyDescent="0.2">
      <c r="A4150" t="s">
        <v>911</v>
      </c>
      <c r="B4150">
        <v>2020</v>
      </c>
      <c r="C4150" t="s">
        <v>19</v>
      </c>
      <c r="D4150">
        <v>22</v>
      </c>
      <c r="E4150" s="1">
        <v>6.92</v>
      </c>
      <c r="F4150" s="1">
        <v>8.4525381432998365</v>
      </c>
    </row>
    <row r="4151" spans="1:6" x14ac:dyDescent="0.2">
      <c r="A4151" t="s">
        <v>911</v>
      </c>
      <c r="B4151">
        <v>2021</v>
      </c>
      <c r="C4151" t="s">
        <v>19</v>
      </c>
      <c r="D4151">
        <v>23</v>
      </c>
      <c r="E4151" s="1">
        <v>11.99</v>
      </c>
      <c r="F4151" s="1">
        <v>57.302071285879514</v>
      </c>
    </row>
    <row r="4152" spans="1:6" x14ac:dyDescent="0.2">
      <c r="A4152" t="s">
        <v>929</v>
      </c>
      <c r="B4152">
        <v>2020</v>
      </c>
      <c r="C4152" t="s">
        <v>25</v>
      </c>
      <c r="D4152">
        <v>22</v>
      </c>
      <c r="E4152" s="1">
        <v>11.05</v>
      </c>
      <c r="F4152" s="1">
        <v>6.3332420123776201</v>
      </c>
    </row>
    <row r="4153" spans="1:6" x14ac:dyDescent="0.2">
      <c r="A4153" t="s">
        <v>929</v>
      </c>
      <c r="B4153">
        <v>2021</v>
      </c>
      <c r="C4153" t="s">
        <v>20</v>
      </c>
      <c r="D4153">
        <v>23</v>
      </c>
      <c r="E4153" s="1">
        <v>7.81</v>
      </c>
      <c r="F4153" s="1">
        <v>7.567910123073017</v>
      </c>
    </row>
    <row r="4154" spans="1:6" x14ac:dyDescent="0.2">
      <c r="A4154" t="s">
        <v>763</v>
      </c>
      <c r="B4154">
        <v>2010</v>
      </c>
      <c r="C4154" t="s">
        <v>30</v>
      </c>
      <c r="D4154">
        <v>27</v>
      </c>
      <c r="E4154" s="1">
        <v>14.15</v>
      </c>
      <c r="F4154" s="1">
        <v>3.1541444901331004</v>
      </c>
    </row>
    <row r="4155" spans="1:6" x14ac:dyDescent="0.2">
      <c r="A4155" t="s">
        <v>763</v>
      </c>
      <c r="B4155">
        <v>2011</v>
      </c>
      <c r="C4155" t="s">
        <v>30</v>
      </c>
      <c r="D4155">
        <v>28</v>
      </c>
      <c r="E4155" s="1">
        <v>14.75</v>
      </c>
      <c r="F4155" s="1">
        <v>3.1211574055754663</v>
      </c>
    </row>
    <row r="4156" spans="1:6" x14ac:dyDescent="0.2">
      <c r="A4156" t="s">
        <v>763</v>
      </c>
      <c r="B4156">
        <v>2012</v>
      </c>
      <c r="C4156" t="s">
        <v>30</v>
      </c>
      <c r="D4156">
        <v>29</v>
      </c>
      <c r="E4156" s="1">
        <v>18.97</v>
      </c>
      <c r="F4156" s="1">
        <v>3.9176836225748617</v>
      </c>
    </row>
    <row r="4157" spans="1:6" x14ac:dyDescent="0.2">
      <c r="A4157" t="s">
        <v>763</v>
      </c>
      <c r="B4157">
        <v>2013</v>
      </c>
      <c r="C4157" t="s">
        <v>30</v>
      </c>
      <c r="D4157">
        <v>30</v>
      </c>
      <c r="E4157" s="1">
        <v>7.9</v>
      </c>
      <c r="F4157" s="1">
        <v>1.6382873137044394</v>
      </c>
    </row>
    <row r="4158" spans="1:6" x14ac:dyDescent="0.2">
      <c r="A4158" t="s">
        <v>763</v>
      </c>
      <c r="B4158">
        <v>2014</v>
      </c>
      <c r="C4158" t="s">
        <v>30</v>
      </c>
      <c r="D4158">
        <v>31</v>
      </c>
      <c r="E4158" s="1">
        <v>3.4666666666666668</v>
      </c>
      <c r="F4158" s="1">
        <v>0.73380922272598692</v>
      </c>
    </row>
    <row r="4159" spans="1:6" x14ac:dyDescent="0.2">
      <c r="A4159" t="s">
        <v>763</v>
      </c>
      <c r="B4159">
        <v>2015</v>
      </c>
      <c r="C4159" t="s">
        <v>30</v>
      </c>
      <c r="D4159">
        <v>32</v>
      </c>
      <c r="E4159" s="1">
        <v>11</v>
      </c>
      <c r="F4159" s="1">
        <v>3.5435986661894621</v>
      </c>
    </row>
    <row r="4160" spans="1:6" x14ac:dyDescent="0.2">
      <c r="A4160" t="s">
        <v>763</v>
      </c>
      <c r="B4160">
        <v>2016</v>
      </c>
      <c r="C4160" t="s">
        <v>30</v>
      </c>
      <c r="D4160">
        <v>33</v>
      </c>
      <c r="E4160" s="1">
        <v>7.01</v>
      </c>
      <c r="F4160" s="1">
        <v>8.5896651991123587</v>
      </c>
    </row>
    <row r="4161" spans="1:6" x14ac:dyDescent="0.2">
      <c r="A4161" t="s">
        <v>947</v>
      </c>
      <c r="B4161">
        <v>2018</v>
      </c>
      <c r="C4161" t="s">
        <v>25</v>
      </c>
      <c r="D4161">
        <v>24</v>
      </c>
      <c r="E4161" s="1">
        <v>8.34</v>
      </c>
      <c r="F4161" s="1">
        <v>15.505547788321385</v>
      </c>
    </row>
    <row r="4162" spans="1:6" x14ac:dyDescent="0.2">
      <c r="A4162" t="s">
        <v>947</v>
      </c>
      <c r="B4162">
        <v>2019</v>
      </c>
      <c r="C4162" t="s">
        <v>25</v>
      </c>
      <c r="D4162">
        <v>25</v>
      </c>
      <c r="E4162" s="1">
        <v>10.34</v>
      </c>
      <c r="F4162" s="1">
        <v>5.6278387520784632</v>
      </c>
    </row>
    <row r="4163" spans="1:6" x14ac:dyDescent="0.2">
      <c r="A4163" t="s">
        <v>803</v>
      </c>
      <c r="B4163">
        <v>2010</v>
      </c>
      <c r="C4163" t="s">
        <v>30</v>
      </c>
      <c r="D4163">
        <v>25</v>
      </c>
      <c r="E4163" s="1">
        <v>13.6</v>
      </c>
      <c r="F4163" s="1">
        <v>6.6693998128644871</v>
      </c>
    </row>
    <row r="4164" spans="1:6" x14ac:dyDescent="0.2">
      <c r="A4164" t="s">
        <v>803</v>
      </c>
      <c r="B4164">
        <v>2011</v>
      </c>
      <c r="C4164" t="s">
        <v>30</v>
      </c>
      <c r="D4164">
        <v>26</v>
      </c>
      <c r="E4164" s="1">
        <v>11.83</v>
      </c>
      <c r="F4164" s="1">
        <v>20.464932827274584</v>
      </c>
    </row>
    <row r="4165" spans="1:6" x14ac:dyDescent="0.2">
      <c r="A4165" t="s">
        <v>803</v>
      </c>
      <c r="B4165">
        <v>2012</v>
      </c>
      <c r="C4165" t="s">
        <v>30</v>
      </c>
      <c r="D4165">
        <v>27</v>
      </c>
      <c r="E4165" s="1">
        <v>13.85</v>
      </c>
      <c r="F4165" s="1">
        <v>170.49511288376789</v>
      </c>
    </row>
    <row r="4166" spans="1:6" x14ac:dyDescent="0.2">
      <c r="A4166" t="s">
        <v>803</v>
      </c>
      <c r="B4166">
        <v>2012</v>
      </c>
      <c r="C4166" t="s">
        <v>16</v>
      </c>
      <c r="D4166">
        <v>27</v>
      </c>
      <c r="E4166" s="1">
        <v>2.82</v>
      </c>
      <c r="F4166" s="1">
        <v>34.714528399438656</v>
      </c>
    </row>
    <row r="4167" spans="1:6" x14ac:dyDescent="0.2">
      <c r="A4167" t="s">
        <v>803</v>
      </c>
      <c r="B4167">
        <v>2013</v>
      </c>
      <c r="C4167" t="s">
        <v>16</v>
      </c>
      <c r="D4167">
        <v>28</v>
      </c>
      <c r="E4167" s="1">
        <v>0</v>
      </c>
      <c r="F4167" s="1">
        <v>0</v>
      </c>
    </row>
    <row r="4168" spans="1:6" x14ac:dyDescent="0.2">
      <c r="A4168" t="s">
        <v>966</v>
      </c>
      <c r="B4168">
        <v>2012</v>
      </c>
      <c r="C4168" t="s">
        <v>20</v>
      </c>
      <c r="D4168">
        <v>24</v>
      </c>
      <c r="E4168" s="1">
        <v>9.3000000000000007</v>
      </c>
      <c r="F4168" s="1">
        <v>23.623847384865496</v>
      </c>
    </row>
    <row r="4169" spans="1:6" x14ac:dyDescent="0.2">
      <c r="A4169" t="s">
        <v>953</v>
      </c>
      <c r="B4169">
        <v>2020</v>
      </c>
      <c r="C4169" t="s">
        <v>20</v>
      </c>
      <c r="D4169">
        <v>22</v>
      </c>
      <c r="E4169" s="1">
        <v>8.65</v>
      </c>
      <c r="F4169" s="1">
        <v>13.00128209174847</v>
      </c>
    </row>
    <row r="4170" spans="1:6" x14ac:dyDescent="0.2">
      <c r="A4170" t="s">
        <v>953</v>
      </c>
      <c r="B4170">
        <v>2021</v>
      </c>
      <c r="C4170" t="s">
        <v>20</v>
      </c>
      <c r="D4170">
        <v>23</v>
      </c>
      <c r="E4170" s="1">
        <v>9.89</v>
      </c>
      <c r="F4170" s="1">
        <v>15.81033986635547</v>
      </c>
    </row>
    <row r="4171" spans="1:6" x14ac:dyDescent="0.2">
      <c r="A4171" t="s">
        <v>845</v>
      </c>
      <c r="B4171">
        <v>2010</v>
      </c>
      <c r="C4171" t="s">
        <v>30</v>
      </c>
      <c r="D4171">
        <v>24</v>
      </c>
      <c r="E4171" s="1">
        <v>5.97</v>
      </c>
      <c r="F4171" s="1">
        <v>2.7446912980872673</v>
      </c>
    </row>
    <row r="4172" spans="1:6" x14ac:dyDescent="0.2">
      <c r="A4172" t="s">
        <v>845</v>
      </c>
      <c r="B4172">
        <v>2011</v>
      </c>
      <c r="C4172" t="s">
        <v>30</v>
      </c>
      <c r="D4172">
        <v>25</v>
      </c>
      <c r="E4172" s="1">
        <v>10.02</v>
      </c>
      <c r="F4172" s="1">
        <v>5.8715192057862007</v>
      </c>
    </row>
    <row r="4173" spans="1:6" x14ac:dyDescent="0.2">
      <c r="A4173" t="s">
        <v>845</v>
      </c>
      <c r="B4173">
        <v>2012</v>
      </c>
      <c r="C4173" t="s">
        <v>30</v>
      </c>
      <c r="D4173">
        <v>26</v>
      </c>
      <c r="E4173" s="1">
        <v>9.02</v>
      </c>
      <c r="F4173" s="1">
        <v>5.3734903440999728</v>
      </c>
    </row>
    <row r="4174" spans="1:6" x14ac:dyDescent="0.2">
      <c r="A4174" t="s">
        <v>845</v>
      </c>
      <c r="B4174">
        <v>2013</v>
      </c>
      <c r="C4174" t="s">
        <v>30</v>
      </c>
      <c r="D4174">
        <v>27</v>
      </c>
      <c r="E4174" s="1">
        <v>10.126666666666667</v>
      </c>
      <c r="F4174" s="1">
        <v>39.900969942932946</v>
      </c>
    </row>
    <row r="4175" spans="1:6" x14ac:dyDescent="0.2">
      <c r="A4175" t="s">
        <v>968</v>
      </c>
      <c r="B4175">
        <v>2012</v>
      </c>
      <c r="C4175" t="s">
        <v>20</v>
      </c>
      <c r="D4175">
        <v>23</v>
      </c>
      <c r="E4175" s="1">
        <v>9.18</v>
      </c>
      <c r="F4175" s="1">
        <v>158.57113245353415</v>
      </c>
    </row>
    <row r="4176" spans="1:6" x14ac:dyDescent="0.2">
      <c r="A4176" t="s">
        <v>854</v>
      </c>
      <c r="B4176">
        <v>2014</v>
      </c>
      <c r="C4176" t="s">
        <v>25</v>
      </c>
      <c r="D4176">
        <v>20</v>
      </c>
      <c r="E4176" s="1">
        <v>3.5</v>
      </c>
      <c r="F4176" s="1">
        <v>1.8354503067561876</v>
      </c>
    </row>
    <row r="4177" spans="1:6" x14ac:dyDescent="0.2">
      <c r="A4177" t="s">
        <v>854</v>
      </c>
      <c r="B4177">
        <v>2015</v>
      </c>
      <c r="C4177" t="s">
        <v>20</v>
      </c>
      <c r="D4177">
        <v>21</v>
      </c>
      <c r="E4177" s="1">
        <v>14.83</v>
      </c>
      <c r="F4177" s="1">
        <v>7.4654590376353775</v>
      </c>
    </row>
    <row r="4178" spans="1:6" x14ac:dyDescent="0.2">
      <c r="A4178" t="s">
        <v>969</v>
      </c>
      <c r="B4178">
        <v>2010</v>
      </c>
      <c r="C4178" t="s">
        <v>30</v>
      </c>
      <c r="D4178">
        <v>23</v>
      </c>
      <c r="E4178" s="1">
        <v>9.14</v>
      </c>
      <c r="F4178" s="1">
        <v>6.1823843982050803</v>
      </c>
    </row>
    <row r="4179" spans="1:6" x14ac:dyDescent="0.2">
      <c r="A4179" t="s">
        <v>913</v>
      </c>
      <c r="B4179">
        <v>2020</v>
      </c>
      <c r="C4179" t="s">
        <v>30</v>
      </c>
      <c r="D4179">
        <v>26</v>
      </c>
      <c r="E4179" s="1">
        <v>11.84</v>
      </c>
      <c r="F4179" s="1">
        <v>10.149786503012789</v>
      </c>
    </row>
    <row r="4180" spans="1:6" x14ac:dyDescent="0.2">
      <c r="A4180" t="s">
        <v>913</v>
      </c>
      <c r="B4180">
        <v>2021</v>
      </c>
      <c r="C4180" t="s">
        <v>30</v>
      </c>
      <c r="D4180">
        <v>27</v>
      </c>
      <c r="E4180" s="1">
        <v>8.4350000000000005</v>
      </c>
      <c r="F4180" s="1">
        <v>40.312174420049516</v>
      </c>
    </row>
    <row r="4181" spans="1:6" x14ac:dyDescent="0.2">
      <c r="A4181" t="s">
        <v>946</v>
      </c>
      <c r="B4181">
        <v>2020</v>
      </c>
      <c r="C4181" t="s">
        <v>25</v>
      </c>
      <c r="D4181">
        <v>27</v>
      </c>
      <c r="E4181" s="1">
        <v>7.83</v>
      </c>
      <c r="F4181" s="1">
        <v>4.0034666032656636</v>
      </c>
    </row>
    <row r="4182" spans="1:6" x14ac:dyDescent="0.2">
      <c r="A4182" t="s">
        <v>946</v>
      </c>
      <c r="B4182">
        <v>2021</v>
      </c>
      <c r="C4182" t="s">
        <v>25</v>
      </c>
      <c r="D4182">
        <v>28</v>
      </c>
      <c r="E4182" s="1">
        <v>10.36</v>
      </c>
      <c r="F4182" s="1">
        <v>5.4934595485712494</v>
      </c>
    </row>
    <row r="4183" spans="1:6" x14ac:dyDescent="0.2">
      <c r="A4183" t="s">
        <v>970</v>
      </c>
      <c r="B4183">
        <v>2014</v>
      </c>
      <c r="C4183" t="s">
        <v>16</v>
      </c>
      <c r="D4183">
        <v>22</v>
      </c>
      <c r="E4183" s="1">
        <v>9.07</v>
      </c>
      <c r="F4183" s="1">
        <v>56.260622526579581</v>
      </c>
    </row>
    <row r="4184" spans="1:6" x14ac:dyDescent="0.2">
      <c r="A4184" t="s">
        <v>971</v>
      </c>
      <c r="B4184">
        <v>2011</v>
      </c>
      <c r="C4184" t="s">
        <v>20</v>
      </c>
      <c r="D4184">
        <v>25</v>
      </c>
      <c r="E4184" s="1">
        <v>9.06</v>
      </c>
      <c r="F4184" s="1">
        <v>6.9525660033335486</v>
      </c>
    </row>
    <row r="4185" spans="1:6" x14ac:dyDescent="0.2">
      <c r="A4185" t="s">
        <v>866</v>
      </c>
      <c r="B4185">
        <v>2010</v>
      </c>
      <c r="C4185" t="s">
        <v>16</v>
      </c>
      <c r="D4185">
        <v>26</v>
      </c>
      <c r="E4185" s="1">
        <v>7.4666666666666677</v>
      </c>
      <c r="F4185" s="1">
        <v>6.4285076764704279</v>
      </c>
    </row>
    <row r="4186" spans="1:6" x14ac:dyDescent="0.2">
      <c r="A4186" t="s">
        <v>866</v>
      </c>
      <c r="B4186">
        <v>2015</v>
      </c>
      <c r="C4186" t="s">
        <v>16</v>
      </c>
      <c r="D4186">
        <v>31</v>
      </c>
      <c r="E4186" s="1">
        <v>13.84</v>
      </c>
      <c r="F4186" s="1">
        <v>10.976957114519642</v>
      </c>
    </row>
    <row r="4187" spans="1:6" x14ac:dyDescent="0.2">
      <c r="A4187" t="s">
        <v>972</v>
      </c>
      <c r="B4187">
        <v>2020</v>
      </c>
      <c r="C4187" t="s">
        <v>16</v>
      </c>
      <c r="D4187">
        <v>23</v>
      </c>
      <c r="E4187" s="1">
        <v>9.0500000000000007</v>
      </c>
      <c r="F4187" s="1">
        <v>15.420923040222199</v>
      </c>
    </row>
    <row r="4188" spans="1:6" x14ac:dyDescent="0.2">
      <c r="A4188" t="s">
        <v>965</v>
      </c>
      <c r="B4188">
        <v>2015</v>
      </c>
      <c r="C4188" t="s">
        <v>20</v>
      </c>
      <c r="D4188">
        <v>20</v>
      </c>
      <c r="E4188" s="1">
        <v>8.67</v>
      </c>
      <c r="F4188" s="1">
        <v>4.9711678001349728</v>
      </c>
    </row>
    <row r="4189" spans="1:6" x14ac:dyDescent="0.2">
      <c r="A4189" t="s">
        <v>965</v>
      </c>
      <c r="B4189">
        <v>2016</v>
      </c>
      <c r="C4189" t="s">
        <v>20</v>
      </c>
      <c r="D4189">
        <v>21</v>
      </c>
      <c r="E4189" s="1">
        <v>9.39</v>
      </c>
      <c r="F4189" s="1">
        <v>5.2132201489015602</v>
      </c>
    </row>
    <row r="4190" spans="1:6" x14ac:dyDescent="0.2">
      <c r="A4190" t="s">
        <v>974</v>
      </c>
      <c r="B4190">
        <v>2021</v>
      </c>
      <c r="C4190" t="s">
        <v>19</v>
      </c>
      <c r="D4190">
        <v>23</v>
      </c>
      <c r="E4190" s="1">
        <v>9</v>
      </c>
      <c r="F4190" s="1">
        <v>50.882241532346974</v>
      </c>
    </row>
    <row r="4191" spans="1:6" x14ac:dyDescent="0.2">
      <c r="A4191" t="s">
        <v>975</v>
      </c>
      <c r="B4191">
        <v>2020</v>
      </c>
      <c r="C4191" t="s">
        <v>25</v>
      </c>
      <c r="D4191">
        <v>21</v>
      </c>
      <c r="E4191" s="1">
        <v>8.99</v>
      </c>
      <c r="F4191" s="1">
        <v>17.415359223263359</v>
      </c>
    </row>
    <row r="4192" spans="1:6" x14ac:dyDescent="0.2">
      <c r="A4192" t="s">
        <v>542</v>
      </c>
      <c r="B4192">
        <v>2019</v>
      </c>
      <c r="C4192" t="s">
        <v>16</v>
      </c>
      <c r="D4192">
        <v>19</v>
      </c>
      <c r="E4192" s="1">
        <v>4.95</v>
      </c>
      <c r="F4192" s="1">
        <v>3.0200605232331119</v>
      </c>
    </row>
    <row r="4193" spans="1:6" x14ac:dyDescent="0.2">
      <c r="A4193" t="s">
        <v>542</v>
      </c>
      <c r="B4193">
        <v>2020</v>
      </c>
      <c r="C4193" t="s">
        <v>16</v>
      </c>
      <c r="D4193">
        <v>20</v>
      </c>
      <c r="E4193" s="1">
        <v>3.1833333333333336</v>
      </c>
      <c r="F4193" s="1">
        <v>1.6645437198072683</v>
      </c>
    </row>
    <row r="4194" spans="1:6" x14ac:dyDescent="0.2">
      <c r="A4194" t="s">
        <v>542</v>
      </c>
      <c r="B4194">
        <v>2021</v>
      </c>
      <c r="C4194" t="s">
        <v>16</v>
      </c>
      <c r="D4194">
        <v>21</v>
      </c>
      <c r="E4194" s="1">
        <v>30.31</v>
      </c>
      <c r="F4194" s="1">
        <v>6.8622479012524558</v>
      </c>
    </row>
    <row r="4195" spans="1:6" x14ac:dyDescent="0.2">
      <c r="A4195" t="s">
        <v>837</v>
      </c>
      <c r="B4195">
        <v>2012</v>
      </c>
      <c r="C4195" t="s">
        <v>20</v>
      </c>
      <c r="D4195">
        <v>22</v>
      </c>
      <c r="E4195" s="1">
        <v>10.029999999999999</v>
      </c>
      <c r="F4195" s="1">
        <v>5.3834919486469612</v>
      </c>
    </row>
    <row r="4196" spans="1:6" x14ac:dyDescent="0.2">
      <c r="A4196" t="s">
        <v>837</v>
      </c>
      <c r="B4196">
        <v>2014</v>
      </c>
      <c r="C4196" t="s">
        <v>20</v>
      </c>
      <c r="D4196">
        <v>24</v>
      </c>
      <c r="E4196" s="1">
        <v>15.73</v>
      </c>
      <c r="F4196" s="1">
        <v>78.340164648813939</v>
      </c>
    </row>
    <row r="4197" spans="1:6" x14ac:dyDescent="0.2">
      <c r="A4197" t="s">
        <v>837</v>
      </c>
      <c r="B4197">
        <v>2015</v>
      </c>
      <c r="C4197" t="s">
        <v>20</v>
      </c>
      <c r="D4197">
        <v>25</v>
      </c>
      <c r="E4197" s="1">
        <v>8.0433333333333348</v>
      </c>
      <c r="F4197" s="1">
        <v>112.21794370965642</v>
      </c>
    </row>
    <row r="4198" spans="1:6" x14ac:dyDescent="0.2">
      <c r="A4198" t="s">
        <v>837</v>
      </c>
      <c r="B4198">
        <v>2016</v>
      </c>
      <c r="C4198" t="s">
        <v>19</v>
      </c>
      <c r="D4198">
        <v>26</v>
      </c>
      <c r="E4198" s="1">
        <v>3.81</v>
      </c>
      <c r="F4198" s="1">
        <v>12.396169876331124</v>
      </c>
    </row>
    <row r="4199" spans="1:6" x14ac:dyDescent="0.2">
      <c r="A4199" t="s">
        <v>976</v>
      </c>
      <c r="B4199">
        <v>2018</v>
      </c>
      <c r="C4199" t="s">
        <v>16</v>
      </c>
      <c r="D4199">
        <v>22</v>
      </c>
      <c r="E4199" s="1">
        <v>8.94</v>
      </c>
      <c r="F4199" s="1">
        <v>2.8500382555470543</v>
      </c>
    </row>
    <row r="4200" spans="1:6" x14ac:dyDescent="0.2">
      <c r="A4200" t="s">
        <v>943</v>
      </c>
      <c r="B4200">
        <v>2020</v>
      </c>
      <c r="C4200" t="s">
        <v>25</v>
      </c>
      <c r="D4200">
        <v>23</v>
      </c>
      <c r="E4200" s="1">
        <v>7.32</v>
      </c>
      <c r="F4200" s="1">
        <v>4.1954146181542242</v>
      </c>
    </row>
    <row r="4201" spans="1:6" x14ac:dyDescent="0.2">
      <c r="A4201" t="s">
        <v>943</v>
      </c>
      <c r="B4201">
        <v>2021</v>
      </c>
      <c r="C4201" t="s">
        <v>25</v>
      </c>
      <c r="D4201">
        <v>24</v>
      </c>
      <c r="E4201" s="1">
        <v>10.47</v>
      </c>
      <c r="F4201" s="1">
        <v>100.07551065273704</v>
      </c>
    </row>
    <row r="4202" spans="1:6" x14ac:dyDescent="0.2">
      <c r="A4202" t="s">
        <v>774</v>
      </c>
      <c r="B4202">
        <v>2011</v>
      </c>
      <c r="C4202" t="s">
        <v>20</v>
      </c>
      <c r="D4202">
        <v>27</v>
      </c>
      <c r="E4202" s="1">
        <v>18.350000000000001</v>
      </c>
      <c r="F4202" s="1">
        <v>2.3297587512594666</v>
      </c>
    </row>
    <row r="4203" spans="1:6" x14ac:dyDescent="0.2">
      <c r="A4203" t="s">
        <v>774</v>
      </c>
      <c r="B4203">
        <v>2012</v>
      </c>
      <c r="C4203" t="s">
        <v>25</v>
      </c>
      <c r="D4203">
        <v>28</v>
      </c>
      <c r="E4203" s="1">
        <v>13.6</v>
      </c>
      <c r="F4203" s="1">
        <v>1.5286549747041323</v>
      </c>
    </row>
    <row r="4204" spans="1:6" x14ac:dyDescent="0.2">
      <c r="A4204" t="s">
        <v>774</v>
      </c>
      <c r="B4204">
        <v>2013</v>
      </c>
      <c r="C4204" t="s">
        <v>25</v>
      </c>
      <c r="D4204">
        <v>29</v>
      </c>
      <c r="E4204" s="1">
        <v>3.47</v>
      </c>
      <c r="F4204" s="1">
        <v>0.36923441000810403</v>
      </c>
    </row>
    <row r="4205" spans="1:6" x14ac:dyDescent="0.2">
      <c r="A4205" t="s">
        <v>774</v>
      </c>
      <c r="B4205">
        <v>2014</v>
      </c>
      <c r="C4205" t="s">
        <v>25</v>
      </c>
      <c r="D4205">
        <v>30</v>
      </c>
      <c r="E4205" s="1">
        <v>0</v>
      </c>
      <c r="F4205" s="1">
        <v>0</v>
      </c>
    </row>
    <row r="4206" spans="1:6" x14ac:dyDescent="0.2">
      <c r="A4206" t="s">
        <v>893</v>
      </c>
      <c r="B4206">
        <v>2020</v>
      </c>
      <c r="C4206" t="s">
        <v>16</v>
      </c>
      <c r="D4206">
        <v>22</v>
      </c>
      <c r="E4206" s="1">
        <v>7.59</v>
      </c>
      <c r="F4206" s="1">
        <v>4.0747958575593097</v>
      </c>
    </row>
    <row r="4207" spans="1:6" x14ac:dyDescent="0.2">
      <c r="A4207" t="s">
        <v>893</v>
      </c>
      <c r="B4207">
        <v>2021</v>
      </c>
      <c r="C4207" t="s">
        <v>16</v>
      </c>
      <c r="D4207">
        <v>23</v>
      </c>
      <c r="E4207" s="1">
        <v>12.6</v>
      </c>
      <c r="F4207" s="1">
        <v>22.132210094395631</v>
      </c>
    </row>
    <row r="4208" spans="1:6" x14ac:dyDescent="0.2">
      <c r="A4208" t="s">
        <v>940</v>
      </c>
      <c r="B4208">
        <v>2016</v>
      </c>
      <c r="C4208" t="s">
        <v>20</v>
      </c>
      <c r="D4208">
        <v>22</v>
      </c>
      <c r="E4208" s="1">
        <v>10.55</v>
      </c>
      <c r="F4208" s="1">
        <v>9.8113067172576702</v>
      </c>
    </row>
    <row r="4209" spans="1:6" x14ac:dyDescent="0.2">
      <c r="A4209" t="s">
        <v>940</v>
      </c>
      <c r="B4209">
        <v>2017</v>
      </c>
      <c r="C4209" t="s">
        <v>20</v>
      </c>
      <c r="D4209">
        <v>23</v>
      </c>
      <c r="E4209" s="1">
        <v>7.06</v>
      </c>
      <c r="F4209" s="1">
        <v>75.552464016266242</v>
      </c>
    </row>
    <row r="4210" spans="1:6" x14ac:dyDescent="0.2">
      <c r="A4210" t="s">
        <v>786</v>
      </c>
      <c r="B4210">
        <v>2012</v>
      </c>
      <c r="C4210" t="s">
        <v>19</v>
      </c>
      <c r="D4210">
        <v>21</v>
      </c>
      <c r="E4210" s="1">
        <v>4.95</v>
      </c>
      <c r="F4210" s="1">
        <v>4.0904290570858626</v>
      </c>
    </row>
    <row r="4211" spans="1:6" x14ac:dyDescent="0.2">
      <c r="A4211" t="s">
        <v>786</v>
      </c>
      <c r="B4211">
        <v>2013</v>
      </c>
      <c r="C4211" t="s">
        <v>19</v>
      </c>
      <c r="D4211">
        <v>22</v>
      </c>
      <c r="E4211" s="1">
        <v>10.29</v>
      </c>
      <c r="F4211" s="1">
        <v>8.5815577403732668</v>
      </c>
    </row>
    <row r="4212" spans="1:6" x14ac:dyDescent="0.2">
      <c r="A4212" t="s">
        <v>786</v>
      </c>
      <c r="B4212">
        <v>2014</v>
      </c>
      <c r="C4212" t="s">
        <v>19</v>
      </c>
      <c r="D4212">
        <v>23</v>
      </c>
      <c r="E4212" s="1">
        <v>9.3625000000000007</v>
      </c>
      <c r="F4212" s="1">
        <v>9.3767151000917401</v>
      </c>
    </row>
    <row r="4213" spans="1:6" x14ac:dyDescent="0.2">
      <c r="A4213" t="s">
        <v>875</v>
      </c>
      <c r="B4213">
        <v>2013</v>
      </c>
      <c r="C4213" t="s">
        <v>30</v>
      </c>
      <c r="D4213">
        <v>27</v>
      </c>
      <c r="E4213" s="1">
        <v>13.27</v>
      </c>
      <c r="F4213" s="1">
        <v>13.255961936309447</v>
      </c>
    </row>
    <row r="4214" spans="1:6" x14ac:dyDescent="0.2">
      <c r="A4214" t="s">
        <v>875</v>
      </c>
      <c r="B4214">
        <v>2014</v>
      </c>
      <c r="C4214" t="s">
        <v>30</v>
      </c>
      <c r="D4214">
        <v>28</v>
      </c>
      <c r="E4214" s="1">
        <v>4.29</v>
      </c>
      <c r="F4214" s="1">
        <v>2.7391697442419973</v>
      </c>
    </row>
    <row r="4215" spans="1:6" x14ac:dyDescent="0.2">
      <c r="A4215" t="s">
        <v>977</v>
      </c>
      <c r="B4215">
        <v>2012</v>
      </c>
      <c r="C4215" t="s">
        <v>19</v>
      </c>
      <c r="D4215">
        <v>23</v>
      </c>
      <c r="E4215" s="1">
        <v>8.76</v>
      </c>
      <c r="F4215" s="1">
        <v>4.8287369380185314</v>
      </c>
    </row>
    <row r="4216" spans="1:6" x14ac:dyDescent="0.2">
      <c r="A4216" t="s">
        <v>804</v>
      </c>
      <c r="B4216">
        <v>2010</v>
      </c>
      <c r="C4216" t="s">
        <v>30</v>
      </c>
      <c r="D4216">
        <v>22</v>
      </c>
      <c r="E4216" s="1">
        <v>17.079999999999998</v>
      </c>
      <c r="F4216" s="1">
        <v>2.621163191809448</v>
      </c>
    </row>
    <row r="4217" spans="1:6" x14ac:dyDescent="0.2">
      <c r="A4217" t="s">
        <v>804</v>
      </c>
      <c r="B4217">
        <v>2011</v>
      </c>
      <c r="C4217" t="s">
        <v>30</v>
      </c>
      <c r="D4217">
        <v>23</v>
      </c>
      <c r="E4217" s="1">
        <v>3.4299999999999997</v>
      </c>
      <c r="F4217" s="1">
        <v>0.50956072597101776</v>
      </c>
    </row>
    <row r="4218" spans="1:6" x14ac:dyDescent="0.2">
      <c r="A4218" t="s">
        <v>804</v>
      </c>
      <c r="B4218">
        <v>2012</v>
      </c>
      <c r="C4218" t="s">
        <v>30</v>
      </c>
      <c r="D4218">
        <v>24</v>
      </c>
      <c r="E4218" s="1">
        <v>9.56</v>
      </c>
      <c r="F4218" s="1">
        <v>8.3646790054431666</v>
      </c>
    </row>
    <row r="4219" spans="1:6" x14ac:dyDescent="0.2">
      <c r="A4219" t="s">
        <v>804</v>
      </c>
      <c r="B4219">
        <v>2013</v>
      </c>
      <c r="C4219" t="s">
        <v>30</v>
      </c>
      <c r="D4219">
        <v>25</v>
      </c>
      <c r="E4219" s="1">
        <v>14.02</v>
      </c>
      <c r="F4219" s="1">
        <v>9.2068997899224509</v>
      </c>
    </row>
    <row r="4220" spans="1:6" x14ac:dyDescent="0.2">
      <c r="A4220" t="s">
        <v>889</v>
      </c>
      <c r="B4220">
        <v>2020</v>
      </c>
      <c r="C4220" t="s">
        <v>19</v>
      </c>
      <c r="D4220">
        <v>23</v>
      </c>
      <c r="E4220" s="1">
        <v>4.76</v>
      </c>
      <c r="F4220" s="1">
        <v>6.2675864393657097</v>
      </c>
    </row>
    <row r="4221" spans="1:6" x14ac:dyDescent="0.2">
      <c r="A4221" t="s">
        <v>889</v>
      </c>
      <c r="B4221">
        <v>2021</v>
      </c>
      <c r="C4221" t="s">
        <v>19</v>
      </c>
      <c r="D4221">
        <v>24</v>
      </c>
      <c r="E4221" s="1">
        <v>12.74</v>
      </c>
      <c r="F4221" s="1">
        <v>6.9984580320489824</v>
      </c>
    </row>
    <row r="4222" spans="1:6" x14ac:dyDescent="0.2">
      <c r="A4222" t="s">
        <v>936</v>
      </c>
      <c r="B4222">
        <v>2010</v>
      </c>
      <c r="C4222" t="s">
        <v>30</v>
      </c>
      <c r="D4222">
        <v>33</v>
      </c>
      <c r="E4222" s="1">
        <v>6.7</v>
      </c>
      <c r="F4222" s="1">
        <v>3.6448442046705143</v>
      </c>
    </row>
    <row r="4223" spans="1:6" x14ac:dyDescent="0.2">
      <c r="A4223" t="s">
        <v>936</v>
      </c>
      <c r="B4223">
        <v>2011</v>
      </c>
      <c r="C4223" t="s">
        <v>30</v>
      </c>
      <c r="D4223">
        <v>34</v>
      </c>
      <c r="E4223" s="1">
        <v>10.66</v>
      </c>
      <c r="F4223" s="1">
        <v>6.0054917010414401</v>
      </c>
    </row>
    <row r="4224" spans="1:6" x14ac:dyDescent="0.2">
      <c r="A4224" t="s">
        <v>533</v>
      </c>
      <c r="B4224">
        <v>2015</v>
      </c>
      <c r="C4224" t="s">
        <v>25</v>
      </c>
      <c r="D4224">
        <v>19</v>
      </c>
      <c r="E4224" s="1">
        <v>1.04</v>
      </c>
      <c r="F4224" s="1">
        <v>0.54959195439655073</v>
      </c>
    </row>
    <row r="4225" spans="1:6" x14ac:dyDescent="0.2">
      <c r="A4225" t="s">
        <v>533</v>
      </c>
      <c r="B4225">
        <v>2016</v>
      </c>
      <c r="C4225" t="s">
        <v>25</v>
      </c>
      <c r="D4225">
        <v>20</v>
      </c>
      <c r="E4225" s="1">
        <v>0.08</v>
      </c>
      <c r="F4225" s="1">
        <v>4.0934828682625109E-2</v>
      </c>
    </row>
    <row r="4226" spans="1:6" x14ac:dyDescent="0.2">
      <c r="A4226" t="s">
        <v>533</v>
      </c>
      <c r="B4226">
        <v>2017</v>
      </c>
      <c r="C4226" t="s">
        <v>25</v>
      </c>
      <c r="D4226">
        <v>21</v>
      </c>
      <c r="E4226" s="1">
        <v>5.25</v>
      </c>
      <c r="F4226" s="1">
        <v>1.7705776534888475</v>
      </c>
    </row>
    <row r="4227" spans="1:6" x14ac:dyDescent="0.2">
      <c r="A4227" t="s">
        <v>533</v>
      </c>
      <c r="B4227">
        <v>2018</v>
      </c>
      <c r="C4227" t="s">
        <v>25</v>
      </c>
      <c r="D4227">
        <v>22</v>
      </c>
      <c r="E4227" s="1">
        <v>4.82</v>
      </c>
      <c r="F4227" s="1">
        <v>5.8112547849413749</v>
      </c>
    </row>
    <row r="4228" spans="1:6" x14ac:dyDescent="0.2">
      <c r="A4228" t="s">
        <v>533</v>
      </c>
      <c r="B4228">
        <v>2019</v>
      </c>
      <c r="C4228" t="s">
        <v>16</v>
      </c>
      <c r="D4228">
        <v>23</v>
      </c>
      <c r="E4228" s="1">
        <v>30.96</v>
      </c>
      <c r="F4228" s="1">
        <v>14.503358351938793</v>
      </c>
    </row>
    <row r="4229" spans="1:6" x14ac:dyDescent="0.2">
      <c r="A4229" t="s">
        <v>533</v>
      </c>
      <c r="B4229">
        <v>2020</v>
      </c>
      <c r="C4229" t="s">
        <v>30</v>
      </c>
      <c r="D4229">
        <v>24</v>
      </c>
      <c r="E4229" s="1">
        <v>11.459999999999999</v>
      </c>
      <c r="F4229" s="1">
        <v>4.9149554029984657</v>
      </c>
    </row>
    <row r="4230" spans="1:6" x14ac:dyDescent="0.2">
      <c r="A4230" t="s">
        <v>979</v>
      </c>
      <c r="B4230">
        <v>2010</v>
      </c>
      <c r="C4230" t="s">
        <v>30</v>
      </c>
      <c r="D4230">
        <v>34</v>
      </c>
      <c r="E4230" s="1">
        <v>8.58</v>
      </c>
      <c r="F4230" s="1">
        <v>6.3579527392179722</v>
      </c>
    </row>
    <row r="4231" spans="1:6" x14ac:dyDescent="0.2">
      <c r="A4231" t="s">
        <v>980</v>
      </c>
      <c r="B4231">
        <v>2012</v>
      </c>
      <c r="C4231" t="s">
        <v>16</v>
      </c>
      <c r="D4231">
        <v>22</v>
      </c>
      <c r="E4231" s="1">
        <v>8.57</v>
      </c>
      <c r="F4231" s="1">
        <v>5.9235973446800978</v>
      </c>
    </row>
    <row r="4232" spans="1:6" x14ac:dyDescent="0.2">
      <c r="A4232" t="s">
        <v>855</v>
      </c>
      <c r="B4232">
        <v>2010</v>
      </c>
      <c r="C4232" t="s">
        <v>16</v>
      </c>
      <c r="D4232">
        <v>29</v>
      </c>
      <c r="E4232" s="1">
        <v>2.25</v>
      </c>
      <c r="F4232" s="1">
        <v>1.4438079568577349</v>
      </c>
    </row>
    <row r="4233" spans="1:6" x14ac:dyDescent="0.2">
      <c r="A4233" t="s">
        <v>855</v>
      </c>
      <c r="B4233">
        <v>2011</v>
      </c>
      <c r="C4233" t="s">
        <v>16</v>
      </c>
      <c r="D4233">
        <v>30</v>
      </c>
      <c r="E4233" s="1">
        <v>14.8</v>
      </c>
      <c r="F4233" s="1">
        <v>9.2172729203372281</v>
      </c>
    </row>
    <row r="4234" spans="1:6" x14ac:dyDescent="0.2">
      <c r="A4234" t="s">
        <v>964</v>
      </c>
      <c r="B4234">
        <v>2016</v>
      </c>
      <c r="C4234" t="s">
        <v>20</v>
      </c>
      <c r="D4234">
        <v>19</v>
      </c>
      <c r="E4234" s="1">
        <v>7.57</v>
      </c>
      <c r="F4234" s="1">
        <v>3.3999275999565244</v>
      </c>
    </row>
    <row r="4235" spans="1:6" x14ac:dyDescent="0.2">
      <c r="A4235" t="s">
        <v>964</v>
      </c>
      <c r="B4235">
        <v>2017</v>
      </c>
      <c r="C4235" t="s">
        <v>20</v>
      </c>
      <c r="D4235">
        <v>20</v>
      </c>
      <c r="E4235" s="1">
        <v>9.41</v>
      </c>
      <c r="F4235" s="1">
        <v>3.3263083774189965</v>
      </c>
    </row>
    <row r="4236" spans="1:6" x14ac:dyDescent="0.2">
      <c r="A4236" t="s">
        <v>983</v>
      </c>
      <c r="B4236">
        <v>2017</v>
      </c>
      <c r="C4236" t="s">
        <v>30</v>
      </c>
      <c r="D4236">
        <v>24</v>
      </c>
      <c r="E4236" s="1">
        <v>8.44</v>
      </c>
      <c r="F4236" s="1">
        <v>90.320509390550583</v>
      </c>
    </row>
    <row r="4237" spans="1:6" x14ac:dyDescent="0.2">
      <c r="A4237" t="s">
        <v>984</v>
      </c>
      <c r="B4237">
        <v>2021</v>
      </c>
      <c r="C4237" t="s">
        <v>20</v>
      </c>
      <c r="D4237">
        <v>19</v>
      </c>
      <c r="E4237" s="1">
        <v>8.42</v>
      </c>
      <c r="F4237" s="1">
        <v>5.0860582806706827</v>
      </c>
    </row>
    <row r="4238" spans="1:6" x14ac:dyDescent="0.2">
      <c r="A4238" t="s">
        <v>982</v>
      </c>
      <c r="B4238">
        <v>2020</v>
      </c>
      <c r="C4238" t="s">
        <v>20</v>
      </c>
      <c r="D4238">
        <v>22</v>
      </c>
      <c r="E4238" s="1">
        <v>8.52</v>
      </c>
      <c r="F4238" s="1">
        <v>10.684752156388654</v>
      </c>
    </row>
    <row r="4239" spans="1:6" x14ac:dyDescent="0.2">
      <c r="A4239" t="s">
        <v>982</v>
      </c>
      <c r="B4239">
        <v>2021</v>
      </c>
      <c r="C4239" t="s">
        <v>19</v>
      </c>
      <c r="D4239">
        <v>23</v>
      </c>
      <c r="E4239" s="1">
        <v>8.2899999999999991</v>
      </c>
      <c r="F4239" s="1">
        <v>34.451518526522264</v>
      </c>
    </row>
    <row r="4240" spans="1:6" x14ac:dyDescent="0.2">
      <c r="A4240" t="s">
        <v>908</v>
      </c>
      <c r="B4240">
        <v>2010</v>
      </c>
      <c r="C4240" t="s">
        <v>25</v>
      </c>
      <c r="D4240">
        <v>22</v>
      </c>
      <c r="E4240" s="1">
        <v>7.39</v>
      </c>
      <c r="F4240" s="1">
        <v>7.1321031500926502</v>
      </c>
    </row>
    <row r="4241" spans="1:6" x14ac:dyDescent="0.2">
      <c r="A4241" t="s">
        <v>908</v>
      </c>
      <c r="B4241">
        <v>2011</v>
      </c>
      <c r="C4241" t="s">
        <v>25</v>
      </c>
      <c r="D4241">
        <v>23</v>
      </c>
      <c r="E4241" s="1">
        <v>5.71</v>
      </c>
      <c r="F4241" s="1">
        <v>14.349077110583387</v>
      </c>
    </row>
    <row r="4242" spans="1:6" x14ac:dyDescent="0.2">
      <c r="A4242" t="s">
        <v>908</v>
      </c>
      <c r="B4242">
        <v>2012</v>
      </c>
      <c r="C4242" t="s">
        <v>25</v>
      </c>
      <c r="D4242">
        <v>24</v>
      </c>
      <c r="E4242" s="1">
        <v>12.1</v>
      </c>
      <c r="F4242" s="1">
        <v>52.935514918190563</v>
      </c>
    </row>
    <row r="4243" spans="1:6" x14ac:dyDescent="0.2">
      <c r="A4243" t="s">
        <v>957</v>
      </c>
      <c r="B4243">
        <v>2017</v>
      </c>
      <c r="C4243" t="s">
        <v>20</v>
      </c>
      <c r="D4243">
        <v>21</v>
      </c>
      <c r="E4243" s="1">
        <v>9.69</v>
      </c>
      <c r="F4243" s="1">
        <v>5.324181674924918</v>
      </c>
    </row>
    <row r="4244" spans="1:6" x14ac:dyDescent="0.2">
      <c r="A4244" t="s">
        <v>957</v>
      </c>
      <c r="B4244">
        <v>2018</v>
      </c>
      <c r="C4244" t="s">
        <v>20</v>
      </c>
      <c r="D4244">
        <v>22</v>
      </c>
      <c r="E4244" s="1">
        <v>7.8533333333333344</v>
      </c>
      <c r="F4244" s="1">
        <v>4.2556450517469102</v>
      </c>
    </row>
    <row r="4245" spans="1:6" x14ac:dyDescent="0.2">
      <c r="A4245" t="s">
        <v>844</v>
      </c>
      <c r="B4245">
        <v>2010</v>
      </c>
      <c r="C4245" t="s">
        <v>20</v>
      </c>
      <c r="D4245">
        <v>28</v>
      </c>
      <c r="E4245" s="1">
        <v>5.7466666666666661</v>
      </c>
      <c r="F4245" s="1">
        <v>1.0181694824604361</v>
      </c>
    </row>
    <row r="4246" spans="1:6" x14ac:dyDescent="0.2">
      <c r="A4246" t="s">
        <v>844</v>
      </c>
      <c r="B4246">
        <v>2011</v>
      </c>
      <c r="C4246" t="s">
        <v>20</v>
      </c>
      <c r="D4246">
        <v>29</v>
      </c>
      <c r="E4246" s="1">
        <v>15.37</v>
      </c>
      <c r="F4246" s="1">
        <v>4.6833868962064562</v>
      </c>
    </row>
    <row r="4247" spans="1:6" x14ac:dyDescent="0.2">
      <c r="A4247" t="s">
        <v>844</v>
      </c>
      <c r="B4247">
        <v>2012</v>
      </c>
      <c r="C4247" t="s">
        <v>25</v>
      </c>
      <c r="D4247">
        <v>30</v>
      </c>
      <c r="E4247" s="1">
        <v>8.91</v>
      </c>
      <c r="F4247" s="1">
        <v>3.0798947512509698</v>
      </c>
    </row>
    <row r="4248" spans="1:6" x14ac:dyDescent="0.2">
      <c r="A4248" t="s">
        <v>986</v>
      </c>
      <c r="B4248">
        <v>2020</v>
      </c>
      <c r="C4248" t="s">
        <v>30</v>
      </c>
      <c r="D4248">
        <v>26</v>
      </c>
      <c r="E4248" s="1">
        <v>8.3000000000000007</v>
      </c>
      <c r="F4248" s="1">
        <v>2.7570106962049916</v>
      </c>
    </row>
    <row r="4249" spans="1:6" x14ac:dyDescent="0.2">
      <c r="A4249" t="s">
        <v>985</v>
      </c>
      <c r="B4249">
        <v>2012</v>
      </c>
      <c r="C4249" t="s">
        <v>20</v>
      </c>
      <c r="D4249">
        <v>23</v>
      </c>
      <c r="E4249" s="1">
        <v>8.2200000000000006</v>
      </c>
      <c r="F4249" s="1">
        <v>8.3521646534766134</v>
      </c>
    </row>
    <row r="4250" spans="1:6" x14ac:dyDescent="0.2">
      <c r="A4250" t="s">
        <v>985</v>
      </c>
      <c r="B4250">
        <v>2013</v>
      </c>
      <c r="C4250" t="s">
        <v>19</v>
      </c>
      <c r="D4250">
        <v>24</v>
      </c>
      <c r="E4250" s="1">
        <v>8.3800000000000008</v>
      </c>
      <c r="F4250" s="1">
        <v>7.4678339538705307</v>
      </c>
    </row>
    <row r="4251" spans="1:6" x14ac:dyDescent="0.2">
      <c r="A4251" t="s">
        <v>909</v>
      </c>
      <c r="B4251">
        <v>2012</v>
      </c>
      <c r="C4251" t="s">
        <v>19</v>
      </c>
      <c r="D4251">
        <v>26</v>
      </c>
      <c r="E4251" s="1">
        <v>8.1433333333333326</v>
      </c>
      <c r="F4251" s="1">
        <v>140.66422533913726</v>
      </c>
    </row>
    <row r="4252" spans="1:6" x14ac:dyDescent="0.2">
      <c r="A4252" t="s">
        <v>989</v>
      </c>
      <c r="B4252">
        <v>2015</v>
      </c>
      <c r="C4252" t="s">
        <v>19</v>
      </c>
      <c r="D4252">
        <v>23</v>
      </c>
      <c r="E4252" s="1">
        <v>8.1199999999999992</v>
      </c>
      <c r="F4252" s="1">
        <v>32.793373476945689</v>
      </c>
    </row>
    <row r="4253" spans="1:6" x14ac:dyDescent="0.2">
      <c r="A4253" t="s">
        <v>967</v>
      </c>
      <c r="B4253">
        <v>2020</v>
      </c>
      <c r="C4253" t="s">
        <v>20</v>
      </c>
      <c r="D4253">
        <v>20</v>
      </c>
      <c r="E4253" s="1">
        <v>6.89</v>
      </c>
      <c r="F4253" s="1">
        <v>1.650817777750091</v>
      </c>
    </row>
    <row r="4254" spans="1:6" x14ac:dyDescent="0.2">
      <c r="A4254" t="s">
        <v>967</v>
      </c>
      <c r="B4254">
        <v>2021</v>
      </c>
      <c r="C4254" t="s">
        <v>20</v>
      </c>
      <c r="D4254">
        <v>21</v>
      </c>
      <c r="E4254" s="1">
        <v>9.1999999999999993</v>
      </c>
      <c r="F4254" s="1">
        <v>2.2173884225812084</v>
      </c>
    </row>
    <row r="4255" spans="1:6" x14ac:dyDescent="0.2">
      <c r="A4255" t="s">
        <v>869</v>
      </c>
      <c r="B4255">
        <v>2013</v>
      </c>
      <c r="C4255" t="s">
        <v>16</v>
      </c>
      <c r="D4255">
        <v>20</v>
      </c>
      <c r="E4255" s="1">
        <v>2.6</v>
      </c>
      <c r="F4255" s="1">
        <v>2.5972495127659805</v>
      </c>
    </row>
    <row r="4256" spans="1:6" x14ac:dyDescent="0.2">
      <c r="A4256" t="s">
        <v>869</v>
      </c>
      <c r="B4256">
        <v>2014</v>
      </c>
      <c r="C4256" t="s">
        <v>16</v>
      </c>
      <c r="D4256">
        <v>21</v>
      </c>
      <c r="E4256" s="1">
        <v>13.69</v>
      </c>
      <c r="F4256" s="1">
        <v>27.640595534701163</v>
      </c>
    </row>
    <row r="4257" spans="1:6" x14ac:dyDescent="0.2">
      <c r="A4257" t="s">
        <v>869</v>
      </c>
      <c r="B4257">
        <v>2015</v>
      </c>
      <c r="C4257" t="s">
        <v>16</v>
      </c>
      <c r="D4257">
        <v>22</v>
      </c>
      <c r="E4257" s="1">
        <v>7.956666666666667</v>
      </c>
      <c r="F4257" s="1">
        <v>128.16176194234598</v>
      </c>
    </row>
    <row r="4258" spans="1:6" x14ac:dyDescent="0.2">
      <c r="A4258" t="s">
        <v>840</v>
      </c>
      <c r="B4258">
        <v>2016</v>
      </c>
      <c r="C4258" t="s">
        <v>16</v>
      </c>
      <c r="D4258">
        <v>20</v>
      </c>
      <c r="E4258" s="1">
        <v>15.59</v>
      </c>
      <c r="F4258" s="1">
        <v>10.64293135957816</v>
      </c>
    </row>
    <row r="4259" spans="1:6" x14ac:dyDescent="0.2">
      <c r="A4259" t="s">
        <v>840</v>
      </c>
      <c r="B4259">
        <v>2017</v>
      </c>
      <c r="C4259" t="s">
        <v>16</v>
      </c>
      <c r="D4259">
        <v>21</v>
      </c>
      <c r="E4259" s="1">
        <v>5.5</v>
      </c>
      <c r="F4259" s="1">
        <v>3.090123739791355</v>
      </c>
    </row>
    <row r="4260" spans="1:6" x14ac:dyDescent="0.2">
      <c r="A4260" t="s">
        <v>990</v>
      </c>
      <c r="B4260">
        <v>2021</v>
      </c>
      <c r="C4260" t="s">
        <v>19</v>
      </c>
      <c r="D4260">
        <v>21</v>
      </c>
      <c r="E4260" s="1">
        <v>8</v>
      </c>
      <c r="F4260" s="1">
        <v>4.8323594115635942</v>
      </c>
    </row>
    <row r="4261" spans="1:6" x14ac:dyDescent="0.2">
      <c r="A4261" t="s">
        <v>991</v>
      </c>
      <c r="B4261">
        <v>2018</v>
      </c>
      <c r="C4261" t="s">
        <v>20</v>
      </c>
      <c r="D4261">
        <v>22</v>
      </c>
      <c r="E4261" s="1">
        <v>8</v>
      </c>
      <c r="F4261" s="1">
        <v>5.0418346227825381</v>
      </c>
    </row>
    <row r="4262" spans="1:6" x14ac:dyDescent="0.2">
      <c r="A4262" t="s">
        <v>994</v>
      </c>
      <c r="B4262">
        <v>2018</v>
      </c>
      <c r="C4262" t="s">
        <v>20</v>
      </c>
      <c r="D4262">
        <v>22</v>
      </c>
      <c r="E4262" s="1">
        <v>7.9</v>
      </c>
      <c r="F4262" s="1">
        <v>8.9309838439632774</v>
      </c>
    </row>
    <row r="4263" spans="1:6" x14ac:dyDescent="0.2">
      <c r="A4263" t="s">
        <v>995</v>
      </c>
      <c r="B4263">
        <v>2017</v>
      </c>
      <c r="C4263" t="s">
        <v>16</v>
      </c>
      <c r="D4263">
        <v>23</v>
      </c>
      <c r="E4263" s="1">
        <v>7.87</v>
      </c>
      <c r="F4263" s="1">
        <v>9.186659616168054</v>
      </c>
    </row>
    <row r="4264" spans="1:6" x14ac:dyDescent="0.2">
      <c r="A4264" t="s">
        <v>860</v>
      </c>
      <c r="B4264">
        <v>2010</v>
      </c>
      <c r="C4264" t="s">
        <v>25</v>
      </c>
      <c r="D4264">
        <v>28</v>
      </c>
      <c r="E4264" s="1">
        <v>14.34</v>
      </c>
      <c r="F4264" s="1">
        <v>1.5882757339711246</v>
      </c>
    </row>
    <row r="4265" spans="1:6" x14ac:dyDescent="0.2">
      <c r="A4265" t="s">
        <v>860</v>
      </c>
      <c r="B4265">
        <v>2011</v>
      </c>
      <c r="C4265" t="s">
        <v>25</v>
      </c>
      <c r="D4265">
        <v>29</v>
      </c>
      <c r="E4265" s="1">
        <v>1.39</v>
      </c>
      <c r="F4265" s="1">
        <v>0.865676308058699</v>
      </c>
    </row>
    <row r="4266" spans="1:6" x14ac:dyDescent="0.2">
      <c r="A4266" t="s">
        <v>996</v>
      </c>
      <c r="B4266">
        <v>2018</v>
      </c>
      <c r="C4266" t="s">
        <v>30</v>
      </c>
      <c r="D4266">
        <v>22</v>
      </c>
      <c r="E4266" s="1">
        <v>7.79</v>
      </c>
      <c r="F4266" s="1">
        <v>14.420077783269377</v>
      </c>
    </row>
    <row r="4267" spans="1:6" x14ac:dyDescent="0.2">
      <c r="A4267" t="s">
        <v>997</v>
      </c>
      <c r="B4267">
        <v>2021</v>
      </c>
      <c r="C4267" t="s">
        <v>19</v>
      </c>
      <c r="D4267">
        <v>21</v>
      </c>
      <c r="E4267" s="1">
        <v>7.77</v>
      </c>
      <c r="F4267" s="1">
        <v>29.773537188182548</v>
      </c>
    </row>
    <row r="4268" spans="1:6" x14ac:dyDescent="0.2">
      <c r="A4268" t="s">
        <v>895</v>
      </c>
      <c r="B4268">
        <v>2018</v>
      </c>
      <c r="C4268" t="s">
        <v>16</v>
      </c>
      <c r="D4268">
        <v>20</v>
      </c>
      <c r="E4268" s="1">
        <v>6.72</v>
      </c>
      <c r="F4268" s="1">
        <v>3.2843836355585356</v>
      </c>
    </row>
    <row r="4269" spans="1:6" x14ac:dyDescent="0.2">
      <c r="A4269" t="s">
        <v>895</v>
      </c>
      <c r="B4269">
        <v>2019</v>
      </c>
      <c r="C4269" t="s">
        <v>16</v>
      </c>
      <c r="D4269">
        <v>21</v>
      </c>
      <c r="E4269" s="1">
        <v>8.09</v>
      </c>
      <c r="F4269" s="1">
        <v>3.4396302376236023</v>
      </c>
    </row>
    <row r="4270" spans="1:6" x14ac:dyDescent="0.2">
      <c r="A4270" t="s">
        <v>811</v>
      </c>
      <c r="B4270">
        <v>2010</v>
      </c>
      <c r="C4270" t="s">
        <v>25</v>
      </c>
      <c r="D4270">
        <v>24</v>
      </c>
      <c r="E4270" s="1">
        <v>2.6266666666666665</v>
      </c>
      <c r="F4270" s="1">
        <v>2.1854104439322968</v>
      </c>
    </row>
    <row r="4271" spans="1:6" x14ac:dyDescent="0.2">
      <c r="A4271" t="s">
        <v>811</v>
      </c>
      <c r="B4271">
        <v>2011</v>
      </c>
      <c r="C4271" t="s">
        <v>25</v>
      </c>
      <c r="D4271">
        <v>25</v>
      </c>
      <c r="E4271" s="1">
        <v>13.74</v>
      </c>
      <c r="F4271" s="1">
        <v>11.428457357880395</v>
      </c>
    </row>
    <row r="4272" spans="1:6" x14ac:dyDescent="0.2">
      <c r="A4272" t="s">
        <v>811</v>
      </c>
      <c r="B4272">
        <v>2012</v>
      </c>
      <c r="C4272" t="s">
        <v>16</v>
      </c>
      <c r="D4272">
        <v>26</v>
      </c>
      <c r="E4272" s="1">
        <v>16.75</v>
      </c>
      <c r="F4272" s="1">
        <v>10.850019691976037</v>
      </c>
    </row>
    <row r="4273" spans="1:6" x14ac:dyDescent="0.2">
      <c r="A4273" t="s">
        <v>847</v>
      </c>
      <c r="B4273">
        <v>2018</v>
      </c>
      <c r="C4273" t="s">
        <v>19</v>
      </c>
      <c r="D4273">
        <v>20</v>
      </c>
      <c r="E4273" s="1">
        <v>15.25</v>
      </c>
      <c r="F4273" s="1">
        <v>170.11545540744046</v>
      </c>
    </row>
    <row r="4274" spans="1:6" x14ac:dyDescent="0.2">
      <c r="A4274" t="s">
        <v>847</v>
      </c>
      <c r="B4274">
        <v>2019</v>
      </c>
      <c r="C4274" t="s">
        <v>19</v>
      </c>
      <c r="D4274">
        <v>21</v>
      </c>
      <c r="E4274" s="1">
        <v>0</v>
      </c>
      <c r="F4274" s="1">
        <v>0</v>
      </c>
    </row>
    <row r="4275" spans="1:6" x14ac:dyDescent="0.2">
      <c r="A4275" t="s">
        <v>848</v>
      </c>
      <c r="B4275">
        <v>2010</v>
      </c>
      <c r="C4275" t="s">
        <v>16</v>
      </c>
      <c r="D4275">
        <v>29</v>
      </c>
      <c r="E4275" s="1">
        <v>15.18</v>
      </c>
      <c r="F4275" s="1">
        <v>155.19409485446718</v>
      </c>
    </row>
    <row r="4276" spans="1:6" x14ac:dyDescent="0.2">
      <c r="A4276" t="s">
        <v>848</v>
      </c>
      <c r="B4276">
        <v>2011</v>
      </c>
      <c r="C4276" t="s">
        <v>25</v>
      </c>
      <c r="D4276">
        <v>30</v>
      </c>
      <c r="E4276" s="1">
        <v>0</v>
      </c>
      <c r="F4276" s="1">
        <v>0</v>
      </c>
    </row>
    <row r="4277" spans="1:6" x14ac:dyDescent="0.2">
      <c r="A4277" t="s">
        <v>999</v>
      </c>
      <c r="B4277">
        <v>2014</v>
      </c>
      <c r="C4277" t="s">
        <v>19</v>
      </c>
      <c r="D4277">
        <v>24</v>
      </c>
      <c r="E4277" s="1">
        <v>7.57</v>
      </c>
      <c r="F4277" s="1">
        <v>126.7815572191797</v>
      </c>
    </row>
    <row r="4278" spans="1:6" x14ac:dyDescent="0.2">
      <c r="A4278" t="s">
        <v>740</v>
      </c>
      <c r="B4278">
        <v>2013</v>
      </c>
      <c r="C4278" t="s">
        <v>16</v>
      </c>
      <c r="D4278">
        <v>24</v>
      </c>
      <c r="E4278" s="1">
        <v>1.8766666666666667</v>
      </c>
      <c r="F4278" s="1">
        <v>4.7566665145885194</v>
      </c>
    </row>
    <row r="4279" spans="1:6" x14ac:dyDescent="0.2">
      <c r="A4279" t="s">
        <v>740</v>
      </c>
      <c r="B4279">
        <v>2014</v>
      </c>
      <c r="C4279" t="s">
        <v>16</v>
      </c>
      <c r="D4279">
        <v>25</v>
      </c>
      <c r="E4279" s="1">
        <v>13.153333333333331</v>
      </c>
      <c r="F4279" s="1">
        <v>141.06964106964105</v>
      </c>
    </row>
    <row r="4280" spans="1:6" x14ac:dyDescent="0.2">
      <c r="A4280" t="s">
        <v>917</v>
      </c>
      <c r="B4280">
        <v>2010</v>
      </c>
      <c r="C4280" t="s">
        <v>25</v>
      </c>
      <c r="D4280">
        <v>25</v>
      </c>
      <c r="E4280" s="1">
        <v>4.38</v>
      </c>
      <c r="F4280" s="1">
        <v>1.9235270635427066</v>
      </c>
    </row>
    <row r="4281" spans="1:6" x14ac:dyDescent="0.2">
      <c r="A4281" t="s">
        <v>917</v>
      </c>
      <c r="B4281">
        <v>2011</v>
      </c>
      <c r="C4281" t="s">
        <v>25</v>
      </c>
      <c r="D4281">
        <v>26</v>
      </c>
      <c r="E4281" s="1">
        <v>7.32</v>
      </c>
      <c r="F4281" s="1">
        <v>3.3290658832143678</v>
      </c>
    </row>
    <row r="4282" spans="1:6" x14ac:dyDescent="0.2">
      <c r="A4282" t="s">
        <v>917</v>
      </c>
      <c r="B4282">
        <v>2012</v>
      </c>
      <c r="C4282" t="s">
        <v>25</v>
      </c>
      <c r="D4282">
        <v>27</v>
      </c>
      <c r="E4282" s="1">
        <v>11.07</v>
      </c>
      <c r="F4282" s="1">
        <v>5.1183059193416023</v>
      </c>
    </row>
    <row r="4283" spans="1:6" x14ac:dyDescent="0.2">
      <c r="A4283" t="s">
        <v>987</v>
      </c>
      <c r="B4283">
        <v>2020</v>
      </c>
      <c r="C4283" t="s">
        <v>16</v>
      </c>
      <c r="D4283">
        <v>20</v>
      </c>
      <c r="E4283" s="1">
        <v>6.67</v>
      </c>
      <c r="F4283" s="1">
        <v>3.8228709703673056</v>
      </c>
    </row>
    <row r="4284" spans="1:6" x14ac:dyDescent="0.2">
      <c r="A4284" t="s">
        <v>987</v>
      </c>
      <c r="B4284">
        <v>2021</v>
      </c>
      <c r="C4284" t="s">
        <v>16</v>
      </c>
      <c r="D4284">
        <v>21</v>
      </c>
      <c r="E4284" s="1">
        <v>8.24</v>
      </c>
      <c r="F4284" s="1">
        <v>4.2384171363731289</v>
      </c>
    </row>
    <row r="4285" spans="1:6" x14ac:dyDescent="0.2">
      <c r="A4285" t="s">
        <v>912</v>
      </c>
      <c r="B4285">
        <v>2010</v>
      </c>
      <c r="C4285" t="s">
        <v>20</v>
      </c>
      <c r="D4285">
        <v>29</v>
      </c>
      <c r="E4285" s="1">
        <v>3.84</v>
      </c>
      <c r="F4285" s="1">
        <v>0.65690377642690534</v>
      </c>
    </row>
    <row r="4286" spans="1:6" x14ac:dyDescent="0.2">
      <c r="A4286" t="s">
        <v>912</v>
      </c>
      <c r="B4286">
        <v>2011</v>
      </c>
      <c r="C4286" t="s">
        <v>20</v>
      </c>
      <c r="D4286">
        <v>30</v>
      </c>
      <c r="E4286" s="1">
        <v>11.89</v>
      </c>
      <c r="F4286" s="1">
        <v>2.3224339107384537</v>
      </c>
    </row>
    <row r="4287" spans="1:6" x14ac:dyDescent="0.2">
      <c r="A4287" t="s">
        <v>912</v>
      </c>
      <c r="B4287">
        <v>2012</v>
      </c>
      <c r="C4287" t="s">
        <v>20</v>
      </c>
      <c r="D4287">
        <v>31</v>
      </c>
      <c r="E4287" s="1">
        <v>6.57</v>
      </c>
      <c r="F4287" s="1">
        <v>1.4537530615663317</v>
      </c>
    </row>
    <row r="4288" spans="1:6" x14ac:dyDescent="0.2">
      <c r="A4288" t="s">
        <v>1002</v>
      </c>
      <c r="B4288">
        <v>2016</v>
      </c>
      <c r="C4288" t="s">
        <v>20</v>
      </c>
      <c r="D4288">
        <v>24</v>
      </c>
      <c r="E4288" s="1">
        <v>7.39</v>
      </c>
      <c r="F4288" s="1">
        <v>24.740376696506885</v>
      </c>
    </row>
    <row r="4289" spans="1:6" x14ac:dyDescent="0.2">
      <c r="A4289" t="s">
        <v>993</v>
      </c>
      <c r="B4289">
        <v>2011</v>
      </c>
      <c r="C4289" t="s">
        <v>20</v>
      </c>
      <c r="D4289">
        <v>22</v>
      </c>
      <c r="E4289" s="1">
        <v>6.58</v>
      </c>
      <c r="F4289" s="1">
        <v>4.2005862945977146</v>
      </c>
    </row>
    <row r="4290" spans="1:6" x14ac:dyDescent="0.2">
      <c r="A4290" t="s">
        <v>993</v>
      </c>
      <c r="B4290">
        <v>2012</v>
      </c>
      <c r="C4290" t="s">
        <v>20</v>
      </c>
      <c r="D4290">
        <v>23</v>
      </c>
      <c r="E4290" s="1">
        <v>7.95</v>
      </c>
      <c r="F4290" s="1">
        <v>4.823022378823838</v>
      </c>
    </row>
    <row r="4291" spans="1:6" x14ac:dyDescent="0.2">
      <c r="A4291" t="s">
        <v>1004</v>
      </c>
      <c r="B4291">
        <v>2014</v>
      </c>
      <c r="C4291" t="s">
        <v>20</v>
      </c>
      <c r="D4291">
        <v>23</v>
      </c>
      <c r="E4291" s="1">
        <v>7.23</v>
      </c>
      <c r="F4291" s="1">
        <v>7.1227316611825904</v>
      </c>
    </row>
    <row r="4292" spans="1:6" x14ac:dyDescent="0.2">
      <c r="A4292" t="s">
        <v>981</v>
      </c>
      <c r="B4292">
        <v>2013</v>
      </c>
      <c r="C4292" t="s">
        <v>20</v>
      </c>
      <c r="D4292">
        <v>21</v>
      </c>
      <c r="E4292" s="1">
        <v>7.2199999999999989</v>
      </c>
      <c r="F4292" s="1">
        <v>7.2123621085270697</v>
      </c>
    </row>
    <row r="4293" spans="1:6" x14ac:dyDescent="0.2">
      <c r="A4293" t="s">
        <v>1007</v>
      </c>
      <c r="B4293">
        <v>2015</v>
      </c>
      <c r="C4293" t="s">
        <v>20</v>
      </c>
      <c r="D4293">
        <v>22</v>
      </c>
      <c r="E4293" s="1">
        <v>7.07</v>
      </c>
      <c r="F4293" s="1">
        <v>6.7378958513812686</v>
      </c>
    </row>
    <row r="4294" spans="1:6" x14ac:dyDescent="0.2">
      <c r="A4294" t="s">
        <v>937</v>
      </c>
      <c r="B4294">
        <v>2010</v>
      </c>
      <c r="C4294" t="s">
        <v>20</v>
      </c>
      <c r="D4294">
        <v>28</v>
      </c>
      <c r="E4294" s="1">
        <v>7.07</v>
      </c>
      <c r="F4294" s="1">
        <v>4.3338844170802853</v>
      </c>
    </row>
    <row r="4295" spans="1:6" x14ac:dyDescent="0.2">
      <c r="A4295" t="s">
        <v>937</v>
      </c>
      <c r="B4295">
        <v>2011</v>
      </c>
      <c r="C4295" t="s">
        <v>20</v>
      </c>
      <c r="D4295">
        <v>29</v>
      </c>
      <c r="E4295" s="1">
        <v>5.15</v>
      </c>
      <c r="F4295" s="1">
        <v>3.2692808217004075</v>
      </c>
    </row>
    <row r="4296" spans="1:6" x14ac:dyDescent="0.2">
      <c r="A4296" t="s">
        <v>937</v>
      </c>
      <c r="B4296">
        <v>2012</v>
      </c>
      <c r="C4296" t="s">
        <v>20</v>
      </c>
      <c r="D4296">
        <v>30</v>
      </c>
      <c r="E4296" s="1">
        <v>5.51</v>
      </c>
      <c r="F4296" s="1">
        <v>3.4886687911034513</v>
      </c>
    </row>
    <row r="4297" spans="1:6" x14ac:dyDescent="0.2">
      <c r="A4297" t="s">
        <v>937</v>
      </c>
      <c r="B4297">
        <v>2013</v>
      </c>
      <c r="C4297" t="s">
        <v>20</v>
      </c>
      <c r="D4297">
        <v>31</v>
      </c>
      <c r="E4297" s="1">
        <v>10.41</v>
      </c>
      <c r="F4297" s="1">
        <v>109.61587060904726</v>
      </c>
    </row>
    <row r="4298" spans="1:6" x14ac:dyDescent="0.2">
      <c r="A4298" t="s">
        <v>1009</v>
      </c>
      <c r="B4298">
        <v>2010</v>
      </c>
      <c r="C4298" t="s">
        <v>16</v>
      </c>
      <c r="D4298">
        <v>27</v>
      </c>
      <c r="E4298" s="1">
        <v>6.95</v>
      </c>
      <c r="F4298" s="1">
        <v>4.7796807860958745</v>
      </c>
    </row>
    <row r="4299" spans="1:6" x14ac:dyDescent="0.2">
      <c r="A4299" t="s">
        <v>1010</v>
      </c>
      <c r="B4299">
        <v>2010</v>
      </c>
      <c r="C4299" t="s">
        <v>19</v>
      </c>
      <c r="D4299">
        <v>26</v>
      </c>
      <c r="E4299" s="1">
        <v>6.95</v>
      </c>
      <c r="F4299" s="1">
        <v>5.9310007006261261</v>
      </c>
    </row>
    <row r="4300" spans="1:6" x14ac:dyDescent="0.2">
      <c r="A4300" t="s">
        <v>1011</v>
      </c>
      <c r="B4300">
        <v>2021</v>
      </c>
      <c r="C4300" t="s">
        <v>25</v>
      </c>
      <c r="D4300">
        <v>20</v>
      </c>
      <c r="E4300" s="1">
        <v>6.81</v>
      </c>
      <c r="F4300" s="1">
        <v>4.1135459490935089</v>
      </c>
    </row>
    <row r="4301" spans="1:6" x14ac:dyDescent="0.2">
      <c r="A4301" t="s">
        <v>963</v>
      </c>
      <c r="B4301">
        <v>2015</v>
      </c>
      <c r="C4301" t="s">
        <v>20</v>
      </c>
      <c r="D4301">
        <v>19</v>
      </c>
      <c r="E4301" s="1">
        <v>9.44</v>
      </c>
      <c r="F4301" s="1">
        <v>4.3447584217665032</v>
      </c>
    </row>
    <row r="4302" spans="1:6" x14ac:dyDescent="0.2">
      <c r="A4302" t="s">
        <v>963</v>
      </c>
      <c r="B4302">
        <v>2016</v>
      </c>
      <c r="C4302" t="s">
        <v>20</v>
      </c>
      <c r="D4302">
        <v>20</v>
      </c>
      <c r="E4302" s="1">
        <v>3.23</v>
      </c>
      <c r="F4302" s="1">
        <v>1.4394407661211794</v>
      </c>
    </row>
    <row r="4303" spans="1:6" x14ac:dyDescent="0.2">
      <c r="A4303" t="s">
        <v>963</v>
      </c>
      <c r="B4303">
        <v>2017</v>
      </c>
      <c r="C4303" t="s">
        <v>20</v>
      </c>
      <c r="D4303">
        <v>21</v>
      </c>
      <c r="E4303" s="1">
        <v>7.72</v>
      </c>
      <c r="F4303" s="1">
        <v>82.615442238750063</v>
      </c>
    </row>
    <row r="4304" spans="1:6" x14ac:dyDescent="0.2">
      <c r="A4304" t="s">
        <v>877</v>
      </c>
      <c r="B4304">
        <v>2017</v>
      </c>
      <c r="C4304" t="s">
        <v>19</v>
      </c>
      <c r="D4304">
        <v>22</v>
      </c>
      <c r="E4304" s="1">
        <v>10.24</v>
      </c>
      <c r="F4304" s="1">
        <v>26.51482784781939</v>
      </c>
    </row>
    <row r="4305" spans="1:6" x14ac:dyDescent="0.2">
      <c r="A4305" t="s">
        <v>877</v>
      </c>
      <c r="B4305">
        <v>2018</v>
      </c>
      <c r="C4305" t="s">
        <v>19</v>
      </c>
      <c r="D4305">
        <v>23</v>
      </c>
      <c r="E4305" s="1">
        <v>5.586666666666666</v>
      </c>
      <c r="F4305" s="1">
        <v>27.929702472011968</v>
      </c>
    </row>
    <row r="4306" spans="1:6" x14ac:dyDescent="0.2">
      <c r="A4306" t="s">
        <v>1013</v>
      </c>
      <c r="B4306">
        <v>2019</v>
      </c>
      <c r="C4306" t="s">
        <v>20</v>
      </c>
      <c r="D4306">
        <v>25</v>
      </c>
      <c r="E4306" s="1">
        <v>6.75</v>
      </c>
      <c r="F4306" s="1">
        <v>4.1182643498633347</v>
      </c>
    </row>
    <row r="4307" spans="1:6" x14ac:dyDescent="0.2">
      <c r="A4307" t="s">
        <v>915</v>
      </c>
      <c r="B4307">
        <v>2019</v>
      </c>
      <c r="C4307" t="s">
        <v>20</v>
      </c>
      <c r="D4307">
        <v>23</v>
      </c>
      <c r="E4307" s="1">
        <v>11.76</v>
      </c>
      <c r="F4307" s="1">
        <v>7.0317727302352475</v>
      </c>
    </row>
    <row r="4308" spans="1:6" x14ac:dyDescent="0.2">
      <c r="A4308" t="s">
        <v>915</v>
      </c>
      <c r="B4308">
        <v>2020</v>
      </c>
      <c r="C4308" t="s">
        <v>20</v>
      </c>
      <c r="D4308">
        <v>24</v>
      </c>
      <c r="E4308" s="1">
        <v>8.3000000000000007</v>
      </c>
      <c r="F4308" s="1">
        <v>9.0019251104904967</v>
      </c>
    </row>
    <row r="4309" spans="1:6" x14ac:dyDescent="0.2">
      <c r="A4309" t="s">
        <v>915</v>
      </c>
      <c r="B4309">
        <v>2021</v>
      </c>
      <c r="C4309" t="s">
        <v>20</v>
      </c>
      <c r="D4309">
        <v>25</v>
      </c>
      <c r="E4309" s="1">
        <v>0.16</v>
      </c>
      <c r="F4309" s="1">
        <v>0.33289155849424829</v>
      </c>
    </row>
    <row r="4310" spans="1:6" x14ac:dyDescent="0.2">
      <c r="A4310" t="s">
        <v>938</v>
      </c>
      <c r="B4310">
        <v>2011</v>
      </c>
      <c r="C4310" t="s">
        <v>25</v>
      </c>
      <c r="D4310">
        <v>24</v>
      </c>
      <c r="E4310" s="1">
        <v>10.56</v>
      </c>
      <c r="F4310" s="1">
        <v>7.3295565757089065</v>
      </c>
    </row>
    <row r="4311" spans="1:6" x14ac:dyDescent="0.2">
      <c r="A4311" t="s">
        <v>938</v>
      </c>
      <c r="B4311">
        <v>2012</v>
      </c>
      <c r="C4311" t="s">
        <v>25</v>
      </c>
      <c r="D4311">
        <v>25</v>
      </c>
      <c r="E4311" s="1">
        <v>2.83</v>
      </c>
      <c r="F4311" s="1">
        <v>1.8124260699878254</v>
      </c>
    </row>
    <row r="4312" spans="1:6" x14ac:dyDescent="0.2">
      <c r="A4312" t="s">
        <v>1015</v>
      </c>
      <c r="B4312">
        <v>2021</v>
      </c>
      <c r="C4312" t="s">
        <v>30</v>
      </c>
      <c r="D4312">
        <v>21</v>
      </c>
      <c r="E4312" s="1">
        <v>6.6</v>
      </c>
      <c r="F4312" s="1">
        <v>3.7739366218807122</v>
      </c>
    </row>
    <row r="4313" spans="1:6" x14ac:dyDescent="0.2">
      <c r="A4313" t="s">
        <v>928</v>
      </c>
      <c r="B4313">
        <v>2017</v>
      </c>
      <c r="C4313" t="s">
        <v>16</v>
      </c>
      <c r="D4313">
        <v>20</v>
      </c>
      <c r="E4313" s="1">
        <v>7.67</v>
      </c>
      <c r="F4313" s="1">
        <v>3.560564175339449</v>
      </c>
    </row>
    <row r="4314" spans="1:6" x14ac:dyDescent="0.2">
      <c r="A4314" t="s">
        <v>928</v>
      </c>
      <c r="B4314">
        <v>2018</v>
      </c>
      <c r="C4314" t="s">
        <v>16</v>
      </c>
      <c r="D4314">
        <v>21</v>
      </c>
      <c r="E4314" s="1">
        <v>11.06</v>
      </c>
      <c r="F4314" s="1">
        <v>4.2766373411534699</v>
      </c>
    </row>
    <row r="4315" spans="1:6" x14ac:dyDescent="0.2">
      <c r="A4315" t="s">
        <v>928</v>
      </c>
      <c r="B4315">
        <v>2020</v>
      </c>
      <c r="C4315" t="s">
        <v>30</v>
      </c>
      <c r="D4315">
        <v>23</v>
      </c>
      <c r="E4315" s="1">
        <v>1.03</v>
      </c>
      <c r="F4315" s="1">
        <v>5.3030459048129002</v>
      </c>
    </row>
    <row r="4316" spans="1:6" x14ac:dyDescent="0.2">
      <c r="A4316" t="s">
        <v>1016</v>
      </c>
      <c r="B4316">
        <v>2012</v>
      </c>
      <c r="C4316" t="s">
        <v>19</v>
      </c>
      <c r="D4316">
        <v>22</v>
      </c>
      <c r="E4316" s="1">
        <v>6.52</v>
      </c>
      <c r="F4316" s="1">
        <v>6.6248313309814497</v>
      </c>
    </row>
    <row r="4317" spans="1:6" x14ac:dyDescent="0.2">
      <c r="A4317" t="s">
        <v>942</v>
      </c>
      <c r="B4317">
        <v>2013</v>
      </c>
      <c r="C4317" t="s">
        <v>19</v>
      </c>
      <c r="D4317">
        <v>21</v>
      </c>
      <c r="E4317" s="1">
        <v>6.4899999999999993</v>
      </c>
      <c r="F4317" s="1">
        <v>14.129952014770046</v>
      </c>
    </row>
    <row r="4318" spans="1:6" x14ac:dyDescent="0.2">
      <c r="A4318" t="s">
        <v>933</v>
      </c>
      <c r="B4318">
        <v>2010</v>
      </c>
      <c r="C4318" t="s">
        <v>30</v>
      </c>
      <c r="D4318">
        <v>25</v>
      </c>
      <c r="E4318" s="1">
        <v>3.9750000000000001</v>
      </c>
      <c r="F4318" s="1">
        <v>2.9455550277845499</v>
      </c>
    </row>
    <row r="4319" spans="1:6" x14ac:dyDescent="0.2">
      <c r="A4319" t="s">
        <v>933</v>
      </c>
      <c r="B4319">
        <v>2010</v>
      </c>
      <c r="C4319" t="s">
        <v>16</v>
      </c>
      <c r="D4319">
        <v>25</v>
      </c>
      <c r="E4319" s="1">
        <v>8.9700000000000006</v>
      </c>
      <c r="F4319" s="1">
        <v>6.646950591000607</v>
      </c>
    </row>
    <row r="4320" spans="1:6" x14ac:dyDescent="0.2">
      <c r="A4320" t="s">
        <v>1017</v>
      </c>
      <c r="B4320">
        <v>2021</v>
      </c>
      <c r="C4320" t="s">
        <v>20</v>
      </c>
      <c r="D4320">
        <v>20</v>
      </c>
      <c r="E4320" s="1">
        <v>6.44</v>
      </c>
      <c r="F4320" s="1">
        <v>3.682447249229059</v>
      </c>
    </row>
    <row r="4321" spans="1:6" x14ac:dyDescent="0.2">
      <c r="A4321" t="s">
        <v>1018</v>
      </c>
      <c r="B4321">
        <v>2011</v>
      </c>
      <c r="C4321" t="s">
        <v>30</v>
      </c>
      <c r="D4321">
        <v>24</v>
      </c>
      <c r="E4321" s="1">
        <v>6.43</v>
      </c>
      <c r="F4321" s="1">
        <v>95.861410936847747</v>
      </c>
    </row>
    <row r="4322" spans="1:6" x14ac:dyDescent="0.2">
      <c r="A4322" t="s">
        <v>1019</v>
      </c>
      <c r="B4322">
        <v>2021</v>
      </c>
      <c r="C4322" t="s">
        <v>16</v>
      </c>
      <c r="D4322">
        <v>20</v>
      </c>
      <c r="E4322" s="1">
        <v>6.36</v>
      </c>
      <c r="F4322" s="1">
        <v>1.3081348711733969</v>
      </c>
    </row>
    <row r="4323" spans="1:6" x14ac:dyDescent="0.2">
      <c r="A4323" t="s">
        <v>998</v>
      </c>
      <c r="B4323">
        <v>2020</v>
      </c>
      <c r="C4323" t="s">
        <v>16</v>
      </c>
      <c r="D4323">
        <v>22</v>
      </c>
      <c r="E4323" s="1">
        <v>7.66</v>
      </c>
      <c r="F4323" s="1">
        <v>4.3902836031504586</v>
      </c>
    </row>
    <row r="4324" spans="1:6" x14ac:dyDescent="0.2">
      <c r="A4324" t="s">
        <v>998</v>
      </c>
      <c r="B4324">
        <v>2021</v>
      </c>
      <c r="C4324" t="s">
        <v>16</v>
      </c>
      <c r="D4324">
        <v>23</v>
      </c>
      <c r="E4324" s="1">
        <v>5.03</v>
      </c>
      <c r="F4324" s="1">
        <v>21.853792480209936</v>
      </c>
    </row>
    <row r="4325" spans="1:6" x14ac:dyDescent="0.2">
      <c r="A4325" t="s">
        <v>924</v>
      </c>
      <c r="B4325">
        <v>2019</v>
      </c>
      <c r="C4325" t="s">
        <v>20</v>
      </c>
      <c r="D4325">
        <v>21</v>
      </c>
      <c r="E4325" s="1">
        <v>3.69</v>
      </c>
      <c r="F4325" s="1">
        <v>1.6562734386256432</v>
      </c>
    </row>
    <row r="4326" spans="1:6" x14ac:dyDescent="0.2">
      <c r="A4326" t="s">
        <v>924</v>
      </c>
      <c r="B4326">
        <v>2020</v>
      </c>
      <c r="C4326" t="s">
        <v>20</v>
      </c>
      <c r="D4326">
        <v>22</v>
      </c>
      <c r="E4326" s="1">
        <v>7.22</v>
      </c>
      <c r="F4326" s="1">
        <v>3.1138137749601071</v>
      </c>
    </row>
    <row r="4327" spans="1:6" x14ac:dyDescent="0.2">
      <c r="A4327" t="s">
        <v>1020</v>
      </c>
      <c r="B4327">
        <v>2011</v>
      </c>
      <c r="C4327" t="s">
        <v>19</v>
      </c>
      <c r="D4327">
        <v>21</v>
      </c>
      <c r="E4327" s="1">
        <v>6.33</v>
      </c>
      <c r="F4327" s="1">
        <v>6.326507767712223</v>
      </c>
    </row>
    <row r="4328" spans="1:6" x14ac:dyDescent="0.2">
      <c r="A4328" t="s">
        <v>954</v>
      </c>
      <c r="B4328">
        <v>2010</v>
      </c>
      <c r="C4328" t="s">
        <v>19</v>
      </c>
      <c r="D4328">
        <v>25</v>
      </c>
      <c r="E4328" s="1">
        <v>6.2966666666666669</v>
      </c>
      <c r="F4328" s="1">
        <v>24.025009411597125</v>
      </c>
    </row>
    <row r="4329" spans="1:6" x14ac:dyDescent="0.2">
      <c r="A4329" t="s">
        <v>1021</v>
      </c>
      <c r="B4329">
        <v>2021</v>
      </c>
      <c r="C4329" t="s">
        <v>16</v>
      </c>
      <c r="D4329">
        <v>21</v>
      </c>
      <c r="E4329" s="1">
        <v>6.28</v>
      </c>
      <c r="F4329" s="1">
        <v>19.194385947753371</v>
      </c>
    </row>
    <row r="4330" spans="1:6" x14ac:dyDescent="0.2">
      <c r="A4330" t="s">
        <v>1008</v>
      </c>
      <c r="B4330">
        <v>2010</v>
      </c>
      <c r="C4330" t="s">
        <v>30</v>
      </c>
      <c r="D4330">
        <v>28</v>
      </c>
      <c r="E4330" s="1">
        <v>6.98</v>
      </c>
      <c r="F4330" s="1">
        <v>0.79252555298811089</v>
      </c>
    </row>
    <row r="4331" spans="1:6" x14ac:dyDescent="0.2">
      <c r="A4331" t="s">
        <v>1008</v>
      </c>
      <c r="B4331">
        <v>2011</v>
      </c>
      <c r="C4331" t="s">
        <v>30</v>
      </c>
      <c r="D4331">
        <v>29</v>
      </c>
      <c r="E4331" s="1">
        <v>5.55</v>
      </c>
      <c r="F4331" s="1">
        <v>0.61048395648162357</v>
      </c>
    </row>
    <row r="4332" spans="1:6" x14ac:dyDescent="0.2">
      <c r="A4332" t="s">
        <v>1008</v>
      </c>
      <c r="B4332">
        <v>2012</v>
      </c>
      <c r="C4332" t="s">
        <v>30</v>
      </c>
      <c r="D4332">
        <v>30</v>
      </c>
      <c r="E4332" s="1">
        <v>6.17</v>
      </c>
      <c r="F4332" s="1">
        <v>0.64815874069374835</v>
      </c>
    </row>
    <row r="4333" spans="1:6" x14ac:dyDescent="0.2">
      <c r="A4333" t="s">
        <v>1006</v>
      </c>
      <c r="B4333">
        <v>2014</v>
      </c>
      <c r="C4333" t="s">
        <v>16</v>
      </c>
      <c r="D4333">
        <v>21</v>
      </c>
      <c r="E4333" s="1">
        <v>5.25</v>
      </c>
      <c r="F4333" s="1">
        <v>5.1721080527259469</v>
      </c>
    </row>
    <row r="4334" spans="1:6" x14ac:dyDescent="0.2">
      <c r="A4334" t="s">
        <v>1006</v>
      </c>
      <c r="B4334">
        <v>2014</v>
      </c>
      <c r="C4334" t="s">
        <v>25</v>
      </c>
      <c r="D4334">
        <v>24</v>
      </c>
      <c r="E4334" s="1">
        <v>7.2</v>
      </c>
      <c r="F4334" s="1">
        <v>7.093176758024156</v>
      </c>
    </row>
    <row r="4335" spans="1:6" x14ac:dyDescent="0.2">
      <c r="A4335" t="s">
        <v>905</v>
      </c>
      <c r="B4335">
        <v>2012</v>
      </c>
      <c r="C4335" t="s">
        <v>25</v>
      </c>
      <c r="D4335">
        <v>23</v>
      </c>
      <c r="E4335" s="1">
        <v>12.24</v>
      </c>
      <c r="F4335" s="1">
        <v>340.26465028355392</v>
      </c>
    </row>
    <row r="4336" spans="1:6" x14ac:dyDescent="0.2">
      <c r="A4336" t="s">
        <v>905</v>
      </c>
      <c r="B4336">
        <v>2013</v>
      </c>
      <c r="C4336" t="s">
        <v>20</v>
      </c>
      <c r="D4336">
        <v>23</v>
      </c>
      <c r="E4336" s="1">
        <v>0</v>
      </c>
      <c r="F4336" s="1">
        <v>0</v>
      </c>
    </row>
    <row r="4337" spans="1:6" x14ac:dyDescent="0.2">
      <c r="A4337" t="s">
        <v>1003</v>
      </c>
      <c r="B4337">
        <v>2020</v>
      </c>
      <c r="C4337" t="s">
        <v>19</v>
      </c>
      <c r="D4337">
        <v>22</v>
      </c>
      <c r="E4337" s="1">
        <v>4.8099999999999996</v>
      </c>
      <c r="F4337" s="1">
        <v>21.131153734634879</v>
      </c>
    </row>
    <row r="4338" spans="1:6" x14ac:dyDescent="0.2">
      <c r="A4338" t="s">
        <v>1003</v>
      </c>
      <c r="B4338">
        <v>2021</v>
      </c>
      <c r="C4338" t="s">
        <v>19</v>
      </c>
      <c r="D4338">
        <v>23</v>
      </c>
      <c r="E4338" s="1">
        <v>7.24</v>
      </c>
      <c r="F4338" s="1">
        <v>24.961471761473142</v>
      </c>
    </row>
    <row r="4339" spans="1:6" x14ac:dyDescent="0.2">
      <c r="A4339" t="s">
        <v>1023</v>
      </c>
      <c r="B4339">
        <v>2014</v>
      </c>
      <c r="C4339" t="s">
        <v>25</v>
      </c>
      <c r="D4339">
        <v>26</v>
      </c>
      <c r="E4339" s="1">
        <v>6.02</v>
      </c>
      <c r="F4339" s="1">
        <v>2.7670260583070303</v>
      </c>
    </row>
    <row r="4340" spans="1:6" x14ac:dyDescent="0.2">
      <c r="A4340" t="s">
        <v>1025</v>
      </c>
      <c r="B4340">
        <v>2017</v>
      </c>
      <c r="C4340" t="s">
        <v>19</v>
      </c>
      <c r="D4340">
        <v>32</v>
      </c>
      <c r="E4340" s="1">
        <v>5.95</v>
      </c>
      <c r="F4340" s="1">
        <v>3.9941222631032383</v>
      </c>
    </row>
    <row r="4341" spans="1:6" x14ac:dyDescent="0.2">
      <c r="A4341" t="s">
        <v>1026</v>
      </c>
      <c r="B4341">
        <v>2010</v>
      </c>
      <c r="C4341" t="s">
        <v>16</v>
      </c>
      <c r="D4341">
        <v>31</v>
      </c>
      <c r="E4341" s="1">
        <v>5.92</v>
      </c>
      <c r="F4341" s="1">
        <v>3.5425725060469082</v>
      </c>
    </row>
    <row r="4342" spans="1:6" x14ac:dyDescent="0.2">
      <c r="A4342" t="s">
        <v>1028</v>
      </c>
      <c r="B4342">
        <v>2015</v>
      </c>
      <c r="C4342" t="s">
        <v>20</v>
      </c>
      <c r="D4342">
        <v>22</v>
      </c>
      <c r="E4342" s="1">
        <v>5.9</v>
      </c>
      <c r="F4342" s="1">
        <v>5.622855095212091</v>
      </c>
    </row>
    <row r="4343" spans="1:6" x14ac:dyDescent="0.2">
      <c r="A4343" t="s">
        <v>1029</v>
      </c>
      <c r="B4343">
        <v>2021</v>
      </c>
      <c r="C4343" t="s">
        <v>20</v>
      </c>
      <c r="D4343">
        <v>21</v>
      </c>
      <c r="E4343" s="1">
        <v>5.83</v>
      </c>
      <c r="F4343" s="1">
        <v>11.555034070503547</v>
      </c>
    </row>
    <row r="4344" spans="1:6" x14ac:dyDescent="0.2">
      <c r="A4344" t="s">
        <v>1014</v>
      </c>
      <c r="B4344">
        <v>2010</v>
      </c>
      <c r="C4344" t="s">
        <v>16</v>
      </c>
      <c r="D4344">
        <v>26</v>
      </c>
      <c r="E4344" s="1">
        <v>5.8233333333333333</v>
      </c>
      <c r="F4344" s="1">
        <v>11.753316258395344</v>
      </c>
    </row>
    <row r="4345" spans="1:6" x14ac:dyDescent="0.2">
      <c r="A4345" t="s">
        <v>1030</v>
      </c>
      <c r="B4345">
        <v>2012</v>
      </c>
      <c r="C4345" t="s">
        <v>30</v>
      </c>
      <c r="D4345">
        <v>21</v>
      </c>
      <c r="E4345" s="1">
        <v>5.78</v>
      </c>
      <c r="F4345" s="1">
        <v>5.8729332964835557</v>
      </c>
    </row>
    <row r="4346" spans="1:6" x14ac:dyDescent="0.2">
      <c r="A4346" t="s">
        <v>1031</v>
      </c>
      <c r="B4346">
        <v>2021</v>
      </c>
      <c r="C4346" t="s">
        <v>19</v>
      </c>
      <c r="D4346">
        <v>22</v>
      </c>
      <c r="E4346" s="1">
        <v>5.75</v>
      </c>
      <c r="F4346" s="1">
        <v>11.396474426311386</v>
      </c>
    </row>
    <row r="4347" spans="1:6" x14ac:dyDescent="0.2">
      <c r="A4347" t="s">
        <v>1012</v>
      </c>
      <c r="B4347">
        <v>2018</v>
      </c>
      <c r="C4347" t="s">
        <v>30</v>
      </c>
      <c r="D4347">
        <v>20</v>
      </c>
      <c r="E4347" s="1">
        <v>6</v>
      </c>
      <c r="F4347" s="1">
        <v>1.912777352716144</v>
      </c>
    </row>
    <row r="4348" spans="1:6" x14ac:dyDescent="0.2">
      <c r="A4348" t="s">
        <v>1012</v>
      </c>
      <c r="B4348">
        <v>2019</v>
      </c>
      <c r="C4348" t="s">
        <v>30</v>
      </c>
      <c r="D4348">
        <v>21</v>
      </c>
      <c r="E4348" s="1">
        <v>6.77</v>
      </c>
      <c r="F4348" s="1">
        <v>12.11359943887374</v>
      </c>
    </row>
    <row r="4349" spans="1:6" x14ac:dyDescent="0.2">
      <c r="A4349" t="s">
        <v>1012</v>
      </c>
      <c r="B4349">
        <v>2020</v>
      </c>
      <c r="C4349" t="s">
        <v>30</v>
      </c>
      <c r="D4349">
        <v>22</v>
      </c>
      <c r="E4349" s="1">
        <v>4.32</v>
      </c>
      <c r="F4349" s="1">
        <v>14.04403063679276</v>
      </c>
    </row>
    <row r="4350" spans="1:6" x14ac:dyDescent="0.2">
      <c r="A4350" t="s">
        <v>1000</v>
      </c>
      <c r="B4350">
        <v>2013</v>
      </c>
      <c r="C4350" t="s">
        <v>19</v>
      </c>
      <c r="D4350">
        <v>19</v>
      </c>
      <c r="E4350" s="1">
        <v>5.22</v>
      </c>
      <c r="F4350" s="1">
        <v>3.8275575343490291</v>
      </c>
    </row>
    <row r="4351" spans="1:6" x14ac:dyDescent="0.2">
      <c r="A4351" t="s">
        <v>1000</v>
      </c>
      <c r="B4351">
        <v>2014</v>
      </c>
      <c r="C4351" t="s">
        <v>20</v>
      </c>
      <c r="D4351">
        <v>20</v>
      </c>
      <c r="E4351" s="1">
        <v>5.7700000000000005</v>
      </c>
      <c r="F4351" s="1">
        <v>4.1405312079084862</v>
      </c>
    </row>
    <row r="4352" spans="1:6" x14ac:dyDescent="0.2">
      <c r="A4352" t="s">
        <v>992</v>
      </c>
      <c r="B4352">
        <v>2020</v>
      </c>
      <c r="C4352" t="s">
        <v>20</v>
      </c>
      <c r="D4352">
        <v>22</v>
      </c>
      <c r="E4352" s="1">
        <v>3.2</v>
      </c>
      <c r="F4352" s="1">
        <v>5.1759332045819955</v>
      </c>
    </row>
    <row r="4353" spans="1:6" x14ac:dyDescent="0.2">
      <c r="A4353" t="s">
        <v>992</v>
      </c>
      <c r="B4353">
        <v>2021</v>
      </c>
      <c r="C4353" t="s">
        <v>19</v>
      </c>
      <c r="D4353">
        <v>23</v>
      </c>
      <c r="E4353" s="1">
        <v>8</v>
      </c>
      <c r="F4353" s="1">
        <v>19.148605143794057</v>
      </c>
    </row>
    <row r="4354" spans="1:6" x14ac:dyDescent="0.2">
      <c r="A4354" t="s">
        <v>1001</v>
      </c>
      <c r="B4354">
        <v>2010</v>
      </c>
      <c r="C4354" t="s">
        <v>25</v>
      </c>
      <c r="D4354">
        <v>29</v>
      </c>
      <c r="E4354" s="1">
        <v>7.44</v>
      </c>
      <c r="F4354" s="1">
        <v>1.0404619427270452</v>
      </c>
    </row>
    <row r="4355" spans="1:6" x14ac:dyDescent="0.2">
      <c r="A4355" t="s">
        <v>1001</v>
      </c>
      <c r="B4355">
        <v>2011</v>
      </c>
      <c r="C4355" t="s">
        <v>25</v>
      </c>
      <c r="D4355">
        <v>30</v>
      </c>
      <c r="E4355" s="1">
        <v>4.79</v>
      </c>
      <c r="F4355" s="1">
        <v>0.64241149742230708</v>
      </c>
    </row>
    <row r="4356" spans="1:6" x14ac:dyDescent="0.2">
      <c r="A4356" t="s">
        <v>1001</v>
      </c>
      <c r="B4356">
        <v>2012</v>
      </c>
      <c r="C4356" t="s">
        <v>16</v>
      </c>
      <c r="D4356">
        <v>31</v>
      </c>
      <c r="E4356" s="1">
        <v>5.0549999999999997</v>
      </c>
      <c r="F4356" s="1">
        <v>0.64268773919617117</v>
      </c>
    </row>
    <row r="4357" spans="1:6" x14ac:dyDescent="0.2">
      <c r="A4357" t="s">
        <v>1001</v>
      </c>
      <c r="B4357">
        <v>2012</v>
      </c>
      <c r="C4357" t="s">
        <v>25</v>
      </c>
      <c r="D4357">
        <v>31</v>
      </c>
      <c r="E4357" s="1">
        <v>5.52</v>
      </c>
      <c r="F4357" s="1">
        <v>0.70180738286110078</v>
      </c>
    </row>
    <row r="4358" spans="1:6" x14ac:dyDescent="0.2">
      <c r="A4358" t="s">
        <v>1032</v>
      </c>
      <c r="B4358">
        <v>2011</v>
      </c>
      <c r="C4358" t="s">
        <v>30</v>
      </c>
      <c r="D4358">
        <v>22</v>
      </c>
      <c r="E4358" s="1">
        <v>5.55</v>
      </c>
      <c r="F4358" s="1">
        <v>15.633978974410978</v>
      </c>
    </row>
    <row r="4359" spans="1:6" x14ac:dyDescent="0.2">
      <c r="A4359" t="s">
        <v>1035</v>
      </c>
      <c r="B4359">
        <v>2018</v>
      </c>
      <c r="C4359" t="s">
        <v>25</v>
      </c>
      <c r="D4359">
        <v>29</v>
      </c>
      <c r="E4359" s="1">
        <v>5.28</v>
      </c>
      <c r="F4359" s="1">
        <v>58.126093992536084</v>
      </c>
    </row>
    <row r="4360" spans="1:6" x14ac:dyDescent="0.2">
      <c r="A4360" t="s">
        <v>973</v>
      </c>
      <c r="B4360">
        <v>2012</v>
      </c>
      <c r="C4360" t="s">
        <v>16</v>
      </c>
      <c r="D4360">
        <v>23</v>
      </c>
      <c r="E4360" s="1">
        <v>1.2</v>
      </c>
      <c r="F4360" s="1">
        <v>5.1820183961653061</v>
      </c>
    </row>
    <row r="4361" spans="1:6" x14ac:dyDescent="0.2">
      <c r="A4361" t="s">
        <v>973</v>
      </c>
      <c r="B4361">
        <v>2013</v>
      </c>
      <c r="C4361" t="s">
        <v>16</v>
      </c>
      <c r="D4361">
        <v>24</v>
      </c>
      <c r="E4361" s="1">
        <v>5.8866666666666667</v>
      </c>
      <c r="F4361" s="1">
        <v>6.6059487952933926</v>
      </c>
    </row>
    <row r="4362" spans="1:6" x14ac:dyDescent="0.2">
      <c r="A4362" t="s">
        <v>973</v>
      </c>
      <c r="B4362">
        <v>2014</v>
      </c>
      <c r="C4362" t="s">
        <v>16</v>
      </c>
      <c r="D4362">
        <v>25</v>
      </c>
      <c r="E4362" s="1">
        <v>5.9466666666666663</v>
      </c>
      <c r="F4362" s="1">
        <v>6.7001599550518414</v>
      </c>
    </row>
    <row r="4363" spans="1:6" x14ac:dyDescent="0.2">
      <c r="A4363" t="s">
        <v>927</v>
      </c>
      <c r="B4363">
        <v>2015</v>
      </c>
      <c r="C4363" t="s">
        <v>16</v>
      </c>
      <c r="D4363">
        <v>21</v>
      </c>
      <c r="E4363" s="1">
        <v>11.07</v>
      </c>
      <c r="F4363" s="1">
        <v>10.550001000677602</v>
      </c>
    </row>
    <row r="4364" spans="1:6" x14ac:dyDescent="0.2">
      <c r="A4364" t="s">
        <v>927</v>
      </c>
      <c r="B4364">
        <v>2016</v>
      </c>
      <c r="C4364" t="s">
        <v>30</v>
      </c>
      <c r="D4364">
        <v>22</v>
      </c>
      <c r="E4364" s="1">
        <v>3.22</v>
      </c>
      <c r="F4364" s="1">
        <v>17.460902761208597</v>
      </c>
    </row>
    <row r="4365" spans="1:6" x14ac:dyDescent="0.2">
      <c r="A4365" t="s">
        <v>1037</v>
      </c>
      <c r="B4365">
        <v>2013</v>
      </c>
      <c r="C4365" t="s">
        <v>19</v>
      </c>
      <c r="D4365">
        <v>24</v>
      </c>
      <c r="E4365" s="1">
        <v>5.05</v>
      </c>
      <c r="F4365" s="1">
        <v>5.5328459316052587</v>
      </c>
    </row>
    <row r="4366" spans="1:6" x14ac:dyDescent="0.2">
      <c r="A4366" t="s">
        <v>1027</v>
      </c>
      <c r="B4366">
        <v>2019</v>
      </c>
      <c r="C4366" t="s">
        <v>20</v>
      </c>
      <c r="D4366">
        <v>22</v>
      </c>
      <c r="E4366" s="1">
        <v>5.91</v>
      </c>
      <c r="F4366" s="1">
        <v>3.6057692307692308</v>
      </c>
    </row>
    <row r="4367" spans="1:6" x14ac:dyDescent="0.2">
      <c r="A4367" t="s">
        <v>1027</v>
      </c>
      <c r="B4367">
        <v>2020</v>
      </c>
      <c r="C4367" t="s">
        <v>20</v>
      </c>
      <c r="D4367">
        <v>23</v>
      </c>
      <c r="E4367" s="1">
        <v>4.08</v>
      </c>
      <c r="F4367" s="1">
        <v>3.3447173959735506</v>
      </c>
    </row>
    <row r="4368" spans="1:6" x14ac:dyDescent="0.2">
      <c r="A4368" t="s">
        <v>1038</v>
      </c>
      <c r="B4368">
        <v>2012</v>
      </c>
      <c r="C4368" t="s">
        <v>19</v>
      </c>
      <c r="D4368">
        <v>25</v>
      </c>
      <c r="E4368" s="1">
        <v>4.99</v>
      </c>
      <c r="F4368" s="1">
        <v>2.9413723771534941</v>
      </c>
    </row>
    <row r="4369" spans="1:6" x14ac:dyDescent="0.2">
      <c r="A4369" t="s">
        <v>1039</v>
      </c>
      <c r="B4369">
        <v>2017</v>
      </c>
      <c r="C4369" t="s">
        <v>20</v>
      </c>
      <c r="D4369">
        <v>22</v>
      </c>
      <c r="E4369" s="1">
        <v>4.9800000000000004</v>
      </c>
      <c r="F4369" s="1">
        <v>42.703893943421633</v>
      </c>
    </row>
    <row r="4370" spans="1:6" x14ac:dyDescent="0.2">
      <c r="A4370" t="s">
        <v>1034</v>
      </c>
      <c r="B4370">
        <v>2016</v>
      </c>
      <c r="C4370" t="s">
        <v>16</v>
      </c>
      <c r="D4370">
        <v>21</v>
      </c>
      <c r="E4370" s="1">
        <v>4.38</v>
      </c>
      <c r="F4370" s="1">
        <v>2.9115061660116885</v>
      </c>
    </row>
    <row r="4371" spans="1:6" x14ac:dyDescent="0.2">
      <c r="A4371" t="s">
        <v>1034</v>
      </c>
      <c r="B4371">
        <v>2017</v>
      </c>
      <c r="C4371" t="s">
        <v>16</v>
      </c>
      <c r="D4371">
        <v>22</v>
      </c>
      <c r="E4371" s="1">
        <v>5.3</v>
      </c>
      <c r="F4371" s="1">
        <v>2.9777556037989421</v>
      </c>
    </row>
    <row r="4372" spans="1:6" x14ac:dyDescent="0.2">
      <c r="A4372" t="s">
        <v>1040</v>
      </c>
      <c r="B4372">
        <v>2014</v>
      </c>
      <c r="C4372" t="s">
        <v>20</v>
      </c>
      <c r="D4372">
        <v>22</v>
      </c>
      <c r="E4372" s="1">
        <v>4.84</v>
      </c>
      <c r="F4372" s="1">
        <v>4.5032932658087459</v>
      </c>
    </row>
    <row r="4373" spans="1:6" x14ac:dyDescent="0.2">
      <c r="A4373" t="s">
        <v>1041</v>
      </c>
      <c r="B4373">
        <v>2021</v>
      </c>
      <c r="C4373" t="s">
        <v>20</v>
      </c>
      <c r="D4373">
        <v>21</v>
      </c>
      <c r="E4373" s="1">
        <v>4.8</v>
      </c>
      <c r="F4373" s="1">
        <v>45.74521819516054</v>
      </c>
    </row>
    <row r="4374" spans="1:6" x14ac:dyDescent="0.2">
      <c r="A4374" t="s">
        <v>1042</v>
      </c>
      <c r="B4374">
        <v>2010</v>
      </c>
      <c r="C4374" t="s">
        <v>30</v>
      </c>
      <c r="D4374">
        <v>34</v>
      </c>
      <c r="E4374" s="1">
        <v>4.76</v>
      </c>
      <c r="F4374" s="1">
        <v>2.7686185233375347</v>
      </c>
    </row>
    <row r="4375" spans="1:6" x14ac:dyDescent="0.2">
      <c r="A4375" t="s">
        <v>870</v>
      </c>
      <c r="B4375">
        <v>2012</v>
      </c>
      <c r="C4375" t="s">
        <v>30</v>
      </c>
      <c r="D4375">
        <v>20</v>
      </c>
      <c r="E4375" s="1">
        <v>13.68</v>
      </c>
      <c r="F4375" s="1">
        <v>13.89995285396108</v>
      </c>
    </row>
    <row r="4376" spans="1:6" x14ac:dyDescent="0.2">
      <c r="A4376" t="s">
        <v>870</v>
      </c>
      <c r="B4376">
        <v>2013</v>
      </c>
      <c r="C4376" t="s">
        <v>30</v>
      </c>
      <c r="D4376">
        <v>21</v>
      </c>
      <c r="E4376" s="1">
        <v>1.7433333333333334</v>
      </c>
      <c r="F4376" s="1">
        <v>2.468293286100677</v>
      </c>
    </row>
    <row r="4377" spans="1:6" x14ac:dyDescent="0.2">
      <c r="A4377" t="s">
        <v>1043</v>
      </c>
      <c r="B4377">
        <v>2011</v>
      </c>
      <c r="C4377" t="s">
        <v>16</v>
      </c>
      <c r="D4377">
        <v>23</v>
      </c>
      <c r="E4377" s="1">
        <v>4.67</v>
      </c>
      <c r="F4377" s="1">
        <v>2.5320903137514734</v>
      </c>
    </row>
    <row r="4378" spans="1:6" x14ac:dyDescent="0.2">
      <c r="A4378" t="s">
        <v>932</v>
      </c>
      <c r="B4378">
        <v>2015</v>
      </c>
      <c r="C4378" t="s">
        <v>19</v>
      </c>
      <c r="D4378">
        <v>23</v>
      </c>
      <c r="E4378" s="1">
        <v>4.6433333333333335</v>
      </c>
      <c r="F4378" s="1">
        <v>4.4252187274748263</v>
      </c>
    </row>
    <row r="4379" spans="1:6" x14ac:dyDescent="0.2">
      <c r="A4379" t="s">
        <v>978</v>
      </c>
      <c r="B4379">
        <v>2010</v>
      </c>
      <c r="C4379" t="s">
        <v>30</v>
      </c>
      <c r="D4379">
        <v>33</v>
      </c>
      <c r="E4379" s="1">
        <v>3.2966666666666669</v>
      </c>
      <c r="F4379" s="1">
        <v>2.1154460286404442</v>
      </c>
    </row>
    <row r="4380" spans="1:6" x14ac:dyDescent="0.2">
      <c r="A4380" t="s">
        <v>978</v>
      </c>
      <c r="B4380">
        <v>2011</v>
      </c>
      <c r="C4380" t="s">
        <v>30</v>
      </c>
      <c r="D4380">
        <v>34</v>
      </c>
      <c r="E4380" s="1">
        <v>8.64</v>
      </c>
      <c r="F4380" s="1">
        <v>21.523591251058743</v>
      </c>
    </row>
    <row r="4381" spans="1:6" x14ac:dyDescent="0.2">
      <c r="A4381" t="s">
        <v>1022</v>
      </c>
      <c r="B4381">
        <v>2010</v>
      </c>
      <c r="C4381" t="s">
        <v>25</v>
      </c>
      <c r="D4381">
        <v>28</v>
      </c>
      <c r="E4381" s="1">
        <v>5.3900000000000006</v>
      </c>
      <c r="F4381" s="1">
        <v>3.4587221722058628</v>
      </c>
    </row>
    <row r="4382" spans="1:6" x14ac:dyDescent="0.2">
      <c r="A4382" t="s">
        <v>1022</v>
      </c>
      <c r="B4382">
        <v>2010</v>
      </c>
      <c r="C4382" t="s">
        <v>20</v>
      </c>
      <c r="D4382">
        <v>28</v>
      </c>
      <c r="E4382" s="1">
        <v>3.01</v>
      </c>
      <c r="F4382" s="1">
        <v>1.931494200063014</v>
      </c>
    </row>
    <row r="4383" spans="1:6" x14ac:dyDescent="0.2">
      <c r="A4383" t="s">
        <v>988</v>
      </c>
      <c r="B4383">
        <v>2010</v>
      </c>
      <c r="C4383" t="s">
        <v>30</v>
      </c>
      <c r="D4383">
        <v>31</v>
      </c>
      <c r="E4383" s="1">
        <v>1.62</v>
      </c>
      <c r="F4383" s="1">
        <v>0.88129068829346768</v>
      </c>
    </row>
    <row r="4384" spans="1:6" x14ac:dyDescent="0.2">
      <c r="A4384" t="s">
        <v>988</v>
      </c>
      <c r="B4384">
        <v>2011</v>
      </c>
      <c r="C4384" t="s">
        <v>30</v>
      </c>
      <c r="D4384">
        <v>32</v>
      </c>
      <c r="E4384" s="1">
        <v>8.19</v>
      </c>
      <c r="F4384" s="1">
        <v>4.6139753312879348</v>
      </c>
    </row>
    <row r="4385" spans="1:6" x14ac:dyDescent="0.2">
      <c r="A4385" t="s">
        <v>988</v>
      </c>
      <c r="B4385">
        <v>2012</v>
      </c>
      <c r="C4385" t="s">
        <v>30</v>
      </c>
      <c r="D4385">
        <v>33</v>
      </c>
      <c r="E4385" s="1">
        <v>4.6900000000000004</v>
      </c>
      <c r="F4385" s="1">
        <v>2.686156671090139</v>
      </c>
    </row>
    <row r="4386" spans="1:6" x14ac:dyDescent="0.2">
      <c r="A4386" t="s">
        <v>988</v>
      </c>
      <c r="B4386">
        <v>2013</v>
      </c>
      <c r="C4386" t="s">
        <v>30</v>
      </c>
      <c r="D4386">
        <v>34</v>
      </c>
      <c r="E4386" s="1">
        <v>4.3033333333333328</v>
      </c>
      <c r="F4386" s="1">
        <v>7.7723233045679097</v>
      </c>
    </row>
    <row r="4387" spans="1:6" x14ac:dyDescent="0.2">
      <c r="A4387" t="s">
        <v>1047</v>
      </c>
      <c r="B4387">
        <v>2012</v>
      </c>
      <c r="C4387" t="s">
        <v>25</v>
      </c>
      <c r="D4387">
        <v>21</v>
      </c>
      <c r="E4387" s="1">
        <v>4.4800000000000004</v>
      </c>
      <c r="F4387" s="1">
        <v>4.0818074389118344</v>
      </c>
    </row>
    <row r="4388" spans="1:6" x14ac:dyDescent="0.2">
      <c r="A4388" t="s">
        <v>1024</v>
      </c>
      <c r="B4388">
        <v>2020</v>
      </c>
      <c r="C4388" t="s">
        <v>20</v>
      </c>
      <c r="D4388">
        <v>23</v>
      </c>
      <c r="E4388" s="1">
        <v>2.93</v>
      </c>
      <c r="F4388" s="1">
        <v>5.6759735844451207</v>
      </c>
    </row>
    <row r="4389" spans="1:6" x14ac:dyDescent="0.2">
      <c r="A4389" t="s">
        <v>1024</v>
      </c>
      <c r="B4389">
        <v>2021</v>
      </c>
      <c r="C4389" t="s">
        <v>20</v>
      </c>
      <c r="D4389">
        <v>24</v>
      </c>
      <c r="E4389" s="1">
        <v>6.02</v>
      </c>
      <c r="F4389" s="1">
        <v>15.930899063728885</v>
      </c>
    </row>
    <row r="4390" spans="1:6" x14ac:dyDescent="0.2">
      <c r="A4390" t="s">
        <v>1048</v>
      </c>
      <c r="B4390">
        <v>2018</v>
      </c>
      <c r="C4390" t="s">
        <v>30</v>
      </c>
      <c r="D4390">
        <v>19</v>
      </c>
      <c r="E4390" s="1">
        <v>4.47</v>
      </c>
      <c r="F4390" s="1">
        <v>2.8171250954797431</v>
      </c>
    </row>
    <row r="4391" spans="1:6" x14ac:dyDescent="0.2">
      <c r="A4391" t="s">
        <v>1049</v>
      </c>
      <c r="B4391">
        <v>2021</v>
      </c>
      <c r="C4391" t="s">
        <v>30</v>
      </c>
      <c r="D4391">
        <v>21</v>
      </c>
      <c r="E4391" s="1">
        <v>4.46</v>
      </c>
      <c r="F4391" s="1">
        <v>1.9700090417231131</v>
      </c>
    </row>
    <row r="4392" spans="1:6" x14ac:dyDescent="0.2">
      <c r="A4392" t="s">
        <v>1050</v>
      </c>
      <c r="B4392">
        <v>2014</v>
      </c>
      <c r="C4392" t="s">
        <v>20</v>
      </c>
      <c r="D4392">
        <v>23</v>
      </c>
      <c r="E4392" s="1">
        <v>4.4000000000000004</v>
      </c>
      <c r="F4392" s="1">
        <v>73.690733390276179</v>
      </c>
    </row>
    <row r="4393" spans="1:6" x14ac:dyDescent="0.2">
      <c r="A4393" t="s">
        <v>1051</v>
      </c>
      <c r="B4393">
        <v>2012</v>
      </c>
      <c r="C4393" t="s">
        <v>20</v>
      </c>
      <c r="D4393">
        <v>21</v>
      </c>
      <c r="E4393" s="1">
        <v>4.37</v>
      </c>
      <c r="F4393" s="1">
        <v>11.478824589375915</v>
      </c>
    </row>
    <row r="4394" spans="1:6" x14ac:dyDescent="0.2">
      <c r="A4394" t="s">
        <v>1044</v>
      </c>
      <c r="B4394">
        <v>2013</v>
      </c>
      <c r="C4394" t="s">
        <v>20</v>
      </c>
      <c r="D4394">
        <v>21</v>
      </c>
      <c r="E4394" s="1">
        <v>4.57</v>
      </c>
      <c r="F4394" s="1">
        <v>2.7676824323628679</v>
      </c>
    </row>
    <row r="4395" spans="1:6" x14ac:dyDescent="0.2">
      <c r="A4395" t="s">
        <v>1044</v>
      </c>
      <c r="B4395">
        <v>2015</v>
      </c>
      <c r="C4395" t="s">
        <v>20</v>
      </c>
      <c r="D4395">
        <v>23</v>
      </c>
      <c r="E4395" s="1">
        <v>4.09</v>
      </c>
      <c r="F4395" s="1">
        <v>3.1700732682215267</v>
      </c>
    </row>
    <row r="4396" spans="1:6" x14ac:dyDescent="0.2">
      <c r="A4396" t="s">
        <v>1005</v>
      </c>
      <c r="B4396">
        <v>2019</v>
      </c>
      <c r="C4396" t="s">
        <v>16</v>
      </c>
      <c r="D4396">
        <v>21</v>
      </c>
      <c r="E4396" s="1">
        <v>1.26</v>
      </c>
      <c r="F4396" s="1">
        <v>13.688956488674018</v>
      </c>
    </row>
    <row r="4397" spans="1:6" x14ac:dyDescent="0.2">
      <c r="A4397" t="s">
        <v>1005</v>
      </c>
      <c r="B4397">
        <v>2020</v>
      </c>
      <c r="C4397" t="s">
        <v>16</v>
      </c>
      <c r="D4397">
        <v>22</v>
      </c>
      <c r="E4397" s="1">
        <v>7.22</v>
      </c>
      <c r="F4397" s="1">
        <v>13.986528764400603</v>
      </c>
    </row>
    <row r="4398" spans="1:6" x14ac:dyDescent="0.2">
      <c r="A4398" t="s">
        <v>1052</v>
      </c>
      <c r="B4398">
        <v>2010</v>
      </c>
      <c r="C4398" t="s">
        <v>30</v>
      </c>
      <c r="D4398">
        <v>31</v>
      </c>
      <c r="E4398" s="1">
        <v>4.1399999999999997</v>
      </c>
      <c r="F4398" s="1">
        <v>4.7321316309851742</v>
      </c>
    </row>
    <row r="4399" spans="1:6" x14ac:dyDescent="0.2">
      <c r="A4399" t="s">
        <v>1053</v>
      </c>
      <c r="B4399">
        <v>2021</v>
      </c>
      <c r="C4399" t="s">
        <v>25</v>
      </c>
      <c r="D4399">
        <v>21</v>
      </c>
      <c r="E4399" s="1">
        <v>4.0999999999999996</v>
      </c>
      <c r="F4399" s="1">
        <v>2.1038976499976392</v>
      </c>
    </row>
    <row r="4400" spans="1:6" x14ac:dyDescent="0.2">
      <c r="A4400" t="s">
        <v>1033</v>
      </c>
      <c r="B4400">
        <v>2014</v>
      </c>
      <c r="C4400" t="s">
        <v>19</v>
      </c>
      <c r="D4400">
        <v>25</v>
      </c>
      <c r="E4400" s="1">
        <v>5.47</v>
      </c>
      <c r="F4400" s="1">
        <v>4.9519157214723935</v>
      </c>
    </row>
    <row r="4401" spans="1:6" x14ac:dyDescent="0.2">
      <c r="A4401" t="s">
        <v>1033</v>
      </c>
      <c r="B4401">
        <v>2015</v>
      </c>
      <c r="C4401" t="s">
        <v>19</v>
      </c>
      <c r="D4401">
        <v>26</v>
      </c>
      <c r="E4401" s="1">
        <v>2.7</v>
      </c>
      <c r="F4401" s="1">
        <v>2.2955104067389387</v>
      </c>
    </row>
    <row r="4402" spans="1:6" x14ac:dyDescent="0.2">
      <c r="A4402" t="s">
        <v>1054</v>
      </c>
      <c r="B4402">
        <v>2017</v>
      </c>
      <c r="C4402" t="s">
        <v>30</v>
      </c>
      <c r="D4402">
        <v>23</v>
      </c>
      <c r="E4402" s="1">
        <v>4.08</v>
      </c>
      <c r="F4402" s="1">
        <v>67.458086703482024</v>
      </c>
    </row>
    <row r="4403" spans="1:6" x14ac:dyDescent="0.2">
      <c r="A4403" t="s">
        <v>1045</v>
      </c>
      <c r="B4403">
        <v>2010</v>
      </c>
      <c r="C4403" t="s">
        <v>16</v>
      </c>
      <c r="D4403">
        <v>31</v>
      </c>
      <c r="E4403" s="1">
        <v>4.5199999999999996</v>
      </c>
      <c r="F4403" s="1">
        <v>2.7048019809682469</v>
      </c>
    </row>
    <row r="4404" spans="1:6" x14ac:dyDescent="0.2">
      <c r="A4404" t="s">
        <v>1045</v>
      </c>
      <c r="B4404">
        <v>2011</v>
      </c>
      <c r="C4404" t="s">
        <v>16</v>
      </c>
      <c r="D4404">
        <v>32</v>
      </c>
      <c r="E4404" s="1">
        <v>3.63</v>
      </c>
      <c r="F4404" s="1">
        <v>2.0450220332814659</v>
      </c>
    </row>
    <row r="4405" spans="1:6" x14ac:dyDescent="0.2">
      <c r="A4405" t="s">
        <v>1056</v>
      </c>
      <c r="B4405">
        <v>2021</v>
      </c>
      <c r="C4405" t="s">
        <v>16</v>
      </c>
      <c r="D4405">
        <v>23</v>
      </c>
      <c r="E4405" s="1">
        <v>4</v>
      </c>
      <c r="F4405" s="1">
        <v>5.8137168836152018</v>
      </c>
    </row>
    <row r="4406" spans="1:6" x14ac:dyDescent="0.2">
      <c r="A4406" t="s">
        <v>1055</v>
      </c>
      <c r="B4406">
        <v>2019</v>
      </c>
      <c r="C4406" t="s">
        <v>19</v>
      </c>
      <c r="D4406">
        <v>23</v>
      </c>
      <c r="E4406" s="1">
        <v>4</v>
      </c>
      <c r="F4406" s="1">
        <v>21.167045027596536</v>
      </c>
    </row>
    <row r="4407" spans="1:6" x14ac:dyDescent="0.2">
      <c r="A4407" t="s">
        <v>1057</v>
      </c>
      <c r="B4407">
        <v>2013</v>
      </c>
      <c r="C4407" t="s">
        <v>25</v>
      </c>
      <c r="D4407">
        <v>21</v>
      </c>
      <c r="E4407" s="1">
        <v>3.99</v>
      </c>
      <c r="F4407" s="1">
        <v>3.9857790599754859</v>
      </c>
    </row>
    <row r="4408" spans="1:6" x14ac:dyDescent="0.2">
      <c r="A4408" t="s">
        <v>1058</v>
      </c>
      <c r="B4408">
        <v>2016</v>
      </c>
      <c r="C4408" t="s">
        <v>30</v>
      </c>
      <c r="D4408">
        <v>30</v>
      </c>
      <c r="E4408" s="1">
        <v>3.96</v>
      </c>
      <c r="F4408" s="1">
        <v>2.415628383633508</v>
      </c>
    </row>
    <row r="4409" spans="1:6" x14ac:dyDescent="0.2">
      <c r="A4409" t="s">
        <v>1059</v>
      </c>
      <c r="B4409">
        <v>2021</v>
      </c>
      <c r="C4409" t="s">
        <v>25</v>
      </c>
      <c r="D4409">
        <v>22</v>
      </c>
      <c r="E4409" s="1">
        <v>3.9</v>
      </c>
      <c r="F4409" s="1">
        <v>2.3557752131372522</v>
      </c>
    </row>
    <row r="4410" spans="1:6" x14ac:dyDescent="0.2">
      <c r="A4410" t="s">
        <v>1060</v>
      </c>
      <c r="B4410">
        <v>2011</v>
      </c>
      <c r="C4410" t="s">
        <v>30</v>
      </c>
      <c r="D4410">
        <v>24</v>
      </c>
      <c r="E4410" s="1">
        <v>3.75</v>
      </c>
      <c r="F4410" s="1">
        <v>10.563499307034446</v>
      </c>
    </row>
    <row r="4411" spans="1:6" x14ac:dyDescent="0.2">
      <c r="A4411" t="s">
        <v>1061</v>
      </c>
      <c r="B4411">
        <v>2021</v>
      </c>
      <c r="C4411" t="s">
        <v>20</v>
      </c>
      <c r="D4411">
        <v>21</v>
      </c>
      <c r="E4411" s="1">
        <v>3.71</v>
      </c>
      <c r="F4411" s="1">
        <v>13.250331258281458</v>
      </c>
    </row>
    <row r="4412" spans="1:6" x14ac:dyDescent="0.2">
      <c r="A4412" t="s">
        <v>1063</v>
      </c>
      <c r="B4412">
        <v>2014</v>
      </c>
      <c r="C4412" t="s">
        <v>20</v>
      </c>
      <c r="D4412">
        <v>21</v>
      </c>
      <c r="E4412" s="1">
        <v>3.68</v>
      </c>
      <c r="F4412" s="1">
        <v>3.0815944236539172</v>
      </c>
    </row>
    <row r="4413" spans="1:6" x14ac:dyDescent="0.2">
      <c r="A4413" t="s">
        <v>1062</v>
      </c>
      <c r="B4413">
        <v>2020</v>
      </c>
      <c r="C4413" t="s">
        <v>20</v>
      </c>
      <c r="D4413">
        <v>19</v>
      </c>
      <c r="E4413" s="1">
        <v>3.68</v>
      </c>
      <c r="F4413" s="1">
        <v>2.1091701905474785</v>
      </c>
    </row>
    <row r="4414" spans="1:6" x14ac:dyDescent="0.2">
      <c r="A4414" t="s">
        <v>1064</v>
      </c>
      <c r="B4414">
        <v>2010</v>
      </c>
      <c r="C4414" t="s">
        <v>30</v>
      </c>
      <c r="D4414">
        <v>27</v>
      </c>
      <c r="E4414" s="1">
        <v>3.65</v>
      </c>
      <c r="F4414" s="1">
        <v>0.23285216082339585</v>
      </c>
    </row>
    <row r="4415" spans="1:6" x14ac:dyDescent="0.2">
      <c r="A4415" t="s">
        <v>1064</v>
      </c>
      <c r="B4415">
        <v>2012</v>
      </c>
      <c r="C4415" t="s">
        <v>30</v>
      </c>
      <c r="D4415">
        <v>29</v>
      </c>
      <c r="E4415" s="1">
        <v>3.63</v>
      </c>
      <c r="F4415" s="1">
        <v>88.883447600391762</v>
      </c>
    </row>
    <row r="4416" spans="1:6" x14ac:dyDescent="0.2">
      <c r="A4416" t="s">
        <v>1065</v>
      </c>
      <c r="B4416">
        <v>2013</v>
      </c>
      <c r="C4416" t="s">
        <v>30</v>
      </c>
      <c r="D4416">
        <v>22</v>
      </c>
      <c r="E4416" s="1">
        <v>3.61</v>
      </c>
      <c r="F4416" s="1">
        <v>2.1695598137423886</v>
      </c>
    </row>
    <row r="4417" spans="1:6" x14ac:dyDescent="0.2">
      <c r="A4417" t="s">
        <v>961</v>
      </c>
      <c r="B4417">
        <v>2011</v>
      </c>
      <c r="C4417" t="s">
        <v>30</v>
      </c>
      <c r="D4417">
        <v>22</v>
      </c>
      <c r="E4417" s="1">
        <v>0.67</v>
      </c>
      <c r="F4417" s="1">
        <v>0.66963036403905052</v>
      </c>
    </row>
    <row r="4418" spans="1:6" x14ac:dyDescent="0.2">
      <c r="A4418" t="s">
        <v>961</v>
      </c>
      <c r="B4418">
        <v>2012</v>
      </c>
      <c r="C4418" t="s">
        <v>30</v>
      </c>
      <c r="D4418">
        <v>23</v>
      </c>
      <c r="E4418" s="1">
        <v>9.57</v>
      </c>
      <c r="F4418" s="1">
        <v>8.6746070593354005</v>
      </c>
    </row>
    <row r="4419" spans="1:6" x14ac:dyDescent="0.2">
      <c r="A4419" t="s">
        <v>961</v>
      </c>
      <c r="B4419">
        <v>2013</v>
      </c>
      <c r="C4419" t="s">
        <v>30</v>
      </c>
      <c r="D4419">
        <v>24</v>
      </c>
      <c r="E4419" s="1">
        <v>2.48</v>
      </c>
      <c r="F4419" s="1">
        <v>18.133426925214238</v>
      </c>
    </row>
    <row r="4420" spans="1:6" x14ac:dyDescent="0.2">
      <c r="A4420" t="s">
        <v>1066</v>
      </c>
      <c r="B4420">
        <v>2017</v>
      </c>
      <c r="C4420" t="s">
        <v>16</v>
      </c>
      <c r="D4420">
        <v>22</v>
      </c>
      <c r="E4420" s="1">
        <v>3.43</v>
      </c>
      <c r="F4420" s="1">
        <v>2.1301119581877033</v>
      </c>
    </row>
    <row r="4421" spans="1:6" x14ac:dyDescent="0.2">
      <c r="A4421" t="s">
        <v>1067</v>
      </c>
      <c r="B4421">
        <v>2012</v>
      </c>
      <c r="C4421" t="s">
        <v>19</v>
      </c>
      <c r="D4421">
        <v>20</v>
      </c>
      <c r="E4421" s="1">
        <v>3.28</v>
      </c>
      <c r="F4421" s="1">
        <v>3.3327372339906685</v>
      </c>
    </row>
    <row r="4422" spans="1:6" x14ac:dyDescent="0.2">
      <c r="A4422" t="s">
        <v>1069</v>
      </c>
      <c r="B4422">
        <v>2021</v>
      </c>
      <c r="C4422" t="s">
        <v>19</v>
      </c>
      <c r="D4422">
        <v>20</v>
      </c>
      <c r="E4422" s="1">
        <v>2.77</v>
      </c>
      <c r="F4422" s="1">
        <v>1.3586396730632273</v>
      </c>
    </row>
    <row r="4423" spans="1:6" x14ac:dyDescent="0.2">
      <c r="A4423" t="s">
        <v>1070</v>
      </c>
      <c r="B4423">
        <v>2018</v>
      </c>
      <c r="C4423" t="s">
        <v>30</v>
      </c>
      <c r="D4423">
        <v>22</v>
      </c>
      <c r="E4423" s="1">
        <v>2.75</v>
      </c>
      <c r="F4423" s="1">
        <v>1.6968406061978492</v>
      </c>
    </row>
    <row r="4424" spans="1:6" x14ac:dyDescent="0.2">
      <c r="A4424" t="s">
        <v>1071</v>
      </c>
      <c r="B4424">
        <v>2014</v>
      </c>
      <c r="C4424" t="s">
        <v>20</v>
      </c>
      <c r="D4424">
        <v>21</v>
      </c>
      <c r="E4424" s="1">
        <v>2.69</v>
      </c>
      <c r="F4424" s="1">
        <v>45.051834731782478</v>
      </c>
    </row>
    <row r="4425" spans="1:6" x14ac:dyDescent="0.2">
      <c r="A4425" t="s">
        <v>1072</v>
      </c>
      <c r="B4425">
        <v>2021</v>
      </c>
      <c r="C4425" t="s">
        <v>16</v>
      </c>
      <c r="D4425">
        <v>23</v>
      </c>
      <c r="E4425" s="1">
        <v>2.65</v>
      </c>
      <c r="F4425" s="1">
        <v>1.6007190550804407</v>
      </c>
    </row>
    <row r="4426" spans="1:6" x14ac:dyDescent="0.2">
      <c r="A4426" t="s">
        <v>1073</v>
      </c>
      <c r="B4426">
        <v>2019</v>
      </c>
      <c r="C4426" t="s">
        <v>20</v>
      </c>
      <c r="D4426">
        <v>22</v>
      </c>
      <c r="E4426" s="1">
        <v>2.64</v>
      </c>
      <c r="F4426" s="1">
        <v>1.6106989457243264</v>
      </c>
    </row>
    <row r="4427" spans="1:6" x14ac:dyDescent="0.2">
      <c r="A4427" t="s">
        <v>1036</v>
      </c>
      <c r="B4427">
        <v>2010</v>
      </c>
      <c r="C4427" t="s">
        <v>16</v>
      </c>
      <c r="D4427">
        <v>33</v>
      </c>
      <c r="E4427" s="1">
        <v>5.24</v>
      </c>
      <c r="F4427" s="1">
        <v>14.252996121226628</v>
      </c>
    </row>
    <row r="4428" spans="1:6" x14ac:dyDescent="0.2">
      <c r="A4428" t="s">
        <v>1036</v>
      </c>
      <c r="B4428">
        <v>2011</v>
      </c>
      <c r="C4428" t="s">
        <v>30</v>
      </c>
      <c r="D4428">
        <v>34</v>
      </c>
      <c r="E4428" s="1">
        <v>0</v>
      </c>
      <c r="F4428" s="1">
        <v>0</v>
      </c>
    </row>
    <row r="4429" spans="1:6" x14ac:dyDescent="0.2">
      <c r="A4429" t="s">
        <v>1074</v>
      </c>
      <c r="B4429">
        <v>2020</v>
      </c>
      <c r="C4429" t="s">
        <v>19</v>
      </c>
      <c r="D4429">
        <v>22</v>
      </c>
      <c r="E4429" s="1">
        <v>2.52</v>
      </c>
      <c r="F4429" s="1">
        <v>16.19849585395642</v>
      </c>
    </row>
    <row r="4430" spans="1:6" x14ac:dyDescent="0.2">
      <c r="A4430" t="s">
        <v>1075</v>
      </c>
      <c r="B4430">
        <v>2017</v>
      </c>
      <c r="C4430" t="s">
        <v>30</v>
      </c>
      <c r="D4430">
        <v>19</v>
      </c>
      <c r="E4430" s="1">
        <v>2.52</v>
      </c>
      <c r="F4430" s="1">
        <v>1.5870956527434712</v>
      </c>
    </row>
    <row r="4431" spans="1:6" x14ac:dyDescent="0.2">
      <c r="A4431" t="s">
        <v>1076</v>
      </c>
      <c r="B4431">
        <v>2012</v>
      </c>
      <c r="C4431" t="s">
        <v>16</v>
      </c>
      <c r="D4431">
        <v>22</v>
      </c>
      <c r="E4431" s="1">
        <v>2.4500000000000002</v>
      </c>
      <c r="F4431" s="1">
        <v>2.4893921412430298</v>
      </c>
    </row>
    <row r="4432" spans="1:6" x14ac:dyDescent="0.2">
      <c r="A4432" t="s">
        <v>1077</v>
      </c>
      <c r="B4432">
        <v>2020</v>
      </c>
      <c r="C4432" t="s">
        <v>25</v>
      </c>
      <c r="D4432">
        <v>21</v>
      </c>
      <c r="E4432" s="1">
        <v>2.4</v>
      </c>
      <c r="F4432" s="1">
        <v>5.5633855055262957</v>
      </c>
    </row>
    <row r="4433" spans="1:6" x14ac:dyDescent="0.2">
      <c r="A4433" t="s">
        <v>1078</v>
      </c>
      <c r="B4433">
        <v>2018</v>
      </c>
      <c r="C4433" t="s">
        <v>19</v>
      </c>
      <c r="D4433">
        <v>25</v>
      </c>
      <c r="E4433" s="1">
        <v>2.36</v>
      </c>
      <c r="F4433" s="1">
        <v>25.980602617875974</v>
      </c>
    </row>
    <row r="4434" spans="1:6" x14ac:dyDescent="0.2">
      <c r="A4434" t="s">
        <v>1046</v>
      </c>
      <c r="B4434">
        <v>2014</v>
      </c>
      <c r="C4434" t="s">
        <v>16</v>
      </c>
      <c r="D4434">
        <v>26</v>
      </c>
      <c r="E4434" s="1">
        <v>2.3199999999999998</v>
      </c>
      <c r="F4434" s="1">
        <v>38.855113969418348</v>
      </c>
    </row>
    <row r="4435" spans="1:6" x14ac:dyDescent="0.2">
      <c r="A4435" t="s">
        <v>1080</v>
      </c>
      <c r="B4435">
        <v>2017</v>
      </c>
      <c r="C4435" t="s">
        <v>19</v>
      </c>
      <c r="D4435">
        <v>22</v>
      </c>
      <c r="E4435" s="1">
        <v>2.09</v>
      </c>
      <c r="F4435" s="1">
        <v>1.3162817119975614</v>
      </c>
    </row>
    <row r="4436" spans="1:6" x14ac:dyDescent="0.2">
      <c r="A4436" t="s">
        <v>1068</v>
      </c>
      <c r="B4436">
        <v>2010</v>
      </c>
      <c r="C4436" t="s">
        <v>16</v>
      </c>
      <c r="D4436">
        <v>24</v>
      </c>
      <c r="E4436" s="1">
        <v>2.0233333333333334</v>
      </c>
      <c r="F4436" s="1">
        <v>1.7420107855435489</v>
      </c>
    </row>
    <row r="4437" spans="1:6" x14ac:dyDescent="0.2">
      <c r="A4437" t="s">
        <v>1081</v>
      </c>
      <c r="B4437">
        <v>2010</v>
      </c>
      <c r="C4437" t="s">
        <v>25</v>
      </c>
      <c r="D4437">
        <v>23</v>
      </c>
      <c r="E4437" s="1">
        <v>1.78</v>
      </c>
      <c r="F4437" s="1">
        <v>14.473662812444097</v>
      </c>
    </row>
    <row r="4438" spans="1:6" x14ac:dyDescent="0.2">
      <c r="A4438" t="s">
        <v>1079</v>
      </c>
      <c r="B4438">
        <v>2016</v>
      </c>
      <c r="C4438" t="s">
        <v>20</v>
      </c>
      <c r="D4438">
        <v>21</v>
      </c>
      <c r="E4438" s="1">
        <v>2.33</v>
      </c>
      <c r="F4438" s="1">
        <v>5.1882580590570733</v>
      </c>
    </row>
    <row r="4439" spans="1:6" x14ac:dyDescent="0.2">
      <c r="A4439" t="s">
        <v>1079</v>
      </c>
      <c r="B4439">
        <v>2017</v>
      </c>
      <c r="C4439" t="s">
        <v>20</v>
      </c>
      <c r="D4439">
        <v>22</v>
      </c>
      <c r="E4439" s="1">
        <v>0.56999999999999995</v>
      </c>
      <c r="F4439" s="1">
        <v>2.6992598345401073</v>
      </c>
    </row>
    <row r="4440" spans="1:6" x14ac:dyDescent="0.2">
      <c r="A4440" t="s">
        <v>1082</v>
      </c>
      <c r="B4440">
        <v>2021</v>
      </c>
      <c r="C4440" t="s">
        <v>25</v>
      </c>
      <c r="D4440">
        <v>25</v>
      </c>
      <c r="E4440" s="1">
        <v>1.27</v>
      </c>
      <c r="F4440" s="1">
        <v>2.5171343515505153</v>
      </c>
    </row>
    <row r="4441" spans="1:6" x14ac:dyDescent="0.2">
      <c r="A4441" t="s">
        <v>1083</v>
      </c>
      <c r="B4441">
        <v>2011</v>
      </c>
      <c r="C4441" t="s">
        <v>30</v>
      </c>
      <c r="D4441">
        <v>22</v>
      </c>
      <c r="E4441" s="1">
        <v>1.26</v>
      </c>
      <c r="F4441" s="1">
        <v>1.1564279958368593</v>
      </c>
    </row>
    <row r="4442" spans="1:6" x14ac:dyDescent="0.2">
      <c r="A4442" t="s">
        <v>1084</v>
      </c>
      <c r="B4442">
        <v>2015</v>
      </c>
      <c r="C4442" t="s">
        <v>16</v>
      </c>
      <c r="D4442">
        <v>24</v>
      </c>
      <c r="E4442" s="1">
        <v>1.1000000000000001</v>
      </c>
      <c r="F4442" s="1">
        <v>1.0483289160564917</v>
      </c>
    </row>
    <row r="4443" spans="1:6" x14ac:dyDescent="0.2">
      <c r="A4443" t="s">
        <v>1085</v>
      </c>
      <c r="B4443">
        <v>2017</v>
      </c>
      <c r="C4443" t="s">
        <v>20</v>
      </c>
      <c r="D4443">
        <v>24</v>
      </c>
      <c r="E4443" s="1">
        <v>0.74</v>
      </c>
      <c r="F4443" s="1">
        <v>1.2234903534399091</v>
      </c>
    </row>
    <row r="4444" spans="1:6" x14ac:dyDescent="0.2">
      <c r="A4444" t="s">
        <v>1087</v>
      </c>
      <c r="B4444">
        <v>2018</v>
      </c>
      <c r="C4444" t="s">
        <v>20</v>
      </c>
      <c r="D4444">
        <v>23</v>
      </c>
      <c r="E4444" s="1">
        <v>0.5</v>
      </c>
      <c r="F4444" s="1">
        <v>5.5775559149980474</v>
      </c>
    </row>
    <row r="4445" spans="1:6" x14ac:dyDescent="0.2">
      <c r="A4445" t="s">
        <v>1086</v>
      </c>
      <c r="B4445">
        <v>2020</v>
      </c>
      <c r="C4445" t="s">
        <v>19</v>
      </c>
      <c r="D4445">
        <v>22</v>
      </c>
      <c r="E4445" s="1">
        <v>0.67</v>
      </c>
      <c r="F4445" s="1">
        <v>1.1199424984747053</v>
      </c>
    </row>
    <row r="4446" spans="1:6" x14ac:dyDescent="0.2">
      <c r="A4446" t="s">
        <v>1086</v>
      </c>
      <c r="B4446">
        <v>2021</v>
      </c>
      <c r="C4446" t="s">
        <v>19</v>
      </c>
      <c r="D4446">
        <v>23</v>
      </c>
      <c r="E4446" s="1">
        <v>0</v>
      </c>
      <c r="F4446" s="1">
        <v>0</v>
      </c>
    </row>
    <row r="4447" spans="1:6" x14ac:dyDescent="0.2">
      <c r="A4447" t="s">
        <v>1090</v>
      </c>
      <c r="B4447">
        <v>2018</v>
      </c>
      <c r="C4447" t="s">
        <v>16</v>
      </c>
      <c r="D4447">
        <v>21</v>
      </c>
      <c r="E4447" s="1">
        <v>0</v>
      </c>
      <c r="F4447" s="1">
        <v>0</v>
      </c>
    </row>
    <row r="4448" spans="1:6" x14ac:dyDescent="0.2">
      <c r="A4448" t="s">
        <v>1092</v>
      </c>
      <c r="B4448">
        <v>2018</v>
      </c>
      <c r="C4448" t="s">
        <v>20</v>
      </c>
      <c r="D4448">
        <v>28</v>
      </c>
      <c r="E4448" s="1">
        <v>0</v>
      </c>
      <c r="F4448" s="1">
        <v>0</v>
      </c>
    </row>
    <row r="4449" spans="1:6" x14ac:dyDescent="0.2">
      <c r="A4449" t="s">
        <v>1089</v>
      </c>
      <c r="B4449">
        <v>2020</v>
      </c>
      <c r="C4449" t="s">
        <v>30</v>
      </c>
      <c r="D4449">
        <v>21</v>
      </c>
      <c r="E4449" s="1">
        <v>0</v>
      </c>
      <c r="F4449" s="1">
        <v>0</v>
      </c>
    </row>
    <row r="4450" spans="1:6" x14ac:dyDescent="0.2">
      <c r="A4450" t="s">
        <v>1091</v>
      </c>
      <c r="B4450">
        <v>2018</v>
      </c>
      <c r="C4450" t="s">
        <v>16</v>
      </c>
      <c r="D4450">
        <v>22</v>
      </c>
      <c r="E4450" s="1">
        <v>0</v>
      </c>
      <c r="F4450" s="1">
        <v>0</v>
      </c>
    </row>
    <row r="4451" spans="1:6" x14ac:dyDescent="0.2">
      <c r="A4451" t="s">
        <v>1088</v>
      </c>
      <c r="B4451">
        <v>2013</v>
      </c>
      <c r="C4451" t="s">
        <v>20</v>
      </c>
      <c r="D4451">
        <v>23</v>
      </c>
      <c r="E4451" s="1">
        <v>0</v>
      </c>
      <c r="F4451" s="1">
        <v>0</v>
      </c>
    </row>
    <row r="4452" spans="1:6" x14ac:dyDescent="0.2">
      <c r="A4452" t="s">
        <v>1093</v>
      </c>
      <c r="B4452">
        <v>2011</v>
      </c>
      <c r="C4452" t="s">
        <v>20</v>
      </c>
      <c r="D4452">
        <v>24</v>
      </c>
      <c r="E4452" s="1">
        <v>-0.41</v>
      </c>
      <c r="F4452" s="1">
        <v>-0.39591645969570438</v>
      </c>
    </row>
    <row r="4453" spans="1:6" x14ac:dyDescent="0.2">
      <c r="A4453" t="s">
        <v>1094</v>
      </c>
      <c r="B4453">
        <v>2020</v>
      </c>
      <c r="C4453" t="s">
        <v>19</v>
      </c>
      <c r="D4453">
        <v>26</v>
      </c>
      <c r="E4453" s="1">
        <v>-4</v>
      </c>
      <c r="F4453" s="1">
        <v>-2.1474549973962112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0487E-C131-4BFE-9271-E527B52E9A83}">
  <dimension ref="A1:R5399"/>
  <sheetViews>
    <sheetView showGridLines="0" workbookViewId="0">
      <selection activeCell="S5385" sqref="S5385"/>
    </sheetView>
  </sheetViews>
  <sheetFormatPr baseColWidth="10" defaultColWidth="8.83203125" defaultRowHeight="15" x14ac:dyDescent="0.2"/>
  <cols>
    <col min="1" max="1" width="24" style="8" customWidth="1"/>
    <col min="2" max="2" width="24.1640625" customWidth="1"/>
    <col min="3" max="3" width="17.5" customWidth="1"/>
    <col min="4" max="4" width="6.6640625" hidden="1" customWidth="1"/>
    <col min="5" max="6" width="6.5" hidden="1" customWidth="1"/>
    <col min="7" max="7" width="6.1640625" hidden="1" customWidth="1"/>
    <col min="8" max="8" width="6.33203125" hidden="1" customWidth="1"/>
    <col min="9" max="9" width="6.83203125" hidden="1" customWidth="1"/>
    <col min="10" max="10" width="20.1640625" hidden="1" customWidth="1"/>
    <col min="11" max="11" width="20.1640625" style="1" customWidth="1"/>
    <col min="12" max="12" width="18" style="2" customWidth="1"/>
    <col min="13" max="13" width="24.1640625" style="2" customWidth="1"/>
    <col min="14" max="14" width="8" customWidth="1"/>
    <col min="15" max="15" width="6.5" customWidth="1"/>
    <col min="16" max="16" width="10.1640625" customWidth="1"/>
    <col min="17" max="18" width="8.83203125" style="8"/>
  </cols>
  <sheetData>
    <row r="1" spans="2:16" ht="81" customHeight="1" x14ac:dyDescent="0.2">
      <c r="B1" s="8"/>
      <c r="C1" s="8"/>
      <c r="D1" s="8"/>
      <c r="E1" s="8"/>
      <c r="F1" s="8"/>
      <c r="G1" s="8"/>
      <c r="H1" s="8"/>
      <c r="I1" s="8"/>
      <c r="J1" s="8"/>
      <c r="K1" s="9"/>
      <c r="L1" s="10"/>
      <c r="M1" s="10"/>
      <c r="N1" s="8"/>
      <c r="O1" s="8"/>
      <c r="P1" s="8"/>
    </row>
    <row r="2" spans="2:16" x14ac:dyDescent="0.2">
      <c r="B2" t="s">
        <v>0</v>
      </c>
      <c r="C2" t="s">
        <v>1</v>
      </c>
      <c r="D2" t="s">
        <v>2</v>
      </c>
      <c r="E2" t="s">
        <v>3</v>
      </c>
      <c r="F2" t="s">
        <v>4</v>
      </c>
      <c r="G2" t="s">
        <v>5</v>
      </c>
      <c r="H2" t="s">
        <v>6</v>
      </c>
      <c r="I2" t="s">
        <v>7</v>
      </c>
      <c r="J2" t="s">
        <v>8</v>
      </c>
      <c r="K2" s="1" t="s">
        <v>9</v>
      </c>
      <c r="L2" s="2" t="s">
        <v>10</v>
      </c>
      <c r="M2" s="2" t="s">
        <v>1098</v>
      </c>
      <c r="N2" t="s">
        <v>11</v>
      </c>
      <c r="O2" t="s">
        <v>12</v>
      </c>
      <c r="P2" t="s">
        <v>13</v>
      </c>
    </row>
    <row r="3" spans="2:16" x14ac:dyDescent="0.2">
      <c r="B3" t="s">
        <v>14</v>
      </c>
      <c r="C3">
        <v>2019</v>
      </c>
      <c r="D3">
        <v>27.69</v>
      </c>
      <c r="E3">
        <v>12.47</v>
      </c>
      <c r="F3">
        <v>5.89</v>
      </c>
      <c r="G3">
        <v>1.28</v>
      </c>
      <c r="H3">
        <v>1.53</v>
      </c>
      <c r="I3">
        <v>3.72</v>
      </c>
      <c r="J3">
        <v>0.64</v>
      </c>
      <c r="K3" s="1">
        <v>106.64</v>
      </c>
      <c r="L3" s="2">
        <v>29895313</v>
      </c>
      <c r="M3" s="1">
        <f>Table1[[#This Row],[PerformanceMetric]]/Table1[[#This Row],[InflationAdjSalary]]*1000000</f>
        <v>3.5671143499986102</v>
      </c>
      <c r="N3" t="s">
        <v>15</v>
      </c>
      <c r="O3">
        <v>24</v>
      </c>
      <c r="P3" t="s">
        <v>16</v>
      </c>
    </row>
    <row r="4" spans="2:16" x14ac:dyDescent="0.2">
      <c r="B4" t="s">
        <v>14</v>
      </c>
      <c r="C4">
        <v>2020</v>
      </c>
      <c r="D4">
        <v>29.48</v>
      </c>
      <c r="E4">
        <v>13.59</v>
      </c>
      <c r="F4">
        <v>5.62</v>
      </c>
      <c r="G4">
        <v>0.97</v>
      </c>
      <c r="H4">
        <v>1.05</v>
      </c>
      <c r="I4">
        <v>3.65</v>
      </c>
      <c r="J4">
        <v>0.61</v>
      </c>
      <c r="K4" s="1">
        <v>106.4</v>
      </c>
      <c r="L4" s="2">
        <v>31640691</v>
      </c>
      <c r="M4" s="1">
        <f>Table1[[#This Row],[PerformanceMetric]]/Table1[[#This Row],[InflationAdjSalary]]*1000000</f>
        <v>3.3627584176337995</v>
      </c>
      <c r="N4" t="s">
        <v>15</v>
      </c>
      <c r="O4">
        <v>25</v>
      </c>
      <c r="P4" t="s">
        <v>16</v>
      </c>
    </row>
    <row r="5" spans="2:16" x14ac:dyDescent="0.2">
      <c r="B5" t="s">
        <v>17</v>
      </c>
      <c r="C5">
        <v>2019</v>
      </c>
      <c r="D5">
        <v>36.130000000000003</v>
      </c>
      <c r="E5">
        <v>6.64</v>
      </c>
      <c r="F5">
        <v>7.51</v>
      </c>
      <c r="G5">
        <v>2.0299999999999998</v>
      </c>
      <c r="H5">
        <v>0.74</v>
      </c>
      <c r="I5">
        <v>4.96</v>
      </c>
      <c r="J5">
        <v>0.62</v>
      </c>
      <c r="K5" s="1">
        <v>106.31</v>
      </c>
      <c r="L5" s="2">
        <v>44189315</v>
      </c>
      <c r="M5" s="1">
        <f>Table1[[#This Row],[PerformanceMetric]]/Table1[[#This Row],[InflationAdjSalary]]*1000000</f>
        <v>2.4057851994311297</v>
      </c>
      <c r="N5" t="s">
        <v>18</v>
      </c>
      <c r="O5">
        <v>29</v>
      </c>
      <c r="P5" t="s">
        <v>19</v>
      </c>
    </row>
    <row r="6" spans="2:16" x14ac:dyDescent="0.2">
      <c r="B6" t="s">
        <v>17</v>
      </c>
      <c r="C6">
        <v>2020</v>
      </c>
      <c r="D6">
        <v>34.340000000000003</v>
      </c>
      <c r="E6">
        <v>6.56</v>
      </c>
      <c r="F6">
        <v>7.53</v>
      </c>
      <c r="G6">
        <v>1.84</v>
      </c>
      <c r="H6">
        <v>0.88</v>
      </c>
      <c r="I6">
        <v>4.53</v>
      </c>
      <c r="J6">
        <v>0.63</v>
      </c>
      <c r="K6" s="1">
        <v>105.33</v>
      </c>
      <c r="L6" s="2">
        <v>47418265</v>
      </c>
      <c r="M6" s="1">
        <f>Table1[[#This Row],[PerformanceMetric]]/Table1[[#This Row],[InflationAdjSalary]]*1000000</f>
        <v>2.2212959499888911</v>
      </c>
      <c r="N6" t="s">
        <v>18</v>
      </c>
      <c r="O6">
        <v>30</v>
      </c>
      <c r="P6" t="s">
        <v>20</v>
      </c>
    </row>
    <row r="7" spans="2:16" x14ac:dyDescent="0.2">
      <c r="B7" t="s">
        <v>14</v>
      </c>
      <c r="C7">
        <v>2021</v>
      </c>
      <c r="D7">
        <v>28.15</v>
      </c>
      <c r="E7">
        <v>11</v>
      </c>
      <c r="F7">
        <v>5.85</v>
      </c>
      <c r="G7">
        <v>1.18</v>
      </c>
      <c r="H7">
        <v>1.2</v>
      </c>
      <c r="I7">
        <v>3.39</v>
      </c>
      <c r="J7">
        <v>0.63</v>
      </c>
      <c r="K7" s="1">
        <v>102.82</v>
      </c>
      <c r="L7" s="2">
        <v>42909452</v>
      </c>
      <c r="M7" s="1">
        <f>Table1[[#This Row],[PerformanceMetric]]/Table1[[#This Row],[InflationAdjSalary]]*1000000</f>
        <v>2.3962086488543362</v>
      </c>
      <c r="N7" t="s">
        <v>15</v>
      </c>
      <c r="O7">
        <v>26</v>
      </c>
      <c r="P7" t="s">
        <v>16</v>
      </c>
    </row>
    <row r="8" spans="2:16" x14ac:dyDescent="0.2">
      <c r="B8" t="s">
        <v>21</v>
      </c>
      <c r="C8">
        <v>2016</v>
      </c>
      <c r="D8">
        <v>30.06</v>
      </c>
      <c r="E8">
        <v>5.44</v>
      </c>
      <c r="F8">
        <v>6.67</v>
      </c>
      <c r="G8">
        <v>2.14</v>
      </c>
      <c r="H8">
        <v>0.19</v>
      </c>
      <c r="I8">
        <v>3.32</v>
      </c>
      <c r="J8">
        <v>0.67</v>
      </c>
      <c r="K8" s="1">
        <v>101.41</v>
      </c>
      <c r="L8" s="2">
        <v>14891108</v>
      </c>
      <c r="M8" s="1">
        <f>Table1[[#This Row],[PerformanceMetric]]/Table1[[#This Row],[InflationAdjSalary]]*1000000</f>
        <v>6.810104392500544</v>
      </c>
      <c r="N8" t="s">
        <v>22</v>
      </c>
      <c r="O8">
        <v>27</v>
      </c>
      <c r="P8" t="s">
        <v>19</v>
      </c>
    </row>
    <row r="9" spans="2:16" x14ac:dyDescent="0.2">
      <c r="B9" t="s">
        <v>23</v>
      </c>
      <c r="C9">
        <v>2014</v>
      </c>
      <c r="D9">
        <v>32.01</v>
      </c>
      <c r="E9">
        <v>7.38</v>
      </c>
      <c r="F9">
        <v>5.49</v>
      </c>
      <c r="G9">
        <v>1.27</v>
      </c>
      <c r="H9">
        <v>0.73</v>
      </c>
      <c r="I9">
        <v>3.52</v>
      </c>
      <c r="J9">
        <v>0.63</v>
      </c>
      <c r="K9" s="1">
        <v>101.2</v>
      </c>
      <c r="L9" s="2">
        <v>24861158</v>
      </c>
      <c r="M9" s="1">
        <f>Table1[[#This Row],[PerformanceMetric]]/Table1[[#This Row],[InflationAdjSalary]]*1000000</f>
        <v>4.0706068478387056</v>
      </c>
      <c r="N9" t="s">
        <v>24</v>
      </c>
      <c r="O9">
        <v>25</v>
      </c>
      <c r="P9" t="s">
        <v>25</v>
      </c>
    </row>
    <row r="10" spans="2:16" x14ac:dyDescent="0.2">
      <c r="B10" t="s">
        <v>26</v>
      </c>
      <c r="C10">
        <v>2018</v>
      </c>
      <c r="D10">
        <v>28.13</v>
      </c>
      <c r="E10">
        <v>11.09</v>
      </c>
      <c r="F10">
        <v>2.3199999999999998</v>
      </c>
      <c r="G10">
        <v>1.53</v>
      </c>
      <c r="H10">
        <v>2.57</v>
      </c>
      <c r="I10">
        <v>2.16</v>
      </c>
      <c r="J10">
        <v>0.61</v>
      </c>
      <c r="K10" s="1">
        <v>101.11</v>
      </c>
      <c r="L10" s="2">
        <v>29907860</v>
      </c>
      <c r="M10" s="1">
        <f>Table1[[#This Row],[PerformanceMetric]]/Table1[[#This Row],[InflationAdjSalary]]*1000000</f>
        <v>3.380716641043525</v>
      </c>
      <c r="N10" t="s">
        <v>27</v>
      </c>
      <c r="O10">
        <v>24</v>
      </c>
      <c r="P10" t="s">
        <v>16</v>
      </c>
    </row>
    <row r="11" spans="2:16" x14ac:dyDescent="0.2">
      <c r="B11" t="s">
        <v>28</v>
      </c>
      <c r="C11">
        <v>2010</v>
      </c>
      <c r="D11">
        <v>29.71</v>
      </c>
      <c r="E11">
        <v>7.29</v>
      </c>
      <c r="F11">
        <v>8.57</v>
      </c>
      <c r="G11">
        <v>1.64</v>
      </c>
      <c r="H11">
        <v>1.01</v>
      </c>
      <c r="I11">
        <v>3.43</v>
      </c>
      <c r="J11">
        <v>0.6</v>
      </c>
      <c r="K11" s="1">
        <v>99.97</v>
      </c>
      <c r="L11" s="2">
        <v>19711923</v>
      </c>
      <c r="M11" s="1">
        <f>Table1[[#This Row],[PerformanceMetric]]/Table1[[#This Row],[InflationAdjSalary]]*1000000</f>
        <v>5.0715498432091071</v>
      </c>
      <c r="N11" t="s">
        <v>29</v>
      </c>
      <c r="O11">
        <v>25</v>
      </c>
      <c r="P11" t="s">
        <v>25</v>
      </c>
    </row>
    <row r="12" spans="2:16" x14ac:dyDescent="0.2">
      <c r="B12" t="s">
        <v>26</v>
      </c>
      <c r="C12">
        <v>2019</v>
      </c>
      <c r="D12">
        <v>25.93</v>
      </c>
      <c r="E12">
        <v>12</v>
      </c>
      <c r="F12">
        <v>3.89</v>
      </c>
      <c r="G12">
        <v>1.57</v>
      </c>
      <c r="H12">
        <v>2.41</v>
      </c>
      <c r="I12">
        <v>2</v>
      </c>
      <c r="J12">
        <v>0.6</v>
      </c>
      <c r="K12" s="1">
        <v>99.79</v>
      </c>
      <c r="L12" s="2">
        <v>31341709</v>
      </c>
      <c r="M12" s="1">
        <f>Table1[[#This Row],[PerformanceMetric]]/Table1[[#This Row],[InflationAdjSalary]]*1000000</f>
        <v>3.1839361408147848</v>
      </c>
      <c r="N12" t="s">
        <v>27</v>
      </c>
      <c r="O12">
        <v>25</v>
      </c>
      <c r="P12" t="s">
        <v>30</v>
      </c>
    </row>
    <row r="13" spans="2:16" x14ac:dyDescent="0.2">
      <c r="B13" t="s">
        <v>28</v>
      </c>
      <c r="C13">
        <v>2013</v>
      </c>
      <c r="D13">
        <v>26.79</v>
      </c>
      <c r="E13">
        <v>8.0299999999999994</v>
      </c>
      <c r="F13">
        <v>7.25</v>
      </c>
      <c r="G13">
        <v>1.7</v>
      </c>
      <c r="H13">
        <v>0.88</v>
      </c>
      <c r="I13">
        <v>2.97</v>
      </c>
      <c r="J13">
        <v>0.64</v>
      </c>
      <c r="K13" s="1">
        <v>99.14</v>
      </c>
      <c r="L13" s="2">
        <v>24196202</v>
      </c>
      <c r="M13" s="1">
        <f>Table1[[#This Row],[PerformanceMetric]]/Table1[[#This Row],[InflationAdjSalary]]*1000000</f>
        <v>4.0973372597897804</v>
      </c>
      <c r="N13" t="s">
        <v>31</v>
      </c>
      <c r="O13">
        <v>28</v>
      </c>
      <c r="P13" t="s">
        <v>16</v>
      </c>
    </row>
    <row r="14" spans="2:16" x14ac:dyDescent="0.2">
      <c r="B14" t="s">
        <v>21</v>
      </c>
      <c r="C14">
        <v>2021</v>
      </c>
      <c r="D14">
        <v>31.98</v>
      </c>
      <c r="E14">
        <v>5.48</v>
      </c>
      <c r="F14">
        <v>5.76</v>
      </c>
      <c r="G14">
        <v>1.22</v>
      </c>
      <c r="H14">
        <v>0.13</v>
      </c>
      <c r="I14">
        <v>3.38</v>
      </c>
      <c r="J14">
        <v>0.65</v>
      </c>
      <c r="K14" s="1">
        <v>99.02</v>
      </c>
      <c r="L14" s="2">
        <v>49928610</v>
      </c>
      <c r="M14" s="1">
        <f>Table1[[#This Row],[PerformanceMetric]]/Table1[[#This Row],[InflationAdjSalary]]*1000000</f>
        <v>1.983231658161523</v>
      </c>
      <c r="N14" t="s">
        <v>22</v>
      </c>
      <c r="O14">
        <v>32</v>
      </c>
      <c r="P14" t="s">
        <v>19</v>
      </c>
    </row>
    <row r="15" spans="2:16" x14ac:dyDescent="0.2">
      <c r="B15" t="s">
        <v>32</v>
      </c>
      <c r="C15">
        <v>2017</v>
      </c>
      <c r="D15">
        <v>31.58</v>
      </c>
      <c r="E15">
        <v>10.67</v>
      </c>
      <c r="F15">
        <v>10.37</v>
      </c>
      <c r="G15">
        <v>1.63</v>
      </c>
      <c r="H15">
        <v>0.38</v>
      </c>
      <c r="I15">
        <v>5.41</v>
      </c>
      <c r="J15">
        <v>0.55000000000000004</v>
      </c>
      <c r="K15" s="1">
        <v>97.01</v>
      </c>
      <c r="L15" s="2">
        <v>34232504</v>
      </c>
      <c r="M15" s="1">
        <f>Table1[[#This Row],[PerformanceMetric]]/Table1[[#This Row],[InflationAdjSalary]]*1000000</f>
        <v>2.83385638397939</v>
      </c>
      <c r="N15" t="s">
        <v>24</v>
      </c>
      <c r="O15">
        <v>28</v>
      </c>
      <c r="P15" t="s">
        <v>19</v>
      </c>
    </row>
    <row r="16" spans="2:16" x14ac:dyDescent="0.2">
      <c r="B16" t="s">
        <v>28</v>
      </c>
      <c r="C16">
        <v>2018</v>
      </c>
      <c r="D16">
        <v>27.45</v>
      </c>
      <c r="E16">
        <v>8.65</v>
      </c>
      <c r="F16">
        <v>9.11</v>
      </c>
      <c r="G16">
        <v>1.41</v>
      </c>
      <c r="H16">
        <v>0.87</v>
      </c>
      <c r="I16">
        <v>4.2300000000000004</v>
      </c>
      <c r="J16">
        <v>0.62</v>
      </c>
      <c r="K16" s="1">
        <v>96.87</v>
      </c>
      <c r="L16" s="2">
        <v>41925309</v>
      </c>
      <c r="M16" s="1">
        <f>Table1[[#This Row],[PerformanceMetric]]/Table1[[#This Row],[InflationAdjSalary]]*1000000</f>
        <v>2.310537532353071</v>
      </c>
      <c r="N16" t="s">
        <v>29</v>
      </c>
      <c r="O16">
        <v>33</v>
      </c>
      <c r="P16" t="s">
        <v>16</v>
      </c>
    </row>
    <row r="17" spans="2:16" x14ac:dyDescent="0.2">
      <c r="B17" t="s">
        <v>33</v>
      </c>
      <c r="C17">
        <v>2021</v>
      </c>
      <c r="D17">
        <v>28.45</v>
      </c>
      <c r="E17">
        <v>10.57</v>
      </c>
      <c r="F17">
        <v>2.84</v>
      </c>
      <c r="G17">
        <v>0.98</v>
      </c>
      <c r="H17">
        <v>1.35</v>
      </c>
      <c r="I17">
        <v>3.12</v>
      </c>
      <c r="J17">
        <v>0.64</v>
      </c>
      <c r="K17" s="1">
        <v>96.62</v>
      </c>
      <c r="L17" s="2">
        <v>34440406</v>
      </c>
      <c r="M17" s="1">
        <f>Table1[[#This Row],[PerformanceMetric]]/Table1[[#This Row],[InflationAdjSalary]]*1000000</f>
        <v>2.8054256967818558</v>
      </c>
      <c r="N17" t="s">
        <v>34</v>
      </c>
      <c r="O17">
        <v>26</v>
      </c>
      <c r="P17" t="s">
        <v>30</v>
      </c>
    </row>
    <row r="18" spans="2:16" x14ac:dyDescent="0.2">
      <c r="B18" t="s">
        <v>35</v>
      </c>
      <c r="C18">
        <v>2020</v>
      </c>
      <c r="D18">
        <v>26.46</v>
      </c>
      <c r="E18">
        <v>10.8</v>
      </c>
      <c r="F18">
        <v>4.37</v>
      </c>
      <c r="G18">
        <v>0.94</v>
      </c>
      <c r="H18">
        <v>1.2</v>
      </c>
      <c r="I18">
        <v>3.14</v>
      </c>
      <c r="J18">
        <v>0.64</v>
      </c>
      <c r="K18" s="1">
        <v>96.23</v>
      </c>
      <c r="L18" s="2">
        <v>33870189</v>
      </c>
      <c r="M18" s="1">
        <f>Table1[[#This Row],[PerformanceMetric]]/Table1[[#This Row],[InflationAdjSalary]]*1000000</f>
        <v>2.8411415123783335</v>
      </c>
      <c r="N18" t="s">
        <v>36</v>
      </c>
      <c r="O18">
        <v>24</v>
      </c>
      <c r="P18" t="s">
        <v>30</v>
      </c>
    </row>
    <row r="19" spans="2:16" x14ac:dyDescent="0.2">
      <c r="B19" t="s">
        <v>33</v>
      </c>
      <c r="C19">
        <v>2019</v>
      </c>
      <c r="D19">
        <v>27.52</v>
      </c>
      <c r="E19">
        <v>13.61</v>
      </c>
      <c r="F19">
        <v>3.66</v>
      </c>
      <c r="G19">
        <v>0.72</v>
      </c>
      <c r="H19">
        <v>1.91</v>
      </c>
      <c r="I19">
        <v>3.53</v>
      </c>
      <c r="J19">
        <v>0.59</v>
      </c>
      <c r="K19" s="1">
        <v>95.71</v>
      </c>
      <c r="L19" s="2">
        <v>31817869</v>
      </c>
      <c r="M19" s="1">
        <f>Table1[[#This Row],[PerformanceMetric]]/Table1[[#This Row],[InflationAdjSalary]]*1000000</f>
        <v>3.0080581449373622</v>
      </c>
      <c r="N19" t="s">
        <v>34</v>
      </c>
      <c r="O19">
        <v>24</v>
      </c>
      <c r="P19" t="s">
        <v>30</v>
      </c>
    </row>
    <row r="20" spans="2:16" x14ac:dyDescent="0.2">
      <c r="B20" t="s">
        <v>17</v>
      </c>
      <c r="C20">
        <v>2017</v>
      </c>
      <c r="D20">
        <v>29.09</v>
      </c>
      <c r="E20">
        <v>8.14</v>
      </c>
      <c r="F20">
        <v>11.2</v>
      </c>
      <c r="G20">
        <v>1.49</v>
      </c>
      <c r="H20">
        <v>0.47</v>
      </c>
      <c r="I20">
        <v>5.73</v>
      </c>
      <c r="J20">
        <v>0.61</v>
      </c>
      <c r="K20" s="1">
        <v>95.5</v>
      </c>
      <c r="L20" s="2">
        <v>34232504</v>
      </c>
      <c r="M20" s="1">
        <f>Table1[[#This Row],[PerformanceMetric]]/Table1[[#This Row],[InflationAdjSalary]]*1000000</f>
        <v>2.7897462598704434</v>
      </c>
      <c r="N20" t="s">
        <v>18</v>
      </c>
      <c r="O20">
        <v>27</v>
      </c>
      <c r="P20" t="s">
        <v>19</v>
      </c>
    </row>
    <row r="21" spans="2:16" x14ac:dyDescent="0.2">
      <c r="B21" t="s">
        <v>37</v>
      </c>
      <c r="C21">
        <v>2020</v>
      </c>
      <c r="D21">
        <v>29.97</v>
      </c>
      <c r="E21">
        <v>4.3</v>
      </c>
      <c r="F21">
        <v>8.0299999999999994</v>
      </c>
      <c r="G21">
        <v>1.06</v>
      </c>
      <c r="H21">
        <v>0.33</v>
      </c>
      <c r="I21">
        <v>2.94</v>
      </c>
      <c r="J21">
        <v>0.63</v>
      </c>
      <c r="K21" s="1">
        <v>94.87</v>
      </c>
      <c r="L21" s="2">
        <v>36351912</v>
      </c>
      <c r="M21" s="1">
        <f>Table1[[#This Row],[PerformanceMetric]]/Table1[[#This Row],[InflationAdjSalary]]*1000000</f>
        <v>2.6097664408958741</v>
      </c>
      <c r="N21" t="s">
        <v>38</v>
      </c>
      <c r="O21">
        <v>29</v>
      </c>
      <c r="P21" t="s">
        <v>19</v>
      </c>
    </row>
    <row r="22" spans="2:16" x14ac:dyDescent="0.2">
      <c r="B22" t="s">
        <v>17</v>
      </c>
      <c r="C22">
        <v>2018</v>
      </c>
      <c r="D22">
        <v>30.43</v>
      </c>
      <c r="E22">
        <v>5.4</v>
      </c>
      <c r="F22">
        <v>8.75</v>
      </c>
      <c r="G22">
        <v>1.75</v>
      </c>
      <c r="H22">
        <v>0.69</v>
      </c>
      <c r="I22">
        <v>4.38</v>
      </c>
      <c r="J22">
        <v>0.62</v>
      </c>
      <c r="K22" s="1">
        <v>94.82</v>
      </c>
      <c r="L22" s="2">
        <v>35946915</v>
      </c>
      <c r="M22" s="1">
        <f>Table1[[#This Row],[PerformanceMetric]]/Table1[[#This Row],[InflationAdjSalary]]*1000000</f>
        <v>2.6377785131213622</v>
      </c>
      <c r="N22" t="s">
        <v>18</v>
      </c>
      <c r="O22">
        <v>28</v>
      </c>
      <c r="P22" t="s">
        <v>20</v>
      </c>
    </row>
    <row r="23" spans="2:16" x14ac:dyDescent="0.2">
      <c r="B23" t="s">
        <v>23</v>
      </c>
      <c r="C23">
        <v>2017</v>
      </c>
      <c r="D23">
        <v>25.08</v>
      </c>
      <c r="E23">
        <v>8.27</v>
      </c>
      <c r="F23">
        <v>4.84</v>
      </c>
      <c r="G23">
        <v>1.06</v>
      </c>
      <c r="H23">
        <v>1.6</v>
      </c>
      <c r="I23">
        <v>2.23</v>
      </c>
      <c r="J23">
        <v>0.65</v>
      </c>
      <c r="K23" s="1">
        <v>94.74</v>
      </c>
      <c r="L23" s="2">
        <v>30241370</v>
      </c>
      <c r="M23" s="1">
        <f>Table1[[#This Row],[PerformanceMetric]]/Table1[[#This Row],[InflationAdjSalary]]*1000000</f>
        <v>3.132794579081569</v>
      </c>
      <c r="N23" t="s">
        <v>22</v>
      </c>
      <c r="O23">
        <v>28</v>
      </c>
      <c r="P23" t="s">
        <v>16</v>
      </c>
    </row>
    <row r="24" spans="2:16" x14ac:dyDescent="0.2">
      <c r="B24" t="s">
        <v>23</v>
      </c>
      <c r="C24">
        <v>2013</v>
      </c>
      <c r="D24">
        <v>28.15</v>
      </c>
      <c r="E24">
        <v>7.9</v>
      </c>
      <c r="F24">
        <v>4.62</v>
      </c>
      <c r="G24">
        <v>1.43</v>
      </c>
      <c r="H24">
        <v>1.3</v>
      </c>
      <c r="I24">
        <v>3.46</v>
      </c>
      <c r="J24">
        <v>0.65</v>
      </c>
      <c r="K24" s="1">
        <v>94.36</v>
      </c>
      <c r="L24" s="2">
        <v>23822712</v>
      </c>
      <c r="M24" s="1">
        <f>Table1[[#This Row],[PerformanceMetric]]/Table1[[#This Row],[InflationAdjSalary]]*1000000</f>
        <v>3.9609260272298128</v>
      </c>
      <c r="N24" t="s">
        <v>24</v>
      </c>
      <c r="O24">
        <v>24</v>
      </c>
      <c r="P24" t="s">
        <v>25</v>
      </c>
    </row>
    <row r="25" spans="2:16" x14ac:dyDescent="0.2">
      <c r="B25" t="s">
        <v>17</v>
      </c>
      <c r="C25">
        <v>2021</v>
      </c>
      <c r="D25">
        <v>24.58</v>
      </c>
      <c r="E25">
        <v>8.5299999999999994</v>
      </c>
      <c r="F25">
        <v>10.89</v>
      </c>
      <c r="G25">
        <v>1.28</v>
      </c>
      <c r="H25">
        <v>0.75</v>
      </c>
      <c r="I25">
        <v>3.97</v>
      </c>
      <c r="J25">
        <v>0.62</v>
      </c>
      <c r="K25" s="1">
        <v>94.31</v>
      </c>
      <c r="L25" s="2">
        <v>48325294</v>
      </c>
      <c r="M25" s="1">
        <f>Table1[[#This Row],[PerformanceMetric]]/Table1[[#This Row],[InflationAdjSalary]]*1000000</f>
        <v>1.9515659852995413</v>
      </c>
      <c r="N25" t="s">
        <v>39</v>
      </c>
      <c r="O25">
        <v>31</v>
      </c>
      <c r="P25" t="s">
        <v>19</v>
      </c>
    </row>
    <row r="26" spans="2:16" x14ac:dyDescent="0.2">
      <c r="B26" t="s">
        <v>26</v>
      </c>
      <c r="C26">
        <v>2017</v>
      </c>
      <c r="D26">
        <v>27.99</v>
      </c>
      <c r="E26">
        <v>11.79</v>
      </c>
      <c r="F26">
        <v>2.09</v>
      </c>
      <c r="G26">
        <v>1.25</v>
      </c>
      <c r="H26">
        <v>2.23</v>
      </c>
      <c r="I26">
        <v>2.41</v>
      </c>
      <c r="J26">
        <v>0.57999999999999996</v>
      </c>
      <c r="K26" s="1">
        <v>93.94</v>
      </c>
      <c r="L26" s="2">
        <v>28760155</v>
      </c>
      <c r="M26" s="1">
        <f>Table1[[#This Row],[PerformanceMetric]]/Table1[[#This Row],[InflationAdjSalary]]*1000000</f>
        <v>3.2663245382370159</v>
      </c>
      <c r="N26" t="s">
        <v>27</v>
      </c>
      <c r="O26">
        <v>23</v>
      </c>
      <c r="P26" t="s">
        <v>30</v>
      </c>
    </row>
    <row r="27" spans="2:16" x14ac:dyDescent="0.2">
      <c r="B27" t="s">
        <v>23</v>
      </c>
      <c r="C27">
        <v>2016</v>
      </c>
      <c r="D27">
        <v>28.18</v>
      </c>
      <c r="E27">
        <v>8.18</v>
      </c>
      <c r="F27">
        <v>5.01</v>
      </c>
      <c r="G27">
        <v>0.96</v>
      </c>
      <c r="H27">
        <v>1.18</v>
      </c>
      <c r="I27">
        <v>3.47</v>
      </c>
      <c r="J27">
        <v>0.63</v>
      </c>
      <c r="K27" s="1">
        <v>92.74</v>
      </c>
      <c r="L27" s="2">
        <v>32628781</v>
      </c>
      <c r="M27" s="1">
        <f>Table1[[#This Row],[PerformanceMetric]]/Table1[[#This Row],[InflationAdjSalary]]*1000000</f>
        <v>2.842275964891241</v>
      </c>
      <c r="N27" t="s">
        <v>24</v>
      </c>
      <c r="O27">
        <v>27</v>
      </c>
      <c r="P27" t="s">
        <v>25</v>
      </c>
    </row>
    <row r="28" spans="2:16" x14ac:dyDescent="0.2">
      <c r="B28" t="s">
        <v>28</v>
      </c>
      <c r="C28">
        <v>2017</v>
      </c>
      <c r="D28">
        <v>26.41</v>
      </c>
      <c r="E28">
        <v>8.64</v>
      </c>
      <c r="F28">
        <v>8.73</v>
      </c>
      <c r="G28">
        <v>1.24</v>
      </c>
      <c r="H28">
        <v>0.59</v>
      </c>
      <c r="I28">
        <v>4.09</v>
      </c>
      <c r="J28">
        <v>0.62</v>
      </c>
      <c r="K28" s="1">
        <v>92.69</v>
      </c>
      <c r="L28" s="2">
        <v>40264218</v>
      </c>
      <c r="M28" s="1">
        <f>Table1[[#This Row],[PerformanceMetric]]/Table1[[#This Row],[InflationAdjSalary]]*1000000</f>
        <v>2.3020439636999779</v>
      </c>
      <c r="N28" t="s">
        <v>29</v>
      </c>
      <c r="O28">
        <v>32</v>
      </c>
      <c r="P28" t="s">
        <v>25</v>
      </c>
    </row>
    <row r="29" spans="2:16" x14ac:dyDescent="0.2">
      <c r="B29" t="s">
        <v>40</v>
      </c>
      <c r="C29">
        <v>2014</v>
      </c>
      <c r="D29">
        <v>26.1</v>
      </c>
      <c r="E29">
        <v>12.51</v>
      </c>
      <c r="F29">
        <v>4.43</v>
      </c>
      <c r="G29">
        <v>0.77</v>
      </c>
      <c r="H29">
        <v>0.45</v>
      </c>
      <c r="I29">
        <v>2.5499999999999998</v>
      </c>
      <c r="J29">
        <v>0.59</v>
      </c>
      <c r="K29" s="1">
        <v>92.65</v>
      </c>
      <c r="L29" s="2">
        <v>19542135</v>
      </c>
      <c r="M29" s="1">
        <f>Table1[[#This Row],[PerformanceMetric]]/Table1[[#This Row],[InflationAdjSalary]]*1000000</f>
        <v>4.7410377627623594</v>
      </c>
      <c r="N29" t="s">
        <v>36</v>
      </c>
      <c r="O29">
        <v>25</v>
      </c>
      <c r="P29" t="s">
        <v>16</v>
      </c>
    </row>
    <row r="30" spans="2:16" x14ac:dyDescent="0.2">
      <c r="B30" t="s">
        <v>23</v>
      </c>
      <c r="C30">
        <v>2021</v>
      </c>
      <c r="D30">
        <v>26.94</v>
      </c>
      <c r="E30">
        <v>7.06</v>
      </c>
      <c r="F30">
        <v>5.57</v>
      </c>
      <c r="G30">
        <v>0.71</v>
      </c>
      <c r="H30">
        <v>1.29</v>
      </c>
      <c r="I30">
        <v>3.43</v>
      </c>
      <c r="J30">
        <v>0.67</v>
      </c>
      <c r="K30" s="1">
        <v>92.51</v>
      </c>
      <c r="L30" s="2">
        <v>45825710</v>
      </c>
      <c r="M30" s="1">
        <f>Table1[[#This Row],[PerformanceMetric]]/Table1[[#This Row],[InflationAdjSalary]]*1000000</f>
        <v>2.018735770815117</v>
      </c>
      <c r="N30" t="s">
        <v>39</v>
      </c>
      <c r="O30">
        <v>32</v>
      </c>
      <c r="P30" t="s">
        <v>16</v>
      </c>
    </row>
    <row r="31" spans="2:16" x14ac:dyDescent="0.2">
      <c r="B31" t="s">
        <v>14</v>
      </c>
      <c r="C31">
        <v>2018</v>
      </c>
      <c r="D31">
        <v>26.85</v>
      </c>
      <c r="E31">
        <v>10.039999999999999</v>
      </c>
      <c r="F31">
        <v>4.8099999999999996</v>
      </c>
      <c r="G31">
        <v>1.45</v>
      </c>
      <c r="H31">
        <v>1.41</v>
      </c>
      <c r="I31">
        <v>2.97</v>
      </c>
      <c r="J31">
        <v>0.6</v>
      </c>
      <c r="K31" s="1">
        <v>92.39</v>
      </c>
      <c r="L31" s="2">
        <v>28406299</v>
      </c>
      <c r="M31" s="1">
        <f>Table1[[#This Row],[PerformanceMetric]]/Table1[[#This Row],[InflationAdjSalary]]*1000000</f>
        <v>3.2524476349418134</v>
      </c>
      <c r="N31" t="s">
        <v>15</v>
      </c>
      <c r="O31">
        <v>23</v>
      </c>
      <c r="P31" t="s">
        <v>16</v>
      </c>
    </row>
    <row r="32" spans="2:16" x14ac:dyDescent="0.2">
      <c r="B32" t="s">
        <v>17</v>
      </c>
      <c r="C32">
        <v>2021</v>
      </c>
      <c r="D32">
        <v>24.61</v>
      </c>
      <c r="E32">
        <v>7.91</v>
      </c>
      <c r="F32">
        <v>10.8</v>
      </c>
      <c r="G32">
        <v>1.2</v>
      </c>
      <c r="H32">
        <v>0.75</v>
      </c>
      <c r="I32">
        <v>4.0199999999999996</v>
      </c>
      <c r="J32">
        <v>0.62</v>
      </c>
      <c r="K32" s="1">
        <v>92.04</v>
      </c>
      <c r="L32" s="2">
        <v>48325294</v>
      </c>
      <c r="M32" s="1">
        <f>Table1[[#This Row],[PerformanceMetric]]/Table1[[#This Row],[InflationAdjSalary]]*1000000</f>
        <v>1.9045926549355292</v>
      </c>
      <c r="N32" t="s">
        <v>41</v>
      </c>
      <c r="O32">
        <v>31</v>
      </c>
      <c r="P32" t="s">
        <v>19</v>
      </c>
    </row>
    <row r="33" spans="2:16" x14ac:dyDescent="0.2">
      <c r="B33" t="s">
        <v>28</v>
      </c>
      <c r="C33">
        <v>2014</v>
      </c>
      <c r="D33">
        <v>27.13</v>
      </c>
      <c r="E33">
        <v>6.92</v>
      </c>
      <c r="F33">
        <v>6.34</v>
      </c>
      <c r="G33">
        <v>1.57</v>
      </c>
      <c r="H33">
        <v>0.34</v>
      </c>
      <c r="I33">
        <v>3.51</v>
      </c>
      <c r="J33">
        <v>0.65</v>
      </c>
      <c r="K33" s="1">
        <v>91.54</v>
      </c>
      <c r="L33" s="2">
        <v>25665376</v>
      </c>
      <c r="M33" s="1">
        <f>Table1[[#This Row],[PerformanceMetric]]/Table1[[#This Row],[InflationAdjSalary]]*1000000</f>
        <v>3.5666728591858541</v>
      </c>
      <c r="N33" t="s">
        <v>31</v>
      </c>
      <c r="O33">
        <v>29</v>
      </c>
      <c r="P33" t="s">
        <v>16</v>
      </c>
    </row>
    <row r="34" spans="2:16" x14ac:dyDescent="0.2">
      <c r="B34" t="s">
        <v>28</v>
      </c>
      <c r="C34">
        <v>2019</v>
      </c>
      <c r="D34">
        <v>27.36</v>
      </c>
      <c r="E34">
        <v>8.4499999999999993</v>
      </c>
      <c r="F34">
        <v>8.25</v>
      </c>
      <c r="G34">
        <v>1.31</v>
      </c>
      <c r="H34">
        <v>0.6</v>
      </c>
      <c r="I34">
        <v>3.58</v>
      </c>
      <c r="J34">
        <v>0.59</v>
      </c>
      <c r="K34" s="1">
        <v>91.36</v>
      </c>
      <c r="L34" s="2">
        <v>43307655</v>
      </c>
      <c r="M34" s="1">
        <f>Table1[[#This Row],[PerformanceMetric]]/Table1[[#This Row],[InflationAdjSalary]]*1000000</f>
        <v>2.1095577675586452</v>
      </c>
      <c r="N34" t="s">
        <v>42</v>
      </c>
      <c r="O34">
        <v>34</v>
      </c>
      <c r="P34" t="s">
        <v>25</v>
      </c>
    </row>
    <row r="35" spans="2:16" x14ac:dyDescent="0.2">
      <c r="B35" t="s">
        <v>26</v>
      </c>
      <c r="C35">
        <v>2020</v>
      </c>
      <c r="D35">
        <v>26.1</v>
      </c>
      <c r="E35">
        <v>9.31</v>
      </c>
      <c r="F35">
        <v>3.23</v>
      </c>
      <c r="G35">
        <v>1.47</v>
      </c>
      <c r="H35">
        <v>2.31</v>
      </c>
      <c r="I35">
        <v>2.48</v>
      </c>
      <c r="J35">
        <v>0.61</v>
      </c>
      <c r="K35" s="1">
        <v>91.29</v>
      </c>
      <c r="L35" s="2">
        <v>37633544</v>
      </c>
      <c r="M35" s="1">
        <f>Table1[[#This Row],[PerformanceMetric]]/Table1[[#This Row],[InflationAdjSalary]]*1000000</f>
        <v>2.4257614430360319</v>
      </c>
      <c r="N35" t="s">
        <v>42</v>
      </c>
      <c r="O35">
        <v>26</v>
      </c>
      <c r="P35" t="s">
        <v>16</v>
      </c>
    </row>
    <row r="36" spans="2:16" x14ac:dyDescent="0.2">
      <c r="B36" t="s">
        <v>35</v>
      </c>
      <c r="C36">
        <v>2017</v>
      </c>
      <c r="D36">
        <v>25.13</v>
      </c>
      <c r="E36">
        <v>12.28</v>
      </c>
      <c r="F36">
        <v>2.68</v>
      </c>
      <c r="G36">
        <v>0.68</v>
      </c>
      <c r="H36">
        <v>1.26</v>
      </c>
      <c r="I36">
        <v>2.59</v>
      </c>
      <c r="J36">
        <v>0.62</v>
      </c>
      <c r="K36" s="1">
        <v>91.09</v>
      </c>
      <c r="L36" s="2">
        <v>7520230</v>
      </c>
      <c r="M36" s="1">
        <f>Table1[[#This Row],[PerformanceMetric]]/Table1[[#This Row],[InflationAdjSalary]]*1000000</f>
        <v>12.112661447854654</v>
      </c>
      <c r="N36" t="s">
        <v>36</v>
      </c>
      <c r="O36">
        <v>21</v>
      </c>
      <c r="P36" t="s">
        <v>30</v>
      </c>
    </row>
    <row r="37" spans="2:16" x14ac:dyDescent="0.2">
      <c r="B37" t="s">
        <v>26</v>
      </c>
      <c r="C37">
        <v>2015</v>
      </c>
      <c r="D37">
        <v>24.35</v>
      </c>
      <c r="E37">
        <v>10.24</v>
      </c>
      <c r="F37">
        <v>2.19</v>
      </c>
      <c r="G37">
        <v>1.47</v>
      </c>
      <c r="H37">
        <v>2.94</v>
      </c>
      <c r="I37">
        <v>1.4</v>
      </c>
      <c r="J37">
        <v>0.59</v>
      </c>
      <c r="K37" s="1">
        <v>90.72</v>
      </c>
      <c r="L37" s="2">
        <v>8779553</v>
      </c>
      <c r="M37" s="1">
        <f>Table1[[#This Row],[PerformanceMetric]]/Table1[[#This Row],[InflationAdjSalary]]*1000000</f>
        <v>10.333100102021138</v>
      </c>
      <c r="N37" t="s">
        <v>27</v>
      </c>
      <c r="O37">
        <v>21</v>
      </c>
      <c r="P37" t="s">
        <v>16</v>
      </c>
    </row>
    <row r="38" spans="2:16" x14ac:dyDescent="0.2">
      <c r="B38" t="s">
        <v>35</v>
      </c>
      <c r="C38">
        <v>2019</v>
      </c>
      <c r="D38">
        <v>24.42</v>
      </c>
      <c r="E38">
        <v>12.39</v>
      </c>
      <c r="F38">
        <v>3.36</v>
      </c>
      <c r="G38">
        <v>0.87</v>
      </c>
      <c r="H38">
        <v>1.62</v>
      </c>
      <c r="I38">
        <v>3.12</v>
      </c>
      <c r="J38">
        <v>0.62</v>
      </c>
      <c r="K38" s="1">
        <v>90.59</v>
      </c>
      <c r="L38" s="2">
        <v>31563796</v>
      </c>
      <c r="M38" s="1">
        <f>Table1[[#This Row],[PerformanceMetric]]/Table1[[#This Row],[InflationAdjSalary]]*1000000</f>
        <v>2.8700603691647228</v>
      </c>
      <c r="N38" t="s">
        <v>36</v>
      </c>
      <c r="O38">
        <v>23</v>
      </c>
      <c r="P38" t="s">
        <v>30</v>
      </c>
    </row>
    <row r="39" spans="2:16" x14ac:dyDescent="0.2">
      <c r="B39" t="s">
        <v>21</v>
      </c>
      <c r="C39">
        <v>2018</v>
      </c>
      <c r="D39">
        <v>26.39</v>
      </c>
      <c r="E39">
        <v>5.12</v>
      </c>
      <c r="F39">
        <v>6.08</v>
      </c>
      <c r="G39">
        <v>1.57</v>
      </c>
      <c r="H39">
        <v>0.16</v>
      </c>
      <c r="I39">
        <v>3</v>
      </c>
      <c r="J39">
        <v>0.68</v>
      </c>
      <c r="K39" s="1">
        <v>89.96</v>
      </c>
      <c r="L39" s="2">
        <v>44045441</v>
      </c>
      <c r="M39" s="1">
        <f>Table1[[#This Row],[PerformanceMetric]]/Table1[[#This Row],[InflationAdjSalary]]*1000000</f>
        <v>2.0424361286336081</v>
      </c>
      <c r="N39" t="s">
        <v>22</v>
      </c>
      <c r="O39">
        <v>29</v>
      </c>
      <c r="P39" t="s">
        <v>19</v>
      </c>
    </row>
    <row r="40" spans="2:16" x14ac:dyDescent="0.2">
      <c r="B40" t="s">
        <v>28</v>
      </c>
      <c r="C40">
        <v>2012</v>
      </c>
      <c r="D40">
        <v>27.15</v>
      </c>
      <c r="E40">
        <v>7.94</v>
      </c>
      <c r="F40">
        <v>6.24</v>
      </c>
      <c r="G40">
        <v>1.85</v>
      </c>
      <c r="H40">
        <v>0.81</v>
      </c>
      <c r="I40">
        <v>3.44</v>
      </c>
      <c r="J40">
        <v>0.61</v>
      </c>
      <c r="K40" s="1">
        <v>89.88</v>
      </c>
      <c r="L40" s="2">
        <v>22654792</v>
      </c>
      <c r="M40" s="1">
        <f>Table1[[#This Row],[PerformanceMetric]]/Table1[[#This Row],[InflationAdjSalary]]*1000000</f>
        <v>3.9673725541157028</v>
      </c>
      <c r="N40" t="s">
        <v>31</v>
      </c>
      <c r="O40">
        <v>27</v>
      </c>
      <c r="P40" t="s">
        <v>25</v>
      </c>
    </row>
    <row r="41" spans="2:16" x14ac:dyDescent="0.2">
      <c r="B41" t="s">
        <v>23</v>
      </c>
      <c r="C41">
        <v>2018</v>
      </c>
      <c r="D41">
        <v>26.35</v>
      </c>
      <c r="E41">
        <v>6.82</v>
      </c>
      <c r="F41">
        <v>5.38</v>
      </c>
      <c r="G41">
        <v>0.74</v>
      </c>
      <c r="H41">
        <v>1.75</v>
      </c>
      <c r="I41">
        <v>3.04</v>
      </c>
      <c r="J41">
        <v>0.64</v>
      </c>
      <c r="K41" s="1">
        <v>89.5</v>
      </c>
      <c r="L41" s="2">
        <v>35276658</v>
      </c>
      <c r="M41" s="1">
        <f>Table1[[#This Row],[PerformanceMetric]]/Table1[[#This Row],[InflationAdjSalary]]*1000000</f>
        <v>2.5370884055966978</v>
      </c>
      <c r="N41" t="s">
        <v>22</v>
      </c>
      <c r="O41">
        <v>29</v>
      </c>
      <c r="P41" t="s">
        <v>25</v>
      </c>
    </row>
    <row r="42" spans="2:16" x14ac:dyDescent="0.2">
      <c r="B42" t="s">
        <v>37</v>
      </c>
      <c r="C42">
        <v>2021</v>
      </c>
      <c r="D42">
        <v>28.78</v>
      </c>
      <c r="E42">
        <v>4.22</v>
      </c>
      <c r="F42">
        <v>7.54</v>
      </c>
      <c r="G42">
        <v>0.93</v>
      </c>
      <c r="H42">
        <v>0.25</v>
      </c>
      <c r="I42">
        <v>3.03</v>
      </c>
      <c r="J42">
        <v>0.62</v>
      </c>
      <c r="K42" s="1">
        <v>88.88</v>
      </c>
      <c r="L42" s="2">
        <v>42909452</v>
      </c>
      <c r="M42" s="1">
        <f>Table1[[#This Row],[PerformanceMetric]]/Table1[[#This Row],[InflationAdjSalary]]*1000000</f>
        <v>2.0713385013632895</v>
      </c>
      <c r="N42" t="s">
        <v>38</v>
      </c>
      <c r="O42">
        <v>30</v>
      </c>
      <c r="P42" t="s">
        <v>19</v>
      </c>
    </row>
    <row r="43" spans="2:16" x14ac:dyDescent="0.2">
      <c r="B43" t="s">
        <v>35</v>
      </c>
      <c r="C43">
        <v>2018</v>
      </c>
      <c r="D43">
        <v>21.26</v>
      </c>
      <c r="E43">
        <v>12.34</v>
      </c>
      <c r="F43">
        <v>2.4300000000000002</v>
      </c>
      <c r="G43">
        <v>0.78</v>
      </c>
      <c r="H43">
        <v>1.4</v>
      </c>
      <c r="I43">
        <v>1.94</v>
      </c>
      <c r="J43">
        <v>0.65</v>
      </c>
      <c r="K43" s="1">
        <v>88.72</v>
      </c>
      <c r="L43" s="2">
        <v>9218302</v>
      </c>
      <c r="M43" s="1">
        <f>Table1[[#This Row],[PerformanceMetric]]/Table1[[#This Row],[InflationAdjSalary]]*1000000</f>
        <v>9.6243321166956779</v>
      </c>
      <c r="N43" t="s">
        <v>36</v>
      </c>
      <c r="O43">
        <v>22</v>
      </c>
      <c r="P43" t="s">
        <v>30</v>
      </c>
    </row>
    <row r="44" spans="2:16" x14ac:dyDescent="0.2">
      <c r="B44" t="s">
        <v>43</v>
      </c>
      <c r="C44">
        <v>2021</v>
      </c>
      <c r="D44">
        <v>27</v>
      </c>
      <c r="E44">
        <v>7.23</v>
      </c>
      <c r="F44">
        <v>3.7</v>
      </c>
      <c r="G44">
        <v>0.93</v>
      </c>
      <c r="H44">
        <v>0.64</v>
      </c>
      <c r="I44">
        <v>2.74</v>
      </c>
      <c r="J44">
        <v>0.65</v>
      </c>
      <c r="K44" s="1">
        <v>88.29</v>
      </c>
      <c r="L44" s="2">
        <v>11705820</v>
      </c>
      <c r="M44" s="1">
        <f>Table1[[#This Row],[PerformanceMetric]]/Table1[[#This Row],[InflationAdjSalary]]*1000000</f>
        <v>7.5424019846537877</v>
      </c>
      <c r="N44" t="s">
        <v>27</v>
      </c>
      <c r="O44">
        <v>20</v>
      </c>
      <c r="P44" t="s">
        <v>16</v>
      </c>
    </row>
    <row r="45" spans="2:16" x14ac:dyDescent="0.2">
      <c r="B45" t="s">
        <v>23</v>
      </c>
      <c r="C45">
        <v>2010</v>
      </c>
      <c r="D45">
        <v>30.15</v>
      </c>
      <c r="E45">
        <v>7.6</v>
      </c>
      <c r="F45">
        <v>2.82</v>
      </c>
      <c r="G45">
        <v>1.37</v>
      </c>
      <c r="H45">
        <v>1.02</v>
      </c>
      <c r="I45">
        <v>3.3</v>
      </c>
      <c r="J45">
        <v>0.61</v>
      </c>
      <c r="K45" s="1">
        <v>88.18</v>
      </c>
      <c r="L45" s="2">
        <v>8229609</v>
      </c>
      <c r="M45" s="1">
        <f>Table1[[#This Row],[PerformanceMetric]]/Table1[[#This Row],[InflationAdjSalary]]*1000000</f>
        <v>10.71496835390357</v>
      </c>
      <c r="N45" t="s">
        <v>24</v>
      </c>
      <c r="O45">
        <v>21</v>
      </c>
      <c r="P45" t="s">
        <v>25</v>
      </c>
    </row>
    <row r="46" spans="2:16" x14ac:dyDescent="0.2">
      <c r="B46" t="s">
        <v>44</v>
      </c>
      <c r="C46">
        <v>2019</v>
      </c>
      <c r="D46">
        <v>28.04</v>
      </c>
      <c r="E46">
        <v>8.16</v>
      </c>
      <c r="F46">
        <v>4.13</v>
      </c>
      <c r="G46">
        <v>2.21</v>
      </c>
      <c r="H46">
        <v>0.44</v>
      </c>
      <c r="I46">
        <v>2.66</v>
      </c>
      <c r="J46">
        <v>0.57999999999999996</v>
      </c>
      <c r="K46" s="1">
        <v>87.8</v>
      </c>
      <c r="L46" s="2">
        <v>38181442</v>
      </c>
      <c r="M46" s="1">
        <f>Table1[[#This Row],[PerformanceMetric]]/Table1[[#This Row],[InflationAdjSalary]]*1000000</f>
        <v>2.2995464655316056</v>
      </c>
      <c r="N46" t="s">
        <v>24</v>
      </c>
      <c r="O46">
        <v>28</v>
      </c>
      <c r="P46" t="s">
        <v>25</v>
      </c>
    </row>
    <row r="47" spans="2:16" x14ac:dyDescent="0.2">
      <c r="B47" t="s">
        <v>21</v>
      </c>
      <c r="C47">
        <v>2019</v>
      </c>
      <c r="D47">
        <v>27.26</v>
      </c>
      <c r="E47">
        <v>5.35</v>
      </c>
      <c r="F47">
        <v>5.23</v>
      </c>
      <c r="G47">
        <v>1.33</v>
      </c>
      <c r="H47">
        <v>0.36</v>
      </c>
      <c r="I47">
        <v>2.78</v>
      </c>
      <c r="J47">
        <v>0.64</v>
      </c>
      <c r="K47" s="1">
        <v>87.16</v>
      </c>
      <c r="L47" s="2">
        <v>46540848</v>
      </c>
      <c r="M47" s="1">
        <f>Table1[[#This Row],[PerformanceMetric]]/Table1[[#This Row],[InflationAdjSalary]]*1000000</f>
        <v>1.8727634700596774</v>
      </c>
      <c r="N47" t="s">
        <v>22</v>
      </c>
      <c r="O47">
        <v>30</v>
      </c>
      <c r="P47" t="s">
        <v>19</v>
      </c>
    </row>
    <row r="48" spans="2:16" x14ac:dyDescent="0.2">
      <c r="B48" t="s">
        <v>35</v>
      </c>
      <c r="C48">
        <v>2021</v>
      </c>
      <c r="D48">
        <v>24.78</v>
      </c>
      <c r="E48">
        <v>10.58</v>
      </c>
      <c r="F48">
        <v>4.5</v>
      </c>
      <c r="G48">
        <v>0.78</v>
      </c>
      <c r="H48">
        <v>1.1399999999999999</v>
      </c>
      <c r="I48">
        <v>3.2</v>
      </c>
      <c r="J48">
        <v>0.61</v>
      </c>
      <c r="K48" s="1">
        <v>86.65</v>
      </c>
      <c r="L48" s="2">
        <v>34518067</v>
      </c>
      <c r="M48" s="1">
        <f>Table1[[#This Row],[PerformanceMetric]]/Table1[[#This Row],[InflationAdjSalary]]*1000000</f>
        <v>2.5102796167583779</v>
      </c>
      <c r="N48" t="s">
        <v>36</v>
      </c>
      <c r="O48">
        <v>25</v>
      </c>
      <c r="P48" t="s">
        <v>30</v>
      </c>
    </row>
    <row r="49" spans="2:16" x14ac:dyDescent="0.2">
      <c r="B49" t="s">
        <v>40</v>
      </c>
      <c r="C49">
        <v>2012</v>
      </c>
      <c r="D49">
        <v>26.04</v>
      </c>
      <c r="E49">
        <v>13.35</v>
      </c>
      <c r="F49">
        <v>2.02</v>
      </c>
      <c r="G49">
        <v>0.85</v>
      </c>
      <c r="H49">
        <v>0.51</v>
      </c>
      <c r="I49">
        <v>2.33</v>
      </c>
      <c r="J49">
        <v>0.56999999999999995</v>
      </c>
      <c r="K49" s="1">
        <v>86.53</v>
      </c>
      <c r="L49" s="2">
        <v>17649626</v>
      </c>
      <c r="M49" s="1">
        <f>Table1[[#This Row],[PerformanceMetric]]/Table1[[#This Row],[InflationAdjSalary]]*1000000</f>
        <v>4.9026534613254693</v>
      </c>
      <c r="N49" t="s">
        <v>36</v>
      </c>
      <c r="O49">
        <v>23</v>
      </c>
      <c r="P49" t="s">
        <v>16</v>
      </c>
    </row>
    <row r="50" spans="2:16" x14ac:dyDescent="0.2">
      <c r="B50" t="s">
        <v>23</v>
      </c>
      <c r="C50">
        <v>2019</v>
      </c>
      <c r="D50">
        <v>25.99</v>
      </c>
      <c r="E50">
        <v>6.37</v>
      </c>
      <c r="F50">
        <v>5.86</v>
      </c>
      <c r="G50">
        <v>0.74</v>
      </c>
      <c r="H50">
        <v>1.08</v>
      </c>
      <c r="I50">
        <v>2.88</v>
      </c>
      <c r="J50">
        <v>0.63</v>
      </c>
      <c r="K50" s="1">
        <v>86.52</v>
      </c>
      <c r="L50" s="2">
        <v>43032497</v>
      </c>
      <c r="M50" s="1">
        <f>Table1[[#This Row],[PerformanceMetric]]/Table1[[#This Row],[InflationAdjSalary]]*1000000</f>
        <v>2.0105735439893251</v>
      </c>
      <c r="N50" t="s">
        <v>22</v>
      </c>
      <c r="O50">
        <v>30</v>
      </c>
      <c r="P50" t="s">
        <v>25</v>
      </c>
    </row>
    <row r="51" spans="2:16" x14ac:dyDescent="0.2">
      <c r="B51" t="s">
        <v>45</v>
      </c>
      <c r="C51">
        <v>2017</v>
      </c>
      <c r="D51">
        <v>27.78</v>
      </c>
      <c r="E51">
        <v>10.6</v>
      </c>
      <c r="F51">
        <v>4.84</v>
      </c>
      <c r="G51">
        <v>1.36</v>
      </c>
      <c r="H51">
        <v>1.35</v>
      </c>
      <c r="I51">
        <v>3.76</v>
      </c>
      <c r="J51">
        <v>0.56000000000000005</v>
      </c>
      <c r="K51" s="1">
        <v>86.31</v>
      </c>
      <c r="L51" s="2">
        <v>21851023</v>
      </c>
      <c r="M51" s="1">
        <f>Table1[[#This Row],[PerformanceMetric]]/Table1[[#This Row],[InflationAdjSalary]]*1000000</f>
        <v>3.9499294838507102</v>
      </c>
      <c r="N51" t="s">
        <v>46</v>
      </c>
      <c r="O51">
        <v>26</v>
      </c>
      <c r="P51" t="s">
        <v>30</v>
      </c>
    </row>
    <row r="52" spans="2:16" x14ac:dyDescent="0.2">
      <c r="B52" t="s">
        <v>28</v>
      </c>
      <c r="C52">
        <v>2020</v>
      </c>
      <c r="D52">
        <v>25.34</v>
      </c>
      <c r="E52">
        <v>7.84</v>
      </c>
      <c r="F52">
        <v>10.210000000000001</v>
      </c>
      <c r="G52">
        <v>1.1599999999999999</v>
      </c>
      <c r="H52">
        <v>0.54</v>
      </c>
      <c r="I52">
        <v>3.9</v>
      </c>
      <c r="J52">
        <v>0.57999999999999996</v>
      </c>
      <c r="K52" s="1">
        <v>86.13</v>
      </c>
      <c r="L52" s="2">
        <v>45078836</v>
      </c>
      <c r="M52" s="1">
        <f>Table1[[#This Row],[PerformanceMetric]]/Table1[[#This Row],[InflationAdjSalary]]*1000000</f>
        <v>1.9106527062943686</v>
      </c>
      <c r="N52" t="s">
        <v>42</v>
      </c>
      <c r="O52">
        <v>35</v>
      </c>
      <c r="P52" t="s">
        <v>19</v>
      </c>
    </row>
    <row r="53" spans="2:16" x14ac:dyDescent="0.2">
      <c r="B53" t="s">
        <v>47</v>
      </c>
      <c r="C53">
        <v>2011</v>
      </c>
      <c r="D53">
        <v>22.87</v>
      </c>
      <c r="E53">
        <v>14.08</v>
      </c>
      <c r="F53">
        <v>1.37</v>
      </c>
      <c r="G53">
        <v>1.37</v>
      </c>
      <c r="H53">
        <v>2.38</v>
      </c>
      <c r="I53">
        <v>3.58</v>
      </c>
      <c r="J53">
        <v>0.62</v>
      </c>
      <c r="K53" s="1">
        <v>86.11</v>
      </c>
      <c r="L53" s="2">
        <v>23749525</v>
      </c>
      <c r="M53" s="1">
        <f>Table1[[#This Row],[PerformanceMetric]]/Table1[[#This Row],[InflationAdjSalary]]*1000000</f>
        <v>3.6257567256608292</v>
      </c>
      <c r="N53" t="s">
        <v>48</v>
      </c>
      <c r="O53">
        <v>25</v>
      </c>
      <c r="P53" t="s">
        <v>30</v>
      </c>
    </row>
    <row r="54" spans="2:16" x14ac:dyDescent="0.2">
      <c r="B54" t="s">
        <v>28</v>
      </c>
      <c r="C54">
        <v>2011</v>
      </c>
      <c r="D54">
        <v>26.72</v>
      </c>
      <c r="E54">
        <v>7.47</v>
      </c>
      <c r="F54">
        <v>7.01</v>
      </c>
      <c r="G54">
        <v>1.57</v>
      </c>
      <c r="H54">
        <v>0.63</v>
      </c>
      <c r="I54">
        <v>3.59</v>
      </c>
      <c r="J54">
        <v>0.59</v>
      </c>
      <c r="K54" s="1">
        <v>86.06</v>
      </c>
      <c r="L54" s="2">
        <v>21033142</v>
      </c>
      <c r="M54" s="1">
        <f>Table1[[#This Row],[PerformanceMetric]]/Table1[[#This Row],[InflationAdjSalary]]*1000000</f>
        <v>4.0916378542017169</v>
      </c>
      <c r="N54" t="s">
        <v>31</v>
      </c>
      <c r="O54">
        <v>26</v>
      </c>
      <c r="P54" t="s">
        <v>25</v>
      </c>
    </row>
    <row r="55" spans="2:16" x14ac:dyDescent="0.2">
      <c r="B55" t="s">
        <v>49</v>
      </c>
      <c r="C55">
        <v>2019</v>
      </c>
      <c r="D55">
        <v>26.6</v>
      </c>
      <c r="E55">
        <v>7.32</v>
      </c>
      <c r="F55">
        <v>3.32</v>
      </c>
      <c r="G55">
        <v>1.77</v>
      </c>
      <c r="H55">
        <v>0.4</v>
      </c>
      <c r="I55">
        <v>2.02</v>
      </c>
      <c r="J55">
        <v>0.61</v>
      </c>
      <c r="K55" s="1">
        <v>85.75</v>
      </c>
      <c r="L55" s="2">
        <v>37876556</v>
      </c>
      <c r="M55" s="1">
        <f>Table1[[#This Row],[PerformanceMetric]]/Table1[[#This Row],[InflationAdjSalary]]*1000000</f>
        <v>2.2639333945779021</v>
      </c>
      <c r="N55" t="s">
        <v>50</v>
      </c>
      <c r="O55">
        <v>27</v>
      </c>
      <c r="P55" t="s">
        <v>25</v>
      </c>
    </row>
    <row r="56" spans="2:16" x14ac:dyDescent="0.2">
      <c r="B56" t="s">
        <v>51</v>
      </c>
      <c r="C56">
        <v>2021</v>
      </c>
      <c r="D56">
        <v>26.87</v>
      </c>
      <c r="E56">
        <v>4.76</v>
      </c>
      <c r="F56">
        <v>6</v>
      </c>
      <c r="G56">
        <v>1.41</v>
      </c>
      <c r="H56">
        <v>0.69</v>
      </c>
      <c r="I56">
        <v>2.41</v>
      </c>
      <c r="J56">
        <v>0.61</v>
      </c>
      <c r="K56" s="1">
        <v>85.71</v>
      </c>
      <c r="L56" s="2">
        <v>38529394</v>
      </c>
      <c r="M56" s="1">
        <f>Table1[[#This Row],[PerformanceMetric]]/Table1[[#This Row],[InflationAdjSalary]]*1000000</f>
        <v>2.2245353768086771</v>
      </c>
      <c r="N56" t="s">
        <v>39</v>
      </c>
      <c r="O56">
        <v>28</v>
      </c>
      <c r="P56" t="s">
        <v>19</v>
      </c>
    </row>
    <row r="57" spans="2:16" x14ac:dyDescent="0.2">
      <c r="B57" t="s">
        <v>49</v>
      </c>
      <c r="C57">
        <v>2021</v>
      </c>
      <c r="D57">
        <v>24.85</v>
      </c>
      <c r="E57">
        <v>6.48</v>
      </c>
      <c r="F57">
        <v>5.17</v>
      </c>
      <c r="G57">
        <v>1.56</v>
      </c>
      <c r="H57">
        <v>0.4</v>
      </c>
      <c r="I57">
        <v>2.02</v>
      </c>
      <c r="J57">
        <v>0.62</v>
      </c>
      <c r="K57" s="1">
        <v>85.71</v>
      </c>
      <c r="L57" s="2">
        <v>42909452</v>
      </c>
      <c r="M57" s="1">
        <f>Table1[[#This Row],[PerformanceMetric]]/Table1[[#This Row],[InflationAdjSalary]]*1000000</f>
        <v>1.9974620044087252</v>
      </c>
      <c r="N57" t="s">
        <v>52</v>
      </c>
      <c r="O57">
        <v>29</v>
      </c>
      <c r="P57" t="s">
        <v>25</v>
      </c>
    </row>
    <row r="58" spans="2:16" x14ac:dyDescent="0.2">
      <c r="B58" t="s">
        <v>17</v>
      </c>
      <c r="C58">
        <v>2016</v>
      </c>
      <c r="D58">
        <v>28.98</v>
      </c>
      <c r="E58">
        <v>6.11</v>
      </c>
      <c r="F58">
        <v>7.46</v>
      </c>
      <c r="G58">
        <v>1.7</v>
      </c>
      <c r="H58">
        <v>0.62</v>
      </c>
      <c r="I58">
        <v>4.5599999999999996</v>
      </c>
      <c r="J58">
        <v>0.6</v>
      </c>
      <c r="K58" s="1">
        <v>85.56</v>
      </c>
      <c r="L58" s="2">
        <v>32628781</v>
      </c>
      <c r="M58" s="1">
        <f>Table1[[#This Row],[PerformanceMetric]]/Table1[[#This Row],[InflationAdjSalary]]*1000000</f>
        <v>2.622224838862353</v>
      </c>
      <c r="N58" t="s">
        <v>18</v>
      </c>
      <c r="O58">
        <v>26</v>
      </c>
      <c r="P58" t="s">
        <v>20</v>
      </c>
    </row>
    <row r="59" spans="2:16" x14ac:dyDescent="0.2">
      <c r="B59" t="s">
        <v>45</v>
      </c>
      <c r="C59">
        <v>2018</v>
      </c>
      <c r="D59">
        <v>25.21</v>
      </c>
      <c r="E59">
        <v>12.85</v>
      </c>
      <c r="F59">
        <v>5.35</v>
      </c>
      <c r="G59">
        <v>1.65</v>
      </c>
      <c r="H59">
        <v>1.58</v>
      </c>
      <c r="I59">
        <v>5.04</v>
      </c>
      <c r="J59">
        <v>0.57999999999999996</v>
      </c>
      <c r="K59" s="1">
        <v>85.29</v>
      </c>
      <c r="L59" s="2">
        <v>6275717</v>
      </c>
      <c r="M59" s="1">
        <f>Table1[[#This Row],[PerformanceMetric]]/Table1[[#This Row],[InflationAdjSalary]]*1000000</f>
        <v>13.590478984313666</v>
      </c>
      <c r="N59" t="s">
        <v>27</v>
      </c>
      <c r="O59">
        <v>27</v>
      </c>
      <c r="P59" t="s">
        <v>30</v>
      </c>
    </row>
    <row r="60" spans="2:16" x14ac:dyDescent="0.2">
      <c r="B60" t="s">
        <v>49</v>
      </c>
      <c r="C60">
        <v>2020</v>
      </c>
      <c r="D60">
        <v>27.07</v>
      </c>
      <c r="E60">
        <v>7.05</v>
      </c>
      <c r="F60">
        <v>4.91</v>
      </c>
      <c r="G60">
        <v>1.81</v>
      </c>
      <c r="H60">
        <v>0.57999999999999996</v>
      </c>
      <c r="I60">
        <v>2.61</v>
      </c>
      <c r="J60">
        <v>0.59</v>
      </c>
      <c r="K60" s="1">
        <v>85.27</v>
      </c>
      <c r="L60" s="2">
        <v>39515221</v>
      </c>
      <c r="M60" s="1">
        <f>Table1[[#This Row],[PerformanceMetric]]/Table1[[#This Row],[InflationAdjSalary]]*1000000</f>
        <v>2.1579026471849923</v>
      </c>
      <c r="N60" t="s">
        <v>52</v>
      </c>
      <c r="O60">
        <v>28</v>
      </c>
      <c r="P60" t="s">
        <v>25</v>
      </c>
    </row>
    <row r="61" spans="2:16" x14ac:dyDescent="0.2">
      <c r="B61" t="s">
        <v>45</v>
      </c>
      <c r="C61">
        <v>2017</v>
      </c>
      <c r="D61">
        <v>26.97</v>
      </c>
      <c r="E61">
        <v>11.03</v>
      </c>
      <c r="F61">
        <v>4.6100000000000003</v>
      </c>
      <c r="G61">
        <v>1.39</v>
      </c>
      <c r="H61">
        <v>1.29</v>
      </c>
      <c r="I61">
        <v>3.74</v>
      </c>
      <c r="J61">
        <v>0.56000000000000005</v>
      </c>
      <c r="K61" s="1">
        <v>85.07</v>
      </c>
      <c r="L61" s="2">
        <v>21851023</v>
      </c>
      <c r="M61" s="1">
        <f>Table1[[#This Row],[PerformanceMetric]]/Table1[[#This Row],[InflationAdjSalary]]*1000000</f>
        <v>3.8931815686615678</v>
      </c>
      <c r="N61" t="s">
        <v>41</v>
      </c>
      <c r="O61">
        <v>26</v>
      </c>
      <c r="P61" t="s">
        <v>30</v>
      </c>
    </row>
    <row r="62" spans="2:16" x14ac:dyDescent="0.2">
      <c r="B62" t="s">
        <v>53</v>
      </c>
      <c r="C62">
        <v>2021</v>
      </c>
      <c r="D62">
        <v>31.3</v>
      </c>
      <c r="E62">
        <v>4.72</v>
      </c>
      <c r="F62">
        <v>4.42</v>
      </c>
      <c r="G62">
        <v>1.1499999999999999</v>
      </c>
      <c r="H62">
        <v>0.37</v>
      </c>
      <c r="I62">
        <v>3.12</v>
      </c>
      <c r="J62">
        <v>0.59</v>
      </c>
      <c r="K62" s="1">
        <v>84.69</v>
      </c>
      <c r="L62" s="2">
        <v>36779530</v>
      </c>
      <c r="M62" s="1">
        <f>Table1[[#This Row],[PerformanceMetric]]/Table1[[#This Row],[InflationAdjSalary]]*1000000</f>
        <v>2.3026395388956846</v>
      </c>
      <c r="N62" t="s">
        <v>54</v>
      </c>
      <c r="O62">
        <v>27</v>
      </c>
      <c r="P62" t="s">
        <v>20</v>
      </c>
    </row>
    <row r="63" spans="2:16" x14ac:dyDescent="0.2">
      <c r="B63" t="s">
        <v>51</v>
      </c>
      <c r="C63">
        <v>2020</v>
      </c>
      <c r="D63">
        <v>27.4</v>
      </c>
      <c r="E63">
        <v>5.15</v>
      </c>
      <c r="F63">
        <v>6.4</v>
      </c>
      <c r="G63">
        <v>1.35</v>
      </c>
      <c r="H63">
        <v>0.5</v>
      </c>
      <c r="I63">
        <v>2.6</v>
      </c>
      <c r="J63">
        <v>0.59</v>
      </c>
      <c r="K63" s="1">
        <v>84.66</v>
      </c>
      <c r="L63" s="2">
        <v>38760929</v>
      </c>
      <c r="M63" s="1">
        <f>Table1[[#This Row],[PerformanceMetric]]/Table1[[#This Row],[InflationAdjSalary]]*1000000</f>
        <v>2.1841581763945852</v>
      </c>
      <c r="N63" t="s">
        <v>39</v>
      </c>
      <c r="O63">
        <v>27</v>
      </c>
      <c r="P63" t="s">
        <v>19</v>
      </c>
    </row>
    <row r="64" spans="2:16" x14ac:dyDescent="0.2">
      <c r="B64" t="s">
        <v>55</v>
      </c>
      <c r="C64">
        <v>2020</v>
      </c>
      <c r="D64">
        <v>21.59</v>
      </c>
      <c r="E64">
        <v>10.15</v>
      </c>
      <c r="F64">
        <v>1.46</v>
      </c>
      <c r="G64">
        <v>0.76</v>
      </c>
      <c r="H64">
        <v>1.61</v>
      </c>
      <c r="I64">
        <v>1.83</v>
      </c>
      <c r="J64">
        <v>0.66</v>
      </c>
      <c r="K64" s="1">
        <v>84.15</v>
      </c>
      <c r="L64" s="2">
        <v>4755400</v>
      </c>
      <c r="M64" s="1">
        <f>Table1[[#This Row],[PerformanceMetric]]/Table1[[#This Row],[InflationAdjSalary]]*1000000</f>
        <v>17.695672288345882</v>
      </c>
      <c r="N64" t="s">
        <v>56</v>
      </c>
      <c r="O64">
        <v>22</v>
      </c>
      <c r="P64" t="s">
        <v>16</v>
      </c>
    </row>
    <row r="65" spans="2:16" x14ac:dyDescent="0.2">
      <c r="B65" t="s">
        <v>23</v>
      </c>
      <c r="C65">
        <v>2012</v>
      </c>
      <c r="D65">
        <v>28.03</v>
      </c>
      <c r="E65">
        <v>7.98</v>
      </c>
      <c r="F65">
        <v>3.5</v>
      </c>
      <c r="G65">
        <v>1.33</v>
      </c>
      <c r="H65">
        <v>1.17</v>
      </c>
      <c r="I65">
        <v>3.76</v>
      </c>
      <c r="J65">
        <v>0.61</v>
      </c>
      <c r="K65" s="1">
        <v>84.12</v>
      </c>
      <c r="L65" s="2">
        <v>22659748</v>
      </c>
      <c r="M65" s="1">
        <f>Table1[[#This Row],[PerformanceMetric]]/Table1[[#This Row],[InflationAdjSalary]]*1000000</f>
        <v>3.7123095985003896</v>
      </c>
      <c r="N65" t="s">
        <v>24</v>
      </c>
      <c r="O65">
        <v>23</v>
      </c>
      <c r="P65" t="s">
        <v>25</v>
      </c>
    </row>
    <row r="66" spans="2:16" x14ac:dyDescent="0.2">
      <c r="B66" t="s">
        <v>17</v>
      </c>
      <c r="C66">
        <v>2015</v>
      </c>
      <c r="D66">
        <v>27.37</v>
      </c>
      <c r="E66">
        <v>5.67</v>
      </c>
      <c r="F66">
        <v>6.98</v>
      </c>
      <c r="G66">
        <v>1.9</v>
      </c>
      <c r="H66">
        <v>0.74</v>
      </c>
      <c r="I66">
        <v>3.96</v>
      </c>
      <c r="J66">
        <v>0.6</v>
      </c>
      <c r="K66" s="1">
        <v>84.03</v>
      </c>
      <c r="L66" s="2">
        <v>19517976</v>
      </c>
      <c r="M66" s="1">
        <f>Table1[[#This Row],[PerformanceMetric]]/Table1[[#This Row],[InflationAdjSalary]]*1000000</f>
        <v>4.3052619800331753</v>
      </c>
      <c r="N66" t="s">
        <v>18</v>
      </c>
      <c r="O66">
        <v>25</v>
      </c>
      <c r="P66" t="s">
        <v>20</v>
      </c>
    </row>
    <row r="67" spans="2:16" x14ac:dyDescent="0.2">
      <c r="B67" t="s">
        <v>57</v>
      </c>
      <c r="C67">
        <v>2019</v>
      </c>
      <c r="D67">
        <v>15.85</v>
      </c>
      <c r="E67">
        <v>12.85</v>
      </c>
      <c r="F67">
        <v>1.99</v>
      </c>
      <c r="G67">
        <v>0.81</v>
      </c>
      <c r="H67">
        <v>2.31</v>
      </c>
      <c r="I67">
        <v>1.6</v>
      </c>
      <c r="J67">
        <v>0.68</v>
      </c>
      <c r="K67" s="1">
        <v>83.46</v>
      </c>
      <c r="L67" s="2">
        <v>29219419</v>
      </c>
      <c r="M67" s="1">
        <f>Table1[[#This Row],[PerformanceMetric]]/Table1[[#This Row],[InflationAdjSalary]]*1000000</f>
        <v>2.8563196277105987</v>
      </c>
      <c r="N67" t="s">
        <v>58</v>
      </c>
      <c r="O67">
        <v>26</v>
      </c>
      <c r="P67" t="s">
        <v>30</v>
      </c>
    </row>
    <row r="68" spans="2:16" x14ac:dyDescent="0.2">
      <c r="B68" t="s">
        <v>28</v>
      </c>
      <c r="C68">
        <v>2021</v>
      </c>
      <c r="D68">
        <v>25.02</v>
      </c>
      <c r="E68">
        <v>7.69</v>
      </c>
      <c r="F68">
        <v>7.78</v>
      </c>
      <c r="G68">
        <v>1.07</v>
      </c>
      <c r="H68">
        <v>0.56000000000000005</v>
      </c>
      <c r="I68">
        <v>3.73</v>
      </c>
      <c r="J68">
        <v>0.6</v>
      </c>
      <c r="K68" s="1">
        <v>83.43</v>
      </c>
      <c r="L68" s="2">
        <v>44911401</v>
      </c>
      <c r="M68" s="1">
        <f>Table1[[#This Row],[PerformanceMetric]]/Table1[[#This Row],[InflationAdjSalary]]*1000000</f>
        <v>1.8576574798902401</v>
      </c>
      <c r="N68" t="s">
        <v>42</v>
      </c>
      <c r="O68">
        <v>36</v>
      </c>
      <c r="P68" t="s">
        <v>19</v>
      </c>
    </row>
    <row r="69" spans="2:16" x14ac:dyDescent="0.2">
      <c r="B69" t="s">
        <v>14</v>
      </c>
      <c r="C69">
        <v>2017</v>
      </c>
      <c r="D69">
        <v>22.9</v>
      </c>
      <c r="E69">
        <v>8.75</v>
      </c>
      <c r="F69">
        <v>5.42</v>
      </c>
      <c r="G69">
        <v>1.64</v>
      </c>
      <c r="H69">
        <v>1.89</v>
      </c>
      <c r="I69">
        <v>2.92</v>
      </c>
      <c r="J69">
        <v>0.6</v>
      </c>
      <c r="K69" s="1">
        <v>83.31</v>
      </c>
      <c r="L69" s="2">
        <v>27183255</v>
      </c>
      <c r="M69" s="1">
        <f>Table1[[#This Row],[PerformanceMetric]]/Table1[[#This Row],[InflationAdjSalary]]*1000000</f>
        <v>3.0647543864779991</v>
      </c>
      <c r="N69" t="s">
        <v>15</v>
      </c>
      <c r="O69">
        <v>22</v>
      </c>
      <c r="P69" t="s">
        <v>25</v>
      </c>
    </row>
    <row r="70" spans="2:16" x14ac:dyDescent="0.2">
      <c r="B70" t="s">
        <v>59</v>
      </c>
      <c r="C70">
        <v>2020</v>
      </c>
      <c r="D70">
        <v>29.63</v>
      </c>
      <c r="E70">
        <v>4.25</v>
      </c>
      <c r="F70">
        <v>9.33</v>
      </c>
      <c r="G70">
        <v>1.08</v>
      </c>
      <c r="H70">
        <v>0.13</v>
      </c>
      <c r="I70">
        <v>4.82</v>
      </c>
      <c r="J70">
        <v>0.59</v>
      </c>
      <c r="K70" s="1">
        <v>82.78</v>
      </c>
      <c r="L70" s="2">
        <v>7553604</v>
      </c>
      <c r="M70" s="1">
        <f>Table1[[#This Row],[PerformanceMetric]]/Table1[[#This Row],[InflationAdjSalary]]*1000000</f>
        <v>10.959007117661979</v>
      </c>
      <c r="N70" t="s">
        <v>56</v>
      </c>
      <c r="O70">
        <v>21</v>
      </c>
      <c r="P70" t="s">
        <v>19</v>
      </c>
    </row>
    <row r="71" spans="2:16" x14ac:dyDescent="0.2">
      <c r="B71" t="s">
        <v>60</v>
      </c>
      <c r="C71">
        <v>2017</v>
      </c>
      <c r="D71">
        <v>28.93</v>
      </c>
      <c r="E71">
        <v>2.7</v>
      </c>
      <c r="F71">
        <v>5.89</v>
      </c>
      <c r="G71">
        <v>0.92</v>
      </c>
      <c r="H71">
        <v>0.17</v>
      </c>
      <c r="I71">
        <v>2.76</v>
      </c>
      <c r="J71">
        <v>0.63</v>
      </c>
      <c r="K71" s="1">
        <v>82.76</v>
      </c>
      <c r="L71" s="2">
        <v>7574125</v>
      </c>
      <c r="M71" s="1">
        <f>Table1[[#This Row],[PerformanceMetric]]/Table1[[#This Row],[InflationAdjSalary]]*1000000</f>
        <v>10.926674698397505</v>
      </c>
      <c r="N71" t="s">
        <v>61</v>
      </c>
      <c r="O71">
        <v>27</v>
      </c>
      <c r="P71" t="s">
        <v>19</v>
      </c>
    </row>
    <row r="72" spans="2:16" x14ac:dyDescent="0.2">
      <c r="B72" t="s">
        <v>53</v>
      </c>
      <c r="C72">
        <v>2020</v>
      </c>
      <c r="D72">
        <v>30.54</v>
      </c>
      <c r="E72">
        <v>4.25</v>
      </c>
      <c r="F72">
        <v>6.09</v>
      </c>
      <c r="G72">
        <v>1.25</v>
      </c>
      <c r="H72">
        <v>0.4</v>
      </c>
      <c r="I72">
        <v>3.4</v>
      </c>
      <c r="J72">
        <v>0.57999999999999996</v>
      </c>
      <c r="K72" s="1">
        <v>82.69</v>
      </c>
      <c r="L72" s="2">
        <v>33047191</v>
      </c>
      <c r="M72" s="1">
        <f>Table1[[#This Row],[PerformanceMetric]]/Table1[[#This Row],[InflationAdjSalary]]*1000000</f>
        <v>2.5021793834156738</v>
      </c>
      <c r="N72" t="s">
        <v>54</v>
      </c>
      <c r="O72">
        <v>26</v>
      </c>
      <c r="P72" t="s">
        <v>20</v>
      </c>
    </row>
    <row r="73" spans="2:16" x14ac:dyDescent="0.2">
      <c r="B73" t="s">
        <v>40</v>
      </c>
      <c r="C73">
        <v>2011</v>
      </c>
      <c r="D73">
        <v>20.22</v>
      </c>
      <c r="E73">
        <v>15.23</v>
      </c>
      <c r="F73">
        <v>2.52</v>
      </c>
      <c r="G73">
        <v>0.62</v>
      </c>
      <c r="H73">
        <v>0.38</v>
      </c>
      <c r="I73">
        <v>2.12</v>
      </c>
      <c r="J73">
        <v>0.59</v>
      </c>
      <c r="K73" s="1">
        <v>82.3</v>
      </c>
      <c r="L73" s="2">
        <v>6051271</v>
      </c>
      <c r="M73" s="1">
        <f>Table1[[#This Row],[PerformanceMetric]]/Table1[[#This Row],[InflationAdjSalary]]*1000000</f>
        <v>13.6004485669209</v>
      </c>
      <c r="N73" t="s">
        <v>36</v>
      </c>
      <c r="O73">
        <v>22</v>
      </c>
      <c r="P73" t="s">
        <v>16</v>
      </c>
    </row>
    <row r="74" spans="2:16" x14ac:dyDescent="0.2">
      <c r="B74" t="s">
        <v>28</v>
      </c>
      <c r="C74">
        <v>2016</v>
      </c>
      <c r="D74">
        <v>25.26</v>
      </c>
      <c r="E74">
        <v>7.43</v>
      </c>
      <c r="F74">
        <v>6.76</v>
      </c>
      <c r="G74">
        <v>1.37</v>
      </c>
      <c r="H74">
        <v>0.64</v>
      </c>
      <c r="I74">
        <v>3.28</v>
      </c>
      <c r="J74">
        <v>0.59</v>
      </c>
      <c r="K74" s="1">
        <v>82.17</v>
      </c>
      <c r="L74" s="2">
        <v>38066911</v>
      </c>
      <c r="M74" s="1">
        <f>Table1[[#This Row],[PerformanceMetric]]/Table1[[#This Row],[InflationAdjSalary]]*1000000</f>
        <v>2.158567581173056</v>
      </c>
      <c r="N74" t="s">
        <v>29</v>
      </c>
      <c r="O74">
        <v>31</v>
      </c>
      <c r="P74" t="s">
        <v>25</v>
      </c>
    </row>
    <row r="75" spans="2:16" x14ac:dyDescent="0.2">
      <c r="B75" t="s">
        <v>23</v>
      </c>
      <c r="C75">
        <v>2015</v>
      </c>
      <c r="D75">
        <v>25.41</v>
      </c>
      <c r="E75">
        <v>6.59</v>
      </c>
      <c r="F75">
        <v>4.07</v>
      </c>
      <c r="G75">
        <v>0.89</v>
      </c>
      <c r="H75">
        <v>0.93</v>
      </c>
      <c r="I75">
        <v>2.74</v>
      </c>
      <c r="J75">
        <v>0.63</v>
      </c>
      <c r="K75" s="1">
        <v>82</v>
      </c>
      <c r="L75" s="2">
        <v>27281911</v>
      </c>
      <c r="M75" s="1">
        <f>Table1[[#This Row],[PerformanceMetric]]/Table1[[#This Row],[InflationAdjSalary]]*1000000</f>
        <v>3.0056545525714822</v>
      </c>
      <c r="N75" t="s">
        <v>24</v>
      </c>
      <c r="O75">
        <v>26</v>
      </c>
      <c r="P75" t="s">
        <v>25</v>
      </c>
    </row>
    <row r="76" spans="2:16" x14ac:dyDescent="0.2">
      <c r="B76" t="s">
        <v>17</v>
      </c>
      <c r="C76">
        <v>2021</v>
      </c>
      <c r="D76">
        <v>24.75</v>
      </c>
      <c r="E76">
        <v>5.13</v>
      </c>
      <c r="F76">
        <v>10.38</v>
      </c>
      <c r="G76">
        <v>0.88</v>
      </c>
      <c r="H76">
        <v>0.75</v>
      </c>
      <c r="I76">
        <v>4.25</v>
      </c>
      <c r="J76">
        <v>0.61</v>
      </c>
      <c r="K76" s="1">
        <v>81.89</v>
      </c>
      <c r="L76" s="2">
        <v>48325294</v>
      </c>
      <c r="M76" s="1">
        <f>Table1[[#This Row],[PerformanceMetric]]/Table1[[#This Row],[InflationAdjSalary]]*1000000</f>
        <v>1.6945577196074586</v>
      </c>
      <c r="N76" t="s">
        <v>18</v>
      </c>
      <c r="O76">
        <v>31</v>
      </c>
      <c r="P76" t="s">
        <v>19</v>
      </c>
    </row>
    <row r="77" spans="2:16" x14ac:dyDescent="0.2">
      <c r="B77" t="s">
        <v>62</v>
      </c>
      <c r="C77">
        <v>2021</v>
      </c>
      <c r="D77">
        <v>21.46</v>
      </c>
      <c r="E77">
        <v>6.9</v>
      </c>
      <c r="F77">
        <v>7.1</v>
      </c>
      <c r="G77">
        <v>2.08</v>
      </c>
      <c r="H77">
        <v>0.35</v>
      </c>
      <c r="I77">
        <v>2.1</v>
      </c>
      <c r="J77">
        <v>0.61</v>
      </c>
      <c r="K77" s="1">
        <v>81.83</v>
      </c>
      <c r="L77" s="2">
        <v>39279180</v>
      </c>
      <c r="M77" s="1">
        <f>Table1[[#This Row],[PerformanceMetric]]/Table1[[#This Row],[InflationAdjSalary]]*1000000</f>
        <v>2.0832919628159243</v>
      </c>
      <c r="N77" t="s">
        <v>31</v>
      </c>
      <c r="O77">
        <v>31</v>
      </c>
      <c r="P77" t="s">
        <v>25</v>
      </c>
    </row>
    <row r="78" spans="2:16" x14ac:dyDescent="0.2">
      <c r="B78" t="s">
        <v>63</v>
      </c>
      <c r="C78">
        <v>2021</v>
      </c>
      <c r="D78">
        <v>20.32</v>
      </c>
      <c r="E78">
        <v>11.97</v>
      </c>
      <c r="F78">
        <v>6.69</v>
      </c>
      <c r="G78">
        <v>1.23</v>
      </c>
      <c r="H78">
        <v>0.53</v>
      </c>
      <c r="I78">
        <v>3.44</v>
      </c>
      <c r="J78">
        <v>0.6</v>
      </c>
      <c r="K78" s="1">
        <v>81.42</v>
      </c>
      <c r="L78" s="2">
        <v>20176055</v>
      </c>
      <c r="M78" s="1">
        <f>Table1[[#This Row],[PerformanceMetric]]/Table1[[#This Row],[InflationAdjSalary]]*1000000</f>
        <v>4.0354767074138129</v>
      </c>
      <c r="N78" t="s">
        <v>64</v>
      </c>
      <c r="O78">
        <v>24</v>
      </c>
      <c r="P78" t="s">
        <v>16</v>
      </c>
    </row>
    <row r="79" spans="2:16" x14ac:dyDescent="0.2">
      <c r="B79" t="s">
        <v>49</v>
      </c>
      <c r="C79">
        <v>2017</v>
      </c>
      <c r="D79">
        <v>25.51</v>
      </c>
      <c r="E79">
        <v>5.81</v>
      </c>
      <c r="F79">
        <v>3.51</v>
      </c>
      <c r="G79">
        <v>1.8</v>
      </c>
      <c r="H79">
        <v>0.74</v>
      </c>
      <c r="I79">
        <v>2.08</v>
      </c>
      <c r="J79">
        <v>0.61</v>
      </c>
      <c r="K79" s="1">
        <v>81.099999999999994</v>
      </c>
      <c r="L79" s="2">
        <v>22824523</v>
      </c>
      <c r="M79" s="1">
        <f>Table1[[#This Row],[PerformanceMetric]]/Table1[[#This Row],[InflationAdjSalary]]*1000000</f>
        <v>3.5531958323948323</v>
      </c>
      <c r="N79" t="s">
        <v>65</v>
      </c>
      <c r="O79">
        <v>25</v>
      </c>
      <c r="P79" t="s">
        <v>25</v>
      </c>
    </row>
    <row r="80" spans="2:16" x14ac:dyDescent="0.2">
      <c r="B80" t="s">
        <v>21</v>
      </c>
      <c r="C80">
        <v>2015</v>
      </c>
      <c r="D80">
        <v>23.75</v>
      </c>
      <c r="E80">
        <v>4.26</v>
      </c>
      <c r="F80">
        <v>7.74</v>
      </c>
      <c r="G80">
        <v>2.04</v>
      </c>
      <c r="H80">
        <v>0.2</v>
      </c>
      <c r="I80">
        <v>3.11</v>
      </c>
      <c r="J80">
        <v>0.64</v>
      </c>
      <c r="K80" s="1">
        <v>81.040000000000006</v>
      </c>
      <c r="L80" s="2">
        <v>14118828</v>
      </c>
      <c r="M80" s="1">
        <f>Table1[[#This Row],[PerformanceMetric]]/Table1[[#This Row],[InflationAdjSalary]]*1000000</f>
        <v>5.7398531946136044</v>
      </c>
      <c r="N80" t="s">
        <v>22</v>
      </c>
      <c r="O80">
        <v>26</v>
      </c>
      <c r="P80" t="s">
        <v>19</v>
      </c>
    </row>
    <row r="81" spans="2:16" x14ac:dyDescent="0.2">
      <c r="B81" t="s">
        <v>45</v>
      </c>
      <c r="C81">
        <v>2017</v>
      </c>
      <c r="D81">
        <v>24.35</v>
      </c>
      <c r="E81">
        <v>12.41</v>
      </c>
      <c r="F81">
        <v>3.88</v>
      </c>
      <c r="G81">
        <v>1.47</v>
      </c>
      <c r="H81">
        <v>1.1200000000000001</v>
      </c>
      <c r="I81">
        <v>3.65</v>
      </c>
      <c r="J81">
        <v>0.56000000000000005</v>
      </c>
      <c r="K81" s="1">
        <v>81.040000000000006</v>
      </c>
      <c r="L81" s="2">
        <v>21851023</v>
      </c>
      <c r="M81" s="1">
        <f>Table1[[#This Row],[PerformanceMetric]]/Table1[[#This Row],[InflationAdjSalary]]*1000000</f>
        <v>3.7087508442968553</v>
      </c>
      <c r="N81" t="s">
        <v>27</v>
      </c>
      <c r="O81">
        <v>26</v>
      </c>
      <c r="P81" t="s">
        <v>30</v>
      </c>
    </row>
    <row r="82" spans="2:16" x14ac:dyDescent="0.2">
      <c r="B82" t="s">
        <v>57</v>
      </c>
      <c r="C82">
        <v>2020</v>
      </c>
      <c r="D82">
        <v>15.09</v>
      </c>
      <c r="E82">
        <v>13.47</v>
      </c>
      <c r="F82">
        <v>1.49</v>
      </c>
      <c r="G82">
        <v>0.75</v>
      </c>
      <c r="H82">
        <v>1.99</v>
      </c>
      <c r="I82">
        <v>1.91</v>
      </c>
      <c r="J82">
        <v>0.7</v>
      </c>
      <c r="K82" s="1">
        <v>80.91</v>
      </c>
      <c r="L82" s="2">
        <v>31637464</v>
      </c>
      <c r="M82" s="1">
        <f>Table1[[#This Row],[PerformanceMetric]]/Table1[[#This Row],[InflationAdjSalary]]*1000000</f>
        <v>2.5574110491283371</v>
      </c>
      <c r="N82" t="s">
        <v>58</v>
      </c>
      <c r="O82">
        <v>27</v>
      </c>
      <c r="P82" t="s">
        <v>30</v>
      </c>
    </row>
    <row r="83" spans="2:16" x14ac:dyDescent="0.2">
      <c r="B83" t="s">
        <v>21</v>
      </c>
      <c r="C83">
        <v>2017</v>
      </c>
      <c r="D83">
        <v>25.3</v>
      </c>
      <c r="E83">
        <v>4.47</v>
      </c>
      <c r="F83">
        <v>6.63</v>
      </c>
      <c r="G83">
        <v>1.8</v>
      </c>
      <c r="H83">
        <v>0.22</v>
      </c>
      <c r="I83">
        <v>3.03</v>
      </c>
      <c r="J83">
        <v>0.62</v>
      </c>
      <c r="K83" s="1">
        <v>80.760000000000005</v>
      </c>
      <c r="L83" s="2">
        <v>41953914</v>
      </c>
      <c r="M83" s="1">
        <f>Table1[[#This Row],[PerformanceMetric]]/Table1[[#This Row],[InflationAdjSalary]]*1000000</f>
        <v>1.9249693842629323</v>
      </c>
      <c r="N83" t="s">
        <v>22</v>
      </c>
      <c r="O83">
        <v>28</v>
      </c>
      <c r="P83" t="s">
        <v>19</v>
      </c>
    </row>
    <row r="84" spans="2:16" x14ac:dyDescent="0.2">
      <c r="B84" t="s">
        <v>32</v>
      </c>
      <c r="C84">
        <v>2015</v>
      </c>
      <c r="D84">
        <v>28.15</v>
      </c>
      <c r="E84">
        <v>7.28</v>
      </c>
      <c r="F84">
        <v>8.57</v>
      </c>
      <c r="G84">
        <v>2.09</v>
      </c>
      <c r="H84">
        <v>0.21</v>
      </c>
      <c r="I84">
        <v>4.37</v>
      </c>
      <c r="J84">
        <v>0.54</v>
      </c>
      <c r="K84" s="1">
        <v>80.540000000000006</v>
      </c>
      <c r="L84" s="2">
        <v>20790888</v>
      </c>
      <c r="M84" s="1">
        <f>Table1[[#This Row],[PerformanceMetric]]/Table1[[#This Row],[InflationAdjSalary]]*1000000</f>
        <v>3.8738124124376023</v>
      </c>
      <c r="N84" t="s">
        <v>24</v>
      </c>
      <c r="O84">
        <v>26</v>
      </c>
      <c r="P84" t="s">
        <v>19</v>
      </c>
    </row>
    <row r="85" spans="2:16" x14ac:dyDescent="0.2">
      <c r="B85" t="s">
        <v>66</v>
      </c>
      <c r="C85">
        <v>2010</v>
      </c>
      <c r="D85">
        <v>23.97</v>
      </c>
      <c r="E85">
        <v>10.84</v>
      </c>
      <c r="F85">
        <v>2.37</v>
      </c>
      <c r="G85">
        <v>0.61</v>
      </c>
      <c r="H85">
        <v>0.97</v>
      </c>
      <c r="I85">
        <v>2.41</v>
      </c>
      <c r="J85">
        <v>0.59</v>
      </c>
      <c r="K85" s="1">
        <v>80.36</v>
      </c>
      <c r="L85" s="2">
        <v>19711923</v>
      </c>
      <c r="M85" s="1">
        <f>Table1[[#This Row],[PerformanceMetric]]/Table1[[#This Row],[InflationAdjSalary]]*1000000</f>
        <v>4.0767204701438819</v>
      </c>
      <c r="N85" t="s">
        <v>50</v>
      </c>
      <c r="O85">
        <v>25</v>
      </c>
      <c r="P85" t="s">
        <v>30</v>
      </c>
    </row>
    <row r="86" spans="2:16" x14ac:dyDescent="0.2">
      <c r="B86" t="s">
        <v>26</v>
      </c>
      <c r="C86">
        <v>2016</v>
      </c>
      <c r="D86">
        <v>24.28</v>
      </c>
      <c r="E86">
        <v>10.28</v>
      </c>
      <c r="F86">
        <v>1.9</v>
      </c>
      <c r="G86">
        <v>1.28</v>
      </c>
      <c r="H86">
        <v>2.0499999999999998</v>
      </c>
      <c r="I86">
        <v>1.98</v>
      </c>
      <c r="J86">
        <v>0.56000000000000005</v>
      </c>
      <c r="K86" s="1">
        <v>80.06</v>
      </c>
      <c r="L86" s="2">
        <v>27190650</v>
      </c>
      <c r="M86" s="1">
        <f>Table1[[#This Row],[PerformanceMetric]]/Table1[[#This Row],[InflationAdjSalary]]*1000000</f>
        <v>2.9443944885466147</v>
      </c>
      <c r="N86" t="s">
        <v>27</v>
      </c>
      <c r="O86">
        <v>22</v>
      </c>
      <c r="P86" t="s">
        <v>30</v>
      </c>
    </row>
    <row r="87" spans="2:16" x14ac:dyDescent="0.2">
      <c r="B87" t="s">
        <v>37</v>
      </c>
      <c r="C87">
        <v>2018</v>
      </c>
      <c r="D87">
        <v>26.88</v>
      </c>
      <c r="E87">
        <v>4.45</v>
      </c>
      <c r="F87">
        <v>6.59</v>
      </c>
      <c r="G87">
        <v>1.05</v>
      </c>
      <c r="H87">
        <v>0.37</v>
      </c>
      <c r="I87">
        <v>2.82</v>
      </c>
      <c r="J87">
        <v>0.59</v>
      </c>
      <c r="K87" s="1">
        <v>80.06</v>
      </c>
      <c r="L87" s="2">
        <v>32898646</v>
      </c>
      <c r="M87" s="1">
        <f>Table1[[#This Row],[PerformanceMetric]]/Table1[[#This Row],[InflationAdjSalary]]*1000000</f>
        <v>2.4335348026177126</v>
      </c>
      <c r="N87" t="s">
        <v>38</v>
      </c>
      <c r="O87">
        <v>27</v>
      </c>
      <c r="P87" t="s">
        <v>19</v>
      </c>
    </row>
    <row r="88" spans="2:16" x14ac:dyDescent="0.2">
      <c r="B88" t="s">
        <v>32</v>
      </c>
      <c r="C88">
        <v>2018</v>
      </c>
      <c r="D88">
        <v>25.35</v>
      </c>
      <c r="E88">
        <v>10.050000000000001</v>
      </c>
      <c r="F88">
        <v>10.25</v>
      </c>
      <c r="G88">
        <v>1.84</v>
      </c>
      <c r="H88">
        <v>0.25</v>
      </c>
      <c r="I88">
        <v>4.76</v>
      </c>
      <c r="J88">
        <v>0.52</v>
      </c>
      <c r="K88" s="1">
        <v>80.06</v>
      </c>
      <c r="L88" s="2">
        <v>41938067</v>
      </c>
      <c r="M88" s="1">
        <f>Table1[[#This Row],[PerformanceMetric]]/Table1[[#This Row],[InflationAdjSalary]]*1000000</f>
        <v>1.9090054865905002</v>
      </c>
      <c r="N88" t="s">
        <v>24</v>
      </c>
      <c r="O88">
        <v>29</v>
      </c>
      <c r="P88" t="s">
        <v>19</v>
      </c>
    </row>
    <row r="89" spans="2:16" x14ac:dyDescent="0.2">
      <c r="B89" t="s">
        <v>67</v>
      </c>
      <c r="C89">
        <v>2021</v>
      </c>
      <c r="D89">
        <v>27.43</v>
      </c>
      <c r="E89">
        <v>4.9800000000000004</v>
      </c>
      <c r="F89">
        <v>4.8600000000000003</v>
      </c>
      <c r="G89">
        <v>0.79</v>
      </c>
      <c r="H89">
        <v>0.47</v>
      </c>
      <c r="I89">
        <v>3.5</v>
      </c>
      <c r="J89">
        <v>0.63</v>
      </c>
      <c r="K89" s="1">
        <v>80.010000000000005</v>
      </c>
      <c r="L89" s="2">
        <v>21266652</v>
      </c>
      <c r="M89" s="1">
        <f>Table1[[#This Row],[PerformanceMetric]]/Table1[[#This Row],[InflationAdjSalary]]*1000000</f>
        <v>3.7622282999693608</v>
      </c>
      <c r="N89" t="s">
        <v>68</v>
      </c>
      <c r="O89">
        <v>25</v>
      </c>
      <c r="P89" t="s">
        <v>20</v>
      </c>
    </row>
    <row r="90" spans="2:16" x14ac:dyDescent="0.2">
      <c r="B90" t="s">
        <v>45</v>
      </c>
      <c r="C90">
        <v>2016</v>
      </c>
      <c r="D90">
        <v>26.89</v>
      </c>
      <c r="E90">
        <v>11.49</v>
      </c>
      <c r="F90">
        <v>3.29</v>
      </c>
      <c r="G90">
        <v>1.55</v>
      </c>
      <c r="H90">
        <v>1.42</v>
      </c>
      <c r="I90">
        <v>3.83</v>
      </c>
      <c r="J90">
        <v>0.54</v>
      </c>
      <c r="K90" s="1">
        <v>79.63</v>
      </c>
      <c r="L90" s="2">
        <v>19371191</v>
      </c>
      <c r="M90" s="1">
        <f>Table1[[#This Row],[PerformanceMetric]]/Table1[[#This Row],[InflationAdjSalary]]*1000000</f>
        <v>4.1107436295476099</v>
      </c>
      <c r="N90" t="s">
        <v>46</v>
      </c>
      <c r="O90">
        <v>25</v>
      </c>
      <c r="P90" t="s">
        <v>30</v>
      </c>
    </row>
    <row r="91" spans="2:16" x14ac:dyDescent="0.2">
      <c r="B91" t="s">
        <v>23</v>
      </c>
      <c r="C91">
        <v>2011</v>
      </c>
      <c r="D91">
        <v>27.71</v>
      </c>
      <c r="E91">
        <v>6.83</v>
      </c>
      <c r="F91">
        <v>2.74</v>
      </c>
      <c r="G91">
        <v>1.1299999999999999</v>
      </c>
      <c r="H91">
        <v>0.97</v>
      </c>
      <c r="I91">
        <v>2.79</v>
      </c>
      <c r="J91">
        <v>0.59</v>
      </c>
      <c r="K91" s="1">
        <v>79.599999999999994</v>
      </c>
      <c r="L91" s="2">
        <v>20355949</v>
      </c>
      <c r="M91" s="1">
        <f>Table1[[#This Row],[PerformanceMetric]]/Table1[[#This Row],[InflationAdjSalary]]*1000000</f>
        <v>3.9104047666851587</v>
      </c>
      <c r="N91" t="s">
        <v>24</v>
      </c>
      <c r="O91">
        <v>22</v>
      </c>
      <c r="P91" t="s">
        <v>25</v>
      </c>
    </row>
    <row r="92" spans="2:16" x14ac:dyDescent="0.2">
      <c r="B92" t="s">
        <v>69</v>
      </c>
      <c r="C92">
        <v>2014</v>
      </c>
      <c r="D92">
        <v>27.43</v>
      </c>
      <c r="E92">
        <v>8.08</v>
      </c>
      <c r="F92">
        <v>3.14</v>
      </c>
      <c r="G92">
        <v>1.23</v>
      </c>
      <c r="H92">
        <v>0.66</v>
      </c>
      <c r="I92">
        <v>2.57</v>
      </c>
      <c r="J92">
        <v>0.56000000000000005</v>
      </c>
      <c r="K92" s="1">
        <v>79.5</v>
      </c>
      <c r="L92" s="2">
        <v>27920565</v>
      </c>
      <c r="M92" s="1">
        <f>Table1[[#This Row],[PerformanceMetric]]/Table1[[#This Row],[InflationAdjSalary]]*1000000</f>
        <v>2.8473635830793542</v>
      </c>
      <c r="N92" t="s">
        <v>70</v>
      </c>
      <c r="O92">
        <v>29</v>
      </c>
      <c r="P92" t="s">
        <v>16</v>
      </c>
    </row>
    <row r="93" spans="2:16" x14ac:dyDescent="0.2">
      <c r="B93" t="s">
        <v>71</v>
      </c>
      <c r="C93">
        <v>2021</v>
      </c>
      <c r="D93">
        <v>26.44</v>
      </c>
      <c r="E93">
        <v>7.38</v>
      </c>
      <c r="F93">
        <v>4.3099999999999996</v>
      </c>
      <c r="G93">
        <v>1.17</v>
      </c>
      <c r="H93">
        <v>0.48</v>
      </c>
      <c r="I93">
        <v>2.67</v>
      </c>
      <c r="J93">
        <v>0.57999999999999996</v>
      </c>
      <c r="K93" s="1">
        <v>79.41</v>
      </c>
      <c r="L93" s="2">
        <v>30649609</v>
      </c>
      <c r="M93" s="1">
        <f>Table1[[#This Row],[PerformanceMetric]]/Table1[[#This Row],[InflationAdjSalary]]*1000000</f>
        <v>2.5908976522343234</v>
      </c>
      <c r="N93" t="s">
        <v>61</v>
      </c>
      <c r="O93">
        <v>22</v>
      </c>
      <c r="P93" t="s">
        <v>25</v>
      </c>
    </row>
    <row r="94" spans="2:16" x14ac:dyDescent="0.2">
      <c r="B94" t="s">
        <v>72</v>
      </c>
      <c r="C94">
        <v>2019</v>
      </c>
      <c r="D94">
        <v>16.63</v>
      </c>
      <c r="E94">
        <v>12.66</v>
      </c>
      <c r="F94">
        <v>1.43</v>
      </c>
      <c r="G94">
        <v>0.66</v>
      </c>
      <c r="H94">
        <v>1.52</v>
      </c>
      <c r="I94">
        <v>1.4</v>
      </c>
      <c r="J94">
        <v>0.66</v>
      </c>
      <c r="K94" s="1">
        <v>79.16</v>
      </c>
      <c r="L94" s="2">
        <v>19546246</v>
      </c>
      <c r="M94" s="1">
        <f>Table1[[#This Row],[PerformanceMetric]]/Table1[[#This Row],[InflationAdjSalary]]*1000000</f>
        <v>4.0498825196408559</v>
      </c>
      <c r="N94" t="s">
        <v>18</v>
      </c>
      <c r="O94">
        <v>24</v>
      </c>
      <c r="P94" t="s">
        <v>30</v>
      </c>
    </row>
    <row r="95" spans="2:16" x14ac:dyDescent="0.2">
      <c r="B95" t="s">
        <v>33</v>
      </c>
      <c r="C95">
        <v>2020</v>
      </c>
      <c r="D95">
        <v>22.98</v>
      </c>
      <c r="E95">
        <v>11.63</v>
      </c>
      <c r="F95">
        <v>2.98</v>
      </c>
      <c r="G95">
        <v>0.88</v>
      </c>
      <c r="H95">
        <v>1.27</v>
      </c>
      <c r="I95">
        <v>3.12</v>
      </c>
      <c r="J95">
        <v>0.59</v>
      </c>
      <c r="K95" s="1">
        <v>79.150000000000006</v>
      </c>
      <c r="L95" s="2">
        <v>33955486</v>
      </c>
      <c r="M95" s="1">
        <f>Table1[[#This Row],[PerformanceMetric]]/Table1[[#This Row],[InflationAdjSalary]]*1000000</f>
        <v>2.3309929947696819</v>
      </c>
      <c r="N95" t="s">
        <v>34</v>
      </c>
      <c r="O95">
        <v>25</v>
      </c>
      <c r="P95" t="s">
        <v>30</v>
      </c>
    </row>
    <row r="96" spans="2:16" x14ac:dyDescent="0.2">
      <c r="B96" t="s">
        <v>57</v>
      </c>
      <c r="C96">
        <v>2021</v>
      </c>
      <c r="D96">
        <v>14.3</v>
      </c>
      <c r="E96">
        <v>13.52</v>
      </c>
      <c r="F96">
        <v>1.25</v>
      </c>
      <c r="G96">
        <v>0.56000000000000005</v>
      </c>
      <c r="H96">
        <v>2.68</v>
      </c>
      <c r="I96">
        <v>1.66</v>
      </c>
      <c r="J96">
        <v>0.68</v>
      </c>
      <c r="K96" s="1">
        <v>79.13</v>
      </c>
      <c r="L96" s="2">
        <v>38546983</v>
      </c>
      <c r="M96" s="1">
        <f>Table1[[#This Row],[PerformanceMetric]]/Table1[[#This Row],[InflationAdjSalary]]*1000000</f>
        <v>2.0528195423231956</v>
      </c>
      <c r="N96" t="s">
        <v>58</v>
      </c>
      <c r="O96">
        <v>28</v>
      </c>
      <c r="P96" t="s">
        <v>30</v>
      </c>
    </row>
    <row r="97" spans="2:16" x14ac:dyDescent="0.2">
      <c r="B97" t="s">
        <v>62</v>
      </c>
      <c r="C97">
        <v>2017</v>
      </c>
      <c r="D97">
        <v>23.89</v>
      </c>
      <c r="E97">
        <v>6.18</v>
      </c>
      <c r="F97">
        <v>5.49</v>
      </c>
      <c r="G97">
        <v>1.88</v>
      </c>
      <c r="H97">
        <v>0.42</v>
      </c>
      <c r="I97">
        <v>2.09</v>
      </c>
      <c r="J97">
        <v>0.59</v>
      </c>
      <c r="K97" s="1">
        <v>78.959999999999994</v>
      </c>
      <c r="L97" s="2">
        <v>22616817</v>
      </c>
      <c r="M97" s="1">
        <f>Table1[[#This Row],[PerformanceMetric]]/Table1[[#This Row],[InflationAdjSalary]]*1000000</f>
        <v>3.4912074497485652</v>
      </c>
      <c r="N97" t="s">
        <v>68</v>
      </c>
      <c r="O97">
        <v>27</v>
      </c>
      <c r="P97" t="s">
        <v>25</v>
      </c>
    </row>
    <row r="98" spans="2:16" x14ac:dyDescent="0.2">
      <c r="B98" t="s">
        <v>37</v>
      </c>
      <c r="C98">
        <v>2019</v>
      </c>
      <c r="D98">
        <v>25.84</v>
      </c>
      <c r="E98">
        <v>4.6399999999999997</v>
      </c>
      <c r="F98">
        <v>6.89</v>
      </c>
      <c r="G98">
        <v>1.1000000000000001</v>
      </c>
      <c r="H98">
        <v>0.42</v>
      </c>
      <c r="I98">
        <v>2.65</v>
      </c>
      <c r="J98">
        <v>0.59</v>
      </c>
      <c r="K98" s="1">
        <v>78.95</v>
      </c>
      <c r="L98" s="2">
        <v>34475880</v>
      </c>
      <c r="M98" s="1">
        <f>Table1[[#This Row],[PerformanceMetric]]/Table1[[#This Row],[InflationAdjSalary]]*1000000</f>
        <v>2.2900068105585705</v>
      </c>
      <c r="N98" t="s">
        <v>38</v>
      </c>
      <c r="O98">
        <v>28</v>
      </c>
      <c r="P98" t="s">
        <v>19</v>
      </c>
    </row>
    <row r="99" spans="2:16" x14ac:dyDescent="0.2">
      <c r="B99" t="s">
        <v>37</v>
      </c>
      <c r="C99">
        <v>2017</v>
      </c>
      <c r="D99">
        <v>26.99</v>
      </c>
      <c r="E99">
        <v>4.91</v>
      </c>
      <c r="F99">
        <v>5.87</v>
      </c>
      <c r="G99">
        <v>0.91</v>
      </c>
      <c r="H99">
        <v>0.27</v>
      </c>
      <c r="I99">
        <v>2.63</v>
      </c>
      <c r="J99">
        <v>0.59</v>
      </c>
      <c r="K99" s="1">
        <v>78.91</v>
      </c>
      <c r="L99" s="2">
        <v>31636171</v>
      </c>
      <c r="M99" s="1">
        <f>Table1[[#This Row],[PerformanceMetric]]/Table1[[#This Row],[InflationAdjSalary]]*1000000</f>
        <v>2.4942967971692909</v>
      </c>
      <c r="N99" t="s">
        <v>38</v>
      </c>
      <c r="O99">
        <v>26</v>
      </c>
      <c r="P99" t="s">
        <v>19</v>
      </c>
    </row>
    <row r="100" spans="2:16" x14ac:dyDescent="0.2">
      <c r="B100" t="s">
        <v>73</v>
      </c>
      <c r="C100">
        <v>2021</v>
      </c>
      <c r="D100">
        <v>24.11</v>
      </c>
      <c r="E100">
        <v>10.18</v>
      </c>
      <c r="F100">
        <v>6.01</v>
      </c>
      <c r="G100">
        <v>0.9</v>
      </c>
      <c r="H100">
        <v>0.25</v>
      </c>
      <c r="I100">
        <v>3.39</v>
      </c>
      <c r="J100">
        <v>0.56999999999999995</v>
      </c>
      <c r="K100" s="1">
        <v>78.64</v>
      </c>
      <c r="L100" s="2">
        <v>21593832</v>
      </c>
      <c r="M100" s="1">
        <f>Table1[[#This Row],[PerformanceMetric]]/Table1[[#This Row],[InflationAdjSalary]]*1000000</f>
        <v>3.6417806714435863</v>
      </c>
      <c r="N100" t="s">
        <v>70</v>
      </c>
      <c r="O100">
        <v>26</v>
      </c>
      <c r="P100" t="s">
        <v>16</v>
      </c>
    </row>
    <row r="101" spans="2:16" x14ac:dyDescent="0.2">
      <c r="B101" t="s">
        <v>32</v>
      </c>
      <c r="C101">
        <v>2016</v>
      </c>
      <c r="D101">
        <v>23.48</v>
      </c>
      <c r="E101">
        <v>7.83</v>
      </c>
      <c r="F101">
        <v>10.43</v>
      </c>
      <c r="G101">
        <v>2.04</v>
      </c>
      <c r="H101">
        <v>0.25</v>
      </c>
      <c r="I101">
        <v>4.28</v>
      </c>
      <c r="J101">
        <v>0.55000000000000004</v>
      </c>
      <c r="K101" s="1">
        <v>78.53</v>
      </c>
      <c r="L101" s="2">
        <v>32628781</v>
      </c>
      <c r="M101" s="1">
        <f>Table1[[#This Row],[PerformanceMetric]]/Table1[[#This Row],[InflationAdjSalary]]*1000000</f>
        <v>2.4067708812045416</v>
      </c>
      <c r="N101" t="s">
        <v>24</v>
      </c>
      <c r="O101">
        <v>27</v>
      </c>
      <c r="P101" t="s">
        <v>19</v>
      </c>
    </row>
    <row r="102" spans="2:16" x14ac:dyDescent="0.2">
      <c r="B102" t="s">
        <v>74</v>
      </c>
      <c r="C102">
        <v>2014</v>
      </c>
      <c r="D102">
        <v>24.13</v>
      </c>
      <c r="E102">
        <v>9.4600000000000009</v>
      </c>
      <c r="F102">
        <v>3.86</v>
      </c>
      <c r="G102">
        <v>1.1499999999999999</v>
      </c>
      <c r="H102">
        <v>0.64</v>
      </c>
      <c r="I102">
        <v>2.8</v>
      </c>
      <c r="J102">
        <v>0.57999999999999996</v>
      </c>
      <c r="K102" s="1">
        <v>78.430000000000007</v>
      </c>
      <c r="L102" s="2">
        <v>21921178</v>
      </c>
      <c r="M102" s="1">
        <f>Table1[[#This Row],[PerformanceMetric]]/Table1[[#This Row],[InflationAdjSalary]]*1000000</f>
        <v>3.5778186737957243</v>
      </c>
      <c r="N102" t="s">
        <v>52</v>
      </c>
      <c r="O102">
        <v>24</v>
      </c>
      <c r="P102" t="s">
        <v>16</v>
      </c>
    </row>
    <row r="103" spans="2:16" x14ac:dyDescent="0.2">
      <c r="B103" t="s">
        <v>47</v>
      </c>
      <c r="C103">
        <v>2012</v>
      </c>
      <c r="D103">
        <v>20.61</v>
      </c>
      <c r="E103">
        <v>14.54</v>
      </c>
      <c r="F103">
        <v>1.93</v>
      </c>
      <c r="G103">
        <v>1.5</v>
      </c>
      <c r="H103">
        <v>2.15</v>
      </c>
      <c r="I103">
        <v>3.24</v>
      </c>
      <c r="J103">
        <v>0.56999999999999995</v>
      </c>
      <c r="K103" s="1">
        <v>77.959999999999994</v>
      </c>
      <c r="L103" s="2">
        <v>24870817</v>
      </c>
      <c r="M103" s="1">
        <f>Table1[[#This Row],[PerformanceMetric]]/Table1[[#This Row],[InflationAdjSalary]]*1000000</f>
        <v>3.1345974681893241</v>
      </c>
      <c r="N103" t="s">
        <v>48</v>
      </c>
      <c r="O103">
        <v>26</v>
      </c>
      <c r="P103" t="s">
        <v>30</v>
      </c>
    </row>
    <row r="104" spans="2:16" x14ac:dyDescent="0.2">
      <c r="B104" t="s">
        <v>75</v>
      </c>
      <c r="C104">
        <v>2010</v>
      </c>
      <c r="D104">
        <v>25.02</v>
      </c>
      <c r="E104">
        <v>7.65</v>
      </c>
      <c r="F104">
        <v>2.69</v>
      </c>
      <c r="G104">
        <v>0.86</v>
      </c>
      <c r="H104">
        <v>0.98</v>
      </c>
      <c r="I104">
        <v>1.84</v>
      </c>
      <c r="J104">
        <v>0.57999999999999996</v>
      </c>
      <c r="K104" s="1">
        <v>77.510000000000005</v>
      </c>
      <c r="L104" s="2">
        <v>23489296</v>
      </c>
      <c r="M104" s="1">
        <f>Table1[[#This Row],[PerformanceMetric]]/Table1[[#This Row],[InflationAdjSalary]]*1000000</f>
        <v>3.2998008965445367</v>
      </c>
      <c r="N104" t="s">
        <v>76</v>
      </c>
      <c r="O104">
        <v>31</v>
      </c>
      <c r="P104" t="s">
        <v>16</v>
      </c>
    </row>
    <row r="105" spans="2:16" x14ac:dyDescent="0.2">
      <c r="B105" t="s">
        <v>26</v>
      </c>
      <c r="C105">
        <v>2014</v>
      </c>
      <c r="D105">
        <v>20.81</v>
      </c>
      <c r="E105">
        <v>10.039999999999999</v>
      </c>
      <c r="F105">
        <v>1.57</v>
      </c>
      <c r="G105">
        <v>1.33</v>
      </c>
      <c r="H105">
        <v>2.82</v>
      </c>
      <c r="I105">
        <v>1.63</v>
      </c>
      <c r="J105">
        <v>0.57999999999999996</v>
      </c>
      <c r="K105" s="1">
        <v>77.489999999999995</v>
      </c>
      <c r="L105" s="2">
        <v>6970990</v>
      </c>
      <c r="M105" s="1">
        <f>Table1[[#This Row],[PerformanceMetric]]/Table1[[#This Row],[InflationAdjSalary]]*1000000</f>
        <v>11.116068162484812</v>
      </c>
      <c r="N105" t="s">
        <v>27</v>
      </c>
      <c r="O105">
        <v>20</v>
      </c>
      <c r="P105" t="s">
        <v>16</v>
      </c>
    </row>
    <row r="106" spans="2:16" x14ac:dyDescent="0.2">
      <c r="B106" t="s">
        <v>51</v>
      </c>
      <c r="C106">
        <v>2019</v>
      </c>
      <c r="D106">
        <v>23.82</v>
      </c>
      <c r="E106">
        <v>5</v>
      </c>
      <c r="F106">
        <v>6.93</v>
      </c>
      <c r="G106">
        <v>1.54</v>
      </c>
      <c r="H106">
        <v>0.51</v>
      </c>
      <c r="I106">
        <v>2.57</v>
      </c>
      <c r="J106">
        <v>0.59</v>
      </c>
      <c r="K106" s="1">
        <v>77.28</v>
      </c>
      <c r="L106" s="2">
        <v>36719737</v>
      </c>
      <c r="M106" s="1">
        <f>Table1[[#This Row],[PerformanceMetric]]/Table1[[#This Row],[InflationAdjSalary]]*1000000</f>
        <v>2.1045902371250644</v>
      </c>
      <c r="N106" t="s">
        <v>61</v>
      </c>
      <c r="O106">
        <v>26</v>
      </c>
      <c r="P106" t="s">
        <v>19</v>
      </c>
    </row>
    <row r="107" spans="2:16" x14ac:dyDescent="0.2">
      <c r="B107" t="s">
        <v>77</v>
      </c>
      <c r="C107">
        <v>2020</v>
      </c>
      <c r="D107">
        <v>15.52</v>
      </c>
      <c r="E107">
        <v>13.51</v>
      </c>
      <c r="F107">
        <v>1.1599999999999999</v>
      </c>
      <c r="G107">
        <v>0.39</v>
      </c>
      <c r="H107">
        <v>2.93</v>
      </c>
      <c r="I107">
        <v>1.79</v>
      </c>
      <c r="J107">
        <v>0.64</v>
      </c>
      <c r="K107" s="1">
        <v>77.12</v>
      </c>
      <c r="L107" s="2">
        <v>2666650</v>
      </c>
      <c r="M107" s="1">
        <f>Table1[[#This Row],[PerformanceMetric]]/Table1[[#This Row],[InflationAdjSalary]]*1000000</f>
        <v>28.920180751129696</v>
      </c>
      <c r="N107" t="s">
        <v>38</v>
      </c>
      <c r="O107">
        <v>30</v>
      </c>
      <c r="P107" t="s">
        <v>30</v>
      </c>
    </row>
    <row r="108" spans="2:16" x14ac:dyDescent="0.2">
      <c r="B108" t="s">
        <v>78</v>
      </c>
      <c r="C108">
        <v>2010</v>
      </c>
      <c r="D108">
        <v>26.56</v>
      </c>
      <c r="E108">
        <v>4.84</v>
      </c>
      <c r="F108">
        <v>6.51</v>
      </c>
      <c r="G108">
        <v>1.84</v>
      </c>
      <c r="H108">
        <v>1.06</v>
      </c>
      <c r="I108">
        <v>3.27</v>
      </c>
      <c r="J108">
        <v>0.56000000000000005</v>
      </c>
      <c r="K108" s="1">
        <v>77.02</v>
      </c>
      <c r="L108" s="2">
        <v>19304091</v>
      </c>
      <c r="M108" s="1">
        <f>Table1[[#This Row],[PerformanceMetric]]/Table1[[#This Row],[InflationAdjSalary]]*1000000</f>
        <v>3.9898278556602329</v>
      </c>
      <c r="N108" t="s">
        <v>31</v>
      </c>
      <c r="O108">
        <v>28</v>
      </c>
      <c r="P108" t="s">
        <v>20</v>
      </c>
    </row>
    <row r="109" spans="2:16" x14ac:dyDescent="0.2">
      <c r="B109" t="s">
        <v>32</v>
      </c>
      <c r="C109">
        <v>2019</v>
      </c>
      <c r="D109">
        <v>22.95</v>
      </c>
      <c r="E109">
        <v>11.05</v>
      </c>
      <c r="F109">
        <v>10.74</v>
      </c>
      <c r="G109">
        <v>1.95</v>
      </c>
      <c r="H109">
        <v>0.45</v>
      </c>
      <c r="I109">
        <v>4.45</v>
      </c>
      <c r="J109">
        <v>0.5</v>
      </c>
      <c r="K109" s="1">
        <v>76.63</v>
      </c>
      <c r="L109" s="2">
        <v>44545016</v>
      </c>
      <c r="M109" s="1">
        <f>Table1[[#This Row],[PerformanceMetric]]/Table1[[#This Row],[InflationAdjSalary]]*1000000</f>
        <v>1.7202822421255837</v>
      </c>
      <c r="N109" t="s">
        <v>24</v>
      </c>
      <c r="O109">
        <v>30</v>
      </c>
      <c r="P109" t="s">
        <v>19</v>
      </c>
    </row>
    <row r="110" spans="2:16" x14ac:dyDescent="0.2">
      <c r="B110" t="s">
        <v>32</v>
      </c>
      <c r="C110">
        <v>2021</v>
      </c>
      <c r="D110">
        <v>22.23</v>
      </c>
      <c r="E110">
        <v>11.54</v>
      </c>
      <c r="F110">
        <v>11.74</v>
      </c>
      <c r="G110">
        <v>1.37</v>
      </c>
      <c r="H110">
        <v>0.35</v>
      </c>
      <c r="I110">
        <v>4.8</v>
      </c>
      <c r="J110">
        <v>0.51</v>
      </c>
      <c r="K110" s="1">
        <v>76.599999999999994</v>
      </c>
      <c r="L110" s="2">
        <v>48216568</v>
      </c>
      <c r="M110" s="1">
        <f>Table1[[#This Row],[PerformanceMetric]]/Table1[[#This Row],[InflationAdjSalary]]*1000000</f>
        <v>1.5886655391980615</v>
      </c>
      <c r="N110" t="s">
        <v>54</v>
      </c>
      <c r="O110">
        <v>32</v>
      </c>
      <c r="P110" t="s">
        <v>19</v>
      </c>
    </row>
    <row r="111" spans="2:16" x14ac:dyDescent="0.2">
      <c r="B111" t="s">
        <v>79</v>
      </c>
      <c r="C111">
        <v>2021</v>
      </c>
      <c r="D111">
        <v>19</v>
      </c>
      <c r="E111">
        <v>8.44</v>
      </c>
      <c r="F111">
        <v>4.1500000000000004</v>
      </c>
      <c r="G111">
        <v>1.44</v>
      </c>
      <c r="H111">
        <v>0.59</v>
      </c>
      <c r="I111">
        <v>2.63</v>
      </c>
      <c r="J111">
        <v>0.67</v>
      </c>
      <c r="K111" s="1">
        <v>76.52</v>
      </c>
      <c r="L111" s="2">
        <v>13299970</v>
      </c>
      <c r="M111" s="1">
        <f>Table1[[#This Row],[PerformanceMetric]]/Table1[[#This Row],[InflationAdjSalary]]*1000000</f>
        <v>5.7533964362325625</v>
      </c>
      <c r="N111" t="s">
        <v>18</v>
      </c>
      <c r="O111">
        <v>29</v>
      </c>
      <c r="P111" t="s">
        <v>16</v>
      </c>
    </row>
    <row r="112" spans="2:16" x14ac:dyDescent="0.2">
      <c r="B112" t="s">
        <v>69</v>
      </c>
      <c r="C112">
        <v>2013</v>
      </c>
      <c r="D112">
        <v>28.66</v>
      </c>
      <c r="E112">
        <v>6.87</v>
      </c>
      <c r="F112">
        <v>2.5499999999999998</v>
      </c>
      <c r="G112">
        <v>0.78</v>
      </c>
      <c r="H112">
        <v>0.48</v>
      </c>
      <c r="I112">
        <v>2.61</v>
      </c>
      <c r="J112">
        <v>0.56000000000000005</v>
      </c>
      <c r="K112" s="1">
        <v>76.39</v>
      </c>
      <c r="L112" s="2">
        <v>27270296</v>
      </c>
      <c r="M112" s="1">
        <f>Table1[[#This Row],[PerformanceMetric]]/Table1[[#This Row],[InflationAdjSalary]]*1000000</f>
        <v>2.8012163857700703</v>
      </c>
      <c r="N112" t="s">
        <v>70</v>
      </c>
      <c r="O112">
        <v>28</v>
      </c>
      <c r="P112" t="s">
        <v>16</v>
      </c>
    </row>
    <row r="113" spans="2:16" x14ac:dyDescent="0.2">
      <c r="B113" t="s">
        <v>17</v>
      </c>
      <c r="C113">
        <v>2014</v>
      </c>
      <c r="D113">
        <v>25.36</v>
      </c>
      <c r="E113">
        <v>4.71</v>
      </c>
      <c r="F113">
        <v>6.11</v>
      </c>
      <c r="G113">
        <v>1.58</v>
      </c>
      <c r="H113">
        <v>0.4</v>
      </c>
      <c r="I113">
        <v>3.63</v>
      </c>
      <c r="J113">
        <v>0.62</v>
      </c>
      <c r="K113" s="1">
        <v>76.36</v>
      </c>
      <c r="L113" s="2">
        <v>18267647</v>
      </c>
      <c r="M113" s="1">
        <f>Table1[[#This Row],[PerformanceMetric]]/Table1[[#This Row],[InflationAdjSalary]]*1000000</f>
        <v>4.1800676354212456</v>
      </c>
      <c r="N113" t="s">
        <v>18</v>
      </c>
      <c r="O113">
        <v>24</v>
      </c>
      <c r="P113" t="s">
        <v>20</v>
      </c>
    </row>
    <row r="114" spans="2:16" x14ac:dyDescent="0.2">
      <c r="B114" t="s">
        <v>28</v>
      </c>
      <c r="C114">
        <v>2015</v>
      </c>
      <c r="D114">
        <v>25.26</v>
      </c>
      <c r="E114">
        <v>6.03</v>
      </c>
      <c r="F114">
        <v>7.41</v>
      </c>
      <c r="G114">
        <v>1.58</v>
      </c>
      <c r="H114">
        <v>0.71</v>
      </c>
      <c r="I114">
        <v>3.94</v>
      </c>
      <c r="J114">
        <v>0.57999999999999996</v>
      </c>
      <c r="K114" s="1">
        <v>76.349999999999994</v>
      </c>
      <c r="L114" s="2">
        <v>28521911</v>
      </c>
      <c r="M114" s="1">
        <f>Table1[[#This Row],[PerformanceMetric]]/Table1[[#This Row],[InflationAdjSalary]]*1000000</f>
        <v>2.6768893570981271</v>
      </c>
      <c r="N114" t="s">
        <v>29</v>
      </c>
      <c r="O114">
        <v>30</v>
      </c>
      <c r="P114" t="s">
        <v>25</v>
      </c>
    </row>
    <row r="115" spans="2:16" x14ac:dyDescent="0.2">
      <c r="B115" t="s">
        <v>47</v>
      </c>
      <c r="C115">
        <v>2010</v>
      </c>
      <c r="D115">
        <v>18.329999999999998</v>
      </c>
      <c r="E115">
        <v>13.2</v>
      </c>
      <c r="F115">
        <v>1.76</v>
      </c>
      <c r="G115">
        <v>0.91</v>
      </c>
      <c r="H115">
        <v>2.78</v>
      </c>
      <c r="I115">
        <v>3.34</v>
      </c>
      <c r="J115">
        <v>0.63</v>
      </c>
      <c r="K115" s="1">
        <v>76.33</v>
      </c>
      <c r="L115" s="2">
        <v>22630892</v>
      </c>
      <c r="M115" s="1">
        <f>Table1[[#This Row],[PerformanceMetric]]/Table1[[#This Row],[InflationAdjSalary]]*1000000</f>
        <v>3.3728233071855938</v>
      </c>
      <c r="N115" t="s">
        <v>48</v>
      </c>
      <c r="O115">
        <v>24</v>
      </c>
      <c r="P115" t="s">
        <v>30</v>
      </c>
    </row>
    <row r="116" spans="2:16" x14ac:dyDescent="0.2">
      <c r="B116" t="s">
        <v>78</v>
      </c>
      <c r="C116">
        <v>2011</v>
      </c>
      <c r="D116">
        <v>25.54</v>
      </c>
      <c r="E116">
        <v>6.38</v>
      </c>
      <c r="F116">
        <v>4.55</v>
      </c>
      <c r="G116">
        <v>1.46</v>
      </c>
      <c r="H116">
        <v>1.1399999999999999</v>
      </c>
      <c r="I116">
        <v>3.12</v>
      </c>
      <c r="J116">
        <v>0.57999999999999996</v>
      </c>
      <c r="K116" s="1">
        <v>76.3</v>
      </c>
      <c r="L116" s="2">
        <v>20597974</v>
      </c>
      <c r="M116" s="1">
        <f>Table1[[#This Row],[PerformanceMetric]]/Table1[[#This Row],[InflationAdjSalary]]*1000000</f>
        <v>3.7042478061191844</v>
      </c>
      <c r="N116" t="s">
        <v>31</v>
      </c>
      <c r="O116">
        <v>29</v>
      </c>
      <c r="P116" t="s">
        <v>20</v>
      </c>
    </row>
    <row r="117" spans="2:16" x14ac:dyDescent="0.2">
      <c r="B117" t="s">
        <v>53</v>
      </c>
      <c r="C117">
        <v>2019</v>
      </c>
      <c r="D117">
        <v>25.6</v>
      </c>
      <c r="E117">
        <v>5.01</v>
      </c>
      <c r="F117">
        <v>5.46</v>
      </c>
      <c r="G117">
        <v>1.48</v>
      </c>
      <c r="H117">
        <v>0.71</v>
      </c>
      <c r="I117">
        <v>2.73</v>
      </c>
      <c r="J117">
        <v>0.57999999999999996</v>
      </c>
      <c r="K117" s="1">
        <v>76.22</v>
      </c>
      <c r="L117" s="2">
        <v>31341708</v>
      </c>
      <c r="M117" s="1">
        <f>Table1[[#This Row],[PerformanceMetric]]/Table1[[#This Row],[InflationAdjSalary]]*1000000</f>
        <v>2.4319032006807033</v>
      </c>
      <c r="N117" t="s">
        <v>54</v>
      </c>
      <c r="O117">
        <v>25</v>
      </c>
      <c r="P117" t="s">
        <v>20</v>
      </c>
    </row>
    <row r="118" spans="2:16" x14ac:dyDescent="0.2">
      <c r="B118" t="s">
        <v>45</v>
      </c>
      <c r="C118">
        <v>2015</v>
      </c>
      <c r="D118">
        <v>24.08</v>
      </c>
      <c r="E118">
        <v>12.66</v>
      </c>
      <c r="F118">
        <v>3.56</v>
      </c>
      <c r="G118">
        <v>1.53</v>
      </c>
      <c r="H118">
        <v>1.75</v>
      </c>
      <c r="I118">
        <v>4.3099999999999996</v>
      </c>
      <c r="J118">
        <v>0.54</v>
      </c>
      <c r="K118" s="1">
        <v>76.2</v>
      </c>
      <c r="L118" s="2">
        <v>18288447</v>
      </c>
      <c r="M118" s="1">
        <f>Table1[[#This Row],[PerformanceMetric]]/Table1[[#This Row],[InflationAdjSalary]]*1000000</f>
        <v>4.1665648264174644</v>
      </c>
      <c r="N118" t="s">
        <v>46</v>
      </c>
      <c r="O118">
        <v>24</v>
      </c>
      <c r="P118" t="s">
        <v>30</v>
      </c>
    </row>
    <row r="119" spans="2:16" x14ac:dyDescent="0.2">
      <c r="B119" t="s">
        <v>80</v>
      </c>
      <c r="C119">
        <v>2020</v>
      </c>
      <c r="D119">
        <v>26.61</v>
      </c>
      <c r="E119">
        <v>4.24</v>
      </c>
      <c r="F119">
        <v>6.51</v>
      </c>
      <c r="G119">
        <v>0.7</v>
      </c>
      <c r="H119">
        <v>0.26</v>
      </c>
      <c r="I119">
        <v>3.77</v>
      </c>
      <c r="J119">
        <v>0.62</v>
      </c>
      <c r="K119" s="1">
        <v>76.12</v>
      </c>
      <c r="L119" s="2">
        <v>33870189</v>
      </c>
      <c r="M119" s="1">
        <f>Table1[[#This Row],[PerformanceMetric]]/Table1[[#This Row],[InflationAdjSalary]]*1000000</f>
        <v>2.2474040519821132</v>
      </c>
      <c r="N119" t="s">
        <v>81</v>
      </c>
      <c r="O119">
        <v>23</v>
      </c>
      <c r="P119" t="s">
        <v>20</v>
      </c>
    </row>
    <row r="120" spans="2:16" x14ac:dyDescent="0.2">
      <c r="B120" t="s">
        <v>82</v>
      </c>
      <c r="C120">
        <v>2010</v>
      </c>
      <c r="D120">
        <v>20.25</v>
      </c>
      <c r="E120">
        <v>11.72</v>
      </c>
      <c r="F120">
        <v>3.64</v>
      </c>
      <c r="G120">
        <v>1.05</v>
      </c>
      <c r="H120">
        <v>0.49</v>
      </c>
      <c r="I120">
        <v>2.33</v>
      </c>
      <c r="J120">
        <v>0.57999999999999996</v>
      </c>
      <c r="K120" s="1">
        <v>75.930000000000007</v>
      </c>
      <c r="L120" s="2">
        <v>14681984</v>
      </c>
      <c r="M120" s="1">
        <f>Table1[[#This Row],[PerformanceMetric]]/Table1[[#This Row],[InflationAdjSalary]]*1000000</f>
        <v>5.1716443772176843</v>
      </c>
      <c r="N120" t="s">
        <v>70</v>
      </c>
      <c r="O120">
        <v>26</v>
      </c>
      <c r="P120" t="s">
        <v>30</v>
      </c>
    </row>
    <row r="121" spans="2:16" x14ac:dyDescent="0.2">
      <c r="B121" t="s">
        <v>21</v>
      </c>
      <c r="C121">
        <v>2014</v>
      </c>
      <c r="D121">
        <v>24.01</v>
      </c>
      <c r="E121">
        <v>4.28</v>
      </c>
      <c r="F121">
        <v>8.5399999999999991</v>
      </c>
      <c r="G121">
        <v>1.64</v>
      </c>
      <c r="H121">
        <v>0.18</v>
      </c>
      <c r="I121">
        <v>3.77</v>
      </c>
      <c r="J121">
        <v>0.61</v>
      </c>
      <c r="K121" s="1">
        <v>75.88</v>
      </c>
      <c r="L121" s="2">
        <v>13214370</v>
      </c>
      <c r="M121" s="1">
        <f>Table1[[#This Row],[PerformanceMetric]]/Table1[[#This Row],[InflationAdjSalary]]*1000000</f>
        <v>5.7422336441313506</v>
      </c>
      <c r="N121" t="s">
        <v>22</v>
      </c>
      <c r="O121">
        <v>25</v>
      </c>
      <c r="P121" t="s">
        <v>19</v>
      </c>
    </row>
    <row r="122" spans="2:16" x14ac:dyDescent="0.2">
      <c r="B122" t="s">
        <v>83</v>
      </c>
      <c r="C122">
        <v>2013</v>
      </c>
      <c r="D122">
        <v>27.35</v>
      </c>
      <c r="E122">
        <v>5.55</v>
      </c>
      <c r="F122">
        <v>6.01</v>
      </c>
      <c r="G122">
        <v>1.36</v>
      </c>
      <c r="H122">
        <v>0.32</v>
      </c>
      <c r="I122">
        <v>3.68</v>
      </c>
      <c r="J122">
        <v>0.56999999999999995</v>
      </c>
      <c r="K122" s="1">
        <v>75.790000000000006</v>
      </c>
      <c r="L122" s="2">
        <v>38644129</v>
      </c>
      <c r="M122" s="1">
        <f>Table1[[#This Row],[PerformanceMetric]]/Table1[[#This Row],[InflationAdjSalary]]*1000000</f>
        <v>1.9612293500003586</v>
      </c>
      <c r="N122" t="s">
        <v>42</v>
      </c>
      <c r="O122">
        <v>34</v>
      </c>
      <c r="P122" t="s">
        <v>20</v>
      </c>
    </row>
    <row r="123" spans="2:16" x14ac:dyDescent="0.2">
      <c r="B123" t="s">
        <v>32</v>
      </c>
      <c r="C123">
        <v>2020</v>
      </c>
      <c r="D123">
        <v>27.25</v>
      </c>
      <c r="E123">
        <v>7.91</v>
      </c>
      <c r="F123">
        <v>7.04</v>
      </c>
      <c r="G123">
        <v>1.63</v>
      </c>
      <c r="H123">
        <v>0.35</v>
      </c>
      <c r="I123">
        <v>4.47</v>
      </c>
      <c r="J123">
        <v>0.54</v>
      </c>
      <c r="K123" s="1">
        <v>75.55</v>
      </c>
      <c r="L123" s="2">
        <v>47537680</v>
      </c>
      <c r="M123" s="1">
        <f>Table1[[#This Row],[PerformanceMetric]]/Table1[[#This Row],[InflationAdjSalary]]*1000000</f>
        <v>1.5892656099330047</v>
      </c>
      <c r="N123" t="s">
        <v>18</v>
      </c>
      <c r="O123">
        <v>31</v>
      </c>
      <c r="P123" t="s">
        <v>19</v>
      </c>
    </row>
    <row r="124" spans="2:16" x14ac:dyDescent="0.2">
      <c r="B124" t="s">
        <v>69</v>
      </c>
      <c r="C124">
        <v>2011</v>
      </c>
      <c r="D124">
        <v>26.33</v>
      </c>
      <c r="E124">
        <v>6.7</v>
      </c>
      <c r="F124">
        <v>3</v>
      </c>
      <c r="G124">
        <v>0.93</v>
      </c>
      <c r="H124">
        <v>0.56000000000000005</v>
      </c>
      <c r="I124">
        <v>2.37</v>
      </c>
      <c r="J124">
        <v>0.56999999999999995</v>
      </c>
      <c r="K124" s="1">
        <v>75.33</v>
      </c>
      <c r="L124" s="2">
        <v>24309802</v>
      </c>
      <c r="M124" s="1">
        <f>Table1[[#This Row],[PerformanceMetric]]/Table1[[#This Row],[InflationAdjSalary]]*1000000</f>
        <v>3.098750043295293</v>
      </c>
      <c r="N124" t="s">
        <v>70</v>
      </c>
      <c r="O124">
        <v>26</v>
      </c>
      <c r="P124" t="s">
        <v>25</v>
      </c>
    </row>
    <row r="125" spans="2:16" x14ac:dyDescent="0.2">
      <c r="B125" t="s">
        <v>17</v>
      </c>
      <c r="C125">
        <v>2013</v>
      </c>
      <c r="D125">
        <v>25.94</v>
      </c>
      <c r="E125">
        <v>4.8600000000000003</v>
      </c>
      <c r="F125">
        <v>5.83</v>
      </c>
      <c r="G125">
        <v>1.82</v>
      </c>
      <c r="H125">
        <v>0.49</v>
      </c>
      <c r="I125">
        <v>3.78</v>
      </c>
      <c r="J125">
        <v>0.6</v>
      </c>
      <c r="K125" s="1">
        <v>75.31</v>
      </c>
      <c r="L125" s="2">
        <v>17345317</v>
      </c>
      <c r="M125" s="1">
        <f>Table1[[#This Row],[PerformanceMetric]]/Table1[[#This Row],[InflationAdjSalary]]*1000000</f>
        <v>4.3418059179892765</v>
      </c>
      <c r="N125" t="s">
        <v>18</v>
      </c>
      <c r="O125">
        <v>23</v>
      </c>
      <c r="P125" t="s">
        <v>20</v>
      </c>
    </row>
    <row r="126" spans="2:16" x14ac:dyDescent="0.2">
      <c r="B126" t="s">
        <v>57</v>
      </c>
      <c r="C126">
        <v>2017</v>
      </c>
      <c r="D126">
        <v>14.04</v>
      </c>
      <c r="E126">
        <v>12.78</v>
      </c>
      <c r="F126">
        <v>1.2</v>
      </c>
      <c r="G126">
        <v>0.6</v>
      </c>
      <c r="H126">
        <v>2.64</v>
      </c>
      <c r="I126">
        <v>1.81</v>
      </c>
      <c r="J126">
        <v>0.68</v>
      </c>
      <c r="K126" s="1">
        <v>75.3</v>
      </c>
      <c r="L126" s="2">
        <v>25674583</v>
      </c>
      <c r="M126" s="1">
        <f>Table1[[#This Row],[PerformanceMetric]]/Table1[[#This Row],[InflationAdjSalary]]*1000000</f>
        <v>2.9328616554356501</v>
      </c>
      <c r="N126" t="s">
        <v>58</v>
      </c>
      <c r="O126">
        <v>24</v>
      </c>
      <c r="P126" t="s">
        <v>30</v>
      </c>
    </row>
    <row r="127" spans="2:16" x14ac:dyDescent="0.2">
      <c r="B127" t="s">
        <v>74</v>
      </c>
      <c r="C127">
        <v>2011</v>
      </c>
      <c r="D127">
        <v>22.5</v>
      </c>
      <c r="E127">
        <v>12.06</v>
      </c>
      <c r="F127">
        <v>3.8</v>
      </c>
      <c r="G127">
        <v>0.77</v>
      </c>
      <c r="H127">
        <v>0.55000000000000004</v>
      </c>
      <c r="I127">
        <v>2.72</v>
      </c>
      <c r="J127">
        <v>0.55000000000000004</v>
      </c>
      <c r="K127" s="1">
        <v>75.13</v>
      </c>
      <c r="L127" s="2">
        <v>7523334</v>
      </c>
      <c r="M127" s="1">
        <f>Table1[[#This Row],[PerformanceMetric]]/Table1[[#This Row],[InflationAdjSalary]]*1000000</f>
        <v>9.9862640685632194</v>
      </c>
      <c r="N127" t="s">
        <v>52</v>
      </c>
      <c r="O127">
        <v>21</v>
      </c>
      <c r="P127" t="s">
        <v>16</v>
      </c>
    </row>
    <row r="128" spans="2:16" x14ac:dyDescent="0.2">
      <c r="B128" t="s">
        <v>84</v>
      </c>
      <c r="C128">
        <v>2021</v>
      </c>
      <c r="D128">
        <v>18.7</v>
      </c>
      <c r="E128">
        <v>8.9499999999999993</v>
      </c>
      <c r="F128">
        <v>5.41</v>
      </c>
      <c r="G128">
        <v>1.17</v>
      </c>
      <c r="H128">
        <v>1.03</v>
      </c>
      <c r="I128">
        <v>2.64</v>
      </c>
      <c r="J128">
        <v>0.63</v>
      </c>
      <c r="K128" s="1">
        <v>75.11</v>
      </c>
      <c r="L128" s="2">
        <v>30649609</v>
      </c>
      <c r="M128" s="1">
        <f>Table1[[#This Row],[PerformanceMetric]]/Table1[[#This Row],[InflationAdjSalary]]*1000000</f>
        <v>2.4506022246482817</v>
      </c>
      <c r="N128" t="s">
        <v>31</v>
      </c>
      <c r="O128">
        <v>23</v>
      </c>
      <c r="P128" t="s">
        <v>30</v>
      </c>
    </row>
    <row r="129" spans="2:16" x14ac:dyDescent="0.2">
      <c r="B129" t="s">
        <v>85</v>
      </c>
      <c r="C129">
        <v>2017</v>
      </c>
      <c r="D129">
        <v>22.4</v>
      </c>
      <c r="E129">
        <v>4.7699999999999996</v>
      </c>
      <c r="F129">
        <v>6.95</v>
      </c>
      <c r="G129">
        <v>1.47</v>
      </c>
      <c r="H129">
        <v>0.32</v>
      </c>
      <c r="I129">
        <v>2.88</v>
      </c>
      <c r="J129">
        <v>0.62</v>
      </c>
      <c r="K129" s="1">
        <v>75.099999999999994</v>
      </c>
      <c r="L129" s="2">
        <v>34963505</v>
      </c>
      <c r="M129" s="1">
        <f>Table1[[#This Row],[PerformanceMetric]]/Table1[[#This Row],[InflationAdjSalary]]*1000000</f>
        <v>2.1479539880226537</v>
      </c>
      <c r="N129" t="s">
        <v>50</v>
      </c>
      <c r="O129">
        <v>30</v>
      </c>
      <c r="P129" t="s">
        <v>19</v>
      </c>
    </row>
    <row r="130" spans="2:16" x14ac:dyDescent="0.2">
      <c r="B130" t="s">
        <v>49</v>
      </c>
      <c r="C130">
        <v>2016</v>
      </c>
      <c r="D130">
        <v>21.15</v>
      </c>
      <c r="E130">
        <v>6.85</v>
      </c>
      <c r="F130">
        <v>2.58</v>
      </c>
      <c r="G130">
        <v>1.78</v>
      </c>
      <c r="H130">
        <v>0.99</v>
      </c>
      <c r="I130">
        <v>1.46</v>
      </c>
      <c r="J130">
        <v>0.62</v>
      </c>
      <c r="K130" s="1">
        <v>74.930000000000007</v>
      </c>
      <c r="L130" s="2">
        <v>21684488</v>
      </c>
      <c r="M130" s="1">
        <f>Table1[[#This Row],[PerformanceMetric]]/Table1[[#This Row],[InflationAdjSalary]]*1000000</f>
        <v>3.4554654921988477</v>
      </c>
      <c r="N130" t="s">
        <v>65</v>
      </c>
      <c r="O130">
        <v>24</v>
      </c>
      <c r="P130" t="s">
        <v>25</v>
      </c>
    </row>
    <row r="131" spans="2:16" x14ac:dyDescent="0.2">
      <c r="B131" t="s">
        <v>86</v>
      </c>
      <c r="C131">
        <v>2015</v>
      </c>
      <c r="D131">
        <v>19.07</v>
      </c>
      <c r="E131">
        <v>4.59</v>
      </c>
      <c r="F131">
        <v>10.220000000000001</v>
      </c>
      <c r="G131">
        <v>1.9</v>
      </c>
      <c r="H131">
        <v>0.18</v>
      </c>
      <c r="I131">
        <v>2.3199999999999998</v>
      </c>
      <c r="J131">
        <v>0.6</v>
      </c>
      <c r="K131" s="1">
        <v>74.739999999999995</v>
      </c>
      <c r="L131" s="2">
        <v>26657156</v>
      </c>
      <c r="M131" s="1">
        <f>Table1[[#This Row],[PerformanceMetric]]/Table1[[#This Row],[InflationAdjSalary]]*1000000</f>
        <v>2.8037499574223141</v>
      </c>
      <c r="N131" t="s">
        <v>52</v>
      </c>
      <c r="O131">
        <v>29</v>
      </c>
      <c r="P131" t="s">
        <v>19</v>
      </c>
    </row>
    <row r="132" spans="2:16" x14ac:dyDescent="0.2">
      <c r="B132" t="s">
        <v>63</v>
      </c>
      <c r="C132">
        <v>2020</v>
      </c>
      <c r="D132">
        <v>18.5</v>
      </c>
      <c r="E132">
        <v>12.44</v>
      </c>
      <c r="F132">
        <v>5</v>
      </c>
      <c r="G132">
        <v>0.76</v>
      </c>
      <c r="H132">
        <v>0.48</v>
      </c>
      <c r="I132">
        <v>2.74</v>
      </c>
      <c r="J132">
        <v>0.59</v>
      </c>
      <c r="K132" s="1">
        <v>74.319999999999993</v>
      </c>
      <c r="L132" s="2">
        <v>22758053</v>
      </c>
      <c r="M132" s="1">
        <f>Table1[[#This Row],[PerformanceMetric]]/Table1[[#This Row],[InflationAdjSalary]]*1000000</f>
        <v>3.2656572159314328</v>
      </c>
      <c r="N132" t="s">
        <v>64</v>
      </c>
      <c r="O132">
        <v>23</v>
      </c>
      <c r="P132" t="s">
        <v>16</v>
      </c>
    </row>
    <row r="133" spans="2:16" x14ac:dyDescent="0.2">
      <c r="B133" t="s">
        <v>86</v>
      </c>
      <c r="C133">
        <v>2014</v>
      </c>
      <c r="D133">
        <v>19.11</v>
      </c>
      <c r="E133">
        <v>4.32</v>
      </c>
      <c r="F133">
        <v>10.69</v>
      </c>
      <c r="G133">
        <v>2.48</v>
      </c>
      <c r="H133">
        <v>0.06</v>
      </c>
      <c r="I133">
        <v>2.34</v>
      </c>
      <c r="J133">
        <v>0.57999999999999996</v>
      </c>
      <c r="K133" s="1">
        <v>74.22</v>
      </c>
      <c r="L133" s="2">
        <v>24949488</v>
      </c>
      <c r="M133" s="1">
        <f>Table1[[#This Row],[PerformanceMetric]]/Table1[[#This Row],[InflationAdjSalary]]*1000000</f>
        <v>2.9748105452103868</v>
      </c>
      <c r="N133" t="s">
        <v>52</v>
      </c>
      <c r="O133">
        <v>28</v>
      </c>
      <c r="P133" t="s">
        <v>19</v>
      </c>
    </row>
    <row r="134" spans="2:16" x14ac:dyDescent="0.2">
      <c r="B134" t="s">
        <v>87</v>
      </c>
      <c r="C134">
        <v>2019</v>
      </c>
      <c r="D134">
        <v>17.34</v>
      </c>
      <c r="E134">
        <v>15.59</v>
      </c>
      <c r="F134">
        <v>1.42</v>
      </c>
      <c r="G134">
        <v>1.72</v>
      </c>
      <c r="H134">
        <v>1.75</v>
      </c>
      <c r="I134">
        <v>2.2200000000000002</v>
      </c>
      <c r="J134">
        <v>0.56000000000000005</v>
      </c>
      <c r="K134" s="1">
        <v>74.19</v>
      </c>
      <c r="L134" s="2">
        <v>31341708</v>
      </c>
      <c r="M134" s="1">
        <f>Table1[[#This Row],[PerformanceMetric]]/Table1[[#This Row],[InflationAdjSalary]]*1000000</f>
        <v>2.3671332781225578</v>
      </c>
      <c r="N134" t="s">
        <v>88</v>
      </c>
      <c r="O134">
        <v>25</v>
      </c>
      <c r="P134" t="s">
        <v>30</v>
      </c>
    </row>
    <row r="135" spans="2:16" x14ac:dyDescent="0.2">
      <c r="B135" t="s">
        <v>89</v>
      </c>
      <c r="C135">
        <v>2021</v>
      </c>
      <c r="D135">
        <v>23.71</v>
      </c>
      <c r="E135">
        <v>4.74</v>
      </c>
      <c r="F135">
        <v>5.91</v>
      </c>
      <c r="G135">
        <v>0.77</v>
      </c>
      <c r="H135">
        <v>0.66</v>
      </c>
      <c r="I135">
        <v>3.03</v>
      </c>
      <c r="J135">
        <v>0.62</v>
      </c>
      <c r="K135" s="1">
        <v>74.16</v>
      </c>
      <c r="L135" s="2">
        <v>5993413</v>
      </c>
      <c r="M135" s="1">
        <f>Table1[[#This Row],[PerformanceMetric]]/Table1[[#This Row],[InflationAdjSalary]]*1000000</f>
        <v>12.373584133114138</v>
      </c>
      <c r="N135" t="s">
        <v>24</v>
      </c>
      <c r="O135">
        <v>22</v>
      </c>
      <c r="P135" t="s">
        <v>20</v>
      </c>
    </row>
    <row r="136" spans="2:16" x14ac:dyDescent="0.2">
      <c r="B136" t="s">
        <v>59</v>
      </c>
      <c r="C136">
        <v>2021</v>
      </c>
      <c r="D136">
        <v>25.3</v>
      </c>
      <c r="E136">
        <v>3.89</v>
      </c>
      <c r="F136">
        <v>9.43</v>
      </c>
      <c r="G136">
        <v>0.84</v>
      </c>
      <c r="H136">
        <v>0.19</v>
      </c>
      <c r="I136">
        <v>4.1399999999999997</v>
      </c>
      <c r="J136">
        <v>0.59</v>
      </c>
      <c r="K136" s="1">
        <v>73.95</v>
      </c>
      <c r="L136" s="2">
        <v>9080829</v>
      </c>
      <c r="M136" s="1">
        <f>Table1[[#This Row],[PerformanceMetric]]/Table1[[#This Row],[InflationAdjSalary]]*1000000</f>
        <v>8.14352962708581</v>
      </c>
      <c r="N136" t="s">
        <v>56</v>
      </c>
      <c r="O136">
        <v>22</v>
      </c>
      <c r="P136" t="s">
        <v>19</v>
      </c>
    </row>
    <row r="137" spans="2:16" x14ac:dyDescent="0.2">
      <c r="B137" t="s">
        <v>90</v>
      </c>
      <c r="C137">
        <v>2018</v>
      </c>
      <c r="D137">
        <v>23.13</v>
      </c>
      <c r="E137">
        <v>8.4700000000000006</v>
      </c>
      <c r="F137">
        <v>2.0299999999999998</v>
      </c>
      <c r="G137">
        <v>0.56999999999999995</v>
      </c>
      <c r="H137">
        <v>1.2</v>
      </c>
      <c r="I137">
        <v>1.48</v>
      </c>
      <c r="J137">
        <v>0.56999999999999995</v>
      </c>
      <c r="K137" s="1">
        <v>73.930000000000007</v>
      </c>
      <c r="L137" s="2">
        <v>26277600</v>
      </c>
      <c r="M137" s="1">
        <f>Table1[[#This Row],[PerformanceMetric]]/Table1[[#This Row],[InflationAdjSalary]]*1000000</f>
        <v>2.8134228392242826</v>
      </c>
      <c r="N137" t="s">
        <v>65</v>
      </c>
      <c r="O137">
        <v>32</v>
      </c>
      <c r="P137" t="s">
        <v>30</v>
      </c>
    </row>
    <row r="138" spans="2:16" x14ac:dyDescent="0.2">
      <c r="B138" t="s">
        <v>72</v>
      </c>
      <c r="C138">
        <v>2021</v>
      </c>
      <c r="D138">
        <v>15.17</v>
      </c>
      <c r="E138">
        <v>14.33</v>
      </c>
      <c r="F138">
        <v>0.78</v>
      </c>
      <c r="G138">
        <v>0.7</v>
      </c>
      <c r="H138">
        <v>2.0499999999999998</v>
      </c>
      <c r="I138">
        <v>1.1599999999999999</v>
      </c>
      <c r="J138">
        <v>0.6</v>
      </c>
      <c r="K138" s="1">
        <v>73.88</v>
      </c>
      <c r="L138" s="2">
        <v>19198277</v>
      </c>
      <c r="M138" s="1">
        <f>Table1[[#This Row],[PerformanceMetric]]/Table1[[#This Row],[InflationAdjSalary]]*1000000</f>
        <v>3.8482620080958303</v>
      </c>
      <c r="N138" t="s">
        <v>56</v>
      </c>
      <c r="O138">
        <v>26</v>
      </c>
      <c r="P138" t="s">
        <v>30</v>
      </c>
    </row>
    <row r="139" spans="2:16" x14ac:dyDescent="0.2">
      <c r="B139" t="s">
        <v>74</v>
      </c>
      <c r="C139">
        <v>2019</v>
      </c>
      <c r="D139">
        <v>24.55</v>
      </c>
      <c r="E139">
        <v>7.53</v>
      </c>
      <c r="F139">
        <v>5.36</v>
      </c>
      <c r="G139">
        <v>0.69</v>
      </c>
      <c r="H139">
        <v>0.37</v>
      </c>
      <c r="I139">
        <v>3.37</v>
      </c>
      <c r="J139">
        <v>0.57999999999999996</v>
      </c>
      <c r="K139" s="1">
        <v>73.87</v>
      </c>
      <c r="L139" s="2">
        <v>39852360</v>
      </c>
      <c r="M139" s="1">
        <f>Table1[[#This Row],[PerformanceMetric]]/Table1[[#This Row],[InflationAdjSalary]]*1000000</f>
        <v>1.8535916066200346</v>
      </c>
      <c r="N139" t="s">
        <v>88</v>
      </c>
      <c r="O139">
        <v>29</v>
      </c>
      <c r="P139" t="s">
        <v>16</v>
      </c>
    </row>
    <row r="140" spans="2:16" x14ac:dyDescent="0.2">
      <c r="B140" t="s">
        <v>69</v>
      </c>
      <c r="C140">
        <v>2010</v>
      </c>
      <c r="D140">
        <v>28.16</v>
      </c>
      <c r="E140">
        <v>6.58</v>
      </c>
      <c r="F140">
        <v>3.22</v>
      </c>
      <c r="G140">
        <v>1.28</v>
      </c>
      <c r="H140">
        <v>0.43</v>
      </c>
      <c r="I140">
        <v>3.03</v>
      </c>
      <c r="J140">
        <v>0.55000000000000004</v>
      </c>
      <c r="K140" s="1">
        <v>73.73</v>
      </c>
      <c r="L140" s="2">
        <v>23313418</v>
      </c>
      <c r="M140" s="1">
        <f>Table1[[#This Row],[PerformanceMetric]]/Table1[[#This Row],[InflationAdjSalary]]*1000000</f>
        <v>3.1625564299494826</v>
      </c>
      <c r="N140" t="s">
        <v>91</v>
      </c>
      <c r="O140">
        <v>25</v>
      </c>
      <c r="P140" t="s">
        <v>25</v>
      </c>
    </row>
    <row r="141" spans="2:16" x14ac:dyDescent="0.2">
      <c r="B141" t="s">
        <v>75</v>
      </c>
      <c r="C141">
        <v>2011</v>
      </c>
      <c r="D141">
        <v>23.03</v>
      </c>
      <c r="E141">
        <v>7.03</v>
      </c>
      <c r="F141">
        <v>2.6</v>
      </c>
      <c r="G141">
        <v>0.52</v>
      </c>
      <c r="H141">
        <v>0.64</v>
      </c>
      <c r="I141">
        <v>1.88</v>
      </c>
      <c r="J141">
        <v>0.61</v>
      </c>
      <c r="K141" s="1">
        <v>73.58</v>
      </c>
      <c r="L141" s="2">
        <v>25063699</v>
      </c>
      <c r="M141" s="1">
        <f>Table1[[#This Row],[PerformanceMetric]]/Table1[[#This Row],[InflationAdjSalary]]*1000000</f>
        <v>2.9357199031156571</v>
      </c>
      <c r="N141" t="s">
        <v>76</v>
      </c>
      <c r="O141">
        <v>32</v>
      </c>
      <c r="P141" t="s">
        <v>16</v>
      </c>
    </row>
    <row r="142" spans="2:16" x14ac:dyDescent="0.2">
      <c r="B142" t="s">
        <v>45</v>
      </c>
      <c r="C142">
        <v>2014</v>
      </c>
      <c r="D142">
        <v>22.73</v>
      </c>
      <c r="E142">
        <v>11.7</v>
      </c>
      <c r="F142">
        <v>2.92</v>
      </c>
      <c r="G142">
        <v>1.54</v>
      </c>
      <c r="H142">
        <v>1.28</v>
      </c>
      <c r="I142">
        <v>3.54</v>
      </c>
      <c r="J142">
        <v>0.56000000000000005</v>
      </c>
      <c r="K142" s="1">
        <v>73.540000000000006</v>
      </c>
      <c r="L142" s="2">
        <v>17033565</v>
      </c>
      <c r="M142" s="1">
        <f>Table1[[#This Row],[PerformanceMetric]]/Table1[[#This Row],[InflationAdjSalary]]*1000000</f>
        <v>4.3173581102957606</v>
      </c>
      <c r="N142" t="s">
        <v>46</v>
      </c>
      <c r="O142">
        <v>23</v>
      </c>
      <c r="P142" t="s">
        <v>30</v>
      </c>
    </row>
    <row r="143" spans="2:16" x14ac:dyDescent="0.2">
      <c r="B143" t="s">
        <v>33</v>
      </c>
      <c r="C143">
        <v>2018</v>
      </c>
      <c r="D143">
        <v>22.94</v>
      </c>
      <c r="E143">
        <v>10.95</v>
      </c>
      <c r="F143">
        <v>3.16</v>
      </c>
      <c r="G143">
        <v>0.63</v>
      </c>
      <c r="H143">
        <v>1.76</v>
      </c>
      <c r="I143">
        <v>3.71</v>
      </c>
      <c r="J143">
        <v>0.56999999999999995</v>
      </c>
      <c r="K143" s="1">
        <v>73.349999999999994</v>
      </c>
      <c r="L143" s="2">
        <v>29946649</v>
      </c>
      <c r="M143" s="1">
        <f>Table1[[#This Row],[PerformanceMetric]]/Table1[[#This Row],[InflationAdjSalary]]*1000000</f>
        <v>2.4493558528034303</v>
      </c>
      <c r="N143" t="s">
        <v>34</v>
      </c>
      <c r="O143">
        <v>23</v>
      </c>
      <c r="P143" t="s">
        <v>30</v>
      </c>
    </row>
    <row r="144" spans="2:16" x14ac:dyDescent="0.2">
      <c r="B144" t="s">
        <v>62</v>
      </c>
      <c r="C144">
        <v>2018</v>
      </c>
      <c r="D144">
        <v>22.15</v>
      </c>
      <c r="E144">
        <v>5.32</v>
      </c>
      <c r="F144">
        <v>4.88</v>
      </c>
      <c r="G144">
        <v>1.97</v>
      </c>
      <c r="H144">
        <v>0.41</v>
      </c>
      <c r="I144">
        <v>1.83</v>
      </c>
      <c r="J144">
        <v>0.59</v>
      </c>
      <c r="K144" s="1">
        <v>73.3</v>
      </c>
      <c r="L144" s="2">
        <v>23331543</v>
      </c>
      <c r="M144" s="1">
        <f>Table1[[#This Row],[PerformanceMetric]]/Table1[[#This Row],[InflationAdjSalary]]*1000000</f>
        <v>3.1416696272509705</v>
      </c>
      <c r="N144" t="s">
        <v>36</v>
      </c>
      <c r="O144">
        <v>28</v>
      </c>
      <c r="P144" t="s">
        <v>20</v>
      </c>
    </row>
    <row r="145" spans="2:16" x14ac:dyDescent="0.2">
      <c r="B145" t="s">
        <v>51</v>
      </c>
      <c r="C145">
        <v>2018</v>
      </c>
      <c r="D145">
        <v>24.43</v>
      </c>
      <c r="E145">
        <v>3.78</v>
      </c>
      <c r="F145">
        <v>5.0999999999999996</v>
      </c>
      <c r="G145">
        <v>1.08</v>
      </c>
      <c r="H145">
        <v>0.28000000000000003</v>
      </c>
      <c r="I145">
        <v>2.33</v>
      </c>
      <c r="J145">
        <v>0.61</v>
      </c>
      <c r="K145" s="1">
        <v>73.23</v>
      </c>
      <c r="L145" s="2">
        <v>23634407</v>
      </c>
      <c r="M145" s="1">
        <f>Table1[[#This Row],[PerformanceMetric]]/Table1[[#This Row],[InflationAdjSalary]]*1000000</f>
        <v>3.0984487996673664</v>
      </c>
      <c r="N145" t="s">
        <v>61</v>
      </c>
      <c r="O145">
        <v>25</v>
      </c>
      <c r="P145" t="s">
        <v>19</v>
      </c>
    </row>
    <row r="146" spans="2:16" x14ac:dyDescent="0.2">
      <c r="B146" t="s">
        <v>92</v>
      </c>
      <c r="C146">
        <v>2010</v>
      </c>
      <c r="D146">
        <v>18.309999999999999</v>
      </c>
      <c r="E146">
        <v>11.29</v>
      </c>
      <c r="F146">
        <v>3.35</v>
      </c>
      <c r="G146">
        <v>0.56999999999999995</v>
      </c>
      <c r="H146">
        <v>1.74</v>
      </c>
      <c r="I146">
        <v>2.2000000000000002</v>
      </c>
      <c r="J146">
        <v>0.59</v>
      </c>
      <c r="K146" s="1">
        <v>73.209999999999994</v>
      </c>
      <c r="L146" s="2">
        <v>24229353</v>
      </c>
      <c r="M146" s="1">
        <f>Table1[[#This Row],[PerformanceMetric]]/Table1[[#This Row],[InflationAdjSalary]]*1000000</f>
        <v>3.0215416812822031</v>
      </c>
      <c r="N146" t="s">
        <v>42</v>
      </c>
      <c r="O146">
        <v>29</v>
      </c>
      <c r="P146" t="s">
        <v>30</v>
      </c>
    </row>
    <row r="147" spans="2:16" x14ac:dyDescent="0.2">
      <c r="B147" t="s">
        <v>92</v>
      </c>
      <c r="C147">
        <v>2011</v>
      </c>
      <c r="D147">
        <v>18.79</v>
      </c>
      <c r="E147">
        <v>10.199999999999999</v>
      </c>
      <c r="F147">
        <v>3.33</v>
      </c>
      <c r="G147">
        <v>0.59</v>
      </c>
      <c r="H147">
        <v>1.59</v>
      </c>
      <c r="I147">
        <v>1.73</v>
      </c>
      <c r="J147">
        <v>0.59</v>
      </c>
      <c r="K147" s="1">
        <v>73.03</v>
      </c>
      <c r="L147" s="2">
        <v>24566539</v>
      </c>
      <c r="M147" s="1">
        <f>Table1[[#This Row],[PerformanceMetric]]/Table1[[#This Row],[InflationAdjSalary]]*1000000</f>
        <v>2.9727427213088506</v>
      </c>
      <c r="N147" t="s">
        <v>42</v>
      </c>
      <c r="O147">
        <v>30</v>
      </c>
      <c r="P147" t="s">
        <v>30</v>
      </c>
    </row>
    <row r="148" spans="2:16" x14ac:dyDescent="0.2">
      <c r="B148" t="s">
        <v>93</v>
      </c>
      <c r="C148">
        <v>2017</v>
      </c>
      <c r="D148">
        <v>12.7</v>
      </c>
      <c r="E148">
        <v>13.75</v>
      </c>
      <c r="F148">
        <v>1.19</v>
      </c>
      <c r="G148">
        <v>0.63</v>
      </c>
      <c r="H148">
        <v>1.65</v>
      </c>
      <c r="I148">
        <v>1.42</v>
      </c>
      <c r="J148">
        <v>0.67</v>
      </c>
      <c r="K148" s="1">
        <v>72.959999999999994</v>
      </c>
      <c r="L148" s="2">
        <v>27389428</v>
      </c>
      <c r="M148" s="1">
        <f>Table1[[#This Row],[PerformanceMetric]]/Table1[[#This Row],[InflationAdjSalary]]*1000000</f>
        <v>2.6638015222515783</v>
      </c>
      <c r="N148" t="s">
        <v>52</v>
      </c>
      <c r="O148">
        <v>28</v>
      </c>
      <c r="P148" t="s">
        <v>30</v>
      </c>
    </row>
    <row r="149" spans="2:16" x14ac:dyDescent="0.2">
      <c r="B149" t="s">
        <v>62</v>
      </c>
      <c r="C149">
        <v>2019</v>
      </c>
      <c r="D149">
        <v>21.3</v>
      </c>
      <c r="E149">
        <v>5.2</v>
      </c>
      <c r="F149">
        <v>4.3</v>
      </c>
      <c r="G149">
        <v>2.4</v>
      </c>
      <c r="H149">
        <v>1</v>
      </c>
      <c r="I149">
        <v>1.4</v>
      </c>
      <c r="J149">
        <v>0.57999999999999996</v>
      </c>
      <c r="K149" s="1">
        <v>72.760000000000005</v>
      </c>
      <c r="L149" s="2">
        <v>37876556</v>
      </c>
      <c r="M149" s="1">
        <f>Table1[[#This Row],[PerformanceMetric]]/Table1[[#This Row],[InflationAdjSalary]]*1000000</f>
        <v>1.9209771870494246</v>
      </c>
      <c r="N149" t="s">
        <v>36</v>
      </c>
      <c r="O149">
        <v>29</v>
      </c>
      <c r="P149" t="s">
        <v>20</v>
      </c>
    </row>
    <row r="150" spans="2:16" x14ac:dyDescent="0.2">
      <c r="B150" t="s">
        <v>94</v>
      </c>
      <c r="C150">
        <v>2019</v>
      </c>
      <c r="D150">
        <v>20</v>
      </c>
      <c r="E150">
        <v>8</v>
      </c>
      <c r="F150">
        <v>1</v>
      </c>
      <c r="G150">
        <v>1</v>
      </c>
      <c r="H150">
        <v>0.75</v>
      </c>
      <c r="I150">
        <v>1</v>
      </c>
      <c r="J150">
        <v>0.63</v>
      </c>
      <c r="K150" s="1">
        <v>72.739999999999995</v>
      </c>
      <c r="L150" s="2">
        <v>2009561</v>
      </c>
      <c r="M150" s="1">
        <f>Table1[[#This Row],[PerformanceMetric]]/Table1[[#This Row],[InflationAdjSalary]]*1000000</f>
        <v>36.196960430661221</v>
      </c>
      <c r="N150" t="s">
        <v>68</v>
      </c>
      <c r="O150">
        <v>25</v>
      </c>
      <c r="P150" t="s">
        <v>25</v>
      </c>
    </row>
    <row r="151" spans="2:16" x14ac:dyDescent="0.2">
      <c r="B151" t="s">
        <v>86</v>
      </c>
      <c r="C151">
        <v>2017</v>
      </c>
      <c r="D151">
        <v>18.100000000000001</v>
      </c>
      <c r="E151">
        <v>4.9800000000000004</v>
      </c>
      <c r="F151">
        <v>9.23</v>
      </c>
      <c r="G151">
        <v>1.95</v>
      </c>
      <c r="H151">
        <v>0.13</v>
      </c>
      <c r="I151">
        <v>2.41</v>
      </c>
      <c r="J151">
        <v>0.61</v>
      </c>
      <c r="K151" s="1">
        <v>72.599999999999994</v>
      </c>
      <c r="L151" s="2">
        <v>29357063</v>
      </c>
      <c r="M151" s="1">
        <f>Table1[[#This Row],[PerformanceMetric]]/Table1[[#This Row],[InflationAdjSalary]]*1000000</f>
        <v>2.4729994277697327</v>
      </c>
      <c r="N151" t="s">
        <v>52</v>
      </c>
      <c r="O151">
        <v>31</v>
      </c>
      <c r="P151" t="s">
        <v>19</v>
      </c>
    </row>
    <row r="152" spans="2:16" x14ac:dyDescent="0.2">
      <c r="B152" t="s">
        <v>95</v>
      </c>
      <c r="C152">
        <v>2019</v>
      </c>
      <c r="D152">
        <v>25.63</v>
      </c>
      <c r="E152">
        <v>4.4000000000000004</v>
      </c>
      <c r="F152">
        <v>5.9</v>
      </c>
      <c r="G152">
        <v>1.24</v>
      </c>
      <c r="H152">
        <v>0.41</v>
      </c>
      <c r="I152">
        <v>2.57</v>
      </c>
      <c r="J152">
        <v>0.56000000000000005</v>
      </c>
      <c r="K152" s="1">
        <v>72.489999999999995</v>
      </c>
      <c r="L152" s="2">
        <v>37876556</v>
      </c>
      <c r="M152" s="1">
        <f>Table1[[#This Row],[PerformanceMetric]]/Table1[[#This Row],[InflationAdjSalary]]*1000000</f>
        <v>1.9138487670315114</v>
      </c>
      <c r="N152" t="s">
        <v>96</v>
      </c>
      <c r="O152">
        <v>28</v>
      </c>
      <c r="P152" t="s">
        <v>19</v>
      </c>
    </row>
    <row r="153" spans="2:16" x14ac:dyDescent="0.2">
      <c r="B153" t="s">
        <v>97</v>
      </c>
      <c r="C153">
        <v>2021</v>
      </c>
      <c r="D153">
        <v>26.43</v>
      </c>
      <c r="E153">
        <v>4.43</v>
      </c>
      <c r="F153">
        <v>5.23</v>
      </c>
      <c r="G153">
        <v>0.98</v>
      </c>
      <c r="H153">
        <v>0.28000000000000003</v>
      </c>
      <c r="I153">
        <v>2.77</v>
      </c>
      <c r="J153">
        <v>0.56999999999999995</v>
      </c>
      <c r="K153" s="1">
        <v>72.47</v>
      </c>
      <c r="L153" s="2">
        <v>30649609</v>
      </c>
      <c r="M153" s="1">
        <f>Table1[[#This Row],[PerformanceMetric]]/Table1[[#This Row],[InflationAdjSalary]]*1000000</f>
        <v>2.3644673574791768</v>
      </c>
      <c r="N153" t="s">
        <v>58</v>
      </c>
      <c r="O153">
        <v>24</v>
      </c>
      <c r="P153" t="s">
        <v>19</v>
      </c>
    </row>
    <row r="154" spans="2:16" x14ac:dyDescent="0.2">
      <c r="B154" t="s">
        <v>87</v>
      </c>
      <c r="C154">
        <v>2020</v>
      </c>
      <c r="D154">
        <v>17.760000000000002</v>
      </c>
      <c r="E154">
        <v>15.82</v>
      </c>
      <c r="F154">
        <v>2.82</v>
      </c>
      <c r="G154">
        <v>1.98</v>
      </c>
      <c r="H154">
        <v>1.67</v>
      </c>
      <c r="I154">
        <v>3.55</v>
      </c>
      <c r="J154">
        <v>0.55000000000000004</v>
      </c>
      <c r="K154" s="1">
        <v>72.44</v>
      </c>
      <c r="L154" s="2">
        <v>33047190</v>
      </c>
      <c r="M154" s="1">
        <f>Table1[[#This Row],[PerformanceMetric]]/Table1[[#This Row],[InflationAdjSalary]]*1000000</f>
        <v>2.1920169309402708</v>
      </c>
      <c r="N154" t="s">
        <v>88</v>
      </c>
      <c r="O154">
        <v>26</v>
      </c>
      <c r="P154" t="s">
        <v>30</v>
      </c>
    </row>
    <row r="155" spans="2:16" x14ac:dyDescent="0.2">
      <c r="B155" t="s">
        <v>98</v>
      </c>
      <c r="C155">
        <v>2017</v>
      </c>
      <c r="D155">
        <v>27.3</v>
      </c>
      <c r="E155">
        <v>5.22</v>
      </c>
      <c r="F155">
        <v>3.92</v>
      </c>
      <c r="G155">
        <v>1.05</v>
      </c>
      <c r="H155">
        <v>0.18</v>
      </c>
      <c r="I155">
        <v>2.4300000000000002</v>
      </c>
      <c r="J155">
        <v>0.55000000000000004</v>
      </c>
      <c r="K155" s="1">
        <v>72.42</v>
      </c>
      <c r="L155" s="2">
        <v>33555794</v>
      </c>
      <c r="M155" s="1">
        <f>Table1[[#This Row],[PerformanceMetric]]/Table1[[#This Row],[InflationAdjSalary]]*1000000</f>
        <v>2.1581965844706281</v>
      </c>
      <c r="N155" t="s">
        <v>50</v>
      </c>
      <c r="O155">
        <v>27</v>
      </c>
      <c r="P155" t="s">
        <v>20</v>
      </c>
    </row>
    <row r="156" spans="2:16" x14ac:dyDescent="0.2">
      <c r="B156" t="s">
        <v>86</v>
      </c>
      <c r="C156">
        <v>2010</v>
      </c>
      <c r="D156">
        <v>18.690000000000001</v>
      </c>
      <c r="E156">
        <v>4.24</v>
      </c>
      <c r="F156">
        <v>10.67</v>
      </c>
      <c r="G156">
        <v>2.13</v>
      </c>
      <c r="H156">
        <v>0.18</v>
      </c>
      <c r="I156">
        <v>2.4900000000000002</v>
      </c>
      <c r="J156">
        <v>0.57999999999999996</v>
      </c>
      <c r="K156" s="1">
        <v>72.2</v>
      </c>
      <c r="L156" s="2">
        <v>20310286</v>
      </c>
      <c r="M156" s="1">
        <f>Table1[[#This Row],[PerformanceMetric]]/Table1[[#This Row],[InflationAdjSalary]]*1000000</f>
        <v>3.5548490060652029</v>
      </c>
      <c r="N156" t="s">
        <v>99</v>
      </c>
      <c r="O156">
        <v>24</v>
      </c>
      <c r="P156" t="s">
        <v>19</v>
      </c>
    </row>
    <row r="157" spans="2:16" x14ac:dyDescent="0.2">
      <c r="B157" t="s">
        <v>100</v>
      </c>
      <c r="C157">
        <v>2021</v>
      </c>
      <c r="D157">
        <v>20.98</v>
      </c>
      <c r="E157">
        <v>9.6300000000000008</v>
      </c>
      <c r="F157">
        <v>1.73</v>
      </c>
      <c r="G157">
        <v>0.83</v>
      </c>
      <c r="H157">
        <v>1.17</v>
      </c>
      <c r="I157">
        <v>1.95</v>
      </c>
      <c r="J157">
        <v>0.59</v>
      </c>
      <c r="K157" s="1">
        <v>72</v>
      </c>
      <c r="L157" s="2">
        <v>14904833</v>
      </c>
      <c r="M157" s="1">
        <f>Table1[[#This Row],[PerformanceMetric]]/Table1[[#This Row],[InflationAdjSalary]]*1000000</f>
        <v>4.830647884481496</v>
      </c>
      <c r="N157" t="s">
        <v>18</v>
      </c>
      <c r="O157">
        <v>25</v>
      </c>
      <c r="P157" t="s">
        <v>30</v>
      </c>
    </row>
    <row r="158" spans="2:16" x14ac:dyDescent="0.2">
      <c r="B158" t="s">
        <v>44</v>
      </c>
      <c r="C158">
        <v>2021</v>
      </c>
      <c r="D158">
        <v>23.31</v>
      </c>
      <c r="E158">
        <v>6.65</v>
      </c>
      <c r="F158">
        <v>5.19</v>
      </c>
      <c r="G158">
        <v>1.1499999999999999</v>
      </c>
      <c r="H158">
        <v>0.44</v>
      </c>
      <c r="I158">
        <v>3.31</v>
      </c>
      <c r="J158">
        <v>0.6</v>
      </c>
      <c r="K158" s="1">
        <v>71.98</v>
      </c>
      <c r="L158" s="2">
        <v>42909529</v>
      </c>
      <c r="M158" s="1">
        <f>Table1[[#This Row],[PerformanceMetric]]/Table1[[#This Row],[InflationAdjSalary]]*1000000</f>
        <v>1.677482873326342</v>
      </c>
      <c r="N158" t="s">
        <v>52</v>
      </c>
      <c r="O158">
        <v>30</v>
      </c>
      <c r="P158" t="s">
        <v>25</v>
      </c>
    </row>
    <row r="159" spans="2:16" x14ac:dyDescent="0.2">
      <c r="B159" t="s">
        <v>101</v>
      </c>
      <c r="C159">
        <v>2021</v>
      </c>
      <c r="D159">
        <v>25.19</v>
      </c>
      <c r="E159">
        <v>3.5</v>
      </c>
      <c r="F159">
        <v>7.19</v>
      </c>
      <c r="G159">
        <v>1.5</v>
      </c>
      <c r="H159">
        <v>0.47</v>
      </c>
      <c r="I159">
        <v>3</v>
      </c>
      <c r="J159">
        <v>0.56000000000000005</v>
      </c>
      <c r="K159" s="1">
        <v>71.94</v>
      </c>
      <c r="L159" s="2">
        <v>30649609</v>
      </c>
      <c r="M159" s="1">
        <f>Table1[[#This Row],[PerformanceMetric]]/Table1[[#This Row],[InflationAdjSalary]]*1000000</f>
        <v>2.3471751303581065</v>
      </c>
      <c r="N159" t="s">
        <v>46</v>
      </c>
      <c r="O159">
        <v>23</v>
      </c>
      <c r="P159" t="s">
        <v>19</v>
      </c>
    </row>
    <row r="160" spans="2:16" x14ac:dyDescent="0.2">
      <c r="B160" t="s">
        <v>90</v>
      </c>
      <c r="C160">
        <v>2019</v>
      </c>
      <c r="D160">
        <v>21.32</v>
      </c>
      <c r="E160">
        <v>9.19</v>
      </c>
      <c r="F160">
        <v>2.4</v>
      </c>
      <c r="G160">
        <v>0.53</v>
      </c>
      <c r="H160">
        <v>1.32</v>
      </c>
      <c r="I160">
        <v>1.78</v>
      </c>
      <c r="J160">
        <v>0.57999999999999996</v>
      </c>
      <c r="K160" s="1">
        <v>71.819999999999993</v>
      </c>
      <c r="L160" s="2">
        <v>30077284</v>
      </c>
      <c r="M160" s="1">
        <f>Table1[[#This Row],[PerformanceMetric]]/Table1[[#This Row],[InflationAdjSalary]]*1000000</f>
        <v>2.3878485836686578</v>
      </c>
      <c r="N160" t="s">
        <v>65</v>
      </c>
      <c r="O160">
        <v>33</v>
      </c>
      <c r="P160" t="s">
        <v>30</v>
      </c>
    </row>
    <row r="161" spans="2:16" x14ac:dyDescent="0.2">
      <c r="B161" t="s">
        <v>102</v>
      </c>
      <c r="C161">
        <v>2010</v>
      </c>
      <c r="D161">
        <v>19.47</v>
      </c>
      <c r="E161">
        <v>11.21</v>
      </c>
      <c r="F161">
        <v>3.17</v>
      </c>
      <c r="G161">
        <v>1.08</v>
      </c>
      <c r="H161">
        <v>0.46</v>
      </c>
      <c r="I161">
        <v>2.72</v>
      </c>
      <c r="J161">
        <v>0.6</v>
      </c>
      <c r="K161" s="1">
        <v>71.81</v>
      </c>
      <c r="L161" s="2">
        <v>19575979</v>
      </c>
      <c r="M161" s="1">
        <f>Table1[[#This Row],[PerformanceMetric]]/Table1[[#This Row],[InflationAdjSalary]]*1000000</f>
        <v>3.668271201149123</v>
      </c>
      <c r="N161" t="s">
        <v>58</v>
      </c>
      <c r="O161">
        <v>28</v>
      </c>
      <c r="P161" t="s">
        <v>16</v>
      </c>
    </row>
    <row r="162" spans="2:16" x14ac:dyDescent="0.2">
      <c r="B162" t="s">
        <v>86</v>
      </c>
      <c r="C162">
        <v>2012</v>
      </c>
      <c r="D162">
        <v>19.82</v>
      </c>
      <c r="E162">
        <v>3.55</v>
      </c>
      <c r="F162">
        <v>9.0500000000000007</v>
      </c>
      <c r="G162">
        <v>2.5299999999999998</v>
      </c>
      <c r="H162">
        <v>7.0000000000000007E-2</v>
      </c>
      <c r="I162">
        <v>2.0699999999999998</v>
      </c>
      <c r="J162">
        <v>0.57999999999999996</v>
      </c>
      <c r="K162" s="1">
        <v>71.8</v>
      </c>
      <c r="L162" s="2">
        <v>22957532</v>
      </c>
      <c r="M162" s="1">
        <f>Table1[[#This Row],[PerformanceMetric]]/Table1[[#This Row],[InflationAdjSalary]]*1000000</f>
        <v>3.127513880847471</v>
      </c>
      <c r="N162" t="s">
        <v>52</v>
      </c>
      <c r="O162">
        <v>26</v>
      </c>
      <c r="P162" t="s">
        <v>19</v>
      </c>
    </row>
    <row r="163" spans="2:16" x14ac:dyDescent="0.2">
      <c r="B163" t="s">
        <v>98</v>
      </c>
      <c r="C163">
        <v>2020</v>
      </c>
      <c r="D163">
        <v>22.12</v>
      </c>
      <c r="E163">
        <v>5.51</v>
      </c>
      <c r="F163">
        <v>5.59</v>
      </c>
      <c r="G163">
        <v>1.03</v>
      </c>
      <c r="H163">
        <v>0.28999999999999998</v>
      </c>
      <c r="I163">
        <v>2.41</v>
      </c>
      <c r="J163">
        <v>0.6</v>
      </c>
      <c r="K163" s="1">
        <v>71.67</v>
      </c>
      <c r="L163" s="2">
        <v>31884233</v>
      </c>
      <c r="M163" s="1">
        <f>Table1[[#This Row],[PerformanceMetric]]/Table1[[#This Row],[InflationAdjSalary]]*1000000</f>
        <v>2.2478194786746166</v>
      </c>
      <c r="N163" t="s">
        <v>65</v>
      </c>
      <c r="O163">
        <v>30</v>
      </c>
      <c r="P163" t="s">
        <v>25</v>
      </c>
    </row>
    <row r="164" spans="2:16" x14ac:dyDescent="0.2">
      <c r="B164" t="s">
        <v>62</v>
      </c>
      <c r="C164">
        <v>2020</v>
      </c>
      <c r="D164">
        <v>19.95</v>
      </c>
      <c r="E164">
        <v>6.66</v>
      </c>
      <c r="F164">
        <v>6.03</v>
      </c>
      <c r="G164">
        <v>1.78</v>
      </c>
      <c r="H164">
        <v>0.55000000000000004</v>
      </c>
      <c r="I164">
        <v>2.19</v>
      </c>
      <c r="J164">
        <v>0.57999999999999996</v>
      </c>
      <c r="K164" s="1">
        <v>71.56</v>
      </c>
      <c r="L164" s="2">
        <v>39515221</v>
      </c>
      <c r="M164" s="1">
        <f>Table1[[#This Row],[PerformanceMetric]]/Table1[[#This Row],[InflationAdjSalary]]*1000000</f>
        <v>1.8109477358104615</v>
      </c>
      <c r="N164" t="s">
        <v>31</v>
      </c>
      <c r="O164">
        <v>30</v>
      </c>
      <c r="P164" t="s">
        <v>25</v>
      </c>
    </row>
    <row r="165" spans="2:16" x14ac:dyDescent="0.2">
      <c r="B165" t="s">
        <v>83</v>
      </c>
      <c r="C165">
        <v>2010</v>
      </c>
      <c r="D165">
        <v>26.99</v>
      </c>
      <c r="E165">
        <v>5.36</v>
      </c>
      <c r="F165">
        <v>5</v>
      </c>
      <c r="G165">
        <v>1.55</v>
      </c>
      <c r="H165">
        <v>0.27</v>
      </c>
      <c r="I165">
        <v>3.19</v>
      </c>
      <c r="J165">
        <v>0.55000000000000004</v>
      </c>
      <c r="K165" s="1">
        <v>71.47</v>
      </c>
      <c r="L165" s="2">
        <v>33722683</v>
      </c>
      <c r="M165" s="1">
        <f>Table1[[#This Row],[PerformanceMetric]]/Table1[[#This Row],[InflationAdjSalary]]*1000000</f>
        <v>2.1193450117833148</v>
      </c>
      <c r="N165" t="s">
        <v>42</v>
      </c>
      <c r="O165">
        <v>31</v>
      </c>
      <c r="P165" t="s">
        <v>20</v>
      </c>
    </row>
    <row r="166" spans="2:16" x14ac:dyDescent="0.2">
      <c r="B166" t="s">
        <v>90</v>
      </c>
      <c r="C166">
        <v>2014</v>
      </c>
      <c r="D166">
        <v>23.23</v>
      </c>
      <c r="E166">
        <v>11.09</v>
      </c>
      <c r="F166">
        <v>2.58</v>
      </c>
      <c r="G166">
        <v>0.91</v>
      </c>
      <c r="H166">
        <v>0.99</v>
      </c>
      <c r="I166">
        <v>1.78</v>
      </c>
      <c r="J166">
        <v>0.51</v>
      </c>
      <c r="K166" s="1">
        <v>71.430000000000007</v>
      </c>
      <c r="L166" s="2">
        <v>18896830</v>
      </c>
      <c r="M166" s="1">
        <f>Table1[[#This Row],[PerformanceMetric]]/Table1[[#This Row],[InflationAdjSalary]]*1000000</f>
        <v>3.7799990792106404</v>
      </c>
      <c r="N166" t="s">
        <v>38</v>
      </c>
      <c r="O166">
        <v>28</v>
      </c>
      <c r="P166" t="s">
        <v>16</v>
      </c>
    </row>
    <row r="167" spans="2:16" x14ac:dyDescent="0.2">
      <c r="B167" t="s">
        <v>51</v>
      </c>
      <c r="C167">
        <v>2017</v>
      </c>
      <c r="D167">
        <v>25.22</v>
      </c>
      <c r="E167">
        <v>3.19</v>
      </c>
      <c r="F167">
        <v>5.81</v>
      </c>
      <c r="G167">
        <v>1.1499999999999999</v>
      </c>
      <c r="H167">
        <v>0.33</v>
      </c>
      <c r="I167">
        <v>2.5</v>
      </c>
      <c r="J167">
        <v>0.57999999999999996</v>
      </c>
      <c r="K167" s="1">
        <v>71.3</v>
      </c>
      <c r="L167" s="2">
        <v>22824524</v>
      </c>
      <c r="M167" s="1">
        <f>Table1[[#This Row],[PerformanceMetric]]/Table1[[#This Row],[InflationAdjSalary]]*1000000</f>
        <v>3.1238329438984138</v>
      </c>
      <c r="N167" t="s">
        <v>29</v>
      </c>
      <c r="O167">
        <v>24</v>
      </c>
      <c r="P167" t="s">
        <v>19</v>
      </c>
    </row>
    <row r="168" spans="2:16" x14ac:dyDescent="0.2">
      <c r="B168" t="s">
        <v>74</v>
      </c>
      <c r="C168">
        <v>2017</v>
      </c>
      <c r="D168">
        <v>21.57</v>
      </c>
      <c r="E168">
        <v>8.15</v>
      </c>
      <c r="F168">
        <v>4.92</v>
      </c>
      <c r="G168">
        <v>0.93</v>
      </c>
      <c r="H168">
        <v>0.36</v>
      </c>
      <c r="I168">
        <v>2.33</v>
      </c>
      <c r="J168">
        <v>0.56999999999999995</v>
      </c>
      <c r="K168" s="1">
        <v>71.2</v>
      </c>
      <c r="L168" s="2">
        <v>35700422</v>
      </c>
      <c r="M168" s="1">
        <f>Table1[[#This Row],[PerformanceMetric]]/Table1[[#This Row],[InflationAdjSalary]]*1000000</f>
        <v>1.9943741841482996</v>
      </c>
      <c r="N168" t="s">
        <v>52</v>
      </c>
      <c r="O168">
        <v>27</v>
      </c>
      <c r="P168" t="s">
        <v>16</v>
      </c>
    </row>
    <row r="169" spans="2:16" x14ac:dyDescent="0.2">
      <c r="B169" t="s">
        <v>103</v>
      </c>
      <c r="C169">
        <v>2014</v>
      </c>
      <c r="D169">
        <v>21.84</v>
      </c>
      <c r="E169">
        <v>10.85</v>
      </c>
      <c r="F169">
        <v>2.12</v>
      </c>
      <c r="G169">
        <v>0.92</v>
      </c>
      <c r="H169">
        <v>1.08</v>
      </c>
      <c r="I169">
        <v>1.7</v>
      </c>
      <c r="J169">
        <v>0.53</v>
      </c>
      <c r="K169" s="1">
        <v>71.11</v>
      </c>
      <c r="L169" s="2">
        <v>16783368</v>
      </c>
      <c r="M169" s="1">
        <f>Table1[[#This Row],[PerformanceMetric]]/Table1[[#This Row],[InflationAdjSalary]]*1000000</f>
        <v>4.2369326585700797</v>
      </c>
      <c r="N169" t="s">
        <v>104</v>
      </c>
      <c r="O169">
        <v>29</v>
      </c>
      <c r="P169" t="s">
        <v>30</v>
      </c>
    </row>
    <row r="170" spans="2:16" x14ac:dyDescent="0.2">
      <c r="B170" t="s">
        <v>77</v>
      </c>
      <c r="C170">
        <v>2017</v>
      </c>
      <c r="D170">
        <v>17</v>
      </c>
      <c r="E170">
        <v>14.13</v>
      </c>
      <c r="F170">
        <v>0.74</v>
      </c>
      <c r="G170">
        <v>0.74</v>
      </c>
      <c r="H170">
        <v>2.09</v>
      </c>
      <c r="I170">
        <v>2</v>
      </c>
      <c r="J170">
        <v>0.57999999999999996</v>
      </c>
      <c r="K170" s="1">
        <v>71.099999999999994</v>
      </c>
      <c r="L170" s="2">
        <v>28760155</v>
      </c>
      <c r="M170" s="1">
        <f>Table1[[#This Row],[PerformanceMetric]]/Table1[[#This Row],[InflationAdjSalary]]*1000000</f>
        <v>2.472170264729102</v>
      </c>
      <c r="N170" t="s">
        <v>31</v>
      </c>
      <c r="O170">
        <v>27</v>
      </c>
      <c r="P170" t="s">
        <v>30</v>
      </c>
    </row>
    <row r="171" spans="2:16" x14ac:dyDescent="0.2">
      <c r="B171" t="s">
        <v>105</v>
      </c>
      <c r="C171">
        <v>2021</v>
      </c>
      <c r="D171">
        <v>24.66</v>
      </c>
      <c r="E171">
        <v>5.98</v>
      </c>
      <c r="F171">
        <v>3.36</v>
      </c>
      <c r="G171">
        <v>1.24</v>
      </c>
      <c r="H171">
        <v>0.55000000000000004</v>
      </c>
      <c r="I171">
        <v>2.72</v>
      </c>
      <c r="J171">
        <v>0.59</v>
      </c>
      <c r="K171" s="1">
        <v>71.08</v>
      </c>
      <c r="L171" s="2">
        <v>29183222</v>
      </c>
      <c r="M171" s="1">
        <f>Table1[[#This Row],[PerformanceMetric]]/Table1[[#This Row],[InflationAdjSalary]]*1000000</f>
        <v>2.4356460708827834</v>
      </c>
      <c r="N171" t="s">
        <v>61</v>
      </c>
      <c r="O171">
        <v>24</v>
      </c>
      <c r="P171" t="s">
        <v>20</v>
      </c>
    </row>
    <row r="172" spans="2:16" x14ac:dyDescent="0.2">
      <c r="B172" t="s">
        <v>72</v>
      </c>
      <c r="C172">
        <v>2020</v>
      </c>
      <c r="D172">
        <v>13.92</v>
      </c>
      <c r="E172">
        <v>13.77</v>
      </c>
      <c r="F172">
        <v>1.23</v>
      </c>
      <c r="G172">
        <v>0.85</v>
      </c>
      <c r="H172">
        <v>1.85</v>
      </c>
      <c r="I172">
        <v>1.62</v>
      </c>
      <c r="J172">
        <v>0.63</v>
      </c>
      <c r="K172" s="1">
        <v>71.069999999999993</v>
      </c>
      <c r="L172" s="2">
        <v>20689139</v>
      </c>
      <c r="M172" s="1">
        <f>Table1[[#This Row],[PerformanceMetric]]/Table1[[#This Row],[InflationAdjSalary]]*1000000</f>
        <v>3.4351357009105112</v>
      </c>
      <c r="N172" t="s">
        <v>18</v>
      </c>
      <c r="O172">
        <v>25</v>
      </c>
      <c r="P172" t="s">
        <v>30</v>
      </c>
    </row>
    <row r="173" spans="2:16" x14ac:dyDescent="0.2">
      <c r="B173" t="s">
        <v>87</v>
      </c>
      <c r="C173">
        <v>2018</v>
      </c>
      <c r="D173">
        <v>15.01</v>
      </c>
      <c r="E173">
        <v>15.99</v>
      </c>
      <c r="F173">
        <v>3.04</v>
      </c>
      <c r="G173">
        <v>1.46</v>
      </c>
      <c r="H173">
        <v>1.63</v>
      </c>
      <c r="I173">
        <v>2.56</v>
      </c>
      <c r="J173">
        <v>0.56000000000000005</v>
      </c>
      <c r="K173" s="1">
        <v>71.05</v>
      </c>
      <c r="L173" s="2">
        <v>29907859</v>
      </c>
      <c r="M173" s="1">
        <f>Table1[[#This Row],[PerformanceMetric]]/Table1[[#This Row],[InflationAdjSalary]]*1000000</f>
        <v>2.3756297634009842</v>
      </c>
      <c r="N173" t="s">
        <v>88</v>
      </c>
      <c r="O173">
        <v>24</v>
      </c>
      <c r="P173" t="s">
        <v>30</v>
      </c>
    </row>
    <row r="174" spans="2:16" x14ac:dyDescent="0.2">
      <c r="B174" t="s">
        <v>69</v>
      </c>
      <c r="C174">
        <v>2011</v>
      </c>
      <c r="D174">
        <v>25.58</v>
      </c>
      <c r="E174">
        <v>7.31</v>
      </c>
      <c r="F174">
        <v>2.87</v>
      </c>
      <c r="G174">
        <v>0.88</v>
      </c>
      <c r="H174">
        <v>0.6</v>
      </c>
      <c r="I174">
        <v>2.68</v>
      </c>
      <c r="J174">
        <v>0.56000000000000005</v>
      </c>
      <c r="K174" s="1">
        <v>71.03</v>
      </c>
      <c r="L174" s="2">
        <v>24309802</v>
      </c>
      <c r="M174" s="1">
        <f>Table1[[#This Row],[PerformanceMetric]]/Table1[[#This Row],[InflationAdjSalary]]*1000000</f>
        <v>2.9218666610283375</v>
      </c>
      <c r="N174" t="s">
        <v>41</v>
      </c>
      <c r="O174">
        <v>26</v>
      </c>
      <c r="P174" t="s">
        <v>25</v>
      </c>
    </row>
    <row r="175" spans="2:16" x14ac:dyDescent="0.2">
      <c r="B175" t="s">
        <v>86</v>
      </c>
      <c r="C175">
        <v>2018</v>
      </c>
      <c r="D175">
        <v>18.64</v>
      </c>
      <c r="E175">
        <v>5.4</v>
      </c>
      <c r="F175">
        <v>7.88</v>
      </c>
      <c r="G175">
        <v>1.66</v>
      </c>
      <c r="H175">
        <v>0.24</v>
      </c>
      <c r="I175">
        <v>2.21</v>
      </c>
      <c r="J175">
        <v>0.6</v>
      </c>
      <c r="K175" s="1">
        <v>70.989999999999995</v>
      </c>
      <c r="L175" s="2">
        <v>41925309</v>
      </c>
      <c r="M175" s="1">
        <f>Table1[[#This Row],[PerformanceMetric]]/Table1[[#This Row],[InflationAdjSalary]]*1000000</f>
        <v>1.6932492972204449</v>
      </c>
      <c r="N175" t="s">
        <v>18</v>
      </c>
      <c r="O175">
        <v>32</v>
      </c>
      <c r="P175" t="s">
        <v>19</v>
      </c>
    </row>
    <row r="176" spans="2:16" x14ac:dyDescent="0.2">
      <c r="B176" t="s">
        <v>93</v>
      </c>
      <c r="C176">
        <v>2015</v>
      </c>
      <c r="D176">
        <v>11.54</v>
      </c>
      <c r="E176">
        <v>14.95</v>
      </c>
      <c r="F176">
        <v>0.74</v>
      </c>
      <c r="G176">
        <v>0.99</v>
      </c>
      <c r="H176">
        <v>2.23</v>
      </c>
      <c r="I176">
        <v>1.33</v>
      </c>
      <c r="J176">
        <v>0.64</v>
      </c>
      <c r="K176" s="1">
        <v>70.94</v>
      </c>
      <c r="L176" s="2">
        <v>24447352</v>
      </c>
      <c r="M176" s="1">
        <f>Table1[[#This Row],[PerformanceMetric]]/Table1[[#This Row],[InflationAdjSalary]]*1000000</f>
        <v>2.9017457596225555</v>
      </c>
      <c r="N176" t="s">
        <v>52</v>
      </c>
      <c r="O176">
        <v>26</v>
      </c>
      <c r="P176" t="s">
        <v>30</v>
      </c>
    </row>
    <row r="177" spans="2:16" x14ac:dyDescent="0.2">
      <c r="B177" t="s">
        <v>98</v>
      </c>
      <c r="C177">
        <v>2021</v>
      </c>
      <c r="D177">
        <v>21.57</v>
      </c>
      <c r="E177">
        <v>4.25</v>
      </c>
      <c r="F177">
        <v>6.92</v>
      </c>
      <c r="G177">
        <v>0.92</v>
      </c>
      <c r="H177">
        <v>0.25</v>
      </c>
      <c r="I177">
        <v>1.95</v>
      </c>
      <c r="J177">
        <v>0.59</v>
      </c>
      <c r="K177" s="1">
        <v>70.91</v>
      </c>
      <c r="L177" s="2">
        <v>28355537</v>
      </c>
      <c r="M177" s="1">
        <f>Table1[[#This Row],[PerformanceMetric]]/Table1[[#This Row],[InflationAdjSalary]]*1000000</f>
        <v>2.5007461505666422</v>
      </c>
      <c r="N177" t="s">
        <v>65</v>
      </c>
      <c r="O177">
        <v>31</v>
      </c>
      <c r="P177" t="s">
        <v>16</v>
      </c>
    </row>
    <row r="178" spans="2:16" x14ac:dyDescent="0.2">
      <c r="B178" t="s">
        <v>55</v>
      </c>
      <c r="C178">
        <v>2019</v>
      </c>
      <c r="D178">
        <v>19.48</v>
      </c>
      <c r="E178">
        <v>9.75</v>
      </c>
      <c r="F178">
        <v>1.98</v>
      </c>
      <c r="G178">
        <v>0.36</v>
      </c>
      <c r="H178">
        <v>0.64</v>
      </c>
      <c r="I178">
        <v>1.97</v>
      </c>
      <c r="J178">
        <v>0.63</v>
      </c>
      <c r="K178" s="1">
        <v>70.87</v>
      </c>
      <c r="L178" s="2">
        <v>3107862</v>
      </c>
      <c r="M178" s="1">
        <f>Table1[[#This Row],[PerformanceMetric]]/Table1[[#This Row],[InflationAdjSalary]]*1000000</f>
        <v>22.803457811189816</v>
      </c>
      <c r="N178" t="s">
        <v>56</v>
      </c>
      <c r="O178">
        <v>21</v>
      </c>
      <c r="P178" t="s">
        <v>16</v>
      </c>
    </row>
    <row r="179" spans="2:16" x14ac:dyDescent="0.2">
      <c r="B179" t="s">
        <v>90</v>
      </c>
      <c r="C179">
        <v>2015</v>
      </c>
      <c r="D179">
        <v>23.39</v>
      </c>
      <c r="E179">
        <v>10.23</v>
      </c>
      <c r="F179">
        <v>1.75</v>
      </c>
      <c r="G179">
        <v>0.68</v>
      </c>
      <c r="H179">
        <v>0.96</v>
      </c>
      <c r="I179">
        <v>1.72</v>
      </c>
      <c r="J179">
        <v>0.53</v>
      </c>
      <c r="K179" s="1">
        <v>70.819999999999993</v>
      </c>
      <c r="L179" s="2">
        <v>24447352</v>
      </c>
      <c r="M179" s="1">
        <f>Table1[[#This Row],[PerformanceMetric]]/Table1[[#This Row],[InflationAdjSalary]]*1000000</f>
        <v>2.8968372525580679</v>
      </c>
      <c r="N179" t="s">
        <v>38</v>
      </c>
      <c r="O179">
        <v>29</v>
      </c>
      <c r="P179" t="s">
        <v>16</v>
      </c>
    </row>
    <row r="180" spans="2:16" x14ac:dyDescent="0.2">
      <c r="B180" t="s">
        <v>80</v>
      </c>
      <c r="C180">
        <v>2019</v>
      </c>
      <c r="D180">
        <v>26.56</v>
      </c>
      <c r="E180">
        <v>4.1399999999999997</v>
      </c>
      <c r="F180">
        <v>6.77</v>
      </c>
      <c r="G180">
        <v>0.88</v>
      </c>
      <c r="H180">
        <v>0.2</v>
      </c>
      <c r="I180">
        <v>4.13</v>
      </c>
      <c r="J180">
        <v>0.57999999999999996</v>
      </c>
      <c r="K180" s="1">
        <v>70.81</v>
      </c>
      <c r="L180" s="2">
        <v>31563796</v>
      </c>
      <c r="M180" s="1">
        <f>Table1[[#This Row],[PerformanceMetric]]/Table1[[#This Row],[InflationAdjSalary]]*1000000</f>
        <v>2.2433930316873165</v>
      </c>
      <c r="N180" t="s">
        <v>81</v>
      </c>
      <c r="O180">
        <v>22</v>
      </c>
      <c r="P180" t="s">
        <v>20</v>
      </c>
    </row>
    <row r="181" spans="2:16" x14ac:dyDescent="0.2">
      <c r="B181" t="s">
        <v>74</v>
      </c>
      <c r="C181">
        <v>2012</v>
      </c>
      <c r="D181">
        <v>20.73</v>
      </c>
      <c r="E181">
        <v>10.86</v>
      </c>
      <c r="F181">
        <v>3.18</v>
      </c>
      <c r="G181">
        <v>0.82</v>
      </c>
      <c r="H181">
        <v>0.73</v>
      </c>
      <c r="I181">
        <v>2.27</v>
      </c>
      <c r="J181">
        <v>0.56000000000000005</v>
      </c>
      <c r="K181" s="1">
        <v>70.790000000000006</v>
      </c>
      <c r="L181" s="2">
        <v>9331645</v>
      </c>
      <c r="M181" s="1">
        <f>Table1[[#This Row],[PerformanceMetric]]/Table1[[#This Row],[InflationAdjSalary]]*1000000</f>
        <v>7.5860151130909932</v>
      </c>
      <c r="N181" t="s">
        <v>52</v>
      </c>
      <c r="O181">
        <v>22</v>
      </c>
      <c r="P181" t="s">
        <v>16</v>
      </c>
    </row>
    <row r="182" spans="2:16" x14ac:dyDescent="0.2">
      <c r="B182" t="s">
        <v>87</v>
      </c>
      <c r="C182">
        <v>2020</v>
      </c>
      <c r="D182">
        <v>17.72</v>
      </c>
      <c r="E182">
        <v>15.16</v>
      </c>
      <c r="F182">
        <v>2.67</v>
      </c>
      <c r="G182">
        <v>1.91</v>
      </c>
      <c r="H182">
        <v>1.63</v>
      </c>
      <c r="I182">
        <v>3.56</v>
      </c>
      <c r="J182">
        <v>0.55000000000000004</v>
      </c>
      <c r="K182" s="1">
        <v>70.69</v>
      </c>
      <c r="L182" s="2">
        <v>33047190</v>
      </c>
      <c r="M182" s="1">
        <f>Table1[[#This Row],[PerformanceMetric]]/Table1[[#This Row],[InflationAdjSalary]]*1000000</f>
        <v>2.1390623529564841</v>
      </c>
      <c r="N182" t="s">
        <v>41</v>
      </c>
      <c r="O182">
        <v>26</v>
      </c>
      <c r="P182" t="s">
        <v>30</v>
      </c>
    </row>
    <row r="183" spans="2:16" x14ac:dyDescent="0.2">
      <c r="B183" t="s">
        <v>86</v>
      </c>
      <c r="C183">
        <v>2016</v>
      </c>
      <c r="D183">
        <v>19.54</v>
      </c>
      <c r="E183">
        <v>4.1900000000000004</v>
      </c>
      <c r="F183">
        <v>9.9700000000000006</v>
      </c>
      <c r="G183">
        <v>2.0499999999999998</v>
      </c>
      <c r="H183">
        <v>0.18</v>
      </c>
      <c r="I183">
        <v>2.62</v>
      </c>
      <c r="J183">
        <v>0.56999999999999995</v>
      </c>
      <c r="K183" s="1">
        <v>70.53</v>
      </c>
      <c r="L183" s="2">
        <v>28115265</v>
      </c>
      <c r="M183" s="1">
        <f>Table1[[#This Row],[PerformanceMetric]]/Table1[[#This Row],[InflationAdjSalary]]*1000000</f>
        <v>2.5086016439823702</v>
      </c>
      <c r="N183" t="s">
        <v>52</v>
      </c>
      <c r="O183">
        <v>30</v>
      </c>
      <c r="P183" t="s">
        <v>19</v>
      </c>
    </row>
    <row r="184" spans="2:16" x14ac:dyDescent="0.2">
      <c r="B184" t="s">
        <v>71</v>
      </c>
      <c r="C184">
        <v>2020</v>
      </c>
      <c r="D184">
        <v>23.44</v>
      </c>
      <c r="E184">
        <v>6.97</v>
      </c>
      <c r="F184">
        <v>3.03</v>
      </c>
      <c r="G184">
        <v>1.41</v>
      </c>
      <c r="H184">
        <v>0.86</v>
      </c>
      <c r="I184">
        <v>2.35</v>
      </c>
      <c r="J184">
        <v>0.56999999999999995</v>
      </c>
      <c r="K184" s="1">
        <v>70.37</v>
      </c>
      <c r="L184" s="2">
        <v>11375716</v>
      </c>
      <c r="M184" s="1">
        <f>Table1[[#This Row],[PerformanceMetric]]/Table1[[#This Row],[InflationAdjSalary]]*1000000</f>
        <v>6.185984249255168</v>
      </c>
      <c r="N184" t="s">
        <v>61</v>
      </c>
      <c r="O184">
        <v>21</v>
      </c>
      <c r="P184" t="s">
        <v>16</v>
      </c>
    </row>
    <row r="185" spans="2:16" x14ac:dyDescent="0.2">
      <c r="B185" t="s">
        <v>75</v>
      </c>
      <c r="C185">
        <v>2014</v>
      </c>
      <c r="D185">
        <v>21.69</v>
      </c>
      <c r="E185">
        <v>6.22</v>
      </c>
      <c r="F185">
        <v>2.7</v>
      </c>
      <c r="G185">
        <v>0.91</v>
      </c>
      <c r="H185">
        <v>0.56000000000000005</v>
      </c>
      <c r="I185">
        <v>1.46</v>
      </c>
      <c r="J185">
        <v>0.6</v>
      </c>
      <c r="K185" s="1">
        <v>70.349999999999994</v>
      </c>
      <c r="L185" s="2">
        <v>9913975</v>
      </c>
      <c r="M185" s="1">
        <f>Table1[[#This Row],[PerformanceMetric]]/Table1[[#This Row],[InflationAdjSalary]]*1000000</f>
        <v>7.0960437160674701</v>
      </c>
      <c r="N185" t="s">
        <v>76</v>
      </c>
      <c r="O185">
        <v>35</v>
      </c>
      <c r="P185" t="s">
        <v>16</v>
      </c>
    </row>
    <row r="186" spans="2:16" x14ac:dyDescent="0.2">
      <c r="B186" t="s">
        <v>26</v>
      </c>
      <c r="C186">
        <v>2021</v>
      </c>
      <c r="D186">
        <v>21.83</v>
      </c>
      <c r="E186">
        <v>7.94</v>
      </c>
      <c r="F186">
        <v>3.06</v>
      </c>
      <c r="G186">
        <v>1.25</v>
      </c>
      <c r="H186">
        <v>1.64</v>
      </c>
      <c r="I186">
        <v>2.06</v>
      </c>
      <c r="J186">
        <v>0.56000000000000005</v>
      </c>
      <c r="K186" s="1">
        <v>70.27</v>
      </c>
      <c r="L186" s="2">
        <v>38565013</v>
      </c>
      <c r="M186" s="1">
        <f>Table1[[#This Row],[PerformanceMetric]]/Table1[[#This Row],[InflationAdjSalary]]*1000000</f>
        <v>1.8221178870081023</v>
      </c>
      <c r="N186" t="s">
        <v>42</v>
      </c>
      <c r="O186">
        <v>27</v>
      </c>
      <c r="P186" t="s">
        <v>16</v>
      </c>
    </row>
    <row r="187" spans="2:16" x14ac:dyDescent="0.2">
      <c r="B187" t="s">
        <v>106</v>
      </c>
      <c r="C187">
        <v>2021</v>
      </c>
      <c r="D187">
        <v>23.13</v>
      </c>
      <c r="E187">
        <v>3.94</v>
      </c>
      <c r="F187">
        <v>4.74</v>
      </c>
      <c r="G187">
        <v>0.94</v>
      </c>
      <c r="H187">
        <v>0.45</v>
      </c>
      <c r="I187">
        <v>1.38</v>
      </c>
      <c r="J187">
        <v>0.57999999999999996</v>
      </c>
      <c r="K187" s="1">
        <v>70.180000000000007</v>
      </c>
      <c r="L187" s="2">
        <v>33660419</v>
      </c>
      <c r="M187" s="1">
        <f>Table1[[#This Row],[PerformanceMetric]]/Table1[[#This Row],[InflationAdjSalary]]*1000000</f>
        <v>2.0849413668914818</v>
      </c>
      <c r="N187" t="s">
        <v>38</v>
      </c>
      <c r="O187">
        <v>29</v>
      </c>
      <c r="P187" t="s">
        <v>20</v>
      </c>
    </row>
    <row r="188" spans="2:16" x14ac:dyDescent="0.2">
      <c r="B188" t="s">
        <v>107</v>
      </c>
      <c r="C188">
        <v>2017</v>
      </c>
      <c r="D188">
        <v>23.14</v>
      </c>
      <c r="E188">
        <v>4.18</v>
      </c>
      <c r="F188">
        <v>10.65</v>
      </c>
      <c r="G188">
        <v>2.0099999999999998</v>
      </c>
      <c r="H188">
        <v>0.63</v>
      </c>
      <c r="I188">
        <v>4.13</v>
      </c>
      <c r="J188">
        <v>0.54</v>
      </c>
      <c r="K188" s="1">
        <v>70.08</v>
      </c>
      <c r="L188" s="2">
        <v>21851023</v>
      </c>
      <c r="M188" s="1">
        <f>Table1[[#This Row],[PerformanceMetric]]/Table1[[#This Row],[InflationAdjSalary]]*1000000</f>
        <v>3.2071724971412094</v>
      </c>
      <c r="N188" t="s">
        <v>54</v>
      </c>
      <c r="O188">
        <v>26</v>
      </c>
      <c r="P188" t="s">
        <v>19</v>
      </c>
    </row>
    <row r="189" spans="2:16" x14ac:dyDescent="0.2">
      <c r="B189" t="s">
        <v>74</v>
      </c>
      <c r="C189">
        <v>2015</v>
      </c>
      <c r="D189">
        <v>21.93</v>
      </c>
      <c r="E189">
        <v>7.58</v>
      </c>
      <c r="F189">
        <v>5.28</v>
      </c>
      <c r="G189">
        <v>0.94</v>
      </c>
      <c r="H189">
        <v>0.52</v>
      </c>
      <c r="I189">
        <v>2.27</v>
      </c>
      <c r="J189">
        <v>0.55000000000000004</v>
      </c>
      <c r="K189" s="1">
        <v>69.959999999999994</v>
      </c>
      <c r="L189" s="2">
        <v>23421574</v>
      </c>
      <c r="M189" s="1">
        <f>Table1[[#This Row],[PerformanceMetric]]/Table1[[#This Row],[InflationAdjSalary]]*1000000</f>
        <v>2.986989687371139</v>
      </c>
      <c r="N189" t="s">
        <v>52</v>
      </c>
      <c r="O189">
        <v>25</v>
      </c>
      <c r="P189" t="s">
        <v>16</v>
      </c>
    </row>
    <row r="190" spans="2:16" x14ac:dyDescent="0.2">
      <c r="B190" t="s">
        <v>93</v>
      </c>
      <c r="C190">
        <v>2016</v>
      </c>
      <c r="D190">
        <v>12.73</v>
      </c>
      <c r="E190">
        <v>13.75</v>
      </c>
      <c r="F190">
        <v>1.17</v>
      </c>
      <c r="G190">
        <v>0.66</v>
      </c>
      <c r="H190">
        <v>2.2999999999999998</v>
      </c>
      <c r="I190">
        <v>1.39</v>
      </c>
      <c r="J190">
        <v>0.63</v>
      </c>
      <c r="K190" s="1">
        <v>69.900000000000006</v>
      </c>
      <c r="L190" s="2">
        <v>26021385</v>
      </c>
      <c r="M190" s="1">
        <f>Table1[[#This Row],[PerformanceMetric]]/Table1[[#This Row],[InflationAdjSalary]]*1000000</f>
        <v>2.6862520961124865</v>
      </c>
      <c r="N190" t="s">
        <v>52</v>
      </c>
      <c r="O190">
        <v>27</v>
      </c>
      <c r="P190" t="s">
        <v>30</v>
      </c>
    </row>
    <row r="191" spans="2:16" x14ac:dyDescent="0.2">
      <c r="B191" t="s">
        <v>108</v>
      </c>
      <c r="C191">
        <v>2011</v>
      </c>
      <c r="D191">
        <v>20.05</v>
      </c>
      <c r="E191">
        <v>12.19</v>
      </c>
      <c r="F191">
        <v>2.17</v>
      </c>
      <c r="G191">
        <v>0.84</v>
      </c>
      <c r="H191">
        <v>0.33</v>
      </c>
      <c r="I191">
        <v>2.0099999999999998</v>
      </c>
      <c r="J191">
        <v>0.55000000000000004</v>
      </c>
      <c r="K191" s="1">
        <v>69.69</v>
      </c>
      <c r="L191" s="2">
        <v>19953425</v>
      </c>
      <c r="M191" s="1">
        <f>Table1[[#This Row],[PerformanceMetric]]/Table1[[#This Row],[InflationAdjSalary]]*1000000</f>
        <v>3.4926334701937134</v>
      </c>
      <c r="N191" t="s">
        <v>109</v>
      </c>
      <c r="O191">
        <v>29</v>
      </c>
      <c r="P191" t="s">
        <v>16</v>
      </c>
    </row>
    <row r="192" spans="2:16" x14ac:dyDescent="0.2">
      <c r="B192" t="s">
        <v>44</v>
      </c>
      <c r="C192">
        <v>2017</v>
      </c>
      <c r="D192">
        <v>23.67</v>
      </c>
      <c r="E192">
        <v>6.56</v>
      </c>
      <c r="F192">
        <v>3.35</v>
      </c>
      <c r="G192">
        <v>1.59</v>
      </c>
      <c r="H192">
        <v>0.36</v>
      </c>
      <c r="I192">
        <v>2.93</v>
      </c>
      <c r="J192">
        <v>0.59</v>
      </c>
      <c r="K192" s="1">
        <v>69.599999999999994</v>
      </c>
      <c r="L192" s="2">
        <v>23346338</v>
      </c>
      <c r="M192" s="1">
        <f>Table1[[#This Row],[PerformanceMetric]]/Table1[[#This Row],[InflationAdjSalary]]*1000000</f>
        <v>2.9811955947866426</v>
      </c>
      <c r="N192" t="s">
        <v>64</v>
      </c>
      <c r="O192">
        <v>26</v>
      </c>
      <c r="P192" t="s">
        <v>25</v>
      </c>
    </row>
    <row r="193" spans="2:16" x14ac:dyDescent="0.2">
      <c r="B193" t="s">
        <v>111</v>
      </c>
      <c r="C193">
        <v>2012</v>
      </c>
      <c r="D193">
        <v>18.72</v>
      </c>
      <c r="E193">
        <v>11.82</v>
      </c>
      <c r="F193">
        <v>1.42</v>
      </c>
      <c r="G193">
        <v>0.45</v>
      </c>
      <c r="H193">
        <v>1.93</v>
      </c>
      <c r="I193">
        <v>2.5299999999999998</v>
      </c>
      <c r="J193">
        <v>0.59</v>
      </c>
      <c r="K193" s="1">
        <v>69.58</v>
      </c>
      <c r="L193" s="2">
        <v>21270586</v>
      </c>
      <c r="M193" s="1">
        <f>Table1[[#This Row],[PerformanceMetric]]/Table1[[#This Row],[InflationAdjSalary]]*1000000</f>
        <v>3.2711839720823863</v>
      </c>
      <c r="N193" t="s">
        <v>42</v>
      </c>
      <c r="O193">
        <v>24</v>
      </c>
      <c r="P193" t="s">
        <v>30</v>
      </c>
    </row>
    <row r="194" spans="2:16" x14ac:dyDescent="0.2">
      <c r="B194" t="s">
        <v>110</v>
      </c>
      <c r="C194">
        <v>2020</v>
      </c>
      <c r="D194">
        <v>23.82</v>
      </c>
      <c r="E194">
        <v>6.13</v>
      </c>
      <c r="F194">
        <v>4.18</v>
      </c>
      <c r="G194">
        <v>0.98</v>
      </c>
      <c r="H194">
        <v>0.61</v>
      </c>
      <c r="I194">
        <v>3.05</v>
      </c>
      <c r="J194">
        <v>0.59</v>
      </c>
      <c r="K194" s="1">
        <v>69.58</v>
      </c>
      <c r="L194" s="2">
        <v>31361286</v>
      </c>
      <c r="M194" s="1">
        <f>Table1[[#This Row],[PerformanceMetric]]/Table1[[#This Row],[InflationAdjSalary]]*1000000</f>
        <v>2.2186590180007286</v>
      </c>
      <c r="N194" t="s">
        <v>27</v>
      </c>
      <c r="O194">
        <v>22</v>
      </c>
      <c r="P194" t="s">
        <v>16</v>
      </c>
    </row>
    <row r="195" spans="2:16" x14ac:dyDescent="0.2">
      <c r="B195" t="s">
        <v>112</v>
      </c>
      <c r="C195">
        <v>2019</v>
      </c>
      <c r="D195">
        <v>20.95</v>
      </c>
      <c r="E195">
        <v>7.85</v>
      </c>
      <c r="F195">
        <v>2.73</v>
      </c>
      <c r="G195">
        <v>0.73</v>
      </c>
      <c r="H195">
        <v>0.44</v>
      </c>
      <c r="I195">
        <v>1.98</v>
      </c>
      <c r="J195">
        <v>0.61</v>
      </c>
      <c r="K195" s="1">
        <v>69.569999999999993</v>
      </c>
      <c r="L195" s="2">
        <v>37876556</v>
      </c>
      <c r="M195" s="1">
        <f>Table1[[#This Row],[PerformanceMetric]]/Table1[[#This Row],[InflationAdjSalary]]*1000000</f>
        <v>1.8367562246155642</v>
      </c>
      <c r="N195" t="s">
        <v>52</v>
      </c>
      <c r="O195">
        <v>26</v>
      </c>
      <c r="P195" t="s">
        <v>16</v>
      </c>
    </row>
    <row r="196" spans="2:16" x14ac:dyDescent="0.2">
      <c r="B196" t="s">
        <v>113</v>
      </c>
      <c r="C196">
        <v>2011</v>
      </c>
      <c r="D196">
        <v>25.01</v>
      </c>
      <c r="E196">
        <v>4.07</v>
      </c>
      <c r="F196">
        <v>7.69</v>
      </c>
      <c r="G196">
        <v>1.05</v>
      </c>
      <c r="H196">
        <v>0.63</v>
      </c>
      <c r="I196">
        <v>3.43</v>
      </c>
      <c r="J196">
        <v>0.55000000000000004</v>
      </c>
      <c r="K196" s="1">
        <v>69.53</v>
      </c>
      <c r="L196" s="2">
        <v>9180818</v>
      </c>
      <c r="M196" s="1">
        <f>Table1[[#This Row],[PerformanceMetric]]/Table1[[#This Row],[InflationAdjSalary]]*1000000</f>
        <v>7.5733992330530899</v>
      </c>
      <c r="N196" t="s">
        <v>68</v>
      </c>
      <c r="O196">
        <v>22</v>
      </c>
      <c r="P196" t="s">
        <v>19</v>
      </c>
    </row>
    <row r="197" spans="2:16" x14ac:dyDescent="0.2">
      <c r="B197" t="s">
        <v>110</v>
      </c>
      <c r="C197">
        <v>2021</v>
      </c>
      <c r="D197">
        <v>23.77</v>
      </c>
      <c r="E197">
        <v>4.9000000000000004</v>
      </c>
      <c r="F197">
        <v>4.8499999999999996</v>
      </c>
      <c r="G197">
        <v>0.69</v>
      </c>
      <c r="H197">
        <v>0.59</v>
      </c>
      <c r="I197">
        <v>2.52</v>
      </c>
      <c r="J197">
        <v>0.57999999999999996</v>
      </c>
      <c r="K197" s="1">
        <v>69.489999999999995</v>
      </c>
      <c r="L197" s="2">
        <v>32137511</v>
      </c>
      <c r="M197" s="1">
        <f>Table1[[#This Row],[PerformanceMetric]]/Table1[[#This Row],[InflationAdjSalary]]*1000000</f>
        <v>2.1622707495922753</v>
      </c>
      <c r="N197" t="s">
        <v>27</v>
      </c>
      <c r="O197">
        <v>23</v>
      </c>
      <c r="P197" t="s">
        <v>25</v>
      </c>
    </row>
    <row r="198" spans="2:16" x14ac:dyDescent="0.2">
      <c r="B198" t="s">
        <v>21</v>
      </c>
      <c r="C198">
        <v>2013</v>
      </c>
      <c r="D198">
        <v>22.9</v>
      </c>
      <c r="E198">
        <v>4.03</v>
      </c>
      <c r="F198">
        <v>6.91</v>
      </c>
      <c r="G198">
        <v>1.62</v>
      </c>
      <c r="H198">
        <v>0.15</v>
      </c>
      <c r="I198">
        <v>3.08</v>
      </c>
      <c r="J198">
        <v>0.59</v>
      </c>
      <c r="K198" s="1">
        <v>69.39</v>
      </c>
      <c r="L198" s="2">
        <v>12547181</v>
      </c>
      <c r="M198" s="1">
        <f>Table1[[#This Row],[PerformanceMetric]]/Table1[[#This Row],[InflationAdjSalary]]*1000000</f>
        <v>5.5303258955139007</v>
      </c>
      <c r="N198" t="s">
        <v>22</v>
      </c>
      <c r="O198">
        <v>24</v>
      </c>
      <c r="P198" t="s">
        <v>19</v>
      </c>
    </row>
    <row r="199" spans="2:16" x14ac:dyDescent="0.2">
      <c r="B199" t="s">
        <v>73</v>
      </c>
      <c r="C199">
        <v>2019</v>
      </c>
      <c r="D199">
        <v>21.44</v>
      </c>
      <c r="E199">
        <v>8.68</v>
      </c>
      <c r="F199">
        <v>3.14</v>
      </c>
      <c r="G199">
        <v>0.71</v>
      </c>
      <c r="H199">
        <v>0.62</v>
      </c>
      <c r="I199">
        <v>2.85</v>
      </c>
      <c r="J199">
        <v>0.6</v>
      </c>
      <c r="K199" s="1">
        <v>69.38</v>
      </c>
      <c r="L199" s="2">
        <v>20822735</v>
      </c>
      <c r="M199" s="1">
        <f>Table1[[#This Row],[PerformanceMetric]]/Table1[[#This Row],[InflationAdjSalary]]*1000000</f>
        <v>3.3319350219843837</v>
      </c>
      <c r="N199" t="s">
        <v>27</v>
      </c>
      <c r="O199">
        <v>24</v>
      </c>
      <c r="P199" t="s">
        <v>16</v>
      </c>
    </row>
    <row r="200" spans="2:16" x14ac:dyDescent="0.2">
      <c r="B200" t="s">
        <v>114</v>
      </c>
      <c r="C200">
        <v>2020</v>
      </c>
      <c r="D200">
        <v>20.92</v>
      </c>
      <c r="E200">
        <v>6.16</v>
      </c>
      <c r="F200">
        <v>4.2699999999999996</v>
      </c>
      <c r="G200">
        <v>0.85</v>
      </c>
      <c r="H200">
        <v>0.11</v>
      </c>
      <c r="I200">
        <v>2.21</v>
      </c>
      <c r="J200">
        <v>0.62</v>
      </c>
      <c r="K200" s="1">
        <v>69.14</v>
      </c>
      <c r="L200" s="2">
        <v>37989539</v>
      </c>
      <c r="M200" s="1">
        <f>Table1[[#This Row],[PerformanceMetric]]/Table1[[#This Row],[InflationAdjSalary]]*1000000</f>
        <v>1.8199747040889334</v>
      </c>
      <c r="N200" t="s">
        <v>15</v>
      </c>
      <c r="O200">
        <v>28</v>
      </c>
      <c r="P200" t="s">
        <v>25</v>
      </c>
    </row>
    <row r="201" spans="2:16" x14ac:dyDescent="0.2">
      <c r="B201" t="s">
        <v>93</v>
      </c>
      <c r="C201">
        <v>2018</v>
      </c>
      <c r="D201">
        <v>12.04</v>
      </c>
      <c r="E201">
        <v>15.21</v>
      </c>
      <c r="F201">
        <v>1.52</v>
      </c>
      <c r="G201">
        <v>0.51</v>
      </c>
      <c r="H201">
        <v>0.92</v>
      </c>
      <c r="I201">
        <v>1.78</v>
      </c>
      <c r="J201">
        <v>0.65</v>
      </c>
      <c r="K201" s="1">
        <v>69.040000000000006</v>
      </c>
      <c r="L201" s="2">
        <v>26924557</v>
      </c>
      <c r="M201" s="1">
        <f>Table1[[#This Row],[PerformanceMetric]]/Table1[[#This Row],[InflationAdjSalary]]*1000000</f>
        <v>2.5642018919754186</v>
      </c>
      <c r="N201" t="s">
        <v>52</v>
      </c>
      <c r="O201">
        <v>29</v>
      </c>
      <c r="P201" t="s">
        <v>30</v>
      </c>
    </row>
    <row r="202" spans="2:16" x14ac:dyDescent="0.2">
      <c r="B202" t="s">
        <v>115</v>
      </c>
      <c r="C202">
        <v>2018</v>
      </c>
      <c r="D202">
        <v>23.13</v>
      </c>
      <c r="E202">
        <v>5.2</v>
      </c>
      <c r="F202">
        <v>4.3099999999999996</v>
      </c>
      <c r="G202">
        <v>2.36</v>
      </c>
      <c r="H202">
        <v>0.76</v>
      </c>
      <c r="I202">
        <v>2.92</v>
      </c>
      <c r="J202">
        <v>0.57999999999999996</v>
      </c>
      <c r="K202" s="1">
        <v>69.03</v>
      </c>
      <c r="L202" s="2">
        <v>24693661</v>
      </c>
      <c r="M202" s="1">
        <f>Table1[[#This Row],[PerformanceMetric]]/Table1[[#This Row],[InflationAdjSalary]]*1000000</f>
        <v>2.7954542665828286</v>
      </c>
      <c r="N202" t="s">
        <v>64</v>
      </c>
      <c r="O202">
        <v>25</v>
      </c>
      <c r="P202" t="s">
        <v>20</v>
      </c>
    </row>
    <row r="203" spans="2:16" x14ac:dyDescent="0.2">
      <c r="B203" t="s">
        <v>74</v>
      </c>
      <c r="C203">
        <v>2018</v>
      </c>
      <c r="D203">
        <v>22.61</v>
      </c>
      <c r="E203">
        <v>7.94</v>
      </c>
      <c r="F203">
        <v>5.42</v>
      </c>
      <c r="G203">
        <v>0.91</v>
      </c>
      <c r="H203">
        <v>0.27</v>
      </c>
      <c r="I203">
        <v>3</v>
      </c>
      <c r="J203">
        <v>0.55000000000000004</v>
      </c>
      <c r="K203" s="1">
        <v>68.92</v>
      </c>
      <c r="L203" s="2">
        <v>37480194</v>
      </c>
      <c r="M203" s="1">
        <f>Table1[[#This Row],[PerformanceMetric]]/Table1[[#This Row],[InflationAdjSalary]]*1000000</f>
        <v>1.8388378672746466</v>
      </c>
      <c r="N203" t="s">
        <v>52</v>
      </c>
      <c r="O203">
        <v>28</v>
      </c>
      <c r="P203" t="s">
        <v>16</v>
      </c>
    </row>
    <row r="204" spans="2:16" x14ac:dyDescent="0.2">
      <c r="B204" t="s">
        <v>69</v>
      </c>
      <c r="C204">
        <v>2011</v>
      </c>
      <c r="D204">
        <v>25.18</v>
      </c>
      <c r="E204">
        <v>7.64</v>
      </c>
      <c r="F204">
        <v>2.8</v>
      </c>
      <c r="G204">
        <v>0.86</v>
      </c>
      <c r="H204">
        <v>0.62</v>
      </c>
      <c r="I204">
        <v>2.84</v>
      </c>
      <c r="J204">
        <v>0.55000000000000004</v>
      </c>
      <c r="K204" s="1">
        <v>68.77</v>
      </c>
      <c r="L204" s="2">
        <v>24309802</v>
      </c>
      <c r="M204" s="1">
        <f>Table1[[#This Row],[PerformanceMetric]]/Table1[[#This Row],[InflationAdjSalary]]*1000000</f>
        <v>2.8289000461624489</v>
      </c>
      <c r="N204" t="s">
        <v>91</v>
      </c>
      <c r="O204">
        <v>26</v>
      </c>
      <c r="P204" t="s">
        <v>25</v>
      </c>
    </row>
    <row r="205" spans="2:16" x14ac:dyDescent="0.2">
      <c r="B205" t="s">
        <v>37</v>
      </c>
      <c r="C205">
        <v>2016</v>
      </c>
      <c r="D205">
        <v>25.05</v>
      </c>
      <c r="E205">
        <v>4.03</v>
      </c>
      <c r="F205">
        <v>6.83</v>
      </c>
      <c r="G205">
        <v>0.87</v>
      </c>
      <c r="H205">
        <v>0.37</v>
      </c>
      <c r="I205">
        <v>3.23</v>
      </c>
      <c r="J205">
        <v>0.56000000000000005</v>
      </c>
      <c r="K205" s="1">
        <v>68.73</v>
      </c>
      <c r="L205" s="2">
        <v>29909716</v>
      </c>
      <c r="M205" s="1">
        <f>Table1[[#This Row],[PerformanceMetric]]/Table1[[#This Row],[InflationAdjSalary]]*1000000</f>
        <v>2.2979155001003688</v>
      </c>
      <c r="N205" t="s">
        <v>38</v>
      </c>
      <c r="O205">
        <v>25</v>
      </c>
      <c r="P205" t="s">
        <v>19</v>
      </c>
    </row>
    <row r="206" spans="2:16" x14ac:dyDescent="0.2">
      <c r="B206" t="s">
        <v>116</v>
      </c>
      <c r="C206">
        <v>2011</v>
      </c>
      <c r="D206">
        <v>21.3</v>
      </c>
      <c r="E206">
        <v>3.87</v>
      </c>
      <c r="F206">
        <v>9.6999999999999993</v>
      </c>
      <c r="G206">
        <v>1.21</v>
      </c>
      <c r="H206">
        <v>0.23</v>
      </c>
      <c r="I206">
        <v>3.53</v>
      </c>
      <c r="J206">
        <v>0.59</v>
      </c>
      <c r="K206" s="1">
        <v>68.66</v>
      </c>
      <c r="L206" s="2">
        <v>21475931</v>
      </c>
      <c r="M206" s="1">
        <f>Table1[[#This Row],[PerformanceMetric]]/Table1[[#This Row],[InflationAdjSalary]]*1000000</f>
        <v>3.197067451930256</v>
      </c>
      <c r="N206" t="s">
        <v>58</v>
      </c>
      <c r="O206">
        <v>26</v>
      </c>
      <c r="P206" t="s">
        <v>19</v>
      </c>
    </row>
    <row r="207" spans="2:16" x14ac:dyDescent="0.2">
      <c r="B207" t="s">
        <v>92</v>
      </c>
      <c r="C207">
        <v>2015</v>
      </c>
      <c r="D207">
        <v>18.54</v>
      </c>
      <c r="E207">
        <v>11.78</v>
      </c>
      <c r="F207">
        <v>2.69</v>
      </c>
      <c r="G207">
        <v>0.32</v>
      </c>
      <c r="H207">
        <v>1.88</v>
      </c>
      <c r="I207">
        <v>2.0299999999999998</v>
      </c>
      <c r="J207">
        <v>0.55000000000000004</v>
      </c>
      <c r="K207" s="1">
        <v>68.59</v>
      </c>
      <c r="L207" s="2">
        <v>9248944</v>
      </c>
      <c r="M207" s="1">
        <f>Table1[[#This Row],[PerformanceMetric]]/Table1[[#This Row],[InflationAdjSalary]]*1000000</f>
        <v>7.4159817596473721</v>
      </c>
      <c r="N207" t="s">
        <v>68</v>
      </c>
      <c r="O207">
        <v>34</v>
      </c>
      <c r="P207" t="s">
        <v>16</v>
      </c>
    </row>
    <row r="208" spans="2:16" x14ac:dyDescent="0.2">
      <c r="B208" t="s">
        <v>108</v>
      </c>
      <c r="C208">
        <v>2010</v>
      </c>
      <c r="D208">
        <v>20.75</v>
      </c>
      <c r="E208">
        <v>11.73</v>
      </c>
      <c r="F208">
        <v>1.84</v>
      </c>
      <c r="G208">
        <v>0.99</v>
      </c>
      <c r="H208">
        <v>0.42</v>
      </c>
      <c r="I208">
        <v>2.15</v>
      </c>
      <c r="J208">
        <v>0.55000000000000004</v>
      </c>
      <c r="K208" s="1">
        <v>68.59</v>
      </c>
      <c r="L208" s="2">
        <v>24016825</v>
      </c>
      <c r="M208" s="1">
        <f>Table1[[#This Row],[PerformanceMetric]]/Table1[[#This Row],[InflationAdjSalary]]*1000000</f>
        <v>2.8559145515695765</v>
      </c>
      <c r="N208" t="s">
        <v>109</v>
      </c>
      <c r="O208">
        <v>28</v>
      </c>
      <c r="P208" t="s">
        <v>16</v>
      </c>
    </row>
    <row r="209" spans="2:16" x14ac:dyDescent="0.2">
      <c r="B209" t="s">
        <v>47</v>
      </c>
      <c r="C209">
        <v>2014</v>
      </c>
      <c r="D209">
        <v>18.27</v>
      </c>
      <c r="E209">
        <v>12.2</v>
      </c>
      <c r="F209">
        <v>1.85</v>
      </c>
      <c r="G209">
        <v>0.85</v>
      </c>
      <c r="H209">
        <v>1.8</v>
      </c>
      <c r="I209">
        <v>3.23</v>
      </c>
      <c r="J209">
        <v>0.6</v>
      </c>
      <c r="K209" s="1">
        <v>68.42</v>
      </c>
      <c r="L209" s="2">
        <v>26649840</v>
      </c>
      <c r="M209" s="1">
        <f>Table1[[#This Row],[PerformanceMetric]]/Table1[[#This Row],[InflationAdjSalary]]*1000000</f>
        <v>2.5673700104766106</v>
      </c>
      <c r="N209" t="s">
        <v>18</v>
      </c>
      <c r="O209">
        <v>28</v>
      </c>
      <c r="P209" t="s">
        <v>30</v>
      </c>
    </row>
    <row r="210" spans="2:16" x14ac:dyDescent="0.2">
      <c r="B210" t="s">
        <v>90</v>
      </c>
      <c r="C210">
        <v>2011</v>
      </c>
      <c r="D210">
        <v>21.84</v>
      </c>
      <c r="E210">
        <v>8.75</v>
      </c>
      <c r="F210">
        <v>2.1</v>
      </c>
      <c r="G210">
        <v>1.01</v>
      </c>
      <c r="H210">
        <v>1.1599999999999999</v>
      </c>
      <c r="I210">
        <v>1.89</v>
      </c>
      <c r="J210">
        <v>0.55000000000000004</v>
      </c>
      <c r="K210" s="1">
        <v>68.3</v>
      </c>
      <c r="L210" s="2">
        <v>16241038</v>
      </c>
      <c r="M210" s="1">
        <f>Table1[[#This Row],[PerformanceMetric]]/Table1[[#This Row],[InflationAdjSalary]]*1000000</f>
        <v>4.205396231447768</v>
      </c>
      <c r="N210" t="s">
        <v>38</v>
      </c>
      <c r="O210">
        <v>25</v>
      </c>
      <c r="P210" t="s">
        <v>16</v>
      </c>
    </row>
    <row r="211" spans="2:16" x14ac:dyDescent="0.2">
      <c r="B211" t="s">
        <v>77</v>
      </c>
      <c r="C211">
        <v>2016</v>
      </c>
      <c r="D211">
        <v>14.25</v>
      </c>
      <c r="E211">
        <v>11.85</v>
      </c>
      <c r="F211">
        <v>0.41</v>
      </c>
      <c r="G211">
        <v>0.6</v>
      </c>
      <c r="H211">
        <v>3.68</v>
      </c>
      <c r="I211">
        <v>1.88</v>
      </c>
      <c r="J211">
        <v>0.63</v>
      </c>
      <c r="K211" s="1">
        <v>68.03</v>
      </c>
      <c r="L211" s="2">
        <v>27190650</v>
      </c>
      <c r="M211" s="1">
        <f>Table1[[#This Row],[PerformanceMetric]]/Table1[[#This Row],[InflationAdjSalary]]*1000000</f>
        <v>2.5019629909546115</v>
      </c>
      <c r="N211" t="s">
        <v>31</v>
      </c>
      <c r="O211">
        <v>26</v>
      </c>
      <c r="P211" t="s">
        <v>30</v>
      </c>
    </row>
    <row r="212" spans="2:16" x14ac:dyDescent="0.2">
      <c r="B212" t="s">
        <v>83</v>
      </c>
      <c r="C212">
        <v>2012</v>
      </c>
      <c r="D212">
        <v>27.86</v>
      </c>
      <c r="E212">
        <v>5.4</v>
      </c>
      <c r="F212">
        <v>4.55</v>
      </c>
      <c r="G212">
        <v>1.19</v>
      </c>
      <c r="H212">
        <v>0.31</v>
      </c>
      <c r="I212">
        <v>3.52</v>
      </c>
      <c r="J212">
        <v>0.53</v>
      </c>
      <c r="K212" s="1">
        <v>67.98</v>
      </c>
      <c r="L212" s="2">
        <v>35959721</v>
      </c>
      <c r="M212" s="1">
        <f>Table1[[#This Row],[PerformanceMetric]]/Table1[[#This Row],[InflationAdjSalary]]*1000000</f>
        <v>1.8904484826230994</v>
      </c>
      <c r="N212" t="s">
        <v>42</v>
      </c>
      <c r="O212">
        <v>33</v>
      </c>
      <c r="P212" t="s">
        <v>20</v>
      </c>
    </row>
    <row r="213" spans="2:16" x14ac:dyDescent="0.2">
      <c r="B213" t="s">
        <v>74</v>
      </c>
      <c r="C213">
        <v>2016</v>
      </c>
      <c r="D213">
        <v>21.4</v>
      </c>
      <c r="E213">
        <v>8.4</v>
      </c>
      <c r="F213">
        <v>4.8600000000000003</v>
      </c>
      <c r="G213">
        <v>0.8</v>
      </c>
      <c r="H213">
        <v>0.49</v>
      </c>
      <c r="I213">
        <v>2.37</v>
      </c>
      <c r="J213">
        <v>0.54</v>
      </c>
      <c r="K213" s="1">
        <v>67.900000000000006</v>
      </c>
      <c r="L213" s="2">
        <v>24702702</v>
      </c>
      <c r="M213" s="1">
        <f>Table1[[#This Row],[PerformanceMetric]]/Table1[[#This Row],[InflationAdjSalary]]*1000000</f>
        <v>2.7486871679057621</v>
      </c>
      <c r="N213" t="s">
        <v>52</v>
      </c>
      <c r="O213">
        <v>26</v>
      </c>
      <c r="P213" t="s">
        <v>16</v>
      </c>
    </row>
    <row r="214" spans="2:16" x14ac:dyDescent="0.2">
      <c r="B214" t="s">
        <v>80</v>
      </c>
      <c r="C214">
        <v>2021</v>
      </c>
      <c r="D214">
        <v>25.55</v>
      </c>
      <c r="E214">
        <v>4.1900000000000004</v>
      </c>
      <c r="F214">
        <v>4.3099999999999996</v>
      </c>
      <c r="G214">
        <v>0.79</v>
      </c>
      <c r="H214">
        <v>0.24</v>
      </c>
      <c r="I214">
        <v>3.09</v>
      </c>
      <c r="J214">
        <v>0.59</v>
      </c>
      <c r="K214" s="1">
        <v>67.83</v>
      </c>
      <c r="L214" s="2">
        <v>34518067</v>
      </c>
      <c r="M214" s="1">
        <f>Table1[[#This Row],[PerformanceMetric]]/Table1[[#This Row],[InflationAdjSalary]]*1000000</f>
        <v>1.9650578927261484</v>
      </c>
      <c r="N214" t="s">
        <v>81</v>
      </c>
      <c r="O214">
        <v>24</v>
      </c>
      <c r="P214" t="s">
        <v>20</v>
      </c>
    </row>
    <row r="215" spans="2:16" x14ac:dyDescent="0.2">
      <c r="B215" t="s">
        <v>117</v>
      </c>
      <c r="C215">
        <v>2020</v>
      </c>
      <c r="D215">
        <v>22.85</v>
      </c>
      <c r="E215">
        <v>7.32</v>
      </c>
      <c r="F215">
        <v>3.45</v>
      </c>
      <c r="G215">
        <v>1.02</v>
      </c>
      <c r="H215">
        <v>0.88</v>
      </c>
      <c r="I215">
        <v>2.4700000000000002</v>
      </c>
      <c r="J215">
        <v>0.55000000000000004</v>
      </c>
      <c r="K215" s="1">
        <v>67.78</v>
      </c>
      <c r="L215" s="2">
        <v>35124641</v>
      </c>
      <c r="M215" s="1">
        <f>Table1[[#This Row],[PerformanceMetric]]/Table1[[#This Row],[InflationAdjSalary]]*1000000</f>
        <v>1.9296994380668544</v>
      </c>
      <c r="N215" t="s">
        <v>50</v>
      </c>
      <c r="O215">
        <v>25</v>
      </c>
      <c r="P215" t="s">
        <v>16</v>
      </c>
    </row>
    <row r="216" spans="2:16" x14ac:dyDescent="0.2">
      <c r="B216" t="s">
        <v>35</v>
      </c>
      <c r="C216">
        <v>2016</v>
      </c>
      <c r="D216">
        <v>18.329999999999998</v>
      </c>
      <c r="E216">
        <v>10.46</v>
      </c>
      <c r="F216">
        <v>1.96</v>
      </c>
      <c r="G216">
        <v>0.71</v>
      </c>
      <c r="H216">
        <v>1.68</v>
      </c>
      <c r="I216">
        <v>2.23</v>
      </c>
      <c r="J216">
        <v>0.59</v>
      </c>
      <c r="K216" s="1">
        <v>67.680000000000007</v>
      </c>
      <c r="L216" s="2">
        <v>7327506</v>
      </c>
      <c r="M216" s="1">
        <f>Table1[[#This Row],[PerformanceMetric]]/Table1[[#This Row],[InflationAdjSalary]]*1000000</f>
        <v>9.236430512646459</v>
      </c>
      <c r="N216" t="s">
        <v>36</v>
      </c>
      <c r="O216">
        <v>20</v>
      </c>
      <c r="P216" t="s">
        <v>30</v>
      </c>
    </row>
    <row r="217" spans="2:16" x14ac:dyDescent="0.2">
      <c r="B217" t="s">
        <v>118</v>
      </c>
      <c r="C217">
        <v>2019</v>
      </c>
      <c r="D217">
        <v>19.79</v>
      </c>
      <c r="E217">
        <v>6.13</v>
      </c>
      <c r="F217">
        <v>2.62</v>
      </c>
      <c r="G217">
        <v>0.72</v>
      </c>
      <c r="H217">
        <v>0.34</v>
      </c>
      <c r="I217">
        <v>1.46</v>
      </c>
      <c r="J217">
        <v>0.63</v>
      </c>
      <c r="K217" s="1">
        <v>67.62</v>
      </c>
      <c r="L217" s="2">
        <v>26162100</v>
      </c>
      <c r="M217" s="1">
        <f>Table1[[#This Row],[PerformanceMetric]]/Table1[[#This Row],[InflationAdjSalary]]*1000000</f>
        <v>2.584654901556068</v>
      </c>
      <c r="N217" t="s">
        <v>52</v>
      </c>
      <c r="O217">
        <v>30</v>
      </c>
      <c r="P217" t="s">
        <v>25</v>
      </c>
    </row>
    <row r="218" spans="2:16" x14ac:dyDescent="0.2">
      <c r="B218" t="s">
        <v>95</v>
      </c>
      <c r="C218">
        <v>2017</v>
      </c>
      <c r="D218">
        <v>23.16</v>
      </c>
      <c r="E218">
        <v>3.9</v>
      </c>
      <c r="F218">
        <v>5.49</v>
      </c>
      <c r="G218">
        <v>1.08</v>
      </c>
      <c r="H218">
        <v>0.28000000000000003</v>
      </c>
      <c r="I218">
        <v>2.13</v>
      </c>
      <c r="J218">
        <v>0.56999999999999995</v>
      </c>
      <c r="K218" s="1">
        <v>67.55</v>
      </c>
      <c r="L218" s="2">
        <v>14515858</v>
      </c>
      <c r="M218" s="1">
        <f>Table1[[#This Row],[PerformanceMetric]]/Table1[[#This Row],[InflationAdjSalary]]*1000000</f>
        <v>4.6535313310449853</v>
      </c>
      <c r="N218" t="s">
        <v>96</v>
      </c>
      <c r="O218">
        <v>26</v>
      </c>
      <c r="P218" t="s">
        <v>19</v>
      </c>
    </row>
    <row r="219" spans="2:16" x14ac:dyDescent="0.2">
      <c r="B219" t="s">
        <v>86</v>
      </c>
      <c r="C219">
        <v>2013</v>
      </c>
      <c r="D219">
        <v>16.940000000000001</v>
      </c>
      <c r="E219">
        <v>3.74</v>
      </c>
      <c r="F219">
        <v>9.69</v>
      </c>
      <c r="G219">
        <v>2.41</v>
      </c>
      <c r="H219">
        <v>0.14000000000000001</v>
      </c>
      <c r="I219">
        <v>2.27</v>
      </c>
      <c r="J219">
        <v>0.59</v>
      </c>
      <c r="K219" s="1">
        <v>67.459999999999994</v>
      </c>
      <c r="L219" s="2">
        <v>23689793</v>
      </c>
      <c r="M219" s="1">
        <f>Table1[[#This Row],[PerformanceMetric]]/Table1[[#This Row],[InflationAdjSalary]]*1000000</f>
        <v>2.8476399097282106</v>
      </c>
      <c r="N219" t="s">
        <v>52</v>
      </c>
      <c r="O219">
        <v>27</v>
      </c>
      <c r="P219" t="s">
        <v>19</v>
      </c>
    </row>
    <row r="220" spans="2:16" x14ac:dyDescent="0.2">
      <c r="B220" t="s">
        <v>67</v>
      </c>
      <c r="C220">
        <v>2020</v>
      </c>
      <c r="D220">
        <v>25.5</v>
      </c>
      <c r="E220">
        <v>4.82</v>
      </c>
      <c r="F220">
        <v>4.2300000000000004</v>
      </c>
      <c r="G220">
        <v>1.47</v>
      </c>
      <c r="H220">
        <v>0.47</v>
      </c>
      <c r="I220">
        <v>3.43</v>
      </c>
      <c r="J220">
        <v>0.56999999999999995</v>
      </c>
      <c r="K220" s="1">
        <v>67.33</v>
      </c>
      <c r="L220" s="2">
        <v>22413234</v>
      </c>
      <c r="M220" s="1">
        <f>Table1[[#This Row],[PerformanceMetric]]/Table1[[#This Row],[InflationAdjSalary]]*1000000</f>
        <v>3.0040287804963799</v>
      </c>
      <c r="N220" t="s">
        <v>68</v>
      </c>
      <c r="O220">
        <v>24</v>
      </c>
      <c r="P220" t="s">
        <v>25</v>
      </c>
    </row>
    <row r="221" spans="2:16" x14ac:dyDescent="0.2">
      <c r="B221" t="s">
        <v>119</v>
      </c>
      <c r="C221">
        <v>2017</v>
      </c>
      <c r="D221">
        <v>21.93</v>
      </c>
      <c r="E221">
        <v>5.4</v>
      </c>
      <c r="F221">
        <v>3.45</v>
      </c>
      <c r="G221">
        <v>1</v>
      </c>
      <c r="H221">
        <v>0.27</v>
      </c>
      <c r="I221">
        <v>1.92</v>
      </c>
      <c r="J221">
        <v>0.6</v>
      </c>
      <c r="K221" s="1">
        <v>67.19</v>
      </c>
      <c r="L221" s="2">
        <v>35960497</v>
      </c>
      <c r="M221" s="1">
        <f>Table1[[#This Row],[PerformanceMetric]]/Table1[[#This Row],[InflationAdjSalary]]*1000000</f>
        <v>1.8684391375347231</v>
      </c>
      <c r="N221" t="s">
        <v>58</v>
      </c>
      <c r="O221">
        <v>26</v>
      </c>
      <c r="P221" t="s">
        <v>25</v>
      </c>
    </row>
    <row r="222" spans="2:16" x14ac:dyDescent="0.2">
      <c r="B222" t="s">
        <v>120</v>
      </c>
      <c r="C222">
        <v>2020</v>
      </c>
      <c r="D222">
        <v>18.16</v>
      </c>
      <c r="E222">
        <v>11.47</v>
      </c>
      <c r="F222">
        <v>1.89</v>
      </c>
      <c r="G222">
        <v>0.68</v>
      </c>
      <c r="H222">
        <v>1.53</v>
      </c>
      <c r="I222">
        <v>2.11</v>
      </c>
      <c r="J222">
        <v>0.56999999999999995</v>
      </c>
      <c r="K222" s="1">
        <v>67.11</v>
      </c>
      <c r="L222" s="2">
        <v>11514885</v>
      </c>
      <c r="M222" s="1">
        <f>Table1[[#This Row],[PerformanceMetric]]/Table1[[#This Row],[InflationAdjSalary]]*1000000</f>
        <v>5.8281085742497645</v>
      </c>
      <c r="N222" t="s">
        <v>81</v>
      </c>
      <c r="O222">
        <v>21</v>
      </c>
      <c r="P222" t="s">
        <v>30</v>
      </c>
    </row>
    <row r="223" spans="2:16" x14ac:dyDescent="0.2">
      <c r="B223" t="s">
        <v>83</v>
      </c>
      <c r="C223">
        <v>2011</v>
      </c>
      <c r="D223">
        <v>25.34</v>
      </c>
      <c r="E223">
        <v>5.1100000000000003</v>
      </c>
      <c r="F223">
        <v>4.7300000000000004</v>
      </c>
      <c r="G223">
        <v>1.21</v>
      </c>
      <c r="H223">
        <v>0.15</v>
      </c>
      <c r="I223">
        <v>2.96</v>
      </c>
      <c r="J223">
        <v>0.55000000000000004</v>
      </c>
      <c r="K223" s="1">
        <v>67.11</v>
      </c>
      <c r="L223" s="2">
        <v>33139086</v>
      </c>
      <c r="M223" s="1">
        <f>Table1[[#This Row],[PerformanceMetric]]/Table1[[#This Row],[InflationAdjSalary]]*1000000</f>
        <v>2.0251011147380469</v>
      </c>
      <c r="N223" t="s">
        <v>42</v>
      </c>
      <c r="O223">
        <v>32</v>
      </c>
      <c r="P223" t="s">
        <v>20</v>
      </c>
    </row>
    <row r="224" spans="2:16" x14ac:dyDescent="0.2">
      <c r="B224" t="s">
        <v>121</v>
      </c>
      <c r="C224">
        <v>2020</v>
      </c>
      <c r="D224">
        <v>16.440000000000001</v>
      </c>
      <c r="E224">
        <v>7.79</v>
      </c>
      <c r="F224">
        <v>7.98</v>
      </c>
      <c r="G224">
        <v>2.09</v>
      </c>
      <c r="H224">
        <v>0.57999999999999996</v>
      </c>
      <c r="I224">
        <v>3.51</v>
      </c>
      <c r="J224">
        <v>0.6</v>
      </c>
      <c r="K224" s="1">
        <v>67.099999999999994</v>
      </c>
      <c r="L224" s="2">
        <v>35124641</v>
      </c>
      <c r="M224" s="1">
        <f>Table1[[#This Row],[PerformanceMetric]]/Table1[[#This Row],[InflationAdjSalary]]*1000000</f>
        <v>1.9103398095940678</v>
      </c>
      <c r="N224" t="s">
        <v>34</v>
      </c>
      <c r="O224">
        <v>23</v>
      </c>
      <c r="P224" t="s">
        <v>19</v>
      </c>
    </row>
    <row r="225" spans="2:16" x14ac:dyDescent="0.2">
      <c r="B225" t="s">
        <v>122</v>
      </c>
      <c r="C225">
        <v>2014</v>
      </c>
      <c r="D225">
        <v>20.71</v>
      </c>
      <c r="E225">
        <v>6</v>
      </c>
      <c r="F225">
        <v>0.94</v>
      </c>
      <c r="G225">
        <v>0.53</v>
      </c>
      <c r="H225">
        <v>1.76</v>
      </c>
      <c r="I225">
        <v>1.65</v>
      </c>
      <c r="J225">
        <v>0.63</v>
      </c>
      <c r="K225" s="1">
        <v>67.09</v>
      </c>
      <c r="L225" s="2">
        <v>19542057</v>
      </c>
      <c r="M225" s="1">
        <f>Table1[[#This Row],[PerformanceMetric]]/Table1[[#This Row],[InflationAdjSalary]]*1000000</f>
        <v>3.4331083979542174</v>
      </c>
      <c r="N225" t="s">
        <v>39</v>
      </c>
      <c r="O225">
        <v>25</v>
      </c>
      <c r="P225" t="s">
        <v>30</v>
      </c>
    </row>
    <row r="226" spans="2:16" x14ac:dyDescent="0.2">
      <c r="B226" t="s">
        <v>85</v>
      </c>
      <c r="C226">
        <v>2016</v>
      </c>
      <c r="D226">
        <v>21.22</v>
      </c>
      <c r="E226">
        <v>4.74</v>
      </c>
      <c r="F226">
        <v>6.42</v>
      </c>
      <c r="G226">
        <v>2.0499999999999998</v>
      </c>
      <c r="H226">
        <v>0.44</v>
      </c>
      <c r="I226">
        <v>2.92</v>
      </c>
      <c r="J226">
        <v>0.57999999999999996</v>
      </c>
      <c r="K226" s="1">
        <v>67.08</v>
      </c>
      <c r="L226" s="2">
        <v>14752972</v>
      </c>
      <c r="M226" s="1">
        <f>Table1[[#This Row],[PerformanceMetric]]/Table1[[#This Row],[InflationAdjSalary]]*1000000</f>
        <v>4.5468804522912398</v>
      </c>
      <c r="N226" t="s">
        <v>50</v>
      </c>
      <c r="O226">
        <v>29</v>
      </c>
      <c r="P226" t="s">
        <v>19</v>
      </c>
    </row>
    <row r="227" spans="2:16" x14ac:dyDescent="0.2">
      <c r="B227" t="s">
        <v>112</v>
      </c>
      <c r="C227">
        <v>2021</v>
      </c>
      <c r="D227">
        <v>19.52</v>
      </c>
      <c r="E227">
        <v>6.76</v>
      </c>
      <c r="F227">
        <v>3.55</v>
      </c>
      <c r="G227">
        <v>0.89</v>
      </c>
      <c r="H227">
        <v>0.82</v>
      </c>
      <c r="I227">
        <v>1.73</v>
      </c>
      <c r="J227">
        <v>0.6</v>
      </c>
      <c r="K227" s="1">
        <v>67.03</v>
      </c>
      <c r="L227" s="2">
        <v>39257095</v>
      </c>
      <c r="M227" s="1">
        <f>Table1[[#This Row],[PerformanceMetric]]/Table1[[#This Row],[InflationAdjSalary]]*1000000</f>
        <v>1.7074620524009736</v>
      </c>
      <c r="N227" t="s">
        <v>34</v>
      </c>
      <c r="O227">
        <v>28</v>
      </c>
      <c r="P227" t="s">
        <v>16</v>
      </c>
    </row>
    <row r="228" spans="2:16" x14ac:dyDescent="0.2">
      <c r="B228" t="s">
        <v>84</v>
      </c>
      <c r="C228">
        <v>2020</v>
      </c>
      <c r="D228">
        <v>15.92</v>
      </c>
      <c r="E228">
        <v>10.210000000000001</v>
      </c>
      <c r="F228">
        <v>5.1100000000000003</v>
      </c>
      <c r="G228">
        <v>1.1399999999999999</v>
      </c>
      <c r="H228">
        <v>1.29</v>
      </c>
      <c r="I228">
        <v>2.83</v>
      </c>
      <c r="J228">
        <v>0.6</v>
      </c>
      <c r="K228" s="1">
        <v>66.98</v>
      </c>
      <c r="L228" s="2">
        <v>5879729</v>
      </c>
      <c r="M228" s="1">
        <f>Table1[[#This Row],[PerformanceMetric]]/Table1[[#This Row],[InflationAdjSalary]]*1000000</f>
        <v>11.391681487361069</v>
      </c>
      <c r="N228" t="s">
        <v>31</v>
      </c>
      <c r="O228">
        <v>22</v>
      </c>
      <c r="P228" t="s">
        <v>16</v>
      </c>
    </row>
    <row r="229" spans="2:16" x14ac:dyDescent="0.2">
      <c r="B229" t="s">
        <v>123</v>
      </c>
      <c r="C229">
        <v>2010</v>
      </c>
      <c r="D229">
        <v>24.15</v>
      </c>
      <c r="E229">
        <v>5.52</v>
      </c>
      <c r="F229">
        <v>2.76</v>
      </c>
      <c r="G229">
        <v>1.52</v>
      </c>
      <c r="H229">
        <v>0.82</v>
      </c>
      <c r="I229">
        <v>2.5299999999999998</v>
      </c>
      <c r="J229">
        <v>0.56000000000000005</v>
      </c>
      <c r="K229" s="1">
        <v>66.98</v>
      </c>
      <c r="L229" s="2">
        <v>14917442</v>
      </c>
      <c r="M229" s="1">
        <f>Table1[[#This Row],[PerformanceMetric]]/Table1[[#This Row],[InflationAdjSalary]]*1000000</f>
        <v>4.4900459475558883</v>
      </c>
      <c r="N229" t="s">
        <v>64</v>
      </c>
      <c r="O229">
        <v>26</v>
      </c>
      <c r="P229" t="s">
        <v>25</v>
      </c>
    </row>
    <row r="230" spans="2:16" x14ac:dyDescent="0.2">
      <c r="B230" t="s">
        <v>40</v>
      </c>
      <c r="C230">
        <v>2017</v>
      </c>
      <c r="D230">
        <v>19.03</v>
      </c>
      <c r="E230">
        <v>11.1</v>
      </c>
      <c r="F230">
        <v>1.93</v>
      </c>
      <c r="G230">
        <v>0.88</v>
      </c>
      <c r="H230">
        <v>0.35</v>
      </c>
      <c r="I230">
        <v>2.0299999999999998</v>
      </c>
      <c r="J230">
        <v>0.56999999999999995</v>
      </c>
      <c r="K230" s="1">
        <v>66.98</v>
      </c>
      <c r="L230" s="2">
        <v>27389428</v>
      </c>
      <c r="M230" s="1">
        <f>Table1[[#This Row],[PerformanceMetric]]/Table1[[#This Row],[InflationAdjSalary]]*1000000</f>
        <v>2.445469105817033</v>
      </c>
      <c r="N230" t="s">
        <v>29</v>
      </c>
      <c r="O230">
        <v>28</v>
      </c>
      <c r="P230" t="s">
        <v>16</v>
      </c>
    </row>
    <row r="231" spans="2:16" x14ac:dyDescent="0.2">
      <c r="B231" t="s">
        <v>121</v>
      </c>
      <c r="C231">
        <v>2019</v>
      </c>
      <c r="D231">
        <v>16.920000000000002</v>
      </c>
      <c r="E231">
        <v>8.82</v>
      </c>
      <c r="F231">
        <v>7.72</v>
      </c>
      <c r="G231">
        <v>1.42</v>
      </c>
      <c r="H231">
        <v>0.77</v>
      </c>
      <c r="I231">
        <v>3.47</v>
      </c>
      <c r="J231">
        <v>0.57999999999999996</v>
      </c>
      <c r="K231" s="1">
        <v>66.88</v>
      </c>
      <c r="L231" s="2">
        <v>9386344</v>
      </c>
      <c r="M231" s="1">
        <f>Table1[[#This Row],[PerformanceMetric]]/Table1[[#This Row],[InflationAdjSalary]]*1000000</f>
        <v>7.1252449302944791</v>
      </c>
      <c r="N231" t="s">
        <v>34</v>
      </c>
      <c r="O231">
        <v>22</v>
      </c>
      <c r="P231" t="s">
        <v>19</v>
      </c>
    </row>
    <row r="232" spans="2:16" x14ac:dyDescent="0.2">
      <c r="B232" t="s">
        <v>90</v>
      </c>
      <c r="C232">
        <v>2012</v>
      </c>
      <c r="D232">
        <v>21.65</v>
      </c>
      <c r="E232">
        <v>8.0399999999999991</v>
      </c>
      <c r="F232">
        <v>2.44</v>
      </c>
      <c r="G232">
        <v>0.93</v>
      </c>
      <c r="H232">
        <v>0.82</v>
      </c>
      <c r="I232">
        <v>2.02</v>
      </c>
      <c r="J232">
        <v>0.56000000000000005</v>
      </c>
      <c r="K232" s="1">
        <v>66.819999999999993</v>
      </c>
      <c r="L232" s="2">
        <v>16786110</v>
      </c>
      <c r="M232" s="1">
        <f>Table1[[#This Row],[PerformanceMetric]]/Table1[[#This Row],[InflationAdjSalary]]*1000000</f>
        <v>3.9806721152190705</v>
      </c>
      <c r="N232" t="s">
        <v>38</v>
      </c>
      <c r="O232">
        <v>26</v>
      </c>
      <c r="P232" t="s">
        <v>16</v>
      </c>
    </row>
    <row r="233" spans="2:16" x14ac:dyDescent="0.2">
      <c r="B233" t="s">
        <v>124</v>
      </c>
      <c r="C233">
        <v>2019</v>
      </c>
      <c r="D233">
        <v>21.19</v>
      </c>
      <c r="E233">
        <v>4.99</v>
      </c>
      <c r="F233">
        <v>7.73</v>
      </c>
      <c r="G233">
        <v>1.63</v>
      </c>
      <c r="H233">
        <v>0.81</v>
      </c>
      <c r="I233">
        <v>3.13</v>
      </c>
      <c r="J233">
        <v>0.56000000000000005</v>
      </c>
      <c r="K233" s="1">
        <v>66.819999999999993</v>
      </c>
      <c r="L233" s="2">
        <v>30228956</v>
      </c>
      <c r="M233" s="1">
        <f>Table1[[#This Row],[PerformanceMetric]]/Table1[[#This Row],[InflationAdjSalary]]*1000000</f>
        <v>2.210463371609658</v>
      </c>
      <c r="N233" t="s">
        <v>27</v>
      </c>
      <c r="O233">
        <v>28</v>
      </c>
      <c r="P233" t="s">
        <v>20</v>
      </c>
    </row>
    <row r="234" spans="2:16" x14ac:dyDescent="0.2">
      <c r="B234" t="s">
        <v>62</v>
      </c>
      <c r="C234">
        <v>2015</v>
      </c>
      <c r="D234">
        <v>20.02</v>
      </c>
      <c r="E234">
        <v>5.83</v>
      </c>
      <c r="F234">
        <v>3.26</v>
      </c>
      <c r="G234">
        <v>1.75</v>
      </c>
      <c r="H234">
        <v>0.55000000000000004</v>
      </c>
      <c r="I234">
        <v>1.43</v>
      </c>
      <c r="J234">
        <v>0.57999999999999996</v>
      </c>
      <c r="K234" s="1">
        <v>66.59</v>
      </c>
      <c r="L234" s="2">
        <v>20372793</v>
      </c>
      <c r="M234" s="1">
        <f>Table1[[#This Row],[PerformanceMetric]]/Table1[[#This Row],[InflationAdjSalary]]*1000000</f>
        <v>3.2685749077212929</v>
      </c>
      <c r="N234" t="s">
        <v>68</v>
      </c>
      <c r="O234">
        <v>25</v>
      </c>
      <c r="P234" t="s">
        <v>20</v>
      </c>
    </row>
    <row r="235" spans="2:16" x14ac:dyDescent="0.2">
      <c r="B235" t="s">
        <v>44</v>
      </c>
      <c r="C235">
        <v>2016</v>
      </c>
      <c r="D235">
        <v>23.14</v>
      </c>
      <c r="E235">
        <v>6.95</v>
      </c>
      <c r="F235">
        <v>4.0599999999999996</v>
      </c>
      <c r="G235">
        <v>1.88</v>
      </c>
      <c r="H235">
        <v>0.36</v>
      </c>
      <c r="I235">
        <v>3.27</v>
      </c>
      <c r="J235">
        <v>0.56000000000000005</v>
      </c>
      <c r="K235" s="1">
        <v>66.52</v>
      </c>
      <c r="L235" s="2">
        <v>22252400</v>
      </c>
      <c r="M235" s="1">
        <f>Table1[[#This Row],[PerformanceMetric]]/Table1[[#This Row],[InflationAdjSalary]]*1000000</f>
        <v>2.9893404756340889</v>
      </c>
      <c r="N235" t="s">
        <v>64</v>
      </c>
      <c r="O235">
        <v>25</v>
      </c>
      <c r="P235" t="s">
        <v>25</v>
      </c>
    </row>
    <row r="236" spans="2:16" x14ac:dyDescent="0.2">
      <c r="B236" t="s">
        <v>112</v>
      </c>
      <c r="C236">
        <v>2019</v>
      </c>
      <c r="D236">
        <v>20.05</v>
      </c>
      <c r="E236">
        <v>7.87</v>
      </c>
      <c r="F236">
        <v>2.79</v>
      </c>
      <c r="G236">
        <v>0.62</v>
      </c>
      <c r="H236">
        <v>0.45</v>
      </c>
      <c r="I236">
        <v>1.84</v>
      </c>
      <c r="J236">
        <v>0.59</v>
      </c>
      <c r="K236" s="1">
        <v>66.510000000000005</v>
      </c>
      <c r="L236" s="2">
        <v>37876556</v>
      </c>
      <c r="M236" s="1">
        <f>Table1[[#This Row],[PerformanceMetric]]/Table1[[#This Row],[InflationAdjSalary]]*1000000</f>
        <v>1.7559674644125514</v>
      </c>
      <c r="N236" t="s">
        <v>41</v>
      </c>
      <c r="O236">
        <v>26</v>
      </c>
      <c r="P236" t="s">
        <v>16</v>
      </c>
    </row>
    <row r="237" spans="2:16" x14ac:dyDescent="0.2">
      <c r="B237" t="s">
        <v>32</v>
      </c>
      <c r="C237">
        <v>2013</v>
      </c>
      <c r="D237">
        <v>23.21</v>
      </c>
      <c r="E237">
        <v>5.22</v>
      </c>
      <c r="F237">
        <v>7.4</v>
      </c>
      <c r="G237">
        <v>1.77</v>
      </c>
      <c r="H237">
        <v>0.28999999999999998</v>
      </c>
      <c r="I237">
        <v>3.33</v>
      </c>
      <c r="J237">
        <v>0.53</v>
      </c>
      <c r="K237" s="1">
        <v>66.48</v>
      </c>
      <c r="L237" s="2">
        <v>18646215</v>
      </c>
      <c r="M237" s="1">
        <f>Table1[[#This Row],[PerformanceMetric]]/Table1[[#This Row],[InflationAdjSalary]]*1000000</f>
        <v>3.5653348414141961</v>
      </c>
      <c r="N237" t="s">
        <v>24</v>
      </c>
      <c r="O237">
        <v>24</v>
      </c>
      <c r="P237" t="s">
        <v>19</v>
      </c>
    </row>
    <row r="238" spans="2:16" x14ac:dyDescent="0.2">
      <c r="B238" t="s">
        <v>43</v>
      </c>
      <c r="C238">
        <v>2020</v>
      </c>
      <c r="D238">
        <v>22.5</v>
      </c>
      <c r="E238">
        <v>6.25</v>
      </c>
      <c r="F238">
        <v>2.08</v>
      </c>
      <c r="G238">
        <v>0.67</v>
      </c>
      <c r="H238">
        <v>0.38</v>
      </c>
      <c r="I238">
        <v>2.46</v>
      </c>
      <c r="J238">
        <v>0.62</v>
      </c>
      <c r="K238" s="1">
        <v>66.42</v>
      </c>
      <c r="L238" s="2">
        <v>11776120</v>
      </c>
      <c r="M238" s="1">
        <f>Table1[[#This Row],[PerformanceMetric]]/Table1[[#This Row],[InflationAdjSalary]]*1000000</f>
        <v>5.6402278509390191</v>
      </c>
      <c r="N238" t="s">
        <v>27</v>
      </c>
      <c r="O238">
        <v>19</v>
      </c>
      <c r="P238" t="s">
        <v>16</v>
      </c>
    </row>
    <row r="239" spans="2:16" x14ac:dyDescent="0.2">
      <c r="B239" t="s">
        <v>125</v>
      </c>
      <c r="C239">
        <v>2010</v>
      </c>
      <c r="D239">
        <v>18.239999999999998</v>
      </c>
      <c r="E239">
        <v>10.029999999999999</v>
      </c>
      <c r="F239">
        <v>2.12</v>
      </c>
      <c r="G239">
        <v>1.54</v>
      </c>
      <c r="H239">
        <v>1.0900000000000001</v>
      </c>
      <c r="I239">
        <v>2.34</v>
      </c>
      <c r="J239">
        <v>0.59</v>
      </c>
      <c r="K239" s="1">
        <v>66.42</v>
      </c>
      <c r="L239" s="2">
        <v>14274151</v>
      </c>
      <c r="M239" s="1">
        <f>Table1[[#This Row],[PerformanceMetric]]/Table1[[#This Row],[InflationAdjSalary]]*1000000</f>
        <v>4.6531664124892611</v>
      </c>
      <c r="N239" t="s">
        <v>104</v>
      </c>
      <c r="O239">
        <v>27</v>
      </c>
      <c r="P239" t="s">
        <v>25</v>
      </c>
    </row>
    <row r="240" spans="2:16" x14ac:dyDescent="0.2">
      <c r="B240" t="s">
        <v>126</v>
      </c>
      <c r="C240">
        <v>2010</v>
      </c>
      <c r="D240">
        <v>17.88</v>
      </c>
      <c r="E240">
        <v>10.1</v>
      </c>
      <c r="F240">
        <v>3.15</v>
      </c>
      <c r="G240">
        <v>0.57999999999999996</v>
      </c>
      <c r="H240">
        <v>1.5</v>
      </c>
      <c r="I240">
        <v>1.79</v>
      </c>
      <c r="J240">
        <v>0.56000000000000005</v>
      </c>
      <c r="K240" s="1">
        <v>66.31</v>
      </c>
      <c r="L240" s="2">
        <v>25421584</v>
      </c>
      <c r="M240" s="1">
        <f>Table1[[#This Row],[PerformanceMetric]]/Table1[[#This Row],[InflationAdjSalary]]*1000000</f>
        <v>2.6084133860423488</v>
      </c>
      <c r="N240" t="s">
        <v>65</v>
      </c>
      <c r="O240">
        <v>33</v>
      </c>
      <c r="P240" t="s">
        <v>30</v>
      </c>
    </row>
    <row r="241" spans="2:16" x14ac:dyDescent="0.2">
      <c r="B241" t="s">
        <v>72</v>
      </c>
      <c r="C241">
        <v>2018</v>
      </c>
      <c r="D241">
        <v>13.86</v>
      </c>
      <c r="E241">
        <v>10.84</v>
      </c>
      <c r="F241">
        <v>0.92</v>
      </c>
      <c r="G241">
        <v>0.78</v>
      </c>
      <c r="H241">
        <v>1.85</v>
      </c>
      <c r="I241">
        <v>1.39</v>
      </c>
      <c r="J241">
        <v>0.65</v>
      </c>
      <c r="K241" s="1">
        <v>66.239999999999995</v>
      </c>
      <c r="L241" s="2">
        <v>18570931</v>
      </c>
      <c r="M241" s="1">
        <f>Table1[[#This Row],[PerformanceMetric]]/Table1[[#This Row],[InflationAdjSalary]]*1000000</f>
        <v>3.5668647953083235</v>
      </c>
      <c r="N241" t="s">
        <v>18</v>
      </c>
      <c r="O241">
        <v>23</v>
      </c>
      <c r="P241" t="s">
        <v>30</v>
      </c>
    </row>
    <row r="242" spans="2:16" x14ac:dyDescent="0.2">
      <c r="B242" t="s">
        <v>127</v>
      </c>
      <c r="C242">
        <v>2017</v>
      </c>
      <c r="D242">
        <v>20.51</v>
      </c>
      <c r="E242">
        <v>3.49</v>
      </c>
      <c r="F242">
        <v>6.28</v>
      </c>
      <c r="G242">
        <v>1.33</v>
      </c>
      <c r="H242">
        <v>0.28000000000000003</v>
      </c>
      <c r="I242">
        <v>2.2599999999999998</v>
      </c>
      <c r="J242">
        <v>0.6</v>
      </c>
      <c r="K242" s="1">
        <v>66.13</v>
      </c>
      <c r="L242" s="2">
        <v>34512187</v>
      </c>
      <c r="M242" s="1">
        <f>Table1[[#This Row],[PerformanceMetric]]/Table1[[#This Row],[InflationAdjSalary]]*1000000</f>
        <v>1.9161347265532604</v>
      </c>
      <c r="N242" t="s">
        <v>109</v>
      </c>
      <c r="O242">
        <v>29</v>
      </c>
      <c r="P242" t="s">
        <v>19</v>
      </c>
    </row>
    <row r="243" spans="2:16" x14ac:dyDescent="0.2">
      <c r="B243" t="s">
        <v>117</v>
      </c>
      <c r="C243">
        <v>2021</v>
      </c>
      <c r="D243">
        <v>21.36</v>
      </c>
      <c r="E243">
        <v>7.23</v>
      </c>
      <c r="F243">
        <v>4.46</v>
      </c>
      <c r="G243">
        <v>1.1399999999999999</v>
      </c>
      <c r="H243">
        <v>0.66</v>
      </c>
      <c r="I243">
        <v>2.3199999999999998</v>
      </c>
      <c r="J243">
        <v>0.55000000000000004</v>
      </c>
      <c r="K243" s="1">
        <v>66.099999999999994</v>
      </c>
      <c r="L243" s="2">
        <v>35994012</v>
      </c>
      <c r="M243" s="1">
        <f>Table1[[#This Row],[PerformanceMetric]]/Table1[[#This Row],[InflationAdjSalary]]*1000000</f>
        <v>1.8364165684003215</v>
      </c>
      <c r="N243" t="s">
        <v>50</v>
      </c>
      <c r="O243">
        <v>26</v>
      </c>
      <c r="P243" t="s">
        <v>16</v>
      </c>
    </row>
    <row r="244" spans="2:16" x14ac:dyDescent="0.2">
      <c r="B244" t="s">
        <v>62</v>
      </c>
      <c r="C244">
        <v>2016</v>
      </c>
      <c r="D244">
        <v>20.88</v>
      </c>
      <c r="E244">
        <v>5.34</v>
      </c>
      <c r="F244">
        <v>4.79</v>
      </c>
      <c r="G244">
        <v>1.64</v>
      </c>
      <c r="H244">
        <v>0.64</v>
      </c>
      <c r="I244">
        <v>1.97</v>
      </c>
      <c r="J244">
        <v>0.56000000000000005</v>
      </c>
      <c r="K244" s="1">
        <v>66.03</v>
      </c>
      <c r="L244" s="2">
        <v>21578938</v>
      </c>
      <c r="M244" s="1">
        <f>Table1[[#This Row],[PerformanceMetric]]/Table1[[#This Row],[InflationAdjSalary]]*1000000</f>
        <v>3.0599281577249076</v>
      </c>
      <c r="N244" t="s">
        <v>68</v>
      </c>
      <c r="O244">
        <v>26</v>
      </c>
      <c r="P244" t="s">
        <v>20</v>
      </c>
    </row>
    <row r="245" spans="2:16" x14ac:dyDescent="0.2">
      <c r="B245" t="s">
        <v>120</v>
      </c>
      <c r="C245">
        <v>2021</v>
      </c>
      <c r="D245">
        <v>14.45</v>
      </c>
      <c r="E245">
        <v>10.54</v>
      </c>
      <c r="F245">
        <v>1.43</v>
      </c>
      <c r="G245">
        <v>0.59</v>
      </c>
      <c r="H245">
        <v>1.17</v>
      </c>
      <c r="I245">
        <v>1.49</v>
      </c>
      <c r="J245">
        <v>0.65</v>
      </c>
      <c r="K245" s="1">
        <v>65.849999999999994</v>
      </c>
      <c r="L245" s="2">
        <v>13777464</v>
      </c>
      <c r="M245" s="1">
        <f>Table1[[#This Row],[PerformanceMetric]]/Table1[[#This Row],[InflationAdjSalary]]*1000000</f>
        <v>4.7795443341387056</v>
      </c>
      <c r="N245" t="s">
        <v>81</v>
      </c>
      <c r="O245">
        <v>22</v>
      </c>
      <c r="P245" t="s">
        <v>30</v>
      </c>
    </row>
    <row r="246" spans="2:16" x14ac:dyDescent="0.2">
      <c r="B246" t="s">
        <v>128</v>
      </c>
      <c r="C246">
        <v>2021</v>
      </c>
      <c r="D246">
        <v>21.18</v>
      </c>
      <c r="E246">
        <v>5.25</v>
      </c>
      <c r="F246">
        <v>5.88</v>
      </c>
      <c r="G246">
        <v>0.88</v>
      </c>
      <c r="H246">
        <v>0.27</v>
      </c>
      <c r="I246">
        <v>2.0499999999999998</v>
      </c>
      <c r="J246">
        <v>0.56000000000000005</v>
      </c>
      <c r="K246" s="1">
        <v>65.790000000000006</v>
      </c>
      <c r="L246" s="2">
        <v>23665967</v>
      </c>
      <c r="M246" s="1">
        <f>Table1[[#This Row],[PerformanceMetric]]/Table1[[#This Row],[InflationAdjSalary]]*1000000</f>
        <v>2.7799413393925549</v>
      </c>
      <c r="N246" t="s">
        <v>64</v>
      </c>
      <c r="O246">
        <v>28</v>
      </c>
      <c r="P246" t="s">
        <v>19</v>
      </c>
    </row>
    <row r="247" spans="2:16" x14ac:dyDescent="0.2">
      <c r="B247" t="s">
        <v>127</v>
      </c>
      <c r="C247">
        <v>2019</v>
      </c>
      <c r="D247">
        <v>21.11</v>
      </c>
      <c r="E247">
        <v>3.41</v>
      </c>
      <c r="F247">
        <v>6.41</v>
      </c>
      <c r="G247">
        <v>1.34</v>
      </c>
      <c r="H247">
        <v>0.31</v>
      </c>
      <c r="I247">
        <v>1.86</v>
      </c>
      <c r="J247">
        <v>0.56999999999999995</v>
      </c>
      <c r="K247" s="1">
        <v>65.75</v>
      </c>
      <c r="L247" s="2">
        <v>37610051</v>
      </c>
      <c r="M247" s="1">
        <f>Table1[[#This Row],[PerformanceMetric]]/Table1[[#This Row],[InflationAdjSalary]]*1000000</f>
        <v>1.7482028939551293</v>
      </c>
      <c r="N247" t="s">
        <v>109</v>
      </c>
      <c r="O247">
        <v>31</v>
      </c>
      <c r="P247" t="s">
        <v>19</v>
      </c>
    </row>
    <row r="248" spans="2:16" x14ac:dyDescent="0.2">
      <c r="B248" t="s">
        <v>90</v>
      </c>
      <c r="C248">
        <v>2013</v>
      </c>
      <c r="D248">
        <v>21.08</v>
      </c>
      <c r="E248">
        <v>9.0500000000000007</v>
      </c>
      <c r="F248">
        <v>2.59</v>
      </c>
      <c r="G248">
        <v>0.84</v>
      </c>
      <c r="H248">
        <v>1.23</v>
      </c>
      <c r="I248">
        <v>1.93</v>
      </c>
      <c r="J248">
        <v>0.53</v>
      </c>
      <c r="K248" s="1">
        <v>65.599999999999994</v>
      </c>
      <c r="L248" s="2">
        <v>17892563</v>
      </c>
      <c r="M248" s="1">
        <f>Table1[[#This Row],[PerformanceMetric]]/Table1[[#This Row],[InflationAdjSalary]]*1000000</f>
        <v>3.6663277362779159</v>
      </c>
      <c r="N248" t="s">
        <v>38</v>
      </c>
      <c r="O248">
        <v>27</v>
      </c>
      <c r="P248" t="s">
        <v>16</v>
      </c>
    </row>
    <row r="249" spans="2:16" x14ac:dyDescent="0.2">
      <c r="B249" t="s">
        <v>40</v>
      </c>
      <c r="C249">
        <v>2018</v>
      </c>
      <c r="D249">
        <v>17.61</v>
      </c>
      <c r="E249">
        <v>9.25</v>
      </c>
      <c r="F249">
        <v>1.75</v>
      </c>
      <c r="G249">
        <v>0.73</v>
      </c>
      <c r="H249">
        <v>0.41</v>
      </c>
      <c r="I249">
        <v>1.53</v>
      </c>
      <c r="J249">
        <v>0.61</v>
      </c>
      <c r="K249" s="1">
        <v>65.569999999999993</v>
      </c>
      <c r="L249" s="2">
        <v>28361287</v>
      </c>
      <c r="M249" s="1">
        <f>Table1[[#This Row],[PerformanceMetric]]/Table1[[#This Row],[InflationAdjSalary]]*1000000</f>
        <v>2.3119543199855492</v>
      </c>
      <c r="N249" t="s">
        <v>29</v>
      </c>
      <c r="O249">
        <v>29</v>
      </c>
      <c r="P249" t="s">
        <v>30</v>
      </c>
    </row>
    <row r="250" spans="2:16" x14ac:dyDescent="0.2">
      <c r="B250" t="s">
        <v>87</v>
      </c>
      <c r="C250">
        <v>2014</v>
      </c>
      <c r="D250">
        <v>13.52</v>
      </c>
      <c r="E250">
        <v>13.22</v>
      </c>
      <c r="F250">
        <v>0.43</v>
      </c>
      <c r="G250">
        <v>1.25</v>
      </c>
      <c r="H250">
        <v>1.62</v>
      </c>
      <c r="I250">
        <v>1.36</v>
      </c>
      <c r="J250">
        <v>0.6</v>
      </c>
      <c r="K250" s="1">
        <v>65.510000000000005</v>
      </c>
      <c r="L250" s="2">
        <v>3193017</v>
      </c>
      <c r="M250" s="1">
        <f>Table1[[#This Row],[PerformanceMetric]]/Table1[[#This Row],[InflationAdjSalary]]*1000000</f>
        <v>20.516646168811505</v>
      </c>
      <c r="N250" t="s">
        <v>88</v>
      </c>
      <c r="O250">
        <v>20</v>
      </c>
      <c r="P250" t="s">
        <v>30</v>
      </c>
    </row>
    <row r="251" spans="2:16" x14ac:dyDescent="0.2">
      <c r="B251" t="s">
        <v>57</v>
      </c>
      <c r="C251">
        <v>2018</v>
      </c>
      <c r="D251">
        <v>13.5</v>
      </c>
      <c r="E251">
        <v>10.73</v>
      </c>
      <c r="F251">
        <v>1.43</v>
      </c>
      <c r="G251">
        <v>0.79</v>
      </c>
      <c r="H251">
        <v>2.2999999999999998</v>
      </c>
      <c r="I251">
        <v>1.91</v>
      </c>
      <c r="J251">
        <v>0.66</v>
      </c>
      <c r="K251" s="1">
        <v>65.489999999999995</v>
      </c>
      <c r="L251" s="2">
        <v>27623473</v>
      </c>
      <c r="M251" s="1">
        <f>Table1[[#This Row],[PerformanceMetric]]/Table1[[#This Row],[InflationAdjSalary]]*1000000</f>
        <v>2.3708097819560918</v>
      </c>
      <c r="N251" t="s">
        <v>58</v>
      </c>
      <c r="O251">
        <v>25</v>
      </c>
      <c r="P251" t="s">
        <v>30</v>
      </c>
    </row>
    <row r="252" spans="2:16" x14ac:dyDescent="0.2">
      <c r="B252" t="s">
        <v>47</v>
      </c>
      <c r="C252">
        <v>2013</v>
      </c>
      <c r="D252">
        <v>17.05</v>
      </c>
      <c r="E252">
        <v>12.43</v>
      </c>
      <c r="F252">
        <v>1.42</v>
      </c>
      <c r="G252">
        <v>1.1100000000000001</v>
      </c>
      <c r="H252">
        <v>2.4500000000000002</v>
      </c>
      <c r="I252">
        <v>2.96</v>
      </c>
      <c r="J252">
        <v>0.56999999999999995</v>
      </c>
      <c r="K252" s="1">
        <v>65.45</v>
      </c>
      <c r="L252" s="2">
        <v>26030733</v>
      </c>
      <c r="M252" s="1">
        <f>Table1[[#This Row],[PerformanceMetric]]/Table1[[#This Row],[InflationAdjSalary]]*1000000</f>
        <v>2.5143356508631545</v>
      </c>
      <c r="N252" t="s">
        <v>42</v>
      </c>
      <c r="O252">
        <v>27</v>
      </c>
      <c r="P252" t="s">
        <v>30</v>
      </c>
    </row>
    <row r="253" spans="2:16" x14ac:dyDescent="0.2">
      <c r="B253" t="s">
        <v>126</v>
      </c>
      <c r="C253">
        <v>2013</v>
      </c>
      <c r="D253">
        <v>17.78</v>
      </c>
      <c r="E253">
        <v>9.94</v>
      </c>
      <c r="F253">
        <v>2.67</v>
      </c>
      <c r="G253">
        <v>0.72</v>
      </c>
      <c r="H253">
        <v>2.65</v>
      </c>
      <c r="I253">
        <v>2.13</v>
      </c>
      <c r="J253">
        <v>0.55000000000000004</v>
      </c>
      <c r="K253" s="1">
        <v>65.349999999999994</v>
      </c>
      <c r="L253" s="2">
        <v>13148427</v>
      </c>
      <c r="M253" s="1">
        <f>Table1[[#This Row],[PerformanceMetric]]/Table1[[#This Row],[InflationAdjSalary]]*1000000</f>
        <v>4.9701762804022103</v>
      </c>
      <c r="N253" t="s">
        <v>65</v>
      </c>
      <c r="O253">
        <v>36</v>
      </c>
      <c r="P253" t="s">
        <v>30</v>
      </c>
    </row>
    <row r="254" spans="2:16" x14ac:dyDescent="0.2">
      <c r="B254" t="s">
        <v>69</v>
      </c>
      <c r="C254">
        <v>2015</v>
      </c>
      <c r="D254">
        <v>24.15</v>
      </c>
      <c r="E254">
        <v>6.6</v>
      </c>
      <c r="F254">
        <v>3.05</v>
      </c>
      <c r="G254">
        <v>1</v>
      </c>
      <c r="H254">
        <v>0.42</v>
      </c>
      <c r="I254">
        <v>2.23</v>
      </c>
      <c r="J254">
        <v>0.53</v>
      </c>
      <c r="K254" s="1">
        <v>65.319999999999993</v>
      </c>
      <c r="L254" s="2">
        <v>28403331</v>
      </c>
      <c r="M254" s="1">
        <f>Table1[[#This Row],[PerformanceMetric]]/Table1[[#This Row],[InflationAdjSalary]]*1000000</f>
        <v>2.2997302675520697</v>
      </c>
      <c r="N254" t="s">
        <v>70</v>
      </c>
      <c r="O254">
        <v>30</v>
      </c>
      <c r="P254" t="s">
        <v>25</v>
      </c>
    </row>
    <row r="255" spans="2:16" x14ac:dyDescent="0.2">
      <c r="B255" t="s">
        <v>78</v>
      </c>
      <c r="C255">
        <v>2012</v>
      </c>
      <c r="D255">
        <v>22.08</v>
      </c>
      <c r="E255">
        <v>4.84</v>
      </c>
      <c r="F255">
        <v>4.59</v>
      </c>
      <c r="G255">
        <v>1.67</v>
      </c>
      <c r="H255">
        <v>1.29</v>
      </c>
      <c r="I255">
        <v>2.63</v>
      </c>
      <c r="J255">
        <v>0.56000000000000005</v>
      </c>
      <c r="K255" s="1">
        <v>65.31</v>
      </c>
      <c r="L255" s="2">
        <v>21982056</v>
      </c>
      <c r="M255" s="1">
        <f>Table1[[#This Row],[PerformanceMetric]]/Table1[[#This Row],[InflationAdjSalary]]*1000000</f>
        <v>2.9710596679400689</v>
      </c>
      <c r="N255" t="s">
        <v>31</v>
      </c>
      <c r="O255">
        <v>30</v>
      </c>
      <c r="P255" t="s">
        <v>20</v>
      </c>
    </row>
    <row r="256" spans="2:16" x14ac:dyDescent="0.2">
      <c r="B256" t="s">
        <v>114</v>
      </c>
      <c r="C256">
        <v>2021</v>
      </c>
      <c r="D256">
        <v>20.37</v>
      </c>
      <c r="E256">
        <v>5.97</v>
      </c>
      <c r="F256">
        <v>5.44</v>
      </c>
      <c r="G256">
        <v>1.0900000000000001</v>
      </c>
      <c r="H256">
        <v>0.13</v>
      </c>
      <c r="I256">
        <v>2.62</v>
      </c>
      <c r="J256">
        <v>0.59</v>
      </c>
      <c r="K256" s="1">
        <v>65.3</v>
      </c>
      <c r="L256" s="2">
        <v>38716214</v>
      </c>
      <c r="M256" s="1">
        <f>Table1[[#This Row],[PerformanceMetric]]/Table1[[#This Row],[InflationAdjSalary]]*1000000</f>
        <v>1.686631859199869</v>
      </c>
      <c r="N256" t="s">
        <v>15</v>
      </c>
      <c r="O256">
        <v>29</v>
      </c>
      <c r="P256" t="s">
        <v>25</v>
      </c>
    </row>
    <row r="257" spans="2:16" x14ac:dyDescent="0.2">
      <c r="B257" t="s">
        <v>82</v>
      </c>
      <c r="C257">
        <v>2013</v>
      </c>
      <c r="D257">
        <v>18.47</v>
      </c>
      <c r="E257">
        <v>11.22</v>
      </c>
      <c r="F257">
        <v>3.53</v>
      </c>
      <c r="G257">
        <v>0.85</v>
      </c>
      <c r="H257">
        <v>0.28000000000000003</v>
      </c>
      <c r="I257">
        <v>2.62</v>
      </c>
      <c r="J257">
        <v>0.56000000000000005</v>
      </c>
      <c r="K257" s="1">
        <v>65.28</v>
      </c>
      <c r="L257" s="2">
        <v>17610850</v>
      </c>
      <c r="M257" s="1">
        <f>Table1[[#This Row],[PerformanceMetric]]/Table1[[#This Row],[InflationAdjSalary]]*1000000</f>
        <v>3.7068057475931031</v>
      </c>
      <c r="N257" t="s">
        <v>22</v>
      </c>
      <c r="O257">
        <v>29</v>
      </c>
      <c r="P257" t="s">
        <v>16</v>
      </c>
    </row>
    <row r="258" spans="2:16" x14ac:dyDescent="0.2">
      <c r="B258" t="s">
        <v>85</v>
      </c>
      <c r="C258">
        <v>2020</v>
      </c>
      <c r="D258">
        <v>19.41</v>
      </c>
      <c r="E258">
        <v>5.03</v>
      </c>
      <c r="F258">
        <v>7.47</v>
      </c>
      <c r="G258">
        <v>1.41</v>
      </c>
      <c r="H258">
        <v>0.45</v>
      </c>
      <c r="I258">
        <v>3.07</v>
      </c>
      <c r="J258">
        <v>0.59</v>
      </c>
      <c r="K258" s="1">
        <v>65.25</v>
      </c>
      <c r="L258" s="2">
        <v>35056596</v>
      </c>
      <c r="M258" s="1">
        <f>Table1[[#This Row],[PerformanceMetric]]/Table1[[#This Row],[InflationAdjSalary]]*1000000</f>
        <v>1.8612759778502168</v>
      </c>
      <c r="N258" t="s">
        <v>50</v>
      </c>
      <c r="O258">
        <v>33</v>
      </c>
      <c r="P258" t="s">
        <v>19</v>
      </c>
    </row>
    <row r="259" spans="2:16" x14ac:dyDescent="0.2">
      <c r="B259" t="s">
        <v>53</v>
      </c>
      <c r="C259">
        <v>2017</v>
      </c>
      <c r="D259">
        <v>23.1</v>
      </c>
      <c r="E259">
        <v>3.12</v>
      </c>
      <c r="F259">
        <v>3.47</v>
      </c>
      <c r="G259">
        <v>1.08</v>
      </c>
      <c r="H259">
        <v>0.27</v>
      </c>
      <c r="I259">
        <v>2.0299999999999998</v>
      </c>
      <c r="J259">
        <v>0.6</v>
      </c>
      <c r="K259" s="1">
        <v>65.209999999999994</v>
      </c>
      <c r="L259" s="2">
        <v>28760155</v>
      </c>
      <c r="M259" s="1">
        <f>Table1[[#This Row],[PerformanceMetric]]/Table1[[#This Row],[InflationAdjSalary]]*1000000</f>
        <v>2.267373037454075</v>
      </c>
      <c r="N259" t="s">
        <v>54</v>
      </c>
      <c r="O259">
        <v>23</v>
      </c>
      <c r="P259" t="s">
        <v>20</v>
      </c>
    </row>
    <row r="260" spans="2:16" x14ac:dyDescent="0.2">
      <c r="B260" t="s">
        <v>103</v>
      </c>
      <c r="C260">
        <v>2012</v>
      </c>
      <c r="D260">
        <v>19.18</v>
      </c>
      <c r="E260">
        <v>9.59</v>
      </c>
      <c r="F260">
        <v>2.2000000000000002</v>
      </c>
      <c r="G260">
        <v>0.77</v>
      </c>
      <c r="H260">
        <v>1.66</v>
      </c>
      <c r="I260">
        <v>1.02</v>
      </c>
      <c r="J260">
        <v>0.52</v>
      </c>
      <c r="K260" s="1">
        <v>65.180000000000007</v>
      </c>
      <c r="L260" s="2">
        <v>19368588</v>
      </c>
      <c r="M260" s="1">
        <f>Table1[[#This Row],[PerformanceMetric]]/Table1[[#This Row],[InflationAdjSalary]]*1000000</f>
        <v>3.3652427322012324</v>
      </c>
      <c r="N260" t="s">
        <v>58</v>
      </c>
      <c r="O260">
        <v>27</v>
      </c>
      <c r="P260" t="s">
        <v>30</v>
      </c>
    </row>
    <row r="261" spans="2:16" x14ac:dyDescent="0.2">
      <c r="B261" t="s">
        <v>116</v>
      </c>
      <c r="C261">
        <v>2011</v>
      </c>
      <c r="D261">
        <v>20.14</v>
      </c>
      <c r="E261">
        <v>4</v>
      </c>
      <c r="F261">
        <v>10.26</v>
      </c>
      <c r="G261">
        <v>1.22</v>
      </c>
      <c r="H261">
        <v>0.23</v>
      </c>
      <c r="I261">
        <v>3.54</v>
      </c>
      <c r="J261">
        <v>0.56999999999999995</v>
      </c>
      <c r="K261" s="1">
        <v>65.14</v>
      </c>
      <c r="L261" s="2">
        <v>21475931</v>
      </c>
      <c r="M261" s="1">
        <f>Table1[[#This Row],[PerformanceMetric]]/Table1[[#This Row],[InflationAdjSalary]]*1000000</f>
        <v>3.0331630326061303</v>
      </c>
      <c r="N261" t="s">
        <v>41</v>
      </c>
      <c r="O261">
        <v>26</v>
      </c>
      <c r="P261" t="s">
        <v>19</v>
      </c>
    </row>
    <row r="262" spans="2:16" x14ac:dyDescent="0.2">
      <c r="B262" t="s">
        <v>44</v>
      </c>
      <c r="C262">
        <v>2020</v>
      </c>
      <c r="D262">
        <v>21.52</v>
      </c>
      <c r="E262">
        <v>5.67</v>
      </c>
      <c r="F262">
        <v>3.85</v>
      </c>
      <c r="G262">
        <v>1.42</v>
      </c>
      <c r="H262">
        <v>0.42</v>
      </c>
      <c r="I262">
        <v>2.6</v>
      </c>
      <c r="J262">
        <v>0.59</v>
      </c>
      <c r="K262" s="1">
        <v>65.14</v>
      </c>
      <c r="L262" s="2">
        <v>40746583</v>
      </c>
      <c r="M262" s="1">
        <f>Table1[[#This Row],[PerformanceMetric]]/Table1[[#This Row],[InflationAdjSalary]]*1000000</f>
        <v>1.5986616595556</v>
      </c>
      <c r="N262" t="s">
        <v>52</v>
      </c>
      <c r="O262">
        <v>29</v>
      </c>
      <c r="P262" t="s">
        <v>25</v>
      </c>
    </row>
    <row r="263" spans="2:16" x14ac:dyDescent="0.2">
      <c r="B263" t="s">
        <v>74</v>
      </c>
      <c r="C263">
        <v>2018</v>
      </c>
      <c r="D263">
        <v>21.41</v>
      </c>
      <c r="E263">
        <v>7.38</v>
      </c>
      <c r="F263">
        <v>5.76</v>
      </c>
      <c r="G263">
        <v>0.71</v>
      </c>
      <c r="H263">
        <v>0.31</v>
      </c>
      <c r="I263">
        <v>2.84</v>
      </c>
      <c r="J263">
        <v>0.54</v>
      </c>
      <c r="K263" s="1">
        <v>65.040000000000006</v>
      </c>
      <c r="L263" s="2">
        <v>37480194</v>
      </c>
      <c r="M263" s="1">
        <f>Table1[[#This Row],[PerformanceMetric]]/Table1[[#This Row],[InflationAdjSalary]]*1000000</f>
        <v>1.7353165247757256</v>
      </c>
      <c r="N263" t="s">
        <v>41</v>
      </c>
      <c r="O263">
        <v>28</v>
      </c>
      <c r="P263" t="s">
        <v>16</v>
      </c>
    </row>
    <row r="264" spans="2:16" x14ac:dyDescent="0.2">
      <c r="B264" t="s">
        <v>129</v>
      </c>
      <c r="C264">
        <v>2013</v>
      </c>
      <c r="D264">
        <v>17.420000000000002</v>
      </c>
      <c r="E264">
        <v>10.23</v>
      </c>
      <c r="F264">
        <v>3.24</v>
      </c>
      <c r="G264">
        <v>1.05</v>
      </c>
      <c r="H264">
        <v>1.05</v>
      </c>
      <c r="I264">
        <v>1.99</v>
      </c>
      <c r="J264">
        <v>0.56000000000000005</v>
      </c>
      <c r="K264" s="1">
        <v>64.989999999999995</v>
      </c>
      <c r="L264" s="2">
        <v>15227713</v>
      </c>
      <c r="M264" s="1">
        <f>Table1[[#This Row],[PerformanceMetric]]/Table1[[#This Row],[InflationAdjSalary]]*1000000</f>
        <v>4.2678766010365443</v>
      </c>
      <c r="N264" t="s">
        <v>56</v>
      </c>
      <c r="O264">
        <v>26</v>
      </c>
      <c r="P264" t="s">
        <v>30</v>
      </c>
    </row>
    <row r="265" spans="2:16" x14ac:dyDescent="0.2">
      <c r="B265" t="s">
        <v>129</v>
      </c>
      <c r="C265">
        <v>2014</v>
      </c>
      <c r="D265">
        <v>18.55</v>
      </c>
      <c r="E265">
        <v>8.41</v>
      </c>
      <c r="F265">
        <v>2.62</v>
      </c>
      <c r="G265">
        <v>0.93</v>
      </c>
      <c r="H265">
        <v>1.52</v>
      </c>
      <c r="I265">
        <v>2.21</v>
      </c>
      <c r="J265">
        <v>0.59</v>
      </c>
      <c r="K265" s="1">
        <v>64.98</v>
      </c>
      <c r="L265" s="2">
        <v>14918550</v>
      </c>
      <c r="M265" s="1">
        <f>Table1[[#This Row],[PerformanceMetric]]/Table1[[#This Row],[InflationAdjSalary]]*1000000</f>
        <v>4.3556511859396529</v>
      </c>
      <c r="N265" t="s">
        <v>56</v>
      </c>
      <c r="O265">
        <v>27</v>
      </c>
      <c r="P265" t="s">
        <v>30</v>
      </c>
    </row>
    <row r="266" spans="2:16" x14ac:dyDescent="0.2">
      <c r="B266" t="s">
        <v>55</v>
      </c>
      <c r="C266">
        <v>2021</v>
      </c>
      <c r="D266">
        <v>17.63</v>
      </c>
      <c r="E266">
        <v>7.41</v>
      </c>
      <c r="F266">
        <v>1.24</v>
      </c>
      <c r="G266">
        <v>0.54</v>
      </c>
      <c r="H266">
        <v>1</v>
      </c>
      <c r="I266">
        <v>1.33</v>
      </c>
      <c r="J266">
        <v>0.65</v>
      </c>
      <c r="K266" s="1">
        <v>64.95</v>
      </c>
      <c r="L266" s="2">
        <v>25083744</v>
      </c>
      <c r="M266" s="1">
        <f>Table1[[#This Row],[PerformanceMetric]]/Table1[[#This Row],[InflationAdjSalary]]*1000000</f>
        <v>2.5893263780717906</v>
      </c>
      <c r="N266" t="s">
        <v>56</v>
      </c>
      <c r="O266">
        <v>23</v>
      </c>
      <c r="P266" t="s">
        <v>16</v>
      </c>
    </row>
    <row r="267" spans="2:16" x14ac:dyDescent="0.2">
      <c r="B267" t="s">
        <v>78</v>
      </c>
      <c r="C267">
        <v>2013</v>
      </c>
      <c r="D267">
        <v>21.2</v>
      </c>
      <c r="E267">
        <v>4.99</v>
      </c>
      <c r="F267">
        <v>5.0999999999999996</v>
      </c>
      <c r="G267">
        <v>1.86</v>
      </c>
      <c r="H267">
        <v>0.81</v>
      </c>
      <c r="I267">
        <v>2.81</v>
      </c>
      <c r="J267">
        <v>0.56999999999999995</v>
      </c>
      <c r="K267" s="1">
        <v>64.77</v>
      </c>
      <c r="L267" s="2">
        <v>23521741</v>
      </c>
      <c r="M267" s="1">
        <f>Table1[[#This Row],[PerformanceMetric]]/Table1[[#This Row],[InflationAdjSalary]]*1000000</f>
        <v>2.7536227016529091</v>
      </c>
      <c r="N267" t="s">
        <v>31</v>
      </c>
      <c r="O267">
        <v>31</v>
      </c>
      <c r="P267" t="s">
        <v>20</v>
      </c>
    </row>
    <row r="268" spans="2:16" x14ac:dyDescent="0.2">
      <c r="B268" t="s">
        <v>120</v>
      </c>
      <c r="C268">
        <v>2019</v>
      </c>
      <c r="D268">
        <v>16.32</v>
      </c>
      <c r="E268">
        <v>10.27</v>
      </c>
      <c r="F268">
        <v>1.76</v>
      </c>
      <c r="G268">
        <v>0.86</v>
      </c>
      <c r="H268">
        <v>0.94</v>
      </c>
      <c r="I268">
        <v>1.77</v>
      </c>
      <c r="J268">
        <v>0.61</v>
      </c>
      <c r="K268" s="1">
        <v>64.7</v>
      </c>
      <c r="L268" s="2">
        <v>11062564</v>
      </c>
      <c r="M268" s="1">
        <f>Table1[[#This Row],[PerformanceMetric]]/Table1[[#This Row],[InflationAdjSalary]]*1000000</f>
        <v>5.8485537349207659</v>
      </c>
      <c r="N268" t="s">
        <v>81</v>
      </c>
      <c r="O268">
        <v>20</v>
      </c>
      <c r="P268" t="s">
        <v>30</v>
      </c>
    </row>
    <row r="269" spans="2:16" x14ac:dyDescent="0.2">
      <c r="B269" t="s">
        <v>98</v>
      </c>
      <c r="C269">
        <v>2019</v>
      </c>
      <c r="D269">
        <v>21.23</v>
      </c>
      <c r="E269">
        <v>6</v>
      </c>
      <c r="F269">
        <v>6.17</v>
      </c>
      <c r="G269">
        <v>1.1200000000000001</v>
      </c>
      <c r="H269">
        <v>0.47</v>
      </c>
      <c r="I269">
        <v>2.58</v>
      </c>
      <c r="J269">
        <v>0.54</v>
      </c>
      <c r="K269" s="1">
        <v>64.7</v>
      </c>
      <c r="L269" s="2">
        <v>32090120</v>
      </c>
      <c r="M269" s="1">
        <f>Table1[[#This Row],[PerformanceMetric]]/Table1[[#This Row],[InflationAdjSalary]]*1000000</f>
        <v>2.0161968855211514</v>
      </c>
      <c r="N269" t="s">
        <v>65</v>
      </c>
      <c r="O269">
        <v>29</v>
      </c>
      <c r="P269" t="s">
        <v>20</v>
      </c>
    </row>
    <row r="270" spans="2:16" x14ac:dyDescent="0.2">
      <c r="B270" t="s">
        <v>86</v>
      </c>
      <c r="C270">
        <v>2021</v>
      </c>
      <c r="D270">
        <v>16.41</v>
      </c>
      <c r="E270">
        <v>4.46</v>
      </c>
      <c r="F270">
        <v>8.89</v>
      </c>
      <c r="G270">
        <v>1.41</v>
      </c>
      <c r="H270">
        <v>0.27</v>
      </c>
      <c r="I270">
        <v>2.23</v>
      </c>
      <c r="J270">
        <v>0.6</v>
      </c>
      <c r="K270" s="1">
        <v>64.69</v>
      </c>
      <c r="L270" s="2">
        <v>33590405</v>
      </c>
      <c r="M270" s="1">
        <f>Table1[[#This Row],[PerformanceMetric]]/Table1[[#This Row],[InflationAdjSalary]]*1000000</f>
        <v>1.9258475746273378</v>
      </c>
      <c r="N270" t="s">
        <v>81</v>
      </c>
      <c r="O270">
        <v>35</v>
      </c>
      <c r="P270" t="s">
        <v>19</v>
      </c>
    </row>
    <row r="271" spans="2:16" x14ac:dyDescent="0.2">
      <c r="B271" t="s">
        <v>86</v>
      </c>
      <c r="C271">
        <v>2020</v>
      </c>
      <c r="D271">
        <v>17.600000000000001</v>
      </c>
      <c r="E271">
        <v>4.99</v>
      </c>
      <c r="F271">
        <v>6.74</v>
      </c>
      <c r="G271">
        <v>1.59</v>
      </c>
      <c r="H271">
        <v>0.16</v>
      </c>
      <c r="I271">
        <v>2.2999999999999998</v>
      </c>
      <c r="J271">
        <v>0.61</v>
      </c>
      <c r="K271" s="1">
        <v>64.599999999999994</v>
      </c>
      <c r="L271" s="2">
        <v>47537680</v>
      </c>
      <c r="M271" s="1">
        <f>Table1[[#This Row],[PerformanceMetric]]/Table1[[#This Row],[InflationAdjSalary]]*1000000</f>
        <v>1.35892201722928</v>
      </c>
      <c r="N271" t="s">
        <v>24</v>
      </c>
      <c r="O271">
        <v>34</v>
      </c>
      <c r="P271" t="s">
        <v>19</v>
      </c>
    </row>
    <row r="272" spans="2:16" x14ac:dyDescent="0.2">
      <c r="B272" t="s">
        <v>98</v>
      </c>
      <c r="C272">
        <v>2018</v>
      </c>
      <c r="D272">
        <v>23</v>
      </c>
      <c r="E272">
        <v>3.94</v>
      </c>
      <c r="F272">
        <v>5.21</v>
      </c>
      <c r="G272">
        <v>1.06</v>
      </c>
      <c r="H272">
        <v>0.28000000000000003</v>
      </c>
      <c r="I272">
        <v>2.19</v>
      </c>
      <c r="J272">
        <v>0.55000000000000004</v>
      </c>
      <c r="K272" s="1">
        <v>64.58</v>
      </c>
      <c r="L272" s="2">
        <v>32619121</v>
      </c>
      <c r="M272" s="1">
        <f>Table1[[#This Row],[PerformanceMetric]]/Table1[[#This Row],[InflationAdjSalary]]*1000000</f>
        <v>1.9798203636449923</v>
      </c>
      <c r="N272" t="s">
        <v>50</v>
      </c>
      <c r="O272">
        <v>28</v>
      </c>
      <c r="P272" t="s">
        <v>20</v>
      </c>
    </row>
    <row r="273" spans="2:16" x14ac:dyDescent="0.2">
      <c r="B273" t="s">
        <v>93</v>
      </c>
      <c r="C273">
        <v>2019</v>
      </c>
      <c r="D273">
        <v>11.02</v>
      </c>
      <c r="E273">
        <v>13.72</v>
      </c>
      <c r="F273">
        <v>1.98</v>
      </c>
      <c r="G273">
        <v>0.66</v>
      </c>
      <c r="H273">
        <v>1.06</v>
      </c>
      <c r="I273">
        <v>2.2200000000000002</v>
      </c>
      <c r="J273">
        <v>0.67</v>
      </c>
      <c r="K273" s="1">
        <v>64.489999999999995</v>
      </c>
      <c r="L273" s="2">
        <v>11431216</v>
      </c>
      <c r="M273" s="1">
        <f>Table1[[#This Row],[PerformanceMetric]]/Table1[[#This Row],[InflationAdjSalary]]*1000000</f>
        <v>5.6415695408082565</v>
      </c>
      <c r="N273" t="s">
        <v>76</v>
      </c>
      <c r="O273">
        <v>30</v>
      </c>
      <c r="P273" t="s">
        <v>30</v>
      </c>
    </row>
    <row r="274" spans="2:16" x14ac:dyDescent="0.2">
      <c r="B274" t="s">
        <v>90</v>
      </c>
      <c r="C274">
        <v>2020</v>
      </c>
      <c r="D274">
        <v>18.89</v>
      </c>
      <c r="E274">
        <v>7.4</v>
      </c>
      <c r="F274">
        <v>2.4300000000000002</v>
      </c>
      <c r="G274">
        <v>0.68</v>
      </c>
      <c r="H274">
        <v>1.64</v>
      </c>
      <c r="I274">
        <v>1.4</v>
      </c>
      <c r="J274">
        <v>0.56999999999999995</v>
      </c>
      <c r="K274" s="1">
        <v>64.47</v>
      </c>
      <c r="L274" s="2">
        <v>20261954</v>
      </c>
      <c r="M274" s="1">
        <f>Table1[[#This Row],[PerformanceMetric]]/Table1[[#This Row],[InflationAdjSalary]]*1000000</f>
        <v>3.1818254053878516</v>
      </c>
      <c r="N274" t="s">
        <v>65</v>
      </c>
      <c r="O274">
        <v>34</v>
      </c>
      <c r="P274" t="s">
        <v>30</v>
      </c>
    </row>
    <row r="275" spans="2:16" x14ac:dyDescent="0.2">
      <c r="B275" t="s">
        <v>130</v>
      </c>
      <c r="C275">
        <v>2021</v>
      </c>
      <c r="D275">
        <v>21.21</v>
      </c>
      <c r="E275">
        <v>4.04</v>
      </c>
      <c r="F275">
        <v>4.8099999999999996</v>
      </c>
      <c r="G275">
        <v>1.33</v>
      </c>
      <c r="H275">
        <v>0.27</v>
      </c>
      <c r="I275">
        <v>2.25</v>
      </c>
      <c r="J275">
        <v>0.59</v>
      </c>
      <c r="K275" s="1">
        <v>64.37</v>
      </c>
      <c r="L275" s="2">
        <v>32137511</v>
      </c>
      <c r="M275" s="1">
        <f>Table1[[#This Row],[PerformanceMetric]]/Table1[[#This Row],[InflationAdjSalary]]*1000000</f>
        <v>2.0029553626601637</v>
      </c>
      <c r="N275" t="s">
        <v>91</v>
      </c>
      <c r="O275">
        <v>23</v>
      </c>
      <c r="P275" t="s">
        <v>19</v>
      </c>
    </row>
    <row r="276" spans="2:16" x14ac:dyDescent="0.2">
      <c r="B276" t="s">
        <v>116</v>
      </c>
      <c r="C276">
        <v>2010</v>
      </c>
      <c r="D276">
        <v>18.670000000000002</v>
      </c>
      <c r="E276">
        <v>3.99</v>
      </c>
      <c r="F276">
        <v>10.5</v>
      </c>
      <c r="G276">
        <v>1.26</v>
      </c>
      <c r="H276">
        <v>0.21</v>
      </c>
      <c r="I276">
        <v>3.32</v>
      </c>
      <c r="J276">
        <v>0.56999999999999995</v>
      </c>
      <c r="K276" s="1">
        <v>64.239999999999995</v>
      </c>
      <c r="L276" s="2">
        <v>20310285</v>
      </c>
      <c r="M276" s="1">
        <f>Table1[[#This Row],[PerformanceMetric]]/Table1[[#This Row],[InflationAdjSalary]]*1000000</f>
        <v>3.1629295206837318</v>
      </c>
      <c r="N276" t="s">
        <v>58</v>
      </c>
      <c r="O276">
        <v>25</v>
      </c>
      <c r="P276" t="s">
        <v>19</v>
      </c>
    </row>
    <row r="277" spans="2:16" x14ac:dyDescent="0.2">
      <c r="B277" t="s">
        <v>131</v>
      </c>
      <c r="C277">
        <v>2016</v>
      </c>
      <c r="D277">
        <v>13.96</v>
      </c>
      <c r="E277">
        <v>9.49</v>
      </c>
      <c r="F277">
        <v>7.38</v>
      </c>
      <c r="G277">
        <v>1.47</v>
      </c>
      <c r="H277">
        <v>1.4</v>
      </c>
      <c r="I277">
        <v>3.2</v>
      </c>
      <c r="J277">
        <v>0.59</v>
      </c>
      <c r="K277" s="1">
        <v>64.09</v>
      </c>
      <c r="L277" s="2">
        <v>18847457</v>
      </c>
      <c r="M277" s="1">
        <f>Table1[[#This Row],[PerformanceMetric]]/Table1[[#This Row],[InflationAdjSalary]]*1000000</f>
        <v>3.4004587462382858</v>
      </c>
      <c r="N277" t="s">
        <v>22</v>
      </c>
      <c r="O277">
        <v>25</v>
      </c>
      <c r="P277" t="s">
        <v>16</v>
      </c>
    </row>
    <row r="278" spans="2:16" x14ac:dyDescent="0.2">
      <c r="B278" t="s">
        <v>44</v>
      </c>
      <c r="C278">
        <v>2018</v>
      </c>
      <c r="D278">
        <v>21.95</v>
      </c>
      <c r="E278">
        <v>5.66</v>
      </c>
      <c r="F278">
        <v>3.33</v>
      </c>
      <c r="G278">
        <v>2.04</v>
      </c>
      <c r="H278">
        <v>0.49</v>
      </c>
      <c r="I278">
        <v>2.68</v>
      </c>
      <c r="J278">
        <v>0.56999999999999995</v>
      </c>
      <c r="K278" s="1">
        <v>64.08</v>
      </c>
      <c r="L278" s="2">
        <v>35935979</v>
      </c>
      <c r="M278" s="1">
        <f>Table1[[#This Row],[PerformanceMetric]]/Table1[[#This Row],[InflationAdjSalary]]*1000000</f>
        <v>1.7831711221781381</v>
      </c>
      <c r="N278" t="s">
        <v>24</v>
      </c>
      <c r="O278">
        <v>27</v>
      </c>
      <c r="P278" t="s">
        <v>25</v>
      </c>
    </row>
    <row r="279" spans="2:16" x14ac:dyDescent="0.2">
      <c r="B279" t="s">
        <v>69</v>
      </c>
      <c r="C279">
        <v>2016</v>
      </c>
      <c r="D279">
        <v>21.85</v>
      </c>
      <c r="E279">
        <v>7.72</v>
      </c>
      <c r="F279">
        <v>4.1500000000000004</v>
      </c>
      <c r="G279">
        <v>0.86</v>
      </c>
      <c r="H279">
        <v>0.53</v>
      </c>
      <c r="I279">
        <v>2.44</v>
      </c>
      <c r="J279">
        <v>0.53</v>
      </c>
      <c r="K279" s="1">
        <v>64.06</v>
      </c>
      <c r="L279" s="2">
        <v>30193655</v>
      </c>
      <c r="M279" s="1">
        <f>Table1[[#This Row],[PerformanceMetric]]/Table1[[#This Row],[InflationAdjSalary]]*1000000</f>
        <v>2.1216378076784674</v>
      </c>
      <c r="N279" t="s">
        <v>70</v>
      </c>
      <c r="O279">
        <v>31</v>
      </c>
      <c r="P279" t="s">
        <v>25</v>
      </c>
    </row>
    <row r="280" spans="2:16" x14ac:dyDescent="0.2">
      <c r="B280" t="s">
        <v>86</v>
      </c>
      <c r="C280">
        <v>2011</v>
      </c>
      <c r="D280">
        <v>15.85</v>
      </c>
      <c r="E280">
        <v>4.09</v>
      </c>
      <c r="F280">
        <v>9.7799999999999994</v>
      </c>
      <c r="G280">
        <v>2.35</v>
      </c>
      <c r="H280">
        <v>0.06</v>
      </c>
      <c r="I280">
        <v>2.21</v>
      </c>
      <c r="J280">
        <v>0.57999999999999996</v>
      </c>
      <c r="K280" s="1">
        <v>64.040000000000006</v>
      </c>
      <c r="L280" s="2">
        <v>21475931</v>
      </c>
      <c r="M280" s="1">
        <f>Table1[[#This Row],[PerformanceMetric]]/Table1[[#This Row],[InflationAdjSalary]]*1000000</f>
        <v>2.9819429015673409</v>
      </c>
      <c r="N280" t="s">
        <v>99</v>
      </c>
      <c r="O280">
        <v>25</v>
      </c>
      <c r="P280" t="s">
        <v>19</v>
      </c>
    </row>
    <row r="281" spans="2:16" x14ac:dyDescent="0.2">
      <c r="B281" t="s">
        <v>132</v>
      </c>
      <c r="C281">
        <v>2021</v>
      </c>
      <c r="D281">
        <v>14.25</v>
      </c>
      <c r="E281">
        <v>8.26</v>
      </c>
      <c r="F281">
        <v>1.66</v>
      </c>
      <c r="G281">
        <v>0.64</v>
      </c>
      <c r="H281">
        <v>1.57</v>
      </c>
      <c r="I281">
        <v>1.23</v>
      </c>
      <c r="J281">
        <v>0.67</v>
      </c>
      <c r="K281" s="1">
        <v>63.97</v>
      </c>
      <c r="L281" s="2">
        <v>11325310</v>
      </c>
      <c r="M281" s="1">
        <f>Table1[[#This Row],[PerformanceMetric]]/Table1[[#This Row],[InflationAdjSalary]]*1000000</f>
        <v>5.6484105070854573</v>
      </c>
      <c r="N281" t="s">
        <v>46</v>
      </c>
      <c r="O281">
        <v>27</v>
      </c>
      <c r="P281" t="s">
        <v>30</v>
      </c>
    </row>
    <row r="282" spans="2:16" x14ac:dyDescent="0.2">
      <c r="B282" t="s">
        <v>93</v>
      </c>
      <c r="C282">
        <v>2014</v>
      </c>
      <c r="D282">
        <v>10.44</v>
      </c>
      <c r="E282">
        <v>13.59</v>
      </c>
      <c r="F282">
        <v>0.9</v>
      </c>
      <c r="G282">
        <v>0.98</v>
      </c>
      <c r="H282">
        <v>2.48</v>
      </c>
      <c r="I282">
        <v>1.5</v>
      </c>
      <c r="J282">
        <v>0.63</v>
      </c>
      <c r="K282" s="1">
        <v>63.93</v>
      </c>
      <c r="L282" s="2">
        <v>14222504</v>
      </c>
      <c r="M282" s="1">
        <f>Table1[[#This Row],[PerformanceMetric]]/Table1[[#This Row],[InflationAdjSalary]]*1000000</f>
        <v>4.4949890680290894</v>
      </c>
      <c r="N282" t="s">
        <v>52</v>
      </c>
      <c r="O282">
        <v>25</v>
      </c>
      <c r="P282" t="s">
        <v>30</v>
      </c>
    </row>
    <row r="283" spans="2:16" x14ac:dyDescent="0.2">
      <c r="B283" t="s">
        <v>133</v>
      </c>
      <c r="C283">
        <v>2020</v>
      </c>
      <c r="D283">
        <v>23.61</v>
      </c>
      <c r="E283">
        <v>3.7</v>
      </c>
      <c r="F283">
        <v>6.24</v>
      </c>
      <c r="G283">
        <v>0.94</v>
      </c>
      <c r="H283">
        <v>0.27</v>
      </c>
      <c r="I283">
        <v>3.06</v>
      </c>
      <c r="J283">
        <v>0.56000000000000005</v>
      </c>
      <c r="K283" s="1">
        <v>63.89</v>
      </c>
      <c r="L283" s="2">
        <v>32929351</v>
      </c>
      <c r="M283" s="1">
        <f>Table1[[#This Row],[PerformanceMetric]]/Table1[[#This Row],[InflationAdjSalary]]*1000000</f>
        <v>1.9402143698489531</v>
      </c>
      <c r="N283" t="s">
        <v>22</v>
      </c>
      <c r="O283">
        <v>23</v>
      </c>
      <c r="P283" t="s">
        <v>19</v>
      </c>
    </row>
    <row r="284" spans="2:16" x14ac:dyDescent="0.2">
      <c r="B284" t="s">
        <v>106</v>
      </c>
      <c r="C284">
        <v>2017</v>
      </c>
      <c r="D284">
        <v>22.96</v>
      </c>
      <c r="E284">
        <v>3.61</v>
      </c>
      <c r="F284">
        <v>3.56</v>
      </c>
      <c r="G284">
        <v>0.9</v>
      </c>
      <c r="H284">
        <v>0.53</v>
      </c>
      <c r="I284">
        <v>2.15</v>
      </c>
      <c r="J284">
        <v>0.57999999999999996</v>
      </c>
      <c r="K284" s="1">
        <v>63.78</v>
      </c>
      <c r="L284" s="2">
        <v>28986442</v>
      </c>
      <c r="M284" s="1">
        <f>Table1[[#This Row],[PerformanceMetric]]/Table1[[#This Row],[InflationAdjSalary]]*1000000</f>
        <v>2.2003390412662585</v>
      </c>
      <c r="N284" t="s">
        <v>38</v>
      </c>
      <c r="O284">
        <v>25</v>
      </c>
      <c r="P284" t="s">
        <v>20</v>
      </c>
    </row>
    <row r="285" spans="2:16" x14ac:dyDescent="0.2">
      <c r="B285" t="s">
        <v>97</v>
      </c>
      <c r="C285">
        <v>2020</v>
      </c>
      <c r="D285">
        <v>23.99</v>
      </c>
      <c r="E285">
        <v>4.41</v>
      </c>
      <c r="F285">
        <v>4.26</v>
      </c>
      <c r="G285">
        <v>1.01</v>
      </c>
      <c r="H285">
        <v>0.2</v>
      </c>
      <c r="I285">
        <v>2.67</v>
      </c>
      <c r="J285">
        <v>0.56000000000000005</v>
      </c>
      <c r="K285" s="1">
        <v>63.66</v>
      </c>
      <c r="L285" s="2">
        <v>5971691</v>
      </c>
      <c r="M285" s="1">
        <f>Table1[[#This Row],[PerformanceMetric]]/Table1[[#This Row],[InflationAdjSalary]]*1000000</f>
        <v>10.660297058236937</v>
      </c>
      <c r="N285" t="s">
        <v>58</v>
      </c>
      <c r="O285">
        <v>23</v>
      </c>
      <c r="P285" t="s">
        <v>20</v>
      </c>
    </row>
    <row r="286" spans="2:16" x14ac:dyDescent="0.2">
      <c r="B286" t="s">
        <v>40</v>
      </c>
      <c r="C286">
        <v>2020</v>
      </c>
      <c r="D286">
        <v>17.63</v>
      </c>
      <c r="E286">
        <v>9.77</v>
      </c>
      <c r="F286">
        <v>3.18</v>
      </c>
      <c r="G286">
        <v>0.59</v>
      </c>
      <c r="H286">
        <v>0.34</v>
      </c>
      <c r="I286">
        <v>2.5</v>
      </c>
      <c r="J286">
        <v>0.6</v>
      </c>
      <c r="K286" s="1">
        <v>63.53</v>
      </c>
      <c r="L286" s="2">
        <v>35928133</v>
      </c>
      <c r="M286" s="1">
        <f>Table1[[#This Row],[PerformanceMetric]]/Table1[[#This Row],[InflationAdjSalary]]*1000000</f>
        <v>1.7682521939005291</v>
      </c>
      <c r="N286" t="s">
        <v>29</v>
      </c>
      <c r="O286">
        <v>31</v>
      </c>
      <c r="P286" t="s">
        <v>16</v>
      </c>
    </row>
    <row r="287" spans="2:16" x14ac:dyDescent="0.2">
      <c r="B287" t="s">
        <v>93</v>
      </c>
      <c r="C287">
        <v>2019</v>
      </c>
      <c r="D287">
        <v>10.99</v>
      </c>
      <c r="E287">
        <v>13.07</v>
      </c>
      <c r="F287">
        <v>2.2599999999999998</v>
      </c>
      <c r="G287">
        <v>0.61</v>
      </c>
      <c r="H287">
        <v>1.06</v>
      </c>
      <c r="I287">
        <v>2.2200000000000002</v>
      </c>
      <c r="J287">
        <v>0.67</v>
      </c>
      <c r="K287" s="1">
        <v>63.51</v>
      </c>
      <c r="L287" s="2">
        <v>11431216</v>
      </c>
      <c r="M287" s="1">
        <f>Table1[[#This Row],[PerformanceMetric]]/Table1[[#This Row],[InflationAdjSalary]]*1000000</f>
        <v>5.5558393787677529</v>
      </c>
      <c r="N287" t="s">
        <v>41</v>
      </c>
      <c r="O287">
        <v>30</v>
      </c>
      <c r="P287" t="s">
        <v>30</v>
      </c>
    </row>
    <row r="288" spans="2:16" x14ac:dyDescent="0.2">
      <c r="B288" t="s">
        <v>134</v>
      </c>
      <c r="C288">
        <v>2021</v>
      </c>
      <c r="D288">
        <v>11.17</v>
      </c>
      <c r="E288">
        <v>10.42</v>
      </c>
      <c r="F288">
        <v>1.67</v>
      </c>
      <c r="G288">
        <v>0.57999999999999996</v>
      </c>
      <c r="H288">
        <v>1.58</v>
      </c>
      <c r="I288">
        <v>1.83</v>
      </c>
      <c r="J288">
        <v>0.73</v>
      </c>
      <c r="K288" s="1">
        <v>63.47</v>
      </c>
      <c r="L288" s="2">
        <v>21811951</v>
      </c>
      <c r="M288" s="1">
        <f>Table1[[#This Row],[PerformanceMetric]]/Table1[[#This Row],[InflationAdjSalary]]*1000000</f>
        <v>2.909872665677637</v>
      </c>
      <c r="N288" t="s">
        <v>39</v>
      </c>
      <c r="O288">
        <v>22</v>
      </c>
      <c r="P288" t="s">
        <v>30</v>
      </c>
    </row>
    <row r="289" spans="2:16" x14ac:dyDescent="0.2">
      <c r="B289" t="s">
        <v>92</v>
      </c>
      <c r="C289">
        <v>2012</v>
      </c>
      <c r="D289">
        <v>17.37</v>
      </c>
      <c r="E289">
        <v>10.43</v>
      </c>
      <c r="F289">
        <v>3.65</v>
      </c>
      <c r="G289">
        <v>0.56999999999999995</v>
      </c>
      <c r="H289">
        <v>1.35</v>
      </c>
      <c r="I289">
        <v>2.1800000000000002</v>
      </c>
      <c r="J289">
        <v>0.55000000000000004</v>
      </c>
      <c r="K289" s="1">
        <v>63.46</v>
      </c>
      <c r="L289" s="2">
        <v>24533545</v>
      </c>
      <c r="M289" s="1">
        <f>Table1[[#This Row],[PerformanceMetric]]/Table1[[#This Row],[InflationAdjSalary]]*1000000</f>
        <v>2.586662465615956</v>
      </c>
      <c r="N289" t="s">
        <v>42</v>
      </c>
      <c r="O289">
        <v>31</v>
      </c>
      <c r="P289" t="s">
        <v>16</v>
      </c>
    </row>
    <row r="290" spans="2:16" x14ac:dyDescent="0.2">
      <c r="B290" t="s">
        <v>47</v>
      </c>
      <c r="C290">
        <v>2018</v>
      </c>
      <c r="D290">
        <v>16.63</v>
      </c>
      <c r="E290">
        <v>12.49</v>
      </c>
      <c r="F290">
        <v>1.3</v>
      </c>
      <c r="G290">
        <v>0.59</v>
      </c>
      <c r="H290">
        <v>1.62</v>
      </c>
      <c r="I290">
        <v>2.57</v>
      </c>
      <c r="J290">
        <v>0.57999999999999996</v>
      </c>
      <c r="K290" s="1">
        <v>63.46</v>
      </c>
      <c r="L290" s="2">
        <v>28523206</v>
      </c>
      <c r="M290" s="1">
        <f>Table1[[#This Row],[PerformanceMetric]]/Table1[[#This Row],[InflationAdjSalary]]*1000000</f>
        <v>2.224855088169261</v>
      </c>
      <c r="N290" t="s">
        <v>96</v>
      </c>
      <c r="O290">
        <v>32</v>
      </c>
      <c r="P290" t="s">
        <v>30</v>
      </c>
    </row>
    <row r="291" spans="2:16" x14ac:dyDescent="0.2">
      <c r="B291" t="s">
        <v>95</v>
      </c>
      <c r="C291">
        <v>2018</v>
      </c>
      <c r="D291">
        <v>22.13</v>
      </c>
      <c r="E291">
        <v>3.1</v>
      </c>
      <c r="F291">
        <v>5.55</v>
      </c>
      <c r="G291">
        <v>1.1399999999999999</v>
      </c>
      <c r="H291">
        <v>0.3</v>
      </c>
      <c r="I291">
        <v>2.2400000000000002</v>
      </c>
      <c r="J291">
        <v>0.56999999999999995</v>
      </c>
      <c r="K291" s="1">
        <v>63.44</v>
      </c>
      <c r="L291" s="2">
        <v>14110663</v>
      </c>
      <c r="M291" s="1">
        <f>Table1[[#This Row],[PerformanceMetric]]/Table1[[#This Row],[InflationAdjSalary]]*1000000</f>
        <v>4.4958908025795816</v>
      </c>
      <c r="N291" t="s">
        <v>96</v>
      </c>
      <c r="O291">
        <v>27</v>
      </c>
      <c r="P291" t="s">
        <v>19</v>
      </c>
    </row>
    <row r="292" spans="2:16" x14ac:dyDescent="0.2">
      <c r="B292" t="s">
        <v>44</v>
      </c>
      <c r="C292">
        <v>2014</v>
      </c>
      <c r="D292">
        <v>21.71</v>
      </c>
      <c r="E292">
        <v>6.78</v>
      </c>
      <c r="F292">
        <v>3.54</v>
      </c>
      <c r="G292">
        <v>1.89</v>
      </c>
      <c r="H292">
        <v>0.28000000000000003</v>
      </c>
      <c r="I292">
        <v>2.8</v>
      </c>
      <c r="J292">
        <v>0.55000000000000004</v>
      </c>
      <c r="K292" s="1">
        <v>63.41</v>
      </c>
      <c r="L292" s="2">
        <v>19642757</v>
      </c>
      <c r="M292" s="1">
        <f>Table1[[#This Row],[PerformanceMetric]]/Table1[[#This Row],[InflationAdjSalary]]*1000000</f>
        <v>3.2281619123018217</v>
      </c>
      <c r="N292" t="s">
        <v>64</v>
      </c>
      <c r="O292">
        <v>23</v>
      </c>
      <c r="P292" t="s">
        <v>25</v>
      </c>
    </row>
    <row r="293" spans="2:16" x14ac:dyDescent="0.2">
      <c r="B293" t="s">
        <v>103</v>
      </c>
      <c r="C293">
        <v>2011</v>
      </c>
      <c r="D293">
        <v>18.63</v>
      </c>
      <c r="E293">
        <v>9.68</v>
      </c>
      <c r="F293">
        <v>1.82</v>
      </c>
      <c r="G293">
        <v>0.56000000000000005</v>
      </c>
      <c r="H293">
        <v>1.87</v>
      </c>
      <c r="I293">
        <v>1.28</v>
      </c>
      <c r="J293">
        <v>0.53</v>
      </c>
      <c r="K293" s="1">
        <v>63.4</v>
      </c>
      <c r="L293" s="2">
        <v>18378155</v>
      </c>
      <c r="M293" s="1">
        <f>Table1[[#This Row],[PerformanceMetric]]/Table1[[#This Row],[InflationAdjSalary]]*1000000</f>
        <v>3.4497478120083325</v>
      </c>
      <c r="N293" t="s">
        <v>58</v>
      </c>
      <c r="O293">
        <v>26</v>
      </c>
      <c r="P293" t="s">
        <v>30</v>
      </c>
    </row>
    <row r="294" spans="2:16" x14ac:dyDescent="0.2">
      <c r="B294" t="s">
        <v>98</v>
      </c>
      <c r="C294">
        <v>2016</v>
      </c>
      <c r="D294">
        <v>23.46</v>
      </c>
      <c r="E294">
        <v>4.47</v>
      </c>
      <c r="F294">
        <v>4.04</v>
      </c>
      <c r="G294">
        <v>1.04</v>
      </c>
      <c r="H294">
        <v>0.27</v>
      </c>
      <c r="I294">
        <v>2.2400000000000002</v>
      </c>
      <c r="J294">
        <v>0.55000000000000004</v>
      </c>
      <c r="K294" s="1">
        <v>63.32</v>
      </c>
      <c r="L294" s="2">
        <v>32628781</v>
      </c>
      <c r="M294" s="1">
        <f>Table1[[#This Row],[PerformanceMetric]]/Table1[[#This Row],[InflationAdjSalary]]*1000000</f>
        <v>1.9406180083773279</v>
      </c>
      <c r="N294" t="s">
        <v>50</v>
      </c>
      <c r="O294">
        <v>26</v>
      </c>
      <c r="P294" t="s">
        <v>20</v>
      </c>
    </row>
    <row r="295" spans="2:16" x14ac:dyDescent="0.2">
      <c r="B295" t="s">
        <v>122</v>
      </c>
      <c r="C295">
        <v>2016</v>
      </c>
      <c r="D295">
        <v>20.56</v>
      </c>
      <c r="E295">
        <v>7.85</v>
      </c>
      <c r="F295">
        <v>2.0099999999999998</v>
      </c>
      <c r="G295">
        <v>0.79</v>
      </c>
      <c r="H295">
        <v>1.7</v>
      </c>
      <c r="I295">
        <v>2.4</v>
      </c>
      <c r="J295">
        <v>0.56000000000000005</v>
      </c>
      <c r="K295" s="1">
        <v>63.27</v>
      </c>
      <c r="L295" s="2">
        <v>26021385</v>
      </c>
      <c r="M295" s="1">
        <f>Table1[[#This Row],[PerformanceMetric]]/Table1[[#This Row],[InflationAdjSalary]]*1000000</f>
        <v>2.4314616612451645</v>
      </c>
      <c r="N295" t="s">
        <v>39</v>
      </c>
      <c r="O295">
        <v>27</v>
      </c>
      <c r="P295" t="s">
        <v>30</v>
      </c>
    </row>
    <row r="296" spans="2:16" x14ac:dyDescent="0.2">
      <c r="B296" t="s">
        <v>53</v>
      </c>
      <c r="C296">
        <v>2018</v>
      </c>
      <c r="D296">
        <v>22.65</v>
      </c>
      <c r="E296">
        <v>4.43</v>
      </c>
      <c r="F296">
        <v>4.55</v>
      </c>
      <c r="G296">
        <v>1.17</v>
      </c>
      <c r="H296">
        <v>0.44</v>
      </c>
      <c r="I296">
        <v>2.61</v>
      </c>
      <c r="J296">
        <v>0.56000000000000005</v>
      </c>
      <c r="K296" s="1">
        <v>63.19</v>
      </c>
      <c r="L296" s="2">
        <v>29907859</v>
      </c>
      <c r="M296" s="1">
        <f>Table1[[#This Row],[PerformanceMetric]]/Table1[[#This Row],[InflationAdjSalary]]*1000000</f>
        <v>2.1128225861971597</v>
      </c>
      <c r="N296" t="s">
        <v>54</v>
      </c>
      <c r="O296">
        <v>24</v>
      </c>
      <c r="P296" t="s">
        <v>20</v>
      </c>
    </row>
    <row r="297" spans="2:16" x14ac:dyDescent="0.2">
      <c r="B297" t="s">
        <v>135</v>
      </c>
      <c r="C297">
        <v>2010</v>
      </c>
      <c r="D297">
        <v>21.51</v>
      </c>
      <c r="E297">
        <v>4.38</v>
      </c>
      <c r="F297">
        <v>4.6900000000000004</v>
      </c>
      <c r="G297">
        <v>0.94</v>
      </c>
      <c r="H297">
        <v>0.25</v>
      </c>
      <c r="I297">
        <v>1.98</v>
      </c>
      <c r="J297">
        <v>0.56999999999999995</v>
      </c>
      <c r="K297" s="1">
        <v>63.11</v>
      </c>
      <c r="L297" s="2">
        <v>18380349</v>
      </c>
      <c r="M297" s="1">
        <f>Table1[[#This Row],[PerformanceMetric]]/Table1[[#This Row],[InflationAdjSalary]]*1000000</f>
        <v>3.433558307298735</v>
      </c>
      <c r="N297" t="s">
        <v>38</v>
      </c>
      <c r="O297">
        <v>25</v>
      </c>
      <c r="P297" t="s">
        <v>20</v>
      </c>
    </row>
    <row r="298" spans="2:16" x14ac:dyDescent="0.2">
      <c r="B298" t="s">
        <v>75</v>
      </c>
      <c r="C298">
        <v>2012</v>
      </c>
      <c r="D298">
        <v>21.65</v>
      </c>
      <c r="E298">
        <v>6.74</v>
      </c>
      <c r="F298">
        <v>2.19</v>
      </c>
      <c r="G298">
        <v>0.68</v>
      </c>
      <c r="H298">
        <v>0.48</v>
      </c>
      <c r="I298">
        <v>1.89</v>
      </c>
      <c r="J298">
        <v>0.56000000000000005</v>
      </c>
      <c r="K298" s="1">
        <v>63.07</v>
      </c>
      <c r="L298" s="2">
        <v>26996104</v>
      </c>
      <c r="M298" s="1">
        <f>Table1[[#This Row],[PerformanceMetric]]/Table1[[#This Row],[InflationAdjSalary]]*1000000</f>
        <v>2.3362630400297761</v>
      </c>
      <c r="N298" t="s">
        <v>76</v>
      </c>
      <c r="O298">
        <v>33</v>
      </c>
      <c r="P298" t="s">
        <v>16</v>
      </c>
    </row>
    <row r="299" spans="2:16" x14ac:dyDescent="0.2">
      <c r="B299" t="s">
        <v>47</v>
      </c>
      <c r="C299">
        <v>2017</v>
      </c>
      <c r="D299">
        <v>13.54</v>
      </c>
      <c r="E299">
        <v>12.7</v>
      </c>
      <c r="F299">
        <v>1.41</v>
      </c>
      <c r="G299">
        <v>0.86</v>
      </c>
      <c r="H299">
        <v>1.24</v>
      </c>
      <c r="I299">
        <v>2.2999999999999998</v>
      </c>
      <c r="J299">
        <v>0.63</v>
      </c>
      <c r="K299" s="1">
        <v>63.07</v>
      </c>
      <c r="L299" s="2">
        <v>28426888</v>
      </c>
      <c r="M299" s="1">
        <f>Table1[[#This Row],[PerformanceMetric]]/Table1[[#This Row],[InflationAdjSalary]]*1000000</f>
        <v>2.2186740947514196</v>
      </c>
      <c r="N299" t="s">
        <v>56</v>
      </c>
      <c r="O299">
        <v>31</v>
      </c>
      <c r="P299" t="s">
        <v>30</v>
      </c>
    </row>
    <row r="300" spans="2:16" x14ac:dyDescent="0.2">
      <c r="B300" t="s">
        <v>80</v>
      </c>
      <c r="C300">
        <v>2018</v>
      </c>
      <c r="D300">
        <v>24.93</v>
      </c>
      <c r="E300">
        <v>4.5199999999999996</v>
      </c>
      <c r="F300">
        <v>4.6900000000000004</v>
      </c>
      <c r="G300">
        <v>0.87</v>
      </c>
      <c r="H300">
        <v>0.26</v>
      </c>
      <c r="I300">
        <v>3.59</v>
      </c>
      <c r="J300">
        <v>0.56000000000000005</v>
      </c>
      <c r="K300" s="1">
        <v>63.04</v>
      </c>
      <c r="L300" s="2">
        <v>3897324</v>
      </c>
      <c r="M300" s="1">
        <f>Table1[[#This Row],[PerformanceMetric]]/Table1[[#This Row],[InflationAdjSalary]]*1000000</f>
        <v>16.175201240646146</v>
      </c>
      <c r="N300" t="s">
        <v>81</v>
      </c>
      <c r="O300">
        <v>21</v>
      </c>
      <c r="P300" t="s">
        <v>20</v>
      </c>
    </row>
    <row r="301" spans="2:16" x14ac:dyDescent="0.2">
      <c r="B301" t="s">
        <v>136</v>
      </c>
      <c r="C301">
        <v>2021</v>
      </c>
      <c r="D301">
        <v>24.33</v>
      </c>
      <c r="E301">
        <v>3.12</v>
      </c>
      <c r="F301">
        <v>4.37</v>
      </c>
      <c r="G301">
        <v>1.03</v>
      </c>
      <c r="H301">
        <v>0.17</v>
      </c>
      <c r="I301">
        <v>2.78</v>
      </c>
      <c r="J301">
        <v>0.56999999999999995</v>
      </c>
      <c r="K301" s="1">
        <v>62.94</v>
      </c>
      <c r="L301" s="2">
        <v>6924935</v>
      </c>
      <c r="M301" s="1">
        <f>Table1[[#This Row],[PerformanceMetric]]/Table1[[#This Row],[InflationAdjSalary]]*1000000</f>
        <v>9.0888939751781059</v>
      </c>
      <c r="N301" t="s">
        <v>29</v>
      </c>
      <c r="O301">
        <v>22</v>
      </c>
      <c r="P301" t="s">
        <v>20</v>
      </c>
    </row>
    <row r="302" spans="2:16" x14ac:dyDescent="0.2">
      <c r="B302" t="s">
        <v>62</v>
      </c>
      <c r="C302">
        <v>2019</v>
      </c>
      <c r="D302">
        <v>18.690000000000001</v>
      </c>
      <c r="E302">
        <v>5.26</v>
      </c>
      <c r="F302">
        <v>4.05</v>
      </c>
      <c r="G302">
        <v>1.89</v>
      </c>
      <c r="H302">
        <v>0.6</v>
      </c>
      <c r="I302">
        <v>1.46</v>
      </c>
      <c r="J302">
        <v>0.56999999999999995</v>
      </c>
      <c r="K302" s="1">
        <v>62.93</v>
      </c>
      <c r="L302" s="2">
        <v>37876556</v>
      </c>
      <c r="M302" s="1">
        <f>Table1[[#This Row],[PerformanceMetric]]/Table1[[#This Row],[InflationAdjSalary]]*1000000</f>
        <v>1.6614498952861501</v>
      </c>
      <c r="N302" t="s">
        <v>41</v>
      </c>
      <c r="O302">
        <v>29</v>
      </c>
      <c r="P302" t="s">
        <v>25</v>
      </c>
    </row>
    <row r="303" spans="2:16" x14ac:dyDescent="0.2">
      <c r="B303" t="s">
        <v>119</v>
      </c>
      <c r="C303">
        <v>2021</v>
      </c>
      <c r="D303">
        <v>19.61</v>
      </c>
      <c r="E303">
        <v>5.86</v>
      </c>
      <c r="F303">
        <v>4.1100000000000003</v>
      </c>
      <c r="G303">
        <v>1.18</v>
      </c>
      <c r="H303">
        <v>0.32</v>
      </c>
      <c r="I303">
        <v>2.0699999999999998</v>
      </c>
      <c r="J303">
        <v>0.57999999999999996</v>
      </c>
      <c r="K303" s="1">
        <v>62.92</v>
      </c>
      <c r="L303" s="2">
        <v>32636132</v>
      </c>
      <c r="M303" s="1">
        <f>Table1[[#This Row],[PerformanceMetric]]/Table1[[#This Row],[InflationAdjSalary]]*1000000</f>
        <v>1.9279245469407957</v>
      </c>
      <c r="N303" t="s">
        <v>96</v>
      </c>
      <c r="O303">
        <v>30</v>
      </c>
      <c r="P303" t="s">
        <v>25</v>
      </c>
    </row>
    <row r="304" spans="2:16" x14ac:dyDescent="0.2">
      <c r="B304" t="s">
        <v>129</v>
      </c>
      <c r="C304">
        <v>2011</v>
      </c>
      <c r="D304">
        <v>15.3</v>
      </c>
      <c r="E304">
        <v>9.32</v>
      </c>
      <c r="F304">
        <v>3.45</v>
      </c>
      <c r="G304">
        <v>0.77</v>
      </c>
      <c r="H304">
        <v>1.04</v>
      </c>
      <c r="I304">
        <v>1.55</v>
      </c>
      <c r="J304">
        <v>0.59</v>
      </c>
      <c r="K304" s="1">
        <v>62.89</v>
      </c>
      <c r="L304" s="2">
        <v>15752704</v>
      </c>
      <c r="M304" s="1">
        <f>Table1[[#This Row],[PerformanceMetric]]/Table1[[#This Row],[InflationAdjSalary]]*1000000</f>
        <v>3.9923304595833198</v>
      </c>
      <c r="N304" t="s">
        <v>56</v>
      </c>
      <c r="O304">
        <v>24</v>
      </c>
      <c r="P304" t="s">
        <v>30</v>
      </c>
    </row>
    <row r="305" spans="2:16" x14ac:dyDescent="0.2">
      <c r="B305" t="s">
        <v>137</v>
      </c>
      <c r="C305">
        <v>2011</v>
      </c>
      <c r="D305">
        <v>24.11</v>
      </c>
      <c r="E305">
        <v>3.51</v>
      </c>
      <c r="F305">
        <v>5.63</v>
      </c>
      <c r="G305">
        <v>2.1</v>
      </c>
      <c r="H305">
        <v>0.28999999999999998</v>
      </c>
      <c r="I305">
        <v>3.15</v>
      </c>
      <c r="J305">
        <v>0.54</v>
      </c>
      <c r="K305" s="1">
        <v>62.86</v>
      </c>
      <c r="L305" s="2">
        <v>14439979</v>
      </c>
      <c r="M305" s="1">
        <f>Table1[[#This Row],[PerformanceMetric]]/Table1[[#This Row],[InflationAdjSalary]]*1000000</f>
        <v>4.3531919263871508</v>
      </c>
      <c r="N305" t="s">
        <v>22</v>
      </c>
      <c r="O305">
        <v>25</v>
      </c>
      <c r="P305" t="s">
        <v>20</v>
      </c>
    </row>
    <row r="306" spans="2:16" x14ac:dyDescent="0.2">
      <c r="B306" t="s">
        <v>67</v>
      </c>
      <c r="C306">
        <v>2019</v>
      </c>
      <c r="D306">
        <v>23.68</v>
      </c>
      <c r="E306">
        <v>4.67</v>
      </c>
      <c r="F306">
        <v>4.49</v>
      </c>
      <c r="G306">
        <v>0.95</v>
      </c>
      <c r="H306">
        <v>0.41</v>
      </c>
      <c r="I306">
        <v>3.41</v>
      </c>
      <c r="J306">
        <v>0.56999999999999995</v>
      </c>
      <c r="K306" s="1">
        <v>62.85</v>
      </c>
      <c r="L306" s="2">
        <v>22557963</v>
      </c>
      <c r="M306" s="1">
        <f>Table1[[#This Row],[PerformanceMetric]]/Table1[[#This Row],[InflationAdjSalary]]*1000000</f>
        <v>2.7861558244421269</v>
      </c>
      <c r="N306" t="s">
        <v>68</v>
      </c>
      <c r="O306">
        <v>23</v>
      </c>
      <c r="P306" t="s">
        <v>20</v>
      </c>
    </row>
    <row r="307" spans="2:16" x14ac:dyDescent="0.2">
      <c r="B307" t="s">
        <v>82</v>
      </c>
      <c r="C307">
        <v>2012</v>
      </c>
      <c r="D307">
        <v>20.12</v>
      </c>
      <c r="E307">
        <v>9.56</v>
      </c>
      <c r="F307">
        <v>2.84</v>
      </c>
      <c r="G307">
        <v>0.95</v>
      </c>
      <c r="H307">
        <v>0.39</v>
      </c>
      <c r="I307">
        <v>2.61</v>
      </c>
      <c r="J307">
        <v>0.55000000000000004</v>
      </c>
      <c r="K307" s="1">
        <v>62.84</v>
      </c>
      <c r="L307" s="2">
        <v>16455552</v>
      </c>
      <c r="M307" s="1">
        <f>Table1[[#This Row],[PerformanceMetric]]/Table1[[#This Row],[InflationAdjSalary]]*1000000</f>
        <v>3.8187719257305983</v>
      </c>
      <c r="N307" t="s">
        <v>22</v>
      </c>
      <c r="O307">
        <v>28</v>
      </c>
      <c r="P307" t="s">
        <v>16</v>
      </c>
    </row>
    <row r="308" spans="2:16" x14ac:dyDescent="0.2">
      <c r="B308" t="s">
        <v>32</v>
      </c>
      <c r="C308">
        <v>2011</v>
      </c>
      <c r="D308">
        <v>21.87</v>
      </c>
      <c r="E308">
        <v>4.62</v>
      </c>
      <c r="F308">
        <v>8.17</v>
      </c>
      <c r="G308">
        <v>1.89</v>
      </c>
      <c r="H308">
        <v>0.37</v>
      </c>
      <c r="I308">
        <v>3.85</v>
      </c>
      <c r="J308">
        <v>0.54</v>
      </c>
      <c r="K308" s="1">
        <v>62.81</v>
      </c>
      <c r="L308" s="2">
        <v>6671816</v>
      </c>
      <c r="M308" s="1">
        <f>Table1[[#This Row],[PerformanceMetric]]/Table1[[#This Row],[InflationAdjSalary]]*1000000</f>
        <v>9.4142284499452629</v>
      </c>
      <c r="N308" t="s">
        <v>24</v>
      </c>
      <c r="O308">
        <v>22</v>
      </c>
      <c r="P308" t="s">
        <v>19</v>
      </c>
    </row>
    <row r="309" spans="2:16" x14ac:dyDescent="0.2">
      <c r="B309" t="s">
        <v>138</v>
      </c>
      <c r="C309">
        <v>2016</v>
      </c>
      <c r="D309">
        <v>17.100000000000001</v>
      </c>
      <c r="E309">
        <v>9.0399999999999991</v>
      </c>
      <c r="F309">
        <v>3.27</v>
      </c>
      <c r="G309">
        <v>1.81</v>
      </c>
      <c r="H309">
        <v>1.72</v>
      </c>
      <c r="I309">
        <v>2.36</v>
      </c>
      <c r="J309">
        <v>0.56000000000000005</v>
      </c>
      <c r="K309" s="1">
        <v>62.77</v>
      </c>
      <c r="L309" s="2">
        <v>24676846</v>
      </c>
      <c r="M309" s="1">
        <f>Table1[[#This Row],[PerformanceMetric]]/Table1[[#This Row],[InflationAdjSalary]]*1000000</f>
        <v>2.5436800148608945</v>
      </c>
      <c r="N309" t="s">
        <v>56</v>
      </c>
      <c r="O309">
        <v>30</v>
      </c>
      <c r="P309" t="s">
        <v>16</v>
      </c>
    </row>
    <row r="310" spans="2:16" x14ac:dyDescent="0.2">
      <c r="B310" t="s">
        <v>32</v>
      </c>
      <c r="C310">
        <v>2014</v>
      </c>
      <c r="D310">
        <v>21.78</v>
      </c>
      <c r="E310">
        <v>5.72</v>
      </c>
      <c r="F310">
        <v>6.93</v>
      </c>
      <c r="G310">
        <v>1.91</v>
      </c>
      <c r="H310">
        <v>0.15</v>
      </c>
      <c r="I310">
        <v>3.85</v>
      </c>
      <c r="J310">
        <v>0.54</v>
      </c>
      <c r="K310" s="1">
        <v>62.75</v>
      </c>
      <c r="L310" s="2">
        <v>19542134</v>
      </c>
      <c r="M310" s="1">
        <f>Table1[[#This Row],[PerformanceMetric]]/Table1[[#This Row],[InflationAdjSalary]]*1000000</f>
        <v>3.2110106296477139</v>
      </c>
      <c r="N310" t="s">
        <v>24</v>
      </c>
      <c r="O310">
        <v>25</v>
      </c>
      <c r="P310" t="s">
        <v>19</v>
      </c>
    </row>
    <row r="311" spans="2:16" x14ac:dyDescent="0.2">
      <c r="B311" t="s">
        <v>133</v>
      </c>
      <c r="C311">
        <v>2020</v>
      </c>
      <c r="D311">
        <v>23.09</v>
      </c>
      <c r="E311">
        <v>3.93</v>
      </c>
      <c r="F311">
        <v>6.33</v>
      </c>
      <c r="G311">
        <v>1.07</v>
      </c>
      <c r="H311">
        <v>0.28999999999999998</v>
      </c>
      <c r="I311">
        <v>3.27</v>
      </c>
      <c r="J311">
        <v>0.56000000000000005</v>
      </c>
      <c r="K311" s="1">
        <v>62.72</v>
      </c>
      <c r="L311" s="2">
        <v>32929351</v>
      </c>
      <c r="M311" s="1">
        <f>Table1[[#This Row],[PerformanceMetric]]/Table1[[#This Row],[InflationAdjSalary]]*1000000</f>
        <v>1.9046837576604532</v>
      </c>
      <c r="N311" t="s">
        <v>41</v>
      </c>
      <c r="O311">
        <v>23</v>
      </c>
      <c r="P311" t="s">
        <v>19</v>
      </c>
    </row>
    <row r="312" spans="2:16" x14ac:dyDescent="0.2">
      <c r="B312" t="s">
        <v>51</v>
      </c>
      <c r="C312">
        <v>2015</v>
      </c>
      <c r="D312">
        <v>21.71</v>
      </c>
      <c r="E312">
        <v>3.16</v>
      </c>
      <c r="F312">
        <v>5.19</v>
      </c>
      <c r="G312">
        <v>1.52</v>
      </c>
      <c r="H312">
        <v>0.27</v>
      </c>
      <c r="I312">
        <v>2.48</v>
      </c>
      <c r="J312">
        <v>0.57999999999999996</v>
      </c>
      <c r="K312" s="1">
        <v>62.71</v>
      </c>
      <c r="L312" s="2">
        <v>20372793</v>
      </c>
      <c r="M312" s="1">
        <f>Table1[[#This Row],[PerformanceMetric]]/Table1[[#This Row],[InflationAdjSalary]]*1000000</f>
        <v>3.0781248305031128</v>
      </c>
      <c r="N312" t="s">
        <v>29</v>
      </c>
      <c r="O312">
        <v>22</v>
      </c>
      <c r="P312" t="s">
        <v>19</v>
      </c>
    </row>
    <row r="313" spans="2:16" x14ac:dyDescent="0.2">
      <c r="B313" t="s">
        <v>92</v>
      </c>
      <c r="C313">
        <v>2016</v>
      </c>
      <c r="D313">
        <v>16.489999999999998</v>
      </c>
      <c r="E313">
        <v>11.01</v>
      </c>
      <c r="F313">
        <v>4.08</v>
      </c>
      <c r="G313">
        <v>0.57999999999999996</v>
      </c>
      <c r="H313">
        <v>2.0299999999999998</v>
      </c>
      <c r="I313">
        <v>2.2799999999999998</v>
      </c>
      <c r="J313">
        <v>0.53</v>
      </c>
      <c r="K313" s="1">
        <v>62.7</v>
      </c>
      <c r="L313" s="2">
        <v>19055923</v>
      </c>
      <c r="M313" s="1">
        <f>Table1[[#This Row],[PerformanceMetric]]/Table1[[#This Row],[InflationAdjSalary]]*1000000</f>
        <v>3.2903155622532694</v>
      </c>
      <c r="N313" t="s">
        <v>68</v>
      </c>
      <c r="O313">
        <v>35</v>
      </c>
      <c r="P313" t="s">
        <v>30</v>
      </c>
    </row>
    <row r="314" spans="2:16" x14ac:dyDescent="0.2">
      <c r="B314" t="s">
        <v>95</v>
      </c>
      <c r="C314">
        <v>2016</v>
      </c>
      <c r="D314">
        <v>20.85</v>
      </c>
      <c r="E314">
        <v>4.41</v>
      </c>
      <c r="F314">
        <v>5.2</v>
      </c>
      <c r="G314">
        <v>1.56</v>
      </c>
      <c r="H314">
        <v>0.48</v>
      </c>
      <c r="I314">
        <v>2.11</v>
      </c>
      <c r="J314">
        <v>0.55000000000000004</v>
      </c>
      <c r="K314" s="1">
        <v>62.68</v>
      </c>
      <c r="L314" s="2">
        <v>14752972</v>
      </c>
      <c r="M314" s="1">
        <f>Table1[[#This Row],[PerformanceMetric]]/Table1[[#This Row],[InflationAdjSalary]]*1000000</f>
        <v>4.2486354613836452</v>
      </c>
      <c r="N314" t="s">
        <v>96</v>
      </c>
      <c r="O314">
        <v>25</v>
      </c>
      <c r="P314" t="s">
        <v>19</v>
      </c>
    </row>
    <row r="315" spans="2:16" x14ac:dyDescent="0.2">
      <c r="B315" t="s">
        <v>139</v>
      </c>
      <c r="C315">
        <v>2013</v>
      </c>
      <c r="D315">
        <v>20.32</v>
      </c>
      <c r="E315">
        <v>3</v>
      </c>
      <c r="F315">
        <v>7.56</v>
      </c>
      <c r="G315">
        <v>0.82</v>
      </c>
      <c r="H315">
        <v>0.09</v>
      </c>
      <c r="I315">
        <v>2.58</v>
      </c>
      <c r="J315">
        <v>0.59</v>
      </c>
      <c r="K315" s="1">
        <v>62.65</v>
      </c>
      <c r="L315" s="2">
        <v>15862201</v>
      </c>
      <c r="M315" s="1">
        <f>Table1[[#This Row],[PerformanceMetric]]/Table1[[#This Row],[InflationAdjSalary]]*1000000</f>
        <v>3.9496410365749366</v>
      </c>
      <c r="N315" t="s">
        <v>65</v>
      </c>
      <c r="O315">
        <v>30</v>
      </c>
      <c r="P315" t="s">
        <v>19</v>
      </c>
    </row>
    <row r="316" spans="2:16" x14ac:dyDescent="0.2">
      <c r="B316" t="s">
        <v>140</v>
      </c>
      <c r="C316">
        <v>2020</v>
      </c>
      <c r="D316">
        <v>18.62</v>
      </c>
      <c r="E316">
        <v>7.06</v>
      </c>
      <c r="F316">
        <v>1.7</v>
      </c>
      <c r="G316">
        <v>0.62</v>
      </c>
      <c r="H316">
        <v>1.1399999999999999</v>
      </c>
      <c r="I316">
        <v>1.71</v>
      </c>
      <c r="J316">
        <v>0.61</v>
      </c>
      <c r="K316" s="1">
        <v>62.42</v>
      </c>
      <c r="L316" s="2">
        <v>10641113</v>
      </c>
      <c r="M316" s="1">
        <f>Table1[[#This Row],[PerformanceMetric]]/Table1[[#This Row],[InflationAdjSalary]]*1000000</f>
        <v>5.8659277464678743</v>
      </c>
      <c r="N316" t="s">
        <v>52</v>
      </c>
      <c r="O316">
        <v>26</v>
      </c>
      <c r="P316" t="s">
        <v>30</v>
      </c>
    </row>
    <row r="317" spans="2:16" x14ac:dyDescent="0.2">
      <c r="B317" t="s">
        <v>112</v>
      </c>
      <c r="C317">
        <v>2020</v>
      </c>
      <c r="D317">
        <v>19.600000000000001</v>
      </c>
      <c r="E317">
        <v>6.88</v>
      </c>
      <c r="F317">
        <v>3.15</v>
      </c>
      <c r="G317">
        <v>0.74</v>
      </c>
      <c r="H317">
        <v>0.56000000000000005</v>
      </c>
      <c r="I317">
        <v>1.44</v>
      </c>
      <c r="J317">
        <v>0.56000000000000005</v>
      </c>
      <c r="K317" s="1">
        <v>62.38</v>
      </c>
      <c r="L317" s="2">
        <v>39491945</v>
      </c>
      <c r="M317" s="1">
        <f>Table1[[#This Row],[PerformanceMetric]]/Table1[[#This Row],[InflationAdjSalary]]*1000000</f>
        <v>1.5795626171362287</v>
      </c>
      <c r="N317" t="s">
        <v>34</v>
      </c>
      <c r="O317">
        <v>27</v>
      </c>
      <c r="P317" t="s">
        <v>16</v>
      </c>
    </row>
    <row r="318" spans="2:16" x14ac:dyDescent="0.2">
      <c r="B318" t="s">
        <v>141</v>
      </c>
      <c r="C318">
        <v>2017</v>
      </c>
      <c r="D318">
        <v>19.54</v>
      </c>
      <c r="E318">
        <v>6.27</v>
      </c>
      <c r="F318">
        <v>4.57</v>
      </c>
      <c r="G318">
        <v>0.91</v>
      </c>
      <c r="H318">
        <v>1.34</v>
      </c>
      <c r="I318">
        <v>2.2400000000000002</v>
      </c>
      <c r="J318">
        <v>0.55000000000000004</v>
      </c>
      <c r="K318" s="1">
        <v>62.3</v>
      </c>
      <c r="L318" s="2">
        <v>27389428</v>
      </c>
      <c r="M318" s="1">
        <f>Table1[[#This Row],[PerformanceMetric]]/Table1[[#This Row],[InflationAdjSalary]]*1000000</f>
        <v>2.2746002581726059</v>
      </c>
      <c r="N318" t="s">
        <v>109</v>
      </c>
      <c r="O318">
        <v>32</v>
      </c>
      <c r="P318" t="s">
        <v>30</v>
      </c>
    </row>
    <row r="319" spans="2:16" x14ac:dyDescent="0.2">
      <c r="B319" t="s">
        <v>37</v>
      </c>
      <c r="C319">
        <v>2015</v>
      </c>
      <c r="D319">
        <v>20.98</v>
      </c>
      <c r="E319">
        <v>4.6100000000000003</v>
      </c>
      <c r="F319">
        <v>6.18</v>
      </c>
      <c r="G319">
        <v>1.18</v>
      </c>
      <c r="H319">
        <v>0.26</v>
      </c>
      <c r="I319">
        <v>2.71</v>
      </c>
      <c r="J319">
        <v>0.56000000000000005</v>
      </c>
      <c r="K319" s="1">
        <v>62.28</v>
      </c>
      <c r="L319" s="2">
        <v>5260093</v>
      </c>
      <c r="M319" s="1">
        <f>Table1[[#This Row],[PerformanceMetric]]/Table1[[#This Row],[InflationAdjSalary]]*1000000</f>
        <v>11.840094842429592</v>
      </c>
      <c r="N319" t="s">
        <v>38</v>
      </c>
      <c r="O319">
        <v>24</v>
      </c>
      <c r="P319" t="s">
        <v>19</v>
      </c>
    </row>
    <row r="320" spans="2:16" x14ac:dyDescent="0.2">
      <c r="B320" t="s">
        <v>74</v>
      </c>
      <c r="C320">
        <v>2013</v>
      </c>
      <c r="D320">
        <v>18</v>
      </c>
      <c r="E320">
        <v>8.2799999999999994</v>
      </c>
      <c r="F320">
        <v>3.74</v>
      </c>
      <c r="G320">
        <v>1.21</v>
      </c>
      <c r="H320">
        <v>0.63</v>
      </c>
      <c r="I320">
        <v>2.31</v>
      </c>
      <c r="J320">
        <v>0.56999999999999995</v>
      </c>
      <c r="K320" s="1">
        <v>62.26</v>
      </c>
      <c r="L320" s="2">
        <v>20814380</v>
      </c>
      <c r="M320" s="1">
        <f>Table1[[#This Row],[PerformanceMetric]]/Table1[[#This Row],[InflationAdjSalary]]*1000000</f>
        <v>2.9912012752721915</v>
      </c>
      <c r="N320" t="s">
        <v>52</v>
      </c>
      <c r="O320">
        <v>23</v>
      </c>
      <c r="P320" t="s">
        <v>16</v>
      </c>
    </row>
    <row r="321" spans="2:16" x14ac:dyDescent="0.2">
      <c r="B321" t="s">
        <v>124</v>
      </c>
      <c r="C321">
        <v>2021</v>
      </c>
      <c r="D321">
        <v>17.73</v>
      </c>
      <c r="E321">
        <v>4.54</v>
      </c>
      <c r="F321">
        <v>6.05</v>
      </c>
      <c r="G321">
        <v>1.63</v>
      </c>
      <c r="H321">
        <v>0.63</v>
      </c>
      <c r="I321">
        <v>2.15</v>
      </c>
      <c r="J321">
        <v>0.59</v>
      </c>
      <c r="K321" s="1">
        <v>62.25</v>
      </c>
      <c r="L321" s="2">
        <v>33995380</v>
      </c>
      <c r="M321" s="1">
        <f>Table1[[#This Row],[PerformanceMetric]]/Table1[[#This Row],[InflationAdjSalary]]*1000000</f>
        <v>1.8311311713532838</v>
      </c>
      <c r="N321" t="s">
        <v>15</v>
      </c>
      <c r="O321">
        <v>30</v>
      </c>
      <c r="P321" t="s">
        <v>19</v>
      </c>
    </row>
    <row r="322" spans="2:16" x14ac:dyDescent="0.2">
      <c r="B322" t="s">
        <v>66</v>
      </c>
      <c r="C322">
        <v>2016</v>
      </c>
      <c r="D322">
        <v>19.059999999999999</v>
      </c>
      <c r="E322">
        <v>7.36</v>
      </c>
      <c r="F322">
        <v>2.42</v>
      </c>
      <c r="G322">
        <v>0.68</v>
      </c>
      <c r="H322">
        <v>0.64</v>
      </c>
      <c r="I322">
        <v>1.47</v>
      </c>
      <c r="J322">
        <v>0.56999999999999995</v>
      </c>
      <c r="K322" s="1">
        <v>62.11</v>
      </c>
      <c r="L322" s="2">
        <v>29187601</v>
      </c>
      <c r="M322" s="1">
        <f>Table1[[#This Row],[PerformanceMetric]]/Table1[[#This Row],[InflationAdjSalary]]*1000000</f>
        <v>2.1279583752018536</v>
      </c>
      <c r="N322" t="s">
        <v>31</v>
      </c>
      <c r="O322">
        <v>31</v>
      </c>
      <c r="P322" t="s">
        <v>16</v>
      </c>
    </row>
    <row r="323" spans="2:16" x14ac:dyDescent="0.2">
      <c r="B323" t="s">
        <v>106</v>
      </c>
      <c r="C323">
        <v>2020</v>
      </c>
      <c r="D323">
        <v>22.23</v>
      </c>
      <c r="E323">
        <v>4.24</v>
      </c>
      <c r="F323">
        <v>4.43</v>
      </c>
      <c r="G323">
        <v>0.77</v>
      </c>
      <c r="H323">
        <v>0.6</v>
      </c>
      <c r="I323">
        <v>1.81</v>
      </c>
      <c r="J323">
        <v>0.54</v>
      </c>
      <c r="K323" s="1">
        <v>62.01</v>
      </c>
      <c r="L323" s="2">
        <v>33739563</v>
      </c>
      <c r="M323" s="1">
        <f>Table1[[#This Row],[PerformanceMetric]]/Table1[[#This Row],[InflationAdjSalary]]*1000000</f>
        <v>1.8379016942217064</v>
      </c>
      <c r="N323" t="s">
        <v>38</v>
      </c>
      <c r="O323">
        <v>28</v>
      </c>
      <c r="P323" t="s">
        <v>20</v>
      </c>
    </row>
    <row r="324" spans="2:16" x14ac:dyDescent="0.2">
      <c r="B324" t="s">
        <v>142</v>
      </c>
      <c r="C324">
        <v>2021</v>
      </c>
      <c r="D324">
        <v>20.39</v>
      </c>
      <c r="E324">
        <v>4.38</v>
      </c>
      <c r="F324">
        <v>4.25</v>
      </c>
      <c r="G324">
        <v>1.26</v>
      </c>
      <c r="H324">
        <v>0.38</v>
      </c>
      <c r="I324">
        <v>1.86</v>
      </c>
      <c r="J324">
        <v>0.57999999999999996</v>
      </c>
      <c r="K324" s="1">
        <v>62</v>
      </c>
      <c r="L324" s="2">
        <v>19527436</v>
      </c>
      <c r="M324" s="1">
        <f>Table1[[#This Row],[PerformanceMetric]]/Table1[[#This Row],[InflationAdjSalary]]*1000000</f>
        <v>3.1750200077470487</v>
      </c>
      <c r="N324" t="s">
        <v>96</v>
      </c>
      <c r="O324">
        <v>26</v>
      </c>
      <c r="P324" t="s">
        <v>20</v>
      </c>
    </row>
    <row r="325" spans="2:16" x14ac:dyDescent="0.2">
      <c r="B325" t="s">
        <v>121</v>
      </c>
      <c r="C325">
        <v>2018</v>
      </c>
      <c r="D325">
        <v>15.79</v>
      </c>
      <c r="E325">
        <v>8.14</v>
      </c>
      <c r="F325">
        <v>8.16</v>
      </c>
      <c r="G325">
        <v>1.73</v>
      </c>
      <c r="H325">
        <v>0.86</v>
      </c>
      <c r="I325">
        <v>3.43</v>
      </c>
      <c r="J325">
        <v>0.56000000000000005</v>
      </c>
      <c r="K325" s="1">
        <v>61.98</v>
      </c>
      <c r="L325" s="2">
        <v>7566278</v>
      </c>
      <c r="M325" s="1">
        <f>Table1[[#This Row],[PerformanceMetric]]/Table1[[#This Row],[InflationAdjSalary]]*1000000</f>
        <v>8.191610194602946</v>
      </c>
      <c r="N325" t="s">
        <v>34</v>
      </c>
      <c r="O325">
        <v>21</v>
      </c>
      <c r="P325" t="s">
        <v>19</v>
      </c>
    </row>
    <row r="326" spans="2:16" x14ac:dyDescent="0.2">
      <c r="B326" t="s">
        <v>143</v>
      </c>
      <c r="C326">
        <v>2016</v>
      </c>
      <c r="D326">
        <v>22.14</v>
      </c>
      <c r="E326">
        <v>3.83</v>
      </c>
      <c r="F326">
        <v>2.08</v>
      </c>
      <c r="G326">
        <v>0.75</v>
      </c>
      <c r="H326">
        <v>0.61</v>
      </c>
      <c r="I326">
        <v>1.73</v>
      </c>
      <c r="J326">
        <v>0.6</v>
      </c>
      <c r="K326" s="1">
        <v>61.97</v>
      </c>
      <c r="L326" s="2">
        <v>20486439</v>
      </c>
      <c r="M326" s="1">
        <f>Table1[[#This Row],[PerformanceMetric]]/Table1[[#This Row],[InflationAdjSalary]]*1000000</f>
        <v>3.0249278559343575</v>
      </c>
      <c r="N326" t="s">
        <v>22</v>
      </c>
      <c r="O326">
        <v>25</v>
      </c>
      <c r="P326" t="s">
        <v>20</v>
      </c>
    </row>
    <row r="327" spans="2:16" x14ac:dyDescent="0.2">
      <c r="B327" t="s">
        <v>144</v>
      </c>
      <c r="C327">
        <v>2011</v>
      </c>
      <c r="D327">
        <v>23.45</v>
      </c>
      <c r="E327">
        <v>3.23</v>
      </c>
      <c r="F327">
        <v>2.48</v>
      </c>
      <c r="G327">
        <v>1</v>
      </c>
      <c r="H327">
        <v>0.19</v>
      </c>
      <c r="I327">
        <v>2.2999999999999998</v>
      </c>
      <c r="J327">
        <v>0.6</v>
      </c>
      <c r="K327" s="1">
        <v>61.85</v>
      </c>
      <c r="L327" s="2">
        <v>15122386</v>
      </c>
      <c r="M327" s="1">
        <f>Table1[[#This Row],[PerformanceMetric]]/Table1[[#This Row],[InflationAdjSalary]]*1000000</f>
        <v>4.0899630521268273</v>
      </c>
      <c r="N327" t="s">
        <v>18</v>
      </c>
      <c r="O327">
        <v>27</v>
      </c>
      <c r="P327" t="s">
        <v>20</v>
      </c>
    </row>
    <row r="328" spans="2:16" x14ac:dyDescent="0.2">
      <c r="B328" t="s">
        <v>122</v>
      </c>
      <c r="C328">
        <v>2010</v>
      </c>
      <c r="D328">
        <v>18.8</v>
      </c>
      <c r="E328">
        <v>8.65</v>
      </c>
      <c r="F328">
        <v>2.2799999999999998</v>
      </c>
      <c r="G328">
        <v>0.67</v>
      </c>
      <c r="H328">
        <v>1.7</v>
      </c>
      <c r="I328">
        <v>2.4900000000000002</v>
      </c>
      <c r="J328">
        <v>0.56999999999999995</v>
      </c>
      <c r="K328" s="1">
        <v>61.82</v>
      </c>
      <c r="L328" s="2">
        <v>3280771</v>
      </c>
      <c r="M328" s="1">
        <f>Table1[[#This Row],[PerformanceMetric]]/Table1[[#This Row],[InflationAdjSalary]]*1000000</f>
        <v>18.843131690690999</v>
      </c>
      <c r="N328" t="s">
        <v>145</v>
      </c>
      <c r="O328">
        <v>21</v>
      </c>
      <c r="P328" t="s">
        <v>30</v>
      </c>
    </row>
    <row r="329" spans="2:16" x14ac:dyDescent="0.2">
      <c r="B329" t="s">
        <v>143</v>
      </c>
      <c r="C329">
        <v>2017</v>
      </c>
      <c r="D329">
        <v>22.33</v>
      </c>
      <c r="E329">
        <v>3.65</v>
      </c>
      <c r="F329">
        <v>2.0499999999999998</v>
      </c>
      <c r="G329">
        <v>0.85</v>
      </c>
      <c r="H329">
        <v>0.51</v>
      </c>
      <c r="I329">
        <v>1.64</v>
      </c>
      <c r="J329">
        <v>0.59</v>
      </c>
      <c r="K329" s="1">
        <v>61.81</v>
      </c>
      <c r="L329" s="2">
        <v>21563488</v>
      </c>
      <c r="M329" s="1">
        <f>Table1[[#This Row],[PerformanceMetric]]/Table1[[#This Row],[InflationAdjSalary]]*1000000</f>
        <v>2.8664193844706389</v>
      </c>
      <c r="N329" t="s">
        <v>22</v>
      </c>
      <c r="O329">
        <v>26</v>
      </c>
      <c r="P329" t="s">
        <v>20</v>
      </c>
    </row>
    <row r="330" spans="2:16" x14ac:dyDescent="0.2">
      <c r="B330" t="s">
        <v>117</v>
      </c>
      <c r="C330">
        <v>2019</v>
      </c>
      <c r="D330">
        <v>16.93</v>
      </c>
      <c r="E330">
        <v>6.86</v>
      </c>
      <c r="F330">
        <v>3.1</v>
      </c>
      <c r="G330">
        <v>0.91</v>
      </c>
      <c r="H330">
        <v>0.65</v>
      </c>
      <c r="I330">
        <v>1.93</v>
      </c>
      <c r="J330">
        <v>0.63</v>
      </c>
      <c r="K330" s="1">
        <v>61.8</v>
      </c>
      <c r="L330" s="2">
        <v>2720650</v>
      </c>
      <c r="M330" s="1">
        <f>Table1[[#This Row],[PerformanceMetric]]/Table1[[#This Row],[InflationAdjSalary]]*1000000</f>
        <v>22.715159980151803</v>
      </c>
      <c r="N330" t="s">
        <v>50</v>
      </c>
      <c r="O330">
        <v>24</v>
      </c>
      <c r="P330" t="s">
        <v>16</v>
      </c>
    </row>
    <row r="331" spans="2:16" x14ac:dyDescent="0.2">
      <c r="B331" t="s">
        <v>146</v>
      </c>
      <c r="C331">
        <v>2011</v>
      </c>
      <c r="D331">
        <v>18.89</v>
      </c>
      <c r="E331">
        <v>5.38</v>
      </c>
      <c r="F331">
        <v>3.25</v>
      </c>
      <c r="G331">
        <v>1</v>
      </c>
      <c r="H331">
        <v>0.64</v>
      </c>
      <c r="I331">
        <v>2.14</v>
      </c>
      <c r="J331">
        <v>0.62</v>
      </c>
      <c r="K331" s="1">
        <v>61.69</v>
      </c>
      <c r="L331" s="2">
        <v>20128456</v>
      </c>
      <c r="M331" s="1">
        <f>Table1[[#This Row],[PerformanceMetric]]/Table1[[#This Row],[InflationAdjSalary]]*1000000</f>
        <v>3.0648153042637745</v>
      </c>
      <c r="N331" t="s">
        <v>61</v>
      </c>
      <c r="O331">
        <v>33</v>
      </c>
      <c r="P331" t="s">
        <v>25</v>
      </c>
    </row>
    <row r="332" spans="2:16" x14ac:dyDescent="0.2">
      <c r="B332" t="s">
        <v>137</v>
      </c>
      <c r="C332">
        <v>2010</v>
      </c>
      <c r="D332">
        <v>25.48</v>
      </c>
      <c r="E332">
        <v>4.0199999999999996</v>
      </c>
      <c r="F332">
        <v>5.31</v>
      </c>
      <c r="G332">
        <v>2.23</v>
      </c>
      <c r="H332">
        <v>0.39</v>
      </c>
      <c r="I332">
        <v>3.81</v>
      </c>
      <c r="J332">
        <v>0.52</v>
      </c>
      <c r="K332" s="1">
        <v>61.68</v>
      </c>
      <c r="L332" s="2">
        <v>14953873</v>
      </c>
      <c r="M332" s="1">
        <f>Table1[[#This Row],[PerformanceMetric]]/Table1[[#This Row],[InflationAdjSalary]]*1000000</f>
        <v>4.124683953113685</v>
      </c>
      <c r="N332" t="s">
        <v>22</v>
      </c>
      <c r="O332">
        <v>24</v>
      </c>
      <c r="P332" t="s">
        <v>20</v>
      </c>
    </row>
    <row r="333" spans="2:16" x14ac:dyDescent="0.2">
      <c r="B333" t="s">
        <v>147</v>
      </c>
      <c r="C333">
        <v>2021</v>
      </c>
      <c r="D333">
        <v>19.600000000000001</v>
      </c>
      <c r="E333">
        <v>4.2300000000000004</v>
      </c>
      <c r="F333">
        <v>6.31</v>
      </c>
      <c r="G333">
        <v>1.67</v>
      </c>
      <c r="H333">
        <v>0.71</v>
      </c>
      <c r="I333">
        <v>1.83</v>
      </c>
      <c r="J333">
        <v>0.53</v>
      </c>
      <c r="K333" s="1">
        <v>61.66</v>
      </c>
      <c r="L333" s="2">
        <v>21458517</v>
      </c>
      <c r="M333" s="1">
        <f>Table1[[#This Row],[PerformanceMetric]]/Table1[[#This Row],[InflationAdjSalary]]*1000000</f>
        <v>2.8734511336454425</v>
      </c>
      <c r="N333" t="s">
        <v>50</v>
      </c>
      <c r="O333">
        <v>26</v>
      </c>
      <c r="P333" t="s">
        <v>20</v>
      </c>
    </row>
    <row r="334" spans="2:16" x14ac:dyDescent="0.2">
      <c r="B334" t="s">
        <v>141</v>
      </c>
      <c r="C334">
        <v>2010</v>
      </c>
      <c r="D334">
        <v>14.61</v>
      </c>
      <c r="E334">
        <v>9.2799999999999994</v>
      </c>
      <c r="F334">
        <v>2.39</v>
      </c>
      <c r="G334">
        <v>1</v>
      </c>
      <c r="H334">
        <v>1.58</v>
      </c>
      <c r="I334">
        <v>1.96</v>
      </c>
      <c r="J334">
        <v>0.62</v>
      </c>
      <c r="K334" s="1">
        <v>61.59</v>
      </c>
      <c r="L334" s="2">
        <v>4730861</v>
      </c>
      <c r="M334" s="1">
        <f>Table1[[#This Row],[PerformanceMetric]]/Table1[[#This Row],[InflationAdjSalary]]*1000000</f>
        <v>13.018771847238803</v>
      </c>
      <c r="N334" t="s">
        <v>109</v>
      </c>
      <c r="O334">
        <v>25</v>
      </c>
      <c r="P334" t="s">
        <v>30</v>
      </c>
    </row>
    <row r="335" spans="2:16" x14ac:dyDescent="0.2">
      <c r="B335" t="s">
        <v>87</v>
      </c>
      <c r="C335">
        <v>2016</v>
      </c>
      <c r="D335">
        <v>16.22</v>
      </c>
      <c r="E335">
        <v>14.79</v>
      </c>
      <c r="F335">
        <v>0.83</v>
      </c>
      <c r="G335">
        <v>1.47</v>
      </c>
      <c r="H335">
        <v>1.38</v>
      </c>
      <c r="I335">
        <v>1.91</v>
      </c>
      <c r="J335">
        <v>0.5</v>
      </c>
      <c r="K335" s="1">
        <v>61.55</v>
      </c>
      <c r="L335" s="2">
        <v>27190650</v>
      </c>
      <c r="M335" s="1">
        <f>Table1[[#This Row],[PerformanceMetric]]/Table1[[#This Row],[InflationAdjSalary]]*1000000</f>
        <v>2.2636457752940808</v>
      </c>
      <c r="N335" t="s">
        <v>88</v>
      </c>
      <c r="O335">
        <v>22</v>
      </c>
      <c r="P335" t="s">
        <v>30</v>
      </c>
    </row>
    <row r="336" spans="2:16" x14ac:dyDescent="0.2">
      <c r="B336" t="s">
        <v>134</v>
      </c>
      <c r="C336">
        <v>2021</v>
      </c>
      <c r="D336">
        <v>12.79</v>
      </c>
      <c r="E336">
        <v>10.02</v>
      </c>
      <c r="F336">
        <v>1.68</v>
      </c>
      <c r="G336">
        <v>0.51</v>
      </c>
      <c r="H336">
        <v>1.43</v>
      </c>
      <c r="I336">
        <v>1.59</v>
      </c>
      <c r="J336">
        <v>0.66</v>
      </c>
      <c r="K336" s="1">
        <v>61.49</v>
      </c>
      <c r="L336" s="2">
        <v>21811951</v>
      </c>
      <c r="M336" s="1">
        <f>Table1[[#This Row],[PerformanceMetric]]/Table1[[#This Row],[InflationAdjSalary]]*1000000</f>
        <v>2.8190967419649895</v>
      </c>
      <c r="N336" t="s">
        <v>41</v>
      </c>
      <c r="O336">
        <v>22</v>
      </c>
      <c r="P336" t="s">
        <v>30</v>
      </c>
    </row>
    <row r="337" spans="2:16" x14ac:dyDescent="0.2">
      <c r="B337" t="s">
        <v>21</v>
      </c>
      <c r="C337">
        <v>2020</v>
      </c>
      <c r="D337">
        <v>20.8</v>
      </c>
      <c r="E337">
        <v>5.2</v>
      </c>
      <c r="F337">
        <v>6.6</v>
      </c>
      <c r="G337">
        <v>1</v>
      </c>
      <c r="H337">
        <v>0.4</v>
      </c>
      <c r="I337">
        <v>3.2</v>
      </c>
      <c r="J337">
        <v>0.56000000000000005</v>
      </c>
      <c r="K337" s="1">
        <v>61.44</v>
      </c>
      <c r="L337" s="2">
        <v>49431367</v>
      </c>
      <c r="M337" s="1">
        <f>Table1[[#This Row],[PerformanceMetric]]/Table1[[#This Row],[InflationAdjSalary]]*1000000</f>
        <v>1.2429354826460697</v>
      </c>
      <c r="N337" t="s">
        <v>22</v>
      </c>
      <c r="O337">
        <v>31</v>
      </c>
      <c r="P337" t="s">
        <v>19</v>
      </c>
    </row>
    <row r="338" spans="2:16" x14ac:dyDescent="0.2">
      <c r="B338" t="s">
        <v>148</v>
      </c>
      <c r="C338">
        <v>2017</v>
      </c>
      <c r="D338">
        <v>21.06</v>
      </c>
      <c r="E338">
        <v>4.8499999999999996</v>
      </c>
      <c r="F338">
        <v>6.33</v>
      </c>
      <c r="G338">
        <v>1.38</v>
      </c>
      <c r="H338">
        <v>0.47</v>
      </c>
      <c r="I338">
        <v>3.39</v>
      </c>
      <c r="J338">
        <v>0.56000000000000005</v>
      </c>
      <c r="K338" s="1">
        <v>61.43</v>
      </c>
      <c r="L338" s="2">
        <v>17539995</v>
      </c>
      <c r="M338" s="1">
        <f>Table1[[#This Row],[PerformanceMetric]]/Table1[[#This Row],[InflationAdjSalary]]*1000000</f>
        <v>3.5022815000802452</v>
      </c>
      <c r="N338" t="s">
        <v>81</v>
      </c>
      <c r="O338">
        <v>27</v>
      </c>
      <c r="P338" t="s">
        <v>19</v>
      </c>
    </row>
    <row r="339" spans="2:16" x14ac:dyDescent="0.2">
      <c r="B339" t="s">
        <v>101</v>
      </c>
      <c r="C339">
        <v>2020</v>
      </c>
      <c r="D339">
        <v>21.12</v>
      </c>
      <c r="E339">
        <v>3.84</v>
      </c>
      <c r="F339">
        <v>6.82</v>
      </c>
      <c r="G339">
        <v>1.45</v>
      </c>
      <c r="H339">
        <v>0.49</v>
      </c>
      <c r="I339">
        <v>3.1</v>
      </c>
      <c r="J339">
        <v>0.56000000000000005</v>
      </c>
      <c r="K339" s="1">
        <v>61.42</v>
      </c>
      <c r="L339" s="2">
        <v>9309683</v>
      </c>
      <c r="M339" s="1">
        <f>Table1[[#This Row],[PerformanceMetric]]/Table1[[#This Row],[InflationAdjSalary]]*1000000</f>
        <v>6.5974319426343522</v>
      </c>
      <c r="N339" t="s">
        <v>46</v>
      </c>
      <c r="O339">
        <v>22</v>
      </c>
      <c r="P339" t="s">
        <v>19</v>
      </c>
    </row>
    <row r="340" spans="2:16" x14ac:dyDescent="0.2">
      <c r="B340" t="s">
        <v>60</v>
      </c>
      <c r="C340">
        <v>2016</v>
      </c>
      <c r="D340">
        <v>22.23</v>
      </c>
      <c r="E340">
        <v>2.96</v>
      </c>
      <c r="F340">
        <v>6.21</v>
      </c>
      <c r="G340">
        <v>1.1100000000000001</v>
      </c>
      <c r="H340">
        <v>0.11</v>
      </c>
      <c r="I340">
        <v>2.68</v>
      </c>
      <c r="J340">
        <v>0.56000000000000005</v>
      </c>
      <c r="K340" s="1">
        <v>61.29</v>
      </c>
      <c r="L340" s="2">
        <v>8098313</v>
      </c>
      <c r="M340" s="1">
        <f>Table1[[#This Row],[PerformanceMetric]]/Table1[[#This Row],[InflationAdjSalary]]*1000000</f>
        <v>7.5682429167655041</v>
      </c>
      <c r="N340" t="s">
        <v>61</v>
      </c>
      <c r="O340">
        <v>26</v>
      </c>
      <c r="P340" t="s">
        <v>19</v>
      </c>
    </row>
    <row r="341" spans="2:16" x14ac:dyDescent="0.2">
      <c r="B341" t="s">
        <v>134</v>
      </c>
      <c r="C341">
        <v>2021</v>
      </c>
      <c r="D341">
        <v>13.18</v>
      </c>
      <c r="E341">
        <v>9.92</v>
      </c>
      <c r="F341">
        <v>1.69</v>
      </c>
      <c r="G341">
        <v>0.49</v>
      </c>
      <c r="H341">
        <v>1.39</v>
      </c>
      <c r="I341">
        <v>1.53</v>
      </c>
      <c r="J341">
        <v>0.65</v>
      </c>
      <c r="K341" s="1">
        <v>61.28</v>
      </c>
      <c r="L341" s="2">
        <v>21811951</v>
      </c>
      <c r="M341" s="1">
        <f>Table1[[#This Row],[PerformanceMetric]]/Table1[[#This Row],[InflationAdjSalary]]*1000000</f>
        <v>2.8094689924803151</v>
      </c>
      <c r="N341" t="s">
        <v>29</v>
      </c>
      <c r="O341">
        <v>22</v>
      </c>
      <c r="P341" t="s">
        <v>30</v>
      </c>
    </row>
    <row r="342" spans="2:16" x14ac:dyDescent="0.2">
      <c r="B342" t="s">
        <v>140</v>
      </c>
      <c r="C342">
        <v>2019</v>
      </c>
      <c r="D342">
        <v>16.600000000000001</v>
      </c>
      <c r="E342">
        <v>6.52</v>
      </c>
      <c r="F342">
        <v>1.98</v>
      </c>
      <c r="G342">
        <v>0.87</v>
      </c>
      <c r="H342">
        <v>1.34</v>
      </c>
      <c r="I342">
        <v>1.61</v>
      </c>
      <c r="J342">
        <v>0.64</v>
      </c>
      <c r="K342" s="1">
        <v>61.26</v>
      </c>
      <c r="L342" s="2">
        <v>6940911</v>
      </c>
      <c r="M342" s="1">
        <f>Table1[[#This Row],[PerformanceMetric]]/Table1[[#This Row],[InflationAdjSalary]]*1000000</f>
        <v>8.8259307747931075</v>
      </c>
      <c r="N342" t="s">
        <v>52</v>
      </c>
      <c r="O342">
        <v>25</v>
      </c>
      <c r="P342" t="s">
        <v>30</v>
      </c>
    </row>
    <row r="343" spans="2:16" x14ac:dyDescent="0.2">
      <c r="B343" t="s">
        <v>119</v>
      </c>
      <c r="C343">
        <v>2020</v>
      </c>
      <c r="D343">
        <v>17.48</v>
      </c>
      <c r="E343">
        <v>6.69</v>
      </c>
      <c r="F343">
        <v>4.08</v>
      </c>
      <c r="G343">
        <v>0.73</v>
      </c>
      <c r="H343">
        <v>0.42</v>
      </c>
      <c r="I343">
        <v>1.85</v>
      </c>
      <c r="J343">
        <v>0.6</v>
      </c>
      <c r="K343" s="1">
        <v>61.2</v>
      </c>
      <c r="L343" s="2">
        <v>32757803</v>
      </c>
      <c r="M343" s="1">
        <f>Table1[[#This Row],[PerformanceMetric]]/Table1[[#This Row],[InflationAdjSalary]]*1000000</f>
        <v>1.8682571599810891</v>
      </c>
      <c r="N343" t="s">
        <v>61</v>
      </c>
      <c r="O343">
        <v>29</v>
      </c>
      <c r="P343" t="s">
        <v>25</v>
      </c>
    </row>
    <row r="344" spans="2:16" x14ac:dyDescent="0.2">
      <c r="B344" t="s">
        <v>32</v>
      </c>
      <c r="C344">
        <v>2012</v>
      </c>
      <c r="D344">
        <v>23.61</v>
      </c>
      <c r="E344">
        <v>4.5599999999999996</v>
      </c>
      <c r="F344">
        <v>5.48</v>
      </c>
      <c r="G344">
        <v>1.7</v>
      </c>
      <c r="H344">
        <v>0.32</v>
      </c>
      <c r="I344">
        <v>3.62</v>
      </c>
      <c r="J344">
        <v>0.54</v>
      </c>
      <c r="K344" s="1">
        <v>61.18</v>
      </c>
      <c r="L344" s="2">
        <v>17649626</v>
      </c>
      <c r="M344" s="1">
        <f>Table1[[#This Row],[PerformanceMetric]]/Table1[[#This Row],[InflationAdjSalary]]*1000000</f>
        <v>3.4663624033733065</v>
      </c>
      <c r="N344" t="s">
        <v>24</v>
      </c>
      <c r="O344">
        <v>23</v>
      </c>
      <c r="P344" t="s">
        <v>19</v>
      </c>
    </row>
    <row r="345" spans="2:16" x14ac:dyDescent="0.2">
      <c r="B345" t="s">
        <v>62</v>
      </c>
      <c r="C345">
        <v>2019</v>
      </c>
      <c r="D345">
        <v>18.22</v>
      </c>
      <c r="E345">
        <v>5.27</v>
      </c>
      <c r="F345">
        <v>4</v>
      </c>
      <c r="G345">
        <v>1.8</v>
      </c>
      <c r="H345">
        <v>0.53</v>
      </c>
      <c r="I345">
        <v>1.47</v>
      </c>
      <c r="J345">
        <v>0.56999999999999995</v>
      </c>
      <c r="K345" s="1">
        <v>61.14</v>
      </c>
      <c r="L345" s="2">
        <v>37876556</v>
      </c>
      <c r="M345" s="1">
        <f>Table1[[#This Row],[PerformanceMetric]]/Table1[[#This Row],[InflationAdjSalary]]*1000000</f>
        <v>1.6141911107229494</v>
      </c>
      <c r="N345" t="s">
        <v>34</v>
      </c>
      <c r="O345">
        <v>29</v>
      </c>
      <c r="P345" t="s">
        <v>25</v>
      </c>
    </row>
    <row r="346" spans="2:16" x14ac:dyDescent="0.2">
      <c r="B346" t="s">
        <v>149</v>
      </c>
      <c r="C346">
        <v>2021</v>
      </c>
      <c r="D346">
        <v>22.31</v>
      </c>
      <c r="E346">
        <v>4.63</v>
      </c>
      <c r="F346">
        <v>2.81</v>
      </c>
      <c r="G346">
        <v>0.65</v>
      </c>
      <c r="H346">
        <v>1.07</v>
      </c>
      <c r="I346">
        <v>2.02</v>
      </c>
      <c r="J346">
        <v>0.56000000000000005</v>
      </c>
      <c r="K346" s="1">
        <v>61.08</v>
      </c>
      <c r="L346" s="2">
        <v>21814678</v>
      </c>
      <c r="M346" s="1">
        <f>Table1[[#This Row],[PerformanceMetric]]/Table1[[#This Row],[InflationAdjSalary]]*1000000</f>
        <v>2.7999496485806481</v>
      </c>
      <c r="N346" t="s">
        <v>88</v>
      </c>
      <c r="O346">
        <v>26</v>
      </c>
      <c r="P346" t="s">
        <v>25</v>
      </c>
    </row>
    <row r="347" spans="2:16" x14ac:dyDescent="0.2">
      <c r="B347" t="s">
        <v>85</v>
      </c>
      <c r="C347">
        <v>2021</v>
      </c>
      <c r="D347">
        <v>17.2</v>
      </c>
      <c r="E347">
        <v>5.37</v>
      </c>
      <c r="F347">
        <v>7.35</v>
      </c>
      <c r="G347">
        <v>0.98</v>
      </c>
      <c r="H347">
        <v>0.3</v>
      </c>
      <c r="I347">
        <v>2.74</v>
      </c>
      <c r="J347">
        <v>0.59</v>
      </c>
      <c r="K347" s="1">
        <v>61.05</v>
      </c>
      <c r="L347" s="2">
        <v>29428824</v>
      </c>
      <c r="M347" s="1">
        <f>Table1[[#This Row],[PerformanceMetric]]/Table1[[#This Row],[InflationAdjSalary]]*1000000</f>
        <v>2.0744967586880128</v>
      </c>
      <c r="N347" t="s">
        <v>50</v>
      </c>
      <c r="O347">
        <v>34</v>
      </c>
      <c r="P347" t="s">
        <v>19</v>
      </c>
    </row>
    <row r="348" spans="2:16" x14ac:dyDescent="0.2">
      <c r="B348" t="s">
        <v>150</v>
      </c>
      <c r="C348">
        <v>2015</v>
      </c>
      <c r="D348">
        <v>10.28</v>
      </c>
      <c r="E348">
        <v>11.52</v>
      </c>
      <c r="F348">
        <v>1.1200000000000001</v>
      </c>
      <c r="G348">
        <v>0.56000000000000005</v>
      </c>
      <c r="H348">
        <v>1.21</v>
      </c>
      <c r="I348">
        <v>1.4</v>
      </c>
      <c r="J348">
        <v>0.7</v>
      </c>
      <c r="K348" s="1">
        <v>61.04</v>
      </c>
      <c r="L348" s="2">
        <v>16141783</v>
      </c>
      <c r="M348" s="1">
        <f>Table1[[#This Row],[PerformanceMetric]]/Table1[[#This Row],[InflationAdjSalary]]*1000000</f>
        <v>3.7814905577655207</v>
      </c>
      <c r="N348" t="s">
        <v>76</v>
      </c>
      <c r="O348">
        <v>32</v>
      </c>
      <c r="P348" t="s">
        <v>30</v>
      </c>
    </row>
    <row r="349" spans="2:16" x14ac:dyDescent="0.2">
      <c r="B349" t="s">
        <v>114</v>
      </c>
      <c r="C349">
        <v>2018</v>
      </c>
      <c r="D349">
        <v>20.149999999999999</v>
      </c>
      <c r="E349">
        <v>5.23</v>
      </c>
      <c r="F349">
        <v>4</v>
      </c>
      <c r="G349">
        <v>1.45</v>
      </c>
      <c r="H349">
        <v>0.26</v>
      </c>
      <c r="I349">
        <v>2.33</v>
      </c>
      <c r="J349">
        <v>0.57999999999999996</v>
      </c>
      <c r="K349" s="1">
        <v>61</v>
      </c>
      <c r="L349" s="2">
        <v>15286552</v>
      </c>
      <c r="M349" s="1">
        <f>Table1[[#This Row],[PerformanceMetric]]/Table1[[#This Row],[InflationAdjSalary]]*1000000</f>
        <v>3.9904355148237487</v>
      </c>
      <c r="N349" t="s">
        <v>15</v>
      </c>
      <c r="O349">
        <v>26</v>
      </c>
      <c r="P349" t="s">
        <v>25</v>
      </c>
    </row>
    <row r="350" spans="2:16" x14ac:dyDescent="0.2">
      <c r="B350" t="s">
        <v>151</v>
      </c>
      <c r="C350">
        <v>2010</v>
      </c>
      <c r="D350">
        <v>20.49</v>
      </c>
      <c r="E350">
        <v>8.83</v>
      </c>
      <c r="F350">
        <v>1.27</v>
      </c>
      <c r="G350">
        <v>1.05</v>
      </c>
      <c r="H350">
        <v>0.22</v>
      </c>
      <c r="I350">
        <v>1.49</v>
      </c>
      <c r="J350">
        <v>0.53</v>
      </c>
      <c r="K350" s="1">
        <v>60.99</v>
      </c>
      <c r="L350" s="2">
        <v>18160670</v>
      </c>
      <c r="M350" s="1">
        <f>Table1[[#This Row],[PerformanceMetric]]/Table1[[#This Row],[InflationAdjSalary]]*1000000</f>
        <v>3.358356272097891</v>
      </c>
      <c r="N350" t="s">
        <v>54</v>
      </c>
      <c r="O350">
        <v>33</v>
      </c>
      <c r="P350" t="s">
        <v>16</v>
      </c>
    </row>
    <row r="351" spans="2:16" x14ac:dyDescent="0.2">
      <c r="B351" t="s">
        <v>143</v>
      </c>
      <c r="C351">
        <v>2015</v>
      </c>
      <c r="D351">
        <v>21.66</v>
      </c>
      <c r="E351">
        <v>3.21</v>
      </c>
      <c r="F351">
        <v>2.88</v>
      </c>
      <c r="G351">
        <v>1.1299999999999999</v>
      </c>
      <c r="H351">
        <v>0.78</v>
      </c>
      <c r="I351">
        <v>1.94</v>
      </c>
      <c r="J351">
        <v>0.59</v>
      </c>
      <c r="K351" s="1">
        <v>60.95</v>
      </c>
      <c r="L351" s="2">
        <v>19247214</v>
      </c>
      <c r="M351" s="1">
        <f>Table1[[#This Row],[PerformanceMetric]]/Table1[[#This Row],[InflationAdjSalary]]*1000000</f>
        <v>3.1666920729410504</v>
      </c>
      <c r="N351" t="s">
        <v>22</v>
      </c>
      <c r="O351">
        <v>24</v>
      </c>
      <c r="P351" t="s">
        <v>20</v>
      </c>
    </row>
    <row r="352" spans="2:16" x14ac:dyDescent="0.2">
      <c r="B352" t="s">
        <v>93</v>
      </c>
      <c r="C352">
        <v>2019</v>
      </c>
      <c r="D352">
        <v>10.89</v>
      </c>
      <c r="E352">
        <v>11.37</v>
      </c>
      <c r="F352">
        <v>3</v>
      </c>
      <c r="G352">
        <v>0.47</v>
      </c>
      <c r="H352">
        <v>1.05</v>
      </c>
      <c r="I352">
        <v>2.21</v>
      </c>
      <c r="J352">
        <v>0.68</v>
      </c>
      <c r="K352" s="1">
        <v>60.91</v>
      </c>
      <c r="L352" s="2">
        <v>11431216</v>
      </c>
      <c r="M352" s="1">
        <f>Table1[[#This Row],[PerformanceMetric]]/Table1[[#This Row],[InflationAdjSalary]]*1000000</f>
        <v>5.3283920100888649</v>
      </c>
      <c r="N352" t="s">
        <v>70</v>
      </c>
      <c r="O352">
        <v>30</v>
      </c>
      <c r="P352" t="s">
        <v>30</v>
      </c>
    </row>
    <row r="353" spans="2:16" x14ac:dyDescent="0.2">
      <c r="B353" t="s">
        <v>90</v>
      </c>
      <c r="C353">
        <v>2016</v>
      </c>
      <c r="D353">
        <v>17.989999999999998</v>
      </c>
      <c r="E353">
        <v>8.5399999999999991</v>
      </c>
      <c r="F353">
        <v>1.49</v>
      </c>
      <c r="G353">
        <v>0.51</v>
      </c>
      <c r="H353">
        <v>1.0900000000000001</v>
      </c>
      <c r="I353">
        <v>1.34</v>
      </c>
      <c r="J353">
        <v>0.56000000000000005</v>
      </c>
      <c r="K353" s="1">
        <v>60.9</v>
      </c>
      <c r="L353" s="2">
        <v>25295207</v>
      </c>
      <c r="M353" s="1">
        <f>Table1[[#This Row],[PerformanceMetric]]/Table1[[#This Row],[InflationAdjSalary]]*1000000</f>
        <v>2.4075707306921821</v>
      </c>
      <c r="N353" t="s">
        <v>65</v>
      </c>
      <c r="O353">
        <v>30</v>
      </c>
      <c r="P353" t="s">
        <v>16</v>
      </c>
    </row>
    <row r="354" spans="2:16" x14ac:dyDescent="0.2">
      <c r="B354" t="s">
        <v>113</v>
      </c>
      <c r="C354">
        <v>2012</v>
      </c>
      <c r="D354">
        <v>21.85</v>
      </c>
      <c r="E354">
        <v>3.36</v>
      </c>
      <c r="F354">
        <v>7.87</v>
      </c>
      <c r="G354">
        <v>0.9</v>
      </c>
      <c r="H354">
        <v>0.72</v>
      </c>
      <c r="I354">
        <v>3.05</v>
      </c>
      <c r="J354">
        <v>0.53</v>
      </c>
      <c r="K354" s="1">
        <v>60.88</v>
      </c>
      <c r="L354" s="2">
        <v>21179551</v>
      </c>
      <c r="M354" s="1">
        <f>Table1[[#This Row],[PerformanceMetric]]/Table1[[#This Row],[InflationAdjSalary]]*1000000</f>
        <v>2.8744707571940502</v>
      </c>
      <c r="N354" t="s">
        <v>68</v>
      </c>
      <c r="O354">
        <v>23</v>
      </c>
      <c r="P354" t="s">
        <v>19</v>
      </c>
    </row>
    <row r="355" spans="2:16" x14ac:dyDescent="0.2">
      <c r="B355" t="s">
        <v>85</v>
      </c>
      <c r="C355">
        <v>2014</v>
      </c>
      <c r="D355">
        <v>17.940000000000001</v>
      </c>
      <c r="E355">
        <v>4.67</v>
      </c>
      <c r="F355">
        <v>7.42</v>
      </c>
      <c r="G355">
        <v>1.53</v>
      </c>
      <c r="H355">
        <v>0.19</v>
      </c>
      <c r="I355">
        <v>2.46</v>
      </c>
      <c r="J355">
        <v>0.56999999999999995</v>
      </c>
      <c r="K355" s="1">
        <v>60.87</v>
      </c>
      <c r="L355" s="2">
        <v>14918550</v>
      </c>
      <c r="M355" s="1">
        <f>Table1[[#This Row],[PerformanceMetric]]/Table1[[#This Row],[InflationAdjSalary]]*1000000</f>
        <v>4.0801552429693233</v>
      </c>
      <c r="N355" t="s">
        <v>50</v>
      </c>
      <c r="O355">
        <v>27</v>
      </c>
      <c r="P355" t="s">
        <v>19</v>
      </c>
    </row>
    <row r="356" spans="2:16" x14ac:dyDescent="0.2">
      <c r="B356" t="s">
        <v>66</v>
      </c>
      <c r="C356">
        <v>2011</v>
      </c>
      <c r="D356">
        <v>18.68</v>
      </c>
      <c r="E356">
        <v>8.32</v>
      </c>
      <c r="F356">
        <v>1.87</v>
      </c>
      <c r="G356">
        <v>0.77</v>
      </c>
      <c r="H356">
        <v>0.64</v>
      </c>
      <c r="I356">
        <v>1.79</v>
      </c>
      <c r="J356">
        <v>0.56999999999999995</v>
      </c>
      <c r="K356" s="1">
        <v>60.76</v>
      </c>
      <c r="L356" s="2">
        <v>21033142</v>
      </c>
      <c r="M356" s="1">
        <f>Table1[[#This Row],[PerformanceMetric]]/Table1[[#This Row],[InflationAdjSalary]]*1000000</f>
        <v>2.8887742972495505</v>
      </c>
      <c r="N356" t="s">
        <v>31</v>
      </c>
      <c r="O356">
        <v>26</v>
      </c>
      <c r="P356" t="s">
        <v>16</v>
      </c>
    </row>
    <row r="357" spans="2:16" x14ac:dyDescent="0.2">
      <c r="B357" t="s">
        <v>152</v>
      </c>
      <c r="C357">
        <v>2018</v>
      </c>
      <c r="D357">
        <v>20.14</v>
      </c>
      <c r="E357">
        <v>3</v>
      </c>
      <c r="F357">
        <v>3.57</v>
      </c>
      <c r="G357">
        <v>1.57</v>
      </c>
      <c r="H357">
        <v>0.43</v>
      </c>
      <c r="I357">
        <v>2.29</v>
      </c>
      <c r="J357">
        <v>0.63</v>
      </c>
      <c r="K357" s="1">
        <v>60.72</v>
      </c>
      <c r="L357" s="2">
        <v>1947379</v>
      </c>
      <c r="M357" s="1">
        <f>Table1[[#This Row],[PerformanceMetric]]/Table1[[#This Row],[InflationAdjSalary]]*1000000</f>
        <v>31.180371155281019</v>
      </c>
      <c r="N357" t="s">
        <v>109</v>
      </c>
      <c r="O357">
        <v>29</v>
      </c>
      <c r="P357" t="s">
        <v>20</v>
      </c>
    </row>
    <row r="358" spans="2:16" x14ac:dyDescent="0.2">
      <c r="B358" t="s">
        <v>51</v>
      </c>
      <c r="C358">
        <v>2013</v>
      </c>
      <c r="D358">
        <v>22.46</v>
      </c>
      <c r="E358">
        <v>3.66</v>
      </c>
      <c r="F358">
        <v>5.93</v>
      </c>
      <c r="G358">
        <v>1.51</v>
      </c>
      <c r="H358">
        <v>0.36</v>
      </c>
      <c r="I358">
        <v>3.24</v>
      </c>
      <c r="J358">
        <v>0.55000000000000004</v>
      </c>
      <c r="K358" s="1">
        <v>60.72</v>
      </c>
      <c r="L358" s="2">
        <v>7507110</v>
      </c>
      <c r="M358" s="1">
        <f>Table1[[#This Row],[PerformanceMetric]]/Table1[[#This Row],[InflationAdjSalary]]*1000000</f>
        <v>8.0883322610165571</v>
      </c>
      <c r="N358" t="s">
        <v>29</v>
      </c>
      <c r="O358">
        <v>20</v>
      </c>
      <c r="P358" t="s">
        <v>19</v>
      </c>
    </row>
    <row r="359" spans="2:16" x14ac:dyDescent="0.2">
      <c r="B359" t="s">
        <v>33</v>
      </c>
      <c r="C359">
        <v>2017</v>
      </c>
      <c r="D359">
        <v>20.23</v>
      </c>
      <c r="E359">
        <v>7.84</v>
      </c>
      <c r="F359">
        <v>2.13</v>
      </c>
      <c r="G359">
        <v>0.87</v>
      </c>
      <c r="H359">
        <v>2.4500000000000002</v>
      </c>
      <c r="I359">
        <v>3.77</v>
      </c>
      <c r="J359">
        <v>0.57999999999999996</v>
      </c>
      <c r="K359" s="1">
        <v>60.71</v>
      </c>
      <c r="L359" s="2">
        <v>7379216</v>
      </c>
      <c r="M359" s="1">
        <f>Table1[[#This Row],[PerformanceMetric]]/Table1[[#This Row],[InflationAdjSalary]]*1000000</f>
        <v>8.2271612594075041</v>
      </c>
      <c r="N359" t="s">
        <v>34</v>
      </c>
      <c r="O359">
        <v>22</v>
      </c>
      <c r="P359" t="s">
        <v>30</v>
      </c>
    </row>
    <row r="360" spans="2:16" x14ac:dyDescent="0.2">
      <c r="B360" t="s">
        <v>69</v>
      </c>
      <c r="C360">
        <v>2017</v>
      </c>
      <c r="D360">
        <v>22.42</v>
      </c>
      <c r="E360">
        <v>5.92</v>
      </c>
      <c r="F360">
        <v>2.88</v>
      </c>
      <c r="G360">
        <v>0.81</v>
      </c>
      <c r="H360">
        <v>0.46</v>
      </c>
      <c r="I360">
        <v>2.0699999999999998</v>
      </c>
      <c r="J360">
        <v>0.54</v>
      </c>
      <c r="K360" s="1">
        <v>60.71</v>
      </c>
      <c r="L360" s="2">
        <v>31745891</v>
      </c>
      <c r="M360" s="1">
        <f>Table1[[#This Row],[PerformanceMetric]]/Table1[[#This Row],[InflationAdjSalary]]*1000000</f>
        <v>1.9123734785078168</v>
      </c>
      <c r="N360" t="s">
        <v>70</v>
      </c>
      <c r="O360">
        <v>32</v>
      </c>
      <c r="P360" t="s">
        <v>25</v>
      </c>
    </row>
    <row r="361" spans="2:16" x14ac:dyDescent="0.2">
      <c r="B361" t="s">
        <v>153</v>
      </c>
      <c r="C361">
        <v>2012</v>
      </c>
      <c r="D361">
        <v>18.77</v>
      </c>
      <c r="E361">
        <v>9.58</v>
      </c>
      <c r="F361">
        <v>3.89</v>
      </c>
      <c r="G361">
        <v>1.41</v>
      </c>
      <c r="H361">
        <v>1.74</v>
      </c>
      <c r="I361">
        <v>2.48</v>
      </c>
      <c r="J361">
        <v>0.5</v>
      </c>
      <c r="K361" s="1">
        <v>60.67</v>
      </c>
      <c r="L361" s="2">
        <v>17044358</v>
      </c>
      <c r="M361" s="1">
        <f>Table1[[#This Row],[PerformanceMetric]]/Table1[[#This Row],[InflationAdjSalary]]*1000000</f>
        <v>3.5595356539683105</v>
      </c>
      <c r="N361" t="s">
        <v>56</v>
      </c>
      <c r="O361">
        <v>26</v>
      </c>
      <c r="P361" t="s">
        <v>16</v>
      </c>
    </row>
    <row r="362" spans="2:16" x14ac:dyDescent="0.2">
      <c r="B362" t="s">
        <v>85</v>
      </c>
      <c r="C362">
        <v>2018</v>
      </c>
      <c r="D362">
        <v>16.239999999999998</v>
      </c>
      <c r="E362">
        <v>5.56</v>
      </c>
      <c r="F362">
        <v>6.88</v>
      </c>
      <c r="G362">
        <v>1.0900000000000001</v>
      </c>
      <c r="H362">
        <v>0.24</v>
      </c>
      <c r="I362">
        <v>2.35</v>
      </c>
      <c r="J362">
        <v>0.6</v>
      </c>
      <c r="K362" s="1">
        <v>60.63</v>
      </c>
      <c r="L362" s="2">
        <v>38451558</v>
      </c>
      <c r="M362" s="1">
        <f>Table1[[#This Row],[PerformanceMetric]]/Table1[[#This Row],[InflationAdjSalary]]*1000000</f>
        <v>1.5767891641737899</v>
      </c>
      <c r="N362" t="s">
        <v>50</v>
      </c>
      <c r="O362">
        <v>31</v>
      </c>
      <c r="P362" t="s">
        <v>19</v>
      </c>
    </row>
    <row r="363" spans="2:16" x14ac:dyDescent="0.2">
      <c r="B363" t="s">
        <v>141</v>
      </c>
      <c r="C363">
        <v>2015</v>
      </c>
      <c r="D363">
        <v>17.440000000000001</v>
      </c>
      <c r="E363">
        <v>7.78</v>
      </c>
      <c r="F363">
        <v>3.79</v>
      </c>
      <c r="G363">
        <v>0.86</v>
      </c>
      <c r="H363">
        <v>1.62</v>
      </c>
      <c r="I363">
        <v>2.17</v>
      </c>
      <c r="J363">
        <v>0.56000000000000005</v>
      </c>
      <c r="K363" s="1">
        <v>60.62</v>
      </c>
      <c r="L363" s="2">
        <v>24447352</v>
      </c>
      <c r="M363" s="1">
        <f>Table1[[#This Row],[PerformanceMetric]]/Table1[[#This Row],[InflationAdjSalary]]*1000000</f>
        <v>2.4796141520766746</v>
      </c>
      <c r="N363" t="s">
        <v>109</v>
      </c>
      <c r="O363">
        <v>30</v>
      </c>
      <c r="P363" t="s">
        <v>30</v>
      </c>
    </row>
    <row r="364" spans="2:16" x14ac:dyDescent="0.2">
      <c r="B364" t="s">
        <v>112</v>
      </c>
      <c r="C364">
        <v>2018</v>
      </c>
      <c r="D364">
        <v>19.309999999999999</v>
      </c>
      <c r="E364">
        <v>6.03</v>
      </c>
      <c r="F364">
        <v>3.06</v>
      </c>
      <c r="G364">
        <v>1.1599999999999999</v>
      </c>
      <c r="H364">
        <v>0.63</v>
      </c>
      <c r="I364">
        <v>1.69</v>
      </c>
      <c r="J364">
        <v>0.56000000000000005</v>
      </c>
      <c r="K364" s="1">
        <v>60.56</v>
      </c>
      <c r="L364" s="2">
        <v>17403151</v>
      </c>
      <c r="M364" s="1">
        <f>Table1[[#This Row],[PerformanceMetric]]/Table1[[#This Row],[InflationAdjSalary]]*1000000</f>
        <v>3.4798296009728356</v>
      </c>
      <c r="N364" t="s">
        <v>52</v>
      </c>
      <c r="O364">
        <v>25</v>
      </c>
      <c r="P364" t="s">
        <v>16</v>
      </c>
    </row>
    <row r="365" spans="2:16" x14ac:dyDescent="0.2">
      <c r="B365" t="s">
        <v>69</v>
      </c>
      <c r="C365">
        <v>2012</v>
      </c>
      <c r="D365">
        <v>22.64</v>
      </c>
      <c r="E365">
        <v>6.25</v>
      </c>
      <c r="F365">
        <v>3.64</v>
      </c>
      <c r="G365">
        <v>1.1299999999999999</v>
      </c>
      <c r="H365">
        <v>0.44</v>
      </c>
      <c r="I365">
        <v>2.62</v>
      </c>
      <c r="J365">
        <v>0.52</v>
      </c>
      <c r="K365" s="1">
        <v>60.56</v>
      </c>
      <c r="L365" s="2">
        <v>25114603</v>
      </c>
      <c r="M365" s="1">
        <f>Table1[[#This Row],[PerformanceMetric]]/Table1[[#This Row],[InflationAdjSalary]]*1000000</f>
        <v>2.4113461001155385</v>
      </c>
      <c r="N365" t="s">
        <v>70</v>
      </c>
      <c r="O365">
        <v>27</v>
      </c>
      <c r="P365" t="s">
        <v>25</v>
      </c>
    </row>
    <row r="366" spans="2:16" x14ac:dyDescent="0.2">
      <c r="B366" t="s">
        <v>154</v>
      </c>
      <c r="C366">
        <v>2010</v>
      </c>
      <c r="D366">
        <v>21.3</v>
      </c>
      <c r="E366">
        <v>4.6399999999999997</v>
      </c>
      <c r="F366">
        <v>4.8600000000000003</v>
      </c>
      <c r="G366">
        <v>1.08</v>
      </c>
      <c r="H366">
        <v>7.0000000000000007E-2</v>
      </c>
      <c r="I366">
        <v>1.91</v>
      </c>
      <c r="J366">
        <v>0.54</v>
      </c>
      <c r="K366" s="1">
        <v>60.55</v>
      </c>
      <c r="L366" s="2">
        <v>22192227</v>
      </c>
      <c r="M366" s="1">
        <f>Table1[[#This Row],[PerformanceMetric]]/Table1[[#This Row],[InflationAdjSalary]]*1000000</f>
        <v>2.7284327976637948</v>
      </c>
      <c r="N366" t="s">
        <v>56</v>
      </c>
      <c r="O366">
        <v>28</v>
      </c>
      <c r="P366" t="s">
        <v>20</v>
      </c>
    </row>
    <row r="367" spans="2:16" x14ac:dyDescent="0.2">
      <c r="B367" t="s">
        <v>143</v>
      </c>
      <c r="C367">
        <v>2019</v>
      </c>
      <c r="D367">
        <v>21.54</v>
      </c>
      <c r="E367">
        <v>3.83</v>
      </c>
      <c r="F367">
        <v>2.38</v>
      </c>
      <c r="G367">
        <v>1.08</v>
      </c>
      <c r="H367">
        <v>0.6</v>
      </c>
      <c r="I367">
        <v>1.47</v>
      </c>
      <c r="J367">
        <v>0.56999999999999995</v>
      </c>
      <c r="K367" s="1">
        <v>60.48</v>
      </c>
      <c r="L367" s="2">
        <v>37876556</v>
      </c>
      <c r="M367" s="1">
        <f>Table1[[#This Row],[PerformanceMetric]]/Table1[[#This Row],[InflationAdjSalary]]*1000000</f>
        <v>1.5967660840124958</v>
      </c>
      <c r="N367" t="s">
        <v>22</v>
      </c>
      <c r="O367">
        <v>28</v>
      </c>
      <c r="P367" t="s">
        <v>20</v>
      </c>
    </row>
    <row r="368" spans="2:16" x14ac:dyDescent="0.2">
      <c r="B368" t="s">
        <v>124</v>
      </c>
      <c r="C368">
        <v>2018</v>
      </c>
      <c r="D368">
        <v>18.98</v>
      </c>
      <c r="E368">
        <v>4.51</v>
      </c>
      <c r="F368">
        <v>6</v>
      </c>
      <c r="G368">
        <v>1.52</v>
      </c>
      <c r="H368">
        <v>0.79</v>
      </c>
      <c r="I368">
        <v>2.63</v>
      </c>
      <c r="J368">
        <v>0.56999999999999995</v>
      </c>
      <c r="K368" s="1">
        <v>60.47</v>
      </c>
      <c r="L368" s="2">
        <v>31326979</v>
      </c>
      <c r="M368" s="1">
        <f>Table1[[#This Row],[PerformanceMetric]]/Table1[[#This Row],[InflationAdjSalary]]*1000000</f>
        <v>1.9302850747274418</v>
      </c>
      <c r="N368" t="s">
        <v>27</v>
      </c>
      <c r="O368">
        <v>27</v>
      </c>
      <c r="P368" t="s">
        <v>20</v>
      </c>
    </row>
    <row r="369" spans="2:16" x14ac:dyDescent="0.2">
      <c r="B369" t="s">
        <v>95</v>
      </c>
      <c r="C369">
        <v>2020</v>
      </c>
      <c r="D369">
        <v>20.45</v>
      </c>
      <c r="E369">
        <v>3.88</v>
      </c>
      <c r="F369">
        <v>4.79</v>
      </c>
      <c r="G369">
        <v>0.86</v>
      </c>
      <c r="H369">
        <v>0.5</v>
      </c>
      <c r="I369">
        <v>2.09</v>
      </c>
      <c r="J369">
        <v>0.57999999999999996</v>
      </c>
      <c r="K369" s="1">
        <v>60.47</v>
      </c>
      <c r="L369" s="2">
        <v>39515221</v>
      </c>
      <c r="M369" s="1">
        <f>Table1[[#This Row],[PerformanceMetric]]/Table1[[#This Row],[InflationAdjSalary]]*1000000</f>
        <v>1.5302963888269787</v>
      </c>
      <c r="N369" t="s">
        <v>61</v>
      </c>
      <c r="O369">
        <v>29</v>
      </c>
      <c r="P369" t="s">
        <v>19</v>
      </c>
    </row>
    <row r="370" spans="2:16" x14ac:dyDescent="0.2">
      <c r="B370" t="s">
        <v>97</v>
      </c>
      <c r="C370">
        <v>2019</v>
      </c>
      <c r="D370">
        <v>23.75</v>
      </c>
      <c r="E370">
        <v>4.0999999999999996</v>
      </c>
      <c r="F370">
        <v>4.18</v>
      </c>
      <c r="G370">
        <v>1.38</v>
      </c>
      <c r="H370">
        <v>0.4</v>
      </c>
      <c r="I370">
        <v>2.83</v>
      </c>
      <c r="J370">
        <v>0.54</v>
      </c>
      <c r="K370" s="1">
        <v>60.43</v>
      </c>
      <c r="L370" s="2">
        <v>4205914</v>
      </c>
      <c r="M370" s="1">
        <f>Table1[[#This Row],[PerformanceMetric]]/Table1[[#This Row],[InflationAdjSalary]]*1000000</f>
        <v>14.367863917331643</v>
      </c>
      <c r="N370" t="s">
        <v>58</v>
      </c>
      <c r="O370">
        <v>22</v>
      </c>
      <c r="P370" t="s">
        <v>20</v>
      </c>
    </row>
    <row r="371" spans="2:16" x14ac:dyDescent="0.2">
      <c r="B371" t="s">
        <v>155</v>
      </c>
      <c r="C371">
        <v>2019</v>
      </c>
      <c r="D371">
        <v>20.67</v>
      </c>
      <c r="E371">
        <v>5.0199999999999996</v>
      </c>
      <c r="F371">
        <v>2.5</v>
      </c>
      <c r="G371">
        <v>0.71</v>
      </c>
      <c r="H371">
        <v>0.4</v>
      </c>
      <c r="I371">
        <v>1.78</v>
      </c>
      <c r="J371">
        <v>0.59</v>
      </c>
      <c r="K371" s="1">
        <v>60.4</v>
      </c>
      <c r="L371" s="2">
        <v>5623534</v>
      </c>
      <c r="M371" s="1">
        <f>Table1[[#This Row],[PerformanceMetric]]/Table1[[#This Row],[InflationAdjSalary]]*1000000</f>
        <v>10.740577010826287</v>
      </c>
      <c r="N371" t="s">
        <v>46</v>
      </c>
      <c r="O371">
        <v>26</v>
      </c>
      <c r="P371" t="s">
        <v>20</v>
      </c>
    </row>
    <row r="372" spans="2:16" x14ac:dyDescent="0.2">
      <c r="B372" t="s">
        <v>156</v>
      </c>
      <c r="C372">
        <v>2017</v>
      </c>
      <c r="D372">
        <v>20.100000000000001</v>
      </c>
      <c r="E372">
        <v>6.16</v>
      </c>
      <c r="F372">
        <v>2.78</v>
      </c>
      <c r="G372">
        <v>0.98</v>
      </c>
      <c r="H372">
        <v>0.43</v>
      </c>
      <c r="I372">
        <v>1.82</v>
      </c>
      <c r="J372">
        <v>0.56000000000000005</v>
      </c>
      <c r="K372" s="1">
        <v>60.39</v>
      </c>
      <c r="L372" s="2">
        <v>8204353</v>
      </c>
      <c r="M372" s="1">
        <f>Table1[[#This Row],[PerformanceMetric]]/Table1[[#This Row],[InflationAdjSalary]]*1000000</f>
        <v>7.3607266776551423</v>
      </c>
      <c r="N372" t="s">
        <v>15</v>
      </c>
      <c r="O372">
        <v>21</v>
      </c>
      <c r="P372" t="s">
        <v>16</v>
      </c>
    </row>
    <row r="373" spans="2:16" x14ac:dyDescent="0.2">
      <c r="B373" t="s">
        <v>105</v>
      </c>
      <c r="C373">
        <v>2020</v>
      </c>
      <c r="D373">
        <v>20.329999999999998</v>
      </c>
      <c r="E373">
        <v>6.39</v>
      </c>
      <c r="F373">
        <v>2.0699999999999998</v>
      </c>
      <c r="G373">
        <v>1.1399999999999999</v>
      </c>
      <c r="H373">
        <v>0.35</v>
      </c>
      <c r="I373">
        <v>2.19</v>
      </c>
      <c r="J373">
        <v>0.57999999999999996</v>
      </c>
      <c r="K373" s="1">
        <v>60.39</v>
      </c>
      <c r="L373" s="2">
        <v>28775279</v>
      </c>
      <c r="M373" s="1">
        <f>Table1[[#This Row],[PerformanceMetric]]/Table1[[#This Row],[InflationAdjSalary]]*1000000</f>
        <v>2.0986764368123065</v>
      </c>
      <c r="N373" t="s">
        <v>61</v>
      </c>
      <c r="O373">
        <v>23</v>
      </c>
      <c r="P373" t="s">
        <v>20</v>
      </c>
    </row>
    <row r="374" spans="2:16" x14ac:dyDescent="0.2">
      <c r="B374" t="s">
        <v>157</v>
      </c>
      <c r="C374">
        <v>2019</v>
      </c>
      <c r="D374">
        <v>18.73</v>
      </c>
      <c r="E374">
        <v>9.0399999999999991</v>
      </c>
      <c r="F374">
        <v>1.44</v>
      </c>
      <c r="G374">
        <v>0.71</v>
      </c>
      <c r="H374">
        <v>0.63</v>
      </c>
      <c r="I374">
        <v>1.63</v>
      </c>
      <c r="J374">
        <v>0.55000000000000004</v>
      </c>
      <c r="K374" s="1">
        <v>60.35</v>
      </c>
      <c r="L374" s="2">
        <v>6131601</v>
      </c>
      <c r="M374" s="1">
        <f>Table1[[#This Row],[PerformanceMetric]]/Table1[[#This Row],[InflationAdjSalary]]*1000000</f>
        <v>9.842453871346164</v>
      </c>
      <c r="N374" t="s">
        <v>68</v>
      </c>
      <c r="O374">
        <v>21</v>
      </c>
      <c r="P374" t="s">
        <v>16</v>
      </c>
    </row>
    <row r="375" spans="2:16" x14ac:dyDescent="0.2">
      <c r="B375" t="s">
        <v>158</v>
      </c>
      <c r="C375">
        <v>2021</v>
      </c>
      <c r="D375">
        <v>20.74</v>
      </c>
      <c r="E375">
        <v>4.63</v>
      </c>
      <c r="F375">
        <v>4.9400000000000004</v>
      </c>
      <c r="G375">
        <v>1.51</v>
      </c>
      <c r="H375">
        <v>0.69</v>
      </c>
      <c r="I375">
        <v>2.17</v>
      </c>
      <c r="J375">
        <v>0.54</v>
      </c>
      <c r="K375" s="1">
        <v>60.31</v>
      </c>
      <c r="L375" s="2">
        <v>19085457</v>
      </c>
      <c r="M375" s="1">
        <f>Table1[[#This Row],[PerformanceMetric]]/Table1[[#This Row],[InflationAdjSalary]]*1000000</f>
        <v>3.1599976882921901</v>
      </c>
      <c r="N375" t="s">
        <v>64</v>
      </c>
      <c r="O375">
        <v>26</v>
      </c>
      <c r="P375" t="s">
        <v>20</v>
      </c>
    </row>
    <row r="376" spans="2:16" x14ac:dyDescent="0.2">
      <c r="B376" t="s">
        <v>159</v>
      </c>
      <c r="C376">
        <v>2020</v>
      </c>
      <c r="D376">
        <v>20.71</v>
      </c>
      <c r="E376">
        <v>5.07</v>
      </c>
      <c r="F376">
        <v>1.93</v>
      </c>
      <c r="G376">
        <v>0.64</v>
      </c>
      <c r="H376">
        <v>0.14000000000000001</v>
      </c>
      <c r="I376">
        <v>1.5</v>
      </c>
      <c r="J376">
        <v>0.59</v>
      </c>
      <c r="K376" s="1">
        <v>60.29</v>
      </c>
      <c r="L376" s="2">
        <v>15431678</v>
      </c>
      <c r="M376" s="1">
        <f>Table1[[#This Row],[PerformanceMetric]]/Table1[[#This Row],[InflationAdjSalary]]*1000000</f>
        <v>3.9068985239323939</v>
      </c>
      <c r="N376" t="s">
        <v>36</v>
      </c>
      <c r="O376">
        <v>23</v>
      </c>
      <c r="P376" t="s">
        <v>20</v>
      </c>
    </row>
    <row r="377" spans="2:16" x14ac:dyDescent="0.2">
      <c r="B377" t="s">
        <v>112</v>
      </c>
      <c r="C377">
        <v>2019</v>
      </c>
      <c r="D377">
        <v>18.22</v>
      </c>
      <c r="E377">
        <v>7.89</v>
      </c>
      <c r="F377">
        <v>2.93</v>
      </c>
      <c r="G377">
        <v>0.41</v>
      </c>
      <c r="H377">
        <v>0.48</v>
      </c>
      <c r="I377">
        <v>1.56</v>
      </c>
      <c r="J377">
        <v>0.56000000000000005</v>
      </c>
      <c r="K377" s="1">
        <v>60.28</v>
      </c>
      <c r="L377" s="2">
        <v>37876556</v>
      </c>
      <c r="M377" s="1">
        <f>Table1[[#This Row],[PerformanceMetric]]/Table1[[#This Row],[InflationAdjSalary]]*1000000</f>
        <v>1.591485772888116</v>
      </c>
      <c r="N377" t="s">
        <v>34</v>
      </c>
      <c r="O377">
        <v>26</v>
      </c>
      <c r="P377" t="s">
        <v>16</v>
      </c>
    </row>
    <row r="378" spans="2:16" x14ac:dyDescent="0.2">
      <c r="B378" t="s">
        <v>66</v>
      </c>
      <c r="C378">
        <v>2015</v>
      </c>
      <c r="D378">
        <v>21.09</v>
      </c>
      <c r="E378">
        <v>7.05</v>
      </c>
      <c r="F378">
        <v>2.16</v>
      </c>
      <c r="G378">
        <v>0.93</v>
      </c>
      <c r="H378">
        <v>0.56999999999999995</v>
      </c>
      <c r="I378">
        <v>2.16</v>
      </c>
      <c r="J378">
        <v>0.55000000000000004</v>
      </c>
      <c r="K378" s="1">
        <v>60.2</v>
      </c>
      <c r="L378" s="2">
        <v>27556173</v>
      </c>
      <c r="M378" s="1">
        <f>Table1[[#This Row],[PerformanceMetric]]/Table1[[#This Row],[InflationAdjSalary]]*1000000</f>
        <v>2.1846284678209851</v>
      </c>
      <c r="N378" t="s">
        <v>31</v>
      </c>
      <c r="O378">
        <v>30</v>
      </c>
      <c r="P378" t="s">
        <v>30</v>
      </c>
    </row>
    <row r="379" spans="2:16" x14ac:dyDescent="0.2">
      <c r="B379" t="s">
        <v>160</v>
      </c>
      <c r="C379">
        <v>2010</v>
      </c>
      <c r="D379">
        <v>19.02</v>
      </c>
      <c r="E379">
        <v>7.47</v>
      </c>
      <c r="F379">
        <v>2.95</v>
      </c>
      <c r="G379">
        <v>0.94</v>
      </c>
      <c r="H379">
        <v>0.74</v>
      </c>
      <c r="I379">
        <v>2.14</v>
      </c>
      <c r="J379">
        <v>0.56000000000000005</v>
      </c>
      <c r="K379" s="1">
        <v>60.12</v>
      </c>
      <c r="L379" s="2">
        <v>11266384</v>
      </c>
      <c r="M379" s="1">
        <f>Table1[[#This Row],[PerformanceMetric]]/Table1[[#This Row],[InflationAdjSalary]]*1000000</f>
        <v>5.3362285538998133</v>
      </c>
      <c r="N379" t="s">
        <v>99</v>
      </c>
      <c r="O379">
        <v>29</v>
      </c>
      <c r="P379" t="s">
        <v>16</v>
      </c>
    </row>
    <row r="380" spans="2:16" x14ac:dyDescent="0.2">
      <c r="B380" t="s">
        <v>107</v>
      </c>
      <c r="C380">
        <v>2016</v>
      </c>
      <c r="D380">
        <v>19.88</v>
      </c>
      <c r="E380">
        <v>4.92</v>
      </c>
      <c r="F380">
        <v>10.25</v>
      </c>
      <c r="G380">
        <v>1.88</v>
      </c>
      <c r="H380">
        <v>0.77</v>
      </c>
      <c r="I380">
        <v>4.13</v>
      </c>
      <c r="J380">
        <v>0.51</v>
      </c>
      <c r="K380" s="1">
        <v>60.09</v>
      </c>
      <c r="L380" s="2">
        <v>19371191</v>
      </c>
      <c r="M380" s="1">
        <f>Table1[[#This Row],[PerformanceMetric]]/Table1[[#This Row],[InflationAdjSalary]]*1000000</f>
        <v>3.1020291937651128</v>
      </c>
      <c r="N380" t="s">
        <v>54</v>
      </c>
      <c r="O380">
        <v>25</v>
      </c>
      <c r="P380" t="s">
        <v>19</v>
      </c>
    </row>
    <row r="381" spans="2:16" x14ac:dyDescent="0.2">
      <c r="B381" t="s">
        <v>40</v>
      </c>
      <c r="C381">
        <v>2019</v>
      </c>
      <c r="D381">
        <v>17</v>
      </c>
      <c r="E381">
        <v>10.86</v>
      </c>
      <c r="F381">
        <v>2.1800000000000002</v>
      </c>
      <c r="G381">
        <v>0.27</v>
      </c>
      <c r="H381">
        <v>0.23</v>
      </c>
      <c r="I381">
        <v>1.91</v>
      </c>
      <c r="J381">
        <v>0.56000000000000005</v>
      </c>
      <c r="K381" s="1">
        <v>60.01</v>
      </c>
      <c r="L381" s="2">
        <v>33481605</v>
      </c>
      <c r="M381" s="1">
        <f>Table1[[#This Row],[PerformanceMetric]]/Table1[[#This Row],[InflationAdjSalary]]*1000000</f>
        <v>1.7923274586149618</v>
      </c>
      <c r="N381" t="s">
        <v>29</v>
      </c>
      <c r="O381">
        <v>30</v>
      </c>
      <c r="P381" t="s">
        <v>16</v>
      </c>
    </row>
    <row r="382" spans="2:16" x14ac:dyDescent="0.2">
      <c r="B382" t="s">
        <v>129</v>
      </c>
      <c r="C382">
        <v>2010</v>
      </c>
      <c r="D382">
        <v>14.17</v>
      </c>
      <c r="E382">
        <v>9.86</v>
      </c>
      <c r="F382">
        <v>2.33</v>
      </c>
      <c r="G382">
        <v>0.73</v>
      </c>
      <c r="H382">
        <v>1.1200000000000001</v>
      </c>
      <c r="I382">
        <v>1.51</v>
      </c>
      <c r="J382">
        <v>0.59</v>
      </c>
      <c r="K382" s="1">
        <v>59.93</v>
      </c>
      <c r="L382" s="2">
        <v>7401972</v>
      </c>
      <c r="M382" s="1">
        <f>Table1[[#This Row],[PerformanceMetric]]/Table1[[#This Row],[InflationAdjSalary]]*1000000</f>
        <v>8.0964910431976769</v>
      </c>
      <c r="N382" t="s">
        <v>56</v>
      </c>
      <c r="O382">
        <v>23</v>
      </c>
      <c r="P382" t="s">
        <v>30</v>
      </c>
    </row>
    <row r="383" spans="2:16" x14ac:dyDescent="0.2">
      <c r="B383" t="s">
        <v>74</v>
      </c>
      <c r="C383">
        <v>2018</v>
      </c>
      <c r="D383">
        <v>19.84</v>
      </c>
      <c r="E383">
        <v>6.64</v>
      </c>
      <c r="F383">
        <v>6.2</v>
      </c>
      <c r="G383">
        <v>0.44</v>
      </c>
      <c r="H383">
        <v>0.36</v>
      </c>
      <c r="I383">
        <v>2.64</v>
      </c>
      <c r="J383">
        <v>0.53</v>
      </c>
      <c r="K383" s="1">
        <v>59.92</v>
      </c>
      <c r="L383" s="2">
        <v>37480194</v>
      </c>
      <c r="M383" s="1">
        <f>Table1[[#This Row],[PerformanceMetric]]/Table1[[#This Row],[InflationAdjSalary]]*1000000</f>
        <v>1.5987110418905515</v>
      </c>
      <c r="N383" t="s">
        <v>88</v>
      </c>
      <c r="O383">
        <v>28</v>
      </c>
      <c r="P383" t="s">
        <v>16</v>
      </c>
    </row>
    <row r="384" spans="2:16" x14ac:dyDescent="0.2">
      <c r="B384" t="s">
        <v>161</v>
      </c>
      <c r="C384">
        <v>2010</v>
      </c>
      <c r="D384">
        <v>14.58</v>
      </c>
      <c r="E384">
        <v>10.24</v>
      </c>
      <c r="F384">
        <v>2.08</v>
      </c>
      <c r="G384">
        <v>1</v>
      </c>
      <c r="H384">
        <v>0.47</v>
      </c>
      <c r="I384">
        <v>1.39</v>
      </c>
      <c r="J384">
        <v>0.57999999999999996</v>
      </c>
      <c r="K384" s="1">
        <v>59.87</v>
      </c>
      <c r="L384" s="2">
        <v>16270158</v>
      </c>
      <c r="M384" s="1">
        <f>Table1[[#This Row],[PerformanceMetric]]/Table1[[#This Row],[InflationAdjSalary]]*1000000</f>
        <v>3.6797429994226234</v>
      </c>
      <c r="N384" t="s">
        <v>64</v>
      </c>
      <c r="O384">
        <v>29</v>
      </c>
      <c r="P384" t="s">
        <v>16</v>
      </c>
    </row>
    <row r="385" spans="2:16" x14ac:dyDescent="0.2">
      <c r="B385" t="s">
        <v>162</v>
      </c>
      <c r="C385">
        <v>2021</v>
      </c>
      <c r="D385">
        <v>16.09</v>
      </c>
      <c r="E385">
        <v>6.64</v>
      </c>
      <c r="F385">
        <v>3.47</v>
      </c>
      <c r="G385">
        <v>0.74</v>
      </c>
      <c r="H385">
        <v>0.19</v>
      </c>
      <c r="I385">
        <v>1.6</v>
      </c>
      <c r="J385">
        <v>0.63</v>
      </c>
      <c r="K385" s="1">
        <v>59.86</v>
      </c>
      <c r="L385" s="2">
        <v>22121780</v>
      </c>
      <c r="M385" s="1">
        <f>Table1[[#This Row],[PerformanceMetric]]/Table1[[#This Row],[InflationAdjSalary]]*1000000</f>
        <v>2.7059305354270768</v>
      </c>
      <c r="N385" t="s">
        <v>46</v>
      </c>
      <c r="O385">
        <v>28</v>
      </c>
      <c r="P385" t="s">
        <v>16</v>
      </c>
    </row>
    <row r="386" spans="2:16" x14ac:dyDescent="0.2">
      <c r="B386" t="s">
        <v>103</v>
      </c>
      <c r="C386">
        <v>2013</v>
      </c>
      <c r="D386">
        <v>17.829999999999998</v>
      </c>
      <c r="E386">
        <v>9.23</v>
      </c>
      <c r="F386">
        <v>2.1</v>
      </c>
      <c r="G386">
        <v>1.03</v>
      </c>
      <c r="H386">
        <v>1.1399999999999999</v>
      </c>
      <c r="I386">
        <v>1.35</v>
      </c>
      <c r="J386">
        <v>0.52</v>
      </c>
      <c r="K386" s="1">
        <v>59.84</v>
      </c>
      <c r="L386" s="2">
        <v>17131177</v>
      </c>
      <c r="M386" s="1">
        <f>Table1[[#This Row],[PerformanceMetric]]/Table1[[#This Row],[InflationAdjSalary]]*1000000</f>
        <v>3.4930466248758041</v>
      </c>
      <c r="N386" t="s">
        <v>58</v>
      </c>
      <c r="O386">
        <v>28</v>
      </c>
      <c r="P386" t="s">
        <v>30</v>
      </c>
    </row>
    <row r="387" spans="2:16" x14ac:dyDescent="0.2">
      <c r="B387" t="s">
        <v>47</v>
      </c>
      <c r="C387">
        <v>2016</v>
      </c>
      <c r="D387">
        <v>13.75</v>
      </c>
      <c r="E387">
        <v>11.76</v>
      </c>
      <c r="F387">
        <v>1.38</v>
      </c>
      <c r="G387">
        <v>0.97</v>
      </c>
      <c r="H387">
        <v>1.59</v>
      </c>
      <c r="I387">
        <v>2.34</v>
      </c>
      <c r="J387">
        <v>0.6</v>
      </c>
      <c r="K387" s="1">
        <v>59.81</v>
      </c>
      <c r="L387" s="2">
        <v>28891238</v>
      </c>
      <c r="M387" s="1">
        <f>Table1[[#This Row],[PerformanceMetric]]/Table1[[#This Row],[InflationAdjSalary]]*1000000</f>
        <v>2.0701778165407796</v>
      </c>
      <c r="N387" t="s">
        <v>18</v>
      </c>
      <c r="O387">
        <v>30</v>
      </c>
      <c r="P387" t="s">
        <v>30</v>
      </c>
    </row>
    <row r="388" spans="2:16" x14ac:dyDescent="0.2">
      <c r="B388" t="s">
        <v>138</v>
      </c>
      <c r="C388">
        <v>2011</v>
      </c>
      <c r="D388">
        <v>17.3</v>
      </c>
      <c r="E388">
        <v>7.62</v>
      </c>
      <c r="F388">
        <v>2.46</v>
      </c>
      <c r="G388">
        <v>1.36</v>
      </c>
      <c r="H388">
        <v>0.91</v>
      </c>
      <c r="I388">
        <v>1.91</v>
      </c>
      <c r="J388">
        <v>0.57999999999999996</v>
      </c>
      <c r="K388" s="1">
        <v>59.76</v>
      </c>
      <c r="L388" s="2">
        <v>10637584</v>
      </c>
      <c r="M388" s="1">
        <f>Table1[[#This Row],[PerformanceMetric]]/Table1[[#This Row],[InflationAdjSalary]]*1000000</f>
        <v>5.6178169779904907</v>
      </c>
      <c r="N388" t="s">
        <v>58</v>
      </c>
      <c r="O388">
        <v>25</v>
      </c>
      <c r="P388" t="s">
        <v>16</v>
      </c>
    </row>
    <row r="389" spans="2:16" x14ac:dyDescent="0.2">
      <c r="B389" t="s">
        <v>150</v>
      </c>
      <c r="C389">
        <v>2012</v>
      </c>
      <c r="D389">
        <v>11.27</v>
      </c>
      <c r="E389">
        <v>9.8699999999999992</v>
      </c>
      <c r="F389">
        <v>0.9</v>
      </c>
      <c r="G389">
        <v>0.9</v>
      </c>
      <c r="H389">
        <v>1.44</v>
      </c>
      <c r="I389">
        <v>1.65</v>
      </c>
      <c r="J389">
        <v>0.71</v>
      </c>
      <c r="K389" s="1">
        <v>59.75</v>
      </c>
      <c r="L389" s="2">
        <v>17566261</v>
      </c>
      <c r="M389" s="1">
        <f>Table1[[#This Row],[PerformanceMetric]]/Table1[[#This Row],[InflationAdjSalary]]*1000000</f>
        <v>3.4014068218615221</v>
      </c>
      <c r="N389" t="s">
        <v>70</v>
      </c>
      <c r="O389">
        <v>29</v>
      </c>
      <c r="P389" t="s">
        <v>30</v>
      </c>
    </row>
    <row r="390" spans="2:16" x14ac:dyDescent="0.2">
      <c r="B390" t="s">
        <v>163</v>
      </c>
      <c r="C390">
        <v>2015</v>
      </c>
      <c r="D390">
        <v>21.06</v>
      </c>
      <c r="E390">
        <v>5.87</v>
      </c>
      <c r="F390">
        <v>3.68</v>
      </c>
      <c r="G390">
        <v>1.04</v>
      </c>
      <c r="H390">
        <v>0.6</v>
      </c>
      <c r="I390">
        <v>2.69</v>
      </c>
      <c r="J390">
        <v>0.56000000000000005</v>
      </c>
      <c r="K390" s="1">
        <v>59.7</v>
      </c>
      <c r="L390" s="2">
        <v>15400628</v>
      </c>
      <c r="M390" s="1">
        <f>Table1[[#This Row],[PerformanceMetric]]/Table1[[#This Row],[InflationAdjSalary]]*1000000</f>
        <v>3.8764652973891716</v>
      </c>
      <c r="N390" t="s">
        <v>46</v>
      </c>
      <c r="O390">
        <v>28</v>
      </c>
      <c r="P390" t="s">
        <v>25</v>
      </c>
    </row>
    <row r="391" spans="2:16" x14ac:dyDescent="0.2">
      <c r="B391" t="s">
        <v>118</v>
      </c>
      <c r="C391">
        <v>2016</v>
      </c>
      <c r="D391">
        <v>19.55</v>
      </c>
      <c r="E391">
        <v>5.3</v>
      </c>
      <c r="F391">
        <v>2.5499999999999998</v>
      </c>
      <c r="G391">
        <v>0.79</v>
      </c>
      <c r="H391">
        <v>0.36</v>
      </c>
      <c r="I391">
        <v>1.45</v>
      </c>
      <c r="J391">
        <v>0.57999999999999996</v>
      </c>
      <c r="K391" s="1">
        <v>59.69</v>
      </c>
      <c r="L391" s="2">
        <v>18502686</v>
      </c>
      <c r="M391" s="1">
        <f>Table1[[#This Row],[PerformanceMetric]]/Table1[[#This Row],[InflationAdjSalary]]*1000000</f>
        <v>3.2260181035337245</v>
      </c>
      <c r="N391" t="s">
        <v>91</v>
      </c>
      <c r="O391">
        <v>27</v>
      </c>
      <c r="P391" t="s">
        <v>25</v>
      </c>
    </row>
    <row r="392" spans="2:16" x14ac:dyDescent="0.2">
      <c r="B392" t="s">
        <v>164</v>
      </c>
      <c r="C392">
        <v>2018</v>
      </c>
      <c r="D392">
        <v>19.420000000000002</v>
      </c>
      <c r="E392">
        <v>5.0999999999999996</v>
      </c>
      <c r="F392">
        <v>5.17</v>
      </c>
      <c r="G392">
        <v>1.1000000000000001</v>
      </c>
      <c r="H392">
        <v>0.33</v>
      </c>
      <c r="I392">
        <v>2.25</v>
      </c>
      <c r="J392">
        <v>0.56000000000000005</v>
      </c>
      <c r="K392" s="1">
        <v>59.67</v>
      </c>
      <c r="L392" s="2">
        <v>14581019</v>
      </c>
      <c r="M392" s="1">
        <f>Table1[[#This Row],[PerformanceMetric]]/Table1[[#This Row],[InflationAdjSalary]]*1000000</f>
        <v>4.0923065802191196</v>
      </c>
      <c r="N392" t="s">
        <v>109</v>
      </c>
      <c r="O392">
        <v>28</v>
      </c>
      <c r="P392" t="s">
        <v>19</v>
      </c>
    </row>
    <row r="393" spans="2:16" x14ac:dyDescent="0.2">
      <c r="B393" t="s">
        <v>165</v>
      </c>
      <c r="C393">
        <v>2012</v>
      </c>
      <c r="D393">
        <v>15.41</v>
      </c>
      <c r="E393">
        <v>9.98</v>
      </c>
      <c r="F393">
        <v>0.89</v>
      </c>
      <c r="G393">
        <v>0.73</v>
      </c>
      <c r="H393">
        <v>1.5</v>
      </c>
      <c r="I393">
        <v>1.36</v>
      </c>
      <c r="J393">
        <v>0.57999999999999996</v>
      </c>
      <c r="K393" s="1">
        <v>59.64</v>
      </c>
      <c r="L393" s="2">
        <v>9373054</v>
      </c>
      <c r="M393" s="1">
        <f>Table1[[#This Row],[PerformanceMetric]]/Table1[[#This Row],[InflationAdjSalary]]*1000000</f>
        <v>6.3629207726745207</v>
      </c>
      <c r="N393" t="s">
        <v>81</v>
      </c>
      <c r="O393">
        <v>27</v>
      </c>
      <c r="P393" t="s">
        <v>30</v>
      </c>
    </row>
    <row r="394" spans="2:16" x14ac:dyDescent="0.2">
      <c r="B394" t="s">
        <v>87</v>
      </c>
      <c r="C394">
        <v>2021</v>
      </c>
      <c r="D394">
        <v>17.48</v>
      </c>
      <c r="E394">
        <v>13.48</v>
      </c>
      <c r="F394">
        <v>2.56</v>
      </c>
      <c r="G394">
        <v>1.6</v>
      </c>
      <c r="H394">
        <v>1.1599999999999999</v>
      </c>
      <c r="I394">
        <v>3.24</v>
      </c>
      <c r="J394">
        <v>0.5</v>
      </c>
      <c r="K394" s="1">
        <v>59.63</v>
      </c>
      <c r="L394" s="2">
        <v>2619110</v>
      </c>
      <c r="M394" s="1">
        <f>Table1[[#This Row],[PerformanceMetric]]/Table1[[#This Row],[InflationAdjSalary]]*1000000</f>
        <v>22.767275906701133</v>
      </c>
      <c r="N394" t="s">
        <v>29</v>
      </c>
      <c r="O394">
        <v>27</v>
      </c>
      <c r="P394" t="s">
        <v>30</v>
      </c>
    </row>
    <row r="395" spans="2:16" x14ac:dyDescent="0.2">
      <c r="B395" t="s">
        <v>122</v>
      </c>
      <c r="C395">
        <v>2013</v>
      </c>
      <c r="D395">
        <v>19.420000000000002</v>
      </c>
      <c r="E395">
        <v>6.92</v>
      </c>
      <c r="F395">
        <v>0.95</v>
      </c>
      <c r="G395">
        <v>0.45</v>
      </c>
      <c r="H395">
        <v>2.08</v>
      </c>
      <c r="I395">
        <v>1.77</v>
      </c>
      <c r="J395">
        <v>0.56999999999999995</v>
      </c>
      <c r="K395" s="1">
        <v>59.61</v>
      </c>
      <c r="L395" s="2">
        <v>18646335</v>
      </c>
      <c r="M395" s="1">
        <f>Table1[[#This Row],[PerformanceMetric]]/Table1[[#This Row],[InflationAdjSalary]]*1000000</f>
        <v>3.1968748818467545</v>
      </c>
      <c r="N395" t="s">
        <v>39</v>
      </c>
      <c r="O395">
        <v>24</v>
      </c>
      <c r="P395" t="s">
        <v>30</v>
      </c>
    </row>
    <row r="396" spans="2:16" x14ac:dyDescent="0.2">
      <c r="B396" t="s">
        <v>138</v>
      </c>
      <c r="C396">
        <v>2014</v>
      </c>
      <c r="D396">
        <v>17.95</v>
      </c>
      <c r="E396">
        <v>8.4700000000000006</v>
      </c>
      <c r="F396">
        <v>3.14</v>
      </c>
      <c r="G396">
        <v>1.74</v>
      </c>
      <c r="H396">
        <v>1.05</v>
      </c>
      <c r="I396">
        <v>2.5</v>
      </c>
      <c r="J396">
        <v>0.54</v>
      </c>
      <c r="K396" s="1">
        <v>59.59</v>
      </c>
      <c r="L396" s="2">
        <v>11810518</v>
      </c>
      <c r="M396" s="1">
        <f>Table1[[#This Row],[PerformanceMetric]]/Table1[[#This Row],[InflationAdjSalary]]*1000000</f>
        <v>5.0455026612719278</v>
      </c>
      <c r="N396" t="s">
        <v>56</v>
      </c>
      <c r="O396">
        <v>28</v>
      </c>
      <c r="P396" t="s">
        <v>16</v>
      </c>
    </row>
    <row r="397" spans="2:16" x14ac:dyDescent="0.2">
      <c r="B397" t="s">
        <v>87</v>
      </c>
      <c r="C397">
        <v>2020</v>
      </c>
      <c r="D397">
        <v>17.5</v>
      </c>
      <c r="E397">
        <v>11.13</v>
      </c>
      <c r="F397">
        <v>1.75</v>
      </c>
      <c r="G397">
        <v>1.5</v>
      </c>
      <c r="H397">
        <v>1.38</v>
      </c>
      <c r="I397">
        <v>3.63</v>
      </c>
      <c r="J397">
        <v>0.56999999999999995</v>
      </c>
      <c r="K397" s="1">
        <v>59.59</v>
      </c>
      <c r="L397" s="2">
        <v>33047190</v>
      </c>
      <c r="M397" s="1">
        <f>Table1[[#This Row],[PerformanceMetric]]/Table1[[#This Row],[InflationAdjSalary]]*1000000</f>
        <v>1.8031790297450405</v>
      </c>
      <c r="N397" t="s">
        <v>29</v>
      </c>
      <c r="O397">
        <v>26</v>
      </c>
      <c r="P397" t="s">
        <v>30</v>
      </c>
    </row>
    <row r="398" spans="2:16" x14ac:dyDescent="0.2">
      <c r="B398" t="s">
        <v>82</v>
      </c>
      <c r="C398">
        <v>2014</v>
      </c>
      <c r="D398">
        <v>18.22</v>
      </c>
      <c r="E398">
        <v>9.32</v>
      </c>
      <c r="F398">
        <v>2.13</v>
      </c>
      <c r="G398">
        <v>0.7</v>
      </c>
      <c r="H398">
        <v>0.38</v>
      </c>
      <c r="I398">
        <v>2.2000000000000002</v>
      </c>
      <c r="J398">
        <v>0.56999999999999995</v>
      </c>
      <c r="K398" s="1">
        <v>59.57</v>
      </c>
      <c r="L398" s="2">
        <v>18663106</v>
      </c>
      <c r="M398" s="1">
        <f>Table1[[#This Row],[PerformanceMetric]]/Table1[[#This Row],[InflationAdjSalary]]*1000000</f>
        <v>3.1918588470750797</v>
      </c>
      <c r="N398" t="s">
        <v>22</v>
      </c>
      <c r="O398">
        <v>30</v>
      </c>
      <c r="P398" t="s">
        <v>16</v>
      </c>
    </row>
    <row r="399" spans="2:16" x14ac:dyDescent="0.2">
      <c r="B399" t="s">
        <v>166</v>
      </c>
      <c r="C399">
        <v>2011</v>
      </c>
      <c r="D399">
        <v>14.55</v>
      </c>
      <c r="E399">
        <v>7.61</v>
      </c>
      <c r="F399">
        <v>1.99</v>
      </c>
      <c r="G399">
        <v>1.1200000000000001</v>
      </c>
      <c r="H399">
        <v>0.97</v>
      </c>
      <c r="I399">
        <v>1.79</v>
      </c>
      <c r="J399">
        <v>0.66</v>
      </c>
      <c r="K399" s="1">
        <v>59.53</v>
      </c>
      <c r="L399" s="2">
        <v>17065430</v>
      </c>
      <c r="M399" s="1">
        <f>Table1[[#This Row],[PerformanceMetric]]/Table1[[#This Row],[InflationAdjSalary]]*1000000</f>
        <v>3.4883387057929394</v>
      </c>
      <c r="N399" t="s">
        <v>91</v>
      </c>
      <c r="O399">
        <v>28</v>
      </c>
      <c r="P399" t="s">
        <v>30</v>
      </c>
    </row>
    <row r="400" spans="2:16" x14ac:dyDescent="0.2">
      <c r="B400" t="s">
        <v>49</v>
      </c>
      <c r="C400">
        <v>2015</v>
      </c>
      <c r="D400">
        <v>16.52</v>
      </c>
      <c r="E400">
        <v>7.2</v>
      </c>
      <c r="F400">
        <v>2.52</v>
      </c>
      <c r="G400">
        <v>2.31</v>
      </c>
      <c r="H400">
        <v>0.75</v>
      </c>
      <c r="I400">
        <v>1.52</v>
      </c>
      <c r="J400">
        <v>0.56999999999999995</v>
      </c>
      <c r="K400" s="1">
        <v>59.52</v>
      </c>
      <c r="L400" s="2">
        <v>20372793</v>
      </c>
      <c r="M400" s="1">
        <f>Table1[[#This Row],[PerformanceMetric]]/Table1[[#This Row],[InflationAdjSalary]]*1000000</f>
        <v>2.921543452584042</v>
      </c>
      <c r="N400" t="s">
        <v>65</v>
      </c>
      <c r="O400">
        <v>23</v>
      </c>
      <c r="P400" t="s">
        <v>25</v>
      </c>
    </row>
    <row r="401" spans="2:16" x14ac:dyDescent="0.2">
      <c r="B401" t="s">
        <v>133</v>
      </c>
      <c r="C401">
        <v>2020</v>
      </c>
      <c r="D401">
        <v>21.67</v>
      </c>
      <c r="E401">
        <v>4.58</v>
      </c>
      <c r="F401">
        <v>6.58</v>
      </c>
      <c r="G401">
        <v>1.42</v>
      </c>
      <c r="H401">
        <v>0.33</v>
      </c>
      <c r="I401">
        <v>3.83</v>
      </c>
      <c r="J401">
        <v>0.55000000000000004</v>
      </c>
      <c r="K401" s="1">
        <v>59.51</v>
      </c>
      <c r="L401" s="2">
        <v>32929351</v>
      </c>
      <c r="M401" s="1">
        <f>Table1[[#This Row],[PerformanceMetric]]/Table1[[#This Row],[InflationAdjSalary]]*1000000</f>
        <v>1.8072023344766193</v>
      </c>
      <c r="N401" t="s">
        <v>36</v>
      </c>
      <c r="O401">
        <v>23</v>
      </c>
      <c r="P401" t="s">
        <v>19</v>
      </c>
    </row>
    <row r="402" spans="2:16" x14ac:dyDescent="0.2">
      <c r="B402" t="s">
        <v>89</v>
      </c>
      <c r="C402">
        <v>2020</v>
      </c>
      <c r="D402">
        <v>19.010000000000002</v>
      </c>
      <c r="E402">
        <v>5.89</v>
      </c>
      <c r="F402">
        <v>3.31</v>
      </c>
      <c r="G402">
        <v>1.1299999999999999</v>
      </c>
      <c r="H402">
        <v>0.67</v>
      </c>
      <c r="I402">
        <v>1.91</v>
      </c>
      <c r="J402">
        <v>0.56999999999999995</v>
      </c>
      <c r="K402" s="1">
        <v>59.47</v>
      </c>
      <c r="L402" s="2">
        <v>4760019</v>
      </c>
      <c r="M402" s="1">
        <f>Table1[[#This Row],[PerformanceMetric]]/Table1[[#This Row],[InflationAdjSalary]]*1000000</f>
        <v>12.493647609389793</v>
      </c>
      <c r="N402" t="s">
        <v>24</v>
      </c>
      <c r="O402">
        <v>21</v>
      </c>
      <c r="P402" t="s">
        <v>20</v>
      </c>
    </row>
    <row r="403" spans="2:16" x14ac:dyDescent="0.2">
      <c r="B403" t="s">
        <v>98</v>
      </c>
      <c r="C403">
        <v>2014</v>
      </c>
      <c r="D403">
        <v>22.67</v>
      </c>
      <c r="E403">
        <v>4.34</v>
      </c>
      <c r="F403">
        <v>3.96</v>
      </c>
      <c r="G403">
        <v>1.0900000000000001</v>
      </c>
      <c r="H403">
        <v>0.35</v>
      </c>
      <c r="I403">
        <v>2.23</v>
      </c>
      <c r="J403">
        <v>0.53</v>
      </c>
      <c r="K403" s="1">
        <v>59.47</v>
      </c>
      <c r="L403" s="2">
        <v>11810518</v>
      </c>
      <c r="M403" s="1">
        <f>Table1[[#This Row],[PerformanceMetric]]/Table1[[#This Row],[InflationAdjSalary]]*1000000</f>
        <v>5.0353422263104806</v>
      </c>
      <c r="N403" t="s">
        <v>50</v>
      </c>
      <c r="O403">
        <v>24</v>
      </c>
      <c r="P403" t="s">
        <v>20</v>
      </c>
    </row>
    <row r="404" spans="2:16" x14ac:dyDescent="0.2">
      <c r="B404" t="s">
        <v>167</v>
      </c>
      <c r="C404">
        <v>2014</v>
      </c>
      <c r="D404">
        <v>19.82</v>
      </c>
      <c r="E404">
        <v>6.45</v>
      </c>
      <c r="F404">
        <v>0.77</v>
      </c>
      <c r="G404">
        <v>0.45</v>
      </c>
      <c r="H404">
        <v>0.32</v>
      </c>
      <c r="I404">
        <v>0.91</v>
      </c>
      <c r="J404">
        <v>0.56999999999999995</v>
      </c>
      <c r="K404" s="1">
        <v>59.46</v>
      </c>
      <c r="L404" s="2">
        <v>10556739</v>
      </c>
      <c r="M404" s="1">
        <f>Table1[[#This Row],[PerformanceMetric]]/Table1[[#This Row],[InflationAdjSalary]]*1000000</f>
        <v>5.6324211482352649</v>
      </c>
      <c r="N404" t="s">
        <v>27</v>
      </c>
      <c r="O404">
        <v>25</v>
      </c>
      <c r="P404" t="s">
        <v>16</v>
      </c>
    </row>
    <row r="405" spans="2:16" x14ac:dyDescent="0.2">
      <c r="B405" t="s">
        <v>115</v>
      </c>
      <c r="C405">
        <v>2021</v>
      </c>
      <c r="D405">
        <v>20</v>
      </c>
      <c r="E405">
        <v>5.67</v>
      </c>
      <c r="F405">
        <v>4.22</v>
      </c>
      <c r="G405">
        <v>1.67</v>
      </c>
      <c r="H405">
        <v>0.22</v>
      </c>
      <c r="I405">
        <v>2</v>
      </c>
      <c r="J405">
        <v>0.53</v>
      </c>
      <c r="K405" s="1">
        <v>59.42</v>
      </c>
      <c r="L405" s="2">
        <v>2606136</v>
      </c>
      <c r="M405" s="1">
        <f>Table1[[#This Row],[PerformanceMetric]]/Table1[[#This Row],[InflationAdjSalary]]*1000000</f>
        <v>22.80003806401508</v>
      </c>
      <c r="N405" t="s">
        <v>64</v>
      </c>
      <c r="O405">
        <v>28</v>
      </c>
      <c r="P405" t="s">
        <v>20</v>
      </c>
    </row>
    <row r="406" spans="2:16" x14ac:dyDescent="0.2">
      <c r="B406" t="s">
        <v>168</v>
      </c>
      <c r="C406">
        <v>2010</v>
      </c>
      <c r="D406">
        <v>16.46</v>
      </c>
      <c r="E406">
        <v>3.31</v>
      </c>
      <c r="F406">
        <v>11.01</v>
      </c>
      <c r="G406">
        <v>0.52</v>
      </c>
      <c r="H406">
        <v>0.15</v>
      </c>
      <c r="I406">
        <v>3.64</v>
      </c>
      <c r="J406">
        <v>0.61</v>
      </c>
      <c r="K406" s="1">
        <v>59.42</v>
      </c>
      <c r="L406" s="2">
        <v>14017132</v>
      </c>
      <c r="M406" s="1">
        <f>Table1[[#This Row],[PerformanceMetric]]/Table1[[#This Row],[InflationAdjSalary]]*1000000</f>
        <v>4.2390982691751784</v>
      </c>
      <c r="N406" t="s">
        <v>81</v>
      </c>
      <c r="O406">
        <v>35</v>
      </c>
      <c r="P406" t="s">
        <v>19</v>
      </c>
    </row>
    <row r="407" spans="2:16" x14ac:dyDescent="0.2">
      <c r="B407" t="s">
        <v>169</v>
      </c>
      <c r="C407">
        <v>2020</v>
      </c>
      <c r="D407">
        <v>22.43</v>
      </c>
      <c r="E407">
        <v>5.21</v>
      </c>
      <c r="F407">
        <v>3.69</v>
      </c>
      <c r="G407">
        <v>0.69</v>
      </c>
      <c r="H407">
        <v>0.86</v>
      </c>
      <c r="I407">
        <v>2.5499999999999998</v>
      </c>
      <c r="J407">
        <v>0.53</v>
      </c>
      <c r="K407" s="1">
        <v>59.41</v>
      </c>
      <c r="L407" s="2">
        <v>33955486</v>
      </c>
      <c r="M407" s="1">
        <f>Table1[[#This Row],[PerformanceMetric]]/Table1[[#This Row],[InflationAdjSalary]]*1000000</f>
        <v>1.7496436363773442</v>
      </c>
      <c r="N407" t="s">
        <v>36</v>
      </c>
      <c r="O407">
        <v>24</v>
      </c>
      <c r="P407" t="s">
        <v>25</v>
      </c>
    </row>
    <row r="408" spans="2:16" x14ac:dyDescent="0.2">
      <c r="B408" t="s">
        <v>14</v>
      </c>
      <c r="C408">
        <v>2016</v>
      </c>
      <c r="D408">
        <v>16.88</v>
      </c>
      <c r="E408">
        <v>7.65</v>
      </c>
      <c r="F408">
        <v>4.3099999999999996</v>
      </c>
      <c r="G408">
        <v>1.18</v>
      </c>
      <c r="H408">
        <v>1.41</v>
      </c>
      <c r="I408">
        <v>2.6</v>
      </c>
      <c r="J408">
        <v>0.56999999999999995</v>
      </c>
      <c r="K408" s="1">
        <v>59.35</v>
      </c>
      <c r="L408" s="2">
        <v>3682612</v>
      </c>
      <c r="M408" s="1">
        <f>Table1[[#This Row],[PerformanceMetric]]/Table1[[#This Row],[InflationAdjSalary]]*1000000</f>
        <v>16.116278337223687</v>
      </c>
      <c r="N408" t="s">
        <v>15</v>
      </c>
      <c r="O408">
        <v>21</v>
      </c>
      <c r="P408" t="s">
        <v>19</v>
      </c>
    </row>
    <row r="409" spans="2:16" x14ac:dyDescent="0.2">
      <c r="B409" t="s">
        <v>160</v>
      </c>
      <c r="C409">
        <v>2011</v>
      </c>
      <c r="D409">
        <v>18.89</v>
      </c>
      <c r="E409">
        <v>7.56</v>
      </c>
      <c r="F409">
        <v>2.34</v>
      </c>
      <c r="G409">
        <v>0.96</v>
      </c>
      <c r="H409">
        <v>0.89</v>
      </c>
      <c r="I409">
        <v>2.0299999999999998</v>
      </c>
      <c r="J409">
        <v>0.56000000000000005</v>
      </c>
      <c r="K409" s="1">
        <v>59.34</v>
      </c>
      <c r="L409" s="2">
        <v>13127253</v>
      </c>
      <c r="M409" s="1">
        <f>Table1[[#This Row],[PerformanceMetric]]/Table1[[#This Row],[InflationAdjSalary]]*1000000</f>
        <v>4.5203669038754724</v>
      </c>
      <c r="N409" t="s">
        <v>99</v>
      </c>
      <c r="O409">
        <v>30</v>
      </c>
      <c r="P409" t="s">
        <v>16</v>
      </c>
    </row>
    <row r="410" spans="2:16" x14ac:dyDescent="0.2">
      <c r="B410" t="s">
        <v>37</v>
      </c>
      <c r="C410">
        <v>2014</v>
      </c>
      <c r="D410">
        <v>20.67</v>
      </c>
      <c r="E410">
        <v>3.51</v>
      </c>
      <c r="F410">
        <v>5.57</v>
      </c>
      <c r="G410">
        <v>0.78</v>
      </c>
      <c r="H410">
        <v>0.27</v>
      </c>
      <c r="I410">
        <v>2.35</v>
      </c>
      <c r="J410">
        <v>0.56999999999999995</v>
      </c>
      <c r="K410" s="1">
        <v>59.32</v>
      </c>
      <c r="L410" s="2">
        <v>4153473</v>
      </c>
      <c r="M410" s="1">
        <f>Table1[[#This Row],[PerformanceMetric]]/Table1[[#This Row],[InflationAdjSalary]]*1000000</f>
        <v>14.282023742540279</v>
      </c>
      <c r="N410" t="s">
        <v>38</v>
      </c>
      <c r="O410">
        <v>23</v>
      </c>
      <c r="P410" t="s">
        <v>19</v>
      </c>
    </row>
    <row r="411" spans="2:16" x14ac:dyDescent="0.2">
      <c r="B411" t="s">
        <v>170</v>
      </c>
      <c r="C411">
        <v>2010</v>
      </c>
      <c r="D411">
        <v>19.55</v>
      </c>
      <c r="E411">
        <v>3.12</v>
      </c>
      <c r="F411">
        <v>5.6</v>
      </c>
      <c r="G411">
        <v>1.1200000000000001</v>
      </c>
      <c r="H411">
        <v>0.12</v>
      </c>
      <c r="I411">
        <v>2.42</v>
      </c>
      <c r="J411">
        <v>0.6</v>
      </c>
      <c r="K411" s="1">
        <v>59.31</v>
      </c>
      <c r="L411" s="2">
        <v>17876675</v>
      </c>
      <c r="M411" s="1">
        <f>Table1[[#This Row],[PerformanceMetric]]/Table1[[#This Row],[InflationAdjSalary]]*1000000</f>
        <v>3.3177310657602717</v>
      </c>
      <c r="N411" t="s">
        <v>91</v>
      </c>
      <c r="O411">
        <v>33</v>
      </c>
      <c r="P411" t="s">
        <v>19</v>
      </c>
    </row>
    <row r="412" spans="2:16" x14ac:dyDescent="0.2">
      <c r="B412" t="s">
        <v>171</v>
      </c>
      <c r="C412">
        <v>2011</v>
      </c>
      <c r="D412">
        <v>21.26</v>
      </c>
      <c r="E412">
        <v>4.7</v>
      </c>
      <c r="F412">
        <v>3.41</v>
      </c>
      <c r="G412">
        <v>1.67</v>
      </c>
      <c r="H412">
        <v>0.19</v>
      </c>
      <c r="I412">
        <v>2.0699999999999998</v>
      </c>
      <c r="J412">
        <v>0.55000000000000004</v>
      </c>
      <c r="K412" s="1">
        <v>59.21</v>
      </c>
      <c r="L412" s="2">
        <v>9189077</v>
      </c>
      <c r="M412" s="1">
        <f>Table1[[#This Row],[PerformanceMetric]]/Table1[[#This Row],[InflationAdjSalary]]*1000000</f>
        <v>6.443519844267275</v>
      </c>
      <c r="N412" t="s">
        <v>46</v>
      </c>
      <c r="O412">
        <v>23</v>
      </c>
      <c r="P412" t="s">
        <v>20</v>
      </c>
    </row>
    <row r="413" spans="2:16" x14ac:dyDescent="0.2">
      <c r="B413" t="s">
        <v>100</v>
      </c>
      <c r="C413">
        <v>2019</v>
      </c>
      <c r="D413">
        <v>16.88</v>
      </c>
      <c r="E413">
        <v>7.88</v>
      </c>
      <c r="F413">
        <v>0.75</v>
      </c>
      <c r="G413">
        <v>0.88</v>
      </c>
      <c r="H413">
        <v>1.25</v>
      </c>
      <c r="I413">
        <v>1.75</v>
      </c>
      <c r="J413">
        <v>0.61</v>
      </c>
      <c r="K413" s="1">
        <v>59.19</v>
      </c>
      <c r="L413" s="2">
        <v>1903379</v>
      </c>
      <c r="M413" s="1">
        <f>Table1[[#This Row],[PerformanceMetric]]/Table1[[#This Row],[InflationAdjSalary]]*1000000</f>
        <v>31.097327437152558</v>
      </c>
      <c r="N413" t="s">
        <v>27</v>
      </c>
      <c r="O413">
        <v>23</v>
      </c>
      <c r="P413" t="s">
        <v>16</v>
      </c>
    </row>
    <row r="414" spans="2:16" x14ac:dyDescent="0.2">
      <c r="B414" t="s">
        <v>40</v>
      </c>
      <c r="C414">
        <v>2015</v>
      </c>
      <c r="D414">
        <v>16.37</v>
      </c>
      <c r="E414">
        <v>9.75</v>
      </c>
      <c r="F414">
        <v>2.2400000000000002</v>
      </c>
      <c r="G414">
        <v>0.68</v>
      </c>
      <c r="H414">
        <v>0.52</v>
      </c>
      <c r="I414">
        <v>1.63</v>
      </c>
      <c r="J414">
        <v>0.56000000000000005</v>
      </c>
      <c r="K414" s="1">
        <v>59.1</v>
      </c>
      <c r="L414" s="2">
        <v>24447352</v>
      </c>
      <c r="M414" s="1">
        <f>Table1[[#This Row],[PerformanceMetric]]/Table1[[#This Row],[InflationAdjSalary]]*1000000</f>
        <v>2.4174397292598395</v>
      </c>
      <c r="N414" t="s">
        <v>29</v>
      </c>
      <c r="O414">
        <v>26</v>
      </c>
      <c r="P414" t="s">
        <v>16</v>
      </c>
    </row>
    <row r="415" spans="2:16" x14ac:dyDescent="0.2">
      <c r="B415" t="s">
        <v>118</v>
      </c>
      <c r="C415">
        <v>2017</v>
      </c>
      <c r="D415">
        <v>18.170000000000002</v>
      </c>
      <c r="E415">
        <v>5.16</v>
      </c>
      <c r="F415">
        <v>2.14</v>
      </c>
      <c r="G415">
        <v>0.63</v>
      </c>
      <c r="H415">
        <v>0.24</v>
      </c>
      <c r="I415">
        <v>1.3</v>
      </c>
      <c r="J415">
        <v>0.62</v>
      </c>
      <c r="K415" s="1">
        <v>59.09</v>
      </c>
      <c r="L415" s="2">
        <v>24870018</v>
      </c>
      <c r="M415" s="1">
        <f>Table1[[#This Row],[PerformanceMetric]]/Table1[[#This Row],[InflationAdjSalary]]*1000000</f>
        <v>2.3759532461938706</v>
      </c>
      <c r="N415" t="s">
        <v>91</v>
      </c>
      <c r="O415">
        <v>28</v>
      </c>
      <c r="P415" t="s">
        <v>25</v>
      </c>
    </row>
    <row r="416" spans="2:16" x14ac:dyDescent="0.2">
      <c r="B416" t="s">
        <v>118</v>
      </c>
      <c r="C416">
        <v>2020</v>
      </c>
      <c r="D416">
        <v>18.71</v>
      </c>
      <c r="E416">
        <v>5.19</v>
      </c>
      <c r="F416">
        <v>1.92</v>
      </c>
      <c r="G416">
        <v>0.68</v>
      </c>
      <c r="H416">
        <v>0.08</v>
      </c>
      <c r="I416">
        <v>1.23</v>
      </c>
      <c r="J416">
        <v>0.61</v>
      </c>
      <c r="K416" s="1">
        <v>59.04</v>
      </c>
      <c r="L416" s="2">
        <v>22413234</v>
      </c>
      <c r="M416" s="1">
        <f>Table1[[#This Row],[PerformanceMetric]]/Table1[[#This Row],[InflationAdjSalary]]*1000000</f>
        <v>2.6341580157508728</v>
      </c>
      <c r="N416" t="s">
        <v>24</v>
      </c>
      <c r="O416">
        <v>31</v>
      </c>
      <c r="P416" t="s">
        <v>16</v>
      </c>
    </row>
    <row r="417" spans="2:16" x14ac:dyDescent="0.2">
      <c r="B417" t="s">
        <v>73</v>
      </c>
      <c r="C417">
        <v>2020</v>
      </c>
      <c r="D417">
        <v>19.5</v>
      </c>
      <c r="E417">
        <v>9.7200000000000006</v>
      </c>
      <c r="F417">
        <v>3.09</v>
      </c>
      <c r="G417">
        <v>0.8</v>
      </c>
      <c r="H417">
        <v>0.34</v>
      </c>
      <c r="I417">
        <v>3.02</v>
      </c>
      <c r="J417">
        <v>0.54</v>
      </c>
      <c r="K417" s="1">
        <v>58.96</v>
      </c>
      <c r="L417" s="2">
        <v>22809775</v>
      </c>
      <c r="M417" s="1">
        <f>Table1[[#This Row],[PerformanceMetric]]/Table1[[#This Row],[InflationAdjSalary]]*1000000</f>
        <v>2.5848567116510357</v>
      </c>
      <c r="N417" t="s">
        <v>70</v>
      </c>
      <c r="O417">
        <v>25</v>
      </c>
      <c r="P417" t="s">
        <v>16</v>
      </c>
    </row>
    <row r="418" spans="2:16" x14ac:dyDescent="0.2">
      <c r="B418" t="s">
        <v>122</v>
      </c>
      <c r="C418">
        <v>2017</v>
      </c>
      <c r="D418">
        <v>20.52</v>
      </c>
      <c r="E418">
        <v>5.37</v>
      </c>
      <c r="F418">
        <v>2.35</v>
      </c>
      <c r="G418">
        <v>0.51</v>
      </c>
      <c r="H418">
        <v>1.65</v>
      </c>
      <c r="I418">
        <v>2.4500000000000002</v>
      </c>
      <c r="J418">
        <v>0.57999999999999996</v>
      </c>
      <c r="K418" s="1">
        <v>58.9</v>
      </c>
      <c r="L418" s="2">
        <v>27389428</v>
      </c>
      <c r="M418" s="1">
        <f>Table1[[#This Row],[PerformanceMetric]]/Table1[[#This Row],[InflationAdjSalary]]*1000000</f>
        <v>2.1504647705676803</v>
      </c>
      <c r="N418" t="s">
        <v>39</v>
      </c>
      <c r="O418">
        <v>28</v>
      </c>
      <c r="P418" t="s">
        <v>30</v>
      </c>
    </row>
    <row r="419" spans="2:16" x14ac:dyDescent="0.2">
      <c r="B419" t="s">
        <v>107</v>
      </c>
      <c r="C419">
        <v>2019</v>
      </c>
      <c r="D419">
        <v>20.72</v>
      </c>
      <c r="E419">
        <v>3.63</v>
      </c>
      <c r="F419">
        <v>8.7200000000000006</v>
      </c>
      <c r="G419">
        <v>1.53</v>
      </c>
      <c r="H419">
        <v>0.91</v>
      </c>
      <c r="I419">
        <v>3.78</v>
      </c>
      <c r="J419">
        <v>0.53</v>
      </c>
      <c r="K419" s="1">
        <v>58.9</v>
      </c>
      <c r="L419" s="2">
        <v>44189315</v>
      </c>
      <c r="M419" s="1">
        <f>Table1[[#This Row],[PerformanceMetric]]/Table1[[#This Row],[InflationAdjSalary]]*1000000</f>
        <v>1.3329014038801008</v>
      </c>
      <c r="N419" t="s">
        <v>54</v>
      </c>
      <c r="O419">
        <v>28</v>
      </c>
      <c r="P419" t="s">
        <v>19</v>
      </c>
    </row>
    <row r="420" spans="2:16" x14ac:dyDescent="0.2">
      <c r="B420" t="s">
        <v>172</v>
      </c>
      <c r="C420">
        <v>2021</v>
      </c>
      <c r="D420">
        <v>14.3</v>
      </c>
      <c r="E420">
        <v>6.1</v>
      </c>
      <c r="F420">
        <v>1.5</v>
      </c>
      <c r="G420">
        <v>0.4</v>
      </c>
      <c r="H420">
        <v>0.8</v>
      </c>
      <c r="I420">
        <v>1.1000000000000001</v>
      </c>
      <c r="J420">
        <v>0.7</v>
      </c>
      <c r="K420" s="1">
        <v>58.86</v>
      </c>
      <c r="L420" s="2">
        <v>9451846</v>
      </c>
      <c r="M420" s="1">
        <f>Table1[[#This Row],[PerformanceMetric]]/Table1[[#This Row],[InflationAdjSalary]]*1000000</f>
        <v>6.2273549526727372</v>
      </c>
      <c r="N420" t="s">
        <v>54</v>
      </c>
      <c r="O420">
        <v>23</v>
      </c>
      <c r="P420" t="s">
        <v>30</v>
      </c>
    </row>
    <row r="421" spans="2:16" x14ac:dyDescent="0.2">
      <c r="B421" t="s">
        <v>166</v>
      </c>
      <c r="C421">
        <v>2010</v>
      </c>
      <c r="D421">
        <v>13.84</v>
      </c>
      <c r="E421">
        <v>7.65</v>
      </c>
      <c r="F421">
        <v>2.48</v>
      </c>
      <c r="G421">
        <v>1.4</v>
      </c>
      <c r="H421">
        <v>1</v>
      </c>
      <c r="I421">
        <v>1.52</v>
      </c>
      <c r="J421">
        <v>0.63</v>
      </c>
      <c r="K421" s="1">
        <v>58.81</v>
      </c>
      <c r="L421" s="2">
        <v>15443272</v>
      </c>
      <c r="M421" s="1">
        <f>Table1[[#This Row],[PerformanceMetric]]/Table1[[#This Row],[InflationAdjSalary]]*1000000</f>
        <v>3.8081308158012113</v>
      </c>
      <c r="N421" t="s">
        <v>91</v>
      </c>
      <c r="O421">
        <v>27</v>
      </c>
      <c r="P421" t="s">
        <v>30</v>
      </c>
    </row>
    <row r="422" spans="2:16" x14ac:dyDescent="0.2">
      <c r="B422" t="s">
        <v>169</v>
      </c>
      <c r="C422">
        <v>2020</v>
      </c>
      <c r="D422">
        <v>21.76</v>
      </c>
      <c r="E422">
        <v>5.07</v>
      </c>
      <c r="F422">
        <v>3.67</v>
      </c>
      <c r="G422">
        <v>0.83</v>
      </c>
      <c r="H422">
        <v>0.98</v>
      </c>
      <c r="I422">
        <v>2.44</v>
      </c>
      <c r="J422">
        <v>0.54</v>
      </c>
      <c r="K422" s="1">
        <v>58.81</v>
      </c>
      <c r="L422" s="2">
        <v>33955486</v>
      </c>
      <c r="M422" s="1">
        <f>Table1[[#This Row],[PerformanceMetric]]/Table1[[#This Row],[InflationAdjSalary]]*1000000</f>
        <v>1.7319734431131395</v>
      </c>
      <c r="N422" t="s">
        <v>41</v>
      </c>
      <c r="O422">
        <v>24</v>
      </c>
      <c r="P422" t="s">
        <v>25</v>
      </c>
    </row>
    <row r="423" spans="2:16" x14ac:dyDescent="0.2">
      <c r="B423" t="s">
        <v>153</v>
      </c>
      <c r="C423">
        <v>2010</v>
      </c>
      <c r="D423">
        <v>15.67</v>
      </c>
      <c r="E423">
        <v>8.6999999999999993</v>
      </c>
      <c r="F423">
        <v>4.22</v>
      </c>
      <c r="G423">
        <v>1.6</v>
      </c>
      <c r="H423">
        <v>2.12</v>
      </c>
      <c r="I423">
        <v>2.44</v>
      </c>
      <c r="J423">
        <v>0.54</v>
      </c>
      <c r="K423" s="1">
        <v>58.77</v>
      </c>
      <c r="L423" s="2">
        <v>15769539</v>
      </c>
      <c r="M423" s="1">
        <f>Table1[[#This Row],[PerformanceMetric]]/Table1[[#This Row],[InflationAdjSalary]]*1000000</f>
        <v>3.7268052033734151</v>
      </c>
      <c r="N423" t="s">
        <v>56</v>
      </c>
      <c r="O423">
        <v>24</v>
      </c>
      <c r="P423" t="s">
        <v>16</v>
      </c>
    </row>
    <row r="424" spans="2:16" x14ac:dyDescent="0.2">
      <c r="B424" t="s">
        <v>173</v>
      </c>
      <c r="C424">
        <v>2010</v>
      </c>
      <c r="D424">
        <v>11</v>
      </c>
      <c r="E424">
        <v>2</v>
      </c>
      <c r="F424">
        <v>3</v>
      </c>
      <c r="G424">
        <v>0</v>
      </c>
      <c r="H424">
        <v>0</v>
      </c>
      <c r="I424">
        <v>0</v>
      </c>
      <c r="J424">
        <v>0.92</v>
      </c>
      <c r="K424" s="1">
        <v>58.67</v>
      </c>
      <c r="L424" s="2">
        <v>4078329</v>
      </c>
      <c r="M424" s="1">
        <f>Table1[[#This Row],[PerformanceMetric]]/Table1[[#This Row],[InflationAdjSalary]]*1000000</f>
        <v>14.385793789564303</v>
      </c>
      <c r="N424" t="s">
        <v>22</v>
      </c>
      <c r="O424">
        <v>33</v>
      </c>
      <c r="P424" t="s">
        <v>20</v>
      </c>
    </row>
    <row r="425" spans="2:16" x14ac:dyDescent="0.2">
      <c r="B425" t="s">
        <v>174</v>
      </c>
      <c r="C425">
        <v>2010</v>
      </c>
      <c r="D425">
        <v>15.87</v>
      </c>
      <c r="E425">
        <v>10.16</v>
      </c>
      <c r="F425">
        <v>1.84</v>
      </c>
      <c r="G425">
        <v>0.56999999999999995</v>
      </c>
      <c r="H425">
        <v>2.54</v>
      </c>
      <c r="I425">
        <v>1.9</v>
      </c>
      <c r="J425">
        <v>0.54</v>
      </c>
      <c r="K425" s="1">
        <v>58.67</v>
      </c>
      <c r="L425" s="2">
        <v>14953873</v>
      </c>
      <c r="M425" s="1">
        <f>Table1[[#This Row],[PerformanceMetric]]/Table1[[#This Row],[InflationAdjSalary]]*1000000</f>
        <v>3.9233983062448101</v>
      </c>
      <c r="N425" t="s">
        <v>15</v>
      </c>
      <c r="O425">
        <v>25</v>
      </c>
      <c r="P425" t="s">
        <v>30</v>
      </c>
    </row>
    <row r="426" spans="2:16" x14ac:dyDescent="0.2">
      <c r="B426" t="s">
        <v>158</v>
      </c>
      <c r="C426">
        <v>2021</v>
      </c>
      <c r="D426">
        <v>20.170000000000002</v>
      </c>
      <c r="E426">
        <v>4.55</v>
      </c>
      <c r="F426">
        <v>5.21</v>
      </c>
      <c r="G426">
        <v>1.4</v>
      </c>
      <c r="H426">
        <v>0.64</v>
      </c>
      <c r="I426">
        <v>2.17</v>
      </c>
      <c r="J426">
        <v>0.53</v>
      </c>
      <c r="K426" s="1">
        <v>58.67</v>
      </c>
      <c r="L426" s="2">
        <v>19085457</v>
      </c>
      <c r="M426" s="1">
        <f>Table1[[#This Row],[PerformanceMetric]]/Table1[[#This Row],[InflationAdjSalary]]*1000000</f>
        <v>3.0740683862063141</v>
      </c>
      <c r="N426" t="s">
        <v>41</v>
      </c>
      <c r="O426">
        <v>26</v>
      </c>
      <c r="P426" t="s">
        <v>20</v>
      </c>
    </row>
    <row r="427" spans="2:16" x14ac:dyDescent="0.2">
      <c r="B427" t="s">
        <v>138</v>
      </c>
      <c r="C427">
        <v>2017</v>
      </c>
      <c r="D427">
        <v>18.059999999999999</v>
      </c>
      <c r="E427">
        <v>7.72</v>
      </c>
      <c r="F427">
        <v>3.65</v>
      </c>
      <c r="G427">
        <v>1.3</v>
      </c>
      <c r="H427">
        <v>0.9</v>
      </c>
      <c r="I427">
        <v>2.29</v>
      </c>
      <c r="J427">
        <v>0.54</v>
      </c>
      <c r="K427" s="1">
        <v>58.62</v>
      </c>
      <c r="L427" s="2">
        <v>37220149</v>
      </c>
      <c r="M427" s="1">
        <f>Table1[[#This Row],[PerformanceMetric]]/Table1[[#This Row],[InflationAdjSalary]]*1000000</f>
        <v>1.5749533941951708</v>
      </c>
      <c r="N427" t="s">
        <v>56</v>
      </c>
      <c r="O427">
        <v>31</v>
      </c>
      <c r="P427" t="s">
        <v>16</v>
      </c>
    </row>
    <row r="428" spans="2:16" x14ac:dyDescent="0.2">
      <c r="B428" t="s">
        <v>138</v>
      </c>
      <c r="C428">
        <v>2012</v>
      </c>
      <c r="D428">
        <v>16.579999999999998</v>
      </c>
      <c r="E428">
        <v>8.8000000000000007</v>
      </c>
      <c r="F428">
        <v>2.34</v>
      </c>
      <c r="G428">
        <v>1.84</v>
      </c>
      <c r="H428">
        <v>0.81</v>
      </c>
      <c r="I428">
        <v>1.75</v>
      </c>
      <c r="J428">
        <v>0.55000000000000004</v>
      </c>
      <c r="K428" s="1">
        <v>58.6</v>
      </c>
      <c r="L428" s="2">
        <v>9296922</v>
      </c>
      <c r="M428" s="1">
        <f>Table1[[#This Row],[PerformanceMetric]]/Table1[[#This Row],[InflationAdjSalary]]*1000000</f>
        <v>6.3031614119167614</v>
      </c>
      <c r="N428" t="s">
        <v>58</v>
      </c>
      <c r="O428">
        <v>26</v>
      </c>
      <c r="P428" t="s">
        <v>16</v>
      </c>
    </row>
    <row r="429" spans="2:16" x14ac:dyDescent="0.2">
      <c r="B429" t="s">
        <v>45</v>
      </c>
      <c r="C429">
        <v>2019</v>
      </c>
      <c r="D429">
        <v>16.27</v>
      </c>
      <c r="E429">
        <v>8.23</v>
      </c>
      <c r="F429">
        <v>3.57</v>
      </c>
      <c r="G429">
        <v>1.33</v>
      </c>
      <c r="H429">
        <v>1.47</v>
      </c>
      <c r="I429">
        <v>2.4</v>
      </c>
      <c r="J429">
        <v>0.56000000000000005</v>
      </c>
      <c r="K429" s="1">
        <v>58.57</v>
      </c>
      <c r="L429" s="2">
        <v>4048865</v>
      </c>
      <c r="M429" s="1">
        <f>Table1[[#This Row],[PerformanceMetric]]/Table1[[#This Row],[InflationAdjSalary]]*1000000</f>
        <v>14.465782385927907</v>
      </c>
      <c r="N429" t="s">
        <v>22</v>
      </c>
      <c r="O429">
        <v>28</v>
      </c>
      <c r="P429" t="s">
        <v>30</v>
      </c>
    </row>
    <row r="430" spans="2:16" x14ac:dyDescent="0.2">
      <c r="B430" t="s">
        <v>163</v>
      </c>
      <c r="C430">
        <v>2011</v>
      </c>
      <c r="D430">
        <v>19.8</v>
      </c>
      <c r="E430">
        <v>6.22</v>
      </c>
      <c r="F430">
        <v>2.83</v>
      </c>
      <c r="G430">
        <v>1.69</v>
      </c>
      <c r="H430">
        <v>1.07</v>
      </c>
      <c r="I430">
        <v>2.5</v>
      </c>
      <c r="J430">
        <v>0.55000000000000004</v>
      </c>
      <c r="K430" s="1">
        <v>58.35</v>
      </c>
      <c r="L430" s="2">
        <v>19733077</v>
      </c>
      <c r="M430" s="1">
        <f>Table1[[#This Row],[PerformanceMetric]]/Table1[[#This Row],[InflationAdjSalary]]*1000000</f>
        <v>2.9569640862395663</v>
      </c>
      <c r="N430" t="s">
        <v>109</v>
      </c>
      <c r="O430">
        <v>24</v>
      </c>
      <c r="P430" t="s">
        <v>25</v>
      </c>
    </row>
    <row r="431" spans="2:16" x14ac:dyDescent="0.2">
      <c r="B431" t="s">
        <v>116</v>
      </c>
      <c r="C431">
        <v>2013</v>
      </c>
      <c r="D431">
        <v>18.920000000000002</v>
      </c>
      <c r="E431">
        <v>2.97</v>
      </c>
      <c r="F431">
        <v>7.74</v>
      </c>
      <c r="G431">
        <v>0.96</v>
      </c>
      <c r="H431">
        <v>0.38</v>
      </c>
      <c r="I431">
        <v>2.79</v>
      </c>
      <c r="J431">
        <v>0.56999999999999995</v>
      </c>
      <c r="K431" s="1">
        <v>58.28</v>
      </c>
      <c r="L431" s="2">
        <v>23433078</v>
      </c>
      <c r="M431" s="1">
        <f>Table1[[#This Row],[PerformanceMetric]]/Table1[[#This Row],[InflationAdjSalary]]*1000000</f>
        <v>2.4870825761771456</v>
      </c>
      <c r="N431" t="s">
        <v>39</v>
      </c>
      <c r="O431">
        <v>28</v>
      </c>
      <c r="P431" t="s">
        <v>19</v>
      </c>
    </row>
    <row r="432" spans="2:16" x14ac:dyDescent="0.2">
      <c r="B432" t="s">
        <v>175</v>
      </c>
      <c r="C432">
        <v>2011</v>
      </c>
      <c r="D432">
        <v>22.27</v>
      </c>
      <c r="E432">
        <v>2.93</v>
      </c>
      <c r="F432">
        <v>4.3600000000000003</v>
      </c>
      <c r="G432">
        <v>1.27</v>
      </c>
      <c r="H432">
        <v>0.32</v>
      </c>
      <c r="I432">
        <v>2.7</v>
      </c>
      <c r="J432">
        <v>0.56999999999999995</v>
      </c>
      <c r="K432" s="1">
        <v>58.27</v>
      </c>
      <c r="L432" s="2">
        <v>5029292</v>
      </c>
      <c r="M432" s="1">
        <f>Table1[[#This Row],[PerformanceMetric]]/Table1[[#This Row],[InflationAdjSalary]]*1000000</f>
        <v>11.586123852025295</v>
      </c>
      <c r="N432" t="s">
        <v>52</v>
      </c>
      <c r="O432">
        <v>22</v>
      </c>
      <c r="P432" t="s">
        <v>20</v>
      </c>
    </row>
    <row r="433" spans="2:16" x14ac:dyDescent="0.2">
      <c r="B433" t="s">
        <v>77</v>
      </c>
      <c r="C433">
        <v>2018</v>
      </c>
      <c r="D433">
        <v>13.96</v>
      </c>
      <c r="E433">
        <v>11.44</v>
      </c>
      <c r="F433">
        <v>1</v>
      </c>
      <c r="G433">
        <v>0.69</v>
      </c>
      <c r="H433">
        <v>1.74</v>
      </c>
      <c r="I433">
        <v>1.7</v>
      </c>
      <c r="J433">
        <v>0.56999999999999995</v>
      </c>
      <c r="K433" s="1">
        <v>58.26</v>
      </c>
      <c r="L433" s="2">
        <v>28731970</v>
      </c>
      <c r="M433" s="1">
        <f>Table1[[#This Row],[PerformanceMetric]]/Table1[[#This Row],[InflationAdjSalary]]*1000000</f>
        <v>2.027706419016865</v>
      </c>
      <c r="N433" t="s">
        <v>31</v>
      </c>
      <c r="O433">
        <v>28</v>
      </c>
      <c r="P433" t="s">
        <v>30</v>
      </c>
    </row>
    <row r="434" spans="2:16" x14ac:dyDescent="0.2">
      <c r="B434" t="s">
        <v>134</v>
      </c>
      <c r="C434">
        <v>2020</v>
      </c>
      <c r="D434">
        <v>11.07</v>
      </c>
      <c r="E434">
        <v>9.59</v>
      </c>
      <c r="F434">
        <v>1.57</v>
      </c>
      <c r="G434">
        <v>0.56999999999999995</v>
      </c>
      <c r="H434">
        <v>1.31</v>
      </c>
      <c r="I434">
        <v>1.1000000000000001</v>
      </c>
      <c r="J434">
        <v>0.66</v>
      </c>
      <c r="K434" s="1">
        <v>58.18</v>
      </c>
      <c r="L434" s="2">
        <v>4494028</v>
      </c>
      <c r="M434" s="1">
        <f>Table1[[#This Row],[PerformanceMetric]]/Table1[[#This Row],[InflationAdjSalary]]*1000000</f>
        <v>12.946069761915147</v>
      </c>
      <c r="N434" t="s">
        <v>39</v>
      </c>
      <c r="O434">
        <v>21</v>
      </c>
      <c r="P434" t="s">
        <v>30</v>
      </c>
    </row>
    <row r="435" spans="2:16" x14ac:dyDescent="0.2">
      <c r="B435" t="s">
        <v>138</v>
      </c>
      <c r="C435">
        <v>2015</v>
      </c>
      <c r="D435">
        <v>16.68</v>
      </c>
      <c r="E435">
        <v>7.81</v>
      </c>
      <c r="F435">
        <v>3.05</v>
      </c>
      <c r="G435">
        <v>1.78</v>
      </c>
      <c r="H435">
        <v>0.95</v>
      </c>
      <c r="I435">
        <v>2.27</v>
      </c>
      <c r="J435">
        <v>0.56000000000000005</v>
      </c>
      <c r="K435" s="1">
        <v>58.12</v>
      </c>
      <c r="L435" s="2">
        <v>23184144</v>
      </c>
      <c r="M435" s="1">
        <f>Table1[[#This Row],[PerformanceMetric]]/Table1[[#This Row],[InflationAdjSalary]]*1000000</f>
        <v>2.5068857405302518</v>
      </c>
      <c r="N435" t="s">
        <v>56</v>
      </c>
      <c r="O435">
        <v>29</v>
      </c>
      <c r="P435" t="s">
        <v>16</v>
      </c>
    </row>
    <row r="436" spans="2:16" x14ac:dyDescent="0.2">
      <c r="B436" t="s">
        <v>148</v>
      </c>
      <c r="C436">
        <v>2016</v>
      </c>
      <c r="D436">
        <v>20.39</v>
      </c>
      <c r="E436">
        <v>4.03</v>
      </c>
      <c r="F436">
        <v>6.13</v>
      </c>
      <c r="G436">
        <v>2.0299999999999998</v>
      </c>
      <c r="H436">
        <v>0.61</v>
      </c>
      <c r="I436">
        <v>3.55</v>
      </c>
      <c r="J436">
        <v>0.56000000000000005</v>
      </c>
      <c r="K436" s="1">
        <v>58.11</v>
      </c>
      <c r="L436" s="2">
        <v>17211801</v>
      </c>
      <c r="M436" s="1">
        <f>Table1[[#This Row],[PerformanceMetric]]/Table1[[#This Row],[InflationAdjSalary]]*1000000</f>
        <v>3.3761719648048452</v>
      </c>
      <c r="N436" t="s">
        <v>81</v>
      </c>
      <c r="O436">
        <v>26</v>
      </c>
      <c r="P436" t="s">
        <v>19</v>
      </c>
    </row>
    <row r="437" spans="2:16" x14ac:dyDescent="0.2">
      <c r="B437" t="s">
        <v>124</v>
      </c>
      <c r="C437">
        <v>2020</v>
      </c>
      <c r="D437">
        <v>19.13</v>
      </c>
      <c r="E437">
        <v>4.8</v>
      </c>
      <c r="F437">
        <v>6.69</v>
      </c>
      <c r="G437">
        <v>1.62</v>
      </c>
      <c r="H437">
        <v>0.79</v>
      </c>
      <c r="I437">
        <v>3.02</v>
      </c>
      <c r="J437">
        <v>0.54</v>
      </c>
      <c r="K437" s="1">
        <v>58.02</v>
      </c>
      <c r="L437" s="2">
        <v>31063605</v>
      </c>
      <c r="M437" s="1">
        <f>Table1[[#This Row],[PerformanceMetric]]/Table1[[#This Row],[InflationAdjSalary]]*1000000</f>
        <v>1.8677806391112688</v>
      </c>
      <c r="N437" t="s">
        <v>27</v>
      </c>
      <c r="O437">
        <v>29</v>
      </c>
      <c r="P437" t="s">
        <v>20</v>
      </c>
    </row>
    <row r="438" spans="2:16" x14ac:dyDescent="0.2">
      <c r="B438" t="s">
        <v>141</v>
      </c>
      <c r="C438">
        <v>2019</v>
      </c>
      <c r="D438">
        <v>15.74</v>
      </c>
      <c r="E438">
        <v>8.58</v>
      </c>
      <c r="F438">
        <v>4.68</v>
      </c>
      <c r="G438">
        <v>1.1299999999999999</v>
      </c>
      <c r="H438">
        <v>1.19</v>
      </c>
      <c r="I438">
        <v>2.25</v>
      </c>
      <c r="J438">
        <v>0.54</v>
      </c>
      <c r="K438" s="1">
        <v>58.01</v>
      </c>
      <c r="L438" s="2">
        <v>29609583</v>
      </c>
      <c r="M438" s="1">
        <f>Table1[[#This Row],[PerformanceMetric]]/Table1[[#This Row],[InflationAdjSalary]]*1000000</f>
        <v>1.9591630182701325</v>
      </c>
      <c r="N438" t="s">
        <v>109</v>
      </c>
      <c r="O438">
        <v>34</v>
      </c>
      <c r="P438" t="s">
        <v>30</v>
      </c>
    </row>
    <row r="439" spans="2:16" x14ac:dyDescent="0.2">
      <c r="B439" t="s">
        <v>63</v>
      </c>
      <c r="C439">
        <v>2019</v>
      </c>
      <c r="D439">
        <v>14.09</v>
      </c>
      <c r="E439">
        <v>9.32</v>
      </c>
      <c r="F439">
        <v>2.86</v>
      </c>
      <c r="G439">
        <v>0.65</v>
      </c>
      <c r="H439">
        <v>0.41</v>
      </c>
      <c r="I439">
        <v>2.16</v>
      </c>
      <c r="J439">
        <v>0.63</v>
      </c>
      <c r="K439" s="1">
        <v>57.98</v>
      </c>
      <c r="L439" s="2">
        <v>4083053</v>
      </c>
      <c r="M439" s="1">
        <f>Table1[[#This Row],[PerformanceMetric]]/Table1[[#This Row],[InflationAdjSalary]]*1000000</f>
        <v>14.200158557824254</v>
      </c>
      <c r="N439" t="s">
        <v>64</v>
      </c>
      <c r="O439">
        <v>22</v>
      </c>
      <c r="P439" t="s">
        <v>30</v>
      </c>
    </row>
    <row r="440" spans="2:16" x14ac:dyDescent="0.2">
      <c r="B440" t="s">
        <v>176</v>
      </c>
      <c r="C440">
        <v>2010</v>
      </c>
      <c r="D440">
        <v>19.809999999999999</v>
      </c>
      <c r="E440">
        <v>5.33</v>
      </c>
      <c r="F440">
        <v>2.46</v>
      </c>
      <c r="G440">
        <v>0.73</v>
      </c>
      <c r="H440">
        <v>0.06</v>
      </c>
      <c r="I440">
        <v>2.4</v>
      </c>
      <c r="J440">
        <v>0.61</v>
      </c>
      <c r="K440" s="1">
        <v>57.98</v>
      </c>
      <c r="L440" s="2">
        <v>13050653</v>
      </c>
      <c r="M440" s="1">
        <f>Table1[[#This Row],[PerformanceMetric]]/Table1[[#This Row],[InflationAdjSalary]]*1000000</f>
        <v>4.4426895726980096</v>
      </c>
      <c r="N440" t="s">
        <v>22</v>
      </c>
      <c r="O440">
        <v>30</v>
      </c>
      <c r="P440" t="s">
        <v>16</v>
      </c>
    </row>
    <row r="441" spans="2:16" x14ac:dyDescent="0.2">
      <c r="B441" t="s">
        <v>133</v>
      </c>
      <c r="C441">
        <v>2019</v>
      </c>
      <c r="D441">
        <v>21.14</v>
      </c>
      <c r="E441">
        <v>3.89</v>
      </c>
      <c r="F441">
        <v>6.95</v>
      </c>
      <c r="G441">
        <v>1.23</v>
      </c>
      <c r="H441">
        <v>0.25</v>
      </c>
      <c r="I441">
        <v>3.12</v>
      </c>
      <c r="J441">
        <v>0.53</v>
      </c>
      <c r="K441" s="1">
        <v>57.97</v>
      </c>
      <c r="L441" s="2">
        <v>31563796</v>
      </c>
      <c r="M441" s="1">
        <f>Table1[[#This Row],[PerformanceMetric]]/Table1[[#This Row],[InflationAdjSalary]]*1000000</f>
        <v>1.8365978540730652</v>
      </c>
      <c r="N441" t="s">
        <v>39</v>
      </c>
      <c r="O441">
        <v>22</v>
      </c>
      <c r="P441" t="s">
        <v>19</v>
      </c>
    </row>
    <row r="442" spans="2:16" x14ac:dyDescent="0.2">
      <c r="B442" t="s">
        <v>177</v>
      </c>
      <c r="C442">
        <v>2018</v>
      </c>
      <c r="D442">
        <v>13.89</v>
      </c>
      <c r="E442">
        <v>9.01</v>
      </c>
      <c r="F442">
        <v>1.1599999999999999</v>
      </c>
      <c r="G442">
        <v>1.21</v>
      </c>
      <c r="H442">
        <v>1.03</v>
      </c>
      <c r="I442">
        <v>1.68</v>
      </c>
      <c r="J442">
        <v>0.63</v>
      </c>
      <c r="K442" s="1">
        <v>57.81</v>
      </c>
      <c r="L442" s="2">
        <v>28406299</v>
      </c>
      <c r="M442" s="1">
        <f>Table1[[#This Row],[PerformanceMetric]]/Table1[[#This Row],[InflationAdjSalary]]*1000000</f>
        <v>2.0351120010389248</v>
      </c>
      <c r="N442" t="s">
        <v>24</v>
      </c>
      <c r="O442">
        <v>24</v>
      </c>
      <c r="P442" t="s">
        <v>30</v>
      </c>
    </row>
    <row r="443" spans="2:16" x14ac:dyDescent="0.2">
      <c r="B443" t="s">
        <v>178</v>
      </c>
      <c r="C443">
        <v>2014</v>
      </c>
      <c r="D443">
        <v>15.15</v>
      </c>
      <c r="E443">
        <v>8.75</v>
      </c>
      <c r="F443">
        <v>1.05</v>
      </c>
      <c r="G443">
        <v>0.48</v>
      </c>
      <c r="H443">
        <v>2.7</v>
      </c>
      <c r="I443">
        <v>1.52</v>
      </c>
      <c r="J443">
        <v>0.57999999999999996</v>
      </c>
      <c r="K443" s="1">
        <v>57.8</v>
      </c>
      <c r="L443" s="2">
        <v>15229353</v>
      </c>
      <c r="M443" s="1">
        <f>Table1[[#This Row],[PerformanceMetric]]/Table1[[#This Row],[InflationAdjSalary]]*1000000</f>
        <v>3.7953024005681657</v>
      </c>
      <c r="N443" t="s">
        <v>24</v>
      </c>
      <c r="O443">
        <v>24</v>
      </c>
      <c r="P443" t="s">
        <v>16</v>
      </c>
    </row>
    <row r="444" spans="2:16" x14ac:dyDescent="0.2">
      <c r="B444" t="s">
        <v>40</v>
      </c>
      <c r="C444">
        <v>2013</v>
      </c>
      <c r="D444">
        <v>18.329999999999998</v>
      </c>
      <c r="E444">
        <v>14</v>
      </c>
      <c r="F444">
        <v>2.33</v>
      </c>
      <c r="G444">
        <v>0.72</v>
      </c>
      <c r="H444">
        <v>0.5</v>
      </c>
      <c r="I444">
        <v>2.17</v>
      </c>
      <c r="J444">
        <v>0.46</v>
      </c>
      <c r="K444" s="1">
        <v>57.77</v>
      </c>
      <c r="L444" s="2">
        <v>18646215</v>
      </c>
      <c r="M444" s="1">
        <f>Table1[[#This Row],[PerformanceMetric]]/Table1[[#This Row],[InflationAdjSalary]]*1000000</f>
        <v>3.0982159113793335</v>
      </c>
      <c r="N444" t="s">
        <v>36</v>
      </c>
      <c r="O444">
        <v>24</v>
      </c>
      <c r="P444" t="s">
        <v>16</v>
      </c>
    </row>
    <row r="445" spans="2:16" x14ac:dyDescent="0.2">
      <c r="B445" t="s">
        <v>106</v>
      </c>
      <c r="C445">
        <v>2019</v>
      </c>
      <c r="D445">
        <v>20.97</v>
      </c>
      <c r="E445">
        <v>4.03</v>
      </c>
      <c r="F445">
        <v>2.96</v>
      </c>
      <c r="G445">
        <v>0.79</v>
      </c>
      <c r="H445">
        <v>0.4</v>
      </c>
      <c r="I445">
        <v>1.51</v>
      </c>
      <c r="J445">
        <v>0.55000000000000004</v>
      </c>
      <c r="K445" s="1">
        <v>57.76</v>
      </c>
      <c r="L445" s="2">
        <v>31878404</v>
      </c>
      <c r="M445" s="1">
        <f>Table1[[#This Row],[PerformanceMetric]]/Table1[[#This Row],[InflationAdjSalary]]*1000000</f>
        <v>1.8118849362722174</v>
      </c>
      <c r="N445" t="s">
        <v>38</v>
      </c>
      <c r="O445">
        <v>27</v>
      </c>
      <c r="P445" t="s">
        <v>20</v>
      </c>
    </row>
    <row r="446" spans="2:16" x14ac:dyDescent="0.2">
      <c r="B446" t="s">
        <v>92</v>
      </c>
      <c r="C446">
        <v>2014</v>
      </c>
      <c r="D446">
        <v>17.350000000000001</v>
      </c>
      <c r="E446">
        <v>9.67</v>
      </c>
      <c r="F446">
        <v>3.35</v>
      </c>
      <c r="G446">
        <v>0.45</v>
      </c>
      <c r="H446">
        <v>1.53</v>
      </c>
      <c r="I446">
        <v>2.35</v>
      </c>
      <c r="J446">
        <v>0.52</v>
      </c>
      <c r="K446" s="1">
        <v>57.75</v>
      </c>
      <c r="L446" s="2">
        <v>8861618</v>
      </c>
      <c r="M446" s="1">
        <f>Table1[[#This Row],[PerformanceMetric]]/Table1[[#This Row],[InflationAdjSalary]]*1000000</f>
        <v>6.5168685899121357</v>
      </c>
      <c r="N446" t="s">
        <v>42</v>
      </c>
      <c r="O446">
        <v>33</v>
      </c>
      <c r="P446" t="s">
        <v>30</v>
      </c>
    </row>
    <row r="447" spans="2:16" x14ac:dyDescent="0.2">
      <c r="B447" t="s">
        <v>51</v>
      </c>
      <c r="C447">
        <v>2014</v>
      </c>
      <c r="D447">
        <v>20.82</v>
      </c>
      <c r="E447">
        <v>3.65</v>
      </c>
      <c r="F447">
        <v>6.1</v>
      </c>
      <c r="G447">
        <v>1.52</v>
      </c>
      <c r="H447">
        <v>0.32</v>
      </c>
      <c r="I447">
        <v>2.68</v>
      </c>
      <c r="J447">
        <v>0.53</v>
      </c>
      <c r="K447" s="1">
        <v>57.72</v>
      </c>
      <c r="L447" s="2">
        <v>9274270</v>
      </c>
      <c r="M447" s="1">
        <f>Table1[[#This Row],[PerformanceMetric]]/Table1[[#This Row],[InflationAdjSalary]]*1000000</f>
        <v>6.2236704344385059</v>
      </c>
      <c r="N447" t="s">
        <v>29</v>
      </c>
      <c r="O447">
        <v>21</v>
      </c>
      <c r="P447" t="s">
        <v>19</v>
      </c>
    </row>
    <row r="448" spans="2:16" x14ac:dyDescent="0.2">
      <c r="B448" t="s">
        <v>179</v>
      </c>
      <c r="C448">
        <v>2011</v>
      </c>
      <c r="D448">
        <v>14.87</v>
      </c>
      <c r="E448">
        <v>8.89</v>
      </c>
      <c r="F448">
        <v>2.41</v>
      </c>
      <c r="G448">
        <v>1.34</v>
      </c>
      <c r="H448">
        <v>0.8</v>
      </c>
      <c r="I448">
        <v>1.62</v>
      </c>
      <c r="J448">
        <v>0.57999999999999996</v>
      </c>
      <c r="K448" s="1">
        <v>57.71</v>
      </c>
      <c r="L448" s="2">
        <v>27891534</v>
      </c>
      <c r="M448" s="1">
        <f>Table1[[#This Row],[PerformanceMetric]]/Table1[[#This Row],[InflationAdjSalary]]*1000000</f>
        <v>2.0690866267878993</v>
      </c>
      <c r="N448" t="s">
        <v>61</v>
      </c>
      <c r="O448">
        <v>34</v>
      </c>
      <c r="P448" t="s">
        <v>16</v>
      </c>
    </row>
    <row r="449" spans="2:16" x14ac:dyDescent="0.2">
      <c r="B449" t="s">
        <v>132</v>
      </c>
      <c r="C449">
        <v>2020</v>
      </c>
      <c r="D449">
        <v>12.25</v>
      </c>
      <c r="E449">
        <v>8.14</v>
      </c>
      <c r="F449">
        <v>0.95</v>
      </c>
      <c r="G449">
        <v>0.93</v>
      </c>
      <c r="H449">
        <v>1.27</v>
      </c>
      <c r="I449">
        <v>1.18</v>
      </c>
      <c r="J449">
        <v>0.68</v>
      </c>
      <c r="K449" s="1">
        <v>57.67</v>
      </c>
      <c r="L449" s="2">
        <v>5753132</v>
      </c>
      <c r="M449" s="1">
        <f>Table1[[#This Row],[PerformanceMetric]]/Table1[[#This Row],[InflationAdjSalary]]*1000000</f>
        <v>10.024105130909563</v>
      </c>
      <c r="N449" t="s">
        <v>46</v>
      </c>
      <c r="O449">
        <v>26</v>
      </c>
      <c r="P449" t="s">
        <v>30</v>
      </c>
    </row>
    <row r="450" spans="2:16" x14ac:dyDescent="0.2">
      <c r="B450" t="s">
        <v>180</v>
      </c>
      <c r="C450">
        <v>2014</v>
      </c>
      <c r="D450">
        <v>12.59</v>
      </c>
      <c r="E450">
        <v>11.25</v>
      </c>
      <c r="F450">
        <v>5.39</v>
      </c>
      <c r="G450">
        <v>1.24</v>
      </c>
      <c r="H450">
        <v>1.51</v>
      </c>
      <c r="I450">
        <v>2.42</v>
      </c>
      <c r="J450">
        <v>0.53</v>
      </c>
      <c r="K450" s="1">
        <v>57.66</v>
      </c>
      <c r="L450" s="2">
        <v>15788798</v>
      </c>
      <c r="M450" s="1">
        <f>Table1[[#This Row],[PerformanceMetric]]/Table1[[#This Row],[InflationAdjSalary]]*1000000</f>
        <v>3.6519562793823823</v>
      </c>
      <c r="N450" t="s">
        <v>68</v>
      </c>
      <c r="O450">
        <v>28</v>
      </c>
      <c r="P450" t="s">
        <v>30</v>
      </c>
    </row>
    <row r="451" spans="2:16" x14ac:dyDescent="0.2">
      <c r="B451" t="s">
        <v>82</v>
      </c>
      <c r="C451">
        <v>2011</v>
      </c>
      <c r="D451">
        <v>16.48</v>
      </c>
      <c r="E451">
        <v>9.7799999999999994</v>
      </c>
      <c r="F451">
        <v>3.19</v>
      </c>
      <c r="G451">
        <v>1.01</v>
      </c>
      <c r="H451">
        <v>0.42</v>
      </c>
      <c r="I451">
        <v>2.33</v>
      </c>
      <c r="J451">
        <v>0.55000000000000004</v>
      </c>
      <c r="K451" s="1">
        <v>57.62</v>
      </c>
      <c r="L451" s="2">
        <v>15240741</v>
      </c>
      <c r="M451" s="1">
        <f>Table1[[#This Row],[PerformanceMetric]]/Table1[[#This Row],[InflationAdjSalary]]*1000000</f>
        <v>3.7806560717749877</v>
      </c>
      <c r="N451" t="s">
        <v>22</v>
      </c>
      <c r="O451">
        <v>27</v>
      </c>
      <c r="P451" t="s">
        <v>16</v>
      </c>
    </row>
    <row r="452" spans="2:16" x14ac:dyDescent="0.2">
      <c r="B452" t="s">
        <v>121</v>
      </c>
      <c r="C452">
        <v>2021</v>
      </c>
      <c r="D452">
        <v>14.29</v>
      </c>
      <c r="E452">
        <v>7.19</v>
      </c>
      <c r="F452">
        <v>6.91</v>
      </c>
      <c r="G452">
        <v>1.6</v>
      </c>
      <c r="H452">
        <v>0.6</v>
      </c>
      <c r="I452">
        <v>2.98</v>
      </c>
      <c r="J452">
        <v>0.57999999999999996</v>
      </c>
      <c r="K452" s="1">
        <v>57.59</v>
      </c>
      <c r="L452" s="2">
        <v>35994012</v>
      </c>
      <c r="M452" s="1">
        <f>Table1[[#This Row],[PerformanceMetric]]/Table1[[#This Row],[InflationAdjSalary]]*1000000</f>
        <v>1.5999883536183741</v>
      </c>
      <c r="N452" t="s">
        <v>34</v>
      </c>
      <c r="O452">
        <v>24</v>
      </c>
      <c r="P452" t="s">
        <v>19</v>
      </c>
    </row>
    <row r="453" spans="2:16" x14ac:dyDescent="0.2">
      <c r="B453" t="s">
        <v>60</v>
      </c>
      <c r="C453">
        <v>2014</v>
      </c>
      <c r="D453">
        <v>20.350000000000001</v>
      </c>
      <c r="E453">
        <v>2.92</v>
      </c>
      <c r="F453">
        <v>6.31</v>
      </c>
      <c r="G453">
        <v>1.29</v>
      </c>
      <c r="H453">
        <v>0.11</v>
      </c>
      <c r="I453">
        <v>2.96</v>
      </c>
      <c r="J453">
        <v>0.56999999999999995</v>
      </c>
      <c r="K453" s="1">
        <v>57.58</v>
      </c>
      <c r="L453" s="2">
        <v>8999125</v>
      </c>
      <c r="M453" s="1">
        <f>Table1[[#This Row],[PerformanceMetric]]/Table1[[#This Row],[InflationAdjSalary]]*1000000</f>
        <v>6.3983998444293189</v>
      </c>
      <c r="N453" t="s">
        <v>46</v>
      </c>
      <c r="O453">
        <v>24</v>
      </c>
      <c r="P453" t="s">
        <v>19</v>
      </c>
    </row>
    <row r="454" spans="2:16" x14ac:dyDescent="0.2">
      <c r="B454" t="s">
        <v>143</v>
      </c>
      <c r="C454">
        <v>2018</v>
      </c>
      <c r="D454">
        <v>20.010000000000002</v>
      </c>
      <c r="E454">
        <v>3.79</v>
      </c>
      <c r="F454">
        <v>2.5299999999999998</v>
      </c>
      <c r="G454">
        <v>0.75</v>
      </c>
      <c r="H454">
        <v>0.47</v>
      </c>
      <c r="I454">
        <v>1.75</v>
      </c>
      <c r="J454">
        <v>0.6</v>
      </c>
      <c r="K454" s="1">
        <v>57.51</v>
      </c>
      <c r="L454" s="2">
        <v>22328625</v>
      </c>
      <c r="M454" s="1">
        <f>Table1[[#This Row],[PerformanceMetric]]/Table1[[#This Row],[InflationAdjSalary]]*1000000</f>
        <v>2.5756176208790289</v>
      </c>
      <c r="N454" t="s">
        <v>22</v>
      </c>
      <c r="O454">
        <v>27</v>
      </c>
      <c r="P454" t="s">
        <v>20</v>
      </c>
    </row>
    <row r="455" spans="2:16" x14ac:dyDescent="0.2">
      <c r="B455" t="s">
        <v>181</v>
      </c>
      <c r="C455">
        <v>2010</v>
      </c>
      <c r="D455">
        <v>22.56</v>
      </c>
      <c r="E455">
        <v>4.16</v>
      </c>
      <c r="F455">
        <v>7.19</v>
      </c>
      <c r="G455">
        <v>1.28</v>
      </c>
      <c r="H455">
        <v>0.28000000000000003</v>
      </c>
      <c r="I455">
        <v>3.66</v>
      </c>
      <c r="J455">
        <v>0.51</v>
      </c>
      <c r="K455" s="1">
        <v>57.5</v>
      </c>
      <c r="L455" s="2">
        <v>24103868</v>
      </c>
      <c r="M455" s="1">
        <f>Table1[[#This Row],[PerformanceMetric]]/Table1[[#This Row],[InflationAdjSalary]]*1000000</f>
        <v>2.3855092468976347</v>
      </c>
      <c r="N455" t="s">
        <v>54</v>
      </c>
      <c r="O455">
        <v>28</v>
      </c>
      <c r="P455" t="s">
        <v>19</v>
      </c>
    </row>
    <row r="456" spans="2:16" x14ac:dyDescent="0.2">
      <c r="B456" t="s">
        <v>129</v>
      </c>
      <c r="C456">
        <v>2016</v>
      </c>
      <c r="D456">
        <v>15.23</v>
      </c>
      <c r="E456">
        <v>7.27</v>
      </c>
      <c r="F456">
        <v>3.21</v>
      </c>
      <c r="G456">
        <v>0.83</v>
      </c>
      <c r="H456">
        <v>1.48</v>
      </c>
      <c r="I456">
        <v>1.3</v>
      </c>
      <c r="J456">
        <v>0.56999999999999995</v>
      </c>
      <c r="K456" s="1">
        <v>57.44</v>
      </c>
      <c r="L456" s="2">
        <v>32628781</v>
      </c>
      <c r="M456" s="1">
        <f>Table1[[#This Row],[PerformanceMetric]]/Table1[[#This Row],[InflationAdjSalary]]*1000000</f>
        <v>1.7604090082311075</v>
      </c>
      <c r="N456" t="s">
        <v>56</v>
      </c>
      <c r="O456">
        <v>29</v>
      </c>
      <c r="P456" t="s">
        <v>30</v>
      </c>
    </row>
    <row r="457" spans="2:16" x14ac:dyDescent="0.2">
      <c r="B457" t="s">
        <v>40</v>
      </c>
      <c r="C457">
        <v>2016</v>
      </c>
      <c r="D457">
        <v>16.03</v>
      </c>
      <c r="E457">
        <v>9.9</v>
      </c>
      <c r="F457">
        <v>2.42</v>
      </c>
      <c r="G457">
        <v>0.75</v>
      </c>
      <c r="H457">
        <v>0.53</v>
      </c>
      <c r="I457">
        <v>1.84</v>
      </c>
      <c r="J457">
        <v>0.55000000000000004</v>
      </c>
      <c r="K457" s="1">
        <v>57.4</v>
      </c>
      <c r="L457" s="2">
        <v>26021385</v>
      </c>
      <c r="M457" s="1">
        <f>Table1[[#This Row],[PerformanceMetric]]/Table1[[#This Row],[InflationAdjSalary]]*1000000</f>
        <v>2.2058779730594664</v>
      </c>
      <c r="N457" t="s">
        <v>29</v>
      </c>
      <c r="O457">
        <v>27</v>
      </c>
      <c r="P457" t="s">
        <v>16</v>
      </c>
    </row>
    <row r="458" spans="2:16" x14ac:dyDescent="0.2">
      <c r="B458" t="s">
        <v>146</v>
      </c>
      <c r="C458">
        <v>2013</v>
      </c>
      <c r="D458">
        <v>18.57</v>
      </c>
      <c r="E458">
        <v>6.32</v>
      </c>
      <c r="F458">
        <v>4.8099999999999996</v>
      </c>
      <c r="G458">
        <v>1.0900000000000001</v>
      </c>
      <c r="H458">
        <v>0.39</v>
      </c>
      <c r="I458">
        <v>2.78</v>
      </c>
      <c r="J458">
        <v>0.56000000000000005</v>
      </c>
      <c r="K458" s="1">
        <v>57.34</v>
      </c>
      <c r="L458" s="2">
        <v>19457634</v>
      </c>
      <c r="M458" s="1">
        <f>Table1[[#This Row],[PerformanceMetric]]/Table1[[#This Row],[InflationAdjSalary]]*1000000</f>
        <v>2.946915334104856</v>
      </c>
      <c r="N458" t="s">
        <v>61</v>
      </c>
      <c r="O458">
        <v>35</v>
      </c>
      <c r="P458" t="s">
        <v>25</v>
      </c>
    </row>
    <row r="459" spans="2:16" x14ac:dyDescent="0.2">
      <c r="B459" t="s">
        <v>75</v>
      </c>
      <c r="C459">
        <v>2013</v>
      </c>
      <c r="D459">
        <v>17.3</v>
      </c>
      <c r="E459">
        <v>6.85</v>
      </c>
      <c r="F459">
        <v>2.4900000000000002</v>
      </c>
      <c r="G459">
        <v>0.72</v>
      </c>
      <c r="H459">
        <v>0.7</v>
      </c>
      <c r="I459">
        <v>1.32</v>
      </c>
      <c r="J459">
        <v>0.56000000000000005</v>
      </c>
      <c r="K459" s="1">
        <v>57.34</v>
      </c>
      <c r="L459" s="2">
        <v>28832889</v>
      </c>
      <c r="M459" s="1">
        <f>Table1[[#This Row],[PerformanceMetric]]/Table1[[#This Row],[InflationAdjSalary]]*1000000</f>
        <v>1.988701166920873</v>
      </c>
      <c r="N459" t="s">
        <v>76</v>
      </c>
      <c r="O459">
        <v>34</v>
      </c>
      <c r="P459" t="s">
        <v>16</v>
      </c>
    </row>
    <row r="460" spans="2:16" x14ac:dyDescent="0.2">
      <c r="B460" t="s">
        <v>164</v>
      </c>
      <c r="C460">
        <v>2010</v>
      </c>
      <c r="D460">
        <v>20.14</v>
      </c>
      <c r="E460">
        <v>5.28</v>
      </c>
      <c r="F460">
        <v>5.75</v>
      </c>
      <c r="G460">
        <v>1.51</v>
      </c>
      <c r="H460">
        <v>0.36</v>
      </c>
      <c r="I460">
        <v>3</v>
      </c>
      <c r="J460">
        <v>0.53</v>
      </c>
      <c r="K460" s="1">
        <v>57.26</v>
      </c>
      <c r="L460" s="2">
        <v>5275889</v>
      </c>
      <c r="M460" s="1">
        <f>Table1[[#This Row],[PerformanceMetric]]/Table1[[#This Row],[InflationAdjSalary]]*1000000</f>
        <v>10.853147213673372</v>
      </c>
      <c r="N460" t="s">
        <v>46</v>
      </c>
      <c r="O460">
        <v>20</v>
      </c>
      <c r="P460" t="s">
        <v>20</v>
      </c>
    </row>
    <row r="461" spans="2:16" x14ac:dyDescent="0.2">
      <c r="B461" t="s">
        <v>90</v>
      </c>
      <c r="C461">
        <v>2010</v>
      </c>
      <c r="D461">
        <v>17.86</v>
      </c>
      <c r="E461">
        <v>8.0399999999999991</v>
      </c>
      <c r="F461">
        <v>2.0499999999999998</v>
      </c>
      <c r="G461">
        <v>0.86</v>
      </c>
      <c r="H461">
        <v>0.62</v>
      </c>
      <c r="I461">
        <v>1.33</v>
      </c>
      <c r="J461">
        <v>0.53</v>
      </c>
      <c r="K461" s="1">
        <v>57.22</v>
      </c>
      <c r="L461" s="2">
        <v>15285577</v>
      </c>
      <c r="M461" s="1">
        <f>Table1[[#This Row],[PerformanceMetric]]/Table1[[#This Row],[InflationAdjSalary]]*1000000</f>
        <v>3.7433981065942095</v>
      </c>
      <c r="N461" t="s">
        <v>38</v>
      </c>
      <c r="O461">
        <v>24</v>
      </c>
      <c r="P461" t="s">
        <v>16</v>
      </c>
    </row>
    <row r="462" spans="2:16" x14ac:dyDescent="0.2">
      <c r="B462" t="s">
        <v>129</v>
      </c>
      <c r="C462">
        <v>2019</v>
      </c>
      <c r="D462">
        <v>13.6</v>
      </c>
      <c r="E462">
        <v>6.74</v>
      </c>
      <c r="F462">
        <v>4.16</v>
      </c>
      <c r="G462">
        <v>0.87</v>
      </c>
      <c r="H462">
        <v>1.26</v>
      </c>
      <c r="I462">
        <v>1.5</v>
      </c>
      <c r="J462">
        <v>0.6</v>
      </c>
      <c r="K462" s="1">
        <v>57.17</v>
      </c>
      <c r="L462" s="2">
        <v>32390922</v>
      </c>
      <c r="M462" s="1">
        <f>Table1[[#This Row],[PerformanceMetric]]/Table1[[#This Row],[InflationAdjSalary]]*1000000</f>
        <v>1.7650006998874563</v>
      </c>
      <c r="N462" t="s">
        <v>61</v>
      </c>
      <c r="O462">
        <v>32</v>
      </c>
      <c r="P462" t="s">
        <v>30</v>
      </c>
    </row>
    <row r="463" spans="2:16" x14ac:dyDescent="0.2">
      <c r="B463" t="s">
        <v>107</v>
      </c>
      <c r="C463">
        <v>2014</v>
      </c>
      <c r="D463">
        <v>19.3</v>
      </c>
      <c r="E463">
        <v>4.0599999999999996</v>
      </c>
      <c r="F463">
        <v>8.7899999999999991</v>
      </c>
      <c r="G463">
        <v>1.82</v>
      </c>
      <c r="H463">
        <v>0.49</v>
      </c>
      <c r="I463">
        <v>3.6</v>
      </c>
      <c r="J463">
        <v>0.52</v>
      </c>
      <c r="K463" s="1">
        <v>57.16</v>
      </c>
      <c r="L463" s="2">
        <v>17033565</v>
      </c>
      <c r="M463" s="1">
        <f>Table1[[#This Row],[PerformanceMetric]]/Table1[[#This Row],[InflationAdjSalary]]*1000000</f>
        <v>3.3557273536103565</v>
      </c>
      <c r="N463" t="s">
        <v>54</v>
      </c>
      <c r="O463">
        <v>23</v>
      </c>
      <c r="P463" t="s">
        <v>19</v>
      </c>
    </row>
    <row r="464" spans="2:16" x14ac:dyDescent="0.2">
      <c r="B464" t="s">
        <v>151</v>
      </c>
      <c r="C464">
        <v>2010</v>
      </c>
      <c r="D464">
        <v>18.71</v>
      </c>
      <c r="E464">
        <v>8.41</v>
      </c>
      <c r="F464">
        <v>1.27</v>
      </c>
      <c r="G464">
        <v>1.08</v>
      </c>
      <c r="H464">
        <v>0.32</v>
      </c>
      <c r="I464">
        <v>1.38</v>
      </c>
      <c r="J464">
        <v>0.53</v>
      </c>
      <c r="K464" s="1">
        <v>57.16</v>
      </c>
      <c r="L464" s="2">
        <v>18160670</v>
      </c>
      <c r="M464" s="1">
        <f>Table1[[#This Row],[PerformanceMetric]]/Table1[[#This Row],[InflationAdjSalary]]*1000000</f>
        <v>3.1474609692263553</v>
      </c>
      <c r="N464" t="s">
        <v>41</v>
      </c>
      <c r="O464">
        <v>33</v>
      </c>
      <c r="P464" t="s">
        <v>16</v>
      </c>
    </row>
    <row r="465" spans="2:16" x14ac:dyDescent="0.2">
      <c r="B465" t="s">
        <v>75</v>
      </c>
      <c r="C465">
        <v>2016</v>
      </c>
      <c r="D465">
        <v>18.29</v>
      </c>
      <c r="E465">
        <v>6.52</v>
      </c>
      <c r="F465">
        <v>1.76</v>
      </c>
      <c r="G465">
        <v>0.69</v>
      </c>
      <c r="H465">
        <v>0.69</v>
      </c>
      <c r="I465">
        <v>1.1200000000000001</v>
      </c>
      <c r="J465">
        <v>0.56000000000000005</v>
      </c>
      <c r="K465" s="1">
        <v>57.14</v>
      </c>
      <c r="L465" s="2">
        <v>30735360</v>
      </c>
      <c r="M465" s="1">
        <f>Table1[[#This Row],[PerformanceMetric]]/Table1[[#This Row],[InflationAdjSalary]]*1000000</f>
        <v>1.8590964934199565</v>
      </c>
      <c r="N465" t="s">
        <v>76</v>
      </c>
      <c r="O465">
        <v>37</v>
      </c>
      <c r="P465" t="s">
        <v>16</v>
      </c>
    </row>
    <row r="466" spans="2:16" x14ac:dyDescent="0.2">
      <c r="B466" t="s">
        <v>169</v>
      </c>
      <c r="C466">
        <v>2017</v>
      </c>
      <c r="D466">
        <v>23.57</v>
      </c>
      <c r="E466">
        <v>4</v>
      </c>
      <c r="F466">
        <v>2.2999999999999998</v>
      </c>
      <c r="G466">
        <v>1</v>
      </c>
      <c r="H466">
        <v>0.37</v>
      </c>
      <c r="I466">
        <v>2.2799999999999998</v>
      </c>
      <c r="J466">
        <v>0.53</v>
      </c>
      <c r="K466" s="1">
        <v>57.04</v>
      </c>
      <c r="L466" s="2">
        <v>9162315</v>
      </c>
      <c r="M466" s="1">
        <f>Table1[[#This Row],[PerformanceMetric]]/Table1[[#This Row],[InflationAdjSalary]]*1000000</f>
        <v>6.2255008695946383</v>
      </c>
      <c r="N466" t="s">
        <v>36</v>
      </c>
      <c r="O466">
        <v>21</v>
      </c>
      <c r="P466" t="s">
        <v>25</v>
      </c>
    </row>
    <row r="467" spans="2:16" x14ac:dyDescent="0.2">
      <c r="B467" t="s">
        <v>182</v>
      </c>
      <c r="C467">
        <v>2020</v>
      </c>
      <c r="D467">
        <v>20.59</v>
      </c>
      <c r="E467">
        <v>3.45</v>
      </c>
      <c r="F467">
        <v>6.75</v>
      </c>
      <c r="G467">
        <v>0.63</v>
      </c>
      <c r="H467">
        <v>0.33</v>
      </c>
      <c r="I467">
        <v>2.72</v>
      </c>
      <c r="J467">
        <v>0.54</v>
      </c>
      <c r="K467" s="1">
        <v>56.98</v>
      </c>
      <c r="L467" s="2">
        <v>13165244</v>
      </c>
      <c r="M467" s="1">
        <f>Table1[[#This Row],[PerformanceMetric]]/Table1[[#This Row],[InflationAdjSalary]]*1000000</f>
        <v>4.3280625866106242</v>
      </c>
      <c r="N467" t="s">
        <v>39</v>
      </c>
      <c r="O467">
        <v>26</v>
      </c>
      <c r="P467" t="s">
        <v>19</v>
      </c>
    </row>
    <row r="468" spans="2:16" x14ac:dyDescent="0.2">
      <c r="B468" t="s">
        <v>183</v>
      </c>
      <c r="C468">
        <v>2021</v>
      </c>
      <c r="D468">
        <v>19.600000000000001</v>
      </c>
      <c r="E468">
        <v>3</v>
      </c>
      <c r="F468">
        <v>1.83</v>
      </c>
      <c r="G468">
        <v>1.1200000000000001</v>
      </c>
      <c r="H468">
        <v>0.19</v>
      </c>
      <c r="I468">
        <v>1.83</v>
      </c>
      <c r="J468">
        <v>0.65</v>
      </c>
      <c r="K468" s="1">
        <v>56.97</v>
      </c>
      <c r="L468" s="2">
        <v>16923066</v>
      </c>
      <c r="M468" s="1">
        <f>Table1[[#This Row],[PerformanceMetric]]/Table1[[#This Row],[InflationAdjSalary]]*1000000</f>
        <v>3.3664112637745429</v>
      </c>
      <c r="N468" t="s">
        <v>50</v>
      </c>
      <c r="O468">
        <v>27</v>
      </c>
      <c r="P468" t="s">
        <v>20</v>
      </c>
    </row>
    <row r="469" spans="2:16" x14ac:dyDescent="0.2">
      <c r="B469" t="s">
        <v>95</v>
      </c>
      <c r="C469">
        <v>2021</v>
      </c>
      <c r="D469">
        <v>19.28</v>
      </c>
      <c r="E469">
        <v>3.95</v>
      </c>
      <c r="F469">
        <v>4.93</v>
      </c>
      <c r="G469">
        <v>1.1200000000000001</v>
      </c>
      <c r="H469">
        <v>0.28000000000000003</v>
      </c>
      <c r="I469">
        <v>2.0499999999999998</v>
      </c>
      <c r="J469">
        <v>0.56000000000000005</v>
      </c>
      <c r="K469" s="1">
        <v>56.94</v>
      </c>
      <c r="L469" s="2">
        <v>38135407</v>
      </c>
      <c r="M469" s="1">
        <f>Table1[[#This Row],[PerformanceMetric]]/Table1[[#This Row],[InflationAdjSalary]]*1000000</f>
        <v>1.4931006243095819</v>
      </c>
      <c r="N469" t="s">
        <v>61</v>
      </c>
      <c r="O469">
        <v>30</v>
      </c>
      <c r="P469" t="s">
        <v>19</v>
      </c>
    </row>
    <row r="470" spans="2:16" x14ac:dyDescent="0.2">
      <c r="B470" t="s">
        <v>21</v>
      </c>
      <c r="C470">
        <v>2011</v>
      </c>
      <c r="D470">
        <v>18.55</v>
      </c>
      <c r="E470">
        <v>3.86</v>
      </c>
      <c r="F470">
        <v>5.84</v>
      </c>
      <c r="G470">
        <v>1.47</v>
      </c>
      <c r="H470">
        <v>0.27</v>
      </c>
      <c r="I470">
        <v>3.05</v>
      </c>
      <c r="J470">
        <v>0.6</v>
      </c>
      <c r="K470" s="1">
        <v>56.91</v>
      </c>
      <c r="L470" s="2">
        <v>4091922</v>
      </c>
      <c r="M470" s="1">
        <f>Table1[[#This Row],[PerformanceMetric]]/Table1[[#This Row],[InflationAdjSalary]]*1000000</f>
        <v>13.907889739833749</v>
      </c>
      <c r="N470" t="s">
        <v>22</v>
      </c>
      <c r="O470">
        <v>22</v>
      </c>
      <c r="P470" t="s">
        <v>19</v>
      </c>
    </row>
    <row r="471" spans="2:16" x14ac:dyDescent="0.2">
      <c r="B471" t="s">
        <v>78</v>
      </c>
      <c r="C471">
        <v>2014</v>
      </c>
      <c r="D471">
        <v>19.04</v>
      </c>
      <c r="E471">
        <v>4.46</v>
      </c>
      <c r="F471">
        <v>4.67</v>
      </c>
      <c r="G471">
        <v>1.46</v>
      </c>
      <c r="H471">
        <v>0.54</v>
      </c>
      <c r="I471">
        <v>2.98</v>
      </c>
      <c r="J471">
        <v>0.59</v>
      </c>
      <c r="K471" s="1">
        <v>56.9</v>
      </c>
      <c r="L471" s="2">
        <v>18648187</v>
      </c>
      <c r="M471" s="1">
        <f>Table1[[#This Row],[PerformanceMetric]]/Table1[[#This Row],[InflationAdjSalary]]*1000000</f>
        <v>3.0512349538322407</v>
      </c>
      <c r="N471" t="s">
        <v>31</v>
      </c>
      <c r="O471">
        <v>32</v>
      </c>
      <c r="P471" t="s">
        <v>20</v>
      </c>
    </row>
    <row r="472" spans="2:16" x14ac:dyDescent="0.2">
      <c r="B472" t="s">
        <v>126</v>
      </c>
      <c r="C472">
        <v>2015</v>
      </c>
      <c r="D472">
        <v>13.9</v>
      </c>
      <c r="E472">
        <v>9.14</v>
      </c>
      <c r="F472">
        <v>2.99</v>
      </c>
      <c r="G472">
        <v>0.82</v>
      </c>
      <c r="H472">
        <v>1.96</v>
      </c>
      <c r="I472">
        <v>1.7</v>
      </c>
      <c r="J472">
        <v>0.56000000000000005</v>
      </c>
      <c r="K472" s="1">
        <v>56.87</v>
      </c>
      <c r="L472" s="2">
        <v>6518797</v>
      </c>
      <c r="M472" s="1">
        <f>Table1[[#This Row],[PerformanceMetric]]/Table1[[#This Row],[InflationAdjSalary]]*1000000</f>
        <v>8.7240022967427873</v>
      </c>
      <c r="N472" t="s">
        <v>65</v>
      </c>
      <c r="O472">
        <v>38</v>
      </c>
      <c r="P472" t="s">
        <v>30</v>
      </c>
    </row>
    <row r="473" spans="2:16" x14ac:dyDescent="0.2">
      <c r="B473" t="s">
        <v>147</v>
      </c>
      <c r="C473">
        <v>2020</v>
      </c>
      <c r="D473">
        <v>17.63</v>
      </c>
      <c r="E473">
        <v>3.76</v>
      </c>
      <c r="F473">
        <v>6.61</v>
      </c>
      <c r="G473">
        <v>1.85</v>
      </c>
      <c r="H473">
        <v>0.31</v>
      </c>
      <c r="I473">
        <v>2.2400000000000002</v>
      </c>
      <c r="J473">
        <v>0.55000000000000004</v>
      </c>
      <c r="K473" s="1">
        <v>56.86</v>
      </c>
      <c r="L473" s="2">
        <v>24424678</v>
      </c>
      <c r="M473" s="1">
        <f>Table1[[#This Row],[PerformanceMetric]]/Table1[[#This Row],[InflationAdjSalary]]*1000000</f>
        <v>2.3279733718495694</v>
      </c>
      <c r="N473" t="s">
        <v>50</v>
      </c>
      <c r="O473">
        <v>25</v>
      </c>
      <c r="P473" t="s">
        <v>20</v>
      </c>
    </row>
    <row r="474" spans="2:16" x14ac:dyDescent="0.2">
      <c r="B474" t="s">
        <v>47</v>
      </c>
      <c r="C474">
        <v>2015</v>
      </c>
      <c r="D474">
        <v>15.76</v>
      </c>
      <c r="E474">
        <v>10.51</v>
      </c>
      <c r="F474">
        <v>1.22</v>
      </c>
      <c r="G474">
        <v>0.68</v>
      </c>
      <c r="H474">
        <v>1.29</v>
      </c>
      <c r="I474">
        <v>2.8</v>
      </c>
      <c r="J474">
        <v>0.6</v>
      </c>
      <c r="K474" s="1">
        <v>56.84</v>
      </c>
      <c r="L474" s="2">
        <v>27763078</v>
      </c>
      <c r="M474" s="1">
        <f>Table1[[#This Row],[PerformanceMetric]]/Table1[[#This Row],[InflationAdjSalary]]*1000000</f>
        <v>2.0473234271790757</v>
      </c>
      <c r="N474" t="s">
        <v>18</v>
      </c>
      <c r="O474">
        <v>29</v>
      </c>
      <c r="P474" t="s">
        <v>30</v>
      </c>
    </row>
    <row r="475" spans="2:16" x14ac:dyDescent="0.2">
      <c r="B475" t="s">
        <v>86</v>
      </c>
      <c r="C475">
        <v>2019</v>
      </c>
      <c r="D475">
        <v>15.62</v>
      </c>
      <c r="E475">
        <v>4.57</v>
      </c>
      <c r="F475">
        <v>8.16</v>
      </c>
      <c r="G475">
        <v>1.97</v>
      </c>
      <c r="H475">
        <v>0.31</v>
      </c>
      <c r="I475">
        <v>2.62</v>
      </c>
      <c r="J475">
        <v>0.56000000000000005</v>
      </c>
      <c r="K475" s="1">
        <v>56.82</v>
      </c>
      <c r="L475" s="2">
        <v>44545016</v>
      </c>
      <c r="M475" s="1">
        <f>Table1[[#This Row],[PerformanceMetric]]/Table1[[#This Row],[InflationAdjSalary]]*1000000</f>
        <v>1.2755635782014312</v>
      </c>
      <c r="N475" t="s">
        <v>18</v>
      </c>
      <c r="O475">
        <v>33</v>
      </c>
      <c r="P475" t="s">
        <v>19</v>
      </c>
    </row>
    <row r="476" spans="2:16" x14ac:dyDescent="0.2">
      <c r="B476" t="s">
        <v>150</v>
      </c>
      <c r="C476">
        <v>2013</v>
      </c>
      <c r="D476">
        <v>10.44</v>
      </c>
      <c r="E476">
        <v>10.65</v>
      </c>
      <c r="F476">
        <v>0.94</v>
      </c>
      <c r="G476">
        <v>0.64</v>
      </c>
      <c r="H476">
        <v>1.1399999999999999</v>
      </c>
      <c r="I476">
        <v>1.32</v>
      </c>
      <c r="J476">
        <v>0.67</v>
      </c>
      <c r="K476" s="1">
        <v>56.8</v>
      </c>
      <c r="L476" s="2">
        <v>17893246</v>
      </c>
      <c r="M476" s="1">
        <f>Table1[[#This Row],[PerformanceMetric]]/Table1[[#This Row],[InflationAdjSalary]]*1000000</f>
        <v>3.1743821104342942</v>
      </c>
      <c r="N476" t="s">
        <v>70</v>
      </c>
      <c r="O476">
        <v>30</v>
      </c>
      <c r="P476" t="s">
        <v>30</v>
      </c>
    </row>
    <row r="477" spans="2:16" x14ac:dyDescent="0.2">
      <c r="B477" t="s">
        <v>112</v>
      </c>
      <c r="C477">
        <v>2018</v>
      </c>
      <c r="D477">
        <v>18.57</v>
      </c>
      <c r="E477">
        <v>5.46</v>
      </c>
      <c r="F477">
        <v>2.4</v>
      </c>
      <c r="G477">
        <v>0.89</v>
      </c>
      <c r="H477">
        <v>0.44</v>
      </c>
      <c r="I477">
        <v>1.31</v>
      </c>
      <c r="J477">
        <v>0.56000000000000005</v>
      </c>
      <c r="K477" s="1">
        <v>56.77</v>
      </c>
      <c r="L477" s="2">
        <v>17403151</v>
      </c>
      <c r="M477" s="1">
        <f>Table1[[#This Row],[PerformanceMetric]]/Table1[[#This Row],[InflationAdjSalary]]*1000000</f>
        <v>3.2620529466186903</v>
      </c>
      <c r="N477" t="s">
        <v>41</v>
      </c>
      <c r="O477">
        <v>25</v>
      </c>
      <c r="P477" t="s">
        <v>16</v>
      </c>
    </row>
    <row r="478" spans="2:16" x14ac:dyDescent="0.2">
      <c r="B478" t="s">
        <v>169</v>
      </c>
      <c r="C478">
        <v>2020</v>
      </c>
      <c r="D478">
        <v>19.420000000000002</v>
      </c>
      <c r="E478">
        <v>4.58</v>
      </c>
      <c r="F478">
        <v>3.58</v>
      </c>
      <c r="G478">
        <v>1.33</v>
      </c>
      <c r="H478">
        <v>1.42</v>
      </c>
      <c r="I478">
        <v>2.08</v>
      </c>
      <c r="J478">
        <v>0.54</v>
      </c>
      <c r="K478" s="1">
        <v>56.76</v>
      </c>
      <c r="L478" s="2">
        <v>33955486</v>
      </c>
      <c r="M478" s="1">
        <f>Table1[[#This Row],[PerformanceMetric]]/Table1[[#This Row],[InflationAdjSalary]]*1000000</f>
        <v>1.671600282793773</v>
      </c>
      <c r="N478" t="s">
        <v>22</v>
      </c>
      <c r="O478">
        <v>24</v>
      </c>
      <c r="P478" t="s">
        <v>25</v>
      </c>
    </row>
    <row r="479" spans="2:16" x14ac:dyDescent="0.2">
      <c r="B479" t="s">
        <v>87</v>
      </c>
      <c r="C479">
        <v>2017</v>
      </c>
      <c r="D479">
        <v>13.64</v>
      </c>
      <c r="E479">
        <v>13.77</v>
      </c>
      <c r="F479">
        <v>1.1100000000000001</v>
      </c>
      <c r="G479">
        <v>1.53</v>
      </c>
      <c r="H479">
        <v>1.1000000000000001</v>
      </c>
      <c r="I479">
        <v>1.88</v>
      </c>
      <c r="J479">
        <v>0.52</v>
      </c>
      <c r="K479" s="1">
        <v>56.73</v>
      </c>
      <c r="L479" s="2">
        <v>28760155</v>
      </c>
      <c r="M479" s="1">
        <f>Table1[[#This Row],[PerformanceMetric]]/Table1[[#This Row],[InflationAdjSalary]]*1000000</f>
        <v>1.9725206627015746</v>
      </c>
      <c r="N479" t="s">
        <v>88</v>
      </c>
      <c r="O479">
        <v>23</v>
      </c>
      <c r="P479" t="s">
        <v>30</v>
      </c>
    </row>
    <row r="480" spans="2:16" x14ac:dyDescent="0.2">
      <c r="B480" t="s">
        <v>125</v>
      </c>
      <c r="C480">
        <v>2011</v>
      </c>
      <c r="D480">
        <v>15.83</v>
      </c>
      <c r="E480">
        <v>7.61</v>
      </c>
      <c r="F480">
        <v>2.48</v>
      </c>
      <c r="G480">
        <v>2</v>
      </c>
      <c r="H480">
        <v>0.65</v>
      </c>
      <c r="I480">
        <v>2.2599999999999998</v>
      </c>
      <c r="J480">
        <v>0.59</v>
      </c>
      <c r="K480" s="1">
        <v>56.72</v>
      </c>
      <c r="L480" s="2">
        <v>12470891</v>
      </c>
      <c r="M480" s="1">
        <f>Table1[[#This Row],[PerformanceMetric]]/Table1[[#This Row],[InflationAdjSalary]]*1000000</f>
        <v>4.54819146442704</v>
      </c>
      <c r="N480" t="s">
        <v>38</v>
      </c>
      <c r="O480">
        <v>28</v>
      </c>
      <c r="P480" t="s">
        <v>16</v>
      </c>
    </row>
    <row r="481" spans="2:16" x14ac:dyDescent="0.2">
      <c r="B481" t="s">
        <v>167</v>
      </c>
      <c r="C481">
        <v>2012</v>
      </c>
      <c r="D481">
        <v>16.07</v>
      </c>
      <c r="E481">
        <v>7.72</v>
      </c>
      <c r="F481">
        <v>0.89</v>
      </c>
      <c r="G481">
        <v>0.82</v>
      </c>
      <c r="H481">
        <v>0.43</v>
      </c>
      <c r="I481">
        <v>0.93</v>
      </c>
      <c r="J481">
        <v>0.59</v>
      </c>
      <c r="K481" s="1">
        <v>56.64</v>
      </c>
      <c r="L481" s="2">
        <v>11233781</v>
      </c>
      <c r="M481" s="1">
        <f>Table1[[#This Row],[PerformanceMetric]]/Table1[[#This Row],[InflationAdjSalary]]*1000000</f>
        <v>5.0419355691552115</v>
      </c>
      <c r="N481" t="s">
        <v>48</v>
      </c>
      <c r="O481">
        <v>23</v>
      </c>
      <c r="P481" t="s">
        <v>16</v>
      </c>
    </row>
    <row r="482" spans="2:16" x14ac:dyDescent="0.2">
      <c r="B482" t="s">
        <v>107</v>
      </c>
      <c r="C482">
        <v>2018</v>
      </c>
      <c r="D482">
        <v>19.440000000000001</v>
      </c>
      <c r="E482">
        <v>3.66</v>
      </c>
      <c r="F482">
        <v>9.59</v>
      </c>
      <c r="G482">
        <v>1.39</v>
      </c>
      <c r="H482">
        <v>1.1000000000000001</v>
      </c>
      <c r="I482">
        <v>3.85</v>
      </c>
      <c r="J482">
        <v>0.52</v>
      </c>
      <c r="K482" s="1">
        <v>56.63</v>
      </c>
      <c r="L482" s="2">
        <v>22541549</v>
      </c>
      <c r="M482" s="1">
        <f>Table1[[#This Row],[PerformanceMetric]]/Table1[[#This Row],[InflationAdjSalary]]*1000000</f>
        <v>2.5122497127415691</v>
      </c>
      <c r="N482" t="s">
        <v>54</v>
      </c>
      <c r="O482">
        <v>27</v>
      </c>
      <c r="P482" t="s">
        <v>19</v>
      </c>
    </row>
    <row r="483" spans="2:16" x14ac:dyDescent="0.2">
      <c r="B483" t="s">
        <v>184</v>
      </c>
      <c r="C483">
        <v>2021</v>
      </c>
      <c r="D483">
        <v>13.63</v>
      </c>
      <c r="E483">
        <v>6.73</v>
      </c>
      <c r="F483">
        <v>1.05</v>
      </c>
      <c r="G483">
        <v>0.57999999999999996</v>
      </c>
      <c r="H483">
        <v>1.85</v>
      </c>
      <c r="I483">
        <v>0.77</v>
      </c>
      <c r="J483">
        <v>0.63</v>
      </c>
      <c r="K483" s="1">
        <v>56.61</v>
      </c>
      <c r="L483" s="2">
        <v>7655995</v>
      </c>
      <c r="M483" s="1">
        <f>Table1[[#This Row],[PerformanceMetric]]/Table1[[#This Row],[InflationAdjSalary]]*1000000</f>
        <v>7.3942054559857988</v>
      </c>
      <c r="N483" t="s">
        <v>50</v>
      </c>
      <c r="O483">
        <v>28</v>
      </c>
      <c r="P483" t="s">
        <v>30</v>
      </c>
    </row>
    <row r="484" spans="2:16" x14ac:dyDescent="0.2">
      <c r="B484" t="s">
        <v>185</v>
      </c>
      <c r="C484">
        <v>2011</v>
      </c>
      <c r="D484">
        <v>14.39</v>
      </c>
      <c r="E484">
        <v>8.66</v>
      </c>
      <c r="F484">
        <v>3.04</v>
      </c>
      <c r="G484">
        <v>0.56999999999999995</v>
      </c>
      <c r="H484">
        <v>0.74</v>
      </c>
      <c r="I484">
        <v>1.7</v>
      </c>
      <c r="J484">
        <v>0.59</v>
      </c>
      <c r="K484" s="1">
        <v>56.6</v>
      </c>
      <c r="L484" s="2">
        <v>11683255</v>
      </c>
      <c r="M484" s="1">
        <f>Table1[[#This Row],[PerformanceMetric]]/Table1[[#This Row],[InflationAdjSalary]]*1000000</f>
        <v>4.844540327160539</v>
      </c>
      <c r="N484" t="s">
        <v>42</v>
      </c>
      <c r="O484">
        <v>31</v>
      </c>
      <c r="P484" t="s">
        <v>16</v>
      </c>
    </row>
    <row r="485" spans="2:16" x14ac:dyDescent="0.2">
      <c r="B485" t="s">
        <v>146</v>
      </c>
      <c r="C485">
        <v>2012</v>
      </c>
      <c r="D485">
        <v>19.36</v>
      </c>
      <c r="E485">
        <v>5.2</v>
      </c>
      <c r="F485">
        <v>4.49</v>
      </c>
      <c r="G485">
        <v>1.1499999999999999</v>
      </c>
      <c r="H485">
        <v>0.43</v>
      </c>
      <c r="I485">
        <v>2.84</v>
      </c>
      <c r="J485">
        <v>0.56999999999999995</v>
      </c>
      <c r="K485" s="1">
        <v>56.59</v>
      </c>
      <c r="L485" s="2">
        <v>21680352</v>
      </c>
      <c r="M485" s="1">
        <f>Table1[[#This Row],[PerformanceMetric]]/Table1[[#This Row],[InflationAdjSalary]]*1000000</f>
        <v>2.6101974728085597</v>
      </c>
      <c r="N485" t="s">
        <v>61</v>
      </c>
      <c r="O485">
        <v>34</v>
      </c>
      <c r="P485" t="s">
        <v>25</v>
      </c>
    </row>
    <row r="486" spans="2:16" x14ac:dyDescent="0.2">
      <c r="B486" t="s">
        <v>186</v>
      </c>
      <c r="C486">
        <v>2021</v>
      </c>
      <c r="D486">
        <v>19.649999999999999</v>
      </c>
      <c r="E486">
        <v>2.88</v>
      </c>
      <c r="F486">
        <v>3.65</v>
      </c>
      <c r="G486">
        <v>1.04</v>
      </c>
      <c r="H486">
        <v>0.35</v>
      </c>
      <c r="I486">
        <v>2.08</v>
      </c>
      <c r="J486">
        <v>0.6</v>
      </c>
      <c r="K486" s="1">
        <v>56.58</v>
      </c>
      <c r="L486" s="2">
        <v>18695958</v>
      </c>
      <c r="M486" s="1">
        <f>Table1[[#This Row],[PerformanceMetric]]/Table1[[#This Row],[InflationAdjSalary]]*1000000</f>
        <v>3.0263225880160833</v>
      </c>
      <c r="N486" t="s">
        <v>48</v>
      </c>
      <c r="O486">
        <v>28</v>
      </c>
      <c r="P486" t="s">
        <v>25</v>
      </c>
    </row>
    <row r="487" spans="2:16" x14ac:dyDescent="0.2">
      <c r="B487" t="s">
        <v>66</v>
      </c>
      <c r="C487">
        <v>2013</v>
      </c>
      <c r="D487">
        <v>16.649999999999999</v>
      </c>
      <c r="E487">
        <v>6.77</v>
      </c>
      <c r="F487">
        <v>1.66</v>
      </c>
      <c r="G487">
        <v>0.89</v>
      </c>
      <c r="H487">
        <v>1.36</v>
      </c>
      <c r="I487">
        <v>1.73</v>
      </c>
      <c r="J487">
        <v>0.59</v>
      </c>
      <c r="K487" s="1">
        <v>56.58</v>
      </c>
      <c r="L487" s="2">
        <v>24196202</v>
      </c>
      <c r="M487" s="1">
        <f>Table1[[#This Row],[PerformanceMetric]]/Table1[[#This Row],[InflationAdjSalary]]*1000000</f>
        <v>2.3383835198598524</v>
      </c>
      <c r="N487" t="s">
        <v>31</v>
      </c>
      <c r="O487">
        <v>28</v>
      </c>
      <c r="P487" t="s">
        <v>30</v>
      </c>
    </row>
    <row r="488" spans="2:16" x14ac:dyDescent="0.2">
      <c r="B488" t="s">
        <v>177</v>
      </c>
      <c r="C488">
        <v>2019</v>
      </c>
      <c r="D488">
        <v>13.85</v>
      </c>
      <c r="E488">
        <v>9.5</v>
      </c>
      <c r="F488">
        <v>1.55</v>
      </c>
      <c r="G488">
        <v>1.46</v>
      </c>
      <c r="H488">
        <v>0.95</v>
      </c>
      <c r="I488">
        <v>1.69</v>
      </c>
      <c r="J488">
        <v>0.59</v>
      </c>
      <c r="K488" s="1">
        <v>56.58</v>
      </c>
      <c r="L488" s="2">
        <v>29895313</v>
      </c>
      <c r="M488" s="1">
        <f>Table1[[#This Row],[PerformanceMetric]]/Table1[[#This Row],[InflationAdjSalary]]*1000000</f>
        <v>1.8926043691196677</v>
      </c>
      <c r="N488" t="s">
        <v>24</v>
      </c>
      <c r="O488">
        <v>25</v>
      </c>
      <c r="P488" t="s">
        <v>30</v>
      </c>
    </row>
    <row r="489" spans="2:16" x14ac:dyDescent="0.2">
      <c r="B489" t="s">
        <v>129</v>
      </c>
      <c r="C489">
        <v>2015</v>
      </c>
      <c r="D489">
        <v>15.21</v>
      </c>
      <c r="E489">
        <v>7.16</v>
      </c>
      <c r="F489">
        <v>3.21</v>
      </c>
      <c r="G489">
        <v>0.89</v>
      </c>
      <c r="H489">
        <v>1.29</v>
      </c>
      <c r="I489">
        <v>1.32</v>
      </c>
      <c r="J489">
        <v>0.56000000000000005</v>
      </c>
      <c r="K489" s="1">
        <v>56.57</v>
      </c>
      <c r="L489" s="2">
        <v>14900108</v>
      </c>
      <c r="M489" s="1">
        <f>Table1[[#This Row],[PerformanceMetric]]/Table1[[#This Row],[InflationAdjSalary]]*1000000</f>
        <v>3.796616776200548</v>
      </c>
      <c r="N489" t="s">
        <v>56</v>
      </c>
      <c r="O489">
        <v>28</v>
      </c>
      <c r="P489" t="s">
        <v>30</v>
      </c>
    </row>
    <row r="490" spans="2:16" x14ac:dyDescent="0.2">
      <c r="B490" t="s">
        <v>106</v>
      </c>
      <c r="C490">
        <v>2018</v>
      </c>
      <c r="D490">
        <v>21.38</v>
      </c>
      <c r="E490">
        <v>3.96</v>
      </c>
      <c r="F490">
        <v>3.36</v>
      </c>
      <c r="G490">
        <v>0.95</v>
      </c>
      <c r="H490">
        <v>0.43</v>
      </c>
      <c r="I490">
        <v>1.86</v>
      </c>
      <c r="J490">
        <v>0.54</v>
      </c>
      <c r="K490" s="1">
        <v>56.54</v>
      </c>
      <c r="L490" s="2">
        <v>30290615</v>
      </c>
      <c r="M490" s="1">
        <f>Table1[[#This Row],[PerformanceMetric]]/Table1[[#This Row],[InflationAdjSalary]]*1000000</f>
        <v>1.8665847491046319</v>
      </c>
      <c r="N490" t="s">
        <v>38</v>
      </c>
      <c r="O490">
        <v>26</v>
      </c>
      <c r="P490" t="s">
        <v>20</v>
      </c>
    </row>
    <row r="491" spans="2:16" x14ac:dyDescent="0.2">
      <c r="B491" t="s">
        <v>17</v>
      </c>
      <c r="C491">
        <v>2012</v>
      </c>
      <c r="D491">
        <v>16.84</v>
      </c>
      <c r="E491">
        <v>4.0599999999999996</v>
      </c>
      <c r="F491">
        <v>3.69</v>
      </c>
      <c r="G491">
        <v>1</v>
      </c>
      <c r="H491">
        <v>0.24</v>
      </c>
      <c r="I491">
        <v>2.21</v>
      </c>
      <c r="J491">
        <v>0.66</v>
      </c>
      <c r="K491" s="1">
        <v>56.51</v>
      </c>
      <c r="L491" s="2">
        <v>7515549</v>
      </c>
      <c r="M491" s="1">
        <f>Table1[[#This Row],[PerformanceMetric]]/Table1[[#This Row],[InflationAdjSalary]]*1000000</f>
        <v>7.5190781139208864</v>
      </c>
      <c r="N491" t="s">
        <v>24</v>
      </c>
      <c r="O491">
        <v>22</v>
      </c>
      <c r="P491" t="s">
        <v>20</v>
      </c>
    </row>
    <row r="492" spans="2:16" x14ac:dyDescent="0.2">
      <c r="B492" t="s">
        <v>187</v>
      </c>
      <c r="C492">
        <v>2011</v>
      </c>
      <c r="D492">
        <v>18.27</v>
      </c>
      <c r="E492">
        <v>8.19</v>
      </c>
      <c r="F492">
        <v>2.5</v>
      </c>
      <c r="G492">
        <v>0.65</v>
      </c>
      <c r="H492">
        <v>0.59</v>
      </c>
      <c r="I492">
        <v>1.99</v>
      </c>
      <c r="J492">
        <v>0.54</v>
      </c>
      <c r="K492" s="1">
        <v>56.44</v>
      </c>
      <c r="L492" s="2">
        <v>11278664</v>
      </c>
      <c r="M492" s="1">
        <f>Table1[[#This Row],[PerformanceMetric]]/Table1[[#This Row],[InflationAdjSalary]]*1000000</f>
        <v>5.0041387880692252</v>
      </c>
      <c r="N492" t="s">
        <v>18</v>
      </c>
      <c r="O492">
        <v>30</v>
      </c>
      <c r="P492" t="s">
        <v>16</v>
      </c>
    </row>
    <row r="493" spans="2:16" x14ac:dyDescent="0.2">
      <c r="B493" t="s">
        <v>188</v>
      </c>
      <c r="C493">
        <v>2010</v>
      </c>
      <c r="D493">
        <v>17.09</v>
      </c>
      <c r="E493">
        <v>6.45</v>
      </c>
      <c r="F493">
        <v>5.76</v>
      </c>
      <c r="G493">
        <v>1.72</v>
      </c>
      <c r="H493">
        <v>0.67</v>
      </c>
      <c r="I493">
        <v>2.66</v>
      </c>
      <c r="J493">
        <v>0.54</v>
      </c>
      <c r="K493" s="1">
        <v>56.43</v>
      </c>
      <c r="L493" s="2">
        <v>16782664</v>
      </c>
      <c r="M493" s="1">
        <f>Table1[[#This Row],[PerformanceMetric]]/Table1[[#This Row],[InflationAdjSalary]]*1000000</f>
        <v>3.3623982461902355</v>
      </c>
      <c r="N493" t="s">
        <v>34</v>
      </c>
      <c r="O493">
        <v>26</v>
      </c>
      <c r="P493" t="s">
        <v>25</v>
      </c>
    </row>
    <row r="494" spans="2:16" x14ac:dyDescent="0.2">
      <c r="B494" t="s">
        <v>163</v>
      </c>
      <c r="C494">
        <v>2017</v>
      </c>
      <c r="D494">
        <v>18.73</v>
      </c>
      <c r="E494">
        <v>6.33</v>
      </c>
      <c r="F494">
        <v>2.77</v>
      </c>
      <c r="G494">
        <v>1.47</v>
      </c>
      <c r="H494">
        <v>0.87</v>
      </c>
      <c r="I494">
        <v>2.4700000000000002</v>
      </c>
      <c r="J494">
        <v>0.56000000000000005</v>
      </c>
      <c r="K494" s="1">
        <v>56.42</v>
      </c>
      <c r="L494" s="2">
        <v>10168358</v>
      </c>
      <c r="M494" s="1">
        <f>Table1[[#This Row],[PerformanceMetric]]/Table1[[#This Row],[InflationAdjSalary]]*1000000</f>
        <v>5.5485851304605918</v>
      </c>
      <c r="N494" t="s">
        <v>46</v>
      </c>
      <c r="O494">
        <v>30</v>
      </c>
      <c r="P494" t="s">
        <v>25</v>
      </c>
    </row>
    <row r="495" spans="2:16" x14ac:dyDescent="0.2">
      <c r="B495" t="s">
        <v>153</v>
      </c>
      <c r="C495">
        <v>2011</v>
      </c>
      <c r="D495">
        <v>16.55</v>
      </c>
      <c r="E495">
        <v>8.5299999999999994</v>
      </c>
      <c r="F495">
        <v>3.31</v>
      </c>
      <c r="G495">
        <v>1.29</v>
      </c>
      <c r="H495">
        <v>1.56</v>
      </c>
      <c r="I495">
        <v>2.56</v>
      </c>
      <c r="J495">
        <v>0.54</v>
      </c>
      <c r="K495" s="1">
        <v>56.39</v>
      </c>
      <c r="L495" s="2">
        <v>16277794</v>
      </c>
      <c r="M495" s="1">
        <f>Table1[[#This Row],[PerformanceMetric]]/Table1[[#This Row],[InflationAdjSalary]]*1000000</f>
        <v>3.4642286295059392</v>
      </c>
      <c r="N495" t="s">
        <v>56</v>
      </c>
      <c r="O495">
        <v>25</v>
      </c>
      <c r="P495" t="s">
        <v>16</v>
      </c>
    </row>
    <row r="496" spans="2:16" x14ac:dyDescent="0.2">
      <c r="B496" t="s">
        <v>122</v>
      </c>
      <c r="C496">
        <v>2011</v>
      </c>
      <c r="D496">
        <v>20.399999999999999</v>
      </c>
      <c r="E496">
        <v>5.95</v>
      </c>
      <c r="F496">
        <v>1.57</v>
      </c>
      <c r="G496">
        <v>0.56999999999999995</v>
      </c>
      <c r="H496">
        <v>1.46</v>
      </c>
      <c r="I496">
        <v>2.15</v>
      </c>
      <c r="J496">
        <v>0.55000000000000004</v>
      </c>
      <c r="K496" s="1">
        <v>56.36</v>
      </c>
      <c r="L496" s="2">
        <v>4039233</v>
      </c>
      <c r="M496" s="1">
        <f>Table1[[#This Row],[PerformanceMetric]]/Table1[[#This Row],[InflationAdjSalary]]*1000000</f>
        <v>13.953144074630011</v>
      </c>
      <c r="N496" t="s">
        <v>145</v>
      </c>
      <c r="O496">
        <v>22</v>
      </c>
      <c r="P496" t="s">
        <v>30</v>
      </c>
    </row>
    <row r="497" spans="2:16" x14ac:dyDescent="0.2">
      <c r="B497" t="s">
        <v>116</v>
      </c>
      <c r="C497">
        <v>2012</v>
      </c>
      <c r="D497">
        <v>20.98</v>
      </c>
      <c r="E497">
        <v>3.33</v>
      </c>
      <c r="F497">
        <v>8.75</v>
      </c>
      <c r="G497">
        <v>1.22</v>
      </c>
      <c r="H497">
        <v>0.36</v>
      </c>
      <c r="I497">
        <v>3.98</v>
      </c>
      <c r="J497">
        <v>0.53</v>
      </c>
      <c r="K497" s="1">
        <v>56.21</v>
      </c>
      <c r="L497" s="2">
        <v>22180643</v>
      </c>
      <c r="M497" s="1">
        <f>Table1[[#This Row],[PerformanceMetric]]/Table1[[#This Row],[InflationAdjSalary]]*1000000</f>
        <v>2.5341916372757991</v>
      </c>
      <c r="N497" t="s">
        <v>145</v>
      </c>
      <c r="O497">
        <v>27</v>
      </c>
      <c r="P497" t="s">
        <v>19</v>
      </c>
    </row>
    <row r="498" spans="2:16" x14ac:dyDescent="0.2">
      <c r="B498" t="s">
        <v>107</v>
      </c>
      <c r="C498">
        <v>2015</v>
      </c>
      <c r="D498">
        <v>17.559999999999999</v>
      </c>
      <c r="E498">
        <v>4.63</v>
      </c>
      <c r="F498">
        <v>10.029999999999999</v>
      </c>
      <c r="G498">
        <v>1.75</v>
      </c>
      <c r="H498">
        <v>0.56999999999999995</v>
      </c>
      <c r="I498">
        <v>3.85</v>
      </c>
      <c r="J498">
        <v>0.52</v>
      </c>
      <c r="K498" s="1">
        <v>56.17</v>
      </c>
      <c r="L498" s="2">
        <v>18288447</v>
      </c>
      <c r="M498" s="1">
        <f>Table1[[#This Row],[PerformanceMetric]]/Table1[[#This Row],[InflationAdjSalary]]*1000000</f>
        <v>3.0713378779510365</v>
      </c>
      <c r="N498" t="s">
        <v>54</v>
      </c>
      <c r="O498">
        <v>24</v>
      </c>
      <c r="P498" t="s">
        <v>19</v>
      </c>
    </row>
    <row r="499" spans="2:16" x14ac:dyDescent="0.2">
      <c r="B499" t="s">
        <v>189</v>
      </c>
      <c r="C499">
        <v>2020</v>
      </c>
      <c r="D499">
        <v>19.559999999999999</v>
      </c>
      <c r="E499">
        <v>5.42</v>
      </c>
      <c r="F499">
        <v>1.37</v>
      </c>
      <c r="G499">
        <v>0.79</v>
      </c>
      <c r="H499">
        <v>0.4</v>
      </c>
      <c r="I499">
        <v>1.7</v>
      </c>
      <c r="J499">
        <v>0.57999999999999996</v>
      </c>
      <c r="K499" s="1">
        <v>56.15</v>
      </c>
      <c r="L499" s="2">
        <v>17107298</v>
      </c>
      <c r="M499" s="1">
        <f>Table1[[#This Row],[PerformanceMetric]]/Table1[[#This Row],[InflationAdjSalary]]*1000000</f>
        <v>3.2822249311375762</v>
      </c>
      <c r="N499" t="s">
        <v>70</v>
      </c>
      <c r="O499">
        <v>30</v>
      </c>
      <c r="P499" t="s">
        <v>25</v>
      </c>
    </row>
    <row r="500" spans="2:16" x14ac:dyDescent="0.2">
      <c r="B500" t="s">
        <v>114</v>
      </c>
      <c r="C500">
        <v>2019</v>
      </c>
      <c r="D500">
        <v>18.27</v>
      </c>
      <c r="E500">
        <v>5.99</v>
      </c>
      <c r="F500">
        <v>4.3</v>
      </c>
      <c r="G500">
        <v>1.04</v>
      </c>
      <c r="H500">
        <v>0.09</v>
      </c>
      <c r="I500">
        <v>2.2599999999999998</v>
      </c>
      <c r="J500">
        <v>0.56000000000000005</v>
      </c>
      <c r="K500" s="1">
        <v>56.14</v>
      </c>
      <c r="L500" s="2">
        <v>35402639</v>
      </c>
      <c r="M500" s="1">
        <f>Table1[[#This Row],[PerformanceMetric]]/Table1[[#This Row],[InflationAdjSalary]]*1000000</f>
        <v>1.5857574911294041</v>
      </c>
      <c r="N500" t="s">
        <v>15</v>
      </c>
      <c r="O500">
        <v>27</v>
      </c>
      <c r="P500" t="s">
        <v>25</v>
      </c>
    </row>
    <row r="501" spans="2:16" x14ac:dyDescent="0.2">
      <c r="B501" t="s">
        <v>141</v>
      </c>
      <c r="C501">
        <v>2018</v>
      </c>
      <c r="D501">
        <v>17.23</v>
      </c>
      <c r="E501">
        <v>8.11</v>
      </c>
      <c r="F501">
        <v>4.18</v>
      </c>
      <c r="G501">
        <v>0.74</v>
      </c>
      <c r="H501">
        <v>1.38</v>
      </c>
      <c r="I501">
        <v>2.66</v>
      </c>
      <c r="J501">
        <v>0.53</v>
      </c>
      <c r="K501" s="1">
        <v>56.08</v>
      </c>
      <c r="L501" s="2">
        <v>28361287</v>
      </c>
      <c r="M501" s="1">
        <f>Table1[[#This Row],[PerformanceMetric]]/Table1[[#This Row],[InflationAdjSalary]]*1000000</f>
        <v>1.9773432707761109</v>
      </c>
      <c r="N501" t="s">
        <v>109</v>
      </c>
      <c r="O501">
        <v>33</v>
      </c>
      <c r="P501" t="s">
        <v>30</v>
      </c>
    </row>
    <row r="502" spans="2:16" x14ac:dyDescent="0.2">
      <c r="B502" t="s">
        <v>77</v>
      </c>
      <c r="C502">
        <v>2015</v>
      </c>
      <c r="D502">
        <v>11.75</v>
      </c>
      <c r="E502">
        <v>10.039999999999999</v>
      </c>
      <c r="F502">
        <v>0.13</v>
      </c>
      <c r="G502">
        <v>0.56000000000000005</v>
      </c>
      <c r="H502">
        <v>2.56</v>
      </c>
      <c r="I502">
        <v>1.21</v>
      </c>
      <c r="J502">
        <v>0.62</v>
      </c>
      <c r="K502" s="1">
        <v>56.01</v>
      </c>
      <c r="L502" s="2">
        <v>1218515</v>
      </c>
      <c r="M502" s="1">
        <f>Table1[[#This Row],[PerformanceMetric]]/Table1[[#This Row],[InflationAdjSalary]]*1000000</f>
        <v>45.965786223394872</v>
      </c>
      <c r="N502" t="s">
        <v>31</v>
      </c>
      <c r="O502">
        <v>25</v>
      </c>
      <c r="P502" t="s">
        <v>30</v>
      </c>
    </row>
    <row r="503" spans="2:16" x14ac:dyDescent="0.2">
      <c r="B503" t="s">
        <v>190</v>
      </c>
      <c r="C503">
        <v>2010</v>
      </c>
      <c r="D503">
        <v>19.87</v>
      </c>
      <c r="E503">
        <v>3.2</v>
      </c>
      <c r="F503">
        <v>3.27</v>
      </c>
      <c r="G503">
        <v>1.1299999999999999</v>
      </c>
      <c r="H503">
        <v>0.13</v>
      </c>
      <c r="I503">
        <v>1.77</v>
      </c>
      <c r="J503">
        <v>0.57999999999999996</v>
      </c>
      <c r="K503" s="1">
        <v>55.97</v>
      </c>
      <c r="L503" s="2">
        <v>10875544</v>
      </c>
      <c r="M503" s="1">
        <f>Table1[[#This Row],[PerformanceMetric]]/Table1[[#This Row],[InflationAdjSalary]]*1000000</f>
        <v>5.1464092278970135</v>
      </c>
      <c r="N503" t="s">
        <v>15</v>
      </c>
      <c r="O503">
        <v>30</v>
      </c>
      <c r="P503" t="s">
        <v>20</v>
      </c>
    </row>
    <row r="504" spans="2:16" x14ac:dyDescent="0.2">
      <c r="B504" t="s">
        <v>103</v>
      </c>
      <c r="C504">
        <v>2010</v>
      </c>
      <c r="D504">
        <v>17.12</v>
      </c>
      <c r="E504">
        <v>9.25</v>
      </c>
      <c r="F504">
        <v>1.8</v>
      </c>
      <c r="G504">
        <v>0.83</v>
      </c>
      <c r="H504">
        <v>1.29</v>
      </c>
      <c r="I504">
        <v>1.79</v>
      </c>
      <c r="J504">
        <v>0.52</v>
      </c>
      <c r="K504" s="1">
        <v>55.96</v>
      </c>
      <c r="L504" s="2">
        <v>17672759</v>
      </c>
      <c r="M504" s="1">
        <f>Table1[[#This Row],[PerformanceMetric]]/Table1[[#This Row],[InflationAdjSalary]]*1000000</f>
        <v>3.1664552207156786</v>
      </c>
      <c r="N504" t="s">
        <v>36</v>
      </c>
      <c r="O504">
        <v>25</v>
      </c>
      <c r="P504" t="s">
        <v>30</v>
      </c>
    </row>
    <row r="505" spans="2:16" x14ac:dyDescent="0.2">
      <c r="B505" t="s">
        <v>115</v>
      </c>
      <c r="C505">
        <v>2019</v>
      </c>
      <c r="D505">
        <v>18.75</v>
      </c>
      <c r="E505">
        <v>5.61</v>
      </c>
      <c r="F505">
        <v>5.17</v>
      </c>
      <c r="G505">
        <v>1.67</v>
      </c>
      <c r="H505">
        <v>0.31</v>
      </c>
      <c r="I505">
        <v>2.2799999999999998</v>
      </c>
      <c r="J505">
        <v>0.52</v>
      </c>
      <c r="K505" s="1">
        <v>55.96</v>
      </c>
      <c r="L505" s="2">
        <v>24293191</v>
      </c>
      <c r="M505" s="1">
        <f>Table1[[#This Row],[PerformanceMetric]]/Table1[[#This Row],[InflationAdjSalary]]*1000000</f>
        <v>2.3035261197263055</v>
      </c>
      <c r="N505" t="s">
        <v>64</v>
      </c>
      <c r="O505">
        <v>26</v>
      </c>
      <c r="P505" t="s">
        <v>20</v>
      </c>
    </row>
    <row r="506" spans="2:16" x14ac:dyDescent="0.2">
      <c r="B506" t="s">
        <v>119</v>
      </c>
      <c r="C506">
        <v>2015</v>
      </c>
      <c r="D506">
        <v>19.25</v>
      </c>
      <c r="E506">
        <v>4.91</v>
      </c>
      <c r="F506">
        <v>4.12</v>
      </c>
      <c r="G506">
        <v>1.42</v>
      </c>
      <c r="H506">
        <v>0.39</v>
      </c>
      <c r="I506">
        <v>2.71</v>
      </c>
      <c r="J506">
        <v>0.56999999999999995</v>
      </c>
      <c r="K506" s="1">
        <v>55.95</v>
      </c>
      <c r="L506" s="2">
        <v>19133688</v>
      </c>
      <c r="M506" s="1">
        <f>Table1[[#This Row],[PerformanceMetric]]/Table1[[#This Row],[InflationAdjSalary]]*1000000</f>
        <v>2.9241618238992921</v>
      </c>
      <c r="N506" t="s">
        <v>58</v>
      </c>
      <c r="O506">
        <v>24</v>
      </c>
      <c r="P506" t="s">
        <v>25</v>
      </c>
    </row>
    <row r="507" spans="2:16" x14ac:dyDescent="0.2">
      <c r="B507" t="s">
        <v>112</v>
      </c>
      <c r="C507">
        <v>2016</v>
      </c>
      <c r="D507">
        <v>16.559999999999999</v>
      </c>
      <c r="E507">
        <v>6.22</v>
      </c>
      <c r="F507">
        <v>2.59</v>
      </c>
      <c r="G507">
        <v>0.67</v>
      </c>
      <c r="H507">
        <v>0.44</v>
      </c>
      <c r="I507">
        <v>1.1100000000000001</v>
      </c>
      <c r="J507">
        <v>0.57999999999999996</v>
      </c>
      <c r="K507" s="1">
        <v>55.95</v>
      </c>
      <c r="L507" s="2">
        <v>21145927</v>
      </c>
      <c r="M507" s="1">
        <f>Table1[[#This Row],[PerformanceMetric]]/Table1[[#This Row],[InflationAdjSalary]]*1000000</f>
        <v>2.645899609887048</v>
      </c>
      <c r="N507" t="s">
        <v>88</v>
      </c>
      <c r="O507">
        <v>23</v>
      </c>
      <c r="P507" t="s">
        <v>16</v>
      </c>
    </row>
    <row r="508" spans="2:16" x14ac:dyDescent="0.2">
      <c r="B508" t="s">
        <v>172</v>
      </c>
      <c r="C508">
        <v>2020</v>
      </c>
      <c r="D508">
        <v>13.24</v>
      </c>
      <c r="E508">
        <v>7.2</v>
      </c>
      <c r="F508">
        <v>1.8</v>
      </c>
      <c r="G508">
        <v>0.54</v>
      </c>
      <c r="H508">
        <v>1.07</v>
      </c>
      <c r="I508">
        <v>1.1499999999999999</v>
      </c>
      <c r="J508">
        <v>0.65</v>
      </c>
      <c r="K508" s="1">
        <v>55.94</v>
      </c>
      <c r="L508" s="2">
        <v>9578304</v>
      </c>
      <c r="M508" s="1">
        <f>Table1[[#This Row],[PerformanceMetric]]/Table1[[#This Row],[InflationAdjSalary]]*1000000</f>
        <v>5.8402823714929077</v>
      </c>
      <c r="N508" t="s">
        <v>54</v>
      </c>
      <c r="O508">
        <v>22</v>
      </c>
      <c r="P508" t="s">
        <v>30</v>
      </c>
    </row>
    <row r="509" spans="2:16" x14ac:dyDescent="0.2">
      <c r="B509" t="s">
        <v>191</v>
      </c>
      <c r="C509">
        <v>2016</v>
      </c>
      <c r="D509">
        <v>15.32</v>
      </c>
      <c r="E509">
        <v>8.81</v>
      </c>
      <c r="F509">
        <v>2.25</v>
      </c>
      <c r="G509">
        <v>0.91</v>
      </c>
      <c r="H509">
        <v>0.85</v>
      </c>
      <c r="I509">
        <v>1.63</v>
      </c>
      <c r="J509">
        <v>0.56000000000000005</v>
      </c>
      <c r="K509" s="1">
        <v>55.92</v>
      </c>
      <c r="L509" s="2">
        <v>21079340</v>
      </c>
      <c r="M509" s="1">
        <f>Table1[[#This Row],[PerformanceMetric]]/Table1[[#This Row],[InflationAdjSalary]]*1000000</f>
        <v>2.6528344815350007</v>
      </c>
      <c r="N509" t="s">
        <v>15</v>
      </c>
      <c r="O509">
        <v>25</v>
      </c>
      <c r="P509" t="s">
        <v>30</v>
      </c>
    </row>
    <row r="510" spans="2:16" x14ac:dyDescent="0.2">
      <c r="B510" t="s">
        <v>87</v>
      </c>
      <c r="C510">
        <v>2015</v>
      </c>
      <c r="D510">
        <v>13.78</v>
      </c>
      <c r="E510">
        <v>13.46</v>
      </c>
      <c r="F510">
        <v>0.67</v>
      </c>
      <c r="G510">
        <v>0.89</v>
      </c>
      <c r="H510">
        <v>1.87</v>
      </c>
      <c r="I510">
        <v>1.46</v>
      </c>
      <c r="J510">
        <v>0.5</v>
      </c>
      <c r="K510" s="1">
        <v>55.9</v>
      </c>
      <c r="L510" s="2">
        <v>4062874</v>
      </c>
      <c r="M510" s="1">
        <f>Table1[[#This Row],[PerformanceMetric]]/Table1[[#This Row],[InflationAdjSalary]]*1000000</f>
        <v>13.758733349840531</v>
      </c>
      <c r="N510" t="s">
        <v>88</v>
      </c>
      <c r="O510">
        <v>21</v>
      </c>
      <c r="P510" t="s">
        <v>30</v>
      </c>
    </row>
    <row r="511" spans="2:16" x14ac:dyDescent="0.2">
      <c r="B511" t="s">
        <v>191</v>
      </c>
      <c r="C511">
        <v>2015</v>
      </c>
      <c r="D511">
        <v>15.91</v>
      </c>
      <c r="E511">
        <v>10.199999999999999</v>
      </c>
      <c r="F511">
        <v>2.06</v>
      </c>
      <c r="G511">
        <v>1.1299999999999999</v>
      </c>
      <c r="H511">
        <v>0.49</v>
      </c>
      <c r="I511">
        <v>2.16</v>
      </c>
      <c r="J511">
        <v>0.55000000000000004</v>
      </c>
      <c r="K511" s="1">
        <v>55.9</v>
      </c>
      <c r="L511" s="2">
        <v>20372793</v>
      </c>
      <c r="M511" s="1">
        <f>Table1[[#This Row],[PerformanceMetric]]/Table1[[#This Row],[InflationAdjSalary]]*1000000</f>
        <v>2.7438554939423376</v>
      </c>
      <c r="N511" t="s">
        <v>88</v>
      </c>
      <c r="O511">
        <v>24</v>
      </c>
      <c r="P511" t="s">
        <v>16</v>
      </c>
    </row>
    <row r="512" spans="2:16" x14ac:dyDescent="0.2">
      <c r="B512" t="s">
        <v>45</v>
      </c>
      <c r="C512">
        <v>2012</v>
      </c>
      <c r="D512">
        <v>18.13</v>
      </c>
      <c r="E512">
        <v>10.98</v>
      </c>
      <c r="F512">
        <v>1.59</v>
      </c>
      <c r="G512">
        <v>1.45</v>
      </c>
      <c r="H512">
        <v>1.17</v>
      </c>
      <c r="I512">
        <v>2.66</v>
      </c>
      <c r="J512">
        <v>0.5</v>
      </c>
      <c r="K512" s="1">
        <v>55.88</v>
      </c>
      <c r="L512" s="2">
        <v>5011041</v>
      </c>
      <c r="M512" s="1">
        <f>Table1[[#This Row],[PerformanceMetric]]/Table1[[#This Row],[InflationAdjSalary]]*1000000</f>
        <v>11.151375532549025</v>
      </c>
      <c r="N512" t="s">
        <v>46</v>
      </c>
      <c r="O512">
        <v>21</v>
      </c>
      <c r="P512" t="s">
        <v>30</v>
      </c>
    </row>
    <row r="513" spans="2:16" x14ac:dyDescent="0.2">
      <c r="B513" t="s">
        <v>115</v>
      </c>
      <c r="C513">
        <v>2021</v>
      </c>
      <c r="D513">
        <v>21.2</v>
      </c>
      <c r="E513">
        <v>4.75</v>
      </c>
      <c r="F513">
        <v>4.95</v>
      </c>
      <c r="G513">
        <v>1.2</v>
      </c>
      <c r="H513">
        <v>0.5</v>
      </c>
      <c r="I513">
        <v>2.5499999999999998</v>
      </c>
      <c r="J513">
        <v>0.51</v>
      </c>
      <c r="K513" s="1">
        <v>55.85</v>
      </c>
      <c r="L513" s="2">
        <v>2606136</v>
      </c>
      <c r="M513" s="1">
        <f>Table1[[#This Row],[PerformanceMetric]]/Table1[[#This Row],[InflationAdjSalary]]*1000000</f>
        <v>21.430193972992967</v>
      </c>
      <c r="N513" t="s">
        <v>18</v>
      </c>
      <c r="O513">
        <v>28</v>
      </c>
      <c r="P513" t="s">
        <v>20</v>
      </c>
    </row>
    <row r="514" spans="2:16" x14ac:dyDescent="0.2">
      <c r="B514" t="s">
        <v>168</v>
      </c>
      <c r="C514">
        <v>2011</v>
      </c>
      <c r="D514">
        <v>14.75</v>
      </c>
      <c r="E514">
        <v>3.47</v>
      </c>
      <c r="F514">
        <v>11.4</v>
      </c>
      <c r="G514">
        <v>0.64</v>
      </c>
      <c r="H514">
        <v>0.05</v>
      </c>
      <c r="I514">
        <v>3.53</v>
      </c>
      <c r="J514">
        <v>0.6</v>
      </c>
      <c r="K514" s="1">
        <v>55.84</v>
      </c>
      <c r="L514" s="2">
        <v>15344528</v>
      </c>
      <c r="M514" s="1">
        <f>Table1[[#This Row],[PerformanceMetric]]/Table1[[#This Row],[InflationAdjSalary]]*1000000</f>
        <v>3.6390822839255792</v>
      </c>
      <c r="N514" t="s">
        <v>81</v>
      </c>
      <c r="O514">
        <v>36</v>
      </c>
      <c r="P514" t="s">
        <v>19</v>
      </c>
    </row>
    <row r="515" spans="2:16" x14ac:dyDescent="0.2">
      <c r="B515" t="s">
        <v>141</v>
      </c>
      <c r="C515">
        <v>2012</v>
      </c>
      <c r="D515">
        <v>14.65</v>
      </c>
      <c r="E515">
        <v>8.91</v>
      </c>
      <c r="F515">
        <v>3.14</v>
      </c>
      <c r="G515">
        <v>0.95</v>
      </c>
      <c r="H515">
        <v>1.86</v>
      </c>
      <c r="I515">
        <v>1.86</v>
      </c>
      <c r="J515">
        <v>0.54</v>
      </c>
      <c r="K515" s="1">
        <v>55.82</v>
      </c>
      <c r="L515" s="2">
        <v>17937067</v>
      </c>
      <c r="M515" s="1">
        <f>Table1[[#This Row],[PerformanceMetric]]/Table1[[#This Row],[InflationAdjSalary]]*1000000</f>
        <v>3.1119914978296062</v>
      </c>
      <c r="N515" t="s">
        <v>109</v>
      </c>
      <c r="O515">
        <v>27</v>
      </c>
      <c r="P515" t="s">
        <v>30</v>
      </c>
    </row>
    <row r="516" spans="2:16" x14ac:dyDescent="0.2">
      <c r="B516" t="s">
        <v>66</v>
      </c>
      <c r="C516">
        <v>2012</v>
      </c>
      <c r="D516">
        <v>17.98</v>
      </c>
      <c r="E516">
        <v>7.93</v>
      </c>
      <c r="F516">
        <v>1.81</v>
      </c>
      <c r="G516">
        <v>0.89</v>
      </c>
      <c r="H516">
        <v>0.79</v>
      </c>
      <c r="I516">
        <v>2.0499999999999998</v>
      </c>
      <c r="J516">
        <v>0.55000000000000004</v>
      </c>
      <c r="K516" s="1">
        <v>55.78</v>
      </c>
      <c r="L516" s="2">
        <v>22654792</v>
      </c>
      <c r="M516" s="1">
        <f>Table1[[#This Row],[PerformanceMetric]]/Table1[[#This Row],[InflationAdjSalary]]*1000000</f>
        <v>2.4621722415284149</v>
      </c>
      <c r="N516" t="s">
        <v>31</v>
      </c>
      <c r="O516">
        <v>27</v>
      </c>
      <c r="P516" t="s">
        <v>16</v>
      </c>
    </row>
    <row r="517" spans="2:16" x14ac:dyDescent="0.2">
      <c r="B517" t="s">
        <v>192</v>
      </c>
      <c r="C517">
        <v>2016</v>
      </c>
      <c r="D517">
        <v>16.39</v>
      </c>
      <c r="E517">
        <v>8.11</v>
      </c>
      <c r="F517">
        <v>1.52</v>
      </c>
      <c r="G517">
        <v>1.19</v>
      </c>
      <c r="H517">
        <v>1.47</v>
      </c>
      <c r="I517">
        <v>1.68</v>
      </c>
      <c r="J517">
        <v>0.55000000000000004</v>
      </c>
      <c r="K517" s="1">
        <v>55.76</v>
      </c>
      <c r="L517" s="2">
        <v>13585029</v>
      </c>
      <c r="M517" s="1">
        <f>Table1[[#This Row],[PerformanceMetric]]/Table1[[#This Row],[InflationAdjSalary]]*1000000</f>
        <v>4.1045182899499144</v>
      </c>
      <c r="N517" t="s">
        <v>58</v>
      </c>
      <c r="O517">
        <v>24</v>
      </c>
      <c r="P517" t="s">
        <v>16</v>
      </c>
    </row>
    <row r="518" spans="2:16" x14ac:dyDescent="0.2">
      <c r="B518" t="s">
        <v>123</v>
      </c>
      <c r="C518">
        <v>2011</v>
      </c>
      <c r="D518">
        <v>20.53</v>
      </c>
      <c r="E518">
        <v>5.38</v>
      </c>
      <c r="F518">
        <v>2.57</v>
      </c>
      <c r="G518">
        <v>1.1299999999999999</v>
      </c>
      <c r="H518">
        <v>0.78</v>
      </c>
      <c r="I518">
        <v>2.61</v>
      </c>
      <c r="J518">
        <v>0.55000000000000004</v>
      </c>
      <c r="K518" s="1">
        <v>55.75</v>
      </c>
      <c r="L518" s="2">
        <v>15773582</v>
      </c>
      <c r="M518" s="1">
        <f>Table1[[#This Row],[PerformanceMetric]]/Table1[[#This Row],[InflationAdjSalary]]*1000000</f>
        <v>3.5343906032250634</v>
      </c>
      <c r="N518" t="s">
        <v>64</v>
      </c>
      <c r="O518">
        <v>27</v>
      </c>
      <c r="P518" t="s">
        <v>25</v>
      </c>
    </row>
    <row r="519" spans="2:16" x14ac:dyDescent="0.2">
      <c r="B519" t="s">
        <v>179</v>
      </c>
      <c r="C519">
        <v>2012</v>
      </c>
      <c r="D519">
        <v>15.78</v>
      </c>
      <c r="E519">
        <v>8.23</v>
      </c>
      <c r="F519">
        <v>2.92</v>
      </c>
      <c r="G519">
        <v>0.93</v>
      </c>
      <c r="H519">
        <v>1.02</v>
      </c>
      <c r="I519">
        <v>1.78</v>
      </c>
      <c r="J519">
        <v>0.55000000000000004</v>
      </c>
      <c r="K519" s="1">
        <v>55.75</v>
      </c>
      <c r="L519" s="2">
        <v>16098566</v>
      </c>
      <c r="M519" s="1">
        <f>Table1[[#This Row],[PerformanceMetric]]/Table1[[#This Row],[InflationAdjSalary]]*1000000</f>
        <v>3.4630413665415913</v>
      </c>
      <c r="N519" t="s">
        <v>61</v>
      </c>
      <c r="O519">
        <v>35</v>
      </c>
      <c r="P519" t="s">
        <v>30</v>
      </c>
    </row>
    <row r="520" spans="2:16" x14ac:dyDescent="0.2">
      <c r="B520" t="s">
        <v>112</v>
      </c>
      <c r="C520">
        <v>2013</v>
      </c>
      <c r="D520">
        <v>17.3</v>
      </c>
      <c r="E520">
        <v>8.52</v>
      </c>
      <c r="F520">
        <v>2.0699999999999998</v>
      </c>
      <c r="G520">
        <v>0.89</v>
      </c>
      <c r="H520">
        <v>1.37</v>
      </c>
      <c r="I520">
        <v>1.78</v>
      </c>
      <c r="J520">
        <v>0.52</v>
      </c>
      <c r="K520" s="1">
        <v>55.71</v>
      </c>
      <c r="L520" s="2">
        <v>2069446</v>
      </c>
      <c r="M520" s="1">
        <f>Table1[[#This Row],[PerformanceMetric]]/Table1[[#This Row],[InflationAdjSalary]]*1000000</f>
        <v>26.92024822102147</v>
      </c>
      <c r="N520" t="s">
        <v>48</v>
      </c>
      <c r="O520">
        <v>20</v>
      </c>
      <c r="P520" t="s">
        <v>16</v>
      </c>
    </row>
    <row r="521" spans="2:16" x14ac:dyDescent="0.2">
      <c r="B521" t="s">
        <v>163</v>
      </c>
      <c r="C521">
        <v>2014</v>
      </c>
      <c r="D521">
        <v>20.13</v>
      </c>
      <c r="E521">
        <v>5.53</v>
      </c>
      <c r="F521">
        <v>3.07</v>
      </c>
      <c r="G521">
        <v>1.22</v>
      </c>
      <c r="H521">
        <v>0.6</v>
      </c>
      <c r="I521">
        <v>3</v>
      </c>
      <c r="J521">
        <v>0.56999999999999995</v>
      </c>
      <c r="K521" s="1">
        <v>55.71</v>
      </c>
      <c r="L521" s="2">
        <v>24015541</v>
      </c>
      <c r="M521" s="1">
        <f>Table1[[#This Row],[PerformanceMetric]]/Table1[[#This Row],[InflationAdjSalary]]*1000000</f>
        <v>2.3197478666002156</v>
      </c>
      <c r="N521" t="s">
        <v>46</v>
      </c>
      <c r="O521">
        <v>27</v>
      </c>
      <c r="P521" t="s">
        <v>25</v>
      </c>
    </row>
    <row r="522" spans="2:16" x14ac:dyDescent="0.2">
      <c r="B522" t="s">
        <v>192</v>
      </c>
      <c r="C522">
        <v>2015</v>
      </c>
      <c r="D522">
        <v>16.04</v>
      </c>
      <c r="E522">
        <v>8.1999999999999993</v>
      </c>
      <c r="F522">
        <v>1.51</v>
      </c>
      <c r="G522">
        <v>0.81</v>
      </c>
      <c r="H522">
        <v>1.66</v>
      </c>
      <c r="I522">
        <v>1.64</v>
      </c>
      <c r="J522">
        <v>0.56000000000000005</v>
      </c>
      <c r="K522" s="1">
        <v>55.69</v>
      </c>
      <c r="L522" s="2">
        <v>14900108</v>
      </c>
      <c r="M522" s="1">
        <f>Table1[[#This Row],[PerformanceMetric]]/Table1[[#This Row],[InflationAdjSalary]]*1000000</f>
        <v>3.7375568016017064</v>
      </c>
      <c r="N522" t="s">
        <v>58</v>
      </c>
      <c r="O522">
        <v>23</v>
      </c>
      <c r="P522" t="s">
        <v>16</v>
      </c>
    </row>
    <row r="523" spans="2:16" x14ac:dyDescent="0.2">
      <c r="B523" t="s">
        <v>126</v>
      </c>
      <c r="C523">
        <v>2014</v>
      </c>
      <c r="D523">
        <v>15.12</v>
      </c>
      <c r="E523">
        <v>9.74</v>
      </c>
      <c r="F523">
        <v>2.97</v>
      </c>
      <c r="G523">
        <v>0.57999999999999996</v>
      </c>
      <c r="H523">
        <v>1.88</v>
      </c>
      <c r="I523">
        <v>2.15</v>
      </c>
      <c r="J523">
        <v>0.54</v>
      </c>
      <c r="K523" s="1">
        <v>55.68</v>
      </c>
      <c r="L523" s="2">
        <v>12881479</v>
      </c>
      <c r="M523" s="1">
        <f>Table1[[#This Row],[PerformanceMetric]]/Table1[[#This Row],[InflationAdjSalary]]*1000000</f>
        <v>4.322485018995101</v>
      </c>
      <c r="N523" t="s">
        <v>65</v>
      </c>
      <c r="O523">
        <v>37</v>
      </c>
      <c r="P523" t="s">
        <v>30</v>
      </c>
    </row>
    <row r="524" spans="2:16" x14ac:dyDescent="0.2">
      <c r="B524" t="s">
        <v>193</v>
      </c>
      <c r="C524">
        <v>2014</v>
      </c>
      <c r="D524">
        <v>17.579999999999998</v>
      </c>
      <c r="E524">
        <v>3.47</v>
      </c>
      <c r="F524">
        <v>8.76</v>
      </c>
      <c r="G524">
        <v>1.61</v>
      </c>
      <c r="H524">
        <v>0.16</v>
      </c>
      <c r="I524">
        <v>3.23</v>
      </c>
      <c r="J524">
        <v>0.55000000000000004</v>
      </c>
      <c r="K524" s="1">
        <v>55.64</v>
      </c>
      <c r="L524" s="2">
        <v>14415678</v>
      </c>
      <c r="M524" s="1">
        <f>Table1[[#This Row],[PerformanceMetric]]/Table1[[#This Row],[InflationAdjSalary]]*1000000</f>
        <v>3.8596866550432107</v>
      </c>
      <c r="N524" t="s">
        <v>91</v>
      </c>
      <c r="O524">
        <v>26</v>
      </c>
      <c r="P524" t="s">
        <v>19</v>
      </c>
    </row>
    <row r="525" spans="2:16" x14ac:dyDescent="0.2">
      <c r="B525" t="s">
        <v>111</v>
      </c>
      <c r="C525">
        <v>2010</v>
      </c>
      <c r="D525">
        <v>15.03</v>
      </c>
      <c r="E525">
        <v>8.32</v>
      </c>
      <c r="F525">
        <v>1.05</v>
      </c>
      <c r="G525">
        <v>0.54</v>
      </c>
      <c r="H525">
        <v>1.45</v>
      </c>
      <c r="I525">
        <v>1.77</v>
      </c>
      <c r="J525">
        <v>0.61</v>
      </c>
      <c r="K525" s="1">
        <v>55.6</v>
      </c>
      <c r="L525" s="2">
        <v>18624369</v>
      </c>
      <c r="M525" s="1">
        <f>Table1[[#This Row],[PerformanceMetric]]/Table1[[#This Row],[InflationAdjSalary]]*1000000</f>
        <v>2.9853360401096003</v>
      </c>
      <c r="N525" t="s">
        <v>42</v>
      </c>
      <c r="O525">
        <v>22</v>
      </c>
      <c r="P525" t="s">
        <v>30</v>
      </c>
    </row>
    <row r="526" spans="2:16" x14ac:dyDescent="0.2">
      <c r="B526" t="s">
        <v>119</v>
      </c>
      <c r="C526">
        <v>2016</v>
      </c>
      <c r="D526">
        <v>19.73</v>
      </c>
      <c r="E526">
        <v>4.96</v>
      </c>
      <c r="F526">
        <v>3.7</v>
      </c>
      <c r="G526">
        <v>1.19</v>
      </c>
      <c r="H526">
        <v>0.34</v>
      </c>
      <c r="I526">
        <v>2.52</v>
      </c>
      <c r="J526">
        <v>0.56000000000000005</v>
      </c>
      <c r="K526" s="1">
        <v>55.58</v>
      </c>
      <c r="L526" s="2">
        <v>19760549</v>
      </c>
      <c r="M526" s="1">
        <f>Table1[[#This Row],[PerformanceMetric]]/Table1[[#This Row],[InflationAdjSalary]]*1000000</f>
        <v>2.8126748907634096</v>
      </c>
      <c r="N526" t="s">
        <v>58</v>
      </c>
      <c r="O526">
        <v>25</v>
      </c>
      <c r="P526" t="s">
        <v>25</v>
      </c>
    </row>
    <row r="527" spans="2:16" x14ac:dyDescent="0.2">
      <c r="B527" t="s">
        <v>165</v>
      </c>
      <c r="C527">
        <v>2016</v>
      </c>
      <c r="D527">
        <v>13.49</v>
      </c>
      <c r="E527">
        <v>9.8800000000000008</v>
      </c>
      <c r="F527">
        <v>1.41</v>
      </c>
      <c r="G527">
        <v>0.63</v>
      </c>
      <c r="H527">
        <v>1.28</v>
      </c>
      <c r="I527">
        <v>1.61</v>
      </c>
      <c r="J527">
        <v>0.59</v>
      </c>
      <c r="K527" s="1">
        <v>55.55</v>
      </c>
      <c r="L527" s="2">
        <v>14752972</v>
      </c>
      <c r="M527" s="1">
        <f>Table1[[#This Row],[PerformanceMetric]]/Table1[[#This Row],[InflationAdjSalary]]*1000000</f>
        <v>3.7653430102083836</v>
      </c>
      <c r="N527" t="s">
        <v>54</v>
      </c>
      <c r="O527">
        <v>31</v>
      </c>
      <c r="P527" t="s">
        <v>30</v>
      </c>
    </row>
    <row r="528" spans="2:16" x14ac:dyDescent="0.2">
      <c r="B528" t="s">
        <v>146</v>
      </c>
      <c r="C528">
        <v>2010</v>
      </c>
      <c r="D528">
        <v>18.25</v>
      </c>
      <c r="E528">
        <v>4.37</v>
      </c>
      <c r="F528">
        <v>3.07</v>
      </c>
      <c r="G528">
        <v>1.18</v>
      </c>
      <c r="H528">
        <v>0.44</v>
      </c>
      <c r="I528">
        <v>2.34</v>
      </c>
      <c r="J528">
        <v>0.61</v>
      </c>
      <c r="K528" s="1">
        <v>55.48</v>
      </c>
      <c r="L528" s="2">
        <v>18864067</v>
      </c>
      <c r="M528" s="1">
        <f>Table1[[#This Row],[PerformanceMetric]]/Table1[[#This Row],[InflationAdjSalary]]*1000000</f>
        <v>2.9410412929513026</v>
      </c>
      <c r="N528" t="s">
        <v>61</v>
      </c>
      <c r="O528">
        <v>32</v>
      </c>
      <c r="P528" t="s">
        <v>25</v>
      </c>
    </row>
    <row r="529" spans="2:16" x14ac:dyDescent="0.2">
      <c r="B529" t="s">
        <v>102</v>
      </c>
      <c r="C529">
        <v>2011</v>
      </c>
      <c r="D529">
        <v>17.510000000000002</v>
      </c>
      <c r="E529">
        <v>9.58</v>
      </c>
      <c r="F529">
        <v>2.46</v>
      </c>
      <c r="G529">
        <v>0.76</v>
      </c>
      <c r="H529">
        <v>0.31</v>
      </c>
      <c r="I529">
        <v>2.5299999999999998</v>
      </c>
      <c r="J529">
        <v>0.54</v>
      </c>
      <c r="K529" s="1">
        <v>55.45</v>
      </c>
      <c r="L529" s="2">
        <v>17721792</v>
      </c>
      <c r="M529" s="1">
        <f>Table1[[#This Row],[PerformanceMetric]]/Table1[[#This Row],[InflationAdjSalary]]*1000000</f>
        <v>3.1289160825270947</v>
      </c>
      <c r="N529" t="s">
        <v>68</v>
      </c>
      <c r="O529">
        <v>29</v>
      </c>
      <c r="P529" t="s">
        <v>30</v>
      </c>
    </row>
    <row r="530" spans="2:16" x14ac:dyDescent="0.2">
      <c r="B530" t="s">
        <v>113</v>
      </c>
      <c r="C530">
        <v>2010</v>
      </c>
      <c r="D530">
        <v>20.76</v>
      </c>
      <c r="E530">
        <v>3.76</v>
      </c>
      <c r="F530">
        <v>6.01</v>
      </c>
      <c r="G530">
        <v>0.73</v>
      </c>
      <c r="H530">
        <v>0.35</v>
      </c>
      <c r="I530">
        <v>2.78</v>
      </c>
      <c r="J530">
        <v>0.53</v>
      </c>
      <c r="K530" s="1">
        <v>55.41</v>
      </c>
      <c r="L530" s="2">
        <v>7539688</v>
      </c>
      <c r="M530" s="1">
        <f>Table1[[#This Row],[PerformanceMetric]]/Table1[[#This Row],[InflationAdjSalary]]*1000000</f>
        <v>7.3491104671705241</v>
      </c>
      <c r="N530" t="s">
        <v>68</v>
      </c>
      <c r="O530">
        <v>21</v>
      </c>
      <c r="P530" t="s">
        <v>19</v>
      </c>
    </row>
    <row r="531" spans="2:16" x14ac:dyDescent="0.2">
      <c r="B531" t="s">
        <v>160</v>
      </c>
      <c r="C531">
        <v>2013</v>
      </c>
      <c r="D531">
        <v>17.12</v>
      </c>
      <c r="E531">
        <v>7.71</v>
      </c>
      <c r="F531">
        <v>2.92</v>
      </c>
      <c r="G531">
        <v>1.01</v>
      </c>
      <c r="H531">
        <v>0.95</v>
      </c>
      <c r="I531">
        <v>2.15</v>
      </c>
      <c r="J531">
        <v>0.54</v>
      </c>
      <c r="K531" s="1">
        <v>55.36</v>
      </c>
      <c r="L531" s="2">
        <v>15227713</v>
      </c>
      <c r="M531" s="1">
        <f>Table1[[#This Row],[PerformanceMetric]]/Table1[[#This Row],[InflationAdjSalary]]*1000000</f>
        <v>3.6354769754328835</v>
      </c>
      <c r="N531" t="s">
        <v>64</v>
      </c>
      <c r="O531">
        <v>32</v>
      </c>
      <c r="P531" t="s">
        <v>16</v>
      </c>
    </row>
    <row r="532" spans="2:16" x14ac:dyDescent="0.2">
      <c r="B532" t="s">
        <v>148</v>
      </c>
      <c r="C532">
        <v>2018</v>
      </c>
      <c r="D532">
        <v>17.829999999999998</v>
      </c>
      <c r="E532">
        <v>3.9</v>
      </c>
      <c r="F532">
        <v>5.08</v>
      </c>
      <c r="G532">
        <v>2.04</v>
      </c>
      <c r="H532">
        <v>0.56000000000000005</v>
      </c>
      <c r="I532">
        <v>2.9</v>
      </c>
      <c r="J532">
        <v>0.57999999999999996</v>
      </c>
      <c r="K532" s="1">
        <v>55.26</v>
      </c>
      <c r="L532" s="2">
        <v>17638329</v>
      </c>
      <c r="M532" s="1">
        <f>Table1[[#This Row],[PerformanceMetric]]/Table1[[#This Row],[InflationAdjSalary]]*1000000</f>
        <v>3.1329498389558328</v>
      </c>
      <c r="N532" t="s">
        <v>15</v>
      </c>
      <c r="O532">
        <v>28</v>
      </c>
      <c r="P532" t="s">
        <v>19</v>
      </c>
    </row>
    <row r="533" spans="2:16" x14ac:dyDescent="0.2">
      <c r="B533" t="s">
        <v>122</v>
      </c>
      <c r="C533">
        <v>2015</v>
      </c>
      <c r="D533">
        <v>17.170000000000002</v>
      </c>
      <c r="E533">
        <v>7.43</v>
      </c>
      <c r="F533">
        <v>0.69</v>
      </c>
      <c r="G533">
        <v>0.6</v>
      </c>
      <c r="H533">
        <v>1.75</v>
      </c>
      <c r="I533">
        <v>1.44</v>
      </c>
      <c r="J533">
        <v>0.56000000000000005</v>
      </c>
      <c r="K533" s="1">
        <v>55.24</v>
      </c>
      <c r="L533" s="2">
        <v>24447352</v>
      </c>
      <c r="M533" s="1">
        <f>Table1[[#This Row],[PerformanceMetric]]/Table1[[#This Row],[InflationAdjSalary]]*1000000</f>
        <v>2.2595494186855083</v>
      </c>
      <c r="N533" t="s">
        <v>39</v>
      </c>
      <c r="O533">
        <v>26</v>
      </c>
      <c r="P533" t="s">
        <v>30</v>
      </c>
    </row>
    <row r="534" spans="2:16" x14ac:dyDescent="0.2">
      <c r="B534" t="s">
        <v>141</v>
      </c>
      <c r="C534">
        <v>2013</v>
      </c>
      <c r="D534">
        <v>14.09</v>
      </c>
      <c r="E534">
        <v>7.78</v>
      </c>
      <c r="F534">
        <v>3.98</v>
      </c>
      <c r="G534">
        <v>1</v>
      </c>
      <c r="H534">
        <v>1.74</v>
      </c>
      <c r="I534">
        <v>1.96</v>
      </c>
      <c r="J534">
        <v>0.56000000000000005</v>
      </c>
      <c r="K534" s="1">
        <v>55.12</v>
      </c>
      <c r="L534" s="2">
        <v>18857648</v>
      </c>
      <c r="M534" s="1">
        <f>Table1[[#This Row],[PerformanceMetric]]/Table1[[#This Row],[InflationAdjSalary]]*1000000</f>
        <v>2.9229520033463343</v>
      </c>
      <c r="N534" t="s">
        <v>109</v>
      </c>
      <c r="O534">
        <v>28</v>
      </c>
      <c r="P534" t="s">
        <v>30</v>
      </c>
    </row>
    <row r="535" spans="2:16" x14ac:dyDescent="0.2">
      <c r="B535" t="s">
        <v>194</v>
      </c>
      <c r="C535">
        <v>2011</v>
      </c>
      <c r="D535">
        <v>19.32</v>
      </c>
      <c r="E535">
        <v>4.4400000000000004</v>
      </c>
      <c r="F535">
        <v>1.44</v>
      </c>
      <c r="G535">
        <v>1.08</v>
      </c>
      <c r="H535">
        <v>0.12</v>
      </c>
      <c r="I535">
        <v>1.2</v>
      </c>
      <c r="J535">
        <v>0.56999999999999995</v>
      </c>
      <c r="K535" s="1">
        <v>55.11</v>
      </c>
      <c r="L535" s="2">
        <v>7082153</v>
      </c>
      <c r="M535" s="1">
        <f>Table1[[#This Row],[PerformanceMetric]]/Table1[[#This Row],[InflationAdjSalary]]*1000000</f>
        <v>7.7815319719864853</v>
      </c>
      <c r="N535" t="s">
        <v>81</v>
      </c>
      <c r="O535">
        <v>30</v>
      </c>
      <c r="P535" t="s">
        <v>20</v>
      </c>
    </row>
    <row r="536" spans="2:16" x14ac:dyDescent="0.2">
      <c r="B536" t="s">
        <v>195</v>
      </c>
      <c r="C536">
        <v>2014</v>
      </c>
      <c r="D536">
        <v>19.04</v>
      </c>
      <c r="E536">
        <v>6.87</v>
      </c>
      <c r="F536">
        <v>3.7</v>
      </c>
      <c r="G536">
        <v>1.04</v>
      </c>
      <c r="H536">
        <v>0.17</v>
      </c>
      <c r="I536">
        <v>2.57</v>
      </c>
      <c r="J536">
        <v>0.54</v>
      </c>
      <c r="K536" s="1">
        <v>55.09</v>
      </c>
      <c r="L536" s="2">
        <v>12077139</v>
      </c>
      <c r="M536" s="1">
        <f>Table1[[#This Row],[PerformanceMetric]]/Table1[[#This Row],[InflationAdjSalary]]*1000000</f>
        <v>4.5615108015234407</v>
      </c>
      <c r="N536" t="s">
        <v>68</v>
      </c>
      <c r="O536">
        <v>28</v>
      </c>
      <c r="P536" t="s">
        <v>25</v>
      </c>
    </row>
    <row r="537" spans="2:16" x14ac:dyDescent="0.2">
      <c r="B537" t="s">
        <v>196</v>
      </c>
      <c r="C537">
        <v>2017</v>
      </c>
      <c r="D537">
        <v>14.48</v>
      </c>
      <c r="E537">
        <v>7.27</v>
      </c>
      <c r="F537">
        <v>1.31</v>
      </c>
      <c r="G537">
        <v>0.91</v>
      </c>
      <c r="H537">
        <v>2.12</v>
      </c>
      <c r="I537">
        <v>1.3</v>
      </c>
      <c r="J537">
        <v>0.59</v>
      </c>
      <c r="K537" s="1">
        <v>55.02</v>
      </c>
      <c r="L537" s="2">
        <v>3003621</v>
      </c>
      <c r="M537" s="1">
        <f>Table1[[#This Row],[PerformanceMetric]]/Table1[[#This Row],[InflationAdjSalary]]*1000000</f>
        <v>18.317890306400173</v>
      </c>
      <c r="N537" t="s">
        <v>64</v>
      </c>
      <c r="O537">
        <v>20</v>
      </c>
      <c r="P537" t="s">
        <v>30</v>
      </c>
    </row>
    <row r="538" spans="2:16" x14ac:dyDescent="0.2">
      <c r="B538" t="s">
        <v>197</v>
      </c>
      <c r="C538">
        <v>2018</v>
      </c>
      <c r="D538">
        <v>17.62</v>
      </c>
      <c r="E538">
        <v>7.88</v>
      </c>
      <c r="F538">
        <v>2.34</v>
      </c>
      <c r="G538">
        <v>1.02</v>
      </c>
      <c r="H538">
        <v>0.78</v>
      </c>
      <c r="I538">
        <v>1.84</v>
      </c>
      <c r="J538">
        <v>0.53</v>
      </c>
      <c r="K538" s="1">
        <v>55.02</v>
      </c>
      <c r="L538" s="2">
        <v>25388504</v>
      </c>
      <c r="M538" s="1">
        <f>Table1[[#This Row],[PerformanceMetric]]/Table1[[#This Row],[InflationAdjSalary]]*1000000</f>
        <v>2.1671225685451967</v>
      </c>
      <c r="N538" t="s">
        <v>48</v>
      </c>
      <c r="O538">
        <v>22</v>
      </c>
      <c r="P538" t="s">
        <v>16</v>
      </c>
    </row>
    <row r="539" spans="2:16" x14ac:dyDescent="0.2">
      <c r="B539" t="s">
        <v>191</v>
      </c>
      <c r="C539">
        <v>2012</v>
      </c>
      <c r="D539">
        <v>15.38</v>
      </c>
      <c r="E539">
        <v>9.65</v>
      </c>
      <c r="F539">
        <v>2.2999999999999998</v>
      </c>
      <c r="G539">
        <v>1.26</v>
      </c>
      <c r="H539">
        <v>0.7</v>
      </c>
      <c r="I539">
        <v>2.44</v>
      </c>
      <c r="J539">
        <v>0.56000000000000005</v>
      </c>
      <c r="K539" s="1">
        <v>55.01</v>
      </c>
      <c r="L539" s="2">
        <v>4154794</v>
      </c>
      <c r="M539" s="1">
        <f>Table1[[#This Row],[PerformanceMetric]]/Table1[[#This Row],[InflationAdjSalary]]*1000000</f>
        <v>13.240126947328795</v>
      </c>
      <c r="N539" t="s">
        <v>88</v>
      </c>
      <c r="O539">
        <v>21</v>
      </c>
      <c r="P539" t="s">
        <v>30</v>
      </c>
    </row>
    <row r="540" spans="2:16" x14ac:dyDescent="0.2">
      <c r="B540" t="s">
        <v>169</v>
      </c>
      <c r="C540">
        <v>2021</v>
      </c>
      <c r="D540">
        <v>18.59</v>
      </c>
      <c r="E540">
        <v>4.8899999999999997</v>
      </c>
      <c r="F540">
        <v>2.35</v>
      </c>
      <c r="G540">
        <v>0.94</v>
      </c>
      <c r="H540">
        <v>0.99</v>
      </c>
      <c r="I540">
        <v>1.77</v>
      </c>
      <c r="J540">
        <v>0.56999999999999995</v>
      </c>
      <c r="K540" s="1">
        <v>54.97</v>
      </c>
      <c r="L540" s="2">
        <v>34440406</v>
      </c>
      <c r="M540" s="1">
        <f>Table1[[#This Row],[PerformanceMetric]]/Table1[[#This Row],[InflationAdjSalary]]*1000000</f>
        <v>1.596090359678106</v>
      </c>
      <c r="N540" t="s">
        <v>22</v>
      </c>
      <c r="O540">
        <v>25</v>
      </c>
      <c r="P540" t="s">
        <v>16</v>
      </c>
    </row>
    <row r="541" spans="2:16" x14ac:dyDescent="0.2">
      <c r="B541" t="s">
        <v>108</v>
      </c>
      <c r="C541">
        <v>2015</v>
      </c>
      <c r="D541">
        <v>16.100000000000001</v>
      </c>
      <c r="E541">
        <v>10.52</v>
      </c>
      <c r="F541">
        <v>2.15</v>
      </c>
      <c r="G541">
        <v>0.97</v>
      </c>
      <c r="H541">
        <v>0.2</v>
      </c>
      <c r="I541">
        <v>2.2000000000000002</v>
      </c>
      <c r="J541">
        <v>0.54</v>
      </c>
      <c r="K541" s="1">
        <v>54.94</v>
      </c>
      <c r="L541" s="2">
        <v>12416756</v>
      </c>
      <c r="M541" s="1">
        <f>Table1[[#This Row],[PerformanceMetric]]/Table1[[#This Row],[InflationAdjSalary]]*1000000</f>
        <v>4.424666152737478</v>
      </c>
      <c r="N541" t="s">
        <v>109</v>
      </c>
      <c r="O541">
        <v>33</v>
      </c>
      <c r="P541" t="s">
        <v>16</v>
      </c>
    </row>
    <row r="542" spans="2:16" x14ac:dyDescent="0.2">
      <c r="B542" t="s">
        <v>127</v>
      </c>
      <c r="C542">
        <v>2021</v>
      </c>
      <c r="D542">
        <v>16.22</v>
      </c>
      <c r="E542">
        <v>3.47</v>
      </c>
      <c r="F542">
        <v>5.98</v>
      </c>
      <c r="G542">
        <v>1.37</v>
      </c>
      <c r="H542">
        <v>0.18</v>
      </c>
      <c r="I542">
        <v>1.94</v>
      </c>
      <c r="J542">
        <v>0.59</v>
      </c>
      <c r="K542" s="1">
        <v>54.94</v>
      </c>
      <c r="L542" s="2">
        <v>22902549</v>
      </c>
      <c r="M542" s="1">
        <f>Table1[[#This Row],[PerformanceMetric]]/Table1[[#This Row],[InflationAdjSalary]]*1000000</f>
        <v>2.3988596203854859</v>
      </c>
      <c r="N542" t="s">
        <v>58</v>
      </c>
      <c r="O542">
        <v>33</v>
      </c>
      <c r="P542" t="s">
        <v>19</v>
      </c>
    </row>
    <row r="543" spans="2:16" x14ac:dyDescent="0.2">
      <c r="B543" t="s">
        <v>166</v>
      </c>
      <c r="C543">
        <v>2012</v>
      </c>
      <c r="D543">
        <v>14.45</v>
      </c>
      <c r="E543">
        <v>7.55</v>
      </c>
      <c r="F543">
        <v>1.73</v>
      </c>
      <c r="G543">
        <v>0.55000000000000004</v>
      </c>
      <c r="H543">
        <v>1.18</v>
      </c>
      <c r="I543">
        <v>1.73</v>
      </c>
      <c r="J543">
        <v>0.62</v>
      </c>
      <c r="K543" s="1">
        <v>54.91</v>
      </c>
      <c r="L543" s="2">
        <v>16786110</v>
      </c>
      <c r="M543" s="1">
        <f>Table1[[#This Row],[PerformanceMetric]]/Table1[[#This Row],[InflationAdjSalary]]*1000000</f>
        <v>3.2711569267686196</v>
      </c>
      <c r="N543" t="s">
        <v>54</v>
      </c>
      <c r="O543">
        <v>29</v>
      </c>
      <c r="P543" t="s">
        <v>30</v>
      </c>
    </row>
    <row r="544" spans="2:16" x14ac:dyDescent="0.2">
      <c r="B544" t="s">
        <v>159</v>
      </c>
      <c r="C544">
        <v>2021</v>
      </c>
      <c r="D544">
        <v>19.57</v>
      </c>
      <c r="E544">
        <v>4.38</v>
      </c>
      <c r="F544">
        <v>2.38</v>
      </c>
      <c r="G544">
        <v>0.81</v>
      </c>
      <c r="H544">
        <v>0.19</v>
      </c>
      <c r="I544">
        <v>1.62</v>
      </c>
      <c r="J544">
        <v>0.56999999999999995</v>
      </c>
      <c r="K544" s="1">
        <v>54.9</v>
      </c>
      <c r="L544" s="2">
        <v>15804900</v>
      </c>
      <c r="M544" s="1">
        <f>Table1[[#This Row],[PerformanceMetric]]/Table1[[#This Row],[InflationAdjSalary]]*1000000</f>
        <v>3.4736062866579354</v>
      </c>
      <c r="N544" t="s">
        <v>36</v>
      </c>
      <c r="O544">
        <v>24</v>
      </c>
      <c r="P544" t="s">
        <v>20</v>
      </c>
    </row>
    <row r="545" spans="2:16" x14ac:dyDescent="0.2">
      <c r="B545" t="s">
        <v>137</v>
      </c>
      <c r="C545">
        <v>2012</v>
      </c>
      <c r="D545">
        <v>21.92</v>
      </c>
      <c r="E545">
        <v>3.43</v>
      </c>
      <c r="F545">
        <v>6.03</v>
      </c>
      <c r="G545">
        <v>1.51</v>
      </c>
      <c r="H545">
        <v>0.32</v>
      </c>
      <c r="I545">
        <v>3.32</v>
      </c>
      <c r="J545">
        <v>0.52</v>
      </c>
      <c r="K545" s="1">
        <v>54.84</v>
      </c>
      <c r="L545" s="2">
        <v>14203631</v>
      </c>
      <c r="M545" s="1">
        <f>Table1[[#This Row],[PerformanceMetric]]/Table1[[#This Row],[InflationAdjSalary]]*1000000</f>
        <v>3.8609845609196691</v>
      </c>
      <c r="N545" t="s">
        <v>22</v>
      </c>
      <c r="O545">
        <v>26</v>
      </c>
      <c r="P545" t="s">
        <v>20</v>
      </c>
    </row>
    <row r="546" spans="2:16" x14ac:dyDescent="0.2">
      <c r="B546" t="s">
        <v>85</v>
      </c>
      <c r="C546">
        <v>2015</v>
      </c>
      <c r="D546">
        <v>17.77</v>
      </c>
      <c r="E546">
        <v>4.6900000000000004</v>
      </c>
      <c r="F546">
        <v>6.76</v>
      </c>
      <c r="G546">
        <v>1.56</v>
      </c>
      <c r="H546">
        <v>0.19</v>
      </c>
      <c r="I546">
        <v>2.4700000000000002</v>
      </c>
      <c r="J546">
        <v>0.53</v>
      </c>
      <c r="K546" s="1">
        <v>54.84</v>
      </c>
      <c r="L546" s="2">
        <v>14900108</v>
      </c>
      <c r="M546" s="1">
        <f>Table1[[#This Row],[PerformanceMetric]]/Table1[[#This Row],[InflationAdjSalary]]*1000000</f>
        <v>3.6805102352278252</v>
      </c>
      <c r="N546" t="s">
        <v>50</v>
      </c>
      <c r="O546">
        <v>28</v>
      </c>
      <c r="P546" t="s">
        <v>19</v>
      </c>
    </row>
    <row r="547" spans="2:16" x14ac:dyDescent="0.2">
      <c r="B547" t="s">
        <v>198</v>
      </c>
      <c r="C547">
        <v>2011</v>
      </c>
      <c r="D547">
        <v>15.02</v>
      </c>
      <c r="E547">
        <v>8.35</v>
      </c>
      <c r="F547">
        <v>1.48</v>
      </c>
      <c r="G547">
        <v>1.1399999999999999</v>
      </c>
      <c r="H547">
        <v>1.31</v>
      </c>
      <c r="I547">
        <v>1.25</v>
      </c>
      <c r="J547">
        <v>0.55000000000000004</v>
      </c>
      <c r="K547" s="1">
        <v>54.83</v>
      </c>
      <c r="L547" s="2">
        <v>22394736</v>
      </c>
      <c r="M547" s="1">
        <f>Table1[[#This Row],[PerformanceMetric]]/Table1[[#This Row],[InflationAdjSalary]]*1000000</f>
        <v>2.4483432177990401</v>
      </c>
      <c r="N547" t="s">
        <v>34</v>
      </c>
      <c r="O547">
        <v>31</v>
      </c>
      <c r="P547" t="s">
        <v>16</v>
      </c>
    </row>
    <row r="548" spans="2:16" x14ac:dyDescent="0.2">
      <c r="B548" t="s">
        <v>199</v>
      </c>
      <c r="C548">
        <v>2020</v>
      </c>
      <c r="D548">
        <v>9.67</v>
      </c>
      <c r="E548">
        <v>7.02</v>
      </c>
      <c r="F548">
        <v>0.59</v>
      </c>
      <c r="G548">
        <v>0.85</v>
      </c>
      <c r="H548">
        <v>1.95</v>
      </c>
      <c r="I548">
        <v>0.61</v>
      </c>
      <c r="J548">
        <v>0.73</v>
      </c>
      <c r="K548" s="1">
        <v>54.82</v>
      </c>
      <c r="L548" s="2">
        <v>1912436</v>
      </c>
      <c r="M548" s="1">
        <f>Table1[[#This Row],[PerformanceMetric]]/Table1[[#This Row],[InflationAdjSalary]]*1000000</f>
        <v>28.665011535026533</v>
      </c>
      <c r="N548" t="s">
        <v>70</v>
      </c>
      <c r="O548">
        <v>21</v>
      </c>
      <c r="P548" t="s">
        <v>30</v>
      </c>
    </row>
    <row r="549" spans="2:16" x14ac:dyDescent="0.2">
      <c r="B549" t="s">
        <v>77</v>
      </c>
      <c r="C549">
        <v>2019</v>
      </c>
      <c r="D549">
        <v>12.32</v>
      </c>
      <c r="E549">
        <v>11.35</v>
      </c>
      <c r="F549">
        <v>0.78</v>
      </c>
      <c r="G549">
        <v>0.64</v>
      </c>
      <c r="H549">
        <v>1.89</v>
      </c>
      <c r="I549">
        <v>1.35</v>
      </c>
      <c r="J549">
        <v>0.56000000000000005</v>
      </c>
      <c r="K549" s="1">
        <v>54.73</v>
      </c>
      <c r="L549" s="2">
        <v>31341708</v>
      </c>
      <c r="M549" s="1">
        <f>Table1[[#This Row],[PerformanceMetric]]/Table1[[#This Row],[InflationAdjSalary]]*1000000</f>
        <v>1.7462353998065452</v>
      </c>
      <c r="N549" t="s">
        <v>31</v>
      </c>
      <c r="O549">
        <v>29</v>
      </c>
      <c r="P549" t="s">
        <v>30</v>
      </c>
    </row>
    <row r="550" spans="2:16" x14ac:dyDescent="0.2">
      <c r="B550" t="s">
        <v>44</v>
      </c>
      <c r="C550">
        <v>2013</v>
      </c>
      <c r="D550">
        <v>17.43</v>
      </c>
      <c r="E550">
        <v>7.63</v>
      </c>
      <c r="F550">
        <v>4.1399999999999997</v>
      </c>
      <c r="G550">
        <v>1.81</v>
      </c>
      <c r="H550">
        <v>0.65</v>
      </c>
      <c r="I550">
        <v>2.95</v>
      </c>
      <c r="J550">
        <v>0.53</v>
      </c>
      <c r="K550" s="1">
        <v>54.72</v>
      </c>
      <c r="L550" s="2">
        <v>4164783</v>
      </c>
      <c r="M550" s="1">
        <f>Table1[[#This Row],[PerformanceMetric]]/Table1[[#This Row],[InflationAdjSalary]]*1000000</f>
        <v>13.138739761471365</v>
      </c>
      <c r="N550" t="s">
        <v>64</v>
      </c>
      <c r="O550">
        <v>22</v>
      </c>
      <c r="P550" t="s">
        <v>25</v>
      </c>
    </row>
    <row r="551" spans="2:16" x14ac:dyDescent="0.2">
      <c r="B551" t="s">
        <v>148</v>
      </c>
      <c r="C551">
        <v>2019</v>
      </c>
      <c r="D551">
        <v>15.91</v>
      </c>
      <c r="E551">
        <v>4.6399999999999997</v>
      </c>
      <c r="F551">
        <v>5.51</v>
      </c>
      <c r="G551">
        <v>1.49</v>
      </c>
      <c r="H551">
        <v>0.37</v>
      </c>
      <c r="I551">
        <v>2.12</v>
      </c>
      <c r="J551">
        <v>0.57999999999999996</v>
      </c>
      <c r="K551" s="1">
        <v>54.71</v>
      </c>
      <c r="L551" s="2">
        <v>18075291</v>
      </c>
      <c r="M551" s="1">
        <f>Table1[[#This Row],[PerformanceMetric]]/Table1[[#This Row],[InflationAdjSalary]]*1000000</f>
        <v>3.0267839118053481</v>
      </c>
      <c r="N551" t="s">
        <v>15</v>
      </c>
      <c r="O551">
        <v>29</v>
      </c>
      <c r="P551" t="s">
        <v>19</v>
      </c>
    </row>
    <row r="552" spans="2:16" x14ac:dyDescent="0.2">
      <c r="B552" t="s">
        <v>73</v>
      </c>
      <c r="C552">
        <v>2018</v>
      </c>
      <c r="D552">
        <v>16.13</v>
      </c>
      <c r="E552">
        <v>7.98</v>
      </c>
      <c r="F552">
        <v>2.56</v>
      </c>
      <c r="G552">
        <v>0.52</v>
      </c>
      <c r="H552">
        <v>0.55000000000000004</v>
      </c>
      <c r="I552">
        <v>2.6</v>
      </c>
      <c r="J552">
        <v>0.61</v>
      </c>
      <c r="K552" s="1">
        <v>54.69</v>
      </c>
      <c r="L552" s="2">
        <v>10160853</v>
      </c>
      <c r="M552" s="1">
        <f>Table1[[#This Row],[PerformanceMetric]]/Table1[[#This Row],[InflationAdjSalary]]*1000000</f>
        <v>5.3824221253865199</v>
      </c>
      <c r="N552" t="s">
        <v>42</v>
      </c>
      <c r="O552">
        <v>23</v>
      </c>
      <c r="P552" t="s">
        <v>30</v>
      </c>
    </row>
    <row r="553" spans="2:16" x14ac:dyDescent="0.2">
      <c r="B553" t="s">
        <v>130</v>
      </c>
      <c r="C553">
        <v>2020</v>
      </c>
      <c r="D553">
        <v>18.489999999999998</v>
      </c>
      <c r="E553">
        <v>4</v>
      </c>
      <c r="F553">
        <v>4.8099999999999996</v>
      </c>
      <c r="G553">
        <v>1.1399999999999999</v>
      </c>
      <c r="H553">
        <v>0.28999999999999998</v>
      </c>
      <c r="I553">
        <v>2.15</v>
      </c>
      <c r="J553">
        <v>0.56000000000000005</v>
      </c>
      <c r="K553" s="1">
        <v>54.64</v>
      </c>
      <c r="L553" s="2">
        <v>31361286</v>
      </c>
      <c r="M553" s="1">
        <f>Table1[[#This Row],[PerformanceMetric]]/Table1[[#This Row],[InflationAdjSalary]]*1000000</f>
        <v>1.7422754921465913</v>
      </c>
      <c r="N553" t="s">
        <v>91</v>
      </c>
      <c r="O553">
        <v>22</v>
      </c>
      <c r="P553" t="s">
        <v>19</v>
      </c>
    </row>
    <row r="554" spans="2:16" x14ac:dyDescent="0.2">
      <c r="B554" t="s">
        <v>165</v>
      </c>
      <c r="C554">
        <v>2011</v>
      </c>
      <c r="D554">
        <v>13.04</v>
      </c>
      <c r="E554">
        <v>9.33</v>
      </c>
      <c r="F554">
        <v>0.96</v>
      </c>
      <c r="G554">
        <v>0.53</v>
      </c>
      <c r="H554">
        <v>1.27</v>
      </c>
      <c r="I554">
        <v>1.1599999999999999</v>
      </c>
      <c r="J554">
        <v>0.6</v>
      </c>
      <c r="K554" s="1">
        <v>54.58</v>
      </c>
      <c r="L554" s="2">
        <v>8914245</v>
      </c>
      <c r="M554" s="1">
        <f>Table1[[#This Row],[PerformanceMetric]]/Table1[[#This Row],[InflationAdjSalary]]*1000000</f>
        <v>6.1227843748965842</v>
      </c>
      <c r="N554" t="s">
        <v>81</v>
      </c>
      <c r="O554">
        <v>26</v>
      </c>
      <c r="P554" t="s">
        <v>30</v>
      </c>
    </row>
    <row r="555" spans="2:16" x14ac:dyDescent="0.2">
      <c r="B555" t="s">
        <v>153</v>
      </c>
      <c r="C555">
        <v>2013</v>
      </c>
      <c r="D555">
        <v>17.46</v>
      </c>
      <c r="E555">
        <v>8.41</v>
      </c>
      <c r="F555">
        <v>4.22</v>
      </c>
      <c r="G555">
        <v>1.24</v>
      </c>
      <c r="H555">
        <v>1.79</v>
      </c>
      <c r="I555">
        <v>2.97</v>
      </c>
      <c r="J555">
        <v>0.5</v>
      </c>
      <c r="K555" s="1">
        <v>54.5</v>
      </c>
      <c r="L555" s="2">
        <v>17765665</v>
      </c>
      <c r="M555" s="1">
        <f>Table1[[#This Row],[PerformanceMetric]]/Table1[[#This Row],[InflationAdjSalary]]*1000000</f>
        <v>3.0677151685568766</v>
      </c>
      <c r="N555" t="s">
        <v>56</v>
      </c>
      <c r="O555">
        <v>27</v>
      </c>
      <c r="P555" t="s">
        <v>16</v>
      </c>
    </row>
    <row r="556" spans="2:16" x14ac:dyDescent="0.2">
      <c r="B556" t="s">
        <v>163</v>
      </c>
      <c r="C556">
        <v>2010</v>
      </c>
      <c r="D556">
        <v>19.59</v>
      </c>
      <c r="E556">
        <v>5.9</v>
      </c>
      <c r="F556">
        <v>1.91</v>
      </c>
      <c r="G556">
        <v>1.48</v>
      </c>
      <c r="H556">
        <v>0.8</v>
      </c>
      <c r="I556">
        <v>2.11</v>
      </c>
      <c r="J556">
        <v>0.54</v>
      </c>
      <c r="K556" s="1">
        <v>54.48</v>
      </c>
      <c r="L556" s="2">
        <v>18493523</v>
      </c>
      <c r="M556" s="1">
        <f>Table1[[#This Row],[PerformanceMetric]]/Table1[[#This Row],[InflationAdjSalary]]*1000000</f>
        <v>2.9458962470265941</v>
      </c>
      <c r="N556" t="s">
        <v>109</v>
      </c>
      <c r="O556">
        <v>23</v>
      </c>
      <c r="P556" t="s">
        <v>25</v>
      </c>
    </row>
    <row r="557" spans="2:16" x14ac:dyDescent="0.2">
      <c r="B557" t="s">
        <v>90</v>
      </c>
      <c r="C557">
        <v>2017</v>
      </c>
      <c r="D557">
        <v>17.260000000000002</v>
      </c>
      <c r="E557">
        <v>7.26</v>
      </c>
      <c r="F557">
        <v>1.93</v>
      </c>
      <c r="G557">
        <v>0.64</v>
      </c>
      <c r="H557">
        <v>1.22</v>
      </c>
      <c r="I557">
        <v>1.36</v>
      </c>
      <c r="J557">
        <v>0.53</v>
      </c>
      <c r="K557" s="1">
        <v>54.47</v>
      </c>
      <c r="L557" s="2">
        <v>25960414</v>
      </c>
      <c r="M557" s="1">
        <f>Table1[[#This Row],[PerformanceMetric]]/Table1[[#This Row],[InflationAdjSalary]]*1000000</f>
        <v>2.0981945819508114</v>
      </c>
      <c r="N557" t="s">
        <v>65</v>
      </c>
      <c r="O557">
        <v>31</v>
      </c>
      <c r="P557" t="s">
        <v>16</v>
      </c>
    </row>
    <row r="558" spans="2:16" x14ac:dyDescent="0.2">
      <c r="B558" t="s">
        <v>200</v>
      </c>
      <c r="C558">
        <v>2015</v>
      </c>
      <c r="D558">
        <v>16.09</v>
      </c>
      <c r="E558">
        <v>4.16</v>
      </c>
      <c r="F558">
        <v>5.12</v>
      </c>
      <c r="G558">
        <v>1.02</v>
      </c>
      <c r="H558">
        <v>0.33</v>
      </c>
      <c r="I558">
        <v>1.6</v>
      </c>
      <c r="J558">
        <v>0.57999999999999996</v>
      </c>
      <c r="K558" s="1">
        <v>54.42</v>
      </c>
      <c r="L558" s="2">
        <v>9933405</v>
      </c>
      <c r="M558" s="1">
        <f>Table1[[#This Row],[PerformanceMetric]]/Table1[[#This Row],[InflationAdjSalary]]*1000000</f>
        <v>5.478483963957979</v>
      </c>
      <c r="N558" t="s">
        <v>64</v>
      </c>
      <c r="O558">
        <v>28</v>
      </c>
      <c r="P558" t="s">
        <v>19</v>
      </c>
    </row>
    <row r="559" spans="2:16" x14ac:dyDescent="0.2">
      <c r="B559" t="s">
        <v>66</v>
      </c>
      <c r="C559">
        <v>2014</v>
      </c>
      <c r="D559">
        <v>16.22</v>
      </c>
      <c r="E559">
        <v>6.61</v>
      </c>
      <c r="F559">
        <v>1.1000000000000001</v>
      </c>
      <c r="G559">
        <v>1.01</v>
      </c>
      <c r="H559">
        <v>0.99</v>
      </c>
      <c r="I559">
        <v>1.58</v>
      </c>
      <c r="J559">
        <v>0.6</v>
      </c>
      <c r="K559" s="1">
        <v>54.36</v>
      </c>
      <c r="L559" s="2">
        <v>25665376</v>
      </c>
      <c r="M559" s="1">
        <f>Table1[[#This Row],[PerformanceMetric]]/Table1[[#This Row],[InflationAdjSalary]]*1000000</f>
        <v>2.1180285845023272</v>
      </c>
      <c r="N559" t="s">
        <v>31</v>
      </c>
      <c r="O559">
        <v>29</v>
      </c>
      <c r="P559" t="s">
        <v>30</v>
      </c>
    </row>
    <row r="560" spans="2:16" x14ac:dyDescent="0.2">
      <c r="B560" t="s">
        <v>21</v>
      </c>
      <c r="C560">
        <v>2010</v>
      </c>
      <c r="D560">
        <v>17.489999999999998</v>
      </c>
      <c r="E560">
        <v>4.45</v>
      </c>
      <c r="F560">
        <v>5.9</v>
      </c>
      <c r="G560">
        <v>1.9</v>
      </c>
      <c r="H560">
        <v>0.24</v>
      </c>
      <c r="I560">
        <v>3.04</v>
      </c>
      <c r="J560">
        <v>0.56999999999999995</v>
      </c>
      <c r="K560" s="1">
        <v>54.32</v>
      </c>
      <c r="L560" s="2">
        <v>3961199</v>
      </c>
      <c r="M560" s="1">
        <f>Table1[[#This Row],[PerformanceMetric]]/Table1[[#This Row],[InflationAdjSalary]]*1000000</f>
        <v>13.713019719534413</v>
      </c>
      <c r="N560" t="s">
        <v>22</v>
      </c>
      <c r="O560">
        <v>21</v>
      </c>
      <c r="P560" t="s">
        <v>19</v>
      </c>
    </row>
    <row r="561" spans="2:16" x14ac:dyDescent="0.2">
      <c r="B561" t="s">
        <v>148</v>
      </c>
      <c r="C561">
        <v>2018</v>
      </c>
      <c r="D561">
        <v>17.739999999999998</v>
      </c>
      <c r="E561">
        <v>3.84</v>
      </c>
      <c r="F561">
        <v>5</v>
      </c>
      <c r="G561">
        <v>2.0099999999999998</v>
      </c>
      <c r="H561">
        <v>0.56999999999999995</v>
      </c>
      <c r="I561">
        <v>2.92</v>
      </c>
      <c r="J561">
        <v>0.57999999999999996</v>
      </c>
      <c r="K561" s="1">
        <v>54.28</v>
      </c>
      <c r="L561" s="2">
        <v>17638329</v>
      </c>
      <c r="M561" s="1">
        <f>Table1[[#This Row],[PerformanceMetric]]/Table1[[#This Row],[InflationAdjSalary]]*1000000</f>
        <v>3.0773890202410898</v>
      </c>
      <c r="N561" t="s">
        <v>41</v>
      </c>
      <c r="O561">
        <v>28</v>
      </c>
      <c r="P561" t="s">
        <v>19</v>
      </c>
    </row>
    <row r="562" spans="2:16" x14ac:dyDescent="0.2">
      <c r="B562" t="s">
        <v>106</v>
      </c>
      <c r="C562">
        <v>2016</v>
      </c>
      <c r="D562">
        <v>20.82</v>
      </c>
      <c r="E562">
        <v>3.24</v>
      </c>
      <c r="F562">
        <v>4.26</v>
      </c>
      <c r="G562">
        <v>1.21</v>
      </c>
      <c r="H562">
        <v>0.28999999999999998</v>
      </c>
      <c r="I562">
        <v>2.4500000000000002</v>
      </c>
      <c r="J562">
        <v>0.54</v>
      </c>
      <c r="K562" s="1">
        <v>54.27</v>
      </c>
      <c r="L562" s="2">
        <v>3958196</v>
      </c>
      <c r="M562" s="1">
        <f>Table1[[#This Row],[PerformanceMetric]]/Table1[[#This Row],[InflationAdjSalary]]*1000000</f>
        <v>13.710791481776042</v>
      </c>
      <c r="N562" t="s">
        <v>38</v>
      </c>
      <c r="O562">
        <v>24</v>
      </c>
      <c r="P562" t="s">
        <v>20</v>
      </c>
    </row>
    <row r="563" spans="2:16" x14ac:dyDescent="0.2">
      <c r="B563" t="s">
        <v>112</v>
      </c>
      <c r="C563">
        <v>2018</v>
      </c>
      <c r="D563">
        <v>18.079999999999998</v>
      </c>
      <c r="E563">
        <v>5.08</v>
      </c>
      <c r="F563">
        <v>1.96</v>
      </c>
      <c r="G563">
        <v>0.71</v>
      </c>
      <c r="H563">
        <v>0.31</v>
      </c>
      <c r="I563">
        <v>1.06</v>
      </c>
      <c r="J563">
        <v>0.56000000000000005</v>
      </c>
      <c r="K563" s="1">
        <v>54.24</v>
      </c>
      <c r="L563" s="2">
        <v>17403151</v>
      </c>
      <c r="M563" s="1">
        <f>Table1[[#This Row],[PerformanceMetric]]/Table1[[#This Row],[InflationAdjSalary]]*1000000</f>
        <v>3.116676974187031</v>
      </c>
      <c r="N563" t="s">
        <v>88</v>
      </c>
      <c r="O563">
        <v>25</v>
      </c>
      <c r="P563" t="s">
        <v>16</v>
      </c>
    </row>
    <row r="564" spans="2:16" x14ac:dyDescent="0.2">
      <c r="B564" t="s">
        <v>101</v>
      </c>
      <c r="C564">
        <v>2019</v>
      </c>
      <c r="D564">
        <v>17.27</v>
      </c>
      <c r="E564">
        <v>3.75</v>
      </c>
      <c r="F564">
        <v>7.28</v>
      </c>
      <c r="G564">
        <v>1.64</v>
      </c>
      <c r="H564">
        <v>0.56000000000000005</v>
      </c>
      <c r="I564">
        <v>2.8</v>
      </c>
      <c r="J564">
        <v>0.54</v>
      </c>
      <c r="K564" s="1">
        <v>54.2</v>
      </c>
      <c r="L564" s="2">
        <v>7395264</v>
      </c>
      <c r="M564" s="1">
        <f>Table1[[#This Row],[PerformanceMetric]]/Table1[[#This Row],[InflationAdjSalary]]*1000000</f>
        <v>7.3290148938563933</v>
      </c>
      <c r="N564" t="s">
        <v>46</v>
      </c>
      <c r="O564">
        <v>21</v>
      </c>
      <c r="P564" t="s">
        <v>19</v>
      </c>
    </row>
    <row r="565" spans="2:16" x14ac:dyDescent="0.2">
      <c r="B565" t="s">
        <v>126</v>
      </c>
      <c r="C565">
        <v>2012</v>
      </c>
      <c r="D565">
        <v>15.43</v>
      </c>
      <c r="E565">
        <v>8.9700000000000006</v>
      </c>
      <c r="F565">
        <v>2.2799999999999998</v>
      </c>
      <c r="G565">
        <v>0.66</v>
      </c>
      <c r="H565">
        <v>1.52</v>
      </c>
      <c r="I565">
        <v>1.67</v>
      </c>
      <c r="J565">
        <v>0.53</v>
      </c>
      <c r="K565" s="1">
        <v>54.17</v>
      </c>
      <c r="L565" s="2">
        <v>12445679</v>
      </c>
      <c r="M565" s="1">
        <f>Table1[[#This Row],[PerformanceMetric]]/Table1[[#This Row],[InflationAdjSalary]]*1000000</f>
        <v>4.3525146358025149</v>
      </c>
      <c r="N565" t="s">
        <v>65</v>
      </c>
      <c r="O565">
        <v>35</v>
      </c>
      <c r="P565" t="s">
        <v>30</v>
      </c>
    </row>
    <row r="566" spans="2:16" x14ac:dyDescent="0.2">
      <c r="B566" t="s">
        <v>45</v>
      </c>
      <c r="C566">
        <v>2013</v>
      </c>
      <c r="D566">
        <v>17.07</v>
      </c>
      <c r="E566">
        <v>9.9499999999999993</v>
      </c>
      <c r="F566">
        <v>2.65</v>
      </c>
      <c r="G566">
        <v>1.44</v>
      </c>
      <c r="H566">
        <v>0.73</v>
      </c>
      <c r="I566">
        <v>3</v>
      </c>
      <c r="J566">
        <v>0.52</v>
      </c>
      <c r="K566" s="1">
        <v>54.13</v>
      </c>
      <c r="L566" s="2">
        <v>6239521</v>
      </c>
      <c r="M566" s="1">
        <f>Table1[[#This Row],[PerformanceMetric]]/Table1[[#This Row],[InflationAdjSalary]]*1000000</f>
        <v>8.6753454311637075</v>
      </c>
      <c r="N566" t="s">
        <v>46</v>
      </c>
      <c r="O566">
        <v>22</v>
      </c>
      <c r="P566" t="s">
        <v>30</v>
      </c>
    </row>
    <row r="567" spans="2:16" x14ac:dyDescent="0.2">
      <c r="B567" t="s">
        <v>129</v>
      </c>
      <c r="C567">
        <v>2017</v>
      </c>
      <c r="D567">
        <v>14</v>
      </c>
      <c r="E567">
        <v>6.84</v>
      </c>
      <c r="F567">
        <v>4.96</v>
      </c>
      <c r="G567">
        <v>0.76</v>
      </c>
      <c r="H567">
        <v>1.26</v>
      </c>
      <c r="I567">
        <v>1.69</v>
      </c>
      <c r="J567">
        <v>0.55000000000000004</v>
      </c>
      <c r="K567" s="1">
        <v>54.09</v>
      </c>
      <c r="L567" s="2">
        <v>33549057</v>
      </c>
      <c r="M567" s="1">
        <f>Table1[[#This Row],[PerformanceMetric]]/Table1[[#This Row],[InflationAdjSalary]]*1000000</f>
        <v>1.6122658827638585</v>
      </c>
      <c r="N567" t="s">
        <v>61</v>
      </c>
      <c r="O567">
        <v>30</v>
      </c>
      <c r="P567" t="s">
        <v>30</v>
      </c>
    </row>
    <row r="568" spans="2:16" x14ac:dyDescent="0.2">
      <c r="B568" t="s">
        <v>201</v>
      </c>
      <c r="C568">
        <v>2021</v>
      </c>
      <c r="D568">
        <v>19.11</v>
      </c>
      <c r="E568">
        <v>4</v>
      </c>
      <c r="F568">
        <v>7.38</v>
      </c>
      <c r="G568">
        <v>0.9</v>
      </c>
      <c r="H568">
        <v>0.21</v>
      </c>
      <c r="I568">
        <v>3.22</v>
      </c>
      <c r="J568">
        <v>0.54</v>
      </c>
      <c r="K568" s="1">
        <v>54.06</v>
      </c>
      <c r="L568" s="2">
        <v>10473401</v>
      </c>
      <c r="M568" s="1">
        <f>Table1[[#This Row],[PerformanceMetric]]/Table1[[#This Row],[InflationAdjSalary]]*1000000</f>
        <v>5.1616471096638046</v>
      </c>
      <c r="N568" t="s">
        <v>109</v>
      </c>
      <c r="O568">
        <v>21</v>
      </c>
      <c r="P568" t="s">
        <v>19</v>
      </c>
    </row>
    <row r="569" spans="2:16" x14ac:dyDescent="0.2">
      <c r="B569" t="s">
        <v>202</v>
      </c>
      <c r="C569">
        <v>2021</v>
      </c>
      <c r="D569">
        <v>15.86</v>
      </c>
      <c r="E569">
        <v>5.51</v>
      </c>
      <c r="F569">
        <v>2.19</v>
      </c>
      <c r="G569">
        <v>1.53</v>
      </c>
      <c r="H569">
        <v>0.74</v>
      </c>
      <c r="I569">
        <v>1.74</v>
      </c>
      <c r="J569">
        <v>0.6</v>
      </c>
      <c r="K569" s="1">
        <v>54.06</v>
      </c>
      <c r="L569" s="2">
        <v>17527461</v>
      </c>
      <c r="M569" s="1">
        <f>Table1[[#This Row],[PerformanceMetric]]/Table1[[#This Row],[InflationAdjSalary]]*1000000</f>
        <v>3.0843029689240216</v>
      </c>
      <c r="N569" t="s">
        <v>50</v>
      </c>
      <c r="O569">
        <v>23</v>
      </c>
      <c r="P569" t="s">
        <v>25</v>
      </c>
    </row>
    <row r="570" spans="2:16" x14ac:dyDescent="0.2">
      <c r="B570" t="s">
        <v>178</v>
      </c>
      <c r="C570">
        <v>2019</v>
      </c>
      <c r="D570">
        <v>15.03</v>
      </c>
      <c r="E570">
        <v>8.1199999999999992</v>
      </c>
      <c r="F570">
        <v>1.34</v>
      </c>
      <c r="G570">
        <v>0.39</v>
      </c>
      <c r="H570">
        <v>1.39</v>
      </c>
      <c r="I570">
        <v>1.54</v>
      </c>
      <c r="J570">
        <v>0.57999999999999996</v>
      </c>
      <c r="K570" s="1">
        <v>54.01</v>
      </c>
      <c r="L570" s="2">
        <v>26921025</v>
      </c>
      <c r="M570" s="1">
        <f>Table1[[#This Row],[PerformanceMetric]]/Table1[[#This Row],[InflationAdjSalary]]*1000000</f>
        <v>2.0062386183289824</v>
      </c>
      <c r="N570" t="s">
        <v>50</v>
      </c>
      <c r="O570">
        <v>29</v>
      </c>
      <c r="P570" t="s">
        <v>30</v>
      </c>
    </row>
    <row r="571" spans="2:16" x14ac:dyDescent="0.2">
      <c r="B571" t="s">
        <v>203</v>
      </c>
      <c r="C571">
        <v>2021</v>
      </c>
      <c r="D571">
        <v>10.38</v>
      </c>
      <c r="E571">
        <v>9.27</v>
      </c>
      <c r="F571">
        <v>3.61</v>
      </c>
      <c r="G571">
        <v>0.77</v>
      </c>
      <c r="H571">
        <v>0.89</v>
      </c>
      <c r="I571">
        <v>1.88</v>
      </c>
      <c r="J571">
        <v>0.64</v>
      </c>
      <c r="K571" s="1">
        <v>54</v>
      </c>
      <c r="L571" s="2">
        <v>10086209</v>
      </c>
      <c r="M571" s="1">
        <f>Table1[[#This Row],[PerformanceMetric]]/Table1[[#This Row],[InflationAdjSalary]]*1000000</f>
        <v>5.3538450373177877</v>
      </c>
      <c r="N571" t="s">
        <v>88</v>
      </c>
      <c r="O571">
        <v>30</v>
      </c>
      <c r="P571" t="s">
        <v>30</v>
      </c>
    </row>
    <row r="572" spans="2:16" x14ac:dyDescent="0.2">
      <c r="B572" t="s">
        <v>204</v>
      </c>
      <c r="C572">
        <v>2021</v>
      </c>
      <c r="D572">
        <v>13.47</v>
      </c>
      <c r="E572">
        <v>4.29</v>
      </c>
      <c r="F572">
        <v>2.11</v>
      </c>
      <c r="G572">
        <v>1.06</v>
      </c>
      <c r="H572">
        <v>0.88</v>
      </c>
      <c r="I572">
        <v>0.79</v>
      </c>
      <c r="J572">
        <v>0.67</v>
      </c>
      <c r="K572" s="1">
        <v>53.99</v>
      </c>
      <c r="L572" s="2">
        <v>6061241</v>
      </c>
      <c r="M572" s="1">
        <f>Table1[[#This Row],[PerformanceMetric]]/Table1[[#This Row],[InflationAdjSalary]]*1000000</f>
        <v>8.9074168144774308</v>
      </c>
      <c r="N572" t="s">
        <v>81</v>
      </c>
      <c r="O572">
        <v>24</v>
      </c>
      <c r="P572" t="s">
        <v>25</v>
      </c>
    </row>
    <row r="573" spans="2:16" x14ac:dyDescent="0.2">
      <c r="B573" t="s">
        <v>87</v>
      </c>
      <c r="C573">
        <v>2021</v>
      </c>
      <c r="D573">
        <v>14.93</v>
      </c>
      <c r="E573">
        <v>11.98</v>
      </c>
      <c r="F573">
        <v>2.04</v>
      </c>
      <c r="G573">
        <v>1.37</v>
      </c>
      <c r="H573">
        <v>1.07</v>
      </c>
      <c r="I573">
        <v>2.7</v>
      </c>
      <c r="J573">
        <v>0.52</v>
      </c>
      <c r="K573" s="1">
        <v>53.95</v>
      </c>
      <c r="L573" s="2">
        <v>2619110</v>
      </c>
      <c r="M573" s="1">
        <f>Table1[[#This Row],[PerformanceMetric]]/Table1[[#This Row],[InflationAdjSalary]]*1000000</f>
        <v>20.598600287884054</v>
      </c>
      <c r="N573" t="s">
        <v>41</v>
      </c>
      <c r="O573">
        <v>27</v>
      </c>
      <c r="P573" t="s">
        <v>30</v>
      </c>
    </row>
    <row r="574" spans="2:16" x14ac:dyDescent="0.2">
      <c r="B574" t="s">
        <v>85</v>
      </c>
      <c r="C574">
        <v>2019</v>
      </c>
      <c r="D574">
        <v>14.25</v>
      </c>
      <c r="E574">
        <v>4.8</v>
      </c>
      <c r="F574">
        <v>8.68</v>
      </c>
      <c r="G574">
        <v>1.4</v>
      </c>
      <c r="H574">
        <v>0.48</v>
      </c>
      <c r="I574">
        <v>2.8</v>
      </c>
      <c r="J574">
        <v>0.56000000000000005</v>
      </c>
      <c r="K574" s="1">
        <v>53.92</v>
      </c>
      <c r="L574" s="2">
        <v>38517776</v>
      </c>
      <c r="M574" s="1">
        <f>Table1[[#This Row],[PerformanceMetric]]/Table1[[#This Row],[InflationAdjSalary]]*1000000</f>
        <v>1.3998731390929737</v>
      </c>
      <c r="N574" t="s">
        <v>50</v>
      </c>
      <c r="O574">
        <v>32</v>
      </c>
      <c r="P574" t="s">
        <v>19</v>
      </c>
    </row>
    <row r="575" spans="2:16" x14ac:dyDescent="0.2">
      <c r="B575" t="s">
        <v>158</v>
      </c>
      <c r="C575">
        <v>2021</v>
      </c>
      <c r="D575">
        <v>18.5</v>
      </c>
      <c r="E575">
        <v>4.33</v>
      </c>
      <c r="F575">
        <v>6</v>
      </c>
      <c r="G575">
        <v>1.08</v>
      </c>
      <c r="H575">
        <v>0.5</v>
      </c>
      <c r="I575">
        <v>2.17</v>
      </c>
      <c r="J575">
        <v>0.52</v>
      </c>
      <c r="K575" s="1">
        <v>53.88</v>
      </c>
      <c r="L575" s="2">
        <v>19085457</v>
      </c>
      <c r="M575" s="1">
        <f>Table1[[#This Row],[PerformanceMetric]]/Table1[[#This Row],[InflationAdjSalary]]*1000000</f>
        <v>2.8230919490164683</v>
      </c>
      <c r="N575" t="s">
        <v>39</v>
      </c>
      <c r="O575">
        <v>26</v>
      </c>
      <c r="P575" t="s">
        <v>20</v>
      </c>
    </row>
    <row r="576" spans="2:16" x14ac:dyDescent="0.2">
      <c r="B576" t="s">
        <v>205</v>
      </c>
      <c r="C576">
        <v>2017</v>
      </c>
      <c r="D576">
        <v>15.29</v>
      </c>
      <c r="E576">
        <v>4.0199999999999996</v>
      </c>
      <c r="F576">
        <v>7.79</v>
      </c>
      <c r="G576">
        <v>1.22</v>
      </c>
      <c r="H576">
        <v>0.39</v>
      </c>
      <c r="I576">
        <v>2.63</v>
      </c>
      <c r="J576">
        <v>0.56999999999999995</v>
      </c>
      <c r="K576" s="1">
        <v>53.88</v>
      </c>
      <c r="L576" s="2">
        <v>22983441</v>
      </c>
      <c r="M576" s="1">
        <f>Table1[[#This Row],[PerformanceMetric]]/Table1[[#This Row],[InflationAdjSalary]]*1000000</f>
        <v>2.3442964871970218</v>
      </c>
      <c r="N576" t="s">
        <v>64</v>
      </c>
      <c r="O576">
        <v>28</v>
      </c>
      <c r="P576" t="s">
        <v>19</v>
      </c>
    </row>
    <row r="577" spans="2:16" x14ac:dyDescent="0.2">
      <c r="B577" t="s">
        <v>206</v>
      </c>
      <c r="C577">
        <v>2014</v>
      </c>
      <c r="D577">
        <v>16.57</v>
      </c>
      <c r="E577">
        <v>5.53</v>
      </c>
      <c r="F577">
        <v>4.03</v>
      </c>
      <c r="G577">
        <v>1.19</v>
      </c>
      <c r="H577">
        <v>0.39</v>
      </c>
      <c r="I577">
        <v>1.95</v>
      </c>
      <c r="J577">
        <v>0.56999999999999995</v>
      </c>
      <c r="K577" s="1">
        <v>53.85</v>
      </c>
      <c r="L577" s="2">
        <v>18275223</v>
      </c>
      <c r="M577" s="1">
        <f>Table1[[#This Row],[PerformanceMetric]]/Table1[[#This Row],[InflationAdjSalary]]*1000000</f>
        <v>2.9466124708847601</v>
      </c>
      <c r="N577" t="s">
        <v>18</v>
      </c>
      <c r="O577">
        <v>25</v>
      </c>
      <c r="P577" t="s">
        <v>25</v>
      </c>
    </row>
    <row r="578" spans="2:16" x14ac:dyDescent="0.2">
      <c r="B578" t="s">
        <v>193</v>
      </c>
      <c r="C578">
        <v>2012</v>
      </c>
      <c r="D578">
        <v>16.38</v>
      </c>
      <c r="E578">
        <v>3.72</v>
      </c>
      <c r="F578">
        <v>6.57</v>
      </c>
      <c r="G578">
        <v>1.34</v>
      </c>
      <c r="H578">
        <v>0.1</v>
      </c>
      <c r="I578">
        <v>2.44</v>
      </c>
      <c r="J578">
        <v>0.57999999999999996</v>
      </c>
      <c r="K578" s="1">
        <v>53.84</v>
      </c>
      <c r="L578" s="2">
        <v>3285594</v>
      </c>
      <c r="M578" s="1">
        <f>Table1[[#This Row],[PerformanceMetric]]/Table1[[#This Row],[InflationAdjSalary]]*1000000</f>
        <v>16.386686851753442</v>
      </c>
      <c r="N578" t="s">
        <v>91</v>
      </c>
      <c r="O578">
        <v>24</v>
      </c>
      <c r="P578" t="s">
        <v>19</v>
      </c>
    </row>
    <row r="579" spans="2:16" x14ac:dyDescent="0.2">
      <c r="B579" t="s">
        <v>107</v>
      </c>
      <c r="C579">
        <v>2013</v>
      </c>
      <c r="D579">
        <v>18.489999999999998</v>
      </c>
      <c r="E579">
        <v>4</v>
      </c>
      <c r="F579">
        <v>7.61</v>
      </c>
      <c r="G579">
        <v>1.33</v>
      </c>
      <c r="H579">
        <v>0.76</v>
      </c>
      <c r="I579">
        <v>3.2</v>
      </c>
      <c r="J579">
        <v>0.52</v>
      </c>
      <c r="K579" s="1">
        <v>53.71</v>
      </c>
      <c r="L579" s="2">
        <v>9466465</v>
      </c>
      <c r="M579" s="1">
        <f>Table1[[#This Row],[PerformanceMetric]]/Table1[[#This Row],[InflationAdjSalary]]*1000000</f>
        <v>5.6737124153525098</v>
      </c>
      <c r="N579" t="s">
        <v>54</v>
      </c>
      <c r="O579">
        <v>22</v>
      </c>
      <c r="P579" t="s">
        <v>19</v>
      </c>
    </row>
    <row r="580" spans="2:16" x14ac:dyDescent="0.2">
      <c r="B580" t="s">
        <v>40</v>
      </c>
      <c r="C580">
        <v>2010</v>
      </c>
      <c r="D580">
        <v>14.03</v>
      </c>
      <c r="E580">
        <v>10.97</v>
      </c>
      <c r="F580">
        <v>2.27</v>
      </c>
      <c r="G580">
        <v>0.72</v>
      </c>
      <c r="H580">
        <v>0.38</v>
      </c>
      <c r="I580">
        <v>1.95</v>
      </c>
      <c r="J580">
        <v>0.55000000000000004</v>
      </c>
      <c r="K580" s="1">
        <v>53.69</v>
      </c>
      <c r="L580" s="2">
        <v>4946034</v>
      </c>
      <c r="M580" s="1">
        <f>Table1[[#This Row],[PerformanceMetric]]/Table1[[#This Row],[InflationAdjSalary]]*1000000</f>
        <v>10.855161933783714</v>
      </c>
      <c r="N580" t="s">
        <v>36</v>
      </c>
      <c r="O580">
        <v>21</v>
      </c>
      <c r="P580" t="s">
        <v>16</v>
      </c>
    </row>
    <row r="581" spans="2:16" x14ac:dyDescent="0.2">
      <c r="B581" t="s">
        <v>108</v>
      </c>
      <c r="C581">
        <v>2014</v>
      </c>
      <c r="D581">
        <v>17.37</v>
      </c>
      <c r="E581">
        <v>10.06</v>
      </c>
      <c r="F581">
        <v>2.5299999999999998</v>
      </c>
      <c r="G581">
        <v>0.68</v>
      </c>
      <c r="H581">
        <v>0.28999999999999998</v>
      </c>
      <c r="I581">
        <v>2.3199999999999998</v>
      </c>
      <c r="J581">
        <v>0.51</v>
      </c>
      <c r="K581" s="1">
        <v>53.61</v>
      </c>
      <c r="L581" s="2">
        <v>20513006</v>
      </c>
      <c r="M581" s="1">
        <f>Table1[[#This Row],[PerformanceMetric]]/Table1[[#This Row],[InflationAdjSalary]]*1000000</f>
        <v>2.613463867752976</v>
      </c>
      <c r="N581" t="s">
        <v>109</v>
      </c>
      <c r="O581">
        <v>32</v>
      </c>
      <c r="P581" t="s">
        <v>16</v>
      </c>
    </row>
    <row r="582" spans="2:16" x14ac:dyDescent="0.2">
      <c r="B582" t="s">
        <v>75</v>
      </c>
      <c r="C582">
        <v>2015</v>
      </c>
      <c r="D582">
        <v>17.309999999999999</v>
      </c>
      <c r="E582">
        <v>5.94</v>
      </c>
      <c r="F582">
        <v>1.86</v>
      </c>
      <c r="G582">
        <v>0.51</v>
      </c>
      <c r="H582">
        <v>0.43</v>
      </c>
      <c r="I582">
        <v>1.06</v>
      </c>
      <c r="J582">
        <v>0.56000000000000005</v>
      </c>
      <c r="K582" s="1">
        <v>53.6</v>
      </c>
      <c r="L582" s="2">
        <v>10347296</v>
      </c>
      <c r="M582" s="1">
        <f>Table1[[#This Row],[PerformanceMetric]]/Table1[[#This Row],[InflationAdjSalary]]*1000000</f>
        <v>5.1800972930512472</v>
      </c>
      <c r="N582" t="s">
        <v>76</v>
      </c>
      <c r="O582">
        <v>36</v>
      </c>
      <c r="P582" t="s">
        <v>16</v>
      </c>
    </row>
    <row r="583" spans="2:16" x14ac:dyDescent="0.2">
      <c r="B583" t="s">
        <v>148</v>
      </c>
      <c r="C583">
        <v>2014</v>
      </c>
      <c r="D583">
        <v>17.739999999999998</v>
      </c>
      <c r="E583">
        <v>4.7</v>
      </c>
      <c r="F583">
        <v>5.47</v>
      </c>
      <c r="G583">
        <v>1.6</v>
      </c>
      <c r="H583">
        <v>0.33</v>
      </c>
      <c r="I583">
        <v>3.33</v>
      </c>
      <c r="J583">
        <v>0.57999999999999996</v>
      </c>
      <c r="K583" s="1">
        <v>53.59</v>
      </c>
      <c r="L583" s="2">
        <v>16161762</v>
      </c>
      <c r="M583" s="1">
        <f>Table1[[#This Row],[PerformanceMetric]]/Table1[[#This Row],[InflationAdjSalary]]*1000000</f>
        <v>3.3158513285865743</v>
      </c>
      <c r="N583" t="s">
        <v>81</v>
      </c>
      <c r="O583">
        <v>24</v>
      </c>
      <c r="P583" t="s">
        <v>19</v>
      </c>
    </row>
    <row r="584" spans="2:16" x14ac:dyDescent="0.2">
      <c r="B584" t="s">
        <v>207</v>
      </c>
      <c r="C584">
        <v>2021</v>
      </c>
      <c r="D584">
        <v>15.69</v>
      </c>
      <c r="E584">
        <v>7.06</v>
      </c>
      <c r="F584">
        <v>5.42</v>
      </c>
      <c r="G584">
        <v>1.51</v>
      </c>
      <c r="H584">
        <v>0.1</v>
      </c>
      <c r="I584">
        <v>1.75</v>
      </c>
      <c r="J584">
        <v>0.51</v>
      </c>
      <c r="K584" s="1">
        <v>53.49</v>
      </c>
      <c r="L584" s="2">
        <v>16826699</v>
      </c>
      <c r="M584" s="1">
        <f>Table1[[#This Row],[PerformanceMetric]]/Table1[[#This Row],[InflationAdjSalary]]*1000000</f>
        <v>3.1788766174518246</v>
      </c>
      <c r="N584" t="s">
        <v>65</v>
      </c>
      <c r="O584">
        <v>24</v>
      </c>
      <c r="P584" t="s">
        <v>19</v>
      </c>
    </row>
    <row r="585" spans="2:16" x14ac:dyDescent="0.2">
      <c r="B585" t="s">
        <v>103</v>
      </c>
      <c r="C585">
        <v>2015</v>
      </c>
      <c r="D585">
        <v>16.649999999999999</v>
      </c>
      <c r="E585">
        <v>8.43</v>
      </c>
      <c r="F585">
        <v>1.74</v>
      </c>
      <c r="G585">
        <v>0.72</v>
      </c>
      <c r="H585">
        <v>1.29</v>
      </c>
      <c r="I585">
        <v>1.05</v>
      </c>
      <c r="J585">
        <v>0.5</v>
      </c>
      <c r="K585" s="1">
        <v>53.45</v>
      </c>
      <c r="L585" s="2">
        <v>16762621</v>
      </c>
      <c r="M585" s="1">
        <f>Table1[[#This Row],[PerformanceMetric]]/Table1[[#This Row],[InflationAdjSalary]]*1000000</f>
        <v>3.18864215804915</v>
      </c>
      <c r="N585" t="s">
        <v>96</v>
      </c>
      <c r="O585">
        <v>30</v>
      </c>
      <c r="P585" t="s">
        <v>30</v>
      </c>
    </row>
    <row r="586" spans="2:16" x14ac:dyDescent="0.2">
      <c r="B586" t="s">
        <v>163</v>
      </c>
      <c r="C586">
        <v>2014</v>
      </c>
      <c r="D586">
        <v>19.96</v>
      </c>
      <c r="E586">
        <v>5.99</v>
      </c>
      <c r="F586">
        <v>2.86</v>
      </c>
      <c r="G586">
        <v>1.3</v>
      </c>
      <c r="H586">
        <v>0.77</v>
      </c>
      <c r="I586">
        <v>3.07</v>
      </c>
      <c r="J586">
        <v>0.54</v>
      </c>
      <c r="K586" s="1">
        <v>53.43</v>
      </c>
      <c r="L586" s="2">
        <v>24015541</v>
      </c>
      <c r="M586" s="1">
        <f>Table1[[#This Row],[PerformanceMetric]]/Table1[[#This Row],[InflationAdjSalary]]*1000000</f>
        <v>2.2248093432498566</v>
      </c>
      <c r="N586" t="s">
        <v>41</v>
      </c>
      <c r="O586">
        <v>27</v>
      </c>
      <c r="P586" t="s">
        <v>25</v>
      </c>
    </row>
    <row r="587" spans="2:16" x14ac:dyDescent="0.2">
      <c r="B587" t="s">
        <v>139</v>
      </c>
      <c r="C587">
        <v>2012</v>
      </c>
      <c r="D587">
        <v>18.25</v>
      </c>
      <c r="E587">
        <v>2.85</v>
      </c>
      <c r="F587">
        <v>7.72</v>
      </c>
      <c r="G587">
        <v>0.95</v>
      </c>
      <c r="H587">
        <v>0.08</v>
      </c>
      <c r="I587">
        <v>2.5499999999999998</v>
      </c>
      <c r="J587">
        <v>0.54</v>
      </c>
      <c r="K587" s="1">
        <v>53.4</v>
      </c>
      <c r="L587" s="2">
        <v>16140490</v>
      </c>
      <c r="M587" s="1">
        <f>Table1[[#This Row],[PerformanceMetric]]/Table1[[#This Row],[InflationAdjSalary]]*1000000</f>
        <v>3.308449743471233</v>
      </c>
      <c r="N587" t="s">
        <v>65</v>
      </c>
      <c r="O587">
        <v>29</v>
      </c>
      <c r="P587" t="s">
        <v>19</v>
      </c>
    </row>
    <row r="588" spans="2:16" x14ac:dyDescent="0.2">
      <c r="B588" t="s">
        <v>150</v>
      </c>
      <c r="C588">
        <v>2017</v>
      </c>
      <c r="D588">
        <v>8.4499999999999993</v>
      </c>
      <c r="E588">
        <v>11.47</v>
      </c>
      <c r="F588">
        <v>0.64</v>
      </c>
      <c r="G588">
        <v>0.7</v>
      </c>
      <c r="H588">
        <v>0.51</v>
      </c>
      <c r="I588">
        <v>1.38</v>
      </c>
      <c r="J588">
        <v>0.7</v>
      </c>
      <c r="K588" s="1">
        <v>53.39</v>
      </c>
      <c r="L588" s="2">
        <v>15725512</v>
      </c>
      <c r="M588" s="1">
        <f>Table1[[#This Row],[PerformanceMetric]]/Table1[[#This Row],[InflationAdjSalary]]*1000000</f>
        <v>3.395119980831149</v>
      </c>
      <c r="N588" t="s">
        <v>81</v>
      </c>
      <c r="O588">
        <v>34</v>
      </c>
      <c r="P588" t="s">
        <v>30</v>
      </c>
    </row>
    <row r="589" spans="2:16" x14ac:dyDescent="0.2">
      <c r="B589" t="s">
        <v>183</v>
      </c>
      <c r="C589">
        <v>2021</v>
      </c>
      <c r="D589">
        <v>18.59</v>
      </c>
      <c r="E589">
        <v>3.12</v>
      </c>
      <c r="F589">
        <v>1.87</v>
      </c>
      <c r="G589">
        <v>1.19</v>
      </c>
      <c r="H589">
        <v>0.26</v>
      </c>
      <c r="I589">
        <v>1.72</v>
      </c>
      <c r="J589">
        <v>0.62</v>
      </c>
      <c r="K589" s="1">
        <v>53.39</v>
      </c>
      <c r="L589" s="2">
        <v>16923066</v>
      </c>
      <c r="M589" s="1">
        <f>Table1[[#This Row],[PerformanceMetric]]/Table1[[#This Row],[InflationAdjSalary]]*1000000</f>
        <v>3.1548656726860251</v>
      </c>
      <c r="N589" t="s">
        <v>41</v>
      </c>
      <c r="O589">
        <v>27</v>
      </c>
      <c r="P589" t="s">
        <v>20</v>
      </c>
    </row>
    <row r="590" spans="2:16" x14ac:dyDescent="0.2">
      <c r="B590" t="s">
        <v>191</v>
      </c>
      <c r="C590">
        <v>2013</v>
      </c>
      <c r="D590">
        <v>16.02</v>
      </c>
      <c r="E590">
        <v>9.59</v>
      </c>
      <c r="F590">
        <v>3.47</v>
      </c>
      <c r="G590">
        <v>1.3</v>
      </c>
      <c r="H590">
        <v>0.68</v>
      </c>
      <c r="I590">
        <v>2.89</v>
      </c>
      <c r="J590">
        <v>0.53</v>
      </c>
      <c r="K590" s="1">
        <v>53.34</v>
      </c>
      <c r="L590" s="2">
        <v>5185611</v>
      </c>
      <c r="M590" s="1">
        <f>Table1[[#This Row],[PerformanceMetric]]/Table1[[#This Row],[InflationAdjSalary]]*1000000</f>
        <v>10.286155286233386</v>
      </c>
      <c r="N590" t="s">
        <v>88</v>
      </c>
      <c r="O590">
        <v>22</v>
      </c>
      <c r="P590" t="s">
        <v>30</v>
      </c>
    </row>
    <row r="591" spans="2:16" x14ac:dyDescent="0.2">
      <c r="B591" t="s">
        <v>208</v>
      </c>
      <c r="C591">
        <v>2011</v>
      </c>
      <c r="D591">
        <v>21.42</v>
      </c>
      <c r="E591">
        <v>5.2</v>
      </c>
      <c r="F591">
        <v>1.8</v>
      </c>
      <c r="G591">
        <v>0.52</v>
      </c>
      <c r="H591">
        <v>0.7</v>
      </c>
      <c r="I591">
        <v>2.2999999999999998</v>
      </c>
      <c r="J591">
        <v>0.53</v>
      </c>
      <c r="K591" s="1">
        <v>53.34</v>
      </c>
      <c r="L591" s="2">
        <v>12142709</v>
      </c>
      <c r="M591" s="1">
        <f>Table1[[#This Row],[PerformanceMetric]]/Table1[[#This Row],[InflationAdjSalary]]*1000000</f>
        <v>4.3927594740185247</v>
      </c>
      <c r="N591" t="s">
        <v>50</v>
      </c>
      <c r="O591">
        <v>25</v>
      </c>
      <c r="P591" t="s">
        <v>30</v>
      </c>
    </row>
    <row r="592" spans="2:16" x14ac:dyDescent="0.2">
      <c r="B592" t="s">
        <v>180</v>
      </c>
      <c r="C592">
        <v>2011</v>
      </c>
      <c r="D592">
        <v>11.69</v>
      </c>
      <c r="E592">
        <v>10.38</v>
      </c>
      <c r="F592">
        <v>2.23</v>
      </c>
      <c r="G592">
        <v>1</v>
      </c>
      <c r="H592">
        <v>1.5</v>
      </c>
      <c r="I592">
        <v>1.88</v>
      </c>
      <c r="J592">
        <v>0.57999999999999996</v>
      </c>
      <c r="K592" s="1">
        <v>53.34</v>
      </c>
      <c r="L592" s="2">
        <v>15752704</v>
      </c>
      <c r="M592" s="1">
        <f>Table1[[#This Row],[PerformanceMetric]]/Table1[[#This Row],[InflationAdjSalary]]*1000000</f>
        <v>3.3860853349367832</v>
      </c>
      <c r="N592" t="s">
        <v>68</v>
      </c>
      <c r="O592">
        <v>25</v>
      </c>
      <c r="P592" t="s">
        <v>30</v>
      </c>
    </row>
    <row r="593" spans="2:16" x14ac:dyDescent="0.2">
      <c r="B593" t="s">
        <v>200</v>
      </c>
      <c r="C593">
        <v>2017</v>
      </c>
      <c r="D593">
        <v>16.920000000000002</v>
      </c>
      <c r="E593">
        <v>3.41</v>
      </c>
      <c r="F593">
        <v>4.16</v>
      </c>
      <c r="G593">
        <v>1.02</v>
      </c>
      <c r="H593">
        <v>0.22</v>
      </c>
      <c r="I593">
        <v>1.73</v>
      </c>
      <c r="J593">
        <v>0.6</v>
      </c>
      <c r="K593" s="1">
        <v>53.33</v>
      </c>
      <c r="L593" s="2">
        <v>24193096</v>
      </c>
      <c r="M593" s="1">
        <f>Table1[[#This Row],[PerformanceMetric]]/Table1[[#This Row],[InflationAdjSalary]]*1000000</f>
        <v>2.2043478850329863</v>
      </c>
      <c r="N593" t="s">
        <v>58</v>
      </c>
      <c r="O593">
        <v>30</v>
      </c>
      <c r="P593" t="s">
        <v>19</v>
      </c>
    </row>
    <row r="594" spans="2:16" x14ac:dyDescent="0.2">
      <c r="B594" t="s">
        <v>180</v>
      </c>
      <c r="C594">
        <v>2013</v>
      </c>
      <c r="D594">
        <v>11.88</v>
      </c>
      <c r="E594">
        <v>11.11</v>
      </c>
      <c r="F594">
        <v>3.97</v>
      </c>
      <c r="G594">
        <v>1.18</v>
      </c>
      <c r="H594">
        <v>2.14</v>
      </c>
      <c r="I594">
        <v>2.67</v>
      </c>
      <c r="J594">
        <v>0.53</v>
      </c>
      <c r="K594" s="1">
        <v>53.26</v>
      </c>
      <c r="L594" s="2">
        <v>14720122</v>
      </c>
      <c r="M594" s="1">
        <f>Table1[[#This Row],[PerformanceMetric]]/Table1[[#This Row],[InflationAdjSalary]]*1000000</f>
        <v>3.6181765341347032</v>
      </c>
      <c r="N594" t="s">
        <v>68</v>
      </c>
      <c r="O594">
        <v>27</v>
      </c>
      <c r="P594" t="s">
        <v>30</v>
      </c>
    </row>
    <row r="595" spans="2:16" x14ac:dyDescent="0.2">
      <c r="B595" t="s">
        <v>83</v>
      </c>
      <c r="C595">
        <v>2015</v>
      </c>
      <c r="D595">
        <v>22.34</v>
      </c>
      <c r="E595">
        <v>5.69</v>
      </c>
      <c r="F595">
        <v>5.63</v>
      </c>
      <c r="G595">
        <v>1.34</v>
      </c>
      <c r="H595">
        <v>0.2</v>
      </c>
      <c r="I595">
        <v>3.66</v>
      </c>
      <c r="J595">
        <v>0.48</v>
      </c>
      <c r="K595" s="1">
        <v>53.25</v>
      </c>
      <c r="L595" s="2">
        <v>31041891</v>
      </c>
      <c r="M595" s="1">
        <f>Table1[[#This Row],[PerformanceMetric]]/Table1[[#This Row],[InflationAdjSalary]]*1000000</f>
        <v>1.7154238445074108</v>
      </c>
      <c r="N595" t="s">
        <v>42</v>
      </c>
      <c r="O595">
        <v>36</v>
      </c>
      <c r="P595" t="s">
        <v>20</v>
      </c>
    </row>
    <row r="596" spans="2:16" x14ac:dyDescent="0.2">
      <c r="B596" t="s">
        <v>209</v>
      </c>
      <c r="C596">
        <v>2010</v>
      </c>
      <c r="D596">
        <v>18</v>
      </c>
      <c r="E596">
        <v>6.5</v>
      </c>
      <c r="F596">
        <v>0.93</v>
      </c>
      <c r="G596">
        <v>0.96</v>
      </c>
      <c r="H596">
        <v>0.61</v>
      </c>
      <c r="I596">
        <v>1.79</v>
      </c>
      <c r="J596">
        <v>0.56999999999999995</v>
      </c>
      <c r="K596" s="1">
        <v>53.23</v>
      </c>
      <c r="L596" s="2">
        <v>4078329</v>
      </c>
      <c r="M596" s="1">
        <f>Table1[[#This Row],[PerformanceMetric]]/Table1[[#This Row],[InflationAdjSalary]]*1000000</f>
        <v>13.051914154056723</v>
      </c>
      <c r="N596" t="s">
        <v>46</v>
      </c>
      <c r="O596">
        <v>26</v>
      </c>
      <c r="P596" t="s">
        <v>16</v>
      </c>
    </row>
    <row r="597" spans="2:16" x14ac:dyDescent="0.2">
      <c r="B597" t="s">
        <v>162</v>
      </c>
      <c r="C597">
        <v>2018</v>
      </c>
      <c r="D597">
        <v>18.86</v>
      </c>
      <c r="E597">
        <v>6.08</v>
      </c>
      <c r="F597">
        <v>1.97</v>
      </c>
      <c r="G597">
        <v>0.64</v>
      </c>
      <c r="H597">
        <v>0.18</v>
      </c>
      <c r="I597">
        <v>1.53</v>
      </c>
      <c r="J597">
        <v>0.54</v>
      </c>
      <c r="K597" s="1">
        <v>53.22</v>
      </c>
      <c r="L597" s="2">
        <v>28347450</v>
      </c>
      <c r="M597" s="1">
        <f>Table1[[#This Row],[PerformanceMetric]]/Table1[[#This Row],[InflationAdjSalary]]*1000000</f>
        <v>1.87741754549351</v>
      </c>
      <c r="N597" t="s">
        <v>76</v>
      </c>
      <c r="O597">
        <v>25</v>
      </c>
      <c r="P597" t="s">
        <v>16</v>
      </c>
    </row>
    <row r="598" spans="2:16" x14ac:dyDescent="0.2">
      <c r="B598" t="s">
        <v>144</v>
      </c>
      <c r="C598">
        <v>2010</v>
      </c>
      <c r="D598">
        <v>21.25</v>
      </c>
      <c r="E598">
        <v>2.92</v>
      </c>
      <c r="F598">
        <v>2.25</v>
      </c>
      <c r="G598">
        <v>0.96</v>
      </c>
      <c r="H598">
        <v>0.08</v>
      </c>
      <c r="I598">
        <v>2.38</v>
      </c>
      <c r="J598">
        <v>0.59</v>
      </c>
      <c r="K598" s="1">
        <v>53.2</v>
      </c>
      <c r="L598" s="2">
        <v>15089824</v>
      </c>
      <c r="M598" s="1">
        <f>Table1[[#This Row],[PerformanceMetric]]/Table1[[#This Row],[InflationAdjSalary]]*1000000</f>
        <v>3.5255547049455318</v>
      </c>
      <c r="N598" t="s">
        <v>18</v>
      </c>
      <c r="O598">
        <v>26</v>
      </c>
      <c r="P598" t="s">
        <v>20</v>
      </c>
    </row>
    <row r="599" spans="2:16" x14ac:dyDescent="0.2">
      <c r="B599" t="s">
        <v>115</v>
      </c>
      <c r="C599">
        <v>2021</v>
      </c>
      <c r="D599">
        <v>19.760000000000002</v>
      </c>
      <c r="E599">
        <v>4.8499999999999996</v>
      </c>
      <c r="F599">
        <v>4.58</v>
      </c>
      <c r="G599">
        <v>1.39</v>
      </c>
      <c r="H599">
        <v>0.42</v>
      </c>
      <c r="I599">
        <v>2.52</v>
      </c>
      <c r="J599">
        <v>0.51</v>
      </c>
      <c r="K599" s="1">
        <v>53.19</v>
      </c>
      <c r="L599" s="2">
        <v>2606136</v>
      </c>
      <c r="M599" s="1">
        <f>Table1[[#This Row],[PerformanceMetric]]/Table1[[#This Row],[InflationAdjSalary]]*1000000</f>
        <v>20.409525826741199</v>
      </c>
      <c r="N599" t="s">
        <v>41</v>
      </c>
      <c r="O599">
        <v>28</v>
      </c>
      <c r="P599" t="s">
        <v>20</v>
      </c>
    </row>
    <row r="600" spans="2:16" x14ac:dyDescent="0.2">
      <c r="B600" t="s">
        <v>150</v>
      </c>
      <c r="C600">
        <v>2011</v>
      </c>
      <c r="D600">
        <v>10.11</v>
      </c>
      <c r="E600">
        <v>9.35</v>
      </c>
      <c r="F600">
        <v>0.43</v>
      </c>
      <c r="G600">
        <v>0.49</v>
      </c>
      <c r="H600">
        <v>1.08</v>
      </c>
      <c r="I600">
        <v>1.19</v>
      </c>
      <c r="J600">
        <v>0.7</v>
      </c>
      <c r="K600" s="1">
        <v>53.18</v>
      </c>
      <c r="L600" s="2">
        <v>17206990</v>
      </c>
      <c r="M600" s="1">
        <f>Table1[[#This Row],[PerformanceMetric]]/Table1[[#This Row],[InflationAdjSalary]]*1000000</f>
        <v>3.0906044578395178</v>
      </c>
      <c r="N600" t="s">
        <v>76</v>
      </c>
      <c r="O600">
        <v>28</v>
      </c>
      <c r="P600" t="s">
        <v>30</v>
      </c>
    </row>
    <row r="601" spans="2:16" x14ac:dyDescent="0.2">
      <c r="B601" t="s">
        <v>144</v>
      </c>
      <c r="C601">
        <v>2010</v>
      </c>
      <c r="D601">
        <v>20.57</v>
      </c>
      <c r="E601">
        <v>3.57</v>
      </c>
      <c r="F601">
        <v>2.41</v>
      </c>
      <c r="G601">
        <v>1</v>
      </c>
      <c r="H601">
        <v>0.13</v>
      </c>
      <c r="I601">
        <v>2</v>
      </c>
      <c r="J601">
        <v>0.56000000000000005</v>
      </c>
      <c r="K601" s="1">
        <v>53.16</v>
      </c>
      <c r="L601" s="2">
        <v>15089824</v>
      </c>
      <c r="M601" s="1">
        <f>Table1[[#This Row],[PerformanceMetric]]/Table1[[#This Row],[InflationAdjSalary]]*1000000</f>
        <v>3.5229039119342938</v>
      </c>
      <c r="N601" t="s">
        <v>41</v>
      </c>
      <c r="O601">
        <v>26</v>
      </c>
      <c r="P601" t="s">
        <v>20</v>
      </c>
    </row>
    <row r="602" spans="2:16" x14ac:dyDescent="0.2">
      <c r="B602" t="s">
        <v>210</v>
      </c>
      <c r="C602">
        <v>2010</v>
      </c>
      <c r="D602">
        <v>18.53</v>
      </c>
      <c r="E602">
        <v>9.26</v>
      </c>
      <c r="F602">
        <v>1.58</v>
      </c>
      <c r="G602">
        <v>0.49</v>
      </c>
      <c r="H602">
        <v>1.24</v>
      </c>
      <c r="I602">
        <v>2.93</v>
      </c>
      <c r="J602">
        <v>0.53</v>
      </c>
      <c r="K602" s="1">
        <v>53.12</v>
      </c>
      <c r="L602" s="2">
        <v>16041427</v>
      </c>
      <c r="M602" s="1">
        <f>Table1[[#This Row],[PerformanceMetric]]/Table1[[#This Row],[InflationAdjSalary]]*1000000</f>
        <v>3.3114260969426224</v>
      </c>
      <c r="N602" t="s">
        <v>52</v>
      </c>
      <c r="O602">
        <v>27</v>
      </c>
      <c r="P602" t="s">
        <v>30</v>
      </c>
    </row>
    <row r="603" spans="2:16" x14ac:dyDescent="0.2">
      <c r="B603" t="s">
        <v>178</v>
      </c>
      <c r="C603">
        <v>2013</v>
      </c>
      <c r="D603">
        <v>13.19</v>
      </c>
      <c r="E603">
        <v>7.71</v>
      </c>
      <c r="F603">
        <v>0.54</v>
      </c>
      <c r="G603">
        <v>0.35</v>
      </c>
      <c r="H603">
        <v>3.02</v>
      </c>
      <c r="I603">
        <v>1.56</v>
      </c>
      <c r="J603">
        <v>0.61</v>
      </c>
      <c r="K603" s="1">
        <v>53.08</v>
      </c>
      <c r="L603" s="2">
        <v>15544957</v>
      </c>
      <c r="M603" s="1">
        <f>Table1[[#This Row],[PerformanceMetric]]/Table1[[#This Row],[InflationAdjSalary]]*1000000</f>
        <v>3.4146122115358697</v>
      </c>
      <c r="N603" t="s">
        <v>24</v>
      </c>
      <c r="O603">
        <v>23</v>
      </c>
      <c r="P603" t="s">
        <v>16</v>
      </c>
    </row>
    <row r="604" spans="2:16" x14ac:dyDescent="0.2">
      <c r="B604" t="s">
        <v>125</v>
      </c>
      <c r="C604">
        <v>2011</v>
      </c>
      <c r="D604">
        <v>15.68</v>
      </c>
      <c r="E604">
        <v>8.01</v>
      </c>
      <c r="F604">
        <v>2.44</v>
      </c>
      <c r="G604">
        <v>1.48</v>
      </c>
      <c r="H604">
        <v>0.89</v>
      </c>
      <c r="I604">
        <v>2.14</v>
      </c>
      <c r="J604">
        <v>0.55000000000000004</v>
      </c>
      <c r="K604" s="1">
        <v>53.07</v>
      </c>
      <c r="L604" s="2">
        <v>12470891</v>
      </c>
      <c r="M604" s="1">
        <f>Table1[[#This Row],[PerformanceMetric]]/Table1[[#This Row],[InflationAdjSalary]]*1000000</f>
        <v>4.2555098909933537</v>
      </c>
      <c r="N604" t="s">
        <v>41</v>
      </c>
      <c r="O604">
        <v>28</v>
      </c>
      <c r="P604" t="s">
        <v>25</v>
      </c>
    </row>
    <row r="605" spans="2:16" x14ac:dyDescent="0.2">
      <c r="B605" t="s">
        <v>141</v>
      </c>
      <c r="C605">
        <v>2016</v>
      </c>
      <c r="D605">
        <v>16.559999999999999</v>
      </c>
      <c r="E605">
        <v>6.96</v>
      </c>
      <c r="F605">
        <v>3.77</v>
      </c>
      <c r="G605">
        <v>0.96</v>
      </c>
      <c r="H605">
        <v>1.35</v>
      </c>
      <c r="I605">
        <v>2.27</v>
      </c>
      <c r="J605">
        <v>0.53</v>
      </c>
      <c r="K605" s="1">
        <v>52.96</v>
      </c>
      <c r="L605" s="2">
        <v>26021385</v>
      </c>
      <c r="M605" s="1">
        <f>Table1[[#This Row],[PerformanceMetric]]/Table1[[#This Row],[InflationAdjSalary]]*1000000</f>
        <v>2.0352490845510336</v>
      </c>
      <c r="N605" t="s">
        <v>109</v>
      </c>
      <c r="O605">
        <v>31</v>
      </c>
      <c r="P605" t="s">
        <v>30</v>
      </c>
    </row>
    <row r="606" spans="2:16" x14ac:dyDescent="0.2">
      <c r="B606" t="s">
        <v>144</v>
      </c>
      <c r="C606">
        <v>2010</v>
      </c>
      <c r="D606">
        <v>19.82</v>
      </c>
      <c r="E606">
        <v>4.2699999999999996</v>
      </c>
      <c r="F606">
        <v>2.59</v>
      </c>
      <c r="G606">
        <v>1.05</v>
      </c>
      <c r="H606">
        <v>0.18</v>
      </c>
      <c r="I606">
        <v>1.59</v>
      </c>
      <c r="J606">
        <v>0.54</v>
      </c>
      <c r="K606" s="1">
        <v>52.95</v>
      </c>
      <c r="L606" s="2">
        <v>15089824</v>
      </c>
      <c r="M606" s="1">
        <f>Table1[[#This Row],[PerformanceMetric]]/Table1[[#This Row],[InflationAdjSalary]]*1000000</f>
        <v>3.5089872486252989</v>
      </c>
      <c r="N606" t="s">
        <v>46</v>
      </c>
      <c r="O606">
        <v>26</v>
      </c>
      <c r="P606" t="s">
        <v>20</v>
      </c>
    </row>
    <row r="607" spans="2:16" x14ac:dyDescent="0.2">
      <c r="B607" t="s">
        <v>179</v>
      </c>
      <c r="C607">
        <v>2010</v>
      </c>
      <c r="D607">
        <v>14.35</v>
      </c>
      <c r="E607">
        <v>7.33</v>
      </c>
      <c r="F607">
        <v>2.68</v>
      </c>
      <c r="G607">
        <v>0.99</v>
      </c>
      <c r="H607">
        <v>0.83</v>
      </c>
      <c r="I607">
        <v>1.46</v>
      </c>
      <c r="J607">
        <v>0.56999999999999995</v>
      </c>
      <c r="K607" s="1">
        <v>52.95</v>
      </c>
      <c r="L607" s="2">
        <v>25557528</v>
      </c>
      <c r="M607" s="1">
        <f>Table1[[#This Row],[PerformanceMetric]]/Table1[[#This Row],[InflationAdjSalary]]*1000000</f>
        <v>2.0717966150716922</v>
      </c>
      <c r="N607" t="s">
        <v>61</v>
      </c>
      <c r="O607">
        <v>33</v>
      </c>
      <c r="P607" t="s">
        <v>16</v>
      </c>
    </row>
    <row r="608" spans="2:16" x14ac:dyDescent="0.2">
      <c r="B608" t="s">
        <v>211</v>
      </c>
      <c r="C608">
        <v>2010</v>
      </c>
      <c r="D608">
        <v>21.08</v>
      </c>
      <c r="E608">
        <v>5.08</v>
      </c>
      <c r="F608">
        <v>3.58</v>
      </c>
      <c r="G608">
        <v>1.64</v>
      </c>
      <c r="H608">
        <v>0.51</v>
      </c>
      <c r="I608">
        <v>3.24</v>
      </c>
      <c r="J608">
        <v>0.52</v>
      </c>
      <c r="K608" s="1">
        <v>52.89</v>
      </c>
      <c r="L608" s="2">
        <v>11491711</v>
      </c>
      <c r="M608" s="1">
        <f>Table1[[#This Row],[PerformanceMetric]]/Table1[[#This Row],[InflationAdjSalary]]*1000000</f>
        <v>4.602447799113639</v>
      </c>
      <c r="N608" t="s">
        <v>104</v>
      </c>
      <c r="O608">
        <v>31</v>
      </c>
      <c r="P608" t="s">
        <v>20</v>
      </c>
    </row>
    <row r="609" spans="2:16" x14ac:dyDescent="0.2">
      <c r="B609" t="s">
        <v>195</v>
      </c>
      <c r="C609">
        <v>2010</v>
      </c>
      <c r="D609">
        <v>17.57</v>
      </c>
      <c r="E609">
        <v>7.31</v>
      </c>
      <c r="F609">
        <v>2.04</v>
      </c>
      <c r="G609">
        <v>0.94</v>
      </c>
      <c r="H609">
        <v>0.87</v>
      </c>
      <c r="I609">
        <v>1.91</v>
      </c>
      <c r="J609">
        <v>0.53</v>
      </c>
      <c r="K609" s="1">
        <v>52.87</v>
      </c>
      <c r="L609" s="2">
        <v>15422881</v>
      </c>
      <c r="M609" s="1">
        <f>Table1[[#This Row],[PerformanceMetric]]/Table1[[#This Row],[InflationAdjSalary]]*1000000</f>
        <v>3.4280235968882855</v>
      </c>
      <c r="N609" t="s">
        <v>68</v>
      </c>
      <c r="O609">
        <v>24</v>
      </c>
      <c r="P609" t="s">
        <v>25</v>
      </c>
    </row>
    <row r="610" spans="2:16" x14ac:dyDescent="0.2">
      <c r="B610" t="s">
        <v>72</v>
      </c>
      <c r="C610">
        <v>2017</v>
      </c>
      <c r="D610">
        <v>12.58</v>
      </c>
      <c r="E610">
        <v>8.09</v>
      </c>
      <c r="F610">
        <v>0.97</v>
      </c>
      <c r="G610">
        <v>0.52</v>
      </c>
      <c r="H610">
        <v>1.22</v>
      </c>
      <c r="I610">
        <v>1.34</v>
      </c>
      <c r="J610">
        <v>0.64</v>
      </c>
      <c r="K610" s="1">
        <v>52.86</v>
      </c>
      <c r="L610" s="2">
        <v>2823973</v>
      </c>
      <c r="M610" s="1">
        <f>Table1[[#This Row],[PerformanceMetric]]/Table1[[#This Row],[InflationAdjSalary]]*1000000</f>
        <v>18.718309275619845</v>
      </c>
      <c r="N610" t="s">
        <v>18</v>
      </c>
      <c r="O610">
        <v>22</v>
      </c>
      <c r="P610" t="s">
        <v>30</v>
      </c>
    </row>
    <row r="611" spans="2:16" x14ac:dyDescent="0.2">
      <c r="B611" t="s">
        <v>139</v>
      </c>
      <c r="C611">
        <v>2011</v>
      </c>
      <c r="D611">
        <v>17.54</v>
      </c>
      <c r="E611">
        <v>3.05</v>
      </c>
      <c r="F611">
        <v>6.58</v>
      </c>
      <c r="G611">
        <v>1.1499999999999999</v>
      </c>
      <c r="H611">
        <v>0.04</v>
      </c>
      <c r="I611">
        <v>2.56</v>
      </c>
      <c r="J611">
        <v>0.56999999999999995</v>
      </c>
      <c r="K611" s="1">
        <v>52.86</v>
      </c>
      <c r="L611" s="2">
        <v>16409067</v>
      </c>
      <c r="M611" s="1">
        <f>Table1[[#This Row],[PerformanceMetric]]/Table1[[#This Row],[InflationAdjSalary]]*1000000</f>
        <v>3.2213897353213317</v>
      </c>
      <c r="N611" t="s">
        <v>65</v>
      </c>
      <c r="O611">
        <v>28</v>
      </c>
      <c r="P611" t="s">
        <v>19</v>
      </c>
    </row>
    <row r="612" spans="2:16" x14ac:dyDescent="0.2">
      <c r="B612" t="s">
        <v>212</v>
      </c>
      <c r="C612">
        <v>2011</v>
      </c>
      <c r="D612">
        <v>17.09</v>
      </c>
      <c r="E612">
        <v>3.59</v>
      </c>
      <c r="F612">
        <v>9.0399999999999991</v>
      </c>
      <c r="G612">
        <v>1.8</v>
      </c>
      <c r="H612">
        <v>0.2</v>
      </c>
      <c r="I612">
        <v>3.26</v>
      </c>
      <c r="J612">
        <v>0.52</v>
      </c>
      <c r="K612" s="1">
        <v>52.83</v>
      </c>
      <c r="L612" s="2">
        <v>9924203</v>
      </c>
      <c r="M612" s="1">
        <f>Table1[[#This Row],[PerformanceMetric]]/Table1[[#This Row],[InflationAdjSalary]]*1000000</f>
        <v>5.3233493913818561</v>
      </c>
      <c r="N612" t="s">
        <v>70</v>
      </c>
      <c r="O612">
        <v>26</v>
      </c>
      <c r="P612" t="s">
        <v>19</v>
      </c>
    </row>
    <row r="613" spans="2:16" x14ac:dyDescent="0.2">
      <c r="B613" t="s">
        <v>128</v>
      </c>
      <c r="C613">
        <v>2020</v>
      </c>
      <c r="D613">
        <v>16.54</v>
      </c>
      <c r="E613">
        <v>4.8499999999999996</v>
      </c>
      <c r="F613">
        <v>7.06</v>
      </c>
      <c r="G613">
        <v>0.65</v>
      </c>
      <c r="H613">
        <v>0.19</v>
      </c>
      <c r="I613">
        <v>2.4300000000000002</v>
      </c>
      <c r="J613">
        <v>0.54</v>
      </c>
      <c r="K613" s="1">
        <v>52.82</v>
      </c>
      <c r="L613" s="2">
        <v>23792509</v>
      </c>
      <c r="M613" s="1">
        <f>Table1[[#This Row],[PerformanceMetric]]/Table1[[#This Row],[InflationAdjSalary]]*1000000</f>
        <v>2.2200264797630211</v>
      </c>
      <c r="N613" t="s">
        <v>64</v>
      </c>
      <c r="O613">
        <v>27</v>
      </c>
      <c r="P613" t="s">
        <v>19</v>
      </c>
    </row>
    <row r="614" spans="2:16" x14ac:dyDescent="0.2">
      <c r="B614" t="s">
        <v>129</v>
      </c>
      <c r="C614">
        <v>2018</v>
      </c>
      <c r="D614">
        <v>12.88</v>
      </c>
      <c r="E614">
        <v>7.36</v>
      </c>
      <c r="F614">
        <v>4.71</v>
      </c>
      <c r="G614">
        <v>0.6</v>
      </c>
      <c r="H614">
        <v>1.08</v>
      </c>
      <c r="I614">
        <v>1.83</v>
      </c>
      <c r="J614">
        <v>0.57999999999999996</v>
      </c>
      <c r="K614" s="1">
        <v>52.82</v>
      </c>
      <c r="L614" s="2">
        <v>34016941</v>
      </c>
      <c r="M614" s="1">
        <f>Table1[[#This Row],[PerformanceMetric]]/Table1[[#This Row],[InflationAdjSalary]]*1000000</f>
        <v>1.5527557283883933</v>
      </c>
      <c r="N614" t="s">
        <v>61</v>
      </c>
      <c r="O614">
        <v>31</v>
      </c>
      <c r="P614" t="s">
        <v>30</v>
      </c>
    </row>
    <row r="615" spans="2:16" x14ac:dyDescent="0.2">
      <c r="B615" t="s">
        <v>187</v>
      </c>
      <c r="C615">
        <v>2010</v>
      </c>
      <c r="D615">
        <v>16.21</v>
      </c>
      <c r="E615">
        <v>8.6</v>
      </c>
      <c r="F615">
        <v>2.06</v>
      </c>
      <c r="G615">
        <v>0.77</v>
      </c>
      <c r="H615">
        <v>0.32</v>
      </c>
      <c r="I615">
        <v>1.99</v>
      </c>
      <c r="J615">
        <v>0.55000000000000004</v>
      </c>
      <c r="K615" s="1">
        <v>52.78</v>
      </c>
      <c r="L615" s="2">
        <v>10570183</v>
      </c>
      <c r="M615" s="1">
        <f>Table1[[#This Row],[PerformanceMetric]]/Table1[[#This Row],[InflationAdjSalary]]*1000000</f>
        <v>4.9932910338449208</v>
      </c>
      <c r="N615" t="s">
        <v>18</v>
      </c>
      <c r="O615">
        <v>29</v>
      </c>
      <c r="P615" t="s">
        <v>16</v>
      </c>
    </row>
    <row r="616" spans="2:16" x14ac:dyDescent="0.2">
      <c r="B616" t="s">
        <v>165</v>
      </c>
      <c r="C616">
        <v>2014</v>
      </c>
      <c r="D616">
        <v>13.19</v>
      </c>
      <c r="E616">
        <v>9.4700000000000006</v>
      </c>
      <c r="F616">
        <v>1.7</v>
      </c>
      <c r="G616">
        <v>0.51</v>
      </c>
      <c r="H616">
        <v>1.49</v>
      </c>
      <c r="I616">
        <v>1.56</v>
      </c>
      <c r="J616">
        <v>0.56999999999999995</v>
      </c>
      <c r="K616" s="1">
        <v>52.78</v>
      </c>
      <c r="L616" s="2">
        <v>12972651</v>
      </c>
      <c r="M616" s="1">
        <f>Table1[[#This Row],[PerformanceMetric]]/Table1[[#This Row],[InflationAdjSalary]]*1000000</f>
        <v>4.0685593098897055</v>
      </c>
      <c r="N616" t="s">
        <v>54</v>
      </c>
      <c r="O616">
        <v>29</v>
      </c>
      <c r="P616" t="s">
        <v>30</v>
      </c>
    </row>
    <row r="617" spans="2:16" x14ac:dyDescent="0.2">
      <c r="B617" t="s">
        <v>213</v>
      </c>
      <c r="C617">
        <v>2019</v>
      </c>
      <c r="D617">
        <v>14.45</v>
      </c>
      <c r="E617">
        <v>5.73</v>
      </c>
      <c r="F617">
        <v>1.45</v>
      </c>
      <c r="G617">
        <v>2.27</v>
      </c>
      <c r="H617">
        <v>1.0900000000000001</v>
      </c>
      <c r="I617">
        <v>1.1399999999999999</v>
      </c>
      <c r="J617">
        <v>0.57999999999999996</v>
      </c>
      <c r="K617" s="1">
        <v>52.75</v>
      </c>
      <c r="L617" s="2">
        <v>13073460</v>
      </c>
      <c r="M617" s="1">
        <f>Table1[[#This Row],[PerformanceMetric]]/Table1[[#This Row],[InflationAdjSalary]]*1000000</f>
        <v>4.0348920637688872</v>
      </c>
      <c r="N617" t="s">
        <v>36</v>
      </c>
      <c r="O617">
        <v>28</v>
      </c>
      <c r="P617" t="s">
        <v>25</v>
      </c>
    </row>
    <row r="618" spans="2:16" x14ac:dyDescent="0.2">
      <c r="B618" t="s">
        <v>114</v>
      </c>
      <c r="C618">
        <v>2016</v>
      </c>
      <c r="D618">
        <v>18.149999999999999</v>
      </c>
      <c r="E618">
        <v>3.82</v>
      </c>
      <c r="F618">
        <v>4.1900000000000004</v>
      </c>
      <c r="G618">
        <v>1.66</v>
      </c>
      <c r="H618">
        <v>0.24</v>
      </c>
      <c r="I618">
        <v>2.2799999999999998</v>
      </c>
      <c r="J618">
        <v>0.56000000000000005</v>
      </c>
      <c r="K618" s="1">
        <v>52.7</v>
      </c>
      <c r="L618" s="2">
        <v>18687098</v>
      </c>
      <c r="M618" s="1">
        <f>Table1[[#This Row],[PerformanceMetric]]/Table1[[#This Row],[InflationAdjSalary]]*1000000</f>
        <v>2.8201275553860747</v>
      </c>
      <c r="N618" t="s">
        <v>15</v>
      </c>
      <c r="O618">
        <v>24</v>
      </c>
      <c r="P618" t="s">
        <v>20</v>
      </c>
    </row>
    <row r="619" spans="2:16" x14ac:dyDescent="0.2">
      <c r="B619" t="s">
        <v>141</v>
      </c>
      <c r="C619">
        <v>2019</v>
      </c>
      <c r="D619">
        <v>13.56</v>
      </c>
      <c r="E619">
        <v>7.94</v>
      </c>
      <c r="F619">
        <v>4.42</v>
      </c>
      <c r="G619">
        <v>1.06</v>
      </c>
      <c r="H619">
        <v>1.0900000000000001</v>
      </c>
      <c r="I619">
        <v>1.96</v>
      </c>
      <c r="J619">
        <v>0.55000000000000004</v>
      </c>
      <c r="K619" s="1">
        <v>52.69</v>
      </c>
      <c r="L619" s="2">
        <v>29609583</v>
      </c>
      <c r="M619" s="1">
        <f>Table1[[#This Row],[PerformanceMetric]]/Table1[[#This Row],[InflationAdjSalary]]*1000000</f>
        <v>1.7794914572082963</v>
      </c>
      <c r="N619" t="s">
        <v>41</v>
      </c>
      <c r="O619">
        <v>34</v>
      </c>
      <c r="P619" t="s">
        <v>30</v>
      </c>
    </row>
    <row r="620" spans="2:16" x14ac:dyDescent="0.2">
      <c r="B620" t="s">
        <v>128</v>
      </c>
      <c r="C620">
        <v>2019</v>
      </c>
      <c r="D620">
        <v>15.64</v>
      </c>
      <c r="E620">
        <v>4.5</v>
      </c>
      <c r="F620">
        <v>3.2</v>
      </c>
      <c r="G620">
        <v>0.72</v>
      </c>
      <c r="H620">
        <v>0.2</v>
      </c>
      <c r="I620">
        <v>1.42</v>
      </c>
      <c r="J620">
        <v>0.61</v>
      </c>
      <c r="K620" s="1">
        <v>52.63</v>
      </c>
      <c r="L620" s="2">
        <v>23136373</v>
      </c>
      <c r="M620" s="1">
        <f>Table1[[#This Row],[PerformanceMetric]]/Table1[[#This Row],[InflationAdjSalary]]*1000000</f>
        <v>2.2747731461625382</v>
      </c>
      <c r="N620" t="s">
        <v>15</v>
      </c>
      <c r="O620">
        <v>26</v>
      </c>
      <c r="P620" t="s">
        <v>20</v>
      </c>
    </row>
    <row r="621" spans="2:16" x14ac:dyDescent="0.2">
      <c r="B621" t="s">
        <v>97</v>
      </c>
      <c r="C621">
        <v>2018</v>
      </c>
      <c r="D621">
        <v>20.46</v>
      </c>
      <c r="E621">
        <v>3.75</v>
      </c>
      <c r="F621">
        <v>3.68</v>
      </c>
      <c r="G621">
        <v>1.49</v>
      </c>
      <c r="H621">
        <v>0.34</v>
      </c>
      <c r="I621">
        <v>2.72</v>
      </c>
      <c r="J621">
        <v>0.54</v>
      </c>
      <c r="K621" s="1">
        <v>52.57</v>
      </c>
      <c r="L621" s="2">
        <v>3658753</v>
      </c>
      <c r="M621" s="1">
        <f>Table1[[#This Row],[PerformanceMetric]]/Table1[[#This Row],[InflationAdjSalary]]*1000000</f>
        <v>14.368283401475857</v>
      </c>
      <c r="N621" t="s">
        <v>58</v>
      </c>
      <c r="O621">
        <v>21</v>
      </c>
      <c r="P621" t="s">
        <v>20</v>
      </c>
    </row>
    <row r="622" spans="2:16" x14ac:dyDescent="0.2">
      <c r="B622" t="s">
        <v>215</v>
      </c>
      <c r="C622">
        <v>2010</v>
      </c>
      <c r="D622">
        <v>13.7</v>
      </c>
      <c r="E622">
        <v>4.4400000000000004</v>
      </c>
      <c r="F622">
        <v>9.8000000000000007</v>
      </c>
      <c r="G622">
        <v>2.33</v>
      </c>
      <c r="H622">
        <v>0.14000000000000001</v>
      </c>
      <c r="I622">
        <v>3.04</v>
      </c>
      <c r="J622">
        <v>0.54</v>
      </c>
      <c r="K622" s="1">
        <v>52.57</v>
      </c>
      <c r="L622" s="2">
        <v>12358575</v>
      </c>
      <c r="M622" s="1">
        <f>Table1[[#This Row],[PerformanceMetric]]/Table1[[#This Row],[InflationAdjSalary]]*1000000</f>
        <v>4.2537266634705047</v>
      </c>
      <c r="N622" t="s">
        <v>61</v>
      </c>
      <c r="O622">
        <v>23</v>
      </c>
      <c r="P622" t="s">
        <v>19</v>
      </c>
    </row>
    <row r="623" spans="2:16" x14ac:dyDescent="0.2">
      <c r="B623" t="s">
        <v>214</v>
      </c>
      <c r="C623">
        <v>2012</v>
      </c>
      <c r="D623">
        <v>13.79</v>
      </c>
      <c r="E623">
        <v>10.98</v>
      </c>
      <c r="F623">
        <v>1.45</v>
      </c>
      <c r="G623">
        <v>0.81</v>
      </c>
      <c r="H623">
        <v>1.19</v>
      </c>
      <c r="I623">
        <v>1.92</v>
      </c>
      <c r="J623">
        <v>0.54</v>
      </c>
      <c r="K623" s="1">
        <v>52.57</v>
      </c>
      <c r="L623" s="2">
        <v>15494870</v>
      </c>
      <c r="M623" s="1">
        <f>Table1[[#This Row],[PerformanceMetric]]/Table1[[#This Row],[InflationAdjSalary]]*1000000</f>
        <v>3.3927357893289845</v>
      </c>
      <c r="N623" t="s">
        <v>145</v>
      </c>
      <c r="O623">
        <v>26</v>
      </c>
      <c r="P623" t="s">
        <v>16</v>
      </c>
    </row>
    <row r="624" spans="2:16" x14ac:dyDescent="0.2">
      <c r="B624" t="s">
        <v>148</v>
      </c>
      <c r="C624">
        <v>2015</v>
      </c>
      <c r="D624">
        <v>17</v>
      </c>
      <c r="E624">
        <v>5.22</v>
      </c>
      <c r="F624">
        <v>6.09</v>
      </c>
      <c r="G624">
        <v>1.57</v>
      </c>
      <c r="H624">
        <v>0.56000000000000005</v>
      </c>
      <c r="I624">
        <v>3.38</v>
      </c>
      <c r="J624">
        <v>0.56000000000000005</v>
      </c>
      <c r="K624" s="1">
        <v>52.56</v>
      </c>
      <c r="L624" s="2">
        <v>16762621</v>
      </c>
      <c r="M624" s="1">
        <f>Table1[[#This Row],[PerformanceMetric]]/Table1[[#This Row],[InflationAdjSalary]]*1000000</f>
        <v>3.1355478358664794</v>
      </c>
      <c r="N624" t="s">
        <v>81</v>
      </c>
      <c r="O624">
        <v>25</v>
      </c>
      <c r="P624" t="s">
        <v>19</v>
      </c>
    </row>
    <row r="625" spans="2:16" x14ac:dyDescent="0.2">
      <c r="B625" t="s">
        <v>170</v>
      </c>
      <c r="C625">
        <v>2011</v>
      </c>
      <c r="D625">
        <v>17.52</v>
      </c>
      <c r="E625">
        <v>3.1</v>
      </c>
      <c r="F625">
        <v>5.52</v>
      </c>
      <c r="G625">
        <v>0.9</v>
      </c>
      <c r="H625">
        <v>0.1</v>
      </c>
      <c r="I625">
        <v>2.29</v>
      </c>
      <c r="J625">
        <v>0.57999999999999996</v>
      </c>
      <c r="K625" s="1">
        <v>52.56</v>
      </c>
      <c r="L625" s="2">
        <v>18640699</v>
      </c>
      <c r="M625" s="1">
        <f>Table1[[#This Row],[PerformanceMetric]]/Table1[[#This Row],[InflationAdjSalary]]*1000000</f>
        <v>2.8196367528921531</v>
      </c>
      <c r="N625" t="s">
        <v>70</v>
      </c>
      <c r="O625">
        <v>34</v>
      </c>
      <c r="P625" t="s">
        <v>19</v>
      </c>
    </row>
    <row r="626" spans="2:16" x14ac:dyDescent="0.2">
      <c r="B626" t="s">
        <v>79</v>
      </c>
      <c r="C626">
        <v>2021</v>
      </c>
      <c r="D626">
        <v>13.5</v>
      </c>
      <c r="E626">
        <v>6.99</v>
      </c>
      <c r="F626">
        <v>2.9</v>
      </c>
      <c r="G626">
        <v>1.1299999999999999</v>
      </c>
      <c r="H626">
        <v>0.6</v>
      </c>
      <c r="I626">
        <v>1.8</v>
      </c>
      <c r="J626">
        <v>0.61</v>
      </c>
      <c r="K626" s="1">
        <v>52.53</v>
      </c>
      <c r="L626" s="2">
        <v>13299970</v>
      </c>
      <c r="M626" s="1">
        <f>Table1[[#This Row],[PerformanceMetric]]/Table1[[#This Row],[InflationAdjSalary]]*1000000</f>
        <v>3.9496329690969225</v>
      </c>
      <c r="N626" t="s">
        <v>41</v>
      </c>
      <c r="O626">
        <v>29</v>
      </c>
      <c r="P626" t="s">
        <v>30</v>
      </c>
    </row>
    <row r="627" spans="2:16" x14ac:dyDescent="0.2">
      <c r="B627" t="s">
        <v>111</v>
      </c>
      <c r="C627">
        <v>2011</v>
      </c>
      <c r="D627">
        <v>11.33</v>
      </c>
      <c r="E627">
        <v>9.41</v>
      </c>
      <c r="F627">
        <v>1.35</v>
      </c>
      <c r="G627">
        <v>0.35</v>
      </c>
      <c r="H627">
        <v>1.96</v>
      </c>
      <c r="I627">
        <v>1.37</v>
      </c>
      <c r="J627">
        <v>0.61</v>
      </c>
      <c r="K627" s="1">
        <v>52.52</v>
      </c>
      <c r="L627" s="2">
        <v>19559608</v>
      </c>
      <c r="M627" s="1">
        <f>Table1[[#This Row],[PerformanceMetric]]/Table1[[#This Row],[InflationAdjSalary]]*1000000</f>
        <v>2.6851253869709457</v>
      </c>
      <c r="N627" t="s">
        <v>42</v>
      </c>
      <c r="O627">
        <v>23</v>
      </c>
      <c r="P627" t="s">
        <v>30</v>
      </c>
    </row>
    <row r="628" spans="2:16" x14ac:dyDescent="0.2">
      <c r="B628" t="s">
        <v>78</v>
      </c>
      <c r="C628">
        <v>2015</v>
      </c>
      <c r="D628">
        <v>21.47</v>
      </c>
      <c r="E628">
        <v>3.53</v>
      </c>
      <c r="F628">
        <v>4.82</v>
      </c>
      <c r="G628">
        <v>1.18</v>
      </c>
      <c r="H628">
        <v>0.34</v>
      </c>
      <c r="I628">
        <v>3.37</v>
      </c>
      <c r="J628">
        <v>0.53</v>
      </c>
      <c r="K628" s="1">
        <v>52.52</v>
      </c>
      <c r="L628" s="2">
        <v>24833513</v>
      </c>
      <c r="M628" s="1">
        <f>Table1[[#This Row],[PerformanceMetric]]/Table1[[#This Row],[InflationAdjSalary]]*1000000</f>
        <v>2.1148840278860264</v>
      </c>
      <c r="N628" t="s">
        <v>31</v>
      </c>
      <c r="O628">
        <v>33</v>
      </c>
      <c r="P628" t="s">
        <v>20</v>
      </c>
    </row>
    <row r="629" spans="2:16" x14ac:dyDescent="0.2">
      <c r="B629" t="s">
        <v>59</v>
      </c>
      <c r="C629">
        <v>2019</v>
      </c>
      <c r="D629">
        <v>19.12</v>
      </c>
      <c r="E629">
        <v>3.72</v>
      </c>
      <c r="F629">
        <v>8.06</v>
      </c>
      <c r="G629">
        <v>0.89</v>
      </c>
      <c r="H629">
        <v>0.19</v>
      </c>
      <c r="I629">
        <v>3.8</v>
      </c>
      <c r="J629">
        <v>0.54</v>
      </c>
      <c r="K629" s="1">
        <v>52.5</v>
      </c>
      <c r="L629" s="2">
        <v>7256723</v>
      </c>
      <c r="M629" s="1">
        <f>Table1[[#This Row],[PerformanceMetric]]/Table1[[#This Row],[InflationAdjSalary]]*1000000</f>
        <v>7.2346705255250896</v>
      </c>
      <c r="N629" t="s">
        <v>56</v>
      </c>
      <c r="O629">
        <v>20</v>
      </c>
      <c r="P629" t="s">
        <v>19</v>
      </c>
    </row>
    <row r="630" spans="2:16" x14ac:dyDescent="0.2">
      <c r="B630" t="s">
        <v>216</v>
      </c>
      <c r="C630">
        <v>2012</v>
      </c>
      <c r="D630">
        <v>19.09</v>
      </c>
      <c r="E630">
        <v>3.42</v>
      </c>
      <c r="F630">
        <v>5.53</v>
      </c>
      <c r="G630">
        <v>1.58</v>
      </c>
      <c r="H630">
        <v>0.33</v>
      </c>
      <c r="I630">
        <v>2.21</v>
      </c>
      <c r="J630">
        <v>0.51</v>
      </c>
      <c r="K630" s="1">
        <v>52.47</v>
      </c>
      <c r="L630" s="2">
        <v>4105486</v>
      </c>
      <c r="M630" s="1">
        <f>Table1[[#This Row],[PerformanceMetric]]/Table1[[#This Row],[InflationAdjSalary]]*1000000</f>
        <v>12.780460096563477</v>
      </c>
      <c r="N630" t="s">
        <v>15</v>
      </c>
      <c r="O630">
        <v>22</v>
      </c>
      <c r="P630" t="s">
        <v>19</v>
      </c>
    </row>
    <row r="631" spans="2:16" x14ac:dyDescent="0.2">
      <c r="B631" t="s">
        <v>155</v>
      </c>
      <c r="C631">
        <v>2020</v>
      </c>
      <c r="D631">
        <v>19.190000000000001</v>
      </c>
      <c r="E631">
        <v>4.5599999999999996</v>
      </c>
      <c r="F631">
        <v>2.96</v>
      </c>
      <c r="G631">
        <v>0.92</v>
      </c>
      <c r="H631">
        <v>0.24</v>
      </c>
      <c r="I631">
        <v>2.33</v>
      </c>
      <c r="J631">
        <v>0.56999999999999995</v>
      </c>
      <c r="K631" s="1">
        <v>52.47</v>
      </c>
      <c r="L631" s="2">
        <v>28656546</v>
      </c>
      <c r="M631" s="1">
        <f>Table1[[#This Row],[PerformanceMetric]]/Table1[[#This Row],[InflationAdjSalary]]*1000000</f>
        <v>1.8309952636999589</v>
      </c>
      <c r="N631" t="s">
        <v>46</v>
      </c>
      <c r="O631">
        <v>27</v>
      </c>
      <c r="P631" t="s">
        <v>20</v>
      </c>
    </row>
    <row r="632" spans="2:16" x14ac:dyDescent="0.2">
      <c r="B632" t="s">
        <v>126</v>
      </c>
      <c r="C632">
        <v>2011</v>
      </c>
      <c r="D632">
        <v>13.45</v>
      </c>
      <c r="E632">
        <v>8.92</v>
      </c>
      <c r="F632">
        <v>2.67</v>
      </c>
      <c r="G632">
        <v>0.66</v>
      </c>
      <c r="H632">
        <v>1.92</v>
      </c>
      <c r="I632">
        <v>1.61</v>
      </c>
      <c r="J632">
        <v>0.54</v>
      </c>
      <c r="K632" s="1">
        <v>52.46</v>
      </c>
      <c r="L632" s="2">
        <v>27783332</v>
      </c>
      <c r="M632" s="1">
        <f>Table1[[#This Row],[PerformanceMetric]]/Table1[[#This Row],[InflationAdjSalary]]*1000000</f>
        <v>1.8881824541419296</v>
      </c>
      <c r="N632" t="s">
        <v>65</v>
      </c>
      <c r="O632">
        <v>34</v>
      </c>
      <c r="P632" t="s">
        <v>30</v>
      </c>
    </row>
    <row r="633" spans="2:16" x14ac:dyDescent="0.2">
      <c r="B633" t="s">
        <v>154</v>
      </c>
      <c r="C633">
        <v>2012</v>
      </c>
      <c r="D633">
        <v>18.82</v>
      </c>
      <c r="E633">
        <v>3.68</v>
      </c>
      <c r="F633">
        <v>3.87</v>
      </c>
      <c r="G633">
        <v>0.8</v>
      </c>
      <c r="H633">
        <v>0.22</v>
      </c>
      <c r="I633">
        <v>1.93</v>
      </c>
      <c r="J633">
        <v>0.56000000000000005</v>
      </c>
      <c r="K633" s="1">
        <v>52.43</v>
      </c>
      <c r="L633" s="2">
        <v>25505390</v>
      </c>
      <c r="M633" s="1">
        <f>Table1[[#This Row],[PerformanceMetric]]/Table1[[#This Row],[InflationAdjSalary]]*1000000</f>
        <v>2.0556439246763132</v>
      </c>
      <c r="N633" t="s">
        <v>56</v>
      </c>
      <c r="O633">
        <v>30</v>
      </c>
      <c r="P633" t="s">
        <v>20</v>
      </c>
    </row>
    <row r="634" spans="2:16" x14ac:dyDescent="0.2">
      <c r="B634" t="s">
        <v>67</v>
      </c>
      <c r="C634">
        <v>2017</v>
      </c>
      <c r="D634">
        <v>18.91</v>
      </c>
      <c r="E634">
        <v>3.4</v>
      </c>
      <c r="F634">
        <v>2.96</v>
      </c>
      <c r="G634">
        <v>0.87</v>
      </c>
      <c r="H634">
        <v>0.21</v>
      </c>
      <c r="I634">
        <v>1.81</v>
      </c>
      <c r="J634">
        <v>0.57999999999999996</v>
      </c>
      <c r="K634" s="1">
        <v>52.41</v>
      </c>
      <c r="L634" s="2">
        <v>3873577</v>
      </c>
      <c r="M634" s="1">
        <f>Table1[[#This Row],[PerformanceMetric]]/Table1[[#This Row],[InflationAdjSalary]]*1000000</f>
        <v>13.530129903187673</v>
      </c>
      <c r="N634" t="s">
        <v>36</v>
      </c>
      <c r="O634">
        <v>21</v>
      </c>
      <c r="P634" t="s">
        <v>20</v>
      </c>
    </row>
    <row r="635" spans="2:16" x14ac:dyDescent="0.2">
      <c r="B635" t="s">
        <v>197</v>
      </c>
      <c r="C635">
        <v>2019</v>
      </c>
      <c r="D635">
        <v>15.97</v>
      </c>
      <c r="E635">
        <v>7.36</v>
      </c>
      <c r="F635">
        <v>3.71</v>
      </c>
      <c r="G635">
        <v>0.73</v>
      </c>
      <c r="H635">
        <v>0.72</v>
      </c>
      <c r="I635">
        <v>2.08</v>
      </c>
      <c r="J635">
        <v>0.54</v>
      </c>
      <c r="K635" s="1">
        <v>52.4</v>
      </c>
      <c r="L635" s="2">
        <v>22978624</v>
      </c>
      <c r="M635" s="1">
        <f>Table1[[#This Row],[PerformanceMetric]]/Table1[[#This Row],[InflationAdjSalary]]*1000000</f>
        <v>2.2803802351263505</v>
      </c>
      <c r="N635" t="s">
        <v>48</v>
      </c>
      <c r="O635">
        <v>23</v>
      </c>
      <c r="P635" t="s">
        <v>16</v>
      </c>
    </row>
    <row r="636" spans="2:16" x14ac:dyDescent="0.2">
      <c r="B636" t="s">
        <v>130</v>
      </c>
      <c r="C636">
        <v>2019</v>
      </c>
      <c r="D636">
        <v>18.23</v>
      </c>
      <c r="E636">
        <v>4.2300000000000004</v>
      </c>
      <c r="F636">
        <v>4.84</v>
      </c>
      <c r="G636">
        <v>0.89</v>
      </c>
      <c r="H636">
        <v>0.36</v>
      </c>
      <c r="I636">
        <v>2.11</v>
      </c>
      <c r="J636">
        <v>0.54</v>
      </c>
      <c r="K636" s="1">
        <v>52.34</v>
      </c>
      <c r="L636" s="2">
        <v>5141765</v>
      </c>
      <c r="M636" s="1">
        <f>Table1[[#This Row],[PerformanceMetric]]/Table1[[#This Row],[InflationAdjSalary]]*1000000</f>
        <v>10.179383927503494</v>
      </c>
      <c r="N636" t="s">
        <v>91</v>
      </c>
      <c r="O636">
        <v>21</v>
      </c>
      <c r="P636" t="s">
        <v>19</v>
      </c>
    </row>
    <row r="637" spans="2:16" x14ac:dyDescent="0.2">
      <c r="B637" t="s">
        <v>201</v>
      </c>
      <c r="C637">
        <v>2020</v>
      </c>
      <c r="D637">
        <v>17.809999999999999</v>
      </c>
      <c r="E637">
        <v>3.87</v>
      </c>
      <c r="F637">
        <v>7.28</v>
      </c>
      <c r="G637">
        <v>0.87</v>
      </c>
      <c r="H637">
        <v>0.27</v>
      </c>
      <c r="I637">
        <v>3.28</v>
      </c>
      <c r="J637">
        <v>0.56000000000000005</v>
      </c>
      <c r="K637" s="1">
        <v>52.33</v>
      </c>
      <c r="L637" s="2">
        <v>10536288</v>
      </c>
      <c r="M637" s="1">
        <f>Table1[[#This Row],[PerformanceMetric]]/Table1[[#This Row],[InflationAdjSalary]]*1000000</f>
        <v>4.9666447993828564</v>
      </c>
      <c r="N637" t="s">
        <v>109</v>
      </c>
      <c r="O637">
        <v>20</v>
      </c>
      <c r="P637" t="s">
        <v>19</v>
      </c>
    </row>
    <row r="638" spans="2:16" x14ac:dyDescent="0.2">
      <c r="B638" t="s">
        <v>133</v>
      </c>
      <c r="C638">
        <v>2021</v>
      </c>
      <c r="D638">
        <v>18.95</v>
      </c>
      <c r="E638">
        <v>2.64</v>
      </c>
      <c r="F638">
        <v>5.81</v>
      </c>
      <c r="G638">
        <v>1.07</v>
      </c>
      <c r="H638">
        <v>0.43</v>
      </c>
      <c r="I638">
        <v>2.67</v>
      </c>
      <c r="J638">
        <v>0.55000000000000004</v>
      </c>
      <c r="K638" s="1">
        <v>52.3</v>
      </c>
      <c r="L638" s="2">
        <v>32732650</v>
      </c>
      <c r="M638" s="1">
        <f>Table1[[#This Row],[PerformanceMetric]]/Table1[[#This Row],[InflationAdjSalary]]*1000000</f>
        <v>1.5977930292842162</v>
      </c>
      <c r="N638" t="s">
        <v>36</v>
      </c>
      <c r="O638">
        <v>24</v>
      </c>
      <c r="P638" t="s">
        <v>19</v>
      </c>
    </row>
    <row r="639" spans="2:16" x14ac:dyDescent="0.2">
      <c r="B639" t="s">
        <v>163</v>
      </c>
      <c r="C639">
        <v>2013</v>
      </c>
      <c r="D639">
        <v>19.48</v>
      </c>
      <c r="E639">
        <v>6.42</v>
      </c>
      <c r="F639">
        <v>2.85</v>
      </c>
      <c r="G639">
        <v>1.73</v>
      </c>
      <c r="H639">
        <v>0.67</v>
      </c>
      <c r="I639">
        <v>2.85</v>
      </c>
      <c r="J639">
        <v>0.51</v>
      </c>
      <c r="K639" s="1">
        <v>52.28</v>
      </c>
      <c r="L639" s="2">
        <v>22700627</v>
      </c>
      <c r="M639" s="1">
        <f>Table1[[#This Row],[PerformanceMetric]]/Table1[[#This Row],[InflationAdjSalary]]*1000000</f>
        <v>2.3030200883878673</v>
      </c>
      <c r="N639" t="s">
        <v>50</v>
      </c>
      <c r="O639">
        <v>26</v>
      </c>
      <c r="P639" t="s">
        <v>25</v>
      </c>
    </row>
    <row r="640" spans="2:16" x14ac:dyDescent="0.2">
      <c r="B640" t="s">
        <v>217</v>
      </c>
      <c r="C640">
        <v>2014</v>
      </c>
      <c r="D640">
        <v>13.05</v>
      </c>
      <c r="E640">
        <v>7.45</v>
      </c>
      <c r="F640">
        <v>5.12</v>
      </c>
      <c r="G640">
        <v>0.91</v>
      </c>
      <c r="H640">
        <v>0.7</v>
      </c>
      <c r="I640">
        <v>2.54</v>
      </c>
      <c r="J640">
        <v>0.59</v>
      </c>
      <c r="K640" s="1">
        <v>52.21</v>
      </c>
      <c r="L640" s="2">
        <v>14160812</v>
      </c>
      <c r="M640" s="1">
        <f>Table1[[#This Row],[PerformanceMetric]]/Table1[[#This Row],[InflationAdjSalary]]*1000000</f>
        <v>3.6869354666949894</v>
      </c>
      <c r="N640" t="s">
        <v>38</v>
      </c>
      <c r="O640">
        <v>25</v>
      </c>
      <c r="P640" t="s">
        <v>25</v>
      </c>
    </row>
    <row r="641" spans="2:16" x14ac:dyDescent="0.2">
      <c r="B641" t="s">
        <v>195</v>
      </c>
      <c r="C641">
        <v>2011</v>
      </c>
      <c r="D641">
        <v>17.440000000000001</v>
      </c>
      <c r="E641">
        <v>5.8</v>
      </c>
      <c r="F641">
        <v>2.8</v>
      </c>
      <c r="G641">
        <v>0.95</v>
      </c>
      <c r="H641">
        <v>0.59</v>
      </c>
      <c r="I641">
        <v>1.9</v>
      </c>
      <c r="J641">
        <v>0.55000000000000004</v>
      </c>
      <c r="K641" s="1">
        <v>52.2</v>
      </c>
      <c r="L641" s="2">
        <v>16179340</v>
      </c>
      <c r="M641" s="1">
        <f>Table1[[#This Row],[PerformanceMetric]]/Table1[[#This Row],[InflationAdjSalary]]*1000000</f>
        <v>3.2263367974218977</v>
      </c>
      <c r="N641" t="s">
        <v>68</v>
      </c>
      <c r="O641">
        <v>25</v>
      </c>
      <c r="P641" t="s">
        <v>25</v>
      </c>
    </row>
    <row r="642" spans="2:16" x14ac:dyDescent="0.2">
      <c r="B642" t="s">
        <v>218</v>
      </c>
      <c r="C642">
        <v>2013</v>
      </c>
      <c r="D642">
        <v>14.83</v>
      </c>
      <c r="E642">
        <v>7.51</v>
      </c>
      <c r="F642">
        <v>1.64</v>
      </c>
      <c r="G642">
        <v>1.75</v>
      </c>
      <c r="H642">
        <v>0.72</v>
      </c>
      <c r="I642">
        <v>1.18</v>
      </c>
      <c r="J642">
        <v>0.54</v>
      </c>
      <c r="K642" s="1">
        <v>52.18</v>
      </c>
      <c r="L642" s="2">
        <v>10913194</v>
      </c>
      <c r="M642" s="1">
        <f>Table1[[#This Row],[PerformanceMetric]]/Table1[[#This Row],[InflationAdjSalary]]*1000000</f>
        <v>4.7813683143541663</v>
      </c>
      <c r="N642" t="s">
        <v>34</v>
      </c>
      <c r="O642">
        <v>24</v>
      </c>
      <c r="P642" t="s">
        <v>16</v>
      </c>
    </row>
    <row r="643" spans="2:16" x14ac:dyDescent="0.2">
      <c r="B643" t="s">
        <v>37</v>
      </c>
      <c r="C643">
        <v>2013</v>
      </c>
      <c r="D643">
        <v>19.05</v>
      </c>
      <c r="E643">
        <v>3.13</v>
      </c>
      <c r="F643">
        <v>6.48</v>
      </c>
      <c r="G643">
        <v>0.9</v>
      </c>
      <c r="H643">
        <v>0.23</v>
      </c>
      <c r="I643">
        <v>2.96</v>
      </c>
      <c r="J643">
        <v>0.55000000000000004</v>
      </c>
      <c r="K643" s="1">
        <v>52.17</v>
      </c>
      <c r="L643" s="2">
        <v>4064428</v>
      </c>
      <c r="M643" s="1">
        <f>Table1[[#This Row],[PerformanceMetric]]/Table1[[#This Row],[InflationAdjSalary]]*1000000</f>
        <v>12.83575450223254</v>
      </c>
      <c r="N643" t="s">
        <v>38</v>
      </c>
      <c r="O643">
        <v>22</v>
      </c>
      <c r="P643" t="s">
        <v>19</v>
      </c>
    </row>
    <row r="644" spans="2:16" x14ac:dyDescent="0.2">
      <c r="B644" t="s">
        <v>178</v>
      </c>
      <c r="C644">
        <v>2020</v>
      </c>
      <c r="D644">
        <v>15.36</v>
      </c>
      <c r="E644">
        <v>8.2200000000000006</v>
      </c>
      <c r="F644">
        <v>1.4</v>
      </c>
      <c r="G644">
        <v>0.51</v>
      </c>
      <c r="H644">
        <v>0.84</v>
      </c>
      <c r="I644">
        <v>1.98</v>
      </c>
      <c r="J644">
        <v>0.57999999999999996</v>
      </c>
      <c r="K644" s="1">
        <v>52.16</v>
      </c>
      <c r="L644" s="2">
        <v>10641113</v>
      </c>
      <c r="M644" s="1">
        <f>Table1[[#This Row],[PerformanceMetric]]/Table1[[#This Row],[InflationAdjSalary]]*1000000</f>
        <v>4.9017428909926997</v>
      </c>
      <c r="N644" t="s">
        <v>50</v>
      </c>
      <c r="O644">
        <v>30</v>
      </c>
      <c r="P644" t="s">
        <v>30</v>
      </c>
    </row>
    <row r="645" spans="2:16" x14ac:dyDescent="0.2">
      <c r="B645" t="s">
        <v>162</v>
      </c>
      <c r="C645">
        <v>2017</v>
      </c>
      <c r="D645">
        <v>19.22</v>
      </c>
      <c r="E645">
        <v>4.99</v>
      </c>
      <c r="F645">
        <v>1.47</v>
      </c>
      <c r="G645">
        <v>0.82</v>
      </c>
      <c r="H645">
        <v>0.19</v>
      </c>
      <c r="I645">
        <v>1.29</v>
      </c>
      <c r="J645">
        <v>0.54</v>
      </c>
      <c r="K645" s="1">
        <v>52.13</v>
      </c>
      <c r="L645" s="2">
        <v>27957547</v>
      </c>
      <c r="M645" s="1">
        <f>Table1[[#This Row],[PerformanceMetric]]/Table1[[#This Row],[InflationAdjSalary]]*1000000</f>
        <v>1.8646128002574762</v>
      </c>
      <c r="N645" t="s">
        <v>76</v>
      </c>
      <c r="O645">
        <v>24</v>
      </c>
      <c r="P645" t="s">
        <v>16</v>
      </c>
    </row>
    <row r="646" spans="2:16" x14ac:dyDescent="0.2">
      <c r="B646" t="s">
        <v>219</v>
      </c>
      <c r="C646">
        <v>2019</v>
      </c>
      <c r="D646">
        <v>18.690000000000001</v>
      </c>
      <c r="E646">
        <v>5.46</v>
      </c>
      <c r="F646">
        <v>2.54</v>
      </c>
      <c r="G646">
        <v>0.59</v>
      </c>
      <c r="H646">
        <v>0.37</v>
      </c>
      <c r="I646">
        <v>1.9</v>
      </c>
      <c r="J646">
        <v>0.55000000000000004</v>
      </c>
      <c r="K646" s="1">
        <v>52.11</v>
      </c>
      <c r="L646" s="2">
        <v>2284254</v>
      </c>
      <c r="M646" s="1">
        <f>Table1[[#This Row],[PerformanceMetric]]/Table1[[#This Row],[InflationAdjSalary]]*1000000</f>
        <v>22.812699463369661</v>
      </c>
      <c r="N646" t="s">
        <v>42</v>
      </c>
      <c r="O646">
        <v>23</v>
      </c>
      <c r="P646" t="s">
        <v>16</v>
      </c>
    </row>
    <row r="647" spans="2:16" x14ac:dyDescent="0.2">
      <c r="B647" t="s">
        <v>178</v>
      </c>
      <c r="C647">
        <v>2017</v>
      </c>
      <c r="D647">
        <v>15.11</v>
      </c>
      <c r="E647">
        <v>6.82</v>
      </c>
      <c r="F647">
        <v>1.07</v>
      </c>
      <c r="G647">
        <v>0.61</v>
      </c>
      <c r="H647">
        <v>1.63</v>
      </c>
      <c r="I647">
        <v>1.18</v>
      </c>
      <c r="J647">
        <v>0.56999999999999995</v>
      </c>
      <c r="K647" s="1">
        <v>52.09</v>
      </c>
      <c r="L647" s="2">
        <v>24267767</v>
      </c>
      <c r="M647" s="1">
        <f>Table1[[#This Row],[PerformanceMetric]]/Table1[[#This Row],[InflationAdjSalary]]*1000000</f>
        <v>2.1464686058671982</v>
      </c>
      <c r="N647" t="s">
        <v>48</v>
      </c>
      <c r="O647">
        <v>27</v>
      </c>
      <c r="P647" t="s">
        <v>16</v>
      </c>
    </row>
    <row r="648" spans="2:16" x14ac:dyDescent="0.2">
      <c r="B648" t="s">
        <v>163</v>
      </c>
      <c r="C648">
        <v>2012</v>
      </c>
      <c r="D648">
        <v>18.95</v>
      </c>
      <c r="E648">
        <v>6.42</v>
      </c>
      <c r="F648">
        <v>2.2599999999999998</v>
      </c>
      <c r="G648">
        <v>1.46</v>
      </c>
      <c r="H648">
        <v>0.85</v>
      </c>
      <c r="I648">
        <v>2.48</v>
      </c>
      <c r="J648">
        <v>0.52</v>
      </c>
      <c r="K648" s="1">
        <v>52.05</v>
      </c>
      <c r="L648" s="2">
        <v>21254484</v>
      </c>
      <c r="M648" s="1">
        <f>Table1[[#This Row],[PerformanceMetric]]/Table1[[#This Row],[InflationAdjSalary]]*1000000</f>
        <v>2.4488950190463337</v>
      </c>
      <c r="N648" t="s">
        <v>109</v>
      </c>
      <c r="O648">
        <v>25</v>
      </c>
      <c r="P648" t="s">
        <v>25</v>
      </c>
    </row>
    <row r="649" spans="2:16" x14ac:dyDescent="0.2">
      <c r="B649" t="s">
        <v>140</v>
      </c>
      <c r="C649">
        <v>2021</v>
      </c>
      <c r="D649">
        <v>13.49</v>
      </c>
      <c r="E649">
        <v>6.2</v>
      </c>
      <c r="F649">
        <v>1.06</v>
      </c>
      <c r="G649">
        <v>0.67</v>
      </c>
      <c r="H649">
        <v>0.71</v>
      </c>
      <c r="I649">
        <v>1.07</v>
      </c>
      <c r="J649">
        <v>0.65</v>
      </c>
      <c r="K649" s="1">
        <v>52</v>
      </c>
      <c r="L649" s="2">
        <v>10601590</v>
      </c>
      <c r="M649" s="1">
        <f>Table1[[#This Row],[PerformanceMetric]]/Table1[[#This Row],[InflationAdjSalary]]*1000000</f>
        <v>4.9049246386626919</v>
      </c>
      <c r="N649" t="s">
        <v>42</v>
      </c>
      <c r="O649">
        <v>27</v>
      </c>
      <c r="P649" t="s">
        <v>30</v>
      </c>
    </row>
    <row r="650" spans="2:16" x14ac:dyDescent="0.2">
      <c r="B650" t="s">
        <v>170</v>
      </c>
      <c r="C650">
        <v>2011</v>
      </c>
      <c r="D650">
        <v>16.78</v>
      </c>
      <c r="E650">
        <v>2.64</v>
      </c>
      <c r="F650">
        <v>5.38</v>
      </c>
      <c r="G650">
        <v>0.99</v>
      </c>
      <c r="H650">
        <v>0.19</v>
      </c>
      <c r="I650">
        <v>2.46</v>
      </c>
      <c r="J650">
        <v>0.62</v>
      </c>
      <c r="K650" s="1">
        <v>52</v>
      </c>
      <c r="L650" s="2">
        <v>18640699</v>
      </c>
      <c r="M650" s="1">
        <f>Table1[[#This Row],[PerformanceMetric]]/Table1[[#This Row],[InflationAdjSalary]]*1000000</f>
        <v>2.7895949610044126</v>
      </c>
      <c r="N650" t="s">
        <v>41</v>
      </c>
      <c r="O650">
        <v>34</v>
      </c>
      <c r="P650" t="s">
        <v>19</v>
      </c>
    </row>
    <row r="651" spans="2:16" x14ac:dyDescent="0.2">
      <c r="B651" t="s">
        <v>51</v>
      </c>
      <c r="C651">
        <v>2016</v>
      </c>
      <c r="D651">
        <v>19.64</v>
      </c>
      <c r="E651">
        <v>2.96</v>
      </c>
      <c r="F651">
        <v>4.7</v>
      </c>
      <c r="G651">
        <v>1.06</v>
      </c>
      <c r="H651">
        <v>0.34</v>
      </c>
      <c r="I651">
        <v>2.34</v>
      </c>
      <c r="J651">
        <v>0.54</v>
      </c>
      <c r="K651" s="1">
        <v>51.93</v>
      </c>
      <c r="L651" s="2">
        <v>21684488</v>
      </c>
      <c r="M651" s="1">
        <f>Table1[[#This Row],[PerformanceMetric]]/Table1[[#This Row],[InflationAdjSalary]]*1000000</f>
        <v>2.3947994529545729</v>
      </c>
      <c r="N651" t="s">
        <v>29</v>
      </c>
      <c r="O651">
        <v>23</v>
      </c>
      <c r="P651" t="s">
        <v>19</v>
      </c>
    </row>
    <row r="652" spans="2:16" x14ac:dyDescent="0.2">
      <c r="B652" t="s">
        <v>220</v>
      </c>
      <c r="C652">
        <v>2021</v>
      </c>
      <c r="D652">
        <v>15.75</v>
      </c>
      <c r="E652">
        <v>5.92</v>
      </c>
      <c r="F652">
        <v>6.14</v>
      </c>
      <c r="G652">
        <v>1.59</v>
      </c>
      <c r="H652">
        <v>0.35</v>
      </c>
      <c r="I652">
        <v>2.84</v>
      </c>
      <c r="J652">
        <v>0.54</v>
      </c>
      <c r="K652" s="1">
        <v>51.89</v>
      </c>
      <c r="L652" s="2">
        <v>8977537</v>
      </c>
      <c r="M652" s="1">
        <f>Table1[[#This Row],[PerformanceMetric]]/Table1[[#This Row],[InflationAdjSalary]]*1000000</f>
        <v>5.779981747777815</v>
      </c>
      <c r="N652" t="s">
        <v>96</v>
      </c>
      <c r="O652">
        <v>19</v>
      </c>
      <c r="P652" t="s">
        <v>19</v>
      </c>
    </row>
    <row r="653" spans="2:16" x14ac:dyDescent="0.2">
      <c r="B653" t="s">
        <v>186</v>
      </c>
      <c r="C653">
        <v>2021</v>
      </c>
      <c r="D653">
        <v>17.12</v>
      </c>
      <c r="E653">
        <v>3.05</v>
      </c>
      <c r="F653">
        <v>3.43</v>
      </c>
      <c r="G653">
        <v>1.1200000000000001</v>
      </c>
      <c r="H653">
        <v>0.45</v>
      </c>
      <c r="I653">
        <v>1.74</v>
      </c>
      <c r="J653">
        <v>0.6</v>
      </c>
      <c r="K653" s="1">
        <v>51.87</v>
      </c>
      <c r="L653" s="2">
        <v>18695958</v>
      </c>
      <c r="M653" s="1">
        <f>Table1[[#This Row],[PerformanceMetric]]/Table1[[#This Row],[InflationAdjSalary]]*1000000</f>
        <v>2.7743964765004283</v>
      </c>
      <c r="N653" t="s">
        <v>41</v>
      </c>
      <c r="O653">
        <v>28</v>
      </c>
      <c r="P653" t="s">
        <v>25</v>
      </c>
    </row>
    <row r="654" spans="2:16" x14ac:dyDescent="0.2">
      <c r="B654" t="s">
        <v>221</v>
      </c>
      <c r="C654">
        <v>2015</v>
      </c>
      <c r="D654">
        <v>17.63</v>
      </c>
      <c r="E654">
        <v>4.67</v>
      </c>
      <c r="F654">
        <v>9.19</v>
      </c>
      <c r="G654">
        <v>0.74</v>
      </c>
      <c r="H654">
        <v>0.15</v>
      </c>
      <c r="I654">
        <v>3.52</v>
      </c>
      <c r="J654">
        <v>0.51</v>
      </c>
      <c r="K654" s="1">
        <v>51.83</v>
      </c>
      <c r="L654" s="2">
        <v>17275488</v>
      </c>
      <c r="M654" s="1">
        <f>Table1[[#This Row],[PerformanceMetric]]/Table1[[#This Row],[InflationAdjSalary]]*1000000</f>
        <v>3.0002046830746547</v>
      </c>
      <c r="N654" t="s">
        <v>88</v>
      </c>
      <c r="O654">
        <v>24</v>
      </c>
      <c r="P654" t="s">
        <v>19</v>
      </c>
    </row>
    <row r="655" spans="2:16" x14ac:dyDescent="0.2">
      <c r="B655" t="s">
        <v>170</v>
      </c>
      <c r="C655">
        <v>2011</v>
      </c>
      <c r="D655">
        <v>16.47</v>
      </c>
      <c r="E655">
        <v>2.4500000000000002</v>
      </c>
      <c r="F655">
        <v>5.31</v>
      </c>
      <c r="G655">
        <v>1.02</v>
      </c>
      <c r="H655">
        <v>0.24</v>
      </c>
      <c r="I655">
        <v>2.5299999999999998</v>
      </c>
      <c r="J655">
        <v>0.63</v>
      </c>
      <c r="K655" s="1">
        <v>51.83</v>
      </c>
      <c r="L655" s="2">
        <v>18640699</v>
      </c>
      <c r="M655" s="1">
        <f>Table1[[#This Row],[PerformanceMetric]]/Table1[[#This Row],[InflationAdjSalary]]*1000000</f>
        <v>2.7804751313242062</v>
      </c>
      <c r="N655" t="s">
        <v>91</v>
      </c>
      <c r="O655">
        <v>34</v>
      </c>
      <c r="P655" t="s">
        <v>19</v>
      </c>
    </row>
    <row r="656" spans="2:16" x14ac:dyDescent="0.2">
      <c r="B656" t="s">
        <v>186</v>
      </c>
      <c r="C656">
        <v>2020</v>
      </c>
      <c r="D656">
        <v>18.5</v>
      </c>
      <c r="E656">
        <v>2.59</v>
      </c>
      <c r="F656">
        <v>3.17</v>
      </c>
      <c r="G656">
        <v>1.08</v>
      </c>
      <c r="H656">
        <v>0.23</v>
      </c>
      <c r="I656">
        <v>1.89</v>
      </c>
      <c r="J656">
        <v>0.6</v>
      </c>
      <c r="K656" s="1">
        <v>51.83</v>
      </c>
      <c r="L656" s="2">
        <v>19712152</v>
      </c>
      <c r="M656" s="1">
        <f>Table1[[#This Row],[PerformanceMetric]]/Table1[[#This Row],[InflationAdjSalary]]*1000000</f>
        <v>2.6293425497124816</v>
      </c>
      <c r="N656" t="s">
        <v>48</v>
      </c>
      <c r="O656">
        <v>27</v>
      </c>
      <c r="P656" t="s">
        <v>25</v>
      </c>
    </row>
    <row r="657" spans="2:16" x14ac:dyDescent="0.2">
      <c r="B657" t="s">
        <v>49</v>
      </c>
      <c r="C657">
        <v>2018</v>
      </c>
      <c r="D657">
        <v>16.22</v>
      </c>
      <c r="E657">
        <v>4.67</v>
      </c>
      <c r="F657">
        <v>2.33</v>
      </c>
      <c r="G657">
        <v>2</v>
      </c>
      <c r="H657">
        <v>1</v>
      </c>
      <c r="I657">
        <v>1.78</v>
      </c>
      <c r="J657">
        <v>0.56999999999999995</v>
      </c>
      <c r="K657" s="1">
        <v>51.82</v>
      </c>
      <c r="L657" s="2">
        <v>27179567</v>
      </c>
      <c r="M657" s="1">
        <f>Table1[[#This Row],[PerformanceMetric]]/Table1[[#This Row],[InflationAdjSalary]]*1000000</f>
        <v>1.9065793064326595</v>
      </c>
      <c r="N657" t="s">
        <v>65</v>
      </c>
      <c r="O657">
        <v>26</v>
      </c>
      <c r="P657" t="s">
        <v>25</v>
      </c>
    </row>
    <row r="658" spans="2:16" x14ac:dyDescent="0.2">
      <c r="B658" t="s">
        <v>211</v>
      </c>
      <c r="C658">
        <v>2010</v>
      </c>
      <c r="D658">
        <v>20.58</v>
      </c>
      <c r="E658">
        <v>4.95</v>
      </c>
      <c r="F658">
        <v>3.7</v>
      </c>
      <c r="G658">
        <v>1.63</v>
      </c>
      <c r="H658">
        <v>0.53</v>
      </c>
      <c r="I658">
        <v>3.2</v>
      </c>
      <c r="J658">
        <v>0.52</v>
      </c>
      <c r="K658" s="1">
        <v>51.8</v>
      </c>
      <c r="L658" s="2">
        <v>11491711</v>
      </c>
      <c r="M658" s="1">
        <f>Table1[[#This Row],[PerformanceMetric]]/Table1[[#This Row],[InflationAdjSalary]]*1000000</f>
        <v>4.5075968234843362</v>
      </c>
      <c r="N658" t="s">
        <v>41</v>
      </c>
      <c r="O658">
        <v>31</v>
      </c>
      <c r="P658" t="s">
        <v>20</v>
      </c>
    </row>
    <row r="659" spans="2:16" x14ac:dyDescent="0.2">
      <c r="B659" t="s">
        <v>127</v>
      </c>
      <c r="C659">
        <v>2014</v>
      </c>
      <c r="D659">
        <v>17.21</v>
      </c>
      <c r="E659">
        <v>2.92</v>
      </c>
      <c r="F659">
        <v>6.04</v>
      </c>
      <c r="G659">
        <v>1.51</v>
      </c>
      <c r="H659">
        <v>0.18</v>
      </c>
      <c r="I659">
        <v>2.0499999999999998</v>
      </c>
      <c r="J659">
        <v>0.55000000000000004</v>
      </c>
      <c r="K659" s="1">
        <v>51.79</v>
      </c>
      <c r="L659" s="2">
        <v>10890541</v>
      </c>
      <c r="M659" s="1">
        <f>Table1[[#This Row],[PerformanceMetric]]/Table1[[#This Row],[InflationAdjSalary]]*1000000</f>
        <v>4.7555029635350534</v>
      </c>
      <c r="N659" t="s">
        <v>109</v>
      </c>
      <c r="O659">
        <v>26</v>
      </c>
      <c r="P659" t="s">
        <v>19</v>
      </c>
    </row>
    <row r="660" spans="2:16" x14ac:dyDescent="0.2">
      <c r="B660" t="s">
        <v>218</v>
      </c>
      <c r="C660">
        <v>2016</v>
      </c>
      <c r="D660">
        <v>15.1</v>
      </c>
      <c r="E660">
        <v>9.0399999999999991</v>
      </c>
      <c r="F660">
        <v>1.86</v>
      </c>
      <c r="G660">
        <v>1.53</v>
      </c>
      <c r="H660">
        <v>0.51</v>
      </c>
      <c r="I660">
        <v>1.86</v>
      </c>
      <c r="J660">
        <v>0.53</v>
      </c>
      <c r="K660" s="1">
        <v>51.79</v>
      </c>
      <c r="L660" s="2">
        <v>14849668</v>
      </c>
      <c r="M660" s="1">
        <f>Table1[[#This Row],[PerformanceMetric]]/Table1[[#This Row],[InflationAdjSalary]]*1000000</f>
        <v>3.4876200599232252</v>
      </c>
      <c r="N660" t="s">
        <v>39</v>
      </c>
      <c r="O660">
        <v>27</v>
      </c>
      <c r="P660" t="s">
        <v>16</v>
      </c>
    </row>
    <row r="661" spans="2:16" x14ac:dyDescent="0.2">
      <c r="B661" t="s">
        <v>136</v>
      </c>
      <c r="C661">
        <v>2020</v>
      </c>
      <c r="D661">
        <v>20.75</v>
      </c>
      <c r="E661">
        <v>3.14</v>
      </c>
      <c r="F661">
        <v>2.95</v>
      </c>
      <c r="G661">
        <v>1</v>
      </c>
      <c r="H661">
        <v>0.11</v>
      </c>
      <c r="I661">
        <v>2.4300000000000002</v>
      </c>
      <c r="J661">
        <v>0.56000000000000005</v>
      </c>
      <c r="K661" s="1">
        <v>51.77</v>
      </c>
      <c r="L661" s="2">
        <v>5737649</v>
      </c>
      <c r="M661" s="1">
        <f>Table1[[#This Row],[PerformanceMetric]]/Table1[[#This Row],[InflationAdjSalary]]*1000000</f>
        <v>9.0228593627808191</v>
      </c>
      <c r="N661" t="s">
        <v>29</v>
      </c>
      <c r="O661">
        <v>21</v>
      </c>
      <c r="P661" t="s">
        <v>19</v>
      </c>
    </row>
    <row r="662" spans="2:16" x14ac:dyDescent="0.2">
      <c r="B662" t="s">
        <v>137</v>
      </c>
      <c r="C662">
        <v>2012</v>
      </c>
      <c r="D662">
        <v>20.36</v>
      </c>
      <c r="E662">
        <v>3.45</v>
      </c>
      <c r="F662">
        <v>5.97</v>
      </c>
      <c r="G662">
        <v>1.47</v>
      </c>
      <c r="H662">
        <v>0.31</v>
      </c>
      <c r="I662">
        <v>3.05</v>
      </c>
      <c r="J662">
        <v>0.51</v>
      </c>
      <c r="K662" s="1">
        <v>51.77</v>
      </c>
      <c r="L662" s="2">
        <v>14203631</v>
      </c>
      <c r="M662" s="1">
        <f>Table1[[#This Row],[PerformanceMetric]]/Table1[[#This Row],[InflationAdjSalary]]*1000000</f>
        <v>3.6448426462219419</v>
      </c>
      <c r="N662" t="s">
        <v>41</v>
      </c>
      <c r="O662">
        <v>26</v>
      </c>
      <c r="P662" t="s">
        <v>20</v>
      </c>
    </row>
    <row r="663" spans="2:16" x14ac:dyDescent="0.2">
      <c r="B663" t="s">
        <v>129</v>
      </c>
      <c r="C663">
        <v>2021</v>
      </c>
      <c r="D663">
        <v>14.21</v>
      </c>
      <c r="E663">
        <v>6.71</v>
      </c>
      <c r="F663">
        <v>3.36</v>
      </c>
      <c r="G663">
        <v>0.89</v>
      </c>
      <c r="H663">
        <v>0.93</v>
      </c>
      <c r="I663">
        <v>1.04</v>
      </c>
      <c r="J663">
        <v>0.54</v>
      </c>
      <c r="K663" s="1">
        <v>51.75</v>
      </c>
      <c r="L663" s="2">
        <v>29446134</v>
      </c>
      <c r="M663" s="1">
        <f>Table1[[#This Row],[PerformanceMetric]]/Table1[[#This Row],[InflationAdjSalary]]*1000000</f>
        <v>1.7574463255515989</v>
      </c>
      <c r="N663" t="s">
        <v>24</v>
      </c>
      <c r="O663">
        <v>34</v>
      </c>
      <c r="P663" t="s">
        <v>30</v>
      </c>
    </row>
    <row r="664" spans="2:16" x14ac:dyDescent="0.2">
      <c r="B664" t="s">
        <v>151</v>
      </c>
      <c r="C664">
        <v>2011</v>
      </c>
      <c r="D664">
        <v>18.04</v>
      </c>
      <c r="E664">
        <v>6.7</v>
      </c>
      <c r="F664">
        <v>1.66</v>
      </c>
      <c r="G664">
        <v>0.89</v>
      </c>
      <c r="H664">
        <v>0.54</v>
      </c>
      <c r="I664">
        <v>1.38</v>
      </c>
      <c r="J664">
        <v>0.52</v>
      </c>
      <c r="K664" s="1">
        <v>51.73</v>
      </c>
      <c r="L664" s="2">
        <v>19791586</v>
      </c>
      <c r="M664" s="1">
        <f>Table1[[#This Row],[PerformanceMetric]]/Table1[[#This Row],[InflationAdjSalary]]*1000000</f>
        <v>2.6137369688310979</v>
      </c>
      <c r="N664" t="s">
        <v>29</v>
      </c>
      <c r="O664">
        <v>34</v>
      </c>
      <c r="P664" t="s">
        <v>16</v>
      </c>
    </row>
    <row r="665" spans="2:16" x14ac:dyDescent="0.2">
      <c r="B665" t="s">
        <v>196</v>
      </c>
      <c r="C665">
        <v>2019</v>
      </c>
      <c r="D665">
        <v>13.3</v>
      </c>
      <c r="E665">
        <v>7.18</v>
      </c>
      <c r="F665">
        <v>1.55</v>
      </c>
      <c r="G665">
        <v>0.81</v>
      </c>
      <c r="H665">
        <v>2.69</v>
      </c>
      <c r="I665">
        <v>1.35</v>
      </c>
      <c r="J665">
        <v>0.56999999999999995</v>
      </c>
      <c r="K665" s="1">
        <v>51.72</v>
      </c>
      <c r="L665" s="2">
        <v>20822735</v>
      </c>
      <c r="M665" s="1">
        <f>Table1[[#This Row],[PerformanceMetric]]/Table1[[#This Row],[InflationAdjSalary]]*1000000</f>
        <v>2.4838235707269001</v>
      </c>
      <c r="N665" t="s">
        <v>64</v>
      </c>
      <c r="O665">
        <v>22</v>
      </c>
      <c r="P665" t="s">
        <v>30</v>
      </c>
    </row>
    <row r="666" spans="2:16" x14ac:dyDescent="0.2">
      <c r="B666" t="s">
        <v>51</v>
      </c>
      <c r="C666">
        <v>2012</v>
      </c>
      <c r="D666">
        <v>18.510000000000002</v>
      </c>
      <c r="E666">
        <v>3.75</v>
      </c>
      <c r="F666">
        <v>5.39</v>
      </c>
      <c r="G666">
        <v>1.06</v>
      </c>
      <c r="H666">
        <v>0.39</v>
      </c>
      <c r="I666">
        <v>3.14</v>
      </c>
      <c r="J666">
        <v>0.56999999999999995</v>
      </c>
      <c r="K666" s="1">
        <v>51.71</v>
      </c>
      <c r="L666" s="2">
        <v>7140656</v>
      </c>
      <c r="M666" s="1">
        <f>Table1[[#This Row],[PerformanceMetric]]/Table1[[#This Row],[InflationAdjSalary]]*1000000</f>
        <v>7.2416315811880585</v>
      </c>
      <c r="N666" t="s">
        <v>29</v>
      </c>
      <c r="O666">
        <v>19</v>
      </c>
      <c r="P666" t="s">
        <v>19</v>
      </c>
    </row>
    <row r="667" spans="2:16" x14ac:dyDescent="0.2">
      <c r="B667" t="s">
        <v>209</v>
      </c>
      <c r="C667">
        <v>2010</v>
      </c>
      <c r="D667">
        <v>16.79</v>
      </c>
      <c r="E667">
        <v>5.85</v>
      </c>
      <c r="F667">
        <v>0.82</v>
      </c>
      <c r="G667">
        <v>0.69</v>
      </c>
      <c r="H667">
        <v>0.79</v>
      </c>
      <c r="I667">
        <v>1.7</v>
      </c>
      <c r="J667">
        <v>0.6</v>
      </c>
      <c r="K667" s="1">
        <v>51.7</v>
      </c>
      <c r="L667" s="2">
        <v>4078329</v>
      </c>
      <c r="M667" s="1">
        <f>Table1[[#This Row],[PerformanceMetric]]/Table1[[#This Row],[InflationAdjSalary]]*1000000</f>
        <v>12.676760506570217</v>
      </c>
      <c r="N667" t="s">
        <v>41</v>
      </c>
      <c r="O667">
        <v>26</v>
      </c>
      <c r="P667" t="s">
        <v>16</v>
      </c>
    </row>
    <row r="668" spans="2:16" x14ac:dyDescent="0.2">
      <c r="B668" t="s">
        <v>222</v>
      </c>
      <c r="C668">
        <v>2020</v>
      </c>
      <c r="D668">
        <v>15.07</v>
      </c>
      <c r="E668">
        <v>6.29</v>
      </c>
      <c r="F668">
        <v>3.66</v>
      </c>
      <c r="G668">
        <v>1.05</v>
      </c>
      <c r="H668">
        <v>0.5</v>
      </c>
      <c r="I668">
        <v>1.52</v>
      </c>
      <c r="J668">
        <v>0.55000000000000004</v>
      </c>
      <c r="K668" s="1">
        <v>51.65</v>
      </c>
      <c r="L668" s="2">
        <v>15773415</v>
      </c>
      <c r="M668" s="1">
        <f>Table1[[#This Row],[PerformanceMetric]]/Table1[[#This Row],[InflationAdjSalary]]*1000000</f>
        <v>3.2744969938342461</v>
      </c>
      <c r="N668" t="s">
        <v>91</v>
      </c>
      <c r="O668">
        <v>29</v>
      </c>
      <c r="P668" t="s">
        <v>25</v>
      </c>
    </row>
    <row r="669" spans="2:16" x14ac:dyDescent="0.2">
      <c r="B669" t="s">
        <v>112</v>
      </c>
      <c r="C669">
        <v>2015</v>
      </c>
      <c r="D669">
        <v>17.12</v>
      </c>
      <c r="E669">
        <v>6.32</v>
      </c>
      <c r="F669">
        <v>1.82</v>
      </c>
      <c r="G669">
        <v>1.01</v>
      </c>
      <c r="H669">
        <v>0.53</v>
      </c>
      <c r="I669">
        <v>1.69</v>
      </c>
      <c r="J669">
        <v>0.55000000000000004</v>
      </c>
      <c r="K669" s="1">
        <v>51.61</v>
      </c>
      <c r="L669" s="2">
        <v>19866810</v>
      </c>
      <c r="M669" s="1">
        <f>Table1[[#This Row],[PerformanceMetric]]/Table1[[#This Row],[InflationAdjSalary]]*1000000</f>
        <v>2.5978000494291735</v>
      </c>
      <c r="N669" t="s">
        <v>48</v>
      </c>
      <c r="O669">
        <v>22</v>
      </c>
      <c r="P669" t="s">
        <v>25</v>
      </c>
    </row>
    <row r="670" spans="2:16" x14ac:dyDescent="0.2">
      <c r="B670" t="s">
        <v>196</v>
      </c>
      <c r="C670">
        <v>2021</v>
      </c>
      <c r="D670">
        <v>12.6</v>
      </c>
      <c r="E670">
        <v>6.51</v>
      </c>
      <c r="F670">
        <v>1.02</v>
      </c>
      <c r="G670">
        <v>0.85</v>
      </c>
      <c r="H670">
        <v>3.38</v>
      </c>
      <c r="I670">
        <v>1.43</v>
      </c>
      <c r="J670">
        <v>0.6</v>
      </c>
      <c r="K670" s="1">
        <v>51.51</v>
      </c>
      <c r="L670" s="2">
        <v>19630756</v>
      </c>
      <c r="M670" s="1">
        <f>Table1[[#This Row],[PerformanceMetric]]/Table1[[#This Row],[InflationAdjSalary]]*1000000</f>
        <v>2.6239437747583434</v>
      </c>
      <c r="N670" t="s">
        <v>64</v>
      </c>
      <c r="O670">
        <v>24</v>
      </c>
      <c r="P670" t="s">
        <v>30</v>
      </c>
    </row>
    <row r="671" spans="2:16" x14ac:dyDescent="0.2">
      <c r="B671" t="s">
        <v>223</v>
      </c>
      <c r="C671">
        <v>2020</v>
      </c>
      <c r="D671">
        <v>11.85</v>
      </c>
      <c r="E671">
        <v>5.35</v>
      </c>
      <c r="F671">
        <v>1.8</v>
      </c>
      <c r="G671">
        <v>1.25</v>
      </c>
      <c r="H671">
        <v>0.5</v>
      </c>
      <c r="I671">
        <v>0.75</v>
      </c>
      <c r="J671">
        <v>0.67</v>
      </c>
      <c r="K671" s="1">
        <v>51.49</v>
      </c>
      <c r="L671" s="2">
        <v>10641113</v>
      </c>
      <c r="M671" s="1">
        <f>Table1[[#This Row],[PerformanceMetric]]/Table1[[#This Row],[InflationAdjSalary]]*1000000</f>
        <v>4.8387795524772645</v>
      </c>
      <c r="N671" t="s">
        <v>31</v>
      </c>
      <c r="O671">
        <v>29</v>
      </c>
      <c r="P671" t="s">
        <v>16</v>
      </c>
    </row>
    <row r="672" spans="2:16" x14ac:dyDescent="0.2">
      <c r="B672" t="s">
        <v>177</v>
      </c>
      <c r="C672">
        <v>2020</v>
      </c>
      <c r="D672">
        <v>10.86</v>
      </c>
      <c r="E672">
        <v>9.25</v>
      </c>
      <c r="F672">
        <v>2.3199999999999998</v>
      </c>
      <c r="G672">
        <v>0.81</v>
      </c>
      <c r="H672">
        <v>1.06</v>
      </c>
      <c r="I672">
        <v>1.49</v>
      </c>
      <c r="J672">
        <v>0.6</v>
      </c>
      <c r="K672" s="1">
        <v>51.48</v>
      </c>
      <c r="L672" s="2">
        <v>34013743</v>
      </c>
      <c r="M672" s="1">
        <f>Table1[[#This Row],[PerformanceMetric]]/Table1[[#This Row],[InflationAdjSalary]]*1000000</f>
        <v>1.5135058790795237</v>
      </c>
      <c r="N672" t="s">
        <v>24</v>
      </c>
      <c r="O672">
        <v>26</v>
      </c>
      <c r="P672" t="s">
        <v>30</v>
      </c>
    </row>
    <row r="673" spans="2:16" x14ac:dyDescent="0.2">
      <c r="B673" t="s">
        <v>125</v>
      </c>
      <c r="C673">
        <v>2011</v>
      </c>
      <c r="D673">
        <v>15.6</v>
      </c>
      <c r="E673">
        <v>8.2100000000000009</v>
      </c>
      <c r="F673">
        <v>2.42</v>
      </c>
      <c r="G673">
        <v>1.23</v>
      </c>
      <c r="H673">
        <v>1</v>
      </c>
      <c r="I673">
        <v>2.08</v>
      </c>
      <c r="J673">
        <v>0.53</v>
      </c>
      <c r="K673" s="1">
        <v>51.47</v>
      </c>
      <c r="L673" s="2">
        <v>12470891</v>
      </c>
      <c r="M673" s="1">
        <f>Table1[[#This Row],[PerformanceMetric]]/Table1[[#This Row],[InflationAdjSalary]]*1000000</f>
        <v>4.1272111190772174</v>
      </c>
      <c r="N673" t="s">
        <v>104</v>
      </c>
      <c r="O673">
        <v>28</v>
      </c>
      <c r="P673" t="s">
        <v>25</v>
      </c>
    </row>
    <row r="674" spans="2:16" x14ac:dyDescent="0.2">
      <c r="B674" t="s">
        <v>224</v>
      </c>
      <c r="C674">
        <v>2011</v>
      </c>
      <c r="D674">
        <v>16.510000000000002</v>
      </c>
      <c r="E674">
        <v>3.42</v>
      </c>
      <c r="F674">
        <v>2.74</v>
      </c>
      <c r="G674">
        <v>0.96</v>
      </c>
      <c r="H674">
        <v>0.2</v>
      </c>
      <c r="I674">
        <v>1.46</v>
      </c>
      <c r="J674">
        <v>0.61</v>
      </c>
      <c r="K674" s="1">
        <v>51.43</v>
      </c>
      <c r="L674" s="2">
        <v>13127253</v>
      </c>
      <c r="M674" s="1">
        <f>Table1[[#This Row],[PerformanceMetric]]/Table1[[#This Row],[InflationAdjSalary]]*1000000</f>
        <v>3.9178036714916673</v>
      </c>
      <c r="N674" t="s">
        <v>61</v>
      </c>
      <c r="O674">
        <v>35</v>
      </c>
      <c r="P674" t="s">
        <v>20</v>
      </c>
    </row>
    <row r="675" spans="2:16" x14ac:dyDescent="0.2">
      <c r="B675" t="s">
        <v>191</v>
      </c>
      <c r="C675">
        <v>2014</v>
      </c>
      <c r="D675">
        <v>15.23</v>
      </c>
      <c r="E675">
        <v>9.27</v>
      </c>
      <c r="F675">
        <v>2.09</v>
      </c>
      <c r="G675">
        <v>1.1100000000000001</v>
      </c>
      <c r="H675">
        <v>0.56999999999999995</v>
      </c>
      <c r="I675">
        <v>2.02</v>
      </c>
      <c r="J675">
        <v>0.53</v>
      </c>
      <c r="K675" s="1">
        <v>51.42</v>
      </c>
      <c r="L675" s="2">
        <v>6812721</v>
      </c>
      <c r="M675" s="1">
        <f>Table1[[#This Row],[PerformanceMetric]]/Table1[[#This Row],[InflationAdjSalary]]*1000000</f>
        <v>7.5476450598813605</v>
      </c>
      <c r="N675" t="s">
        <v>88</v>
      </c>
      <c r="O675">
        <v>23</v>
      </c>
      <c r="P675" t="s">
        <v>16</v>
      </c>
    </row>
    <row r="676" spans="2:16" x14ac:dyDescent="0.2">
      <c r="B676" t="s">
        <v>225</v>
      </c>
      <c r="C676">
        <v>2010</v>
      </c>
      <c r="D676">
        <v>10.3</v>
      </c>
      <c r="E676">
        <v>5.56</v>
      </c>
      <c r="F676">
        <v>9.0500000000000007</v>
      </c>
      <c r="G676">
        <v>1.81</v>
      </c>
      <c r="H676">
        <v>0.44</v>
      </c>
      <c r="I676">
        <v>2.44</v>
      </c>
      <c r="J676">
        <v>0.57999999999999996</v>
      </c>
      <c r="K676" s="1">
        <v>51.4</v>
      </c>
      <c r="L676" s="2">
        <v>11705484</v>
      </c>
      <c r="M676" s="1">
        <f>Table1[[#This Row],[PerformanceMetric]]/Table1[[#This Row],[InflationAdjSalary]]*1000000</f>
        <v>4.3911042038073775</v>
      </c>
      <c r="N676" t="s">
        <v>76</v>
      </c>
      <c r="O676">
        <v>36</v>
      </c>
      <c r="P676" t="s">
        <v>19</v>
      </c>
    </row>
    <row r="677" spans="2:16" x14ac:dyDescent="0.2">
      <c r="B677" t="s">
        <v>47</v>
      </c>
      <c r="C677">
        <v>2019</v>
      </c>
      <c r="D677">
        <v>12.78</v>
      </c>
      <c r="E677">
        <v>9.2200000000000006</v>
      </c>
      <c r="F677">
        <v>0.44</v>
      </c>
      <c r="G677">
        <v>0.78</v>
      </c>
      <c r="H677">
        <v>0.44</v>
      </c>
      <c r="I677">
        <v>1.78</v>
      </c>
      <c r="J677">
        <v>0.64</v>
      </c>
      <c r="K677" s="1">
        <v>51.33</v>
      </c>
      <c r="L677" s="2">
        <v>2966954</v>
      </c>
      <c r="M677" s="1">
        <f>Table1[[#This Row],[PerformanceMetric]]/Table1[[#This Row],[InflationAdjSalary]]*1000000</f>
        <v>17.300571562619439</v>
      </c>
      <c r="N677" t="s">
        <v>54</v>
      </c>
      <c r="O677">
        <v>33</v>
      </c>
      <c r="P677" t="s">
        <v>30</v>
      </c>
    </row>
    <row r="678" spans="2:16" x14ac:dyDescent="0.2">
      <c r="B678" t="s">
        <v>93</v>
      </c>
      <c r="C678">
        <v>2020</v>
      </c>
      <c r="D678">
        <v>8.3000000000000007</v>
      </c>
      <c r="E678">
        <v>10.02</v>
      </c>
      <c r="F678">
        <v>1.88</v>
      </c>
      <c r="G678">
        <v>0.32</v>
      </c>
      <c r="H678">
        <v>0.93</v>
      </c>
      <c r="I678">
        <v>1.32</v>
      </c>
      <c r="J678">
        <v>0.68</v>
      </c>
      <c r="K678" s="1">
        <v>51.33</v>
      </c>
      <c r="L678" s="2">
        <v>11925769</v>
      </c>
      <c r="M678" s="1">
        <f>Table1[[#This Row],[PerformanceMetric]]/Table1[[#This Row],[InflationAdjSalary]]*1000000</f>
        <v>4.3041249583150565</v>
      </c>
      <c r="N678" t="s">
        <v>39</v>
      </c>
      <c r="O678">
        <v>31</v>
      </c>
      <c r="P678" t="s">
        <v>30</v>
      </c>
    </row>
    <row r="679" spans="2:16" x14ac:dyDescent="0.2">
      <c r="B679" t="s">
        <v>193</v>
      </c>
      <c r="C679">
        <v>2015</v>
      </c>
      <c r="D679">
        <v>15.24</v>
      </c>
      <c r="E679">
        <v>3.12</v>
      </c>
      <c r="F679">
        <v>9.6</v>
      </c>
      <c r="G679">
        <v>1.23</v>
      </c>
      <c r="H679">
        <v>0.12</v>
      </c>
      <c r="I679">
        <v>2.4700000000000002</v>
      </c>
      <c r="J679">
        <v>0.53</v>
      </c>
      <c r="K679" s="1">
        <v>51.32</v>
      </c>
      <c r="L679" s="2">
        <v>15452096</v>
      </c>
      <c r="M679" s="1">
        <f>Table1[[#This Row],[PerformanceMetric]]/Table1[[#This Row],[InflationAdjSalary]]*1000000</f>
        <v>3.3212322781323644</v>
      </c>
      <c r="N679" t="s">
        <v>91</v>
      </c>
      <c r="O679">
        <v>27</v>
      </c>
      <c r="P679" t="s">
        <v>19</v>
      </c>
    </row>
    <row r="680" spans="2:16" x14ac:dyDescent="0.2">
      <c r="B680" t="s">
        <v>226</v>
      </c>
      <c r="C680">
        <v>2018</v>
      </c>
      <c r="D680">
        <v>17.46</v>
      </c>
      <c r="E680">
        <v>2.63</v>
      </c>
      <c r="F680">
        <v>2.9</v>
      </c>
      <c r="G680">
        <v>1.82</v>
      </c>
      <c r="H680">
        <v>0.22</v>
      </c>
      <c r="I680">
        <v>1.78</v>
      </c>
      <c r="J680">
        <v>0.6</v>
      </c>
      <c r="K680" s="1">
        <v>51.32</v>
      </c>
      <c r="L680" s="2">
        <v>19423160</v>
      </c>
      <c r="M680" s="1">
        <f>Table1[[#This Row],[PerformanceMetric]]/Table1[[#This Row],[InflationAdjSalary]]*1000000</f>
        <v>2.6422065204631999</v>
      </c>
      <c r="N680" t="s">
        <v>91</v>
      </c>
      <c r="O680">
        <v>23</v>
      </c>
      <c r="P680" t="s">
        <v>20</v>
      </c>
    </row>
    <row r="681" spans="2:16" x14ac:dyDescent="0.2">
      <c r="B681" t="s">
        <v>208</v>
      </c>
      <c r="C681">
        <v>2010</v>
      </c>
      <c r="D681">
        <v>17.2</v>
      </c>
      <c r="E681">
        <v>6.16</v>
      </c>
      <c r="F681">
        <v>1.1599999999999999</v>
      </c>
      <c r="G681">
        <v>0.31</v>
      </c>
      <c r="H681">
        <v>1.39</v>
      </c>
      <c r="I681">
        <v>1.5</v>
      </c>
      <c r="J681">
        <v>0.55000000000000004</v>
      </c>
      <c r="K681" s="1">
        <v>51.3</v>
      </c>
      <c r="L681" s="2">
        <v>11555265</v>
      </c>
      <c r="M681" s="1">
        <f>Table1[[#This Row],[PerformanceMetric]]/Table1[[#This Row],[InflationAdjSalary]]*1000000</f>
        <v>4.4395347056082226</v>
      </c>
      <c r="N681" t="s">
        <v>50</v>
      </c>
      <c r="O681">
        <v>24</v>
      </c>
      <c r="P681" t="s">
        <v>16</v>
      </c>
    </row>
    <row r="682" spans="2:16" x14ac:dyDescent="0.2">
      <c r="B682" t="s">
        <v>142</v>
      </c>
      <c r="C682">
        <v>2020</v>
      </c>
      <c r="D682">
        <v>18</v>
      </c>
      <c r="E682">
        <v>4.38</v>
      </c>
      <c r="F682">
        <v>4.1100000000000003</v>
      </c>
      <c r="G682">
        <v>0.97</v>
      </c>
      <c r="H682">
        <v>0.16</v>
      </c>
      <c r="I682">
        <v>2.2400000000000002</v>
      </c>
      <c r="J682">
        <v>0.55000000000000004</v>
      </c>
      <c r="K682" s="1">
        <v>51.23</v>
      </c>
      <c r="L682" s="2">
        <v>21723596</v>
      </c>
      <c r="M682" s="1">
        <f>Table1[[#This Row],[PerformanceMetric]]/Table1[[#This Row],[InflationAdjSalary]]*1000000</f>
        <v>2.3582651785643591</v>
      </c>
      <c r="N682" t="s">
        <v>96</v>
      </c>
      <c r="O682">
        <v>25</v>
      </c>
      <c r="P682" t="s">
        <v>19</v>
      </c>
    </row>
    <row r="683" spans="2:16" x14ac:dyDescent="0.2">
      <c r="B683" t="s">
        <v>223</v>
      </c>
      <c r="C683">
        <v>2017</v>
      </c>
      <c r="D683">
        <v>13.88</v>
      </c>
      <c r="E683">
        <v>5.76</v>
      </c>
      <c r="F683">
        <v>2.15</v>
      </c>
      <c r="G683">
        <v>1.01</v>
      </c>
      <c r="H683">
        <v>0.32</v>
      </c>
      <c r="I683">
        <v>1.1100000000000001</v>
      </c>
      <c r="J683">
        <v>0.61</v>
      </c>
      <c r="K683" s="1">
        <v>51.21</v>
      </c>
      <c r="L683" s="2">
        <v>8220955</v>
      </c>
      <c r="M683" s="1">
        <f>Table1[[#This Row],[PerformanceMetric]]/Table1[[#This Row],[InflationAdjSalary]]*1000000</f>
        <v>6.2292032981569658</v>
      </c>
      <c r="N683" t="s">
        <v>61</v>
      </c>
      <c r="O683">
        <v>26</v>
      </c>
      <c r="P683" t="s">
        <v>25</v>
      </c>
    </row>
    <row r="684" spans="2:16" x14ac:dyDescent="0.2">
      <c r="B684" t="s">
        <v>222</v>
      </c>
      <c r="C684">
        <v>2018</v>
      </c>
      <c r="D684">
        <v>15.65</v>
      </c>
      <c r="E684">
        <v>5.05</v>
      </c>
      <c r="F684">
        <v>4.09</v>
      </c>
      <c r="G684">
        <v>1.01</v>
      </c>
      <c r="H684">
        <v>0.64</v>
      </c>
      <c r="I684">
        <v>1.84</v>
      </c>
      <c r="J684">
        <v>0.56000000000000005</v>
      </c>
      <c r="K684" s="1">
        <v>51.21</v>
      </c>
      <c r="L684" s="2">
        <v>13911183</v>
      </c>
      <c r="M684" s="1">
        <f>Table1[[#This Row],[PerformanceMetric]]/Table1[[#This Row],[InflationAdjSalary]]*1000000</f>
        <v>3.6812110084383187</v>
      </c>
      <c r="N684" t="s">
        <v>91</v>
      </c>
      <c r="O684">
        <v>27</v>
      </c>
      <c r="P684" t="s">
        <v>20</v>
      </c>
    </row>
    <row r="685" spans="2:16" x14ac:dyDescent="0.2">
      <c r="B685" t="s">
        <v>175</v>
      </c>
      <c r="C685">
        <v>2012</v>
      </c>
      <c r="D685">
        <v>20.56</v>
      </c>
      <c r="E685">
        <v>2.78</v>
      </c>
      <c r="F685">
        <v>3.44</v>
      </c>
      <c r="G685">
        <v>1.44</v>
      </c>
      <c r="H685">
        <v>0.44</v>
      </c>
      <c r="I685">
        <v>2.67</v>
      </c>
      <c r="J685">
        <v>0.55000000000000004</v>
      </c>
      <c r="K685" s="1">
        <v>51.21</v>
      </c>
      <c r="L685" s="2">
        <v>17649626</v>
      </c>
      <c r="M685" s="1">
        <f>Table1[[#This Row],[PerformanceMetric]]/Table1[[#This Row],[InflationAdjSalary]]*1000000</f>
        <v>2.9014779123364995</v>
      </c>
      <c r="N685" t="s">
        <v>99</v>
      </c>
      <c r="O685">
        <v>23</v>
      </c>
      <c r="P685" t="s">
        <v>20</v>
      </c>
    </row>
    <row r="686" spans="2:16" x14ac:dyDescent="0.2">
      <c r="B686" t="s">
        <v>188</v>
      </c>
      <c r="C686">
        <v>2011</v>
      </c>
      <c r="D686">
        <v>14.1</v>
      </c>
      <c r="E686">
        <v>5.78</v>
      </c>
      <c r="F686">
        <v>6.3</v>
      </c>
      <c r="G686">
        <v>1.51</v>
      </c>
      <c r="H686">
        <v>0.56999999999999995</v>
      </c>
      <c r="I686">
        <v>2.06</v>
      </c>
      <c r="J686">
        <v>0.53</v>
      </c>
      <c r="K686" s="1">
        <v>51.19</v>
      </c>
      <c r="L686" s="2">
        <v>17763471</v>
      </c>
      <c r="M686" s="1">
        <f>Table1[[#This Row],[PerformanceMetric]]/Table1[[#This Row],[InflationAdjSalary]]*1000000</f>
        <v>2.8817566116441995</v>
      </c>
      <c r="N686" t="s">
        <v>34</v>
      </c>
      <c r="O686">
        <v>27</v>
      </c>
      <c r="P686" t="s">
        <v>25</v>
      </c>
    </row>
    <row r="687" spans="2:16" x14ac:dyDescent="0.2">
      <c r="B687" t="s">
        <v>108</v>
      </c>
      <c r="C687">
        <v>2013</v>
      </c>
      <c r="D687">
        <v>15.38</v>
      </c>
      <c r="E687">
        <v>11.24</v>
      </c>
      <c r="F687">
        <v>1.42</v>
      </c>
      <c r="G687">
        <v>0.8</v>
      </c>
      <c r="H687">
        <v>0.41</v>
      </c>
      <c r="I687">
        <v>1.97</v>
      </c>
      <c r="J687">
        <v>0.51</v>
      </c>
      <c r="K687" s="1">
        <v>51.17</v>
      </c>
      <c r="L687" s="2">
        <v>22587774</v>
      </c>
      <c r="M687" s="1">
        <f>Table1[[#This Row],[PerformanceMetric]]/Table1[[#This Row],[InflationAdjSalary]]*1000000</f>
        <v>2.2653848050719829</v>
      </c>
      <c r="N687" t="s">
        <v>109</v>
      </c>
      <c r="O687">
        <v>31</v>
      </c>
      <c r="P687" t="s">
        <v>16</v>
      </c>
    </row>
    <row r="688" spans="2:16" x14ac:dyDescent="0.2">
      <c r="B688" t="s">
        <v>102</v>
      </c>
      <c r="C688">
        <v>2012</v>
      </c>
      <c r="D688">
        <v>15.02</v>
      </c>
      <c r="E688">
        <v>8.5500000000000007</v>
      </c>
      <c r="F688">
        <v>1.89</v>
      </c>
      <c r="G688">
        <v>0.95</v>
      </c>
      <c r="H688">
        <v>0.36</v>
      </c>
      <c r="I688">
        <v>1.74</v>
      </c>
      <c r="J688">
        <v>0.55000000000000004</v>
      </c>
      <c r="K688" s="1">
        <v>51.16</v>
      </c>
      <c r="L688" s="2">
        <v>19368588</v>
      </c>
      <c r="M688" s="1">
        <f>Table1[[#This Row],[PerformanceMetric]]/Table1[[#This Row],[InflationAdjSalary]]*1000000</f>
        <v>2.6413902758425132</v>
      </c>
      <c r="N688" t="s">
        <v>68</v>
      </c>
      <c r="O688">
        <v>30</v>
      </c>
      <c r="P688" t="s">
        <v>16</v>
      </c>
    </row>
    <row r="689" spans="2:16" x14ac:dyDescent="0.2">
      <c r="B689" t="s">
        <v>107</v>
      </c>
      <c r="C689">
        <v>2021</v>
      </c>
      <c r="D689">
        <v>20.57</v>
      </c>
      <c r="E689">
        <v>3.23</v>
      </c>
      <c r="F689">
        <v>6.88</v>
      </c>
      <c r="G689">
        <v>1.05</v>
      </c>
      <c r="H689">
        <v>0.78</v>
      </c>
      <c r="I689">
        <v>3.52</v>
      </c>
      <c r="J689">
        <v>0.5</v>
      </c>
      <c r="K689" s="1">
        <v>51.16</v>
      </c>
      <c r="L689" s="2">
        <v>48325294</v>
      </c>
      <c r="M689" s="1">
        <f>Table1[[#This Row],[PerformanceMetric]]/Table1[[#This Row],[InflationAdjSalary]]*1000000</f>
        <v>1.0586588464417828</v>
      </c>
      <c r="N689" t="s">
        <v>18</v>
      </c>
      <c r="O689">
        <v>30</v>
      </c>
      <c r="P689" t="s">
        <v>19</v>
      </c>
    </row>
    <row r="690" spans="2:16" x14ac:dyDescent="0.2">
      <c r="B690" t="s">
        <v>206</v>
      </c>
      <c r="C690">
        <v>2013</v>
      </c>
      <c r="D690">
        <v>15.49</v>
      </c>
      <c r="E690">
        <v>5.32</v>
      </c>
      <c r="F690">
        <v>3.54</v>
      </c>
      <c r="G690">
        <v>0.99</v>
      </c>
      <c r="H690">
        <v>0.42</v>
      </c>
      <c r="I690">
        <v>1.93</v>
      </c>
      <c r="J690">
        <v>0.57999999999999996</v>
      </c>
      <c r="K690" s="1">
        <v>51.14</v>
      </c>
      <c r="L690" s="2">
        <v>1175706</v>
      </c>
      <c r="M690" s="1">
        <f>Table1[[#This Row],[PerformanceMetric]]/Table1[[#This Row],[InflationAdjSalary]]*1000000</f>
        <v>43.49726887504189</v>
      </c>
      <c r="N690" t="s">
        <v>18</v>
      </c>
      <c r="O690">
        <v>24</v>
      </c>
      <c r="P690" t="s">
        <v>25</v>
      </c>
    </row>
    <row r="691" spans="2:16" x14ac:dyDescent="0.2">
      <c r="B691" t="s">
        <v>26</v>
      </c>
      <c r="C691">
        <v>2013</v>
      </c>
      <c r="D691">
        <v>13.55</v>
      </c>
      <c r="E691">
        <v>8.16</v>
      </c>
      <c r="F691">
        <v>0.98</v>
      </c>
      <c r="G691">
        <v>1.17</v>
      </c>
      <c r="H691">
        <v>1.75</v>
      </c>
      <c r="I691">
        <v>1.39</v>
      </c>
      <c r="J691">
        <v>0.56000000000000005</v>
      </c>
      <c r="K691" s="1">
        <v>51.08</v>
      </c>
      <c r="L691" s="2">
        <v>6821711</v>
      </c>
      <c r="M691" s="1">
        <f>Table1[[#This Row],[PerformanceMetric]]/Table1[[#This Row],[InflationAdjSalary]]*1000000</f>
        <v>7.4878575184436862</v>
      </c>
      <c r="N691" t="s">
        <v>99</v>
      </c>
      <c r="O691">
        <v>19</v>
      </c>
      <c r="P691" t="s">
        <v>16</v>
      </c>
    </row>
    <row r="692" spans="2:16" x14ac:dyDescent="0.2">
      <c r="B692" t="s">
        <v>155</v>
      </c>
      <c r="C692">
        <v>2021</v>
      </c>
      <c r="D692">
        <v>16.559999999999999</v>
      </c>
      <c r="E692">
        <v>4.7</v>
      </c>
      <c r="F692">
        <v>3.62</v>
      </c>
      <c r="G692">
        <v>0.89</v>
      </c>
      <c r="H692">
        <v>0.42</v>
      </c>
      <c r="I692">
        <v>1.83</v>
      </c>
      <c r="J692">
        <v>0.56999999999999995</v>
      </c>
      <c r="K692" s="1">
        <v>51.07</v>
      </c>
      <c r="L692" s="2">
        <v>25163613</v>
      </c>
      <c r="M692" s="1">
        <f>Table1[[#This Row],[PerformanceMetric]]/Table1[[#This Row],[InflationAdjSalary]]*1000000</f>
        <v>2.0295177802964939</v>
      </c>
      <c r="N692" t="s">
        <v>46</v>
      </c>
      <c r="O692">
        <v>28</v>
      </c>
      <c r="P692" t="s">
        <v>20</v>
      </c>
    </row>
    <row r="693" spans="2:16" x14ac:dyDescent="0.2">
      <c r="B693" t="s">
        <v>98</v>
      </c>
      <c r="C693">
        <v>2015</v>
      </c>
      <c r="D693">
        <v>20.07</v>
      </c>
      <c r="E693">
        <v>4.62</v>
      </c>
      <c r="F693">
        <v>3.5</v>
      </c>
      <c r="G693">
        <v>1.22</v>
      </c>
      <c r="H693">
        <v>0.18</v>
      </c>
      <c r="I693">
        <v>2.2799999999999998</v>
      </c>
      <c r="J693">
        <v>0.51</v>
      </c>
      <c r="K693" s="1">
        <v>51.01</v>
      </c>
      <c r="L693" s="2">
        <v>11795918</v>
      </c>
      <c r="M693" s="1">
        <f>Table1[[#This Row],[PerformanceMetric]]/Table1[[#This Row],[InflationAdjSalary]]*1000000</f>
        <v>4.3243772972989465</v>
      </c>
      <c r="N693" t="s">
        <v>50</v>
      </c>
      <c r="O693">
        <v>25</v>
      </c>
      <c r="P693" t="s">
        <v>20</v>
      </c>
    </row>
    <row r="694" spans="2:16" x14ac:dyDescent="0.2">
      <c r="B694" t="s">
        <v>209</v>
      </c>
      <c r="C694">
        <v>2010</v>
      </c>
      <c r="D694">
        <v>16.13</v>
      </c>
      <c r="E694">
        <v>5.5</v>
      </c>
      <c r="F694">
        <v>0.77</v>
      </c>
      <c r="G694">
        <v>0.54</v>
      </c>
      <c r="H694">
        <v>0.88</v>
      </c>
      <c r="I694">
        <v>1.65</v>
      </c>
      <c r="J694">
        <v>0.62</v>
      </c>
      <c r="K694" s="1">
        <v>50.99</v>
      </c>
      <c r="L694" s="2">
        <v>4078329</v>
      </c>
      <c r="M694" s="1">
        <f>Table1[[#This Row],[PerformanceMetric]]/Table1[[#This Row],[InflationAdjSalary]]*1000000</f>
        <v>12.502669598259484</v>
      </c>
      <c r="N694" t="s">
        <v>18</v>
      </c>
      <c r="O694">
        <v>26</v>
      </c>
      <c r="P694" t="s">
        <v>16</v>
      </c>
    </row>
    <row r="695" spans="2:16" x14ac:dyDescent="0.2">
      <c r="B695" t="s">
        <v>227</v>
      </c>
      <c r="C695">
        <v>2011</v>
      </c>
      <c r="D695">
        <v>16.39</v>
      </c>
      <c r="E695">
        <v>5.26</v>
      </c>
      <c r="F695">
        <v>2.95</v>
      </c>
      <c r="G695">
        <v>1.51</v>
      </c>
      <c r="H695">
        <v>0.77</v>
      </c>
      <c r="I695">
        <v>1.62</v>
      </c>
      <c r="J695">
        <v>0.54</v>
      </c>
      <c r="K695" s="1">
        <v>50.97</v>
      </c>
      <c r="L695" s="2">
        <v>5018549</v>
      </c>
      <c r="M695" s="1">
        <f>Table1[[#This Row],[PerformanceMetric]]/Table1[[#This Row],[InflationAdjSalary]]*1000000</f>
        <v>10.156322076361116</v>
      </c>
      <c r="N695" t="s">
        <v>22</v>
      </c>
      <c r="O695">
        <v>25</v>
      </c>
      <c r="P695" t="s">
        <v>25</v>
      </c>
    </row>
    <row r="696" spans="2:16" x14ac:dyDescent="0.2">
      <c r="B696" t="s">
        <v>134</v>
      </c>
      <c r="C696">
        <v>2019</v>
      </c>
      <c r="D696">
        <v>10.91</v>
      </c>
      <c r="E696">
        <v>8.4</v>
      </c>
      <c r="F696">
        <v>1.38</v>
      </c>
      <c r="G696">
        <v>0.54</v>
      </c>
      <c r="H696">
        <v>1.5</v>
      </c>
      <c r="I696">
        <v>1.29</v>
      </c>
      <c r="J696">
        <v>0.63</v>
      </c>
      <c r="K696" s="1">
        <v>50.96</v>
      </c>
      <c r="L696" s="2">
        <v>2749572</v>
      </c>
      <c r="M696" s="1">
        <f>Table1[[#This Row],[PerformanceMetric]]/Table1[[#This Row],[InflationAdjSalary]]*1000000</f>
        <v>18.533793623152985</v>
      </c>
      <c r="N696" t="s">
        <v>39</v>
      </c>
      <c r="O696">
        <v>20</v>
      </c>
      <c r="P696" t="s">
        <v>30</v>
      </c>
    </row>
    <row r="697" spans="2:16" x14ac:dyDescent="0.2">
      <c r="B697" t="s">
        <v>123</v>
      </c>
      <c r="C697">
        <v>2012</v>
      </c>
      <c r="D697">
        <v>18.690000000000001</v>
      </c>
      <c r="E697">
        <v>4.95</v>
      </c>
      <c r="F697">
        <v>1.76</v>
      </c>
      <c r="G697">
        <v>1</v>
      </c>
      <c r="H697">
        <v>0.65</v>
      </c>
      <c r="I697">
        <v>1.77</v>
      </c>
      <c r="J697">
        <v>0.54</v>
      </c>
      <c r="K697" s="1">
        <v>50.96</v>
      </c>
      <c r="L697" s="2">
        <v>16861784</v>
      </c>
      <c r="M697" s="1">
        <f>Table1[[#This Row],[PerformanceMetric]]/Table1[[#This Row],[InflationAdjSalary]]*1000000</f>
        <v>3.0222187640406259</v>
      </c>
      <c r="N697" t="s">
        <v>64</v>
      </c>
      <c r="O697">
        <v>28</v>
      </c>
      <c r="P697" t="s">
        <v>25</v>
      </c>
    </row>
    <row r="698" spans="2:16" x14ac:dyDescent="0.2">
      <c r="B698" t="s">
        <v>102</v>
      </c>
      <c r="C698">
        <v>2013</v>
      </c>
      <c r="D698">
        <v>16.22</v>
      </c>
      <c r="E698">
        <v>9.76</v>
      </c>
      <c r="F698">
        <v>2.27</v>
      </c>
      <c r="G698">
        <v>0.84</v>
      </c>
      <c r="H698">
        <v>0.35</v>
      </c>
      <c r="I698">
        <v>2.23</v>
      </c>
      <c r="J698">
        <v>0.51</v>
      </c>
      <c r="K698" s="1">
        <v>50.94</v>
      </c>
      <c r="L698" s="2">
        <v>19415334</v>
      </c>
      <c r="M698" s="1">
        <f>Table1[[#This Row],[PerformanceMetric]]/Table1[[#This Row],[InflationAdjSalary]]*1000000</f>
        <v>2.6236993914191742</v>
      </c>
      <c r="N698" t="s">
        <v>68</v>
      </c>
      <c r="O698">
        <v>31</v>
      </c>
      <c r="P698" t="s">
        <v>16</v>
      </c>
    </row>
    <row r="699" spans="2:16" x14ac:dyDescent="0.2">
      <c r="B699" t="s">
        <v>151</v>
      </c>
      <c r="C699">
        <v>2010</v>
      </c>
      <c r="D699">
        <v>15.8</v>
      </c>
      <c r="E699">
        <v>7.72</v>
      </c>
      <c r="F699">
        <v>1.28</v>
      </c>
      <c r="G699">
        <v>1.1200000000000001</v>
      </c>
      <c r="H699">
        <v>0.48</v>
      </c>
      <c r="I699">
        <v>1.2</v>
      </c>
      <c r="J699">
        <v>0.53</v>
      </c>
      <c r="K699" s="1">
        <v>50.9</v>
      </c>
      <c r="L699" s="2">
        <v>18160670</v>
      </c>
      <c r="M699" s="1">
        <f>Table1[[#This Row],[PerformanceMetric]]/Table1[[#This Row],[InflationAdjSalary]]*1000000</f>
        <v>2.8027600303292775</v>
      </c>
      <c r="N699" t="s">
        <v>29</v>
      </c>
      <c r="O699">
        <v>33</v>
      </c>
      <c r="P699" t="s">
        <v>16</v>
      </c>
    </row>
    <row r="700" spans="2:16" x14ac:dyDescent="0.2">
      <c r="B700" t="s">
        <v>137</v>
      </c>
      <c r="C700">
        <v>2014</v>
      </c>
      <c r="D700">
        <v>19.02</v>
      </c>
      <c r="E700">
        <v>3.6</v>
      </c>
      <c r="F700">
        <v>5.74</v>
      </c>
      <c r="G700">
        <v>1.72</v>
      </c>
      <c r="H700">
        <v>0.28000000000000003</v>
      </c>
      <c r="I700">
        <v>3.22</v>
      </c>
      <c r="J700">
        <v>0.53</v>
      </c>
      <c r="K700" s="1">
        <v>50.88</v>
      </c>
      <c r="L700" s="2">
        <v>10840813</v>
      </c>
      <c r="M700" s="1">
        <f>Table1[[#This Row],[PerformanceMetric]]/Table1[[#This Row],[InflationAdjSalary]]*1000000</f>
        <v>4.6933749341493112</v>
      </c>
      <c r="N700" t="s">
        <v>76</v>
      </c>
      <c r="O700">
        <v>28</v>
      </c>
      <c r="P700" t="s">
        <v>20</v>
      </c>
    </row>
    <row r="701" spans="2:16" x14ac:dyDescent="0.2">
      <c r="B701" t="s">
        <v>215</v>
      </c>
      <c r="C701">
        <v>2013</v>
      </c>
      <c r="D701">
        <v>13.74</v>
      </c>
      <c r="E701">
        <v>5.58</v>
      </c>
      <c r="F701">
        <v>11.05</v>
      </c>
      <c r="G701">
        <v>1.84</v>
      </c>
      <c r="H701">
        <v>0.24</v>
      </c>
      <c r="I701">
        <v>3.89</v>
      </c>
      <c r="J701">
        <v>0.52</v>
      </c>
      <c r="K701" s="1">
        <v>50.88</v>
      </c>
      <c r="L701" s="2">
        <v>15227713</v>
      </c>
      <c r="M701" s="1">
        <f>Table1[[#This Row],[PerformanceMetric]]/Table1[[#This Row],[InflationAdjSalary]]*1000000</f>
        <v>3.3412765265539219</v>
      </c>
      <c r="N701" t="s">
        <v>61</v>
      </c>
      <c r="O701">
        <v>26</v>
      </c>
      <c r="P701" t="s">
        <v>19</v>
      </c>
    </row>
    <row r="702" spans="2:16" x14ac:dyDescent="0.2">
      <c r="B702" t="s">
        <v>49</v>
      </c>
      <c r="C702">
        <v>2014</v>
      </c>
      <c r="D702">
        <v>12.79</v>
      </c>
      <c r="E702">
        <v>6.24</v>
      </c>
      <c r="F702">
        <v>2.02</v>
      </c>
      <c r="G702">
        <v>1.73</v>
      </c>
      <c r="H702">
        <v>0.76</v>
      </c>
      <c r="I702">
        <v>1.21</v>
      </c>
      <c r="J702">
        <v>0.6</v>
      </c>
      <c r="K702" s="1">
        <v>50.86</v>
      </c>
      <c r="L702" s="2">
        <v>3795985</v>
      </c>
      <c r="M702" s="1">
        <f>Table1[[#This Row],[PerformanceMetric]]/Table1[[#This Row],[InflationAdjSalary]]*1000000</f>
        <v>13.398366958773547</v>
      </c>
      <c r="N702" t="s">
        <v>65</v>
      </c>
      <c r="O702">
        <v>22</v>
      </c>
      <c r="P702" t="s">
        <v>25</v>
      </c>
    </row>
    <row r="703" spans="2:16" x14ac:dyDescent="0.2">
      <c r="B703" t="s">
        <v>60</v>
      </c>
      <c r="C703">
        <v>2015</v>
      </c>
      <c r="D703">
        <v>19.05</v>
      </c>
      <c r="E703">
        <v>2.1</v>
      </c>
      <c r="F703">
        <v>5.38</v>
      </c>
      <c r="G703">
        <v>0.56999999999999995</v>
      </c>
      <c r="H703">
        <v>0</v>
      </c>
      <c r="I703">
        <v>2.57</v>
      </c>
      <c r="J703">
        <v>0.57999999999999996</v>
      </c>
      <c r="K703" s="1">
        <v>50.86</v>
      </c>
      <c r="L703" s="2">
        <v>8583541</v>
      </c>
      <c r="M703" s="1">
        <f>Table1[[#This Row],[PerformanceMetric]]/Table1[[#This Row],[InflationAdjSalary]]*1000000</f>
        <v>5.9252935356165946</v>
      </c>
      <c r="N703" t="s">
        <v>61</v>
      </c>
      <c r="O703">
        <v>25</v>
      </c>
      <c r="P703" t="s">
        <v>19</v>
      </c>
    </row>
    <row r="704" spans="2:16" x14ac:dyDescent="0.2">
      <c r="B704" t="s">
        <v>165</v>
      </c>
      <c r="C704">
        <v>2015</v>
      </c>
      <c r="D704">
        <v>12.21</v>
      </c>
      <c r="E704">
        <v>8.74</v>
      </c>
      <c r="F704">
        <v>1.18</v>
      </c>
      <c r="G704">
        <v>0.6</v>
      </c>
      <c r="H704">
        <v>1.34</v>
      </c>
      <c r="I704">
        <v>1.22</v>
      </c>
      <c r="J704">
        <v>0.59</v>
      </c>
      <c r="K704" s="1">
        <v>50.84</v>
      </c>
      <c r="L704" s="2">
        <v>13928361</v>
      </c>
      <c r="M704" s="1">
        <f>Table1[[#This Row],[PerformanceMetric]]/Table1[[#This Row],[InflationAdjSalary]]*1000000</f>
        <v>3.6501064267360674</v>
      </c>
      <c r="N704" t="s">
        <v>54</v>
      </c>
      <c r="O704">
        <v>30</v>
      </c>
      <c r="P704" t="s">
        <v>30</v>
      </c>
    </row>
    <row r="705" spans="2:16" x14ac:dyDescent="0.2">
      <c r="B705" t="s">
        <v>163</v>
      </c>
      <c r="C705">
        <v>2016</v>
      </c>
      <c r="D705">
        <v>17.2</v>
      </c>
      <c r="E705">
        <v>6.51</v>
      </c>
      <c r="F705">
        <v>1.71</v>
      </c>
      <c r="G705">
        <v>1.43</v>
      </c>
      <c r="H705">
        <v>0.73</v>
      </c>
      <c r="I705">
        <v>1.99</v>
      </c>
      <c r="J705">
        <v>0.54</v>
      </c>
      <c r="K705" s="1">
        <v>50.83</v>
      </c>
      <c r="L705" s="2">
        <v>16392191</v>
      </c>
      <c r="M705" s="1">
        <f>Table1[[#This Row],[PerformanceMetric]]/Table1[[#This Row],[InflationAdjSalary]]*1000000</f>
        <v>3.1008667480753487</v>
      </c>
      <c r="N705" t="s">
        <v>46</v>
      </c>
      <c r="O705">
        <v>29</v>
      </c>
      <c r="P705" t="s">
        <v>25</v>
      </c>
    </row>
    <row r="706" spans="2:16" x14ac:dyDescent="0.2">
      <c r="B706" t="s">
        <v>208</v>
      </c>
      <c r="C706">
        <v>2012</v>
      </c>
      <c r="D706">
        <v>19.45</v>
      </c>
      <c r="E706">
        <v>5.55</v>
      </c>
      <c r="F706">
        <v>1.97</v>
      </c>
      <c r="G706">
        <v>0.57999999999999996</v>
      </c>
      <c r="H706">
        <v>0.48</v>
      </c>
      <c r="I706">
        <v>2.23</v>
      </c>
      <c r="J706">
        <v>0.54</v>
      </c>
      <c r="K706" s="1">
        <v>50.77</v>
      </c>
      <c r="L706" s="2">
        <v>12912392</v>
      </c>
      <c r="M706" s="1">
        <f>Table1[[#This Row],[PerformanceMetric]]/Table1[[#This Row],[InflationAdjSalary]]*1000000</f>
        <v>3.9318818697573623</v>
      </c>
      <c r="N706" t="s">
        <v>50</v>
      </c>
      <c r="O706">
        <v>26</v>
      </c>
      <c r="P706" t="s">
        <v>30</v>
      </c>
    </row>
    <row r="707" spans="2:16" x14ac:dyDescent="0.2">
      <c r="B707" t="s">
        <v>131</v>
      </c>
      <c r="C707">
        <v>2018</v>
      </c>
      <c r="D707">
        <v>11.04</v>
      </c>
      <c r="E707">
        <v>7.64</v>
      </c>
      <c r="F707">
        <v>7.26</v>
      </c>
      <c r="G707">
        <v>1.36</v>
      </c>
      <c r="H707">
        <v>1.3</v>
      </c>
      <c r="I707">
        <v>2.89</v>
      </c>
      <c r="J707">
        <v>0.56000000000000005</v>
      </c>
      <c r="K707" s="1">
        <v>50.77</v>
      </c>
      <c r="L707" s="2">
        <v>20542262</v>
      </c>
      <c r="M707" s="1">
        <f>Table1[[#This Row],[PerformanceMetric]]/Table1[[#This Row],[InflationAdjSalary]]*1000000</f>
        <v>2.4714902380273407</v>
      </c>
      <c r="N707" t="s">
        <v>22</v>
      </c>
      <c r="O707">
        <v>27</v>
      </c>
      <c r="P707" t="s">
        <v>16</v>
      </c>
    </row>
    <row r="708" spans="2:16" x14ac:dyDescent="0.2">
      <c r="B708" t="s">
        <v>118</v>
      </c>
      <c r="C708">
        <v>2011</v>
      </c>
      <c r="D708">
        <v>15.92</v>
      </c>
      <c r="E708">
        <v>4.7699999999999996</v>
      </c>
      <c r="F708">
        <v>1.71</v>
      </c>
      <c r="G708">
        <v>0.79</v>
      </c>
      <c r="H708">
        <v>0.38</v>
      </c>
      <c r="I708">
        <v>1.21</v>
      </c>
      <c r="J708">
        <v>0.6</v>
      </c>
      <c r="K708" s="1">
        <v>50.76</v>
      </c>
      <c r="L708" s="2">
        <v>5500558</v>
      </c>
      <c r="M708" s="1">
        <f>Table1[[#This Row],[PerformanceMetric]]/Table1[[#This Row],[InflationAdjSalary]]*1000000</f>
        <v>9.2281546708533924</v>
      </c>
      <c r="N708" t="s">
        <v>70</v>
      </c>
      <c r="O708">
        <v>22</v>
      </c>
      <c r="P708" t="s">
        <v>16</v>
      </c>
    </row>
    <row r="709" spans="2:16" x14ac:dyDescent="0.2">
      <c r="B709" t="s">
        <v>179</v>
      </c>
      <c r="C709">
        <v>2013</v>
      </c>
      <c r="D709">
        <v>14.76</v>
      </c>
      <c r="E709">
        <v>7.79</v>
      </c>
      <c r="F709">
        <v>2.34</v>
      </c>
      <c r="G709">
        <v>1.1499999999999999</v>
      </c>
      <c r="H709">
        <v>0.91</v>
      </c>
      <c r="I709">
        <v>1.62</v>
      </c>
      <c r="J709">
        <v>0.53</v>
      </c>
      <c r="K709" s="1">
        <v>50.76</v>
      </c>
      <c r="L709" s="2">
        <v>14634426</v>
      </c>
      <c r="M709" s="1">
        <f>Table1[[#This Row],[PerformanceMetric]]/Table1[[#This Row],[InflationAdjSalary]]*1000000</f>
        <v>3.4685337163206809</v>
      </c>
      <c r="N709" t="s">
        <v>61</v>
      </c>
      <c r="O709">
        <v>36</v>
      </c>
      <c r="P709" t="s">
        <v>30</v>
      </c>
    </row>
    <row r="710" spans="2:16" x14ac:dyDescent="0.2">
      <c r="B710" t="s">
        <v>228</v>
      </c>
      <c r="C710">
        <v>2019</v>
      </c>
      <c r="D710">
        <v>11.91</v>
      </c>
      <c r="E710">
        <v>8.3699999999999992</v>
      </c>
      <c r="F710">
        <v>2.4</v>
      </c>
      <c r="G710">
        <v>1.19</v>
      </c>
      <c r="H710">
        <v>0.63</v>
      </c>
      <c r="I710">
        <v>1.04</v>
      </c>
      <c r="J710">
        <v>0.56999999999999995</v>
      </c>
      <c r="K710" s="1">
        <v>50.74</v>
      </c>
      <c r="L710" s="2">
        <v>2518952</v>
      </c>
      <c r="M710" s="1">
        <f>Table1[[#This Row],[PerformanceMetric]]/Table1[[#This Row],[InflationAdjSalary]]*1000000</f>
        <v>20.143297688880139</v>
      </c>
      <c r="N710" t="s">
        <v>46</v>
      </c>
      <c r="O710">
        <v>25</v>
      </c>
      <c r="P710" t="s">
        <v>30</v>
      </c>
    </row>
    <row r="711" spans="2:16" x14ac:dyDescent="0.2">
      <c r="B711" t="s">
        <v>229</v>
      </c>
      <c r="C711">
        <v>2014</v>
      </c>
      <c r="D711">
        <v>14.38</v>
      </c>
      <c r="E711">
        <v>6.17</v>
      </c>
      <c r="F711">
        <v>2.48</v>
      </c>
      <c r="G711">
        <v>1.64</v>
      </c>
      <c r="H711">
        <v>0.26</v>
      </c>
      <c r="I711">
        <v>1.71</v>
      </c>
      <c r="J711">
        <v>0.59</v>
      </c>
      <c r="K711" s="1">
        <v>50.74</v>
      </c>
      <c r="L711" s="2">
        <v>10691627</v>
      </c>
      <c r="M711" s="1">
        <f>Table1[[#This Row],[PerformanceMetric]]/Table1[[#This Row],[InflationAdjSalary]]*1000000</f>
        <v>4.7457697504785754</v>
      </c>
      <c r="N711" t="s">
        <v>54</v>
      </c>
      <c r="O711">
        <v>28</v>
      </c>
      <c r="P711" t="s">
        <v>25</v>
      </c>
    </row>
    <row r="712" spans="2:16" x14ac:dyDescent="0.2">
      <c r="B712" t="s">
        <v>230</v>
      </c>
      <c r="C712">
        <v>2015</v>
      </c>
      <c r="D712">
        <v>17.75</v>
      </c>
      <c r="E712">
        <v>4.25</v>
      </c>
      <c r="F712">
        <v>5.4</v>
      </c>
      <c r="G712">
        <v>1.62</v>
      </c>
      <c r="H712">
        <v>0.17</v>
      </c>
      <c r="I712">
        <v>3.19</v>
      </c>
      <c r="J712">
        <v>0.56000000000000005</v>
      </c>
      <c r="K712" s="1">
        <v>50.7</v>
      </c>
      <c r="L712" s="2">
        <v>16762621</v>
      </c>
      <c r="M712" s="1">
        <f>Table1[[#This Row],[PerformanceMetric]]/Table1[[#This Row],[InflationAdjSalary]]*1000000</f>
        <v>3.024586668158876</v>
      </c>
      <c r="N712" t="s">
        <v>15</v>
      </c>
      <c r="O712">
        <v>23</v>
      </c>
      <c r="P712" t="s">
        <v>19</v>
      </c>
    </row>
    <row r="713" spans="2:16" x14ac:dyDescent="0.2">
      <c r="B713" t="s">
        <v>169</v>
      </c>
      <c r="C713">
        <v>2016</v>
      </c>
      <c r="D713">
        <v>20.68</v>
      </c>
      <c r="E713">
        <v>3.59</v>
      </c>
      <c r="F713">
        <v>2.02</v>
      </c>
      <c r="G713">
        <v>0.96</v>
      </c>
      <c r="H713">
        <v>0.56999999999999995</v>
      </c>
      <c r="I713">
        <v>2.25</v>
      </c>
      <c r="J713">
        <v>0.54</v>
      </c>
      <c r="K713" s="1">
        <v>50.67</v>
      </c>
      <c r="L713" s="2">
        <v>7384600</v>
      </c>
      <c r="M713" s="1">
        <f>Table1[[#This Row],[PerformanceMetric]]/Table1[[#This Row],[InflationAdjSalary]]*1000000</f>
        <v>6.8615767949516568</v>
      </c>
      <c r="N713" t="s">
        <v>36</v>
      </c>
      <c r="O713">
        <v>20</v>
      </c>
      <c r="P713" t="s">
        <v>25</v>
      </c>
    </row>
    <row r="714" spans="2:16" x14ac:dyDescent="0.2">
      <c r="B714" t="s">
        <v>138</v>
      </c>
      <c r="C714">
        <v>2013</v>
      </c>
      <c r="D714">
        <v>14.55</v>
      </c>
      <c r="E714">
        <v>7.1</v>
      </c>
      <c r="F714">
        <v>2.58</v>
      </c>
      <c r="G714">
        <v>1.31</v>
      </c>
      <c r="H714">
        <v>1.03</v>
      </c>
      <c r="I714">
        <v>1.77</v>
      </c>
      <c r="J714">
        <v>0.55000000000000004</v>
      </c>
      <c r="K714" s="1">
        <v>50.67</v>
      </c>
      <c r="L714" s="2">
        <v>12055273</v>
      </c>
      <c r="M714" s="1">
        <f>Table1[[#This Row],[PerformanceMetric]]/Table1[[#This Row],[InflationAdjSalary]]*1000000</f>
        <v>4.2031399869584041</v>
      </c>
      <c r="N714" t="s">
        <v>58</v>
      </c>
      <c r="O714">
        <v>27</v>
      </c>
      <c r="P714" t="s">
        <v>16</v>
      </c>
    </row>
    <row r="715" spans="2:16" x14ac:dyDescent="0.2">
      <c r="B715" t="s">
        <v>231</v>
      </c>
      <c r="C715">
        <v>2021</v>
      </c>
      <c r="D715">
        <v>11.95</v>
      </c>
      <c r="E715">
        <v>7.58</v>
      </c>
      <c r="F715">
        <v>1.89</v>
      </c>
      <c r="G715">
        <v>0.84</v>
      </c>
      <c r="H715">
        <v>1.1599999999999999</v>
      </c>
      <c r="I715">
        <v>1.1100000000000001</v>
      </c>
      <c r="J715">
        <v>0.6</v>
      </c>
      <c r="K715" s="1">
        <v>50.59</v>
      </c>
      <c r="L715" s="2">
        <v>6925294</v>
      </c>
      <c r="M715" s="1">
        <f>Table1[[#This Row],[PerformanceMetric]]/Table1[[#This Row],[InflationAdjSalary]]*1000000</f>
        <v>7.3051050251440595</v>
      </c>
      <c r="N715" t="s">
        <v>50</v>
      </c>
      <c r="O715">
        <v>28</v>
      </c>
      <c r="P715" t="s">
        <v>30</v>
      </c>
    </row>
    <row r="716" spans="2:16" x14ac:dyDescent="0.2">
      <c r="B716" t="s">
        <v>192</v>
      </c>
      <c r="C716">
        <v>2019</v>
      </c>
      <c r="D716">
        <v>11.8</v>
      </c>
      <c r="E716">
        <v>7.37</v>
      </c>
      <c r="F716">
        <v>1.17</v>
      </c>
      <c r="G716">
        <v>0.74</v>
      </c>
      <c r="H716">
        <v>1.39</v>
      </c>
      <c r="I716">
        <v>1.1100000000000001</v>
      </c>
      <c r="J716">
        <v>0.62</v>
      </c>
      <c r="K716" s="1">
        <v>50.54</v>
      </c>
      <c r="L716" s="2">
        <v>20417849</v>
      </c>
      <c r="M716" s="1">
        <f>Table1[[#This Row],[PerformanceMetric]]/Table1[[#This Row],[InflationAdjSalary]]*1000000</f>
        <v>2.4752852271559069</v>
      </c>
      <c r="N716" t="s">
        <v>58</v>
      </c>
      <c r="O716">
        <v>27</v>
      </c>
      <c r="P716" t="s">
        <v>30</v>
      </c>
    </row>
    <row r="717" spans="2:16" x14ac:dyDescent="0.2">
      <c r="B717" t="s">
        <v>218</v>
      </c>
      <c r="C717">
        <v>2014</v>
      </c>
      <c r="D717">
        <v>17.940000000000001</v>
      </c>
      <c r="E717">
        <v>6.03</v>
      </c>
      <c r="F717">
        <v>2.2999999999999998</v>
      </c>
      <c r="G717">
        <v>2.11</v>
      </c>
      <c r="H717">
        <v>0.46</v>
      </c>
      <c r="I717">
        <v>2.09</v>
      </c>
      <c r="J717">
        <v>0.51</v>
      </c>
      <c r="K717" s="1">
        <v>50.5</v>
      </c>
      <c r="L717" s="2">
        <v>11388908</v>
      </c>
      <c r="M717" s="1">
        <f>Table1[[#This Row],[PerformanceMetric]]/Table1[[#This Row],[InflationAdjSalary]]*1000000</f>
        <v>4.43413890076204</v>
      </c>
      <c r="N717" t="s">
        <v>34</v>
      </c>
      <c r="O717">
        <v>25</v>
      </c>
      <c r="P717" t="s">
        <v>16</v>
      </c>
    </row>
    <row r="718" spans="2:16" x14ac:dyDescent="0.2">
      <c r="B718" t="s">
        <v>80</v>
      </c>
      <c r="C718">
        <v>2017</v>
      </c>
      <c r="D718">
        <v>22.13</v>
      </c>
      <c r="E718">
        <v>3.19</v>
      </c>
      <c r="F718">
        <v>3.44</v>
      </c>
      <c r="G718">
        <v>0.92</v>
      </c>
      <c r="H718">
        <v>0.27</v>
      </c>
      <c r="I718">
        <v>3.09</v>
      </c>
      <c r="J718">
        <v>0.53</v>
      </c>
      <c r="K718" s="1">
        <v>50.49</v>
      </c>
      <c r="L718" s="2">
        <v>2805625</v>
      </c>
      <c r="M718" s="1">
        <f>Table1[[#This Row],[PerformanceMetric]]/Table1[[#This Row],[InflationAdjSalary]]*1000000</f>
        <v>17.995990198262422</v>
      </c>
      <c r="N718" t="s">
        <v>81</v>
      </c>
      <c r="O718">
        <v>20</v>
      </c>
      <c r="P718" t="s">
        <v>20</v>
      </c>
    </row>
    <row r="719" spans="2:16" x14ac:dyDescent="0.2">
      <c r="B719" t="s">
        <v>113</v>
      </c>
      <c r="C719">
        <v>2019</v>
      </c>
      <c r="D719">
        <v>17.98</v>
      </c>
      <c r="E719">
        <v>2.75</v>
      </c>
      <c r="F719">
        <v>4.3099999999999996</v>
      </c>
      <c r="G719">
        <v>0.61</v>
      </c>
      <c r="H719">
        <v>0.24</v>
      </c>
      <c r="I719">
        <v>1.61</v>
      </c>
      <c r="J719">
        <v>0.56000000000000005</v>
      </c>
      <c r="K719" s="1">
        <v>50.49</v>
      </c>
      <c r="L719" s="2">
        <v>8464527</v>
      </c>
      <c r="M719" s="1">
        <f>Table1[[#This Row],[PerformanceMetric]]/Table1[[#This Row],[InflationAdjSalary]]*1000000</f>
        <v>5.9648932539290147</v>
      </c>
      <c r="N719" t="s">
        <v>36</v>
      </c>
      <c r="O719">
        <v>30</v>
      </c>
      <c r="P719" t="s">
        <v>19</v>
      </c>
    </row>
    <row r="720" spans="2:16" x14ac:dyDescent="0.2">
      <c r="B720" t="s">
        <v>232</v>
      </c>
      <c r="C720">
        <v>2019</v>
      </c>
      <c r="D720">
        <v>11.96</v>
      </c>
      <c r="E720">
        <v>7.55</v>
      </c>
      <c r="F720">
        <v>0.69</v>
      </c>
      <c r="G720">
        <v>0.63</v>
      </c>
      <c r="H720">
        <v>1.97</v>
      </c>
      <c r="I720">
        <v>1.44</v>
      </c>
      <c r="J720">
        <v>0.63</v>
      </c>
      <c r="K720" s="1">
        <v>50.48</v>
      </c>
      <c r="L720" s="2">
        <v>4627274</v>
      </c>
      <c r="M720" s="1">
        <f>Table1[[#This Row],[PerformanceMetric]]/Table1[[#This Row],[InflationAdjSalary]]*1000000</f>
        <v>10.90923079117424</v>
      </c>
      <c r="N720" t="s">
        <v>42</v>
      </c>
      <c r="O720">
        <v>31</v>
      </c>
      <c r="P720" t="s">
        <v>30</v>
      </c>
    </row>
    <row r="721" spans="2:16" x14ac:dyDescent="0.2">
      <c r="B721" t="s">
        <v>233</v>
      </c>
      <c r="C721">
        <v>2021</v>
      </c>
      <c r="D721">
        <v>19.329999999999998</v>
      </c>
      <c r="E721">
        <v>4.67</v>
      </c>
      <c r="F721">
        <v>2.93</v>
      </c>
      <c r="G721">
        <v>1.1399999999999999</v>
      </c>
      <c r="H721">
        <v>0.5</v>
      </c>
      <c r="I721">
        <v>2.2200000000000002</v>
      </c>
      <c r="J721">
        <v>0.52</v>
      </c>
      <c r="K721" s="1">
        <v>50.47</v>
      </c>
      <c r="L721" s="2">
        <v>11173695</v>
      </c>
      <c r="M721" s="1">
        <f>Table1[[#This Row],[PerformanceMetric]]/Table1[[#This Row],[InflationAdjSalary]]*1000000</f>
        <v>4.5168585682712843</v>
      </c>
      <c r="N721" t="s">
        <v>36</v>
      </c>
      <c r="O721">
        <v>19</v>
      </c>
      <c r="P721" t="s">
        <v>20</v>
      </c>
    </row>
    <row r="722" spans="2:16" x14ac:dyDescent="0.2">
      <c r="B722" t="s">
        <v>95</v>
      </c>
      <c r="C722">
        <v>2013</v>
      </c>
      <c r="D722">
        <v>17.739999999999998</v>
      </c>
      <c r="E722">
        <v>3.45</v>
      </c>
      <c r="F722">
        <v>5.74</v>
      </c>
      <c r="G722">
        <v>1.95</v>
      </c>
      <c r="H722">
        <v>0.38</v>
      </c>
      <c r="I722">
        <v>2.44</v>
      </c>
      <c r="J722">
        <v>0.52</v>
      </c>
      <c r="K722" s="1">
        <v>50.44</v>
      </c>
      <c r="L722" s="2">
        <v>3438569</v>
      </c>
      <c r="M722" s="1">
        <f>Table1[[#This Row],[PerformanceMetric]]/Table1[[#This Row],[InflationAdjSalary]]*1000000</f>
        <v>14.668892786505083</v>
      </c>
      <c r="N722" t="s">
        <v>104</v>
      </c>
      <c r="O722">
        <v>22</v>
      </c>
      <c r="P722" t="s">
        <v>19</v>
      </c>
    </row>
    <row r="723" spans="2:16" x14ac:dyDescent="0.2">
      <c r="B723" t="s">
        <v>221</v>
      </c>
      <c r="C723">
        <v>2016</v>
      </c>
      <c r="D723">
        <v>18.850000000000001</v>
      </c>
      <c r="E723">
        <v>3.2</v>
      </c>
      <c r="F723">
        <v>6.23</v>
      </c>
      <c r="G723">
        <v>0.75</v>
      </c>
      <c r="H723">
        <v>0.14000000000000001</v>
      </c>
      <c r="I723">
        <v>2.82</v>
      </c>
      <c r="J723">
        <v>0.53</v>
      </c>
      <c r="K723" s="1">
        <v>50.31</v>
      </c>
      <c r="L723" s="2">
        <v>18387763</v>
      </c>
      <c r="M723" s="1">
        <f>Table1[[#This Row],[PerformanceMetric]]/Table1[[#This Row],[InflationAdjSalary]]*1000000</f>
        <v>2.7360587582078364</v>
      </c>
      <c r="N723" t="s">
        <v>88</v>
      </c>
      <c r="O723">
        <v>25</v>
      </c>
      <c r="P723" t="s">
        <v>19</v>
      </c>
    </row>
    <row r="724" spans="2:16" x14ac:dyDescent="0.2">
      <c r="B724" t="s">
        <v>141</v>
      </c>
      <c r="C724">
        <v>2014</v>
      </c>
      <c r="D724">
        <v>14.56</v>
      </c>
      <c r="E724">
        <v>7.19</v>
      </c>
      <c r="F724">
        <v>3.64</v>
      </c>
      <c r="G724">
        <v>1</v>
      </c>
      <c r="H724">
        <v>1.29</v>
      </c>
      <c r="I724">
        <v>1.88</v>
      </c>
      <c r="J724">
        <v>0.53</v>
      </c>
      <c r="K724" s="1">
        <v>50.29</v>
      </c>
      <c r="L724" s="2">
        <v>19679666</v>
      </c>
      <c r="M724" s="1">
        <f>Table1[[#This Row],[PerformanceMetric]]/Table1[[#This Row],[InflationAdjSalary]]*1000000</f>
        <v>2.5554295484486369</v>
      </c>
      <c r="N724" t="s">
        <v>109</v>
      </c>
      <c r="O724">
        <v>29</v>
      </c>
      <c r="P724" t="s">
        <v>30</v>
      </c>
    </row>
    <row r="725" spans="2:16" x14ac:dyDescent="0.2">
      <c r="B725" t="s">
        <v>125</v>
      </c>
      <c r="C725">
        <v>2012</v>
      </c>
      <c r="D725">
        <v>15.19</v>
      </c>
      <c r="E725">
        <v>6.81</v>
      </c>
      <c r="F725">
        <v>3.06</v>
      </c>
      <c r="G725">
        <v>1.44</v>
      </c>
      <c r="H725">
        <v>0.69</v>
      </c>
      <c r="I725">
        <v>1.69</v>
      </c>
      <c r="J725">
        <v>0.53</v>
      </c>
      <c r="K725" s="1">
        <v>50.28</v>
      </c>
      <c r="L725" s="2">
        <v>12502340</v>
      </c>
      <c r="M725" s="1">
        <f>Table1[[#This Row],[PerformanceMetric]]/Table1[[#This Row],[InflationAdjSalary]]*1000000</f>
        <v>4.021647147653959</v>
      </c>
      <c r="N725" t="s">
        <v>145</v>
      </c>
      <c r="O725">
        <v>29</v>
      </c>
      <c r="P725" t="s">
        <v>25</v>
      </c>
    </row>
    <row r="726" spans="2:16" x14ac:dyDescent="0.2">
      <c r="B726" t="s">
        <v>234</v>
      </c>
      <c r="C726">
        <v>2010</v>
      </c>
      <c r="D726">
        <v>11.1</v>
      </c>
      <c r="E726">
        <v>8.48</v>
      </c>
      <c r="F726">
        <v>0.9</v>
      </c>
      <c r="G726">
        <v>0.38</v>
      </c>
      <c r="H726">
        <v>2.29</v>
      </c>
      <c r="I726">
        <v>1.86</v>
      </c>
      <c r="J726">
        <v>0.65</v>
      </c>
      <c r="K726" s="1">
        <v>50.25</v>
      </c>
      <c r="L726" s="2">
        <v>9190547</v>
      </c>
      <c r="M726" s="1">
        <f>Table1[[#This Row],[PerformanceMetric]]/Table1[[#This Row],[InflationAdjSalary]]*1000000</f>
        <v>5.4675744544911193</v>
      </c>
      <c r="N726" t="s">
        <v>38</v>
      </c>
      <c r="O726">
        <v>22</v>
      </c>
      <c r="P726" t="s">
        <v>30</v>
      </c>
    </row>
    <row r="727" spans="2:16" x14ac:dyDescent="0.2">
      <c r="B727" t="s">
        <v>217</v>
      </c>
      <c r="C727">
        <v>2017</v>
      </c>
      <c r="D727">
        <v>15.12</v>
      </c>
      <c r="E727">
        <v>6.25</v>
      </c>
      <c r="F727">
        <v>5.92</v>
      </c>
      <c r="G727">
        <v>1.1200000000000001</v>
      </c>
      <c r="H727">
        <v>0.38</v>
      </c>
      <c r="I727">
        <v>2.52</v>
      </c>
      <c r="J727">
        <v>0.53</v>
      </c>
      <c r="K727" s="1">
        <v>50.24</v>
      </c>
      <c r="L727" s="2">
        <v>27138343</v>
      </c>
      <c r="M727" s="1">
        <f>Table1[[#This Row],[PerformanceMetric]]/Table1[[#This Row],[InflationAdjSalary]]*1000000</f>
        <v>1.8512552516563006</v>
      </c>
      <c r="N727" t="s">
        <v>96</v>
      </c>
      <c r="O727">
        <v>28</v>
      </c>
      <c r="P727" t="s">
        <v>20</v>
      </c>
    </row>
    <row r="728" spans="2:16" x14ac:dyDescent="0.2">
      <c r="B728" t="s">
        <v>235</v>
      </c>
      <c r="C728">
        <v>2021</v>
      </c>
      <c r="D728">
        <v>17.559999999999999</v>
      </c>
      <c r="E728">
        <v>5.75</v>
      </c>
      <c r="F728">
        <v>3.01</v>
      </c>
      <c r="G728">
        <v>0.74</v>
      </c>
      <c r="H728">
        <v>0.28000000000000003</v>
      </c>
      <c r="I728">
        <v>1.93</v>
      </c>
      <c r="J728">
        <v>0.53</v>
      </c>
      <c r="K728" s="1">
        <v>50.22</v>
      </c>
      <c r="L728" s="2">
        <v>9405226</v>
      </c>
      <c r="M728" s="1">
        <f>Table1[[#This Row],[PerformanceMetric]]/Table1[[#This Row],[InflationAdjSalary]]*1000000</f>
        <v>5.3395846096627553</v>
      </c>
      <c r="N728" t="s">
        <v>70</v>
      </c>
      <c r="O728">
        <v>20</v>
      </c>
      <c r="P728" t="s">
        <v>20</v>
      </c>
    </row>
    <row r="729" spans="2:16" x14ac:dyDescent="0.2">
      <c r="B729" t="s">
        <v>178</v>
      </c>
      <c r="C729">
        <v>2015</v>
      </c>
      <c r="D729">
        <v>14.33</v>
      </c>
      <c r="E729">
        <v>7.8</v>
      </c>
      <c r="F729">
        <v>0.86</v>
      </c>
      <c r="G729">
        <v>0.47</v>
      </c>
      <c r="H729">
        <v>2.42</v>
      </c>
      <c r="I729">
        <v>1.52</v>
      </c>
      <c r="J729">
        <v>0.55000000000000004</v>
      </c>
      <c r="K729" s="1">
        <v>50.21</v>
      </c>
      <c r="L729" s="2">
        <v>15210527</v>
      </c>
      <c r="M729" s="1">
        <f>Table1[[#This Row],[PerformanceMetric]]/Table1[[#This Row],[InflationAdjSalary]]*1000000</f>
        <v>3.3010033117195743</v>
      </c>
      <c r="N729" t="s">
        <v>24</v>
      </c>
      <c r="O729">
        <v>25</v>
      </c>
      <c r="P729" t="s">
        <v>16</v>
      </c>
    </row>
    <row r="730" spans="2:16" x14ac:dyDescent="0.2">
      <c r="B730" t="s">
        <v>236</v>
      </c>
      <c r="C730">
        <v>2010</v>
      </c>
      <c r="D730">
        <v>15.21</v>
      </c>
      <c r="E730">
        <v>4.58</v>
      </c>
      <c r="F730">
        <v>2.75</v>
      </c>
      <c r="G730">
        <v>0.96</v>
      </c>
      <c r="H730">
        <v>0.25</v>
      </c>
      <c r="I730">
        <v>1.21</v>
      </c>
      <c r="J730">
        <v>0.59</v>
      </c>
      <c r="K730" s="1">
        <v>50.19</v>
      </c>
      <c r="L730" s="2">
        <v>1036160</v>
      </c>
      <c r="M730" s="1">
        <f>Table1[[#This Row],[PerformanceMetric]]/Table1[[#This Row],[InflationAdjSalary]]*1000000</f>
        <v>48.438465101914758</v>
      </c>
      <c r="N730" t="s">
        <v>22</v>
      </c>
      <c r="O730">
        <v>23</v>
      </c>
      <c r="P730" t="s">
        <v>25</v>
      </c>
    </row>
    <row r="731" spans="2:16" x14ac:dyDescent="0.2">
      <c r="B731" t="s">
        <v>144</v>
      </c>
      <c r="C731">
        <v>2015</v>
      </c>
      <c r="D731">
        <v>19.97</v>
      </c>
      <c r="E731">
        <v>3.64</v>
      </c>
      <c r="F731">
        <v>2.2799999999999998</v>
      </c>
      <c r="G731">
        <v>0.85</v>
      </c>
      <c r="H731">
        <v>0.03</v>
      </c>
      <c r="I731">
        <v>1.95</v>
      </c>
      <c r="J731">
        <v>0.55000000000000004</v>
      </c>
      <c r="K731" s="1">
        <v>50.19</v>
      </c>
      <c r="L731" s="2">
        <v>9191471</v>
      </c>
      <c r="M731" s="1">
        <f>Table1[[#This Row],[PerformanceMetric]]/Table1[[#This Row],[InflationAdjSalary]]*1000000</f>
        <v>5.4604970194651106</v>
      </c>
      <c r="N731" t="s">
        <v>36</v>
      </c>
      <c r="O731">
        <v>31</v>
      </c>
      <c r="P731" t="s">
        <v>20</v>
      </c>
    </row>
    <row r="732" spans="2:16" x14ac:dyDescent="0.2">
      <c r="B732" t="s">
        <v>174</v>
      </c>
      <c r="C732">
        <v>2011</v>
      </c>
      <c r="D732">
        <v>12.77</v>
      </c>
      <c r="E732">
        <v>11.08</v>
      </c>
      <c r="F732">
        <v>2.02</v>
      </c>
      <c r="G732">
        <v>0.72</v>
      </c>
      <c r="H732">
        <v>2.58</v>
      </c>
      <c r="I732">
        <v>1.92</v>
      </c>
      <c r="J732">
        <v>0.5</v>
      </c>
      <c r="K732" s="1">
        <v>50.19</v>
      </c>
      <c r="L732" s="2">
        <v>15752704</v>
      </c>
      <c r="M732" s="1">
        <f>Table1[[#This Row],[PerformanceMetric]]/Table1[[#This Row],[InflationAdjSalary]]*1000000</f>
        <v>3.186119665550752</v>
      </c>
      <c r="N732" t="s">
        <v>15</v>
      </c>
      <c r="O732">
        <v>26</v>
      </c>
      <c r="P732" t="s">
        <v>30</v>
      </c>
    </row>
    <row r="733" spans="2:16" x14ac:dyDescent="0.2">
      <c r="B733" t="s">
        <v>100</v>
      </c>
      <c r="C733">
        <v>2020</v>
      </c>
      <c r="D733">
        <v>13.06</v>
      </c>
      <c r="E733">
        <v>6.29</v>
      </c>
      <c r="F733">
        <v>0.97</v>
      </c>
      <c r="G733">
        <v>0.55000000000000004</v>
      </c>
      <c r="H733">
        <v>0.87</v>
      </c>
      <c r="I733">
        <v>1.35</v>
      </c>
      <c r="J733">
        <v>0.66</v>
      </c>
      <c r="K733" s="1">
        <v>50.18</v>
      </c>
      <c r="L733" s="2">
        <v>14960401</v>
      </c>
      <c r="M733" s="1">
        <f>Table1[[#This Row],[PerformanceMetric]]/Table1[[#This Row],[InflationAdjSalary]]*1000000</f>
        <v>3.3541881664802968</v>
      </c>
      <c r="N733" t="s">
        <v>88</v>
      </c>
      <c r="O733">
        <v>24</v>
      </c>
      <c r="P733" t="s">
        <v>16</v>
      </c>
    </row>
    <row r="734" spans="2:16" x14ac:dyDescent="0.2">
      <c r="B734" t="s">
        <v>137</v>
      </c>
      <c r="C734">
        <v>2013</v>
      </c>
      <c r="D734">
        <v>19.23</v>
      </c>
      <c r="E734">
        <v>3.85</v>
      </c>
      <c r="F734">
        <v>6.05</v>
      </c>
      <c r="G734">
        <v>2.06</v>
      </c>
      <c r="H734">
        <v>0.44</v>
      </c>
      <c r="I734">
        <v>3.1</v>
      </c>
      <c r="J734">
        <v>0.49</v>
      </c>
      <c r="K734" s="1">
        <v>50.13</v>
      </c>
      <c r="L734" s="2">
        <v>10608640</v>
      </c>
      <c r="M734" s="1">
        <f>Table1[[#This Row],[PerformanceMetric]]/Table1[[#This Row],[InflationAdjSalary]]*1000000</f>
        <v>4.7253936414092665</v>
      </c>
      <c r="N734" t="s">
        <v>15</v>
      </c>
      <c r="O734">
        <v>27</v>
      </c>
      <c r="P734" t="s">
        <v>20</v>
      </c>
    </row>
    <row r="735" spans="2:16" x14ac:dyDescent="0.2">
      <c r="B735" t="s">
        <v>193</v>
      </c>
      <c r="C735">
        <v>2013</v>
      </c>
      <c r="D735">
        <v>16.66</v>
      </c>
      <c r="E735">
        <v>2.71</v>
      </c>
      <c r="F735">
        <v>6.86</v>
      </c>
      <c r="G735">
        <v>1.47</v>
      </c>
      <c r="H735">
        <v>0.11</v>
      </c>
      <c r="I735">
        <v>2.4900000000000002</v>
      </c>
      <c r="J735">
        <v>0.55000000000000004</v>
      </c>
      <c r="K735" s="1">
        <v>50.1</v>
      </c>
      <c r="L735" s="2">
        <v>13687832</v>
      </c>
      <c r="M735" s="1">
        <f>Table1[[#This Row],[PerformanceMetric]]/Table1[[#This Row],[InflationAdjSalary]]*1000000</f>
        <v>3.6601851922203603</v>
      </c>
      <c r="N735" t="s">
        <v>91</v>
      </c>
      <c r="O735">
        <v>25</v>
      </c>
      <c r="P735" t="s">
        <v>19</v>
      </c>
    </row>
    <row r="736" spans="2:16" x14ac:dyDescent="0.2">
      <c r="B736" t="s">
        <v>237</v>
      </c>
      <c r="C736">
        <v>2010</v>
      </c>
      <c r="D736">
        <v>19.559999999999999</v>
      </c>
      <c r="E736">
        <v>2.62</v>
      </c>
      <c r="F736">
        <v>5.29</v>
      </c>
      <c r="G736">
        <v>0.84</v>
      </c>
      <c r="H736">
        <v>0.17</v>
      </c>
      <c r="I736">
        <v>2.83</v>
      </c>
      <c r="J736">
        <v>0.55000000000000004</v>
      </c>
      <c r="K736" s="1">
        <v>50.09</v>
      </c>
      <c r="L736" s="2">
        <v>2741577</v>
      </c>
      <c r="M736" s="1">
        <f>Table1[[#This Row],[PerformanceMetric]]/Table1[[#This Row],[InflationAdjSalary]]*1000000</f>
        <v>18.270506354554332</v>
      </c>
      <c r="N736" t="s">
        <v>18</v>
      </c>
      <c r="O736">
        <v>25</v>
      </c>
      <c r="P736" t="s">
        <v>19</v>
      </c>
    </row>
    <row r="737" spans="2:16" x14ac:dyDescent="0.2">
      <c r="B737" t="s">
        <v>238</v>
      </c>
      <c r="C737">
        <v>2020</v>
      </c>
      <c r="D737">
        <v>12.07</v>
      </c>
      <c r="E737">
        <v>5.95</v>
      </c>
      <c r="F737">
        <v>1.4</v>
      </c>
      <c r="G737">
        <v>0.55000000000000004</v>
      </c>
      <c r="H737">
        <v>0.83</v>
      </c>
      <c r="I737">
        <v>0.95</v>
      </c>
      <c r="J737">
        <v>0.66</v>
      </c>
      <c r="K737" s="1">
        <v>50.08</v>
      </c>
      <c r="L737" s="2">
        <v>2991787</v>
      </c>
      <c r="M737" s="1">
        <f>Table1[[#This Row],[PerformanceMetric]]/Table1[[#This Row],[InflationAdjSalary]]*1000000</f>
        <v>16.739159572523043</v>
      </c>
      <c r="N737" t="s">
        <v>109</v>
      </c>
      <c r="O737">
        <v>23</v>
      </c>
      <c r="P737" t="s">
        <v>16</v>
      </c>
    </row>
    <row r="738" spans="2:16" x14ac:dyDescent="0.2">
      <c r="B738" t="s">
        <v>110</v>
      </c>
      <c r="C738">
        <v>2019</v>
      </c>
      <c r="D738">
        <v>18.27</v>
      </c>
      <c r="E738">
        <v>5.13</v>
      </c>
      <c r="F738">
        <v>2.96</v>
      </c>
      <c r="G738">
        <v>0.54</v>
      </c>
      <c r="H738">
        <v>0.6</v>
      </c>
      <c r="I738">
        <v>2.48</v>
      </c>
      <c r="J738">
        <v>0.55000000000000004</v>
      </c>
      <c r="K738" s="1">
        <v>50.02</v>
      </c>
      <c r="L738" s="2">
        <v>8404848</v>
      </c>
      <c r="M738" s="1">
        <f>Table1[[#This Row],[PerformanceMetric]]/Table1[[#This Row],[InflationAdjSalary]]*1000000</f>
        <v>5.9513271388132187</v>
      </c>
      <c r="N738" t="s">
        <v>42</v>
      </c>
      <c r="O738">
        <v>21</v>
      </c>
      <c r="P738" t="s">
        <v>25</v>
      </c>
    </row>
    <row r="739" spans="2:16" x14ac:dyDescent="0.2">
      <c r="B739" t="s">
        <v>217</v>
      </c>
      <c r="C739">
        <v>2013</v>
      </c>
      <c r="D739">
        <v>14.34</v>
      </c>
      <c r="E739">
        <v>5.64</v>
      </c>
      <c r="F739">
        <v>4.93</v>
      </c>
      <c r="G739">
        <v>1.25</v>
      </c>
      <c r="H739">
        <v>1.1399999999999999</v>
      </c>
      <c r="I739">
        <v>2.6</v>
      </c>
      <c r="J739">
        <v>0.56999999999999995</v>
      </c>
      <c r="K739" s="1">
        <v>50</v>
      </c>
      <c r="L739" s="2">
        <v>13857536</v>
      </c>
      <c r="M739" s="1">
        <f>Table1[[#This Row],[PerformanceMetric]]/Table1[[#This Row],[InflationAdjSalary]]*1000000</f>
        <v>3.6081450555134769</v>
      </c>
      <c r="N739" t="s">
        <v>38</v>
      </c>
      <c r="O739">
        <v>24</v>
      </c>
      <c r="P739" t="s">
        <v>25</v>
      </c>
    </row>
    <row r="740" spans="2:16" x14ac:dyDescent="0.2">
      <c r="B740" t="s">
        <v>239</v>
      </c>
      <c r="C740">
        <v>2021</v>
      </c>
      <c r="D740">
        <v>14.58</v>
      </c>
      <c r="E740">
        <v>4.78</v>
      </c>
      <c r="F740">
        <v>5.75</v>
      </c>
      <c r="G740">
        <v>1.49</v>
      </c>
      <c r="H740">
        <v>0.56000000000000005</v>
      </c>
      <c r="I740">
        <v>2.2400000000000002</v>
      </c>
      <c r="J740">
        <v>0.55000000000000004</v>
      </c>
      <c r="K740" s="1">
        <v>49.98</v>
      </c>
      <c r="L740" s="2">
        <v>20290187</v>
      </c>
      <c r="M740" s="1">
        <f>Table1[[#This Row],[PerformanceMetric]]/Table1[[#This Row],[InflationAdjSalary]]*1000000</f>
        <v>2.4632597028307326</v>
      </c>
      <c r="N740" t="s">
        <v>27</v>
      </c>
      <c r="O740">
        <v>23</v>
      </c>
      <c r="P740" t="s">
        <v>19</v>
      </c>
    </row>
    <row r="741" spans="2:16" x14ac:dyDescent="0.2">
      <c r="B741" t="s">
        <v>240</v>
      </c>
      <c r="C741">
        <v>2014</v>
      </c>
      <c r="D741">
        <v>13.7</v>
      </c>
      <c r="E741">
        <v>8.5500000000000007</v>
      </c>
      <c r="F741">
        <v>1.2</v>
      </c>
      <c r="G741">
        <v>0.88</v>
      </c>
      <c r="H741">
        <v>0.86</v>
      </c>
      <c r="I741">
        <v>1.69</v>
      </c>
      <c r="J741">
        <v>0.56999999999999995</v>
      </c>
      <c r="K741" s="1">
        <v>49.97</v>
      </c>
      <c r="L741" s="2">
        <v>2950810</v>
      </c>
      <c r="M741" s="1">
        <f>Table1[[#This Row],[PerformanceMetric]]/Table1[[#This Row],[InflationAdjSalary]]*1000000</f>
        <v>16.934333284759099</v>
      </c>
      <c r="N741" t="s">
        <v>91</v>
      </c>
      <c r="O741">
        <v>24</v>
      </c>
      <c r="P741" t="s">
        <v>16</v>
      </c>
    </row>
    <row r="742" spans="2:16" x14ac:dyDescent="0.2">
      <c r="B742" t="s">
        <v>241</v>
      </c>
      <c r="C742">
        <v>2017</v>
      </c>
      <c r="D742">
        <v>16.25</v>
      </c>
      <c r="E742">
        <v>6.07</v>
      </c>
      <c r="F742">
        <v>2.2200000000000002</v>
      </c>
      <c r="G742">
        <v>1.24</v>
      </c>
      <c r="H742">
        <v>0.2</v>
      </c>
      <c r="I742">
        <v>1.6</v>
      </c>
      <c r="J742">
        <v>0.55000000000000004</v>
      </c>
      <c r="K742" s="1">
        <v>49.92</v>
      </c>
      <c r="L742" s="2">
        <v>10655836</v>
      </c>
      <c r="M742" s="1">
        <f>Table1[[#This Row],[PerformanceMetric]]/Table1[[#This Row],[InflationAdjSalary]]*1000000</f>
        <v>4.6847567849204887</v>
      </c>
      <c r="N742" t="s">
        <v>61</v>
      </c>
      <c r="O742">
        <v>26</v>
      </c>
      <c r="P742" t="s">
        <v>20</v>
      </c>
    </row>
    <row r="743" spans="2:16" x14ac:dyDescent="0.2">
      <c r="B743" t="s">
        <v>242</v>
      </c>
      <c r="C743">
        <v>2015</v>
      </c>
      <c r="D743">
        <v>16.11</v>
      </c>
      <c r="E743">
        <v>3.18</v>
      </c>
      <c r="F743">
        <v>5.6</v>
      </c>
      <c r="G743">
        <v>1.49</v>
      </c>
      <c r="H743">
        <v>0.31</v>
      </c>
      <c r="I743">
        <v>2.4900000000000002</v>
      </c>
      <c r="J743">
        <v>0.56999999999999995</v>
      </c>
      <c r="K743" s="1">
        <v>49.89</v>
      </c>
      <c r="L743" s="2">
        <v>6225214</v>
      </c>
      <c r="M743" s="1">
        <f>Table1[[#This Row],[PerformanceMetric]]/Table1[[#This Row],[InflationAdjSalary]]*1000000</f>
        <v>8.0141823236920047</v>
      </c>
      <c r="N743" t="s">
        <v>46</v>
      </c>
      <c r="O743">
        <v>27</v>
      </c>
      <c r="P743" t="s">
        <v>19</v>
      </c>
    </row>
    <row r="744" spans="2:16" x14ac:dyDescent="0.2">
      <c r="B744" t="s">
        <v>243</v>
      </c>
      <c r="C744">
        <v>2014</v>
      </c>
      <c r="D744">
        <v>18.22</v>
      </c>
      <c r="E744">
        <v>3.59</v>
      </c>
      <c r="F744">
        <v>3.4</v>
      </c>
      <c r="G744">
        <v>0.48</v>
      </c>
      <c r="H744">
        <v>0.04</v>
      </c>
      <c r="I744">
        <v>2</v>
      </c>
      <c r="J744">
        <v>0.56999999999999995</v>
      </c>
      <c r="K744" s="1">
        <v>49.87</v>
      </c>
      <c r="L744" s="2">
        <v>9401794</v>
      </c>
      <c r="M744" s="1">
        <f>Table1[[#This Row],[PerformanceMetric]]/Table1[[#This Row],[InflationAdjSalary]]*1000000</f>
        <v>5.3043068163373919</v>
      </c>
      <c r="N744" t="s">
        <v>48</v>
      </c>
      <c r="O744">
        <v>28</v>
      </c>
      <c r="P744" t="s">
        <v>20</v>
      </c>
    </row>
    <row r="745" spans="2:16" x14ac:dyDescent="0.2">
      <c r="B745" t="s">
        <v>178</v>
      </c>
      <c r="C745">
        <v>2017</v>
      </c>
      <c r="D745">
        <v>14.85</v>
      </c>
      <c r="E745">
        <v>6.81</v>
      </c>
      <c r="F745">
        <v>0.95</v>
      </c>
      <c r="G745">
        <v>0.52</v>
      </c>
      <c r="H745">
        <v>1.57</v>
      </c>
      <c r="I745">
        <v>1.33</v>
      </c>
      <c r="J745">
        <v>0.56999999999999995</v>
      </c>
      <c r="K745" s="1">
        <v>49.86</v>
      </c>
      <c r="L745" s="2">
        <v>24267767</v>
      </c>
      <c r="M745" s="1">
        <f>Table1[[#This Row],[PerformanceMetric]]/Table1[[#This Row],[InflationAdjSalary]]*1000000</f>
        <v>2.054577168142417</v>
      </c>
      <c r="N745" t="s">
        <v>41</v>
      </c>
      <c r="O745">
        <v>27</v>
      </c>
      <c r="P745" t="s">
        <v>16</v>
      </c>
    </row>
    <row r="746" spans="2:16" x14ac:dyDescent="0.2">
      <c r="B746" t="s">
        <v>95</v>
      </c>
      <c r="C746">
        <v>2014</v>
      </c>
      <c r="D746">
        <v>17.66</v>
      </c>
      <c r="E746">
        <v>4.1900000000000004</v>
      </c>
      <c r="F746">
        <v>6.12</v>
      </c>
      <c r="G746">
        <v>1.18</v>
      </c>
      <c r="H746">
        <v>0.44</v>
      </c>
      <c r="I746">
        <v>2.3199999999999998</v>
      </c>
      <c r="J746">
        <v>0.5</v>
      </c>
      <c r="K746" s="1">
        <v>49.83</v>
      </c>
      <c r="L746" s="2">
        <v>4291797</v>
      </c>
      <c r="M746" s="1">
        <f>Table1[[#This Row],[PerformanceMetric]]/Table1[[#This Row],[InflationAdjSalary]]*1000000</f>
        <v>11.610521187278893</v>
      </c>
      <c r="N746" t="s">
        <v>104</v>
      </c>
      <c r="O746">
        <v>23</v>
      </c>
      <c r="P746" t="s">
        <v>19</v>
      </c>
    </row>
    <row r="747" spans="2:16" x14ac:dyDescent="0.2">
      <c r="B747" t="s">
        <v>186</v>
      </c>
      <c r="C747">
        <v>2018</v>
      </c>
      <c r="D747">
        <v>17.77</v>
      </c>
      <c r="E747">
        <v>3.16</v>
      </c>
      <c r="F747">
        <v>2.89</v>
      </c>
      <c r="G747">
        <v>0.82</v>
      </c>
      <c r="H747">
        <v>0.28000000000000003</v>
      </c>
      <c r="I747">
        <v>1.67</v>
      </c>
      <c r="J747">
        <v>0.57999999999999996</v>
      </c>
      <c r="K747" s="1">
        <v>49.83</v>
      </c>
      <c r="L747" s="2">
        <v>19990106</v>
      </c>
      <c r="M747" s="1">
        <f>Table1[[#This Row],[PerformanceMetric]]/Table1[[#This Row],[InflationAdjSalary]]*1000000</f>
        <v>2.4927331550918237</v>
      </c>
      <c r="N747" t="s">
        <v>48</v>
      </c>
      <c r="O747">
        <v>25</v>
      </c>
      <c r="P747" t="s">
        <v>25</v>
      </c>
    </row>
    <row r="748" spans="2:16" x14ac:dyDescent="0.2">
      <c r="B748" t="s">
        <v>157</v>
      </c>
      <c r="C748">
        <v>2018</v>
      </c>
      <c r="D748">
        <v>15.19</v>
      </c>
      <c r="E748">
        <v>7.47</v>
      </c>
      <c r="F748">
        <v>1.1599999999999999</v>
      </c>
      <c r="G748">
        <v>0.56999999999999995</v>
      </c>
      <c r="H748">
        <v>0.59</v>
      </c>
      <c r="I748">
        <v>1.22</v>
      </c>
      <c r="J748">
        <v>0.55000000000000004</v>
      </c>
      <c r="K748" s="1">
        <v>49.81</v>
      </c>
      <c r="L748" s="2">
        <v>5333971</v>
      </c>
      <c r="M748" s="1">
        <f>Table1[[#This Row],[PerformanceMetric]]/Table1[[#This Row],[InflationAdjSalary]]*1000000</f>
        <v>9.3382584944687554</v>
      </c>
      <c r="N748" t="s">
        <v>68</v>
      </c>
      <c r="O748">
        <v>20</v>
      </c>
      <c r="P748" t="s">
        <v>16</v>
      </c>
    </row>
    <row r="749" spans="2:16" x14ac:dyDescent="0.2">
      <c r="B749" t="s">
        <v>183</v>
      </c>
      <c r="C749">
        <v>2020</v>
      </c>
      <c r="D749">
        <v>15.96</v>
      </c>
      <c r="E749">
        <v>3.65</v>
      </c>
      <c r="F749">
        <v>1.75</v>
      </c>
      <c r="G749">
        <v>1.1499999999999999</v>
      </c>
      <c r="H749">
        <v>0.4</v>
      </c>
      <c r="I749">
        <v>1.48</v>
      </c>
      <c r="J749">
        <v>0.62</v>
      </c>
      <c r="K749" s="1">
        <v>49.8</v>
      </c>
      <c r="L749" s="2">
        <v>12489288</v>
      </c>
      <c r="M749" s="1">
        <f>Table1[[#This Row],[PerformanceMetric]]/Table1[[#This Row],[InflationAdjSalary]]*1000000</f>
        <v>3.9874170569210987</v>
      </c>
      <c r="N749" t="s">
        <v>50</v>
      </c>
      <c r="O749">
        <v>26</v>
      </c>
      <c r="P749" t="s">
        <v>20</v>
      </c>
    </row>
    <row r="750" spans="2:16" x14ac:dyDescent="0.2">
      <c r="B750" t="s">
        <v>118</v>
      </c>
      <c r="C750">
        <v>2011</v>
      </c>
      <c r="D750">
        <v>15.65</v>
      </c>
      <c r="E750">
        <v>4.92</v>
      </c>
      <c r="F750">
        <v>1.68</v>
      </c>
      <c r="G750">
        <v>0.82</v>
      </c>
      <c r="H750">
        <v>0.44</v>
      </c>
      <c r="I750">
        <v>1.34</v>
      </c>
      <c r="J750">
        <v>0.6</v>
      </c>
      <c r="K750" s="1">
        <v>49.75</v>
      </c>
      <c r="L750" s="2">
        <v>5500558</v>
      </c>
      <c r="M750" s="1">
        <f>Table1[[#This Row],[PerformanceMetric]]/Table1[[#This Row],[InflationAdjSalary]]*1000000</f>
        <v>9.0445369360708501</v>
      </c>
      <c r="N750" t="s">
        <v>41</v>
      </c>
      <c r="O750">
        <v>22</v>
      </c>
      <c r="P750" t="s">
        <v>16</v>
      </c>
    </row>
    <row r="751" spans="2:16" x14ac:dyDescent="0.2">
      <c r="B751" t="s">
        <v>205</v>
      </c>
      <c r="C751">
        <v>2015</v>
      </c>
      <c r="D751">
        <v>15.92</v>
      </c>
      <c r="E751">
        <v>2.52</v>
      </c>
      <c r="F751">
        <v>7.03</v>
      </c>
      <c r="G751">
        <v>1.71</v>
      </c>
      <c r="H751">
        <v>0.42</v>
      </c>
      <c r="I751">
        <v>2.81</v>
      </c>
      <c r="J751">
        <v>0.56999999999999995</v>
      </c>
      <c r="K751" s="1">
        <v>49.74</v>
      </c>
      <c r="L751" s="2">
        <v>9933405</v>
      </c>
      <c r="M751" s="1">
        <f>Table1[[#This Row],[PerformanceMetric]]/Table1[[#This Row],[InflationAdjSalary]]*1000000</f>
        <v>5.0073464235073475</v>
      </c>
      <c r="N751" t="s">
        <v>56</v>
      </c>
      <c r="O751">
        <v>26</v>
      </c>
      <c r="P751" t="s">
        <v>19</v>
      </c>
    </row>
    <row r="752" spans="2:16" x14ac:dyDescent="0.2">
      <c r="B752" t="s">
        <v>244</v>
      </c>
      <c r="C752">
        <v>2021</v>
      </c>
      <c r="D752">
        <v>8.02</v>
      </c>
      <c r="E752">
        <v>6.88</v>
      </c>
      <c r="F752">
        <v>1.81</v>
      </c>
      <c r="G752">
        <v>0.83</v>
      </c>
      <c r="H752">
        <v>1.75</v>
      </c>
      <c r="I752">
        <v>1</v>
      </c>
      <c r="J752">
        <v>0.72</v>
      </c>
      <c r="K752" s="1">
        <v>49.7</v>
      </c>
      <c r="L752" s="2">
        <v>3993742</v>
      </c>
      <c r="M752" s="1">
        <f>Table1[[#This Row],[PerformanceMetric]]/Table1[[#This Row],[InflationAdjSalary]]*1000000</f>
        <v>12.444469372333016</v>
      </c>
      <c r="N752" t="s">
        <v>61</v>
      </c>
      <c r="O752">
        <v>23</v>
      </c>
      <c r="P752" t="s">
        <v>30</v>
      </c>
    </row>
    <row r="753" spans="2:16" x14ac:dyDescent="0.2">
      <c r="B753" t="s">
        <v>165</v>
      </c>
      <c r="C753">
        <v>2017</v>
      </c>
      <c r="D753">
        <v>10.77</v>
      </c>
      <c r="E753">
        <v>10.35</v>
      </c>
      <c r="F753">
        <v>1.48</v>
      </c>
      <c r="G753">
        <v>0.49</v>
      </c>
      <c r="H753">
        <v>0.74</v>
      </c>
      <c r="I753">
        <v>1.45</v>
      </c>
      <c r="J753">
        <v>0.59</v>
      </c>
      <c r="K753" s="1">
        <v>49.68</v>
      </c>
      <c r="L753" s="2">
        <v>15462544</v>
      </c>
      <c r="M753" s="1">
        <f>Table1[[#This Row],[PerformanceMetric]]/Table1[[#This Row],[InflationAdjSalary]]*1000000</f>
        <v>3.212925376315825</v>
      </c>
      <c r="N753" t="s">
        <v>54</v>
      </c>
      <c r="O753">
        <v>32</v>
      </c>
      <c r="P753" t="s">
        <v>30</v>
      </c>
    </row>
    <row r="754" spans="2:16" x14ac:dyDescent="0.2">
      <c r="B754" t="s">
        <v>92</v>
      </c>
      <c r="C754">
        <v>2017</v>
      </c>
      <c r="D754">
        <v>12.38</v>
      </c>
      <c r="E754">
        <v>7.83</v>
      </c>
      <c r="F754">
        <v>2.34</v>
      </c>
      <c r="G754">
        <v>0.38</v>
      </c>
      <c r="H754">
        <v>1.0900000000000001</v>
      </c>
      <c r="I754">
        <v>1.27</v>
      </c>
      <c r="J754">
        <v>0.57999999999999996</v>
      </c>
      <c r="K754" s="1">
        <v>49.68</v>
      </c>
      <c r="L754" s="2">
        <v>19354477</v>
      </c>
      <c r="M754" s="1">
        <f>Table1[[#This Row],[PerformanceMetric]]/Table1[[#This Row],[InflationAdjSalary]]*1000000</f>
        <v>2.5668479701104814</v>
      </c>
      <c r="N754" t="s">
        <v>65</v>
      </c>
      <c r="O754">
        <v>36</v>
      </c>
      <c r="P754" t="s">
        <v>30</v>
      </c>
    </row>
    <row r="755" spans="2:16" x14ac:dyDescent="0.2">
      <c r="B755" t="s">
        <v>112</v>
      </c>
      <c r="C755">
        <v>2016</v>
      </c>
      <c r="D755">
        <v>14.68</v>
      </c>
      <c r="E755">
        <v>6.71</v>
      </c>
      <c r="F755">
        <v>2.2200000000000002</v>
      </c>
      <c r="G755">
        <v>0.86</v>
      </c>
      <c r="H755">
        <v>0.53</v>
      </c>
      <c r="I755">
        <v>1.42</v>
      </c>
      <c r="J755">
        <v>0.56000000000000005</v>
      </c>
      <c r="K755" s="1">
        <v>49.66</v>
      </c>
      <c r="L755" s="2">
        <v>21145927</v>
      </c>
      <c r="M755" s="1">
        <f>Table1[[#This Row],[PerformanceMetric]]/Table1[[#This Row],[InflationAdjSalary]]*1000000</f>
        <v>2.3484427994100234</v>
      </c>
      <c r="N755" t="s">
        <v>41</v>
      </c>
      <c r="O755">
        <v>23</v>
      </c>
      <c r="P755" t="s">
        <v>16</v>
      </c>
    </row>
    <row r="756" spans="2:16" x14ac:dyDescent="0.2">
      <c r="B756" t="s">
        <v>245</v>
      </c>
      <c r="C756">
        <v>2010</v>
      </c>
      <c r="D756">
        <v>14.79</v>
      </c>
      <c r="E756">
        <v>9.42</v>
      </c>
      <c r="F756">
        <v>0.88</v>
      </c>
      <c r="G756">
        <v>0.63</v>
      </c>
      <c r="H756">
        <v>0.33</v>
      </c>
      <c r="I756">
        <v>2.17</v>
      </c>
      <c r="J756">
        <v>0.56999999999999995</v>
      </c>
      <c r="K756" s="1">
        <v>49.65</v>
      </c>
      <c r="L756" s="2">
        <v>7830391</v>
      </c>
      <c r="M756" s="1">
        <f>Table1[[#This Row],[PerformanceMetric]]/Table1[[#This Row],[InflationAdjSalary]]*1000000</f>
        <v>6.3406795395019229</v>
      </c>
      <c r="N756" t="s">
        <v>52</v>
      </c>
      <c r="O756">
        <v>28</v>
      </c>
      <c r="P756" t="s">
        <v>16</v>
      </c>
    </row>
    <row r="757" spans="2:16" x14ac:dyDescent="0.2">
      <c r="B757" t="s">
        <v>246</v>
      </c>
      <c r="C757">
        <v>2019</v>
      </c>
      <c r="D757">
        <v>15.29</v>
      </c>
      <c r="E757">
        <v>5.49</v>
      </c>
      <c r="F757">
        <v>2.1800000000000002</v>
      </c>
      <c r="G757">
        <v>1.1100000000000001</v>
      </c>
      <c r="H757">
        <v>0.41</v>
      </c>
      <c r="I757">
        <v>1.01</v>
      </c>
      <c r="J757">
        <v>0.55000000000000004</v>
      </c>
      <c r="K757" s="1">
        <v>49.62</v>
      </c>
      <c r="L757" s="2">
        <v>12146595</v>
      </c>
      <c r="M757" s="1">
        <f>Table1[[#This Row],[PerformanceMetric]]/Table1[[#This Row],[InflationAdjSalary]]*1000000</f>
        <v>4.0850954526762431</v>
      </c>
      <c r="N757" t="s">
        <v>96</v>
      </c>
      <c r="O757">
        <v>26</v>
      </c>
      <c r="P757" t="s">
        <v>20</v>
      </c>
    </row>
    <row r="758" spans="2:16" x14ac:dyDescent="0.2">
      <c r="B758" t="s">
        <v>118</v>
      </c>
      <c r="C758">
        <v>2013</v>
      </c>
      <c r="D758">
        <v>16.18</v>
      </c>
      <c r="E758">
        <v>5.17</v>
      </c>
      <c r="F758">
        <v>2.48</v>
      </c>
      <c r="G758">
        <v>0.9</v>
      </c>
      <c r="H758">
        <v>0.51</v>
      </c>
      <c r="I758">
        <v>1.56</v>
      </c>
      <c r="J758">
        <v>0.56000000000000005</v>
      </c>
      <c r="K758" s="1">
        <v>49.62</v>
      </c>
      <c r="L758" s="2">
        <v>12876205</v>
      </c>
      <c r="M758" s="1">
        <f>Table1[[#This Row],[PerformanceMetric]]/Table1[[#This Row],[InflationAdjSalary]]*1000000</f>
        <v>3.853619913631384</v>
      </c>
      <c r="N758" t="s">
        <v>91</v>
      </c>
      <c r="O758">
        <v>24</v>
      </c>
      <c r="P758" t="s">
        <v>25</v>
      </c>
    </row>
    <row r="759" spans="2:16" x14ac:dyDescent="0.2">
      <c r="B759" t="s">
        <v>131</v>
      </c>
      <c r="C759">
        <v>2015</v>
      </c>
      <c r="D759">
        <v>11.66</v>
      </c>
      <c r="E759">
        <v>8.19</v>
      </c>
      <c r="F759">
        <v>3.68</v>
      </c>
      <c r="G759">
        <v>1.56</v>
      </c>
      <c r="H759">
        <v>1.25</v>
      </c>
      <c r="I759">
        <v>1.68</v>
      </c>
      <c r="J759">
        <v>0.54</v>
      </c>
      <c r="K759" s="1">
        <v>49.61</v>
      </c>
      <c r="L759" s="2">
        <v>17707375</v>
      </c>
      <c r="M759" s="1">
        <f>Table1[[#This Row],[PerformanceMetric]]/Table1[[#This Row],[InflationAdjSalary]]*1000000</f>
        <v>2.8016575014647853</v>
      </c>
      <c r="N759" t="s">
        <v>22</v>
      </c>
      <c r="O759">
        <v>24</v>
      </c>
      <c r="P759" t="s">
        <v>16</v>
      </c>
    </row>
    <row r="760" spans="2:16" x14ac:dyDescent="0.2">
      <c r="B760" t="s">
        <v>247</v>
      </c>
      <c r="C760">
        <v>2021</v>
      </c>
      <c r="D760">
        <v>18.399999999999999</v>
      </c>
      <c r="E760">
        <v>4.03</v>
      </c>
      <c r="F760">
        <v>2.4700000000000002</v>
      </c>
      <c r="G760">
        <v>0.9</v>
      </c>
      <c r="H760">
        <v>0.15</v>
      </c>
      <c r="I760">
        <v>1.69</v>
      </c>
      <c r="J760">
        <v>0.55000000000000004</v>
      </c>
      <c r="K760" s="1">
        <v>49.58</v>
      </c>
      <c r="L760" s="2">
        <v>13545221</v>
      </c>
      <c r="M760" s="1">
        <f>Table1[[#This Row],[PerformanceMetric]]/Table1[[#This Row],[InflationAdjSalary]]*1000000</f>
        <v>3.6603315663878795</v>
      </c>
      <c r="N760" t="s">
        <v>58</v>
      </c>
      <c r="O760">
        <v>28</v>
      </c>
      <c r="P760" t="s">
        <v>20</v>
      </c>
    </row>
    <row r="761" spans="2:16" x14ac:dyDescent="0.2">
      <c r="B761" t="s">
        <v>197</v>
      </c>
      <c r="C761">
        <v>2020</v>
      </c>
      <c r="D761">
        <v>14.42</v>
      </c>
      <c r="E761">
        <v>7.66</v>
      </c>
      <c r="F761">
        <v>3.68</v>
      </c>
      <c r="G761">
        <v>0.82</v>
      </c>
      <c r="H761">
        <v>0.63</v>
      </c>
      <c r="I761">
        <v>1.61</v>
      </c>
      <c r="J761">
        <v>0.52</v>
      </c>
      <c r="K761" s="1">
        <v>49.54</v>
      </c>
      <c r="L761" s="2">
        <v>20845875</v>
      </c>
      <c r="M761" s="1">
        <f>Table1[[#This Row],[PerformanceMetric]]/Table1[[#This Row],[InflationAdjSalary]]*1000000</f>
        <v>2.3764893534092475</v>
      </c>
      <c r="N761" t="s">
        <v>48</v>
      </c>
      <c r="O761">
        <v>24</v>
      </c>
      <c r="P761" t="s">
        <v>16</v>
      </c>
    </row>
    <row r="762" spans="2:16" x14ac:dyDescent="0.2">
      <c r="B762" t="s">
        <v>156</v>
      </c>
      <c r="C762">
        <v>2019</v>
      </c>
      <c r="D762">
        <v>14.96</v>
      </c>
      <c r="E762">
        <v>7.2</v>
      </c>
      <c r="F762">
        <v>2.72</v>
      </c>
      <c r="G762">
        <v>0.92</v>
      </c>
      <c r="H762">
        <v>0.64</v>
      </c>
      <c r="I762">
        <v>2.68</v>
      </c>
      <c r="J762">
        <v>0.59</v>
      </c>
      <c r="K762" s="1">
        <v>49.52</v>
      </c>
      <c r="L762" s="2">
        <v>7519321</v>
      </c>
      <c r="M762" s="1">
        <f>Table1[[#This Row],[PerformanceMetric]]/Table1[[#This Row],[InflationAdjSalary]]*1000000</f>
        <v>6.5857010227386228</v>
      </c>
      <c r="N762" t="s">
        <v>54</v>
      </c>
      <c r="O762">
        <v>23</v>
      </c>
      <c r="P762" t="s">
        <v>16</v>
      </c>
    </row>
    <row r="763" spans="2:16" x14ac:dyDescent="0.2">
      <c r="B763" t="s">
        <v>180</v>
      </c>
      <c r="C763">
        <v>2010</v>
      </c>
      <c r="D763">
        <v>10.73</v>
      </c>
      <c r="E763">
        <v>11</v>
      </c>
      <c r="F763">
        <v>2.06</v>
      </c>
      <c r="G763">
        <v>0.5</v>
      </c>
      <c r="H763">
        <v>1.56</v>
      </c>
      <c r="I763">
        <v>1.83</v>
      </c>
      <c r="J763">
        <v>0.56000000000000005</v>
      </c>
      <c r="K763" s="1">
        <v>49.5</v>
      </c>
      <c r="L763" s="2">
        <v>4253066</v>
      </c>
      <c r="M763" s="1">
        <f>Table1[[#This Row],[PerformanceMetric]]/Table1[[#This Row],[InflationAdjSalary]]*1000000</f>
        <v>11.638662555436479</v>
      </c>
      <c r="N763" t="s">
        <v>68</v>
      </c>
      <c r="O763">
        <v>24</v>
      </c>
      <c r="P763" t="s">
        <v>30</v>
      </c>
    </row>
    <row r="764" spans="2:16" x14ac:dyDescent="0.2">
      <c r="B764" t="s">
        <v>112</v>
      </c>
      <c r="C764">
        <v>2017</v>
      </c>
      <c r="D764">
        <v>16.11</v>
      </c>
      <c r="E764">
        <v>5.07</v>
      </c>
      <c r="F764">
        <v>1.73</v>
      </c>
      <c r="G764">
        <v>0.73</v>
      </c>
      <c r="H764">
        <v>0.48</v>
      </c>
      <c r="I764">
        <v>1.17</v>
      </c>
      <c r="J764">
        <v>0.56999999999999995</v>
      </c>
      <c r="K764" s="1">
        <v>49.5</v>
      </c>
      <c r="L764" s="2">
        <v>19354477</v>
      </c>
      <c r="M764" s="1">
        <f>Table1[[#This Row],[PerformanceMetric]]/Table1[[#This Row],[InflationAdjSalary]]*1000000</f>
        <v>2.5575477963057334</v>
      </c>
      <c r="N764" t="s">
        <v>88</v>
      </c>
      <c r="O764">
        <v>24</v>
      </c>
      <c r="P764" t="s">
        <v>16</v>
      </c>
    </row>
    <row r="765" spans="2:16" x14ac:dyDescent="0.2">
      <c r="B765" t="s">
        <v>78</v>
      </c>
      <c r="C765">
        <v>2016</v>
      </c>
      <c r="D765">
        <v>19.04</v>
      </c>
      <c r="E765">
        <v>4.08</v>
      </c>
      <c r="F765">
        <v>4.6500000000000004</v>
      </c>
      <c r="G765">
        <v>1.07</v>
      </c>
      <c r="H765">
        <v>0.56999999999999995</v>
      </c>
      <c r="I765">
        <v>2.74</v>
      </c>
      <c r="J765">
        <v>0.52</v>
      </c>
      <c r="K765" s="1">
        <v>49.5</v>
      </c>
      <c r="L765" s="2">
        <v>28522414</v>
      </c>
      <c r="M765" s="1">
        <f>Table1[[#This Row],[PerformanceMetric]]/Table1[[#This Row],[InflationAdjSalary]]*1000000</f>
        <v>1.7354772285403333</v>
      </c>
      <c r="N765" t="s">
        <v>31</v>
      </c>
      <c r="O765">
        <v>34</v>
      </c>
      <c r="P765" t="s">
        <v>20</v>
      </c>
    </row>
    <row r="766" spans="2:16" x14ac:dyDescent="0.2">
      <c r="B766" t="s">
        <v>249</v>
      </c>
      <c r="C766">
        <v>2014</v>
      </c>
      <c r="D766">
        <v>11.07</v>
      </c>
      <c r="E766">
        <v>8.5399999999999991</v>
      </c>
      <c r="F766">
        <v>0.89</v>
      </c>
      <c r="G766">
        <v>0.3</v>
      </c>
      <c r="H766">
        <v>1.7</v>
      </c>
      <c r="I766">
        <v>1.02</v>
      </c>
      <c r="J766">
        <v>0.6</v>
      </c>
      <c r="K766" s="1">
        <v>49.49</v>
      </c>
      <c r="L766" s="2">
        <v>6639039</v>
      </c>
      <c r="M766" s="1">
        <f>Table1[[#This Row],[PerformanceMetric]]/Table1[[#This Row],[InflationAdjSalary]]*1000000</f>
        <v>7.4543921191003699</v>
      </c>
      <c r="N766" t="s">
        <v>38</v>
      </c>
      <c r="O766">
        <v>25</v>
      </c>
      <c r="P766" t="s">
        <v>30</v>
      </c>
    </row>
    <row r="767" spans="2:16" x14ac:dyDescent="0.2">
      <c r="B767" t="s">
        <v>248</v>
      </c>
      <c r="C767">
        <v>2021</v>
      </c>
      <c r="D767">
        <v>14.12</v>
      </c>
      <c r="E767">
        <v>3.59</v>
      </c>
      <c r="F767">
        <v>1.88</v>
      </c>
      <c r="G767">
        <v>0.67</v>
      </c>
      <c r="H767">
        <v>0.2</v>
      </c>
      <c r="I767">
        <v>0.9</v>
      </c>
      <c r="J767">
        <v>0.66</v>
      </c>
      <c r="K767" s="1">
        <v>49.49</v>
      </c>
      <c r="L767" s="2">
        <v>18929658</v>
      </c>
      <c r="M767" s="1">
        <f>Table1[[#This Row],[PerformanceMetric]]/Table1[[#This Row],[InflationAdjSalary]]*1000000</f>
        <v>2.6144159603940018</v>
      </c>
      <c r="N767" t="s">
        <v>39</v>
      </c>
      <c r="O767">
        <v>29</v>
      </c>
      <c r="P767" t="s">
        <v>25</v>
      </c>
    </row>
    <row r="768" spans="2:16" x14ac:dyDescent="0.2">
      <c r="B768" t="s">
        <v>192</v>
      </c>
      <c r="C768">
        <v>2014</v>
      </c>
      <c r="D768">
        <v>13.29</v>
      </c>
      <c r="E768">
        <v>8.73</v>
      </c>
      <c r="F768">
        <v>1.25</v>
      </c>
      <c r="G768">
        <v>1.03</v>
      </c>
      <c r="H768">
        <v>1.48</v>
      </c>
      <c r="I768">
        <v>1.77</v>
      </c>
      <c r="J768">
        <v>0.56000000000000005</v>
      </c>
      <c r="K768" s="1">
        <v>49.47</v>
      </c>
      <c r="L768" s="2">
        <v>16099602</v>
      </c>
      <c r="M768" s="1">
        <f>Table1[[#This Row],[PerformanceMetric]]/Table1[[#This Row],[InflationAdjSalary]]*1000000</f>
        <v>3.0727467672803339</v>
      </c>
      <c r="N768" t="s">
        <v>58</v>
      </c>
      <c r="O768">
        <v>22</v>
      </c>
      <c r="P768" t="s">
        <v>16</v>
      </c>
    </row>
    <row r="769" spans="2:16" x14ac:dyDescent="0.2">
      <c r="B769" t="s">
        <v>194</v>
      </c>
      <c r="C769">
        <v>2010</v>
      </c>
      <c r="D769">
        <v>15.68</v>
      </c>
      <c r="E769">
        <v>5.1100000000000003</v>
      </c>
      <c r="F769">
        <v>1.81</v>
      </c>
      <c r="G769">
        <v>0.84</v>
      </c>
      <c r="H769">
        <v>0.42</v>
      </c>
      <c r="I769">
        <v>1.1599999999999999</v>
      </c>
      <c r="J769">
        <v>0.56999999999999995</v>
      </c>
      <c r="K769" s="1">
        <v>49.45</v>
      </c>
      <c r="L769" s="2">
        <v>19636398</v>
      </c>
      <c r="M769" s="1">
        <f>Table1[[#This Row],[PerformanceMetric]]/Table1[[#This Row],[InflationAdjSalary]]*1000000</f>
        <v>2.5182826300424348</v>
      </c>
      <c r="N769" t="s">
        <v>81</v>
      </c>
      <c r="O769">
        <v>29</v>
      </c>
      <c r="P769" t="s">
        <v>20</v>
      </c>
    </row>
    <row r="770" spans="2:16" x14ac:dyDescent="0.2">
      <c r="B770" t="s">
        <v>71</v>
      </c>
      <c r="C770">
        <v>2019</v>
      </c>
      <c r="D770">
        <v>15.73</v>
      </c>
      <c r="E770">
        <v>6.04</v>
      </c>
      <c r="F770">
        <v>2.13</v>
      </c>
      <c r="G770">
        <v>1.06</v>
      </c>
      <c r="H770">
        <v>0.72</v>
      </c>
      <c r="I770">
        <v>1.54</v>
      </c>
      <c r="J770">
        <v>0.55000000000000004</v>
      </c>
      <c r="K770" s="1">
        <v>49.43</v>
      </c>
      <c r="L770" s="2">
        <v>9057890</v>
      </c>
      <c r="M770" s="1">
        <f>Table1[[#This Row],[PerformanceMetric]]/Table1[[#This Row],[InflationAdjSalary]]*1000000</f>
        <v>5.4571208084885106</v>
      </c>
      <c r="N770" t="s">
        <v>61</v>
      </c>
      <c r="O770">
        <v>20</v>
      </c>
      <c r="P770" t="s">
        <v>25</v>
      </c>
    </row>
    <row r="771" spans="2:16" x14ac:dyDescent="0.2">
      <c r="B771" t="s">
        <v>250</v>
      </c>
      <c r="C771">
        <v>2020</v>
      </c>
      <c r="D771">
        <v>15.79</v>
      </c>
      <c r="E771">
        <v>3.5</v>
      </c>
      <c r="F771">
        <v>4.1100000000000003</v>
      </c>
      <c r="G771">
        <v>0.43</v>
      </c>
      <c r="H771">
        <v>0.21</v>
      </c>
      <c r="I771">
        <v>1.54</v>
      </c>
      <c r="J771">
        <v>0.59</v>
      </c>
      <c r="K771" s="1">
        <v>49.42</v>
      </c>
      <c r="L771" s="2">
        <v>6061717</v>
      </c>
      <c r="M771" s="1">
        <f>Table1[[#This Row],[PerformanceMetric]]/Table1[[#This Row],[InflationAdjSalary]]*1000000</f>
        <v>8.1528055499786625</v>
      </c>
      <c r="N771" t="s">
        <v>88</v>
      </c>
      <c r="O771">
        <v>23</v>
      </c>
      <c r="P771" t="s">
        <v>20</v>
      </c>
    </row>
    <row r="772" spans="2:16" x14ac:dyDescent="0.2">
      <c r="B772" t="s">
        <v>131</v>
      </c>
      <c r="C772">
        <v>2017</v>
      </c>
      <c r="D772">
        <v>10.210000000000001</v>
      </c>
      <c r="E772">
        <v>7.88</v>
      </c>
      <c r="F772">
        <v>7.01</v>
      </c>
      <c r="G772">
        <v>2.0299999999999998</v>
      </c>
      <c r="H772">
        <v>1.39</v>
      </c>
      <c r="I772">
        <v>2.42</v>
      </c>
      <c r="J772">
        <v>0.52</v>
      </c>
      <c r="K772" s="1">
        <v>49.42</v>
      </c>
      <c r="L772" s="2">
        <v>19838339</v>
      </c>
      <c r="M772" s="1">
        <f>Table1[[#This Row],[PerformanceMetric]]/Table1[[#This Row],[InflationAdjSalary]]*1000000</f>
        <v>2.4911359766561101</v>
      </c>
      <c r="N772" t="s">
        <v>22</v>
      </c>
      <c r="O772">
        <v>26</v>
      </c>
      <c r="P772" t="s">
        <v>16</v>
      </c>
    </row>
    <row r="773" spans="2:16" x14ac:dyDescent="0.2">
      <c r="B773" t="s">
        <v>251</v>
      </c>
      <c r="C773">
        <v>2021</v>
      </c>
      <c r="D773">
        <v>14.96</v>
      </c>
      <c r="E773">
        <v>4.78</v>
      </c>
      <c r="F773">
        <v>1.91</v>
      </c>
      <c r="G773">
        <v>0.83</v>
      </c>
      <c r="H773">
        <v>0.52</v>
      </c>
      <c r="I773">
        <v>1.26</v>
      </c>
      <c r="J773">
        <v>0.6</v>
      </c>
      <c r="K773" s="1">
        <v>49.37</v>
      </c>
      <c r="L773" s="2">
        <v>8479832</v>
      </c>
      <c r="M773" s="1">
        <f>Table1[[#This Row],[PerformanceMetric]]/Table1[[#This Row],[InflationAdjSalary]]*1000000</f>
        <v>5.8220493047503767</v>
      </c>
      <c r="N773" t="s">
        <v>56</v>
      </c>
      <c r="O773">
        <v>23</v>
      </c>
      <c r="P773" t="s">
        <v>25</v>
      </c>
    </row>
    <row r="774" spans="2:16" x14ac:dyDescent="0.2">
      <c r="B774" t="s">
        <v>116</v>
      </c>
      <c r="C774">
        <v>2011</v>
      </c>
      <c r="D774">
        <v>15</v>
      </c>
      <c r="E774">
        <v>4.58</v>
      </c>
      <c r="F774">
        <v>12.75</v>
      </c>
      <c r="G774">
        <v>1.25</v>
      </c>
      <c r="H774">
        <v>0.25</v>
      </c>
      <c r="I774">
        <v>3.58</v>
      </c>
      <c r="J774">
        <v>0.46</v>
      </c>
      <c r="K774" s="1">
        <v>49.35</v>
      </c>
      <c r="L774" s="2">
        <v>21475931</v>
      </c>
      <c r="M774" s="1">
        <f>Table1[[#This Row],[PerformanceMetric]]/Table1[[#This Row],[InflationAdjSalary]]*1000000</f>
        <v>2.2979213334220532</v>
      </c>
      <c r="N774" t="s">
        <v>145</v>
      </c>
      <c r="O774">
        <v>26</v>
      </c>
      <c r="P774" t="s">
        <v>19</v>
      </c>
    </row>
    <row r="775" spans="2:16" x14ac:dyDescent="0.2">
      <c r="B775" t="s">
        <v>90</v>
      </c>
      <c r="C775">
        <v>2021</v>
      </c>
      <c r="D775">
        <v>12.8</v>
      </c>
      <c r="E775">
        <v>4.8</v>
      </c>
      <c r="F775">
        <v>2.6</v>
      </c>
      <c r="G775">
        <v>0.6</v>
      </c>
      <c r="H775">
        <v>2.2000000000000002</v>
      </c>
      <c r="I775">
        <v>1.4</v>
      </c>
      <c r="J775">
        <v>0.61</v>
      </c>
      <c r="K775" s="1">
        <v>49.34</v>
      </c>
      <c r="L775" s="2">
        <v>2881021</v>
      </c>
      <c r="M775" s="1">
        <f>Table1[[#This Row],[PerformanceMetric]]/Table1[[#This Row],[InflationAdjSalary]]*1000000</f>
        <v>17.125873084576615</v>
      </c>
      <c r="N775" t="s">
        <v>39</v>
      </c>
      <c r="O775">
        <v>35</v>
      </c>
      <c r="P775" t="s">
        <v>30</v>
      </c>
    </row>
    <row r="776" spans="2:16" x14ac:dyDescent="0.2">
      <c r="B776" t="s">
        <v>163</v>
      </c>
      <c r="C776">
        <v>2019</v>
      </c>
      <c r="D776">
        <v>13.71</v>
      </c>
      <c r="E776">
        <v>6.81</v>
      </c>
      <c r="F776">
        <v>2.64</v>
      </c>
      <c r="G776">
        <v>0.78</v>
      </c>
      <c r="H776">
        <v>0.49</v>
      </c>
      <c r="I776">
        <v>1.65</v>
      </c>
      <c r="J776">
        <v>0.57999999999999996</v>
      </c>
      <c r="K776" s="1">
        <v>49.32</v>
      </c>
      <c r="L776" s="2">
        <v>16773870</v>
      </c>
      <c r="M776" s="1">
        <f>Table1[[#This Row],[PerformanceMetric]]/Table1[[#This Row],[InflationAdjSalary]]*1000000</f>
        <v>2.9402874828527943</v>
      </c>
      <c r="N776" t="s">
        <v>65</v>
      </c>
      <c r="O776">
        <v>32</v>
      </c>
      <c r="P776" t="s">
        <v>16</v>
      </c>
    </row>
    <row r="777" spans="2:16" x14ac:dyDescent="0.2">
      <c r="B777" t="s">
        <v>171</v>
      </c>
      <c r="C777">
        <v>2012</v>
      </c>
      <c r="D777">
        <v>18.670000000000002</v>
      </c>
      <c r="E777">
        <v>3.69</v>
      </c>
      <c r="F777">
        <v>1.92</v>
      </c>
      <c r="G777">
        <v>1.39</v>
      </c>
      <c r="H777">
        <v>0.24</v>
      </c>
      <c r="I777">
        <v>1.65</v>
      </c>
      <c r="J777">
        <v>0.54</v>
      </c>
      <c r="K777" s="1">
        <v>49.21</v>
      </c>
      <c r="L777" s="2">
        <v>9855383</v>
      </c>
      <c r="M777" s="1">
        <f>Table1[[#This Row],[PerformanceMetric]]/Table1[[#This Row],[InflationAdjSalary]]*1000000</f>
        <v>4.9932103095333789</v>
      </c>
      <c r="N777" t="s">
        <v>46</v>
      </c>
      <c r="O777">
        <v>24</v>
      </c>
      <c r="P777" t="s">
        <v>20</v>
      </c>
    </row>
    <row r="778" spans="2:16" x14ac:dyDescent="0.2">
      <c r="B778" t="s">
        <v>252</v>
      </c>
      <c r="C778">
        <v>2021</v>
      </c>
      <c r="D778">
        <v>12.38</v>
      </c>
      <c r="E778">
        <v>5.74</v>
      </c>
      <c r="F778">
        <v>3.62</v>
      </c>
      <c r="G778">
        <v>1.22</v>
      </c>
      <c r="H778">
        <v>0.83</v>
      </c>
      <c r="I778">
        <v>1.25</v>
      </c>
      <c r="J778">
        <v>0.57999999999999996</v>
      </c>
      <c r="K778" s="1">
        <v>49.21</v>
      </c>
      <c r="L778" s="2">
        <v>10837431</v>
      </c>
      <c r="M778" s="1">
        <f>Table1[[#This Row],[PerformanceMetric]]/Table1[[#This Row],[InflationAdjSalary]]*1000000</f>
        <v>4.5407440195005631</v>
      </c>
      <c r="N778" t="s">
        <v>109</v>
      </c>
      <c r="O778">
        <v>27</v>
      </c>
      <c r="P778" t="s">
        <v>16</v>
      </c>
    </row>
    <row r="779" spans="2:16" x14ac:dyDescent="0.2">
      <c r="B779" t="s">
        <v>113</v>
      </c>
      <c r="C779">
        <v>2020</v>
      </c>
      <c r="D779">
        <v>18.079999999999998</v>
      </c>
      <c r="E779">
        <v>2.42</v>
      </c>
      <c r="F779">
        <v>5.56</v>
      </c>
      <c r="G779">
        <v>0.8</v>
      </c>
      <c r="H779">
        <v>0.32</v>
      </c>
      <c r="I779">
        <v>2.52</v>
      </c>
      <c r="J779">
        <v>0.56000000000000005</v>
      </c>
      <c r="K779" s="1">
        <v>49.17</v>
      </c>
      <c r="L779" s="2">
        <v>8830729</v>
      </c>
      <c r="M779" s="1">
        <f>Table1[[#This Row],[PerformanceMetric]]/Table1[[#This Row],[InflationAdjSalary]]*1000000</f>
        <v>5.5680567255545945</v>
      </c>
      <c r="N779" t="s">
        <v>88</v>
      </c>
      <c r="O779">
        <v>31</v>
      </c>
      <c r="P779" t="s">
        <v>19</v>
      </c>
    </row>
    <row r="780" spans="2:16" x14ac:dyDescent="0.2">
      <c r="B780" t="s">
        <v>217</v>
      </c>
      <c r="C780">
        <v>2016</v>
      </c>
      <c r="D780">
        <v>14.94</v>
      </c>
      <c r="E780">
        <v>6.11</v>
      </c>
      <c r="F780">
        <v>5.76</v>
      </c>
      <c r="G780">
        <v>0.93</v>
      </c>
      <c r="H780">
        <v>0.61</v>
      </c>
      <c r="I780">
        <v>2.93</v>
      </c>
      <c r="J780">
        <v>0.55000000000000004</v>
      </c>
      <c r="K780" s="1">
        <v>49.16</v>
      </c>
      <c r="L780" s="2">
        <v>25657344</v>
      </c>
      <c r="M780" s="1">
        <f>Table1[[#This Row],[PerformanceMetric]]/Table1[[#This Row],[InflationAdjSalary]]*1000000</f>
        <v>1.9160206138250317</v>
      </c>
      <c r="N780" t="s">
        <v>96</v>
      </c>
      <c r="O780">
        <v>27</v>
      </c>
      <c r="P780" t="s">
        <v>25</v>
      </c>
    </row>
    <row r="781" spans="2:16" x14ac:dyDescent="0.2">
      <c r="B781" t="s">
        <v>127</v>
      </c>
      <c r="C781">
        <v>2016</v>
      </c>
      <c r="D781">
        <v>15.3</v>
      </c>
      <c r="E781">
        <v>2.93</v>
      </c>
      <c r="F781">
        <v>6.11</v>
      </c>
      <c r="G781">
        <v>1.2</v>
      </c>
      <c r="H781">
        <v>0.28999999999999998</v>
      </c>
      <c r="I781">
        <v>1.5</v>
      </c>
      <c r="J781">
        <v>0.54</v>
      </c>
      <c r="K781" s="1">
        <v>49.09</v>
      </c>
      <c r="L781" s="2">
        <v>32628781</v>
      </c>
      <c r="M781" s="1">
        <f>Table1[[#This Row],[PerformanceMetric]]/Table1[[#This Row],[InflationAdjSalary]]*1000000</f>
        <v>1.504499968907818</v>
      </c>
      <c r="N781" t="s">
        <v>109</v>
      </c>
      <c r="O781">
        <v>28</v>
      </c>
      <c r="P781" t="s">
        <v>19</v>
      </c>
    </row>
    <row r="782" spans="2:16" x14ac:dyDescent="0.2">
      <c r="B782" t="s">
        <v>253</v>
      </c>
      <c r="C782">
        <v>2020</v>
      </c>
      <c r="D782">
        <v>16.100000000000001</v>
      </c>
      <c r="E782">
        <v>4.71</v>
      </c>
      <c r="F782">
        <v>3.15</v>
      </c>
      <c r="G782">
        <v>1.04</v>
      </c>
      <c r="H782">
        <v>0.35</v>
      </c>
      <c r="I782">
        <v>1.58</v>
      </c>
      <c r="J782">
        <v>0.55000000000000004</v>
      </c>
      <c r="K782" s="1">
        <v>49.03</v>
      </c>
      <c r="L782" s="2">
        <v>6896379</v>
      </c>
      <c r="M782" s="1">
        <f>Table1[[#This Row],[PerformanceMetric]]/Table1[[#This Row],[InflationAdjSalary]]*1000000</f>
        <v>7.1095280581302163</v>
      </c>
      <c r="N782" t="s">
        <v>22</v>
      </c>
      <c r="O782">
        <v>28</v>
      </c>
      <c r="P782" t="s">
        <v>25</v>
      </c>
    </row>
    <row r="783" spans="2:16" x14ac:dyDescent="0.2">
      <c r="B783" t="s">
        <v>148</v>
      </c>
      <c r="C783">
        <v>2020</v>
      </c>
      <c r="D783">
        <v>14.93</v>
      </c>
      <c r="E783">
        <v>4.62</v>
      </c>
      <c r="F783">
        <v>5.38</v>
      </c>
      <c r="G783">
        <v>0.93</v>
      </c>
      <c r="H783">
        <v>0.43</v>
      </c>
      <c r="I783">
        <v>2.4300000000000002</v>
      </c>
      <c r="J783">
        <v>0.56999999999999995</v>
      </c>
      <c r="K783" s="1">
        <v>49.01</v>
      </c>
      <c r="L783" s="2">
        <v>19396067</v>
      </c>
      <c r="M783" s="1">
        <f>Table1[[#This Row],[PerformanceMetric]]/Table1[[#This Row],[InflationAdjSalary]]*1000000</f>
        <v>2.5268009230943571</v>
      </c>
      <c r="N783" t="s">
        <v>15</v>
      </c>
      <c r="O783">
        <v>30</v>
      </c>
      <c r="P783" t="s">
        <v>19</v>
      </c>
    </row>
    <row r="784" spans="2:16" x14ac:dyDescent="0.2">
      <c r="B784" t="s">
        <v>57</v>
      </c>
      <c r="C784">
        <v>2015</v>
      </c>
      <c r="D784">
        <v>8.3699999999999992</v>
      </c>
      <c r="E784">
        <v>9.4499999999999993</v>
      </c>
      <c r="F784">
        <v>1.33</v>
      </c>
      <c r="G784">
        <v>0.78</v>
      </c>
      <c r="H784">
        <v>2.2999999999999998</v>
      </c>
      <c r="I784">
        <v>1.35</v>
      </c>
      <c r="J784">
        <v>0.63</v>
      </c>
      <c r="K784" s="1">
        <v>48.96</v>
      </c>
      <c r="L784" s="2">
        <v>1460061</v>
      </c>
      <c r="M784" s="1">
        <f>Table1[[#This Row],[PerformanceMetric]]/Table1[[#This Row],[InflationAdjSalary]]*1000000</f>
        <v>33.532845545494332</v>
      </c>
      <c r="N784" t="s">
        <v>58</v>
      </c>
      <c r="O784">
        <v>22</v>
      </c>
      <c r="P784" t="s">
        <v>30</v>
      </c>
    </row>
    <row r="785" spans="2:16" x14ac:dyDescent="0.2">
      <c r="B785" t="s">
        <v>192</v>
      </c>
      <c r="C785">
        <v>2020</v>
      </c>
      <c r="D785">
        <v>9</v>
      </c>
      <c r="E785">
        <v>9.82</v>
      </c>
      <c r="F785">
        <v>1.59</v>
      </c>
      <c r="G785">
        <v>0.59</v>
      </c>
      <c r="H785">
        <v>0.9</v>
      </c>
      <c r="I785">
        <v>1.08</v>
      </c>
      <c r="J785">
        <v>0.62</v>
      </c>
      <c r="K785" s="1">
        <v>48.96</v>
      </c>
      <c r="L785" s="2">
        <v>10641113</v>
      </c>
      <c r="M785" s="1">
        <f>Table1[[#This Row],[PerformanceMetric]]/Table1[[#This Row],[InflationAdjSalary]]*1000000</f>
        <v>4.6010224682324115</v>
      </c>
      <c r="N785" t="s">
        <v>27</v>
      </c>
      <c r="O785">
        <v>28</v>
      </c>
      <c r="P785" t="s">
        <v>30</v>
      </c>
    </row>
    <row r="786" spans="2:16" x14ac:dyDescent="0.2">
      <c r="B786" t="s">
        <v>254</v>
      </c>
      <c r="C786">
        <v>2010</v>
      </c>
      <c r="D786">
        <v>17.72</v>
      </c>
      <c r="E786">
        <v>5.63</v>
      </c>
      <c r="F786">
        <v>1.53</v>
      </c>
      <c r="G786">
        <v>0.86</v>
      </c>
      <c r="H786">
        <v>0.36</v>
      </c>
      <c r="I786">
        <v>1.83</v>
      </c>
      <c r="J786">
        <v>0.55000000000000004</v>
      </c>
      <c r="K786" s="1">
        <v>48.95</v>
      </c>
      <c r="L786" s="2">
        <v>7837189</v>
      </c>
      <c r="M786" s="1">
        <f>Table1[[#This Row],[PerformanceMetric]]/Table1[[#This Row],[InflationAdjSalary]]*1000000</f>
        <v>6.2458618772623709</v>
      </c>
      <c r="N786" t="s">
        <v>70</v>
      </c>
      <c r="O786">
        <v>29</v>
      </c>
      <c r="P786" t="s">
        <v>16</v>
      </c>
    </row>
    <row r="787" spans="2:16" x14ac:dyDescent="0.2">
      <c r="B787" t="s">
        <v>212</v>
      </c>
      <c r="C787">
        <v>2011</v>
      </c>
      <c r="D787">
        <v>15.52</v>
      </c>
      <c r="E787">
        <v>3.59</v>
      </c>
      <c r="F787">
        <v>8.33</v>
      </c>
      <c r="G787">
        <v>1.67</v>
      </c>
      <c r="H787">
        <v>0.15</v>
      </c>
      <c r="I787">
        <v>2.95</v>
      </c>
      <c r="J787">
        <v>0.52</v>
      </c>
      <c r="K787" s="1">
        <v>48.95</v>
      </c>
      <c r="L787" s="2">
        <v>9924203</v>
      </c>
      <c r="M787" s="1">
        <f>Table1[[#This Row],[PerformanceMetric]]/Table1[[#This Row],[InflationAdjSalary]]*1000000</f>
        <v>4.9323860062112796</v>
      </c>
      <c r="N787" t="s">
        <v>41</v>
      </c>
      <c r="O787">
        <v>26</v>
      </c>
      <c r="P787" t="s">
        <v>19</v>
      </c>
    </row>
    <row r="788" spans="2:16" x14ac:dyDescent="0.2">
      <c r="B788" t="s">
        <v>154</v>
      </c>
      <c r="C788">
        <v>2011</v>
      </c>
      <c r="D788">
        <v>18.22</v>
      </c>
      <c r="E788">
        <v>4.04</v>
      </c>
      <c r="F788">
        <v>4.6900000000000004</v>
      </c>
      <c r="G788">
        <v>0.65</v>
      </c>
      <c r="H788">
        <v>0.1</v>
      </c>
      <c r="I788">
        <v>2.0299999999999998</v>
      </c>
      <c r="J788">
        <v>0.52</v>
      </c>
      <c r="K788" s="1">
        <v>48.95</v>
      </c>
      <c r="L788" s="2">
        <v>23679692</v>
      </c>
      <c r="M788" s="1">
        <f>Table1[[#This Row],[PerformanceMetric]]/Table1[[#This Row],[InflationAdjSalary]]*1000000</f>
        <v>2.0671721574756972</v>
      </c>
      <c r="N788" t="s">
        <v>56</v>
      </c>
      <c r="O788">
        <v>29</v>
      </c>
      <c r="P788" t="s">
        <v>20</v>
      </c>
    </row>
    <row r="789" spans="2:16" x14ac:dyDescent="0.2">
      <c r="B789" t="s">
        <v>21</v>
      </c>
      <c r="C789">
        <v>2012</v>
      </c>
      <c r="D789">
        <v>14.73</v>
      </c>
      <c r="E789">
        <v>3.38</v>
      </c>
      <c r="F789">
        <v>5.31</v>
      </c>
      <c r="G789">
        <v>1.5</v>
      </c>
      <c r="H789">
        <v>0.31</v>
      </c>
      <c r="I789">
        <v>2.5</v>
      </c>
      <c r="J789">
        <v>0.6</v>
      </c>
      <c r="K789" s="1">
        <v>48.94</v>
      </c>
      <c r="L789" s="2">
        <v>5111683</v>
      </c>
      <c r="M789" s="1">
        <f>Table1[[#This Row],[PerformanceMetric]]/Table1[[#This Row],[InflationAdjSalary]]*1000000</f>
        <v>9.5741461276061131</v>
      </c>
      <c r="N789" t="s">
        <v>22</v>
      </c>
      <c r="O789">
        <v>23</v>
      </c>
      <c r="P789" t="s">
        <v>19</v>
      </c>
    </row>
    <row r="790" spans="2:16" x14ac:dyDescent="0.2">
      <c r="B790" t="s">
        <v>78</v>
      </c>
      <c r="C790">
        <v>2017</v>
      </c>
      <c r="D790">
        <v>18.27</v>
      </c>
      <c r="E790">
        <v>4.5</v>
      </c>
      <c r="F790">
        <v>3.8</v>
      </c>
      <c r="G790">
        <v>1.43</v>
      </c>
      <c r="H790">
        <v>0.68</v>
      </c>
      <c r="I790">
        <v>2.2999999999999998</v>
      </c>
      <c r="J790">
        <v>0.51</v>
      </c>
      <c r="K790" s="1">
        <v>48.94</v>
      </c>
      <c r="L790" s="2">
        <v>21626997</v>
      </c>
      <c r="M790" s="1">
        <f>Table1[[#This Row],[PerformanceMetric]]/Table1[[#This Row],[InflationAdjSalary]]*1000000</f>
        <v>2.2629124145159865</v>
      </c>
      <c r="N790" t="s">
        <v>68</v>
      </c>
      <c r="O790">
        <v>35</v>
      </c>
      <c r="P790" t="s">
        <v>20</v>
      </c>
    </row>
    <row r="791" spans="2:16" x14ac:dyDescent="0.2">
      <c r="B791" t="s">
        <v>92</v>
      </c>
      <c r="C791">
        <v>2013</v>
      </c>
      <c r="D791">
        <v>13.73</v>
      </c>
      <c r="E791">
        <v>8.59</v>
      </c>
      <c r="F791">
        <v>4.08</v>
      </c>
      <c r="G791">
        <v>0.49</v>
      </c>
      <c r="H791">
        <v>1.24</v>
      </c>
      <c r="I791">
        <v>2.12</v>
      </c>
      <c r="J791">
        <v>0.51</v>
      </c>
      <c r="K791" s="1">
        <v>48.94</v>
      </c>
      <c r="L791" s="2">
        <v>24473283</v>
      </c>
      <c r="M791" s="1">
        <f>Table1[[#This Row],[PerformanceMetric]]/Table1[[#This Row],[InflationAdjSalary]]*1000000</f>
        <v>1.9997317074296896</v>
      </c>
      <c r="N791" t="s">
        <v>42</v>
      </c>
      <c r="O791">
        <v>32</v>
      </c>
      <c r="P791" t="s">
        <v>16</v>
      </c>
    </row>
    <row r="792" spans="2:16" x14ac:dyDescent="0.2">
      <c r="B792" t="s">
        <v>167</v>
      </c>
      <c r="C792">
        <v>2016</v>
      </c>
      <c r="D792">
        <v>17.03</v>
      </c>
      <c r="E792">
        <v>6</v>
      </c>
      <c r="F792">
        <v>1.1100000000000001</v>
      </c>
      <c r="G792">
        <v>0.57999999999999996</v>
      </c>
      <c r="H792">
        <v>0.38</v>
      </c>
      <c r="I792">
        <v>1.36</v>
      </c>
      <c r="J792">
        <v>0.55000000000000004</v>
      </c>
      <c r="K792" s="1">
        <v>48.84</v>
      </c>
      <c r="L792" s="2">
        <v>23033526</v>
      </c>
      <c r="M792" s="1">
        <f>Table1[[#This Row],[PerformanceMetric]]/Table1[[#This Row],[InflationAdjSalary]]*1000000</f>
        <v>2.1203874734593393</v>
      </c>
      <c r="N792" t="s">
        <v>27</v>
      </c>
      <c r="O792">
        <v>27</v>
      </c>
      <c r="P792" t="s">
        <v>16</v>
      </c>
    </row>
    <row r="793" spans="2:16" x14ac:dyDescent="0.2">
      <c r="B793" t="s">
        <v>167</v>
      </c>
      <c r="C793">
        <v>2013</v>
      </c>
      <c r="D793">
        <v>16.16</v>
      </c>
      <c r="E793">
        <v>6.41</v>
      </c>
      <c r="F793">
        <v>1.2</v>
      </c>
      <c r="G793">
        <v>0.52</v>
      </c>
      <c r="H793">
        <v>0.38</v>
      </c>
      <c r="I793">
        <v>1.2</v>
      </c>
      <c r="J793">
        <v>0.55000000000000004</v>
      </c>
      <c r="K793" s="1">
        <v>48.83</v>
      </c>
      <c r="L793" s="2">
        <v>10543288</v>
      </c>
      <c r="M793" s="1">
        <f>Table1[[#This Row],[PerformanceMetric]]/Table1[[#This Row],[InflationAdjSalary]]*1000000</f>
        <v>4.6313825440412888</v>
      </c>
      <c r="N793" t="s">
        <v>99</v>
      </c>
      <c r="O793">
        <v>24</v>
      </c>
      <c r="P793" t="s">
        <v>16</v>
      </c>
    </row>
    <row r="794" spans="2:16" x14ac:dyDescent="0.2">
      <c r="B794" t="s">
        <v>124</v>
      </c>
      <c r="C794">
        <v>2017</v>
      </c>
      <c r="D794">
        <v>15.36</v>
      </c>
      <c r="E794">
        <v>3.94</v>
      </c>
      <c r="F794">
        <v>7.28</v>
      </c>
      <c r="G794">
        <v>1.49</v>
      </c>
      <c r="H794">
        <v>0.66</v>
      </c>
      <c r="I794">
        <v>2.9</v>
      </c>
      <c r="J794">
        <v>0.53</v>
      </c>
      <c r="K794" s="1">
        <v>48.83</v>
      </c>
      <c r="L794" s="2">
        <v>31072000</v>
      </c>
      <c r="M794" s="1">
        <f>Table1[[#This Row],[PerformanceMetric]]/Table1[[#This Row],[InflationAdjSalary]]*1000000</f>
        <v>1.5715113285272915</v>
      </c>
      <c r="N794" t="s">
        <v>27</v>
      </c>
      <c r="O794">
        <v>26</v>
      </c>
      <c r="P794" t="s">
        <v>19</v>
      </c>
    </row>
    <row r="795" spans="2:16" x14ac:dyDescent="0.2">
      <c r="B795" t="s">
        <v>115</v>
      </c>
      <c r="C795">
        <v>2016</v>
      </c>
      <c r="D795">
        <v>16.010000000000002</v>
      </c>
      <c r="E795">
        <v>4.79</v>
      </c>
      <c r="F795">
        <v>3.92</v>
      </c>
      <c r="G795">
        <v>1.61</v>
      </c>
      <c r="H795">
        <v>0.75</v>
      </c>
      <c r="I795">
        <v>2.13</v>
      </c>
      <c r="J795">
        <v>0.53</v>
      </c>
      <c r="K795" s="1">
        <v>48.81</v>
      </c>
      <c r="L795" s="2">
        <v>8056303</v>
      </c>
      <c r="M795" s="1">
        <f>Table1[[#This Row],[PerformanceMetric]]/Table1[[#This Row],[InflationAdjSalary]]*1000000</f>
        <v>6.0586102583281694</v>
      </c>
      <c r="N795" t="s">
        <v>48</v>
      </c>
      <c r="O795">
        <v>23</v>
      </c>
      <c r="P795" t="s">
        <v>20</v>
      </c>
    </row>
    <row r="796" spans="2:16" x14ac:dyDescent="0.2">
      <c r="B796" t="s">
        <v>168</v>
      </c>
      <c r="C796">
        <v>2012</v>
      </c>
      <c r="D796">
        <v>12.45</v>
      </c>
      <c r="E796">
        <v>3</v>
      </c>
      <c r="F796">
        <v>10.71</v>
      </c>
      <c r="G796">
        <v>0.61</v>
      </c>
      <c r="H796">
        <v>0.13</v>
      </c>
      <c r="I796">
        <v>3.69</v>
      </c>
      <c r="J796">
        <v>0.63</v>
      </c>
      <c r="K796" s="1">
        <v>48.8</v>
      </c>
      <c r="L796" s="2">
        <v>11492029</v>
      </c>
      <c r="M796" s="1">
        <f>Table1[[#This Row],[PerformanceMetric]]/Table1[[#This Row],[InflationAdjSalary]]*1000000</f>
        <v>4.2464215849089832</v>
      </c>
      <c r="N796" t="s">
        <v>81</v>
      </c>
      <c r="O796">
        <v>37</v>
      </c>
      <c r="P796" t="s">
        <v>19</v>
      </c>
    </row>
    <row r="797" spans="2:16" x14ac:dyDescent="0.2">
      <c r="B797" t="s">
        <v>180</v>
      </c>
      <c r="C797">
        <v>2012</v>
      </c>
      <c r="D797">
        <v>10.19</v>
      </c>
      <c r="E797">
        <v>9.83</v>
      </c>
      <c r="F797">
        <v>2.5</v>
      </c>
      <c r="G797">
        <v>0.64</v>
      </c>
      <c r="H797">
        <v>1.44</v>
      </c>
      <c r="I797">
        <v>1.44</v>
      </c>
      <c r="J797">
        <v>0.56000000000000005</v>
      </c>
      <c r="K797" s="1">
        <v>48.78</v>
      </c>
      <c r="L797" s="2">
        <v>14268193</v>
      </c>
      <c r="M797" s="1">
        <f>Table1[[#This Row],[PerformanceMetric]]/Table1[[#This Row],[InflationAdjSalary]]*1000000</f>
        <v>3.4187931155683131</v>
      </c>
      <c r="N797" t="s">
        <v>68</v>
      </c>
      <c r="O797">
        <v>26</v>
      </c>
      <c r="P797" t="s">
        <v>30</v>
      </c>
    </row>
    <row r="798" spans="2:16" x14ac:dyDescent="0.2">
      <c r="B798" t="s">
        <v>255</v>
      </c>
      <c r="C798">
        <v>2014</v>
      </c>
      <c r="D798">
        <v>16.38</v>
      </c>
      <c r="E798">
        <v>3.52</v>
      </c>
      <c r="F798">
        <v>2.4</v>
      </c>
      <c r="G798">
        <v>0.93</v>
      </c>
      <c r="H798">
        <v>0.17</v>
      </c>
      <c r="I798">
        <v>1.34</v>
      </c>
      <c r="J798">
        <v>0.59</v>
      </c>
      <c r="K798" s="1">
        <v>48.76</v>
      </c>
      <c r="L798" s="2">
        <v>9007870</v>
      </c>
      <c r="M798" s="1">
        <f>Table1[[#This Row],[PerformanceMetric]]/Table1[[#This Row],[InflationAdjSalary]]*1000000</f>
        <v>5.4130443711998506</v>
      </c>
      <c r="N798" t="s">
        <v>38</v>
      </c>
      <c r="O798">
        <v>27</v>
      </c>
      <c r="P798" t="s">
        <v>20</v>
      </c>
    </row>
    <row r="799" spans="2:16" x14ac:dyDescent="0.2">
      <c r="B799" t="s">
        <v>256</v>
      </c>
      <c r="C799">
        <v>2020</v>
      </c>
      <c r="D799">
        <v>13.03</v>
      </c>
      <c r="E799">
        <v>4.68</v>
      </c>
      <c r="F799">
        <v>8.77</v>
      </c>
      <c r="G799">
        <v>1.45</v>
      </c>
      <c r="H799">
        <v>0.17</v>
      </c>
      <c r="I799">
        <v>2.66</v>
      </c>
      <c r="J799">
        <v>0.54</v>
      </c>
      <c r="K799" s="1">
        <v>48.74</v>
      </c>
      <c r="L799" s="2">
        <v>19539742</v>
      </c>
      <c r="M799" s="1">
        <f>Table1[[#This Row],[PerformanceMetric]]/Table1[[#This Row],[InflationAdjSalary]]*1000000</f>
        <v>2.4944034573230289</v>
      </c>
      <c r="N799" t="s">
        <v>81</v>
      </c>
      <c r="O799">
        <v>29</v>
      </c>
      <c r="P799" t="s">
        <v>19</v>
      </c>
    </row>
    <row r="800" spans="2:16" x14ac:dyDescent="0.2">
      <c r="B800" t="s">
        <v>257</v>
      </c>
      <c r="C800">
        <v>2010</v>
      </c>
      <c r="D800">
        <v>13.89</v>
      </c>
      <c r="E800">
        <v>4.5599999999999996</v>
      </c>
      <c r="F800">
        <v>1.1100000000000001</v>
      </c>
      <c r="G800">
        <v>0.56000000000000005</v>
      </c>
      <c r="H800">
        <v>1</v>
      </c>
      <c r="I800">
        <v>0.78</v>
      </c>
      <c r="J800">
        <v>0.62</v>
      </c>
      <c r="K800" s="1">
        <v>48.73</v>
      </c>
      <c r="L800" s="2">
        <v>4486161</v>
      </c>
      <c r="M800" s="1">
        <f>Table1[[#This Row],[PerformanceMetric]]/Table1[[#This Row],[InflationAdjSalary]]*1000000</f>
        <v>10.862294063900068</v>
      </c>
      <c r="N800" t="s">
        <v>22</v>
      </c>
      <c r="O800">
        <v>26</v>
      </c>
      <c r="P800" t="s">
        <v>25</v>
      </c>
    </row>
    <row r="801" spans="2:16" x14ac:dyDescent="0.2">
      <c r="B801" t="s">
        <v>129</v>
      </c>
      <c r="C801">
        <v>2012</v>
      </c>
      <c r="D801">
        <v>12.36</v>
      </c>
      <c r="E801">
        <v>7</v>
      </c>
      <c r="F801">
        <v>2.1800000000000002</v>
      </c>
      <c r="G801">
        <v>0.91</v>
      </c>
      <c r="H801">
        <v>1.27</v>
      </c>
      <c r="I801">
        <v>1.45</v>
      </c>
      <c r="J801">
        <v>0.59</v>
      </c>
      <c r="K801" s="1">
        <v>48.73</v>
      </c>
      <c r="L801" s="2">
        <v>15494870</v>
      </c>
      <c r="M801" s="1">
        <f>Table1[[#This Row],[PerformanceMetric]]/Table1[[#This Row],[InflationAdjSalary]]*1000000</f>
        <v>3.144911832109595</v>
      </c>
      <c r="N801" t="s">
        <v>56</v>
      </c>
      <c r="O801">
        <v>25</v>
      </c>
      <c r="P801" t="s">
        <v>30</v>
      </c>
    </row>
    <row r="802" spans="2:16" x14ac:dyDescent="0.2">
      <c r="B802" t="s">
        <v>164</v>
      </c>
      <c r="C802">
        <v>2015</v>
      </c>
      <c r="D802">
        <v>16.62</v>
      </c>
      <c r="E802">
        <v>5.27</v>
      </c>
      <c r="F802">
        <v>6.59</v>
      </c>
      <c r="G802">
        <v>1.27</v>
      </c>
      <c r="H802">
        <v>0.47</v>
      </c>
      <c r="I802">
        <v>3.11</v>
      </c>
      <c r="J802">
        <v>0.51</v>
      </c>
      <c r="K802" s="1">
        <v>48.72</v>
      </c>
      <c r="L802" s="2">
        <v>13328874</v>
      </c>
      <c r="M802" s="1">
        <f>Table1[[#This Row],[PerformanceMetric]]/Table1[[#This Row],[InflationAdjSalary]]*1000000</f>
        <v>3.6552224891614999</v>
      </c>
      <c r="N802" t="s">
        <v>27</v>
      </c>
      <c r="O802">
        <v>25</v>
      </c>
      <c r="P802" t="s">
        <v>20</v>
      </c>
    </row>
    <row r="803" spans="2:16" x14ac:dyDescent="0.2">
      <c r="B803" t="s">
        <v>206</v>
      </c>
      <c r="C803">
        <v>2015</v>
      </c>
      <c r="D803">
        <v>15.71</v>
      </c>
      <c r="E803">
        <v>4.8899999999999997</v>
      </c>
      <c r="F803">
        <v>2.44</v>
      </c>
      <c r="G803">
        <v>1.05</v>
      </c>
      <c r="H803">
        <v>0.28999999999999998</v>
      </c>
      <c r="I803">
        <v>1.45</v>
      </c>
      <c r="J803">
        <v>0.56999999999999995</v>
      </c>
      <c r="K803" s="1">
        <v>48.72</v>
      </c>
      <c r="L803" s="2">
        <v>19074000</v>
      </c>
      <c r="M803" s="1">
        <f>Table1[[#This Row],[PerformanceMetric]]/Table1[[#This Row],[InflationAdjSalary]]*1000000</f>
        <v>2.5542623466498897</v>
      </c>
      <c r="N803" t="s">
        <v>76</v>
      </c>
      <c r="O803">
        <v>26</v>
      </c>
      <c r="P803" t="s">
        <v>25</v>
      </c>
    </row>
    <row r="804" spans="2:16" x14ac:dyDescent="0.2">
      <c r="B804" t="s">
        <v>258</v>
      </c>
      <c r="C804">
        <v>2019</v>
      </c>
      <c r="D804">
        <v>16.559999999999999</v>
      </c>
      <c r="E804">
        <v>3.6</v>
      </c>
      <c r="F804">
        <v>4.08</v>
      </c>
      <c r="G804">
        <v>1.08</v>
      </c>
      <c r="H804">
        <v>0.47</v>
      </c>
      <c r="I804">
        <v>1.55</v>
      </c>
      <c r="J804">
        <v>0.54</v>
      </c>
      <c r="K804" s="1">
        <v>48.67</v>
      </c>
      <c r="L804" s="2">
        <v>11703043</v>
      </c>
      <c r="M804" s="1">
        <f>Table1[[#This Row],[PerformanceMetric]]/Table1[[#This Row],[InflationAdjSalary]]*1000000</f>
        <v>4.1587474300487495</v>
      </c>
      <c r="N804" t="s">
        <v>31</v>
      </c>
      <c r="O804">
        <v>25</v>
      </c>
      <c r="P804" t="s">
        <v>20</v>
      </c>
    </row>
    <row r="805" spans="2:16" x14ac:dyDescent="0.2">
      <c r="B805" t="s">
        <v>215</v>
      </c>
      <c r="C805">
        <v>2016</v>
      </c>
      <c r="D805">
        <v>11.93</v>
      </c>
      <c r="E805">
        <v>6.04</v>
      </c>
      <c r="F805">
        <v>11.65</v>
      </c>
      <c r="G805">
        <v>1.96</v>
      </c>
      <c r="H805">
        <v>0.14000000000000001</v>
      </c>
      <c r="I805">
        <v>3.86</v>
      </c>
      <c r="J805">
        <v>0.51</v>
      </c>
      <c r="K805" s="1">
        <v>48.62</v>
      </c>
      <c r="L805" s="2">
        <v>17211801</v>
      </c>
      <c r="M805" s="1">
        <f>Table1[[#This Row],[PerformanceMetric]]/Table1[[#This Row],[InflationAdjSalary]]*1000000</f>
        <v>2.8248060734608771</v>
      </c>
      <c r="N805" t="s">
        <v>46</v>
      </c>
      <c r="O805">
        <v>29</v>
      </c>
      <c r="P805" t="s">
        <v>19</v>
      </c>
    </row>
    <row r="806" spans="2:16" x14ac:dyDescent="0.2">
      <c r="B806" t="s">
        <v>138</v>
      </c>
      <c r="C806">
        <v>2018</v>
      </c>
      <c r="D806">
        <v>14.61</v>
      </c>
      <c r="E806">
        <v>6.45</v>
      </c>
      <c r="F806">
        <v>2.76</v>
      </c>
      <c r="G806">
        <v>1.03</v>
      </c>
      <c r="H806">
        <v>1.1599999999999999</v>
      </c>
      <c r="I806">
        <v>1.92</v>
      </c>
      <c r="J806">
        <v>0.55000000000000004</v>
      </c>
      <c r="K806" s="1">
        <v>48.62</v>
      </c>
      <c r="L806" s="2">
        <v>34372128</v>
      </c>
      <c r="M806" s="1">
        <f>Table1[[#This Row],[PerformanceMetric]]/Table1[[#This Row],[InflationAdjSalary]]*1000000</f>
        <v>1.414518181708156</v>
      </c>
      <c r="N806" t="s">
        <v>91</v>
      </c>
      <c r="O806">
        <v>32</v>
      </c>
      <c r="P806" t="s">
        <v>16</v>
      </c>
    </row>
    <row r="807" spans="2:16" x14ac:dyDescent="0.2">
      <c r="B807" t="s">
        <v>230</v>
      </c>
      <c r="C807">
        <v>2016</v>
      </c>
      <c r="D807">
        <v>19.579999999999998</v>
      </c>
      <c r="E807">
        <v>3.88</v>
      </c>
      <c r="F807">
        <v>5.0599999999999996</v>
      </c>
      <c r="G807">
        <v>1.17</v>
      </c>
      <c r="H807">
        <v>0.38</v>
      </c>
      <c r="I807">
        <v>3.4</v>
      </c>
      <c r="J807">
        <v>0.52</v>
      </c>
      <c r="K807" s="1">
        <v>48.57</v>
      </c>
      <c r="L807" s="2">
        <v>15498305</v>
      </c>
      <c r="M807" s="1">
        <f>Table1[[#This Row],[PerformanceMetric]]/Table1[[#This Row],[InflationAdjSalary]]*1000000</f>
        <v>3.1338910932518105</v>
      </c>
      <c r="N807" t="s">
        <v>81</v>
      </c>
      <c r="O807">
        <v>24</v>
      </c>
      <c r="P807" t="s">
        <v>20</v>
      </c>
    </row>
    <row r="808" spans="2:16" x14ac:dyDescent="0.2">
      <c r="B808" t="s">
        <v>259</v>
      </c>
      <c r="C808">
        <v>2016</v>
      </c>
      <c r="D808">
        <v>17.510000000000002</v>
      </c>
      <c r="E808">
        <v>7.04</v>
      </c>
      <c r="F808">
        <v>1.23</v>
      </c>
      <c r="G808">
        <v>0.42</v>
      </c>
      <c r="H808">
        <v>1.1499999999999999</v>
      </c>
      <c r="I808">
        <v>2.34</v>
      </c>
      <c r="J808">
        <v>0.54</v>
      </c>
      <c r="K808" s="1">
        <v>48.55</v>
      </c>
      <c r="L808" s="2">
        <v>5887468</v>
      </c>
      <c r="M808" s="1">
        <f>Table1[[#This Row],[PerformanceMetric]]/Table1[[#This Row],[InflationAdjSalary]]*1000000</f>
        <v>8.2463293218748692</v>
      </c>
      <c r="N808" t="s">
        <v>34</v>
      </c>
      <c r="O808">
        <v>20</v>
      </c>
      <c r="P808" t="s">
        <v>30</v>
      </c>
    </row>
    <row r="809" spans="2:16" x14ac:dyDescent="0.2">
      <c r="B809" t="s">
        <v>124</v>
      </c>
      <c r="C809">
        <v>2013</v>
      </c>
      <c r="D809">
        <v>17.73</v>
      </c>
      <c r="E809">
        <v>4.22</v>
      </c>
      <c r="F809">
        <v>8.01</v>
      </c>
      <c r="G809">
        <v>1.58</v>
      </c>
      <c r="H809">
        <v>0.41</v>
      </c>
      <c r="I809">
        <v>3.74</v>
      </c>
      <c r="J809">
        <v>0.5</v>
      </c>
      <c r="K809" s="1">
        <v>48.52</v>
      </c>
      <c r="L809" s="2">
        <v>13958737</v>
      </c>
      <c r="M809" s="1">
        <f>Table1[[#This Row],[PerformanceMetric]]/Table1[[#This Row],[InflationAdjSalary]]*1000000</f>
        <v>3.4759591788282855</v>
      </c>
      <c r="N809" t="s">
        <v>34</v>
      </c>
      <c r="O809">
        <v>22</v>
      </c>
      <c r="P809" t="s">
        <v>19</v>
      </c>
    </row>
    <row r="810" spans="2:16" x14ac:dyDescent="0.2">
      <c r="B810" t="s">
        <v>255</v>
      </c>
      <c r="C810">
        <v>2015</v>
      </c>
      <c r="D810">
        <v>15.93</v>
      </c>
      <c r="E810">
        <v>3.7</v>
      </c>
      <c r="F810">
        <v>2.3199999999999998</v>
      </c>
      <c r="G810">
        <v>1.28</v>
      </c>
      <c r="H810">
        <v>0.17</v>
      </c>
      <c r="I810">
        <v>1.35</v>
      </c>
      <c r="J810">
        <v>0.59</v>
      </c>
      <c r="K810" s="1">
        <v>48.51</v>
      </c>
      <c r="L810" s="2">
        <v>20372793</v>
      </c>
      <c r="M810" s="1">
        <f>Table1[[#This Row],[PerformanceMetric]]/Table1[[#This Row],[InflationAdjSalary]]*1000000</f>
        <v>2.3811168159417315</v>
      </c>
      <c r="N810" t="s">
        <v>38</v>
      </c>
      <c r="O810">
        <v>28</v>
      </c>
      <c r="P810" t="s">
        <v>20</v>
      </c>
    </row>
    <row r="811" spans="2:16" x14ac:dyDescent="0.2">
      <c r="B811" t="s">
        <v>260</v>
      </c>
      <c r="C811">
        <v>2018</v>
      </c>
      <c r="D811">
        <v>12</v>
      </c>
      <c r="E811">
        <v>3</v>
      </c>
      <c r="F811">
        <v>3.5</v>
      </c>
      <c r="G811">
        <v>1.5</v>
      </c>
      <c r="H811">
        <v>1.5</v>
      </c>
      <c r="I811">
        <v>1.5</v>
      </c>
      <c r="J811">
        <v>0.66</v>
      </c>
      <c r="K811" s="1">
        <v>48.47</v>
      </c>
      <c r="L811" s="2">
        <v>89645</v>
      </c>
      <c r="M811" s="1">
        <f>Table1[[#This Row],[PerformanceMetric]]/Table1[[#This Row],[InflationAdjSalary]]*1000000</f>
        <v>540.68827039991083</v>
      </c>
      <c r="N811" t="s">
        <v>42</v>
      </c>
      <c r="O811">
        <v>32</v>
      </c>
      <c r="P811" t="s">
        <v>20</v>
      </c>
    </row>
    <row r="812" spans="2:16" x14ac:dyDescent="0.2">
      <c r="B812" t="s">
        <v>85</v>
      </c>
      <c r="C812">
        <v>2012</v>
      </c>
      <c r="D812">
        <v>14.26</v>
      </c>
      <c r="E812">
        <v>4.53</v>
      </c>
      <c r="F812">
        <v>6.6</v>
      </c>
      <c r="G812">
        <v>1.55</v>
      </c>
      <c r="H812">
        <v>0.3</v>
      </c>
      <c r="I812">
        <v>2.77</v>
      </c>
      <c r="J812">
        <v>0.56000000000000005</v>
      </c>
      <c r="K812" s="1">
        <v>48.46</v>
      </c>
      <c r="L812" s="2">
        <v>7424625</v>
      </c>
      <c r="M812" s="1">
        <f>Table1[[#This Row],[PerformanceMetric]]/Table1[[#This Row],[InflationAdjSalary]]*1000000</f>
        <v>6.5269289694765726</v>
      </c>
      <c r="N812" t="s">
        <v>18</v>
      </c>
      <c r="O812">
        <v>25</v>
      </c>
      <c r="P812" t="s">
        <v>19</v>
      </c>
    </row>
    <row r="813" spans="2:16" x14ac:dyDescent="0.2">
      <c r="B813" t="s">
        <v>261</v>
      </c>
      <c r="C813">
        <v>2014</v>
      </c>
      <c r="D813">
        <v>12.98</v>
      </c>
      <c r="E813">
        <v>8.5299999999999994</v>
      </c>
      <c r="F813">
        <v>3.32</v>
      </c>
      <c r="G813">
        <v>0.57999999999999996</v>
      </c>
      <c r="H813">
        <v>1.26</v>
      </c>
      <c r="I813">
        <v>2.25</v>
      </c>
      <c r="J813">
        <v>0.55000000000000004</v>
      </c>
      <c r="K813" s="1">
        <v>48.43</v>
      </c>
      <c r="L813" s="2">
        <v>6595242</v>
      </c>
      <c r="M813" s="1">
        <f>Table1[[#This Row],[PerformanceMetric]]/Table1[[#This Row],[InflationAdjSalary]]*1000000</f>
        <v>7.3431725477245573</v>
      </c>
      <c r="N813" t="s">
        <v>34</v>
      </c>
      <c r="O813">
        <v>25</v>
      </c>
      <c r="P813" t="s">
        <v>30</v>
      </c>
    </row>
    <row r="814" spans="2:16" x14ac:dyDescent="0.2">
      <c r="B814" t="s">
        <v>213</v>
      </c>
      <c r="C814">
        <v>2019</v>
      </c>
      <c r="D814">
        <v>13.29</v>
      </c>
      <c r="E814">
        <v>5.51</v>
      </c>
      <c r="F814">
        <v>1.31</v>
      </c>
      <c r="G814">
        <v>2.11</v>
      </c>
      <c r="H814">
        <v>1.34</v>
      </c>
      <c r="I814">
        <v>1.34</v>
      </c>
      <c r="J814">
        <v>0.57999999999999996</v>
      </c>
      <c r="K814" s="1">
        <v>48.42</v>
      </c>
      <c r="L814" s="2">
        <v>13073460</v>
      </c>
      <c r="M814" s="1">
        <f>Table1[[#This Row],[PerformanceMetric]]/Table1[[#This Row],[InflationAdjSalary]]*1000000</f>
        <v>3.7036867057381904</v>
      </c>
      <c r="N814" t="s">
        <v>41</v>
      </c>
      <c r="O814">
        <v>28</v>
      </c>
      <c r="P814" t="s">
        <v>25</v>
      </c>
    </row>
    <row r="815" spans="2:16" x14ac:dyDescent="0.2">
      <c r="B815" t="s">
        <v>191</v>
      </c>
      <c r="C815">
        <v>2018</v>
      </c>
      <c r="D815">
        <v>11.25</v>
      </c>
      <c r="E815">
        <v>8</v>
      </c>
      <c r="F815">
        <v>2.5</v>
      </c>
      <c r="G815">
        <v>0.8</v>
      </c>
      <c r="H815">
        <v>0.3</v>
      </c>
      <c r="I815">
        <v>2</v>
      </c>
      <c r="J815">
        <v>0.64</v>
      </c>
      <c r="K815" s="1">
        <v>48.41</v>
      </c>
      <c r="L815" s="2">
        <v>2834086</v>
      </c>
      <c r="M815" s="1">
        <f>Table1[[#This Row],[PerformanceMetric]]/Table1[[#This Row],[InflationAdjSalary]]*1000000</f>
        <v>17.081344743949195</v>
      </c>
      <c r="N815" t="s">
        <v>81</v>
      </c>
      <c r="O815">
        <v>27</v>
      </c>
      <c r="P815" t="s">
        <v>30</v>
      </c>
    </row>
    <row r="816" spans="2:16" x14ac:dyDescent="0.2">
      <c r="B816" t="s">
        <v>188</v>
      </c>
      <c r="C816">
        <v>2012</v>
      </c>
      <c r="D816">
        <v>12.44</v>
      </c>
      <c r="E816">
        <v>6.15</v>
      </c>
      <c r="F816">
        <v>5.47</v>
      </c>
      <c r="G816">
        <v>1.73</v>
      </c>
      <c r="H816">
        <v>0.48</v>
      </c>
      <c r="I816">
        <v>1.85</v>
      </c>
      <c r="J816">
        <v>0.54</v>
      </c>
      <c r="K816" s="1">
        <v>48.41</v>
      </c>
      <c r="L816" s="2">
        <v>19004782</v>
      </c>
      <c r="M816" s="1">
        <f>Table1[[#This Row],[PerformanceMetric]]/Table1[[#This Row],[InflationAdjSalary]]*1000000</f>
        <v>2.5472536333223923</v>
      </c>
      <c r="N816" t="s">
        <v>34</v>
      </c>
      <c r="O816">
        <v>28</v>
      </c>
      <c r="P816" t="s">
        <v>25</v>
      </c>
    </row>
    <row r="817" spans="2:16" x14ac:dyDescent="0.2">
      <c r="B817" t="s">
        <v>57</v>
      </c>
      <c r="C817">
        <v>2016</v>
      </c>
      <c r="D817">
        <v>9.1300000000000008</v>
      </c>
      <c r="E817">
        <v>10.95</v>
      </c>
      <c r="F817">
        <v>1.49</v>
      </c>
      <c r="G817">
        <v>0.74</v>
      </c>
      <c r="H817">
        <v>2.21</v>
      </c>
      <c r="I817">
        <v>1.87</v>
      </c>
      <c r="J817">
        <v>0.57999999999999996</v>
      </c>
      <c r="K817" s="1">
        <v>48.39</v>
      </c>
      <c r="L817" s="2">
        <v>2607940</v>
      </c>
      <c r="M817" s="1">
        <f>Table1[[#This Row],[PerformanceMetric]]/Table1[[#This Row],[InflationAdjSalary]]*1000000</f>
        <v>18.554874728713084</v>
      </c>
      <c r="N817" t="s">
        <v>58</v>
      </c>
      <c r="O817">
        <v>23</v>
      </c>
      <c r="P817" t="s">
        <v>30</v>
      </c>
    </row>
    <row r="818" spans="2:16" x14ac:dyDescent="0.2">
      <c r="B818" t="s">
        <v>240</v>
      </c>
      <c r="C818">
        <v>2016</v>
      </c>
      <c r="D818">
        <v>12.46</v>
      </c>
      <c r="E818">
        <v>8.67</v>
      </c>
      <c r="F818">
        <v>1.18</v>
      </c>
      <c r="G818">
        <v>0.48</v>
      </c>
      <c r="H818">
        <v>0.9</v>
      </c>
      <c r="I818">
        <v>1.36</v>
      </c>
      <c r="J818">
        <v>0.57999999999999996</v>
      </c>
      <c r="K818" s="1">
        <v>48.39</v>
      </c>
      <c r="L818" s="2">
        <v>14849668</v>
      </c>
      <c r="M818" s="1">
        <f>Table1[[#This Row],[PerformanceMetric]]/Table1[[#This Row],[InflationAdjSalary]]*1000000</f>
        <v>3.2586587121004995</v>
      </c>
      <c r="N818" t="s">
        <v>91</v>
      </c>
      <c r="O818">
        <v>26</v>
      </c>
      <c r="P818" t="s">
        <v>16</v>
      </c>
    </row>
    <row r="819" spans="2:16" x14ac:dyDescent="0.2">
      <c r="B819" t="s">
        <v>262</v>
      </c>
      <c r="C819">
        <v>2018</v>
      </c>
      <c r="D819">
        <v>12.18</v>
      </c>
      <c r="E819">
        <v>7.12</v>
      </c>
      <c r="F819">
        <v>1.21</v>
      </c>
      <c r="G819">
        <v>0.76</v>
      </c>
      <c r="H819">
        <v>0.72</v>
      </c>
      <c r="I819">
        <v>1.0900000000000001</v>
      </c>
      <c r="J819">
        <v>0.61</v>
      </c>
      <c r="K819" s="1">
        <v>48.38</v>
      </c>
      <c r="L819" s="2">
        <v>16462440</v>
      </c>
      <c r="M819" s="1">
        <f>Table1[[#This Row],[PerformanceMetric]]/Table1[[#This Row],[InflationAdjSalary]]*1000000</f>
        <v>2.9388110146491044</v>
      </c>
      <c r="N819" t="s">
        <v>36</v>
      </c>
      <c r="O819">
        <v>32</v>
      </c>
      <c r="P819" t="s">
        <v>16</v>
      </c>
    </row>
    <row r="820" spans="2:16" x14ac:dyDescent="0.2">
      <c r="B820" t="s">
        <v>261</v>
      </c>
      <c r="C820">
        <v>2014</v>
      </c>
      <c r="D820">
        <v>13.16</v>
      </c>
      <c r="E820">
        <v>8.25</v>
      </c>
      <c r="F820">
        <v>3</v>
      </c>
      <c r="G820">
        <v>0.55000000000000004</v>
      </c>
      <c r="H820">
        <v>1.18</v>
      </c>
      <c r="I820">
        <v>2.16</v>
      </c>
      <c r="J820">
        <v>0.55000000000000004</v>
      </c>
      <c r="K820" s="1">
        <v>48.36</v>
      </c>
      <c r="L820" s="2">
        <v>6595242</v>
      </c>
      <c r="M820" s="1">
        <f>Table1[[#This Row],[PerformanceMetric]]/Table1[[#This Row],[InflationAdjSalary]]*1000000</f>
        <v>7.3325588355969353</v>
      </c>
      <c r="N820" t="s">
        <v>41</v>
      </c>
      <c r="O820">
        <v>25</v>
      </c>
      <c r="P820" t="s">
        <v>30</v>
      </c>
    </row>
    <row r="821" spans="2:16" x14ac:dyDescent="0.2">
      <c r="B821" t="s">
        <v>164</v>
      </c>
      <c r="C821">
        <v>2016</v>
      </c>
      <c r="D821">
        <v>15.16</v>
      </c>
      <c r="E821">
        <v>5.16</v>
      </c>
      <c r="F821">
        <v>6.56</v>
      </c>
      <c r="G821">
        <v>1.28</v>
      </c>
      <c r="H821">
        <v>0.32</v>
      </c>
      <c r="I821">
        <v>2.92</v>
      </c>
      <c r="J821">
        <v>0.53</v>
      </c>
      <c r="K821" s="1">
        <v>48.35</v>
      </c>
      <c r="L821" s="2">
        <v>12544643</v>
      </c>
      <c r="M821" s="1">
        <f>Table1[[#This Row],[PerformanceMetric]]/Table1[[#This Row],[InflationAdjSalary]]*1000000</f>
        <v>3.8542348315531973</v>
      </c>
      <c r="N821" t="s">
        <v>27</v>
      </c>
      <c r="O821">
        <v>26</v>
      </c>
      <c r="P821" t="s">
        <v>20</v>
      </c>
    </row>
    <row r="822" spans="2:16" x14ac:dyDescent="0.2">
      <c r="B822" t="s">
        <v>158</v>
      </c>
      <c r="C822">
        <v>2020</v>
      </c>
      <c r="D822">
        <v>18.71</v>
      </c>
      <c r="E822">
        <v>4.2</v>
      </c>
      <c r="F822">
        <v>4.42</v>
      </c>
      <c r="G822">
        <v>1.18</v>
      </c>
      <c r="H822">
        <v>0.22</v>
      </c>
      <c r="I822">
        <v>2.62</v>
      </c>
      <c r="J822">
        <v>0.51</v>
      </c>
      <c r="K822" s="1">
        <v>48.32</v>
      </c>
      <c r="L822" s="2">
        <v>18624482</v>
      </c>
      <c r="M822" s="1">
        <f>Table1[[#This Row],[PerformanceMetric]]/Table1[[#This Row],[InflationAdjSalary]]*1000000</f>
        <v>2.5944345727306675</v>
      </c>
      <c r="N822" t="s">
        <v>39</v>
      </c>
      <c r="O822">
        <v>25</v>
      </c>
      <c r="P822" t="s">
        <v>20</v>
      </c>
    </row>
    <row r="823" spans="2:16" x14ac:dyDescent="0.2">
      <c r="B823" t="s">
        <v>203</v>
      </c>
      <c r="C823">
        <v>2017</v>
      </c>
      <c r="D823">
        <v>11.06</v>
      </c>
      <c r="E823">
        <v>8</v>
      </c>
      <c r="F823">
        <v>3.96</v>
      </c>
      <c r="G823">
        <v>0.93</v>
      </c>
      <c r="H823">
        <v>1.17</v>
      </c>
      <c r="I823">
        <v>1.63</v>
      </c>
      <c r="J823">
        <v>0.55000000000000004</v>
      </c>
      <c r="K823" s="1">
        <v>48.27</v>
      </c>
      <c r="L823" s="2">
        <v>16984879</v>
      </c>
      <c r="M823" s="1">
        <f>Table1[[#This Row],[PerformanceMetric]]/Table1[[#This Row],[InflationAdjSalary]]*1000000</f>
        <v>2.8419395863815105</v>
      </c>
      <c r="N823" t="s">
        <v>38</v>
      </c>
      <c r="O823">
        <v>26</v>
      </c>
      <c r="P823" t="s">
        <v>30</v>
      </c>
    </row>
    <row r="824" spans="2:16" x14ac:dyDescent="0.2">
      <c r="B824" t="s">
        <v>263</v>
      </c>
      <c r="C824">
        <v>2017</v>
      </c>
      <c r="D824">
        <v>15.73</v>
      </c>
      <c r="E824">
        <v>6.48</v>
      </c>
      <c r="F824">
        <v>1.99</v>
      </c>
      <c r="G824">
        <v>0.72</v>
      </c>
      <c r="H824">
        <v>0.42</v>
      </c>
      <c r="I824">
        <v>1.61</v>
      </c>
      <c r="J824">
        <v>0.55000000000000004</v>
      </c>
      <c r="K824" s="1">
        <v>48.26</v>
      </c>
      <c r="L824" s="2">
        <v>14536245</v>
      </c>
      <c r="M824" s="1">
        <f>Table1[[#This Row],[PerformanceMetric]]/Table1[[#This Row],[InflationAdjSalary]]*1000000</f>
        <v>3.3199770642280728</v>
      </c>
      <c r="N824" t="s">
        <v>91</v>
      </c>
      <c r="O824">
        <v>29</v>
      </c>
      <c r="P824" t="s">
        <v>25</v>
      </c>
    </row>
    <row r="825" spans="2:16" x14ac:dyDescent="0.2">
      <c r="B825" t="s">
        <v>144</v>
      </c>
      <c r="C825">
        <v>2014</v>
      </c>
      <c r="D825">
        <v>19.09</v>
      </c>
      <c r="E825">
        <v>2.99</v>
      </c>
      <c r="F825">
        <v>1.78</v>
      </c>
      <c r="G825">
        <v>0.97</v>
      </c>
      <c r="H825">
        <v>0.09</v>
      </c>
      <c r="I825">
        <v>1.56</v>
      </c>
      <c r="J825">
        <v>0.55000000000000004</v>
      </c>
      <c r="K825" s="1">
        <v>48.25</v>
      </c>
      <c r="L825" s="2">
        <v>8444520</v>
      </c>
      <c r="M825" s="1">
        <f>Table1[[#This Row],[PerformanceMetric]]/Table1[[#This Row],[InflationAdjSalary]]*1000000</f>
        <v>5.7137646663161439</v>
      </c>
      <c r="N825" t="s">
        <v>36</v>
      </c>
      <c r="O825">
        <v>30</v>
      </c>
      <c r="P825" t="s">
        <v>20</v>
      </c>
    </row>
    <row r="826" spans="2:16" x14ac:dyDescent="0.2">
      <c r="B826" t="s">
        <v>189</v>
      </c>
      <c r="C826">
        <v>2020</v>
      </c>
      <c r="D826">
        <v>16.66</v>
      </c>
      <c r="E826">
        <v>5.0199999999999996</v>
      </c>
      <c r="F826">
        <v>1.39</v>
      </c>
      <c r="G826">
        <v>0.76</v>
      </c>
      <c r="H826">
        <v>0.48</v>
      </c>
      <c r="I826">
        <v>1.56</v>
      </c>
      <c r="J826">
        <v>0.56999999999999995</v>
      </c>
      <c r="K826" s="1">
        <v>48.25</v>
      </c>
      <c r="L826" s="2">
        <v>17107298</v>
      </c>
      <c r="M826" s="1">
        <f>Table1[[#This Row],[PerformanceMetric]]/Table1[[#This Row],[InflationAdjSalary]]*1000000</f>
        <v>2.8204337119748542</v>
      </c>
      <c r="N826" t="s">
        <v>41</v>
      </c>
      <c r="O826">
        <v>30</v>
      </c>
      <c r="P826" t="s">
        <v>25</v>
      </c>
    </row>
    <row r="827" spans="2:16" x14ac:dyDescent="0.2">
      <c r="B827" t="s">
        <v>216</v>
      </c>
      <c r="C827">
        <v>2013</v>
      </c>
      <c r="D827">
        <v>17.46</v>
      </c>
      <c r="E827">
        <v>3.08</v>
      </c>
      <c r="F827">
        <v>6.51</v>
      </c>
      <c r="G827">
        <v>1.56</v>
      </c>
      <c r="H827">
        <v>0.13</v>
      </c>
      <c r="I827">
        <v>2.54</v>
      </c>
      <c r="J827">
        <v>0.51</v>
      </c>
      <c r="K827" s="1">
        <v>48.24</v>
      </c>
      <c r="L827" s="2">
        <v>9714650</v>
      </c>
      <c r="M827" s="1">
        <f>Table1[[#This Row],[PerformanceMetric]]/Table1[[#This Row],[InflationAdjSalary]]*1000000</f>
        <v>4.9656961393359511</v>
      </c>
      <c r="N827" t="s">
        <v>15</v>
      </c>
      <c r="O827">
        <v>23</v>
      </c>
      <c r="P827" t="s">
        <v>19</v>
      </c>
    </row>
    <row r="828" spans="2:16" x14ac:dyDescent="0.2">
      <c r="B828" t="s">
        <v>264</v>
      </c>
      <c r="C828">
        <v>2010</v>
      </c>
      <c r="D828">
        <v>18.04</v>
      </c>
      <c r="E828">
        <v>2.54</v>
      </c>
      <c r="F828">
        <v>3.01</v>
      </c>
      <c r="G828">
        <v>0.77</v>
      </c>
      <c r="H828">
        <v>0.15</v>
      </c>
      <c r="I828">
        <v>1.73</v>
      </c>
      <c r="J828">
        <v>0.56999999999999995</v>
      </c>
      <c r="K828" s="1">
        <v>48.24</v>
      </c>
      <c r="L828" s="2">
        <v>14681984</v>
      </c>
      <c r="M828" s="1">
        <f>Table1[[#This Row],[PerformanceMetric]]/Table1[[#This Row],[InflationAdjSalary]]*1000000</f>
        <v>3.2856594858024639</v>
      </c>
      <c r="N828" t="s">
        <v>56</v>
      </c>
      <c r="O828">
        <v>29</v>
      </c>
      <c r="P828" t="s">
        <v>20</v>
      </c>
    </row>
    <row r="829" spans="2:16" x14ac:dyDescent="0.2">
      <c r="B829" t="s">
        <v>265</v>
      </c>
      <c r="C829">
        <v>2011</v>
      </c>
      <c r="D829">
        <v>16.809999999999999</v>
      </c>
      <c r="E829">
        <v>8.2200000000000006</v>
      </c>
      <c r="F829">
        <v>2.25</v>
      </c>
      <c r="G829">
        <v>1.53</v>
      </c>
      <c r="H829">
        <v>0.8</v>
      </c>
      <c r="I829">
        <v>2.69</v>
      </c>
      <c r="J829">
        <v>0.5</v>
      </c>
      <c r="K829" s="1">
        <v>48.22</v>
      </c>
      <c r="L829" s="2">
        <v>8456685</v>
      </c>
      <c r="M829" s="1">
        <f>Table1[[#This Row],[PerformanceMetric]]/Table1[[#This Row],[InflationAdjSalary]]*1000000</f>
        <v>5.7019978868788419</v>
      </c>
      <c r="N829" t="s">
        <v>54</v>
      </c>
      <c r="O829">
        <v>24</v>
      </c>
      <c r="P829" t="s">
        <v>16</v>
      </c>
    </row>
    <row r="830" spans="2:16" x14ac:dyDescent="0.2">
      <c r="B830" t="s">
        <v>143</v>
      </c>
      <c r="C830">
        <v>2014</v>
      </c>
      <c r="D830">
        <v>18.37</v>
      </c>
      <c r="E830">
        <v>3.07</v>
      </c>
      <c r="F830">
        <v>2.23</v>
      </c>
      <c r="G830">
        <v>0.91</v>
      </c>
      <c r="H830">
        <v>0.46</v>
      </c>
      <c r="I830">
        <v>1.67</v>
      </c>
      <c r="J830">
        <v>0.56000000000000005</v>
      </c>
      <c r="K830" s="1">
        <v>48.21</v>
      </c>
      <c r="L830" s="2">
        <v>3823972</v>
      </c>
      <c r="M830" s="1">
        <f>Table1[[#This Row],[PerformanceMetric]]/Table1[[#This Row],[InflationAdjSalary]]*1000000</f>
        <v>12.607309886160255</v>
      </c>
      <c r="N830" t="s">
        <v>22</v>
      </c>
      <c r="O830">
        <v>23</v>
      </c>
      <c r="P830" t="s">
        <v>20</v>
      </c>
    </row>
    <row r="831" spans="2:16" x14ac:dyDescent="0.2">
      <c r="B831" t="s">
        <v>261</v>
      </c>
      <c r="C831">
        <v>2014</v>
      </c>
      <c r="D831">
        <v>13.52</v>
      </c>
      <c r="E831">
        <v>7.7</v>
      </c>
      <c r="F831">
        <v>2.37</v>
      </c>
      <c r="G831">
        <v>0.48</v>
      </c>
      <c r="H831">
        <v>1</v>
      </c>
      <c r="I831">
        <v>2</v>
      </c>
      <c r="J831">
        <v>0.56999999999999995</v>
      </c>
      <c r="K831" s="1">
        <v>48.16</v>
      </c>
      <c r="L831" s="2">
        <v>6595242</v>
      </c>
      <c r="M831" s="1">
        <f>Table1[[#This Row],[PerformanceMetric]]/Table1[[#This Row],[InflationAdjSalary]]*1000000</f>
        <v>7.3022339438037296</v>
      </c>
      <c r="N831" t="s">
        <v>29</v>
      </c>
      <c r="O831">
        <v>25</v>
      </c>
      <c r="P831" t="s">
        <v>30</v>
      </c>
    </row>
    <row r="832" spans="2:16" x14ac:dyDescent="0.2">
      <c r="B832" t="s">
        <v>266</v>
      </c>
      <c r="C832">
        <v>2015</v>
      </c>
      <c r="D832">
        <v>12.15</v>
      </c>
      <c r="E832">
        <v>4.05</v>
      </c>
      <c r="F832">
        <v>2.61</v>
      </c>
      <c r="G832">
        <v>0.69</v>
      </c>
      <c r="H832">
        <v>0.56000000000000005</v>
      </c>
      <c r="I832">
        <v>1.43</v>
      </c>
      <c r="J832">
        <v>0.7</v>
      </c>
      <c r="K832" s="1">
        <v>48.11</v>
      </c>
      <c r="L832" s="2">
        <v>7135263</v>
      </c>
      <c r="M832" s="1">
        <f>Table1[[#This Row],[PerformanceMetric]]/Table1[[#This Row],[InflationAdjSalary]]*1000000</f>
        <v>6.7425685640459223</v>
      </c>
      <c r="N832" t="s">
        <v>56</v>
      </c>
      <c r="O832">
        <v>33</v>
      </c>
      <c r="P832" t="s">
        <v>20</v>
      </c>
    </row>
    <row r="833" spans="2:16" x14ac:dyDescent="0.2">
      <c r="B833" t="s">
        <v>95</v>
      </c>
      <c r="C833">
        <v>2015</v>
      </c>
      <c r="D833">
        <v>17.34</v>
      </c>
      <c r="E833">
        <v>3.55</v>
      </c>
      <c r="F833">
        <v>5.13</v>
      </c>
      <c r="G833">
        <v>1.44</v>
      </c>
      <c r="H833">
        <v>0.5</v>
      </c>
      <c r="I833">
        <v>1.61</v>
      </c>
      <c r="J833">
        <v>0.49</v>
      </c>
      <c r="K833" s="1">
        <v>48.09</v>
      </c>
      <c r="L833" s="2">
        <v>14900108</v>
      </c>
      <c r="M833" s="1">
        <f>Table1[[#This Row],[PerformanceMetric]]/Table1[[#This Row],[InflationAdjSalary]]*1000000</f>
        <v>3.2274933846117091</v>
      </c>
      <c r="N833" t="s">
        <v>96</v>
      </c>
      <c r="O833">
        <v>24</v>
      </c>
      <c r="P833" t="s">
        <v>19</v>
      </c>
    </row>
    <row r="834" spans="2:16" x14ac:dyDescent="0.2">
      <c r="B834" t="s">
        <v>138</v>
      </c>
      <c r="C834">
        <v>2019</v>
      </c>
      <c r="D834">
        <v>12.61</v>
      </c>
      <c r="E834">
        <v>7.21</v>
      </c>
      <c r="F834">
        <v>2.0099999999999998</v>
      </c>
      <c r="G834">
        <v>1.19</v>
      </c>
      <c r="H834">
        <v>0.77</v>
      </c>
      <c r="I834">
        <v>1.36</v>
      </c>
      <c r="J834">
        <v>0.56999999999999995</v>
      </c>
      <c r="K834" s="1">
        <v>48.08</v>
      </c>
      <c r="L834" s="2">
        <v>35109446</v>
      </c>
      <c r="M834" s="1">
        <f>Table1[[#This Row],[PerformanceMetric]]/Table1[[#This Row],[InflationAdjSalary]]*1000000</f>
        <v>1.3694320326216483</v>
      </c>
      <c r="N834" t="s">
        <v>91</v>
      </c>
      <c r="O834">
        <v>33</v>
      </c>
      <c r="P834" t="s">
        <v>16</v>
      </c>
    </row>
    <row r="835" spans="2:16" x14ac:dyDescent="0.2">
      <c r="B835" t="s">
        <v>113</v>
      </c>
      <c r="C835">
        <v>2017</v>
      </c>
      <c r="D835">
        <v>18.03</v>
      </c>
      <c r="E835">
        <v>3.84</v>
      </c>
      <c r="F835">
        <v>4.42</v>
      </c>
      <c r="G835">
        <v>0.69</v>
      </c>
      <c r="H835">
        <v>0.27</v>
      </c>
      <c r="I835">
        <v>2.2999999999999998</v>
      </c>
      <c r="J835">
        <v>0.53</v>
      </c>
      <c r="K835" s="1">
        <v>48.05</v>
      </c>
      <c r="L835" s="2">
        <v>3064645</v>
      </c>
      <c r="M835" s="1">
        <f>Table1[[#This Row],[PerformanceMetric]]/Table1[[#This Row],[InflationAdjSalary]]*1000000</f>
        <v>15.678814348807119</v>
      </c>
      <c r="N835" t="s">
        <v>70</v>
      </c>
      <c r="O835">
        <v>28</v>
      </c>
      <c r="P835" t="s">
        <v>19</v>
      </c>
    </row>
    <row r="836" spans="2:16" x14ac:dyDescent="0.2">
      <c r="B836" t="s">
        <v>226</v>
      </c>
      <c r="C836">
        <v>2017</v>
      </c>
      <c r="D836">
        <v>14.93</v>
      </c>
      <c r="E836">
        <v>3.12</v>
      </c>
      <c r="F836">
        <v>2.88</v>
      </c>
      <c r="G836">
        <v>1.25</v>
      </c>
      <c r="H836">
        <v>0.14000000000000001</v>
      </c>
      <c r="I836">
        <v>1.33</v>
      </c>
      <c r="J836">
        <v>0.61</v>
      </c>
      <c r="K836" s="1">
        <v>48.05</v>
      </c>
      <c r="L836" s="2">
        <v>3084686</v>
      </c>
      <c r="M836" s="1">
        <f>Table1[[#This Row],[PerformanceMetric]]/Table1[[#This Row],[InflationAdjSalary]]*1000000</f>
        <v>15.576950133660281</v>
      </c>
      <c r="N836" t="s">
        <v>91</v>
      </c>
      <c r="O836">
        <v>22</v>
      </c>
      <c r="P836" t="s">
        <v>20</v>
      </c>
    </row>
    <row r="837" spans="2:16" x14ac:dyDescent="0.2">
      <c r="B837" t="s">
        <v>267</v>
      </c>
      <c r="C837">
        <v>2021</v>
      </c>
      <c r="D837">
        <v>12.73</v>
      </c>
      <c r="E837">
        <v>6.02</v>
      </c>
      <c r="F837">
        <v>2.23</v>
      </c>
      <c r="G837">
        <v>0.67</v>
      </c>
      <c r="H837">
        <v>0.79</v>
      </c>
      <c r="I837">
        <v>1.61</v>
      </c>
      <c r="J837">
        <v>0.63</v>
      </c>
      <c r="K837" s="1">
        <v>48.05</v>
      </c>
      <c r="L837" s="2">
        <v>5912667</v>
      </c>
      <c r="M837" s="1">
        <f>Table1[[#This Row],[PerformanceMetric]]/Table1[[#This Row],[InflationAdjSalary]]*1000000</f>
        <v>8.1266203559239845</v>
      </c>
      <c r="N837" t="s">
        <v>96</v>
      </c>
      <c r="O837">
        <v>22</v>
      </c>
      <c r="P837" t="s">
        <v>16</v>
      </c>
    </row>
    <row r="838" spans="2:16" x14ac:dyDescent="0.2">
      <c r="B838" t="s">
        <v>224</v>
      </c>
      <c r="C838">
        <v>2010</v>
      </c>
      <c r="D838">
        <v>16.3</v>
      </c>
      <c r="E838">
        <v>3.16</v>
      </c>
      <c r="F838">
        <v>2.63</v>
      </c>
      <c r="G838">
        <v>0.8</v>
      </c>
      <c r="H838">
        <v>0.31</v>
      </c>
      <c r="I838">
        <v>1.61</v>
      </c>
      <c r="J838">
        <v>0.6</v>
      </c>
      <c r="K838" s="1">
        <v>48.04</v>
      </c>
      <c r="L838" s="2">
        <v>13594430</v>
      </c>
      <c r="M838" s="1">
        <f>Table1[[#This Row],[PerformanceMetric]]/Table1[[#This Row],[InflationAdjSalary]]*1000000</f>
        <v>3.5338002402454536</v>
      </c>
      <c r="N838" t="s">
        <v>61</v>
      </c>
      <c r="O838">
        <v>34</v>
      </c>
      <c r="P838" t="s">
        <v>20</v>
      </c>
    </row>
    <row r="839" spans="2:16" x14ac:dyDescent="0.2">
      <c r="B839" t="s">
        <v>130</v>
      </c>
      <c r="C839">
        <v>2018</v>
      </c>
      <c r="D839">
        <v>16.690000000000001</v>
      </c>
      <c r="E839">
        <v>3.67</v>
      </c>
      <c r="F839">
        <v>3.38</v>
      </c>
      <c r="G839">
        <v>0.98</v>
      </c>
      <c r="H839">
        <v>0.35</v>
      </c>
      <c r="I839">
        <v>2.12</v>
      </c>
      <c r="J839">
        <v>0.57999999999999996</v>
      </c>
      <c r="K839" s="1">
        <v>47.97</v>
      </c>
      <c r="L839" s="2">
        <v>4115375</v>
      </c>
      <c r="M839" s="1">
        <f>Table1[[#This Row],[PerformanceMetric]]/Table1[[#This Row],[InflationAdjSalary]]*1000000</f>
        <v>11.65628891656289</v>
      </c>
      <c r="N839" t="s">
        <v>91</v>
      </c>
      <c r="O839">
        <v>20</v>
      </c>
      <c r="P839" t="s">
        <v>19</v>
      </c>
    </row>
    <row r="840" spans="2:16" x14ac:dyDescent="0.2">
      <c r="B840" t="s">
        <v>192</v>
      </c>
      <c r="C840">
        <v>2018</v>
      </c>
      <c r="D840">
        <v>12.26</v>
      </c>
      <c r="E840">
        <v>7.17</v>
      </c>
      <c r="F840">
        <v>1.32</v>
      </c>
      <c r="G840">
        <v>0.7</v>
      </c>
      <c r="H840">
        <v>1.06</v>
      </c>
      <c r="I840">
        <v>1.1399999999999999</v>
      </c>
      <c r="J840">
        <v>0.59</v>
      </c>
      <c r="K840" s="1">
        <v>47.96</v>
      </c>
      <c r="L840" s="2">
        <v>19872517</v>
      </c>
      <c r="M840" s="1">
        <f>Table1[[#This Row],[PerformanceMetric]]/Table1[[#This Row],[InflationAdjSalary]]*1000000</f>
        <v>2.413383266951036</v>
      </c>
      <c r="N840" t="s">
        <v>58</v>
      </c>
      <c r="O840">
        <v>26</v>
      </c>
      <c r="P840" t="s">
        <v>30</v>
      </c>
    </row>
    <row r="841" spans="2:16" x14ac:dyDescent="0.2">
      <c r="B841" t="s">
        <v>268</v>
      </c>
      <c r="C841">
        <v>2021</v>
      </c>
      <c r="D841">
        <v>12.07</v>
      </c>
      <c r="E841">
        <v>3.64</v>
      </c>
      <c r="F841">
        <v>4.75</v>
      </c>
      <c r="G841">
        <v>0.67</v>
      </c>
      <c r="H841">
        <v>0.18</v>
      </c>
      <c r="I841">
        <v>1.75</v>
      </c>
      <c r="J841">
        <v>0.67</v>
      </c>
      <c r="K841" s="1">
        <v>47.93</v>
      </c>
      <c r="L841" s="2">
        <v>14217427</v>
      </c>
      <c r="M841" s="1">
        <f>Table1[[#This Row],[PerformanceMetric]]/Table1[[#This Row],[InflationAdjSalary]]*1000000</f>
        <v>3.3712147774699317</v>
      </c>
      <c r="N841" t="s">
        <v>58</v>
      </c>
      <c r="O841">
        <v>33</v>
      </c>
      <c r="P841" t="s">
        <v>25</v>
      </c>
    </row>
    <row r="842" spans="2:16" x14ac:dyDescent="0.2">
      <c r="B842" t="s">
        <v>183</v>
      </c>
      <c r="C842">
        <v>2021</v>
      </c>
      <c r="D842">
        <v>17.04</v>
      </c>
      <c r="E842">
        <v>3.3</v>
      </c>
      <c r="F842">
        <v>1.93</v>
      </c>
      <c r="G842">
        <v>1.3</v>
      </c>
      <c r="H842">
        <v>0.37</v>
      </c>
      <c r="I842">
        <v>1.56</v>
      </c>
      <c r="J842">
        <v>0.57999999999999996</v>
      </c>
      <c r="K842" s="1">
        <v>47.93</v>
      </c>
      <c r="L842" s="2">
        <v>16923066</v>
      </c>
      <c r="M842" s="1">
        <f>Table1[[#This Row],[PerformanceMetric]]/Table1[[#This Row],[InflationAdjSalary]]*1000000</f>
        <v>2.8322291008024196</v>
      </c>
      <c r="N842" t="s">
        <v>38</v>
      </c>
      <c r="O842">
        <v>27</v>
      </c>
      <c r="P842" t="s">
        <v>25</v>
      </c>
    </row>
    <row r="843" spans="2:16" x14ac:dyDescent="0.2">
      <c r="B843" t="s">
        <v>240</v>
      </c>
      <c r="C843">
        <v>2013</v>
      </c>
      <c r="D843">
        <v>11.54</v>
      </c>
      <c r="E843">
        <v>9.18</v>
      </c>
      <c r="F843">
        <v>0.96</v>
      </c>
      <c r="G843">
        <v>1.01</v>
      </c>
      <c r="H843">
        <v>1.04</v>
      </c>
      <c r="I843">
        <v>1.41</v>
      </c>
      <c r="J843">
        <v>0.56999999999999995</v>
      </c>
      <c r="K843" s="1">
        <v>47.87</v>
      </c>
      <c r="L843" s="2">
        <v>1830980</v>
      </c>
      <c r="M843" s="1">
        <f>Table1[[#This Row],[PerformanceMetric]]/Table1[[#This Row],[InflationAdjSalary]]*1000000</f>
        <v>26.144469082130879</v>
      </c>
      <c r="N843" t="s">
        <v>91</v>
      </c>
      <c r="O843">
        <v>23</v>
      </c>
      <c r="P843" t="s">
        <v>16</v>
      </c>
    </row>
    <row r="844" spans="2:16" x14ac:dyDescent="0.2">
      <c r="B844" t="s">
        <v>269</v>
      </c>
      <c r="C844">
        <v>2014</v>
      </c>
      <c r="D844">
        <v>15.82</v>
      </c>
      <c r="E844">
        <v>3.07</v>
      </c>
      <c r="F844">
        <v>4.79</v>
      </c>
      <c r="G844">
        <v>0.56999999999999995</v>
      </c>
      <c r="H844">
        <v>0.11</v>
      </c>
      <c r="I844">
        <v>1.96</v>
      </c>
      <c r="J844">
        <v>0.57999999999999996</v>
      </c>
      <c r="K844" s="1">
        <v>47.78</v>
      </c>
      <c r="L844" s="2">
        <v>2582152</v>
      </c>
      <c r="M844" s="1">
        <f>Table1[[#This Row],[PerformanceMetric]]/Table1[[#This Row],[InflationAdjSalary]]*1000000</f>
        <v>18.503945546195578</v>
      </c>
      <c r="N844" t="s">
        <v>15</v>
      </c>
      <c r="O844">
        <v>27</v>
      </c>
      <c r="P844" t="s">
        <v>19</v>
      </c>
    </row>
    <row r="845" spans="2:16" x14ac:dyDescent="0.2">
      <c r="B845" t="s">
        <v>172</v>
      </c>
      <c r="C845">
        <v>2019</v>
      </c>
      <c r="D845">
        <v>10.53</v>
      </c>
      <c r="E845">
        <v>6.31</v>
      </c>
      <c r="F845">
        <v>1.28</v>
      </c>
      <c r="G845">
        <v>0.35</v>
      </c>
      <c r="H845">
        <v>0.93</v>
      </c>
      <c r="I845">
        <v>0.83</v>
      </c>
      <c r="J845">
        <v>0.67</v>
      </c>
      <c r="K845" s="1">
        <v>47.78</v>
      </c>
      <c r="L845" s="2">
        <v>9254549</v>
      </c>
      <c r="M845" s="1">
        <f>Table1[[#This Row],[PerformanceMetric]]/Table1[[#This Row],[InflationAdjSalary]]*1000000</f>
        <v>5.1628663914362551</v>
      </c>
      <c r="N845" t="s">
        <v>54</v>
      </c>
      <c r="O845">
        <v>21</v>
      </c>
      <c r="P845" t="s">
        <v>30</v>
      </c>
    </row>
    <row r="846" spans="2:16" x14ac:dyDescent="0.2">
      <c r="B846" t="s">
        <v>85</v>
      </c>
      <c r="C846">
        <v>2011</v>
      </c>
      <c r="D846">
        <v>13.48</v>
      </c>
      <c r="E846">
        <v>4.12</v>
      </c>
      <c r="F846">
        <v>6.67</v>
      </c>
      <c r="G846">
        <v>1.36</v>
      </c>
      <c r="H846">
        <v>0.31</v>
      </c>
      <c r="I846">
        <v>2.11</v>
      </c>
      <c r="J846">
        <v>0.55000000000000004</v>
      </c>
      <c r="K846" s="1">
        <v>47.77</v>
      </c>
      <c r="L846" s="2">
        <v>7548170</v>
      </c>
      <c r="M846" s="1">
        <f>Table1[[#This Row],[PerformanceMetric]]/Table1[[#This Row],[InflationAdjSalary]]*1000000</f>
        <v>6.3286862908493058</v>
      </c>
      <c r="N846" t="s">
        <v>18</v>
      </c>
      <c r="O846">
        <v>24</v>
      </c>
      <c r="P846" t="s">
        <v>19</v>
      </c>
    </row>
    <row r="847" spans="2:16" x14ac:dyDescent="0.2">
      <c r="B847" t="s">
        <v>149</v>
      </c>
      <c r="C847">
        <v>2019</v>
      </c>
      <c r="D847">
        <v>13.63</v>
      </c>
      <c r="E847">
        <v>5.21</v>
      </c>
      <c r="F847">
        <v>0.99</v>
      </c>
      <c r="G847">
        <v>0.76</v>
      </c>
      <c r="H847">
        <v>1.25</v>
      </c>
      <c r="I847">
        <v>0.84</v>
      </c>
      <c r="J847">
        <v>0.59</v>
      </c>
      <c r="K847" s="1">
        <v>47.76</v>
      </c>
      <c r="L847" s="2">
        <v>10811804</v>
      </c>
      <c r="M847" s="1">
        <f>Table1[[#This Row],[PerformanceMetric]]/Table1[[#This Row],[InflationAdjSalary]]*1000000</f>
        <v>4.4173941739972351</v>
      </c>
      <c r="N847" t="s">
        <v>24</v>
      </c>
      <c r="O847">
        <v>24</v>
      </c>
      <c r="P847" t="s">
        <v>16</v>
      </c>
    </row>
    <row r="848" spans="2:16" x14ac:dyDescent="0.2">
      <c r="B848" t="s">
        <v>270</v>
      </c>
      <c r="C848">
        <v>2019</v>
      </c>
      <c r="D848">
        <v>14.29</v>
      </c>
      <c r="E848">
        <v>8.64</v>
      </c>
      <c r="F848">
        <v>1.54</v>
      </c>
      <c r="G848">
        <v>0.86</v>
      </c>
      <c r="H848">
        <v>0.43</v>
      </c>
      <c r="I848">
        <v>1.61</v>
      </c>
      <c r="J848">
        <v>0.53</v>
      </c>
      <c r="K848" s="1">
        <v>47.74</v>
      </c>
      <c r="L848" s="2">
        <v>17352279</v>
      </c>
      <c r="M848" s="1">
        <f>Table1[[#This Row],[PerformanceMetric]]/Table1[[#This Row],[InflationAdjSalary]]*1000000</f>
        <v>2.7512236288962391</v>
      </c>
      <c r="N848" t="s">
        <v>54</v>
      </c>
      <c r="O848">
        <v>23</v>
      </c>
      <c r="P848" t="s">
        <v>16</v>
      </c>
    </row>
    <row r="849" spans="2:16" x14ac:dyDescent="0.2">
      <c r="B849" t="s">
        <v>223</v>
      </c>
      <c r="C849">
        <v>2016</v>
      </c>
      <c r="D849">
        <v>14.22</v>
      </c>
      <c r="E849">
        <v>5.1100000000000003</v>
      </c>
      <c r="F849">
        <v>1.85</v>
      </c>
      <c r="G849">
        <v>1.73</v>
      </c>
      <c r="H849">
        <v>0.48</v>
      </c>
      <c r="I849">
        <v>1.1399999999999999</v>
      </c>
      <c r="J849">
        <v>0.56999999999999995</v>
      </c>
      <c r="K849" s="1">
        <v>47.73</v>
      </c>
      <c r="L849" s="2">
        <v>7728600</v>
      </c>
      <c r="M849" s="1">
        <f>Table1[[#This Row],[PerformanceMetric]]/Table1[[#This Row],[InflationAdjSalary]]*1000000</f>
        <v>6.1757627513391808</v>
      </c>
      <c r="N849" t="s">
        <v>61</v>
      </c>
      <c r="O849">
        <v>25</v>
      </c>
      <c r="P849" t="s">
        <v>25</v>
      </c>
    </row>
    <row r="850" spans="2:16" x14ac:dyDescent="0.2">
      <c r="B850" t="s">
        <v>271</v>
      </c>
      <c r="C850">
        <v>2020</v>
      </c>
      <c r="D850">
        <v>12</v>
      </c>
      <c r="E850">
        <v>10.119999999999999</v>
      </c>
      <c r="F850">
        <v>2.11</v>
      </c>
      <c r="G850">
        <v>0.57999999999999996</v>
      </c>
      <c r="H850">
        <v>0.88</v>
      </c>
      <c r="I850">
        <v>1.81</v>
      </c>
      <c r="J850">
        <v>0.54</v>
      </c>
      <c r="K850" s="1">
        <v>47.71</v>
      </c>
      <c r="L850" s="2">
        <v>10641113</v>
      </c>
      <c r="M850" s="1">
        <f>Table1[[#This Row],[PerformanceMetric]]/Table1[[#This Row],[InflationAdjSalary]]*1000000</f>
        <v>4.4835535530916735</v>
      </c>
      <c r="N850" t="s">
        <v>29</v>
      </c>
      <c r="O850">
        <v>28</v>
      </c>
      <c r="P850" t="s">
        <v>16</v>
      </c>
    </row>
    <row r="851" spans="2:16" x14ac:dyDescent="0.2">
      <c r="B851" t="s">
        <v>195</v>
      </c>
      <c r="C851">
        <v>2013</v>
      </c>
      <c r="D851">
        <v>16.489999999999998</v>
      </c>
      <c r="E851">
        <v>6.35</v>
      </c>
      <c r="F851">
        <v>2.96</v>
      </c>
      <c r="G851">
        <v>1.08</v>
      </c>
      <c r="H851">
        <v>0.43</v>
      </c>
      <c r="I851">
        <v>1.92</v>
      </c>
      <c r="J851">
        <v>0.51</v>
      </c>
      <c r="K851" s="1">
        <v>47.7</v>
      </c>
      <c r="L851" s="2">
        <v>18161744</v>
      </c>
      <c r="M851" s="1">
        <f>Table1[[#This Row],[PerformanceMetric]]/Table1[[#This Row],[InflationAdjSalary]]*1000000</f>
        <v>2.6263997554419887</v>
      </c>
      <c r="N851" t="s">
        <v>68</v>
      </c>
      <c r="O851">
        <v>27</v>
      </c>
      <c r="P851" t="s">
        <v>25</v>
      </c>
    </row>
    <row r="852" spans="2:16" x14ac:dyDescent="0.2">
      <c r="B852" t="s">
        <v>119</v>
      </c>
      <c r="C852">
        <v>2014</v>
      </c>
      <c r="D852">
        <v>16.21</v>
      </c>
      <c r="E852">
        <v>5.08</v>
      </c>
      <c r="F852">
        <v>5.19</v>
      </c>
      <c r="G852">
        <v>1.43</v>
      </c>
      <c r="H852">
        <v>0.52</v>
      </c>
      <c r="I852">
        <v>2.75</v>
      </c>
      <c r="J852">
        <v>0.52</v>
      </c>
      <c r="K852" s="1">
        <v>47.69</v>
      </c>
      <c r="L852" s="2">
        <v>18332411</v>
      </c>
      <c r="M852" s="1">
        <f>Table1[[#This Row],[PerformanceMetric]]/Table1[[#This Row],[InflationAdjSalary]]*1000000</f>
        <v>2.6014036015230073</v>
      </c>
      <c r="N852" t="s">
        <v>58</v>
      </c>
      <c r="O852">
        <v>23</v>
      </c>
      <c r="P852" t="s">
        <v>25</v>
      </c>
    </row>
    <row r="853" spans="2:16" x14ac:dyDescent="0.2">
      <c r="B853" t="s">
        <v>272</v>
      </c>
      <c r="C853">
        <v>2010</v>
      </c>
      <c r="D853">
        <v>9.76</v>
      </c>
      <c r="E853">
        <v>10.35</v>
      </c>
      <c r="F853">
        <v>0.37</v>
      </c>
      <c r="G853">
        <v>0.37</v>
      </c>
      <c r="H853">
        <v>2.06</v>
      </c>
      <c r="I853">
        <v>1.37</v>
      </c>
      <c r="J853">
        <v>0.59</v>
      </c>
      <c r="K853" s="1">
        <v>47.65</v>
      </c>
      <c r="L853" s="2">
        <v>9380156</v>
      </c>
      <c r="M853" s="1">
        <f>Table1[[#This Row],[PerformanceMetric]]/Table1[[#This Row],[InflationAdjSalary]]*1000000</f>
        <v>5.0798728720503155</v>
      </c>
      <c r="N853" t="s">
        <v>54</v>
      </c>
      <c r="O853">
        <v>30</v>
      </c>
      <c r="P853" t="s">
        <v>30</v>
      </c>
    </row>
    <row r="854" spans="2:16" x14ac:dyDescent="0.2">
      <c r="B854" t="s">
        <v>122</v>
      </c>
      <c r="C854">
        <v>2012</v>
      </c>
      <c r="D854">
        <v>19.2</v>
      </c>
      <c r="E854">
        <v>3.6</v>
      </c>
      <c r="F854">
        <v>1.2</v>
      </c>
      <c r="G854">
        <v>0.2</v>
      </c>
      <c r="H854">
        <v>0.8</v>
      </c>
      <c r="I854">
        <v>1.2</v>
      </c>
      <c r="J854">
        <v>0.53</v>
      </c>
      <c r="K854" s="1">
        <v>47.64</v>
      </c>
      <c r="L854" s="2">
        <v>17648658</v>
      </c>
      <c r="M854" s="1">
        <f>Table1[[#This Row],[PerformanceMetric]]/Table1[[#This Row],[InflationAdjSalary]]*1000000</f>
        <v>2.6993553844150644</v>
      </c>
      <c r="N854" t="s">
        <v>145</v>
      </c>
      <c r="O854">
        <v>23</v>
      </c>
      <c r="P854" t="s">
        <v>30</v>
      </c>
    </row>
    <row r="855" spans="2:16" x14ac:dyDescent="0.2">
      <c r="B855" t="s">
        <v>219</v>
      </c>
      <c r="C855">
        <v>2018</v>
      </c>
      <c r="D855">
        <v>16.13</v>
      </c>
      <c r="E855">
        <v>6.27</v>
      </c>
      <c r="F855">
        <v>1.83</v>
      </c>
      <c r="G855">
        <v>0.64</v>
      </c>
      <c r="H855">
        <v>0.44</v>
      </c>
      <c r="I855">
        <v>1.82</v>
      </c>
      <c r="J855">
        <v>0.55000000000000004</v>
      </c>
      <c r="K855" s="1">
        <v>47.63</v>
      </c>
      <c r="L855" s="2">
        <v>1987063</v>
      </c>
      <c r="M855" s="1">
        <f>Table1[[#This Row],[PerformanceMetric]]/Table1[[#This Row],[InflationAdjSalary]]*1000000</f>
        <v>23.970050270172614</v>
      </c>
      <c r="N855" t="s">
        <v>42</v>
      </c>
      <c r="O855">
        <v>22</v>
      </c>
      <c r="P855" t="s">
        <v>16</v>
      </c>
    </row>
    <row r="856" spans="2:16" x14ac:dyDescent="0.2">
      <c r="B856" t="s">
        <v>87</v>
      </c>
      <c r="C856">
        <v>2021</v>
      </c>
      <c r="D856">
        <v>11.9</v>
      </c>
      <c r="E856">
        <v>10.19</v>
      </c>
      <c r="F856">
        <v>1.43</v>
      </c>
      <c r="G856">
        <v>1.1000000000000001</v>
      </c>
      <c r="H856">
        <v>0.95</v>
      </c>
      <c r="I856">
        <v>2.0499999999999998</v>
      </c>
      <c r="J856">
        <v>0.55000000000000004</v>
      </c>
      <c r="K856" s="1">
        <v>47.63</v>
      </c>
      <c r="L856" s="2">
        <v>2619110</v>
      </c>
      <c r="M856" s="1">
        <f>Table1[[#This Row],[PerformanceMetric]]/Table1[[#This Row],[InflationAdjSalary]]*1000000</f>
        <v>18.185566852862234</v>
      </c>
      <c r="N856" t="s">
        <v>42</v>
      </c>
      <c r="O856">
        <v>27</v>
      </c>
      <c r="P856" t="s">
        <v>30</v>
      </c>
    </row>
    <row r="857" spans="2:16" x14ac:dyDescent="0.2">
      <c r="B857" t="s">
        <v>108</v>
      </c>
      <c r="C857">
        <v>2016</v>
      </c>
      <c r="D857">
        <v>15.29</v>
      </c>
      <c r="E857">
        <v>7.78</v>
      </c>
      <c r="F857">
        <v>2.09</v>
      </c>
      <c r="G857">
        <v>0.63</v>
      </c>
      <c r="H857">
        <v>0.19</v>
      </c>
      <c r="I857">
        <v>1.54</v>
      </c>
      <c r="J857">
        <v>0.52</v>
      </c>
      <c r="K857" s="1">
        <v>47.53</v>
      </c>
      <c r="L857" s="2">
        <v>12294144</v>
      </c>
      <c r="M857" s="1">
        <f>Table1[[#This Row],[PerformanceMetric]]/Table1[[#This Row],[InflationAdjSalary]]*1000000</f>
        <v>3.866068267949359</v>
      </c>
      <c r="N857" t="s">
        <v>109</v>
      </c>
      <c r="O857">
        <v>34</v>
      </c>
      <c r="P857" t="s">
        <v>16</v>
      </c>
    </row>
    <row r="858" spans="2:16" x14ac:dyDescent="0.2">
      <c r="B858" t="s">
        <v>32</v>
      </c>
      <c r="C858">
        <v>2010</v>
      </c>
      <c r="D858">
        <v>16.12</v>
      </c>
      <c r="E858">
        <v>4.8899999999999997</v>
      </c>
      <c r="F858">
        <v>7.95</v>
      </c>
      <c r="G858">
        <v>1.32</v>
      </c>
      <c r="H858">
        <v>0.41</v>
      </c>
      <c r="I858">
        <v>3.27</v>
      </c>
      <c r="J858">
        <v>0.49</v>
      </c>
      <c r="K858" s="1">
        <v>47.47</v>
      </c>
      <c r="L858" s="2">
        <v>5461861</v>
      </c>
      <c r="M858" s="1">
        <f>Table1[[#This Row],[PerformanceMetric]]/Table1[[#This Row],[InflationAdjSalary]]*1000000</f>
        <v>8.6911768717658688</v>
      </c>
      <c r="N858" t="s">
        <v>24</v>
      </c>
      <c r="O858">
        <v>21</v>
      </c>
      <c r="P858" t="s">
        <v>19</v>
      </c>
    </row>
    <row r="859" spans="2:16" x14ac:dyDescent="0.2">
      <c r="B859" t="s">
        <v>273</v>
      </c>
      <c r="C859">
        <v>2012</v>
      </c>
      <c r="D859">
        <v>15.56</v>
      </c>
      <c r="E859">
        <v>3.91</v>
      </c>
      <c r="F859">
        <v>6.33</v>
      </c>
      <c r="G859">
        <v>0.69</v>
      </c>
      <c r="H859">
        <v>0.2</v>
      </c>
      <c r="I859">
        <v>2.36</v>
      </c>
      <c r="J859">
        <v>0.54</v>
      </c>
      <c r="K859" s="1">
        <v>47.47</v>
      </c>
      <c r="L859" s="2">
        <v>7205115</v>
      </c>
      <c r="M859" s="1">
        <f>Table1[[#This Row],[PerformanceMetric]]/Table1[[#This Row],[InflationAdjSalary]]*1000000</f>
        <v>6.5883750641037651</v>
      </c>
      <c r="N859" t="s">
        <v>99</v>
      </c>
      <c r="O859">
        <v>28</v>
      </c>
      <c r="P859" t="s">
        <v>19</v>
      </c>
    </row>
    <row r="860" spans="2:16" x14ac:dyDescent="0.2">
      <c r="B860" t="s">
        <v>163</v>
      </c>
      <c r="C860">
        <v>2014</v>
      </c>
      <c r="D860">
        <v>19.440000000000001</v>
      </c>
      <c r="E860">
        <v>7.39</v>
      </c>
      <c r="F860">
        <v>2.2200000000000002</v>
      </c>
      <c r="G860">
        <v>1.56</v>
      </c>
      <c r="H860">
        <v>1.28</v>
      </c>
      <c r="I860">
        <v>3.28</v>
      </c>
      <c r="J860">
        <v>0.47</v>
      </c>
      <c r="K860" s="1">
        <v>47.45</v>
      </c>
      <c r="L860" s="2">
        <v>24015541</v>
      </c>
      <c r="M860" s="1">
        <f>Table1[[#This Row],[PerformanceMetric]]/Table1[[#This Row],[InflationAdjSalary]]*1000000</f>
        <v>1.9758039179712836</v>
      </c>
      <c r="N860" t="s">
        <v>50</v>
      </c>
      <c r="O860">
        <v>27</v>
      </c>
      <c r="P860" t="s">
        <v>25</v>
      </c>
    </row>
    <row r="861" spans="2:16" x14ac:dyDescent="0.2">
      <c r="B861" t="s">
        <v>73</v>
      </c>
      <c r="C861">
        <v>2017</v>
      </c>
      <c r="D861">
        <v>13.18</v>
      </c>
      <c r="E861">
        <v>8.59</v>
      </c>
      <c r="F861">
        <v>3.57</v>
      </c>
      <c r="G861">
        <v>0.66</v>
      </c>
      <c r="H861">
        <v>0.5</v>
      </c>
      <c r="I861">
        <v>2.34</v>
      </c>
      <c r="J861">
        <v>0.54</v>
      </c>
      <c r="K861" s="1">
        <v>47.44</v>
      </c>
      <c r="L861" s="2">
        <v>5019150</v>
      </c>
      <c r="M861" s="1">
        <f>Table1[[#This Row],[PerformanceMetric]]/Table1[[#This Row],[InflationAdjSalary]]*1000000</f>
        <v>9.4517996075032613</v>
      </c>
      <c r="N861" t="s">
        <v>42</v>
      </c>
      <c r="O861">
        <v>22</v>
      </c>
      <c r="P861" t="s">
        <v>16</v>
      </c>
    </row>
    <row r="862" spans="2:16" x14ac:dyDescent="0.2">
      <c r="B862" t="s">
        <v>107</v>
      </c>
      <c r="C862">
        <v>2011</v>
      </c>
      <c r="D862">
        <v>16.39</v>
      </c>
      <c r="E862">
        <v>4.59</v>
      </c>
      <c r="F862">
        <v>8.32</v>
      </c>
      <c r="G862">
        <v>1.75</v>
      </c>
      <c r="H862">
        <v>0.51</v>
      </c>
      <c r="I862">
        <v>3.78</v>
      </c>
      <c r="J862">
        <v>0.49</v>
      </c>
      <c r="K862" s="1">
        <v>47.42</v>
      </c>
      <c r="L862" s="2">
        <v>7259476</v>
      </c>
      <c r="M862" s="1">
        <f>Table1[[#This Row],[PerformanceMetric]]/Table1[[#This Row],[InflationAdjSalary]]*1000000</f>
        <v>6.5321519073828469</v>
      </c>
      <c r="N862" t="s">
        <v>54</v>
      </c>
      <c r="O862">
        <v>20</v>
      </c>
      <c r="P862" t="s">
        <v>19</v>
      </c>
    </row>
    <row r="863" spans="2:16" x14ac:dyDescent="0.2">
      <c r="B863" t="s">
        <v>274</v>
      </c>
      <c r="C863">
        <v>2014</v>
      </c>
      <c r="D863">
        <v>13.85</v>
      </c>
      <c r="E863">
        <v>7.15</v>
      </c>
      <c r="F863">
        <v>4.5999999999999996</v>
      </c>
      <c r="G863">
        <v>0.69</v>
      </c>
      <c r="H863">
        <v>0.09</v>
      </c>
      <c r="I863">
        <v>2.69</v>
      </c>
      <c r="J863">
        <v>0.56000000000000005</v>
      </c>
      <c r="K863" s="1">
        <v>47.41</v>
      </c>
      <c r="L863" s="2">
        <v>11188912</v>
      </c>
      <c r="M863" s="1">
        <f>Table1[[#This Row],[PerformanceMetric]]/Table1[[#This Row],[InflationAdjSalary]]*1000000</f>
        <v>4.2372305725525408</v>
      </c>
      <c r="N863" t="s">
        <v>64</v>
      </c>
      <c r="O863">
        <v>23</v>
      </c>
      <c r="P863" t="s">
        <v>20</v>
      </c>
    </row>
    <row r="864" spans="2:16" x14ac:dyDescent="0.2">
      <c r="B864" t="s">
        <v>115</v>
      </c>
      <c r="C864">
        <v>2015</v>
      </c>
      <c r="D864">
        <v>17.940000000000001</v>
      </c>
      <c r="E864">
        <v>4.1900000000000004</v>
      </c>
      <c r="F864">
        <v>4.0999999999999996</v>
      </c>
      <c r="G864">
        <v>1.67</v>
      </c>
      <c r="H864">
        <v>0.26</v>
      </c>
      <c r="I864">
        <v>2.83</v>
      </c>
      <c r="J864">
        <v>0.53</v>
      </c>
      <c r="K864" s="1">
        <v>47.39</v>
      </c>
      <c r="L864" s="2">
        <v>6447425</v>
      </c>
      <c r="M864" s="1">
        <f>Table1[[#This Row],[PerformanceMetric]]/Table1[[#This Row],[InflationAdjSalary]]*1000000</f>
        <v>7.3502212123444632</v>
      </c>
      <c r="N864" t="s">
        <v>48</v>
      </c>
      <c r="O864">
        <v>22</v>
      </c>
      <c r="P864" t="s">
        <v>20</v>
      </c>
    </row>
    <row r="865" spans="2:16" x14ac:dyDescent="0.2">
      <c r="B865" t="s">
        <v>163</v>
      </c>
      <c r="C865">
        <v>2013</v>
      </c>
      <c r="D865">
        <v>18.21</v>
      </c>
      <c r="E865">
        <v>6.15</v>
      </c>
      <c r="F865">
        <v>2.69</v>
      </c>
      <c r="G865">
        <v>1.51</v>
      </c>
      <c r="H865">
        <v>0.71</v>
      </c>
      <c r="I865">
        <v>2.64</v>
      </c>
      <c r="J865">
        <v>0.49</v>
      </c>
      <c r="K865" s="1">
        <v>47.39</v>
      </c>
      <c r="L865" s="2">
        <v>22700627</v>
      </c>
      <c r="M865" s="1">
        <f>Table1[[#This Row],[PerformanceMetric]]/Table1[[#This Row],[InflationAdjSalary]]*1000000</f>
        <v>2.0876075361266455</v>
      </c>
      <c r="N865" t="s">
        <v>41</v>
      </c>
      <c r="O865">
        <v>26</v>
      </c>
      <c r="P865" t="s">
        <v>25</v>
      </c>
    </row>
    <row r="866" spans="2:16" x14ac:dyDescent="0.2">
      <c r="B866" t="s">
        <v>118</v>
      </c>
      <c r="C866">
        <v>2010</v>
      </c>
      <c r="D866">
        <v>15.07</v>
      </c>
      <c r="E866">
        <v>4.91</v>
      </c>
      <c r="F866">
        <v>1.67</v>
      </c>
      <c r="G866">
        <v>0.93</v>
      </c>
      <c r="H866">
        <v>0.72</v>
      </c>
      <c r="I866">
        <v>1.36</v>
      </c>
      <c r="J866">
        <v>0.56999999999999995</v>
      </c>
      <c r="K866" s="1">
        <v>47.32</v>
      </c>
      <c r="L866" s="2">
        <v>4492361</v>
      </c>
      <c r="M866" s="1">
        <f>Table1[[#This Row],[PerformanceMetric]]/Table1[[#This Row],[InflationAdjSalary]]*1000000</f>
        <v>10.533436649458938</v>
      </c>
      <c r="N866" t="s">
        <v>70</v>
      </c>
      <c r="O866">
        <v>21</v>
      </c>
      <c r="P866" t="s">
        <v>25</v>
      </c>
    </row>
    <row r="867" spans="2:16" x14ac:dyDescent="0.2">
      <c r="B867" t="s">
        <v>275</v>
      </c>
      <c r="C867">
        <v>2021</v>
      </c>
      <c r="D867">
        <v>10.130000000000001</v>
      </c>
      <c r="E867">
        <v>5.57</v>
      </c>
      <c r="F867">
        <v>0.52</v>
      </c>
      <c r="G867">
        <v>0.65</v>
      </c>
      <c r="H867">
        <v>1.78</v>
      </c>
      <c r="I867">
        <v>0.83</v>
      </c>
      <c r="J867">
        <v>0.7</v>
      </c>
      <c r="K867" s="1">
        <v>47.3</v>
      </c>
      <c r="L867" s="2">
        <v>1944122</v>
      </c>
      <c r="M867" s="1">
        <f>Table1[[#This Row],[PerformanceMetric]]/Table1[[#This Row],[InflationAdjSalary]]*1000000</f>
        <v>24.329748853209825</v>
      </c>
      <c r="N867" t="s">
        <v>54</v>
      </c>
      <c r="O867">
        <v>22</v>
      </c>
      <c r="P867" t="s">
        <v>30</v>
      </c>
    </row>
    <row r="868" spans="2:16" x14ac:dyDescent="0.2">
      <c r="B868" t="s">
        <v>276</v>
      </c>
      <c r="C868">
        <v>2014</v>
      </c>
      <c r="D868">
        <v>16.670000000000002</v>
      </c>
      <c r="E868">
        <v>6.24</v>
      </c>
      <c r="F868">
        <v>6.3</v>
      </c>
      <c r="G868">
        <v>1.86</v>
      </c>
      <c r="H868">
        <v>0.61</v>
      </c>
      <c r="I868">
        <v>3.53</v>
      </c>
      <c r="J868">
        <v>0.48</v>
      </c>
      <c r="K868" s="1">
        <v>47.29</v>
      </c>
      <c r="L868" s="2">
        <v>2859438</v>
      </c>
      <c r="M868" s="1">
        <f>Table1[[#This Row],[PerformanceMetric]]/Table1[[#This Row],[InflationAdjSalary]]*1000000</f>
        <v>16.538214852009379</v>
      </c>
      <c r="N868" t="s">
        <v>34</v>
      </c>
      <c r="O868">
        <v>22</v>
      </c>
      <c r="P868" t="s">
        <v>19</v>
      </c>
    </row>
    <row r="869" spans="2:16" x14ac:dyDescent="0.2">
      <c r="B869" t="s">
        <v>129</v>
      </c>
      <c r="C869">
        <v>2020</v>
      </c>
      <c r="D869">
        <v>11.91</v>
      </c>
      <c r="E869">
        <v>6.81</v>
      </c>
      <c r="F869">
        <v>4.03</v>
      </c>
      <c r="G869">
        <v>0.78</v>
      </c>
      <c r="H869">
        <v>0.91</v>
      </c>
      <c r="I869">
        <v>1.19</v>
      </c>
      <c r="J869">
        <v>0.54</v>
      </c>
      <c r="K869" s="1">
        <v>47.28</v>
      </c>
      <c r="L869" s="2">
        <v>31608407</v>
      </c>
      <c r="M869" s="1">
        <f>Table1[[#This Row],[PerformanceMetric]]/Table1[[#This Row],[InflationAdjSalary]]*1000000</f>
        <v>1.4958045813571055</v>
      </c>
      <c r="N869" t="s">
        <v>34</v>
      </c>
      <c r="O869">
        <v>33</v>
      </c>
      <c r="P869" t="s">
        <v>30</v>
      </c>
    </row>
    <row r="870" spans="2:16" x14ac:dyDescent="0.2">
      <c r="B870" t="s">
        <v>127</v>
      </c>
      <c r="C870">
        <v>2015</v>
      </c>
      <c r="D870">
        <v>15.81</v>
      </c>
      <c r="E870">
        <v>2.99</v>
      </c>
      <c r="F870">
        <v>5.36</v>
      </c>
      <c r="G870">
        <v>1.27</v>
      </c>
      <c r="H870">
        <v>0.2</v>
      </c>
      <c r="I870">
        <v>2.23</v>
      </c>
      <c r="J870">
        <v>0.56000000000000005</v>
      </c>
      <c r="K870" s="1">
        <v>47.27</v>
      </c>
      <c r="L870" s="2">
        <v>12019420</v>
      </c>
      <c r="M870" s="1">
        <f>Table1[[#This Row],[PerformanceMetric]]/Table1[[#This Row],[InflationAdjSalary]]*1000000</f>
        <v>3.9328020819640219</v>
      </c>
      <c r="N870" t="s">
        <v>109</v>
      </c>
      <c r="O870">
        <v>27</v>
      </c>
      <c r="P870" t="s">
        <v>19</v>
      </c>
    </row>
    <row r="871" spans="2:16" x14ac:dyDescent="0.2">
      <c r="B871" t="s">
        <v>242</v>
      </c>
      <c r="C871">
        <v>2018</v>
      </c>
      <c r="D871">
        <v>12.39</v>
      </c>
      <c r="E871">
        <v>2.58</v>
      </c>
      <c r="F871">
        <v>5.33</v>
      </c>
      <c r="G871">
        <v>1.33</v>
      </c>
      <c r="H871">
        <v>0.22</v>
      </c>
      <c r="I871">
        <v>1.25</v>
      </c>
      <c r="J871">
        <v>0.61</v>
      </c>
      <c r="K871" s="1">
        <v>47.21</v>
      </c>
      <c r="L871" s="2">
        <v>11758886</v>
      </c>
      <c r="M871" s="1">
        <f>Table1[[#This Row],[PerformanceMetric]]/Table1[[#This Row],[InflationAdjSalary]]*1000000</f>
        <v>4.0148360992699477</v>
      </c>
      <c r="N871" t="s">
        <v>64</v>
      </c>
      <c r="O871">
        <v>30</v>
      </c>
      <c r="P871" t="s">
        <v>19</v>
      </c>
    </row>
    <row r="872" spans="2:16" x14ac:dyDescent="0.2">
      <c r="B872" t="s">
        <v>124</v>
      </c>
      <c r="C872">
        <v>2015</v>
      </c>
      <c r="D872">
        <v>14.8</v>
      </c>
      <c r="E872">
        <v>3.38</v>
      </c>
      <c r="F872">
        <v>6.85</v>
      </c>
      <c r="G872">
        <v>1.57</v>
      </c>
      <c r="H872">
        <v>0.56999999999999995</v>
      </c>
      <c r="I872">
        <v>2.27</v>
      </c>
      <c r="J872">
        <v>0.52</v>
      </c>
      <c r="K872" s="1">
        <v>47.21</v>
      </c>
      <c r="L872" s="2">
        <v>13658432</v>
      </c>
      <c r="M872" s="1">
        <f>Table1[[#This Row],[PerformanceMetric]]/Table1[[#This Row],[InflationAdjSalary]]*1000000</f>
        <v>3.4564728952781696</v>
      </c>
      <c r="N872" t="s">
        <v>27</v>
      </c>
      <c r="O872">
        <v>24</v>
      </c>
      <c r="P872" t="s">
        <v>19</v>
      </c>
    </row>
    <row r="873" spans="2:16" x14ac:dyDescent="0.2">
      <c r="B873" t="s">
        <v>264</v>
      </c>
      <c r="C873">
        <v>2014</v>
      </c>
      <c r="D873">
        <v>18.579999999999998</v>
      </c>
      <c r="E873">
        <v>2.29</v>
      </c>
      <c r="F873">
        <v>3.23</v>
      </c>
      <c r="G873">
        <v>0.86</v>
      </c>
      <c r="H873">
        <v>0.17</v>
      </c>
      <c r="I873">
        <v>1.96</v>
      </c>
      <c r="J873">
        <v>0.56000000000000005</v>
      </c>
      <c r="K873" s="1">
        <v>47.2</v>
      </c>
      <c r="L873" s="2">
        <v>6775508</v>
      </c>
      <c r="M873" s="1">
        <f>Table1[[#This Row],[PerformanceMetric]]/Table1[[#This Row],[InflationAdjSalary]]*1000000</f>
        <v>6.9662673263761192</v>
      </c>
      <c r="N873" t="s">
        <v>52</v>
      </c>
      <c r="O873">
        <v>33</v>
      </c>
      <c r="P873" t="s">
        <v>20</v>
      </c>
    </row>
    <row r="874" spans="2:16" x14ac:dyDescent="0.2">
      <c r="B874" t="s">
        <v>124</v>
      </c>
      <c r="C874">
        <v>2016</v>
      </c>
      <c r="D874">
        <v>16.75</v>
      </c>
      <c r="E874">
        <v>3</v>
      </c>
      <c r="F874">
        <v>6.02</v>
      </c>
      <c r="G874">
        <v>1.35</v>
      </c>
      <c r="H874">
        <v>0.34</v>
      </c>
      <c r="I874">
        <v>2.57</v>
      </c>
      <c r="J874">
        <v>0.53</v>
      </c>
      <c r="K874" s="1">
        <v>47.2</v>
      </c>
      <c r="L874" s="2">
        <v>13523558</v>
      </c>
      <c r="M874" s="1">
        <f>Table1[[#This Row],[PerformanceMetric]]/Table1[[#This Row],[InflationAdjSalary]]*1000000</f>
        <v>3.4902057579817383</v>
      </c>
      <c r="N874" t="s">
        <v>27</v>
      </c>
      <c r="O874">
        <v>25</v>
      </c>
      <c r="P874" t="s">
        <v>19</v>
      </c>
    </row>
    <row r="875" spans="2:16" x14ac:dyDescent="0.2">
      <c r="B875" t="s">
        <v>271</v>
      </c>
      <c r="C875">
        <v>2019</v>
      </c>
      <c r="D875">
        <v>10.93</v>
      </c>
      <c r="E875">
        <v>10.19</v>
      </c>
      <c r="F875">
        <v>2</v>
      </c>
      <c r="G875">
        <v>0.65</v>
      </c>
      <c r="H875">
        <v>0.37</v>
      </c>
      <c r="I875">
        <v>1.37</v>
      </c>
      <c r="J875">
        <v>0.55000000000000004</v>
      </c>
      <c r="K875" s="1">
        <v>47.14</v>
      </c>
      <c r="L875" s="2">
        <v>21446411</v>
      </c>
      <c r="M875" s="1">
        <f>Table1[[#This Row],[PerformanceMetric]]/Table1[[#This Row],[InflationAdjSalary]]*1000000</f>
        <v>2.1980367717470304</v>
      </c>
      <c r="N875" t="s">
        <v>29</v>
      </c>
      <c r="O875">
        <v>27</v>
      </c>
      <c r="P875" t="s">
        <v>30</v>
      </c>
    </row>
    <row r="876" spans="2:16" x14ac:dyDescent="0.2">
      <c r="B876" t="s">
        <v>107</v>
      </c>
      <c r="C876">
        <v>2012</v>
      </c>
      <c r="D876">
        <v>16.3</v>
      </c>
      <c r="E876">
        <v>4.55</v>
      </c>
      <c r="F876">
        <v>8.0299999999999994</v>
      </c>
      <c r="G876">
        <v>1.44</v>
      </c>
      <c r="H876">
        <v>0.86</v>
      </c>
      <c r="I876">
        <v>3.86</v>
      </c>
      <c r="J876">
        <v>0.5</v>
      </c>
      <c r="K876" s="1">
        <v>47.13</v>
      </c>
      <c r="L876" s="2">
        <v>7638816</v>
      </c>
      <c r="M876" s="1">
        <f>Table1[[#This Row],[PerformanceMetric]]/Table1[[#This Row],[InflationAdjSalary]]*1000000</f>
        <v>6.169804325696548</v>
      </c>
      <c r="N876" t="s">
        <v>54</v>
      </c>
      <c r="O876">
        <v>21</v>
      </c>
      <c r="P876" t="s">
        <v>19</v>
      </c>
    </row>
    <row r="877" spans="2:16" x14ac:dyDescent="0.2">
      <c r="B877" t="s">
        <v>125</v>
      </c>
      <c r="C877">
        <v>2012</v>
      </c>
      <c r="D877">
        <v>13.79</v>
      </c>
      <c r="E877">
        <v>6.66</v>
      </c>
      <c r="F877">
        <v>2.83</v>
      </c>
      <c r="G877">
        <v>1.47</v>
      </c>
      <c r="H877">
        <v>0.62</v>
      </c>
      <c r="I877">
        <v>1.91</v>
      </c>
      <c r="J877">
        <v>0.55000000000000004</v>
      </c>
      <c r="K877" s="1">
        <v>47.13</v>
      </c>
      <c r="L877" s="2">
        <v>12502340</v>
      </c>
      <c r="M877" s="1">
        <f>Table1[[#This Row],[PerformanceMetric]]/Table1[[#This Row],[InflationAdjSalary]]*1000000</f>
        <v>3.7696943132245648</v>
      </c>
      <c r="N877" t="s">
        <v>41</v>
      </c>
      <c r="O877">
        <v>29</v>
      </c>
      <c r="P877" t="s">
        <v>25</v>
      </c>
    </row>
    <row r="878" spans="2:16" x14ac:dyDescent="0.2">
      <c r="B878" t="s">
        <v>277</v>
      </c>
      <c r="C878">
        <v>2010</v>
      </c>
      <c r="D878">
        <v>16.59</v>
      </c>
      <c r="E878">
        <v>3.91</v>
      </c>
      <c r="F878">
        <v>3.15</v>
      </c>
      <c r="G878">
        <v>0.71</v>
      </c>
      <c r="H878">
        <v>0.24</v>
      </c>
      <c r="I878">
        <v>1.41</v>
      </c>
      <c r="J878">
        <v>0.54</v>
      </c>
      <c r="K878" s="1">
        <v>47.09</v>
      </c>
      <c r="L878" s="2">
        <v>23518364</v>
      </c>
      <c r="M878" s="1">
        <f>Table1[[#This Row],[PerformanceMetric]]/Table1[[#This Row],[InflationAdjSalary]]*1000000</f>
        <v>2.0022651235434576</v>
      </c>
      <c r="N878" t="s">
        <v>48</v>
      </c>
      <c r="O878">
        <v>33</v>
      </c>
      <c r="P878" t="s">
        <v>20</v>
      </c>
    </row>
    <row r="879" spans="2:16" x14ac:dyDescent="0.2">
      <c r="B879" t="s">
        <v>278</v>
      </c>
      <c r="C879">
        <v>2012</v>
      </c>
      <c r="D879">
        <v>12.83</v>
      </c>
      <c r="E879">
        <v>8.8000000000000007</v>
      </c>
      <c r="F879">
        <v>1.66</v>
      </c>
      <c r="G879">
        <v>0.49</v>
      </c>
      <c r="H879">
        <v>1.97</v>
      </c>
      <c r="I879">
        <v>1.97</v>
      </c>
      <c r="J879">
        <v>0.54</v>
      </c>
      <c r="K879" s="1">
        <v>47.06</v>
      </c>
      <c r="L879" s="2">
        <v>17649626</v>
      </c>
      <c r="M879" s="1">
        <f>Table1[[#This Row],[PerformanceMetric]]/Table1[[#This Row],[InflationAdjSalary]]*1000000</f>
        <v>2.6663454511727331</v>
      </c>
      <c r="N879" t="s">
        <v>64</v>
      </c>
      <c r="O879">
        <v>25</v>
      </c>
      <c r="P879" t="s">
        <v>30</v>
      </c>
    </row>
    <row r="880" spans="2:16" x14ac:dyDescent="0.2">
      <c r="B880" t="s">
        <v>156</v>
      </c>
      <c r="C880">
        <v>2020</v>
      </c>
      <c r="D880">
        <v>15</v>
      </c>
      <c r="E880">
        <v>5.97</v>
      </c>
      <c r="F880">
        <v>1.81</v>
      </c>
      <c r="G880">
        <v>1.31</v>
      </c>
      <c r="H880">
        <v>0.47</v>
      </c>
      <c r="I880">
        <v>1.88</v>
      </c>
      <c r="J880">
        <v>0.56999999999999995</v>
      </c>
      <c r="K880" s="1">
        <v>47.05</v>
      </c>
      <c r="L880" s="2">
        <v>7966156</v>
      </c>
      <c r="M880" s="1">
        <f>Table1[[#This Row],[PerformanceMetric]]/Table1[[#This Row],[InflationAdjSalary]]*1000000</f>
        <v>5.9062363328059355</v>
      </c>
      <c r="N880" t="s">
        <v>56</v>
      </c>
      <c r="O880">
        <v>24</v>
      </c>
      <c r="P880" t="s">
        <v>16</v>
      </c>
    </row>
    <row r="881" spans="2:16" x14ac:dyDescent="0.2">
      <c r="B881" t="s">
        <v>230</v>
      </c>
      <c r="C881">
        <v>2015</v>
      </c>
      <c r="D881">
        <v>16.98</v>
      </c>
      <c r="E881">
        <v>3.87</v>
      </c>
      <c r="F881">
        <v>5.24</v>
      </c>
      <c r="G881">
        <v>1.43</v>
      </c>
      <c r="H881">
        <v>0.16</v>
      </c>
      <c r="I881">
        <v>3</v>
      </c>
      <c r="J881">
        <v>0.54</v>
      </c>
      <c r="K881" s="1">
        <v>47.05</v>
      </c>
      <c r="L881" s="2">
        <v>16762621</v>
      </c>
      <c r="M881" s="1">
        <f>Table1[[#This Row],[PerformanceMetric]]/Table1[[#This Row],[InflationAdjSalary]]*1000000</f>
        <v>2.806840290668148</v>
      </c>
      <c r="N881" t="s">
        <v>41</v>
      </c>
      <c r="O881">
        <v>23</v>
      </c>
      <c r="P881" t="s">
        <v>19</v>
      </c>
    </row>
    <row r="882" spans="2:16" x14ac:dyDescent="0.2">
      <c r="B882" t="s">
        <v>279</v>
      </c>
      <c r="C882">
        <v>2011</v>
      </c>
      <c r="D882">
        <v>19.190000000000001</v>
      </c>
      <c r="E882">
        <v>5.6</v>
      </c>
      <c r="F882">
        <v>2.16</v>
      </c>
      <c r="G882">
        <v>0.74</v>
      </c>
      <c r="H882">
        <v>0.71</v>
      </c>
      <c r="I882">
        <v>2.67</v>
      </c>
      <c r="J882">
        <v>0.51</v>
      </c>
      <c r="K882" s="1">
        <v>47.04</v>
      </c>
      <c r="L882" s="2">
        <v>8220741</v>
      </c>
      <c r="M882" s="1">
        <f>Table1[[#This Row],[PerformanceMetric]]/Table1[[#This Row],[InflationAdjSalary]]*1000000</f>
        <v>5.7221119118094101</v>
      </c>
      <c r="N882" t="s">
        <v>36</v>
      </c>
      <c r="O882">
        <v>22</v>
      </c>
      <c r="P882" t="s">
        <v>25</v>
      </c>
    </row>
    <row r="883" spans="2:16" x14ac:dyDescent="0.2">
      <c r="B883" t="s">
        <v>280</v>
      </c>
      <c r="C883">
        <v>2016</v>
      </c>
      <c r="D883">
        <v>13.13</v>
      </c>
      <c r="E883">
        <v>4.4400000000000004</v>
      </c>
      <c r="F883">
        <v>7.5</v>
      </c>
      <c r="G883">
        <v>1.44</v>
      </c>
      <c r="H883">
        <v>0.06</v>
      </c>
      <c r="I883">
        <v>2.38</v>
      </c>
      <c r="J883">
        <v>0.54</v>
      </c>
      <c r="K883" s="1">
        <v>46.99</v>
      </c>
      <c r="L883" s="2">
        <v>2569476</v>
      </c>
      <c r="M883" s="1">
        <f>Table1[[#This Row],[PerformanceMetric]]/Table1[[#This Row],[InflationAdjSalary]]*1000000</f>
        <v>18.287775406347443</v>
      </c>
      <c r="N883" t="s">
        <v>27</v>
      </c>
      <c r="O883">
        <v>25</v>
      </c>
      <c r="P883" t="s">
        <v>19</v>
      </c>
    </row>
    <row r="884" spans="2:16" x14ac:dyDescent="0.2">
      <c r="B884" t="s">
        <v>281</v>
      </c>
      <c r="C884">
        <v>2014</v>
      </c>
      <c r="D884">
        <v>12.12</v>
      </c>
      <c r="E884">
        <v>6.95</v>
      </c>
      <c r="F884">
        <v>1.1399999999999999</v>
      </c>
      <c r="G884">
        <v>0.7</v>
      </c>
      <c r="H884">
        <v>1.3</v>
      </c>
      <c r="I884">
        <v>0.93</v>
      </c>
      <c r="J884">
        <v>0.57999999999999996</v>
      </c>
      <c r="K884" s="1">
        <v>46.97</v>
      </c>
      <c r="L884" s="2">
        <v>2012363</v>
      </c>
      <c r="M884" s="1">
        <f>Table1[[#This Row],[PerformanceMetric]]/Table1[[#This Row],[InflationAdjSalary]]*1000000</f>
        <v>23.340719343378904</v>
      </c>
      <c r="N884" t="s">
        <v>18</v>
      </c>
      <c r="O884">
        <v>22</v>
      </c>
      <c r="P884" t="s">
        <v>16</v>
      </c>
    </row>
    <row r="885" spans="2:16" x14ac:dyDescent="0.2">
      <c r="B885" t="s">
        <v>282</v>
      </c>
      <c r="C885">
        <v>2010</v>
      </c>
      <c r="D885">
        <v>15.27</v>
      </c>
      <c r="E885">
        <v>3.55</v>
      </c>
      <c r="F885">
        <v>7.97</v>
      </c>
      <c r="G885">
        <v>1.68</v>
      </c>
      <c r="H885">
        <v>0.56999999999999995</v>
      </c>
      <c r="I885">
        <v>2.81</v>
      </c>
      <c r="J885">
        <v>0.5</v>
      </c>
      <c r="K885" s="1">
        <v>46.91</v>
      </c>
      <c r="L885" s="2">
        <v>17672759</v>
      </c>
      <c r="M885" s="1">
        <f>Table1[[#This Row],[PerformanceMetric]]/Table1[[#This Row],[InflationAdjSalary]]*1000000</f>
        <v>2.6543676626835686</v>
      </c>
      <c r="N885" t="s">
        <v>52</v>
      </c>
      <c r="O885">
        <v>30</v>
      </c>
      <c r="P885" t="s">
        <v>19</v>
      </c>
    </row>
    <row r="886" spans="2:16" x14ac:dyDescent="0.2">
      <c r="B886" t="s">
        <v>213</v>
      </c>
      <c r="C886">
        <v>2020</v>
      </c>
      <c r="D886">
        <v>11.59</v>
      </c>
      <c r="E886">
        <v>8</v>
      </c>
      <c r="F886">
        <v>1.45</v>
      </c>
      <c r="G886">
        <v>1.59</v>
      </c>
      <c r="H886">
        <v>2.1800000000000002</v>
      </c>
      <c r="I886">
        <v>1.36</v>
      </c>
      <c r="J886">
        <v>0.53</v>
      </c>
      <c r="K886" s="1">
        <v>46.9</v>
      </c>
      <c r="L886" s="2">
        <v>13951772</v>
      </c>
      <c r="M886" s="1">
        <f>Table1[[#This Row],[PerformanceMetric]]/Table1[[#This Row],[InflationAdjSalary]]*1000000</f>
        <v>3.3615801634373037</v>
      </c>
      <c r="N886" t="s">
        <v>18</v>
      </c>
      <c r="O886">
        <v>29</v>
      </c>
      <c r="P886" t="s">
        <v>30</v>
      </c>
    </row>
    <row r="887" spans="2:16" x14ac:dyDescent="0.2">
      <c r="B887" t="s">
        <v>141</v>
      </c>
      <c r="C887">
        <v>2011</v>
      </c>
      <c r="D887">
        <v>11.74</v>
      </c>
      <c r="E887">
        <v>7.02</v>
      </c>
      <c r="F887">
        <v>2.4700000000000002</v>
      </c>
      <c r="G887">
        <v>0.91</v>
      </c>
      <c r="H887">
        <v>1.68</v>
      </c>
      <c r="I887">
        <v>1.8</v>
      </c>
      <c r="J887">
        <v>0.57999999999999996</v>
      </c>
      <c r="K887" s="1">
        <v>46.89</v>
      </c>
      <c r="L887" s="2">
        <v>16963292</v>
      </c>
      <c r="M887" s="1">
        <f>Table1[[#This Row],[PerformanceMetric]]/Table1[[#This Row],[InflationAdjSalary]]*1000000</f>
        <v>2.7642040236057954</v>
      </c>
      <c r="N887" t="s">
        <v>109</v>
      </c>
      <c r="O887">
        <v>26</v>
      </c>
      <c r="P887" t="s">
        <v>30</v>
      </c>
    </row>
    <row r="888" spans="2:16" x14ac:dyDescent="0.2">
      <c r="B888" t="s">
        <v>182</v>
      </c>
      <c r="C888">
        <v>2019</v>
      </c>
      <c r="D888">
        <v>16.809999999999999</v>
      </c>
      <c r="E888">
        <v>2.44</v>
      </c>
      <c r="F888">
        <v>4.57</v>
      </c>
      <c r="G888">
        <v>0.59</v>
      </c>
      <c r="H888">
        <v>0.25</v>
      </c>
      <c r="I888">
        <v>2.2400000000000002</v>
      </c>
      <c r="J888">
        <v>0.57999999999999996</v>
      </c>
      <c r="K888" s="1">
        <v>46.88</v>
      </c>
      <c r="L888" s="2">
        <v>12268755</v>
      </c>
      <c r="M888" s="1">
        <f>Table1[[#This Row],[PerformanceMetric]]/Table1[[#This Row],[InflationAdjSalary]]*1000000</f>
        <v>3.8210886108655693</v>
      </c>
      <c r="N888" t="s">
        <v>39</v>
      </c>
      <c r="O888">
        <v>25</v>
      </c>
      <c r="P888" t="s">
        <v>19</v>
      </c>
    </row>
    <row r="889" spans="2:16" x14ac:dyDescent="0.2">
      <c r="B889" t="s">
        <v>283</v>
      </c>
      <c r="C889">
        <v>2010</v>
      </c>
      <c r="D889">
        <v>7.73</v>
      </c>
      <c r="E889">
        <v>12.08</v>
      </c>
      <c r="F889">
        <v>2.96</v>
      </c>
      <c r="G889">
        <v>1.35</v>
      </c>
      <c r="H889">
        <v>1.94</v>
      </c>
      <c r="I889">
        <v>1.25</v>
      </c>
      <c r="J889">
        <v>0.5</v>
      </c>
      <c r="K889" s="1">
        <v>46.86</v>
      </c>
      <c r="L889" s="2">
        <v>15973227</v>
      </c>
      <c r="M889" s="1">
        <f>Table1[[#This Row],[PerformanceMetric]]/Table1[[#This Row],[InflationAdjSalary]]*1000000</f>
        <v>2.9336589281552188</v>
      </c>
      <c r="N889" t="s">
        <v>52</v>
      </c>
      <c r="O889">
        <v>35</v>
      </c>
      <c r="P889" t="s">
        <v>16</v>
      </c>
    </row>
    <row r="890" spans="2:16" x14ac:dyDescent="0.2">
      <c r="B890" t="s">
        <v>164</v>
      </c>
      <c r="C890">
        <v>2013</v>
      </c>
      <c r="D890">
        <v>15.18</v>
      </c>
      <c r="E890">
        <v>4.42</v>
      </c>
      <c r="F890">
        <v>3.52</v>
      </c>
      <c r="G890">
        <v>1.38</v>
      </c>
      <c r="H890">
        <v>0.42</v>
      </c>
      <c r="I890">
        <v>1.97</v>
      </c>
      <c r="J890">
        <v>0.56000000000000005</v>
      </c>
      <c r="K890" s="1">
        <v>46.85</v>
      </c>
      <c r="L890" s="2">
        <v>14969155</v>
      </c>
      <c r="M890" s="1">
        <f>Table1[[#This Row],[PerformanceMetric]]/Table1[[#This Row],[InflationAdjSalary]]*1000000</f>
        <v>3.1297691820279772</v>
      </c>
      <c r="N890" t="s">
        <v>46</v>
      </c>
      <c r="O890">
        <v>23</v>
      </c>
      <c r="P890" t="s">
        <v>20</v>
      </c>
    </row>
    <row r="891" spans="2:16" x14ac:dyDescent="0.2">
      <c r="B891" t="s">
        <v>218</v>
      </c>
      <c r="C891">
        <v>2021</v>
      </c>
      <c r="D891">
        <v>12.1</v>
      </c>
      <c r="E891">
        <v>6.22</v>
      </c>
      <c r="F891">
        <v>4.28</v>
      </c>
      <c r="G891">
        <v>1.0900000000000001</v>
      </c>
      <c r="H891">
        <v>0.59</v>
      </c>
      <c r="I891">
        <v>2.0099999999999998</v>
      </c>
      <c r="J891">
        <v>0.57999999999999996</v>
      </c>
      <c r="K891" s="1">
        <v>46.83</v>
      </c>
      <c r="L891" s="2">
        <v>15475579</v>
      </c>
      <c r="M891" s="1">
        <f>Table1[[#This Row],[PerformanceMetric]]/Table1[[#This Row],[InflationAdjSalary]]*1000000</f>
        <v>3.0260580234187038</v>
      </c>
      <c r="N891" t="s">
        <v>68</v>
      </c>
      <c r="O891">
        <v>32</v>
      </c>
      <c r="P891" t="s">
        <v>16</v>
      </c>
    </row>
    <row r="892" spans="2:16" x14ac:dyDescent="0.2">
      <c r="B892" t="s">
        <v>230</v>
      </c>
      <c r="C892">
        <v>2014</v>
      </c>
      <c r="D892">
        <v>17.93</v>
      </c>
      <c r="E892">
        <v>3.54</v>
      </c>
      <c r="F892">
        <v>4.8899999999999997</v>
      </c>
      <c r="G892">
        <v>0.96</v>
      </c>
      <c r="H892">
        <v>0.24</v>
      </c>
      <c r="I892">
        <v>2.61</v>
      </c>
      <c r="J892">
        <v>0.52</v>
      </c>
      <c r="K892" s="1">
        <v>46.73</v>
      </c>
      <c r="L892" s="2">
        <v>4418274</v>
      </c>
      <c r="M892" s="1">
        <f>Table1[[#This Row],[PerformanceMetric]]/Table1[[#This Row],[InflationAdjSalary]]*1000000</f>
        <v>10.576528300417765</v>
      </c>
      <c r="N892" t="s">
        <v>15</v>
      </c>
      <c r="O892">
        <v>22</v>
      </c>
      <c r="P892" t="s">
        <v>19</v>
      </c>
    </row>
    <row r="893" spans="2:16" x14ac:dyDescent="0.2">
      <c r="B893" t="s">
        <v>284</v>
      </c>
      <c r="C893">
        <v>2013</v>
      </c>
      <c r="D893">
        <v>12.12</v>
      </c>
      <c r="E893">
        <v>7.84</v>
      </c>
      <c r="F893">
        <v>2.4300000000000002</v>
      </c>
      <c r="G893">
        <v>1.1200000000000001</v>
      </c>
      <c r="H893">
        <v>0.7</v>
      </c>
      <c r="I893">
        <v>1.54</v>
      </c>
      <c r="J893">
        <v>0.55000000000000004</v>
      </c>
      <c r="K893" s="1">
        <v>46.73</v>
      </c>
      <c r="L893" s="2">
        <v>11822791</v>
      </c>
      <c r="M893" s="1">
        <f>Table1[[#This Row],[PerformanceMetric]]/Table1[[#This Row],[InflationAdjSalary]]*1000000</f>
        <v>3.9525354038652973</v>
      </c>
      <c r="N893" t="s">
        <v>76</v>
      </c>
      <c r="O893">
        <v>34</v>
      </c>
      <c r="P893" t="s">
        <v>16</v>
      </c>
    </row>
    <row r="894" spans="2:16" x14ac:dyDescent="0.2">
      <c r="B894" t="s">
        <v>218</v>
      </c>
      <c r="C894">
        <v>2019</v>
      </c>
      <c r="D894">
        <v>12.64</v>
      </c>
      <c r="E894">
        <v>6.46</v>
      </c>
      <c r="F894">
        <v>2.52</v>
      </c>
      <c r="G894">
        <v>1.52</v>
      </c>
      <c r="H894">
        <v>0.44</v>
      </c>
      <c r="I894">
        <v>1.52</v>
      </c>
      <c r="J894">
        <v>0.56999999999999995</v>
      </c>
      <c r="K894" s="1">
        <v>46.73</v>
      </c>
      <c r="L894" s="2">
        <v>14922960</v>
      </c>
      <c r="M894" s="1">
        <f>Table1[[#This Row],[PerformanceMetric]]/Table1[[#This Row],[InflationAdjSalary]]*1000000</f>
        <v>3.1314162873853442</v>
      </c>
      <c r="N894" t="s">
        <v>64</v>
      </c>
      <c r="O894">
        <v>30</v>
      </c>
      <c r="P894" t="s">
        <v>16</v>
      </c>
    </row>
    <row r="895" spans="2:16" x14ac:dyDescent="0.2">
      <c r="B895" t="s">
        <v>285</v>
      </c>
      <c r="C895">
        <v>2020</v>
      </c>
      <c r="D895">
        <v>11.54</v>
      </c>
      <c r="E895">
        <v>6.36</v>
      </c>
      <c r="F895">
        <v>2.82</v>
      </c>
      <c r="G895">
        <v>0.86</v>
      </c>
      <c r="H895">
        <v>0.56000000000000005</v>
      </c>
      <c r="I895">
        <v>1.38</v>
      </c>
      <c r="J895">
        <v>0.6</v>
      </c>
      <c r="K895" s="1">
        <v>46.7</v>
      </c>
      <c r="L895" s="2">
        <v>8218185</v>
      </c>
      <c r="M895" s="1">
        <f>Table1[[#This Row],[PerformanceMetric]]/Table1[[#This Row],[InflationAdjSalary]]*1000000</f>
        <v>5.6825199238031274</v>
      </c>
      <c r="N895" t="s">
        <v>46</v>
      </c>
      <c r="O895">
        <v>31</v>
      </c>
      <c r="P895" t="s">
        <v>16</v>
      </c>
    </row>
    <row r="896" spans="2:16" x14ac:dyDescent="0.2">
      <c r="B896" t="s">
        <v>200</v>
      </c>
      <c r="C896">
        <v>2013</v>
      </c>
      <c r="D896">
        <v>14.16</v>
      </c>
      <c r="E896">
        <v>3.74</v>
      </c>
      <c r="F896">
        <v>4.67</v>
      </c>
      <c r="G896">
        <v>1.07</v>
      </c>
      <c r="H896">
        <v>0.34</v>
      </c>
      <c r="I896">
        <v>1.53</v>
      </c>
      <c r="J896">
        <v>0.56000000000000005</v>
      </c>
      <c r="K896" s="1">
        <v>46.67</v>
      </c>
      <c r="L896" s="2">
        <v>10151808</v>
      </c>
      <c r="M896" s="1">
        <f>Table1[[#This Row],[PerformanceMetric]]/Table1[[#This Row],[InflationAdjSalary]]*1000000</f>
        <v>4.5972106643466857</v>
      </c>
      <c r="N896" t="s">
        <v>64</v>
      </c>
      <c r="O896">
        <v>26</v>
      </c>
      <c r="P896" t="s">
        <v>19</v>
      </c>
    </row>
    <row r="897" spans="2:16" x14ac:dyDescent="0.2">
      <c r="B897" t="s">
        <v>160</v>
      </c>
      <c r="C897">
        <v>2014</v>
      </c>
      <c r="D897">
        <v>13.97</v>
      </c>
      <c r="E897">
        <v>6.78</v>
      </c>
      <c r="F897">
        <v>2.79</v>
      </c>
      <c r="G897">
        <v>0.76</v>
      </c>
      <c r="H897">
        <v>0.93</v>
      </c>
      <c r="I897">
        <v>1.66</v>
      </c>
      <c r="J897">
        <v>0.53</v>
      </c>
      <c r="K897" s="1">
        <v>46.66</v>
      </c>
      <c r="L897" s="2">
        <v>14918550</v>
      </c>
      <c r="M897" s="1">
        <f>Table1[[#This Row],[PerformanceMetric]]/Table1[[#This Row],[InflationAdjSalary]]*1000000</f>
        <v>3.1276498051084052</v>
      </c>
      <c r="N897" t="s">
        <v>64</v>
      </c>
      <c r="O897">
        <v>33</v>
      </c>
      <c r="P897" t="s">
        <v>16</v>
      </c>
    </row>
    <row r="898" spans="2:16" x14ac:dyDescent="0.2">
      <c r="B898" t="s">
        <v>127</v>
      </c>
      <c r="C898">
        <v>2013</v>
      </c>
      <c r="D898">
        <v>14.6</v>
      </c>
      <c r="E898">
        <v>2.81</v>
      </c>
      <c r="F898">
        <v>6.09</v>
      </c>
      <c r="G898">
        <v>2.17</v>
      </c>
      <c r="H898">
        <v>0.3</v>
      </c>
      <c r="I898">
        <v>2.36</v>
      </c>
      <c r="J898">
        <v>0.55000000000000004</v>
      </c>
      <c r="K898" s="1">
        <v>46.65</v>
      </c>
      <c r="L898" s="2">
        <v>10024911</v>
      </c>
      <c r="M898" s="1">
        <f>Table1[[#This Row],[PerformanceMetric]]/Table1[[#This Row],[InflationAdjSalary]]*1000000</f>
        <v>4.6534078955912923</v>
      </c>
      <c r="N898" t="s">
        <v>109</v>
      </c>
      <c r="O898">
        <v>25</v>
      </c>
      <c r="P898" t="s">
        <v>19</v>
      </c>
    </row>
    <row r="899" spans="2:16" x14ac:dyDescent="0.2">
      <c r="B899" t="s">
        <v>166</v>
      </c>
      <c r="C899">
        <v>2012</v>
      </c>
      <c r="D899">
        <v>13.72</v>
      </c>
      <c r="E899">
        <v>7.46</v>
      </c>
      <c r="F899">
        <v>2.0499999999999998</v>
      </c>
      <c r="G899">
        <v>1.08</v>
      </c>
      <c r="H899">
        <v>0.97</v>
      </c>
      <c r="I899">
        <v>2.46</v>
      </c>
      <c r="J899">
        <v>0.56999999999999995</v>
      </c>
      <c r="K899" s="1">
        <v>46.65</v>
      </c>
      <c r="L899" s="2">
        <v>16786110</v>
      </c>
      <c r="M899" s="1">
        <f>Table1[[#This Row],[PerformanceMetric]]/Table1[[#This Row],[InflationAdjSalary]]*1000000</f>
        <v>2.779083420756804</v>
      </c>
      <c r="N899" t="s">
        <v>41</v>
      </c>
      <c r="O899">
        <v>29</v>
      </c>
      <c r="P899" t="s">
        <v>30</v>
      </c>
    </row>
    <row r="900" spans="2:16" x14ac:dyDescent="0.2">
      <c r="B900" t="s">
        <v>162</v>
      </c>
      <c r="C900">
        <v>2019</v>
      </c>
      <c r="D900">
        <v>14.25</v>
      </c>
      <c r="E900">
        <v>5.5</v>
      </c>
      <c r="F900">
        <v>1.89</v>
      </c>
      <c r="G900">
        <v>0.61</v>
      </c>
      <c r="H900">
        <v>7.0000000000000007E-2</v>
      </c>
      <c r="I900">
        <v>1.07</v>
      </c>
      <c r="J900">
        <v>0.57999999999999996</v>
      </c>
      <c r="K900" s="1">
        <v>46.65</v>
      </c>
      <c r="L900" s="2">
        <v>27934540</v>
      </c>
      <c r="M900" s="1">
        <f>Table1[[#This Row],[PerformanceMetric]]/Table1[[#This Row],[InflationAdjSalary]]*1000000</f>
        <v>1.6699755929397799</v>
      </c>
      <c r="N900" t="s">
        <v>46</v>
      </c>
      <c r="O900">
        <v>26</v>
      </c>
      <c r="P900" t="s">
        <v>25</v>
      </c>
    </row>
    <row r="901" spans="2:16" x14ac:dyDescent="0.2">
      <c r="B901" t="s">
        <v>286</v>
      </c>
      <c r="C901">
        <v>2021</v>
      </c>
      <c r="D901">
        <v>12.98</v>
      </c>
      <c r="E901">
        <v>2.98</v>
      </c>
      <c r="F901">
        <v>5.33</v>
      </c>
      <c r="G901">
        <v>1.33</v>
      </c>
      <c r="H901">
        <v>0.48</v>
      </c>
      <c r="I901">
        <v>1.59</v>
      </c>
      <c r="J901">
        <v>0.57999999999999996</v>
      </c>
      <c r="K901" s="1">
        <v>46.63</v>
      </c>
      <c r="L901" s="2">
        <v>4388128</v>
      </c>
      <c r="M901" s="1">
        <f>Table1[[#This Row],[PerformanceMetric]]/Table1[[#This Row],[InflationAdjSalary]]*1000000</f>
        <v>10.626399229922191</v>
      </c>
      <c r="N901" t="s">
        <v>46</v>
      </c>
      <c r="O901">
        <v>20</v>
      </c>
      <c r="P901" t="s">
        <v>19</v>
      </c>
    </row>
    <row r="902" spans="2:16" x14ac:dyDescent="0.2">
      <c r="B902" t="s">
        <v>110</v>
      </c>
      <c r="C902">
        <v>2018</v>
      </c>
      <c r="D902">
        <v>16.079999999999998</v>
      </c>
      <c r="E902">
        <v>5.32</v>
      </c>
      <c r="F902">
        <v>3.9</v>
      </c>
      <c r="G902">
        <v>0.76</v>
      </c>
      <c r="H902">
        <v>0.73</v>
      </c>
      <c r="I902">
        <v>2.5299999999999998</v>
      </c>
      <c r="J902">
        <v>0.54</v>
      </c>
      <c r="K902" s="1">
        <v>46.63</v>
      </c>
      <c r="L902" s="2">
        <v>6769731</v>
      </c>
      <c r="M902" s="1">
        <f>Table1[[#This Row],[PerformanceMetric]]/Table1[[#This Row],[InflationAdjSalary]]*1000000</f>
        <v>6.8880137187134913</v>
      </c>
      <c r="N902" t="s">
        <v>42</v>
      </c>
      <c r="O902">
        <v>20</v>
      </c>
      <c r="P902" t="s">
        <v>25</v>
      </c>
    </row>
    <row r="903" spans="2:16" x14ac:dyDescent="0.2">
      <c r="B903" t="s">
        <v>287</v>
      </c>
      <c r="C903">
        <v>2018</v>
      </c>
      <c r="D903">
        <v>13.91</v>
      </c>
      <c r="E903">
        <v>6.75</v>
      </c>
      <c r="F903">
        <v>2.46</v>
      </c>
      <c r="G903">
        <v>0.96</v>
      </c>
      <c r="H903">
        <v>0.71</v>
      </c>
      <c r="I903">
        <v>1.78</v>
      </c>
      <c r="J903">
        <v>0.55000000000000004</v>
      </c>
      <c r="K903" s="1">
        <v>46.52</v>
      </c>
      <c r="L903" s="2">
        <v>2904863</v>
      </c>
      <c r="M903" s="1">
        <f>Table1[[#This Row],[PerformanceMetric]]/Table1[[#This Row],[InflationAdjSalary]]*1000000</f>
        <v>16.014524609250078</v>
      </c>
      <c r="N903" t="s">
        <v>39</v>
      </c>
      <c r="O903">
        <v>23</v>
      </c>
      <c r="P903" t="s">
        <v>25</v>
      </c>
    </row>
    <row r="904" spans="2:16" x14ac:dyDescent="0.2">
      <c r="B904" t="s">
        <v>112</v>
      </c>
      <c r="C904">
        <v>2014</v>
      </c>
      <c r="D904">
        <v>14.64</v>
      </c>
      <c r="E904">
        <v>6.95</v>
      </c>
      <c r="F904">
        <v>1.34</v>
      </c>
      <c r="G904">
        <v>0.67</v>
      </c>
      <c r="H904">
        <v>0.39</v>
      </c>
      <c r="I904">
        <v>1.28</v>
      </c>
      <c r="J904">
        <v>0.54</v>
      </c>
      <c r="K904" s="1">
        <v>46.51</v>
      </c>
      <c r="L904" s="2">
        <v>3122243</v>
      </c>
      <c r="M904" s="1">
        <f>Table1[[#This Row],[PerformanceMetric]]/Table1[[#This Row],[InflationAdjSalary]]*1000000</f>
        <v>14.896342148897443</v>
      </c>
      <c r="N904" t="s">
        <v>48</v>
      </c>
      <c r="O904">
        <v>21</v>
      </c>
      <c r="P904" t="s">
        <v>16</v>
      </c>
    </row>
    <row r="905" spans="2:16" x14ac:dyDescent="0.2">
      <c r="B905" t="s">
        <v>288</v>
      </c>
      <c r="C905">
        <v>2020</v>
      </c>
      <c r="D905">
        <v>11.88</v>
      </c>
      <c r="E905">
        <v>6.79</v>
      </c>
      <c r="F905">
        <v>1.41</v>
      </c>
      <c r="G905">
        <v>1.56</v>
      </c>
      <c r="H905">
        <v>2.29</v>
      </c>
      <c r="I905">
        <v>1.44</v>
      </c>
      <c r="J905">
        <v>0.55000000000000004</v>
      </c>
      <c r="K905" s="1">
        <v>46.51</v>
      </c>
      <c r="L905" s="2">
        <v>8462507</v>
      </c>
      <c r="M905" s="1">
        <f>Table1[[#This Row],[PerformanceMetric]]/Table1[[#This Row],[InflationAdjSalary]]*1000000</f>
        <v>5.4960072706586836</v>
      </c>
      <c r="N905" t="s">
        <v>48</v>
      </c>
      <c r="O905">
        <v>22</v>
      </c>
      <c r="P905" t="s">
        <v>16</v>
      </c>
    </row>
    <row r="906" spans="2:16" x14ac:dyDescent="0.2">
      <c r="B906" t="s">
        <v>151</v>
      </c>
      <c r="C906">
        <v>2012</v>
      </c>
      <c r="D906">
        <v>17.2</v>
      </c>
      <c r="E906">
        <v>6.28</v>
      </c>
      <c r="F906">
        <v>2.02</v>
      </c>
      <c r="G906">
        <v>0.78</v>
      </c>
      <c r="H906">
        <v>0.66</v>
      </c>
      <c r="I906">
        <v>1.38</v>
      </c>
      <c r="J906">
        <v>0.48</v>
      </c>
      <c r="K906" s="1">
        <v>46.46</v>
      </c>
      <c r="L906" s="2">
        <v>1745989</v>
      </c>
      <c r="M906" s="1">
        <f>Table1[[#This Row],[PerformanceMetric]]/Table1[[#This Row],[InflationAdjSalary]]*1000000</f>
        <v>26.609560541332165</v>
      </c>
      <c r="N906" t="s">
        <v>29</v>
      </c>
      <c r="O906">
        <v>35</v>
      </c>
      <c r="P906" t="s">
        <v>16</v>
      </c>
    </row>
    <row r="907" spans="2:16" x14ac:dyDescent="0.2">
      <c r="B907" t="s">
        <v>289</v>
      </c>
      <c r="C907">
        <v>2019</v>
      </c>
      <c r="D907">
        <v>10.83</v>
      </c>
      <c r="E907">
        <v>7.5</v>
      </c>
      <c r="F907">
        <v>1.41</v>
      </c>
      <c r="G907">
        <v>1.08</v>
      </c>
      <c r="H907">
        <v>1.1100000000000001</v>
      </c>
      <c r="I907">
        <v>1.31</v>
      </c>
      <c r="J907">
        <v>0.6</v>
      </c>
      <c r="K907" s="1">
        <v>46.46</v>
      </c>
      <c r="L907" s="2">
        <v>15424249</v>
      </c>
      <c r="M907" s="1">
        <f>Table1[[#This Row],[PerformanceMetric]]/Table1[[#This Row],[InflationAdjSalary]]*1000000</f>
        <v>3.0121401696769809</v>
      </c>
      <c r="N907" t="s">
        <v>56</v>
      </c>
      <c r="O907">
        <v>29</v>
      </c>
      <c r="P907" t="s">
        <v>30</v>
      </c>
    </row>
    <row r="908" spans="2:16" x14ac:dyDescent="0.2">
      <c r="B908" t="s">
        <v>229</v>
      </c>
      <c r="C908">
        <v>2019</v>
      </c>
      <c r="D908">
        <v>14.07</v>
      </c>
      <c r="E908">
        <v>5.26</v>
      </c>
      <c r="F908">
        <v>3.84</v>
      </c>
      <c r="G908">
        <v>1.23</v>
      </c>
      <c r="H908">
        <v>0.3</v>
      </c>
      <c r="I908">
        <v>1.56</v>
      </c>
      <c r="J908">
        <v>0.54</v>
      </c>
      <c r="K908" s="1">
        <v>46.45</v>
      </c>
      <c r="L908" s="2">
        <v>14113187</v>
      </c>
      <c r="M908" s="1">
        <f>Table1[[#This Row],[PerformanceMetric]]/Table1[[#This Row],[InflationAdjSalary]]*1000000</f>
        <v>3.2912481071780597</v>
      </c>
      <c r="N908" t="s">
        <v>54</v>
      </c>
      <c r="O908">
        <v>33</v>
      </c>
      <c r="P908" t="s">
        <v>25</v>
      </c>
    </row>
    <row r="909" spans="2:16" x14ac:dyDescent="0.2">
      <c r="B909" t="s">
        <v>139</v>
      </c>
      <c r="C909">
        <v>2014</v>
      </c>
      <c r="D909">
        <v>16.68</v>
      </c>
      <c r="E909">
        <v>2.2799999999999998</v>
      </c>
      <c r="F909">
        <v>5.71</v>
      </c>
      <c r="G909">
        <v>0.53</v>
      </c>
      <c r="H909">
        <v>0.13</v>
      </c>
      <c r="I909">
        <v>2.2200000000000002</v>
      </c>
      <c r="J909">
        <v>0.56000000000000005</v>
      </c>
      <c r="K909" s="1">
        <v>46.39</v>
      </c>
      <c r="L909" s="2">
        <v>15540156</v>
      </c>
      <c r="M909" s="1">
        <f>Table1[[#This Row],[PerformanceMetric]]/Table1[[#This Row],[InflationAdjSalary]]*1000000</f>
        <v>2.9851695182467926</v>
      </c>
      <c r="N909" t="s">
        <v>65</v>
      </c>
      <c r="O909">
        <v>31</v>
      </c>
      <c r="P909" t="s">
        <v>19</v>
      </c>
    </row>
    <row r="910" spans="2:16" x14ac:dyDescent="0.2">
      <c r="B910" t="s">
        <v>185</v>
      </c>
      <c r="C910">
        <v>2010</v>
      </c>
      <c r="D910">
        <v>10.76</v>
      </c>
      <c r="E910">
        <v>9.7799999999999994</v>
      </c>
      <c r="F910">
        <v>3.26</v>
      </c>
      <c r="G910">
        <v>0.91</v>
      </c>
      <c r="H910">
        <v>0.72</v>
      </c>
      <c r="I910">
        <v>1.83</v>
      </c>
      <c r="J910">
        <v>0.53</v>
      </c>
      <c r="K910" s="1">
        <v>46.38</v>
      </c>
      <c r="L910" s="2">
        <v>11147432</v>
      </c>
      <c r="M910" s="1">
        <f>Table1[[#This Row],[PerformanceMetric]]/Table1[[#This Row],[InflationAdjSalary]]*1000000</f>
        <v>4.1605994995080486</v>
      </c>
      <c r="N910" t="s">
        <v>42</v>
      </c>
      <c r="O910">
        <v>30</v>
      </c>
      <c r="P910" t="s">
        <v>16</v>
      </c>
    </row>
    <row r="911" spans="2:16" x14ac:dyDescent="0.2">
      <c r="B911" t="s">
        <v>240</v>
      </c>
      <c r="C911">
        <v>2015</v>
      </c>
      <c r="D911">
        <v>12.61</v>
      </c>
      <c r="E911">
        <v>8.91</v>
      </c>
      <c r="F911">
        <v>1.19</v>
      </c>
      <c r="G911">
        <v>0.83</v>
      </c>
      <c r="H911">
        <v>0.76</v>
      </c>
      <c r="I911">
        <v>1.57</v>
      </c>
      <c r="J911">
        <v>0.55000000000000004</v>
      </c>
      <c r="K911" s="1">
        <v>46.38</v>
      </c>
      <c r="L911" s="2">
        <v>13951412</v>
      </c>
      <c r="M911" s="1">
        <f>Table1[[#This Row],[PerformanceMetric]]/Table1[[#This Row],[InflationAdjSalary]]*1000000</f>
        <v>3.3243946920928149</v>
      </c>
      <c r="N911" t="s">
        <v>91</v>
      </c>
      <c r="O911">
        <v>25</v>
      </c>
      <c r="P911" t="s">
        <v>16</v>
      </c>
    </row>
    <row r="912" spans="2:16" x14ac:dyDescent="0.2">
      <c r="B912" t="s">
        <v>290</v>
      </c>
      <c r="C912">
        <v>2011</v>
      </c>
      <c r="D912">
        <v>13.75</v>
      </c>
      <c r="E912">
        <v>3.35</v>
      </c>
      <c r="F912">
        <v>4.8899999999999997</v>
      </c>
      <c r="G912">
        <v>1.19</v>
      </c>
      <c r="H912">
        <v>0.11</v>
      </c>
      <c r="I912">
        <v>1.78</v>
      </c>
      <c r="J912">
        <v>0.59</v>
      </c>
      <c r="K912" s="1">
        <v>46.34</v>
      </c>
      <c r="L912" s="2">
        <v>9091148</v>
      </c>
      <c r="M912" s="1">
        <f>Table1[[#This Row],[PerformanceMetric]]/Table1[[#This Row],[InflationAdjSalary]]*1000000</f>
        <v>5.0972660438483679</v>
      </c>
      <c r="N912" t="s">
        <v>46</v>
      </c>
      <c r="O912">
        <v>28</v>
      </c>
      <c r="P912" t="s">
        <v>19</v>
      </c>
    </row>
    <row r="913" spans="2:16" x14ac:dyDescent="0.2">
      <c r="B913" t="s">
        <v>291</v>
      </c>
      <c r="C913">
        <v>2021</v>
      </c>
      <c r="D913">
        <v>15.36</v>
      </c>
      <c r="E913">
        <v>2.97</v>
      </c>
      <c r="F913">
        <v>3.53</v>
      </c>
      <c r="G913">
        <v>0.72</v>
      </c>
      <c r="H913">
        <v>1</v>
      </c>
      <c r="I913">
        <v>1.25</v>
      </c>
      <c r="J913">
        <v>0.55000000000000004</v>
      </c>
      <c r="K913" s="1">
        <v>46.34</v>
      </c>
      <c r="L913" s="2">
        <v>17099011</v>
      </c>
      <c r="M913" s="1">
        <f>Table1[[#This Row],[PerformanceMetric]]/Table1[[#This Row],[InflationAdjSalary]]*1000000</f>
        <v>2.7100982624082763</v>
      </c>
      <c r="N913" t="s">
        <v>65</v>
      </c>
      <c r="O913">
        <v>26</v>
      </c>
      <c r="P913" t="s">
        <v>20</v>
      </c>
    </row>
    <row r="914" spans="2:16" x14ac:dyDescent="0.2">
      <c r="B914" t="s">
        <v>293</v>
      </c>
      <c r="C914">
        <v>2021</v>
      </c>
      <c r="D914">
        <v>17.43</v>
      </c>
      <c r="E914">
        <v>2.39</v>
      </c>
      <c r="F914">
        <v>6.09</v>
      </c>
      <c r="G914">
        <v>1.22</v>
      </c>
      <c r="H914">
        <v>0.11</v>
      </c>
      <c r="I914">
        <v>3.04</v>
      </c>
      <c r="J914">
        <v>0.55000000000000004</v>
      </c>
      <c r="K914" s="1">
        <v>46.32</v>
      </c>
      <c r="L914" s="2">
        <v>7678766</v>
      </c>
      <c r="M914" s="1">
        <f>Table1[[#This Row],[PerformanceMetric]]/Table1[[#This Row],[InflationAdjSalary]]*1000000</f>
        <v>6.0322192393934131</v>
      </c>
      <c r="N914" t="s">
        <v>29</v>
      </c>
      <c r="O914">
        <v>21</v>
      </c>
      <c r="P914" t="s">
        <v>19</v>
      </c>
    </row>
    <row r="915" spans="2:16" x14ac:dyDescent="0.2">
      <c r="B915" t="s">
        <v>292</v>
      </c>
      <c r="C915">
        <v>2010</v>
      </c>
      <c r="D915">
        <v>16.940000000000001</v>
      </c>
      <c r="E915">
        <v>6.72</v>
      </c>
      <c r="F915">
        <v>2.2799999999999998</v>
      </c>
      <c r="G915">
        <v>1.45</v>
      </c>
      <c r="H915">
        <v>0.32</v>
      </c>
      <c r="I915">
        <v>2.4</v>
      </c>
      <c r="J915">
        <v>0.51</v>
      </c>
      <c r="K915" s="1">
        <v>46.32</v>
      </c>
      <c r="L915" s="2">
        <v>14358382</v>
      </c>
      <c r="M915" s="1">
        <f>Table1[[#This Row],[PerformanceMetric]]/Table1[[#This Row],[InflationAdjSalary]]*1000000</f>
        <v>3.2259902264753788</v>
      </c>
      <c r="N915" t="s">
        <v>54</v>
      </c>
      <c r="O915">
        <v>29</v>
      </c>
      <c r="P915" t="s">
        <v>25</v>
      </c>
    </row>
    <row r="916" spans="2:16" x14ac:dyDescent="0.2">
      <c r="B916" t="s">
        <v>137</v>
      </c>
      <c r="C916">
        <v>2012</v>
      </c>
      <c r="D916">
        <v>17.62</v>
      </c>
      <c r="E916">
        <v>3.48</v>
      </c>
      <c r="F916">
        <v>5.86</v>
      </c>
      <c r="G916">
        <v>1.38</v>
      </c>
      <c r="H916">
        <v>0.28999999999999998</v>
      </c>
      <c r="I916">
        <v>2.57</v>
      </c>
      <c r="J916">
        <v>0.49</v>
      </c>
      <c r="K916" s="1">
        <v>46.31</v>
      </c>
      <c r="L916" s="2">
        <v>14203631</v>
      </c>
      <c r="M916" s="1">
        <f>Table1[[#This Row],[PerformanceMetric]]/Table1[[#This Row],[InflationAdjSalary]]*1000000</f>
        <v>3.2604338989093704</v>
      </c>
      <c r="N916" t="s">
        <v>15</v>
      </c>
      <c r="O916">
        <v>26</v>
      </c>
      <c r="P916" t="s">
        <v>20</v>
      </c>
    </row>
    <row r="917" spans="2:16" x14ac:dyDescent="0.2">
      <c r="B917" t="s">
        <v>49</v>
      </c>
      <c r="C917">
        <v>2013</v>
      </c>
      <c r="D917">
        <v>11.88</v>
      </c>
      <c r="E917">
        <v>5.97</v>
      </c>
      <c r="F917">
        <v>1.6</v>
      </c>
      <c r="G917">
        <v>1.67</v>
      </c>
      <c r="H917">
        <v>0.55000000000000004</v>
      </c>
      <c r="I917">
        <v>1.07</v>
      </c>
      <c r="J917">
        <v>0.59</v>
      </c>
      <c r="K917" s="1">
        <v>46.3</v>
      </c>
      <c r="L917" s="2">
        <v>2527495</v>
      </c>
      <c r="M917" s="1">
        <f>Table1[[#This Row],[PerformanceMetric]]/Table1[[#This Row],[InflationAdjSalary]]*1000000</f>
        <v>18.318532776523789</v>
      </c>
      <c r="N917" t="s">
        <v>65</v>
      </c>
      <c r="O917">
        <v>21</v>
      </c>
      <c r="P917" t="s">
        <v>25</v>
      </c>
    </row>
    <row r="918" spans="2:16" x14ac:dyDescent="0.2">
      <c r="B918" t="s">
        <v>118</v>
      </c>
      <c r="C918">
        <v>2011</v>
      </c>
      <c r="D918">
        <v>14.71</v>
      </c>
      <c r="E918">
        <v>5.43</v>
      </c>
      <c r="F918">
        <v>1.57</v>
      </c>
      <c r="G918">
        <v>0.93</v>
      </c>
      <c r="H918">
        <v>0.64</v>
      </c>
      <c r="I918">
        <v>1.79</v>
      </c>
      <c r="J918">
        <v>0.59</v>
      </c>
      <c r="K918" s="1">
        <v>46.3</v>
      </c>
      <c r="L918" s="2">
        <v>5500558</v>
      </c>
      <c r="M918" s="1">
        <f>Table1[[#This Row],[PerformanceMetric]]/Table1[[#This Row],[InflationAdjSalary]]*1000000</f>
        <v>8.417327842011666</v>
      </c>
      <c r="N918" t="s">
        <v>91</v>
      </c>
      <c r="O918">
        <v>22</v>
      </c>
      <c r="P918" t="s">
        <v>25</v>
      </c>
    </row>
    <row r="919" spans="2:16" x14ac:dyDescent="0.2">
      <c r="B919" t="s">
        <v>253</v>
      </c>
      <c r="C919">
        <v>2020</v>
      </c>
      <c r="D919">
        <v>15.05</v>
      </c>
      <c r="E919">
        <v>4.2699999999999996</v>
      </c>
      <c r="F919">
        <v>2.86</v>
      </c>
      <c r="G919">
        <v>0.94</v>
      </c>
      <c r="H919">
        <v>0.26</v>
      </c>
      <c r="I919">
        <v>1.38</v>
      </c>
      <c r="J919">
        <v>0.56000000000000005</v>
      </c>
      <c r="K919" s="1">
        <v>46.3</v>
      </c>
      <c r="L919" s="2">
        <v>6896379</v>
      </c>
      <c r="M919" s="1">
        <f>Table1[[#This Row],[PerformanceMetric]]/Table1[[#This Row],[InflationAdjSalary]]*1000000</f>
        <v>6.7136681438186612</v>
      </c>
      <c r="N919" t="s">
        <v>41</v>
      </c>
      <c r="O919">
        <v>28</v>
      </c>
      <c r="P919" t="s">
        <v>25</v>
      </c>
    </row>
    <row r="920" spans="2:16" x14ac:dyDescent="0.2">
      <c r="B920" t="s">
        <v>205</v>
      </c>
      <c r="C920">
        <v>2018</v>
      </c>
      <c r="D920">
        <v>14.2</v>
      </c>
      <c r="E920">
        <v>2.99</v>
      </c>
      <c r="F920">
        <v>7.03</v>
      </c>
      <c r="G920">
        <v>1.46</v>
      </c>
      <c r="H920">
        <v>0.33</v>
      </c>
      <c r="I920">
        <v>2.5299999999999998</v>
      </c>
      <c r="J920">
        <v>0.55000000000000004</v>
      </c>
      <c r="K920" s="1">
        <v>46.3</v>
      </c>
      <c r="L920" s="2">
        <v>22341883</v>
      </c>
      <c r="M920" s="1">
        <f>Table1[[#This Row],[PerformanceMetric]]/Table1[[#This Row],[InflationAdjSalary]]*1000000</f>
        <v>2.0723409929234702</v>
      </c>
      <c r="N920" t="s">
        <v>36</v>
      </c>
      <c r="O920">
        <v>29</v>
      </c>
      <c r="P920" t="s">
        <v>19</v>
      </c>
    </row>
    <row r="921" spans="2:16" x14ac:dyDescent="0.2">
      <c r="B921" t="s">
        <v>122</v>
      </c>
      <c r="C921">
        <v>2019</v>
      </c>
      <c r="D921">
        <v>12.46</v>
      </c>
      <c r="E921">
        <v>4.8899999999999997</v>
      </c>
      <c r="F921">
        <v>1.21</v>
      </c>
      <c r="G921">
        <v>0.63</v>
      </c>
      <c r="H921">
        <v>2.21</v>
      </c>
      <c r="I921">
        <v>1.01</v>
      </c>
      <c r="J921">
        <v>0.6</v>
      </c>
      <c r="K921" s="1">
        <v>46.29</v>
      </c>
      <c r="L921" s="2">
        <v>13989435</v>
      </c>
      <c r="M921" s="1">
        <f>Table1[[#This Row],[PerformanceMetric]]/Table1[[#This Row],[InflationAdjSalary]]*1000000</f>
        <v>3.3089256285189501</v>
      </c>
      <c r="N921" t="s">
        <v>15</v>
      </c>
      <c r="O921">
        <v>30</v>
      </c>
      <c r="P921" t="s">
        <v>30</v>
      </c>
    </row>
    <row r="922" spans="2:16" x14ac:dyDescent="0.2">
      <c r="B922" t="s">
        <v>294</v>
      </c>
      <c r="C922">
        <v>2021</v>
      </c>
      <c r="D922">
        <v>10.9</v>
      </c>
      <c r="E922">
        <v>5.48</v>
      </c>
      <c r="F922">
        <v>0.86</v>
      </c>
      <c r="G922">
        <v>0.9</v>
      </c>
      <c r="H922">
        <v>0.95</v>
      </c>
      <c r="I922">
        <v>0.48</v>
      </c>
      <c r="J922">
        <v>0.64</v>
      </c>
      <c r="K922" s="1">
        <v>46.27</v>
      </c>
      <c r="L922" s="2">
        <v>1855753</v>
      </c>
      <c r="M922" s="1">
        <f>Table1[[#This Row],[PerformanceMetric]]/Table1[[#This Row],[InflationAdjSalary]]*1000000</f>
        <v>24.933275064084498</v>
      </c>
      <c r="N922" t="s">
        <v>64</v>
      </c>
      <c r="O922">
        <v>22</v>
      </c>
      <c r="P922" t="s">
        <v>25</v>
      </c>
    </row>
    <row r="923" spans="2:16" x14ac:dyDescent="0.2">
      <c r="B923" t="s">
        <v>113</v>
      </c>
      <c r="C923">
        <v>2021</v>
      </c>
      <c r="D923">
        <v>14.89</v>
      </c>
      <c r="E923">
        <v>2.89</v>
      </c>
      <c r="F923">
        <v>4.17</v>
      </c>
      <c r="G923">
        <v>0.89</v>
      </c>
      <c r="H923">
        <v>0.43</v>
      </c>
      <c r="I923">
        <v>1.4</v>
      </c>
      <c r="J923">
        <v>0.56999999999999995</v>
      </c>
      <c r="K923" s="1">
        <v>46.25</v>
      </c>
      <c r="L923" s="2">
        <v>14663215</v>
      </c>
      <c r="M923" s="1">
        <f>Table1[[#This Row],[PerformanceMetric]]/Table1[[#This Row],[InflationAdjSalary]]*1000000</f>
        <v>3.1541513917650392</v>
      </c>
      <c r="N923" t="s">
        <v>70</v>
      </c>
      <c r="O923">
        <v>32</v>
      </c>
      <c r="P923" t="s">
        <v>19</v>
      </c>
    </row>
    <row r="924" spans="2:16" x14ac:dyDescent="0.2">
      <c r="B924" t="s">
        <v>270</v>
      </c>
      <c r="C924">
        <v>2019</v>
      </c>
      <c r="D924">
        <v>14.2</v>
      </c>
      <c r="E924">
        <v>8.06</v>
      </c>
      <c r="F924">
        <v>1.44</v>
      </c>
      <c r="G924">
        <v>0.7</v>
      </c>
      <c r="H924">
        <v>0.4</v>
      </c>
      <c r="I924">
        <v>1.48</v>
      </c>
      <c r="J924">
        <v>0.53</v>
      </c>
      <c r="K924" s="1">
        <v>46.24</v>
      </c>
      <c r="L924" s="2">
        <v>17352279</v>
      </c>
      <c r="M924" s="1">
        <f>Table1[[#This Row],[PerformanceMetric]]/Table1[[#This Row],[InflationAdjSalary]]*1000000</f>
        <v>2.6647796522865961</v>
      </c>
      <c r="N924" t="s">
        <v>41</v>
      </c>
      <c r="O924">
        <v>23</v>
      </c>
      <c r="P924" t="s">
        <v>16</v>
      </c>
    </row>
    <row r="925" spans="2:16" x14ac:dyDescent="0.2">
      <c r="B925" t="s">
        <v>112</v>
      </c>
      <c r="C925">
        <v>2016</v>
      </c>
      <c r="D925">
        <v>13.65</v>
      </c>
      <c r="E925">
        <v>6.98</v>
      </c>
      <c r="F925">
        <v>2.02</v>
      </c>
      <c r="G925">
        <v>0.96</v>
      </c>
      <c r="H925">
        <v>0.56999999999999995</v>
      </c>
      <c r="I925">
        <v>1.59</v>
      </c>
      <c r="J925">
        <v>0.55000000000000004</v>
      </c>
      <c r="K925" s="1">
        <v>46.19</v>
      </c>
      <c r="L925" s="2">
        <v>21145927</v>
      </c>
      <c r="M925" s="1">
        <f>Table1[[#This Row],[PerformanceMetric]]/Table1[[#This Row],[InflationAdjSalary]]*1000000</f>
        <v>2.1843450041230161</v>
      </c>
      <c r="N925" t="s">
        <v>48</v>
      </c>
      <c r="O925">
        <v>23</v>
      </c>
      <c r="P925" t="s">
        <v>16</v>
      </c>
    </row>
    <row r="926" spans="2:16" x14ac:dyDescent="0.2">
      <c r="B926" t="s">
        <v>295</v>
      </c>
      <c r="C926">
        <v>2010</v>
      </c>
      <c r="D926">
        <v>16.88</v>
      </c>
      <c r="E926">
        <v>3.17</v>
      </c>
      <c r="F926">
        <v>6.61</v>
      </c>
      <c r="G926">
        <v>1.23</v>
      </c>
      <c r="H926">
        <v>0.28000000000000003</v>
      </c>
      <c r="I926">
        <v>2.83</v>
      </c>
      <c r="J926">
        <v>0.51</v>
      </c>
      <c r="K926" s="1">
        <v>46.15</v>
      </c>
      <c r="L926" s="2">
        <v>12209157</v>
      </c>
      <c r="M926" s="1">
        <f>Table1[[#This Row],[PerformanceMetric]]/Table1[[#This Row],[InflationAdjSalary]]*1000000</f>
        <v>3.779949754106692</v>
      </c>
      <c r="N926" t="s">
        <v>145</v>
      </c>
      <c r="O926">
        <v>26</v>
      </c>
      <c r="P926" t="s">
        <v>19</v>
      </c>
    </row>
    <row r="927" spans="2:16" x14ac:dyDescent="0.2">
      <c r="B927" t="s">
        <v>175</v>
      </c>
      <c r="C927">
        <v>2018</v>
      </c>
      <c r="D927">
        <v>18.010000000000002</v>
      </c>
      <c r="E927">
        <v>2.46</v>
      </c>
      <c r="F927">
        <v>2.23</v>
      </c>
      <c r="G927">
        <v>0.64</v>
      </c>
      <c r="H927">
        <v>0.39</v>
      </c>
      <c r="I927">
        <v>1.88</v>
      </c>
      <c r="J927">
        <v>0.57999999999999996</v>
      </c>
      <c r="K927" s="1">
        <v>46.14</v>
      </c>
      <c r="L927" s="2">
        <v>15874937</v>
      </c>
      <c r="M927" s="1">
        <f>Table1[[#This Row],[PerformanceMetric]]/Table1[[#This Row],[InflationAdjSalary]]*1000000</f>
        <v>2.9064682272439883</v>
      </c>
      <c r="N927" t="s">
        <v>18</v>
      </c>
      <c r="O927">
        <v>29</v>
      </c>
      <c r="P927" t="s">
        <v>20</v>
      </c>
    </row>
    <row r="928" spans="2:16" x14ac:dyDescent="0.2">
      <c r="B928" t="s">
        <v>296</v>
      </c>
      <c r="C928">
        <v>2020</v>
      </c>
      <c r="D928">
        <v>13.47</v>
      </c>
      <c r="E928">
        <v>3.18</v>
      </c>
      <c r="F928">
        <v>1.4</v>
      </c>
      <c r="G928">
        <v>0.48</v>
      </c>
      <c r="H928">
        <v>0.26</v>
      </c>
      <c r="I928">
        <v>0.96</v>
      </c>
      <c r="J928">
        <v>0.68</v>
      </c>
      <c r="K928" s="1">
        <v>46.13</v>
      </c>
      <c r="L928" s="2">
        <v>1912436</v>
      </c>
      <c r="M928" s="1">
        <f>Table1[[#This Row],[PerformanceMetric]]/Table1[[#This Row],[InflationAdjSalary]]*1000000</f>
        <v>24.121068626610253</v>
      </c>
      <c r="N928" t="s">
        <v>31</v>
      </c>
      <c r="O928">
        <v>25</v>
      </c>
      <c r="P928" t="s">
        <v>20</v>
      </c>
    </row>
    <row r="929" spans="2:16" x14ac:dyDescent="0.2">
      <c r="B929" t="s">
        <v>98</v>
      </c>
      <c r="C929">
        <v>2013</v>
      </c>
      <c r="D929">
        <v>18.11</v>
      </c>
      <c r="E929">
        <v>3.9</v>
      </c>
      <c r="F929">
        <v>2.4900000000000002</v>
      </c>
      <c r="G929">
        <v>0.93</v>
      </c>
      <c r="H929">
        <v>0.28999999999999998</v>
      </c>
      <c r="I929">
        <v>1.84</v>
      </c>
      <c r="J929">
        <v>0.52</v>
      </c>
      <c r="K929" s="1">
        <v>46.13</v>
      </c>
      <c r="L929" s="2">
        <v>12055273</v>
      </c>
      <c r="M929" s="1">
        <f>Table1[[#This Row],[PerformanceMetric]]/Table1[[#This Row],[InflationAdjSalary]]*1000000</f>
        <v>3.8265412985670251</v>
      </c>
      <c r="N929" t="s">
        <v>50</v>
      </c>
      <c r="O929">
        <v>23</v>
      </c>
      <c r="P929" t="s">
        <v>20</v>
      </c>
    </row>
    <row r="930" spans="2:16" x14ac:dyDescent="0.2">
      <c r="B930" t="s">
        <v>297</v>
      </c>
      <c r="C930">
        <v>2013</v>
      </c>
      <c r="D930">
        <v>12.36</v>
      </c>
      <c r="E930">
        <v>5.66</v>
      </c>
      <c r="F930">
        <v>2.77</v>
      </c>
      <c r="G930">
        <v>1.5</v>
      </c>
      <c r="H930">
        <v>0.97</v>
      </c>
      <c r="I930">
        <v>1.86</v>
      </c>
      <c r="J930">
        <v>0.59</v>
      </c>
      <c r="K930" s="1">
        <v>46.12</v>
      </c>
      <c r="L930" s="2">
        <v>4039150</v>
      </c>
      <c r="M930" s="1">
        <f>Table1[[#This Row],[PerformanceMetric]]/Table1[[#This Row],[InflationAdjSalary]]*1000000</f>
        <v>11.418243937462089</v>
      </c>
      <c r="N930" t="s">
        <v>36</v>
      </c>
      <c r="O930">
        <v>31</v>
      </c>
      <c r="P930" t="s">
        <v>25</v>
      </c>
    </row>
    <row r="931" spans="2:16" x14ac:dyDescent="0.2">
      <c r="B931" t="s">
        <v>197</v>
      </c>
      <c r="C931">
        <v>2021</v>
      </c>
      <c r="D931">
        <v>14.56</v>
      </c>
      <c r="E931">
        <v>6.64</v>
      </c>
      <c r="F931">
        <v>4.2</v>
      </c>
      <c r="G931">
        <v>0.64</v>
      </c>
      <c r="H931">
        <v>0.8</v>
      </c>
      <c r="I931">
        <v>2.68</v>
      </c>
      <c r="J931">
        <v>0.54</v>
      </c>
      <c r="K931" s="1">
        <v>46.1</v>
      </c>
      <c r="L931" s="2">
        <v>17895714</v>
      </c>
      <c r="M931" s="1">
        <f>Table1[[#This Row],[PerformanceMetric]]/Table1[[#This Row],[InflationAdjSalary]]*1000000</f>
        <v>2.5760358038801918</v>
      </c>
      <c r="N931" t="s">
        <v>48</v>
      </c>
      <c r="O931">
        <v>25</v>
      </c>
      <c r="P931" t="s">
        <v>16</v>
      </c>
    </row>
    <row r="932" spans="2:16" x14ac:dyDescent="0.2">
      <c r="B932" t="s">
        <v>205</v>
      </c>
      <c r="C932">
        <v>2014</v>
      </c>
      <c r="D932">
        <v>16.510000000000002</v>
      </c>
      <c r="E932">
        <v>2.63</v>
      </c>
      <c r="F932">
        <v>6.68</v>
      </c>
      <c r="G932">
        <v>1.1299999999999999</v>
      </c>
      <c r="H932">
        <v>0.22</v>
      </c>
      <c r="I932">
        <v>2.94</v>
      </c>
      <c r="J932">
        <v>0.54</v>
      </c>
      <c r="K932" s="1">
        <v>46.06</v>
      </c>
      <c r="L932" s="2">
        <v>9945700</v>
      </c>
      <c r="M932" s="1">
        <f>Table1[[#This Row],[PerformanceMetric]]/Table1[[#This Row],[InflationAdjSalary]]*1000000</f>
        <v>4.6311471289099817</v>
      </c>
      <c r="N932" t="s">
        <v>56</v>
      </c>
      <c r="O932">
        <v>25</v>
      </c>
      <c r="P932" t="s">
        <v>19</v>
      </c>
    </row>
    <row r="933" spans="2:16" x14ac:dyDescent="0.2">
      <c r="B933" t="s">
        <v>298</v>
      </c>
      <c r="C933">
        <v>2010</v>
      </c>
      <c r="D933">
        <v>16.62</v>
      </c>
      <c r="E933">
        <v>1.82</v>
      </c>
      <c r="F933">
        <v>3.79</v>
      </c>
      <c r="G933">
        <v>1.22</v>
      </c>
      <c r="H933">
        <v>0.22</v>
      </c>
      <c r="I933">
        <v>1.42</v>
      </c>
      <c r="J933">
        <v>0.55000000000000004</v>
      </c>
      <c r="K933" s="1">
        <v>46.04</v>
      </c>
      <c r="L933" s="2">
        <v>14478068</v>
      </c>
      <c r="M933" s="1">
        <f>Table1[[#This Row],[PerformanceMetric]]/Table1[[#This Row],[InflationAdjSalary]]*1000000</f>
        <v>3.1799823015059743</v>
      </c>
      <c r="N933" t="s">
        <v>76</v>
      </c>
      <c r="O933">
        <v>32</v>
      </c>
      <c r="P933" t="s">
        <v>20</v>
      </c>
    </row>
    <row r="934" spans="2:16" x14ac:dyDescent="0.2">
      <c r="B934" t="s">
        <v>137</v>
      </c>
      <c r="C934">
        <v>2015</v>
      </c>
      <c r="D934">
        <v>18.91</v>
      </c>
      <c r="E934">
        <v>2.38</v>
      </c>
      <c r="F934">
        <v>4.1100000000000003</v>
      </c>
      <c r="G934">
        <v>1.85</v>
      </c>
      <c r="H934">
        <v>0.31</v>
      </c>
      <c r="I934">
        <v>2.48</v>
      </c>
      <c r="J934">
        <v>0.51</v>
      </c>
      <c r="K934" s="1">
        <v>46.01</v>
      </c>
      <c r="L934" s="2">
        <v>12789259</v>
      </c>
      <c r="M934" s="1">
        <f>Table1[[#This Row],[PerformanceMetric]]/Table1[[#This Row],[InflationAdjSalary]]*1000000</f>
        <v>3.5975501004397517</v>
      </c>
      <c r="N934" t="s">
        <v>76</v>
      </c>
      <c r="O934">
        <v>29</v>
      </c>
      <c r="P934" t="s">
        <v>20</v>
      </c>
    </row>
    <row r="935" spans="2:16" x14ac:dyDescent="0.2">
      <c r="B935" t="s">
        <v>157</v>
      </c>
      <c r="C935">
        <v>2020</v>
      </c>
      <c r="D935">
        <v>14.74</v>
      </c>
      <c r="E935">
        <v>6.26</v>
      </c>
      <c r="F935">
        <v>1.48</v>
      </c>
      <c r="G935">
        <v>0.84</v>
      </c>
      <c r="H935">
        <v>0.46</v>
      </c>
      <c r="I935">
        <v>1.62</v>
      </c>
      <c r="J935">
        <v>0.56000000000000005</v>
      </c>
      <c r="K935" s="1">
        <v>45.99</v>
      </c>
      <c r="L935" s="2">
        <v>7737172</v>
      </c>
      <c r="M935" s="1">
        <f>Table1[[#This Row],[PerformanceMetric]]/Table1[[#This Row],[InflationAdjSalary]]*1000000</f>
        <v>5.944032263984826</v>
      </c>
      <c r="N935" t="s">
        <v>68</v>
      </c>
      <c r="O935">
        <v>22</v>
      </c>
      <c r="P935" t="s">
        <v>16</v>
      </c>
    </row>
    <row r="936" spans="2:16" x14ac:dyDescent="0.2">
      <c r="B936" t="s">
        <v>299</v>
      </c>
      <c r="C936">
        <v>2019</v>
      </c>
      <c r="D936">
        <v>10.58</v>
      </c>
      <c r="E936">
        <v>5.34</v>
      </c>
      <c r="F936">
        <v>1.45</v>
      </c>
      <c r="G936">
        <v>0.56999999999999995</v>
      </c>
      <c r="H936">
        <v>0.65</v>
      </c>
      <c r="I936">
        <v>0.87</v>
      </c>
      <c r="J936">
        <v>0.68</v>
      </c>
      <c r="K936" s="1">
        <v>45.97</v>
      </c>
      <c r="L936" s="2">
        <v>11868236</v>
      </c>
      <c r="M936" s="1">
        <f>Table1[[#This Row],[PerformanceMetric]]/Table1[[#This Row],[InflationAdjSalary]]*1000000</f>
        <v>3.8733641629640663</v>
      </c>
      <c r="N936" t="s">
        <v>76</v>
      </c>
      <c r="O936">
        <v>27</v>
      </c>
      <c r="P936" t="s">
        <v>30</v>
      </c>
    </row>
    <row r="937" spans="2:16" x14ac:dyDescent="0.2">
      <c r="B937" t="s">
        <v>125</v>
      </c>
      <c r="C937">
        <v>2012</v>
      </c>
      <c r="D937">
        <v>13.26</v>
      </c>
      <c r="E937">
        <v>6.6</v>
      </c>
      <c r="F937">
        <v>2.74</v>
      </c>
      <c r="G937">
        <v>1.48</v>
      </c>
      <c r="H937">
        <v>0.6</v>
      </c>
      <c r="I937">
        <v>2</v>
      </c>
      <c r="J937">
        <v>0.56000000000000005</v>
      </c>
      <c r="K937" s="1">
        <v>45.97</v>
      </c>
      <c r="L937" s="2">
        <v>12502340</v>
      </c>
      <c r="M937" s="1">
        <f>Table1[[#This Row],[PerformanceMetric]]/Table1[[#This Row],[InflationAdjSalary]]*1000000</f>
        <v>3.6769116821331047</v>
      </c>
      <c r="N937" t="s">
        <v>38</v>
      </c>
      <c r="O937">
        <v>29</v>
      </c>
      <c r="P937" t="s">
        <v>25</v>
      </c>
    </row>
    <row r="938" spans="2:16" x14ac:dyDescent="0.2">
      <c r="B938" t="s">
        <v>162</v>
      </c>
      <c r="C938">
        <v>2019</v>
      </c>
      <c r="D938">
        <v>16.43</v>
      </c>
      <c r="E938">
        <v>4.6900000000000004</v>
      </c>
      <c r="F938">
        <v>1.49</v>
      </c>
      <c r="G938">
        <v>0.65</v>
      </c>
      <c r="H938">
        <v>0.17</v>
      </c>
      <c r="I938">
        <v>1.27</v>
      </c>
      <c r="J938">
        <v>0.55000000000000004</v>
      </c>
      <c r="K938" s="1">
        <v>45.97</v>
      </c>
      <c r="L938" s="2">
        <v>27934540</v>
      </c>
      <c r="M938" s="1">
        <f>Table1[[#This Row],[PerformanceMetric]]/Table1[[#This Row],[InflationAdjSalary]]*1000000</f>
        <v>1.6456329690769922</v>
      </c>
      <c r="N938" t="s">
        <v>41</v>
      </c>
      <c r="O938">
        <v>26</v>
      </c>
      <c r="P938" t="s">
        <v>16</v>
      </c>
    </row>
    <row r="939" spans="2:16" x14ac:dyDescent="0.2">
      <c r="B939" t="s">
        <v>300</v>
      </c>
      <c r="C939">
        <v>2015</v>
      </c>
      <c r="D939">
        <v>12.61</v>
      </c>
      <c r="E939">
        <v>5.31</v>
      </c>
      <c r="F939">
        <v>1.69</v>
      </c>
      <c r="G939">
        <v>1.34</v>
      </c>
      <c r="H939">
        <v>0.24</v>
      </c>
      <c r="I939">
        <v>1.07</v>
      </c>
      <c r="J939">
        <v>0.6</v>
      </c>
      <c r="K939" s="1">
        <v>45.94</v>
      </c>
      <c r="L939" s="2">
        <v>16886789</v>
      </c>
      <c r="M939" s="1">
        <f>Table1[[#This Row],[PerformanceMetric]]/Table1[[#This Row],[InflationAdjSalary]]*1000000</f>
        <v>2.720469829995507</v>
      </c>
      <c r="N939" t="s">
        <v>56</v>
      </c>
      <c r="O939">
        <v>28</v>
      </c>
      <c r="P939" t="s">
        <v>25</v>
      </c>
    </row>
    <row r="940" spans="2:16" x14ac:dyDescent="0.2">
      <c r="B940" t="s">
        <v>301</v>
      </c>
      <c r="C940">
        <v>2016</v>
      </c>
      <c r="D940">
        <v>11.7</v>
      </c>
      <c r="E940">
        <v>6.43</v>
      </c>
      <c r="F940">
        <v>1.36</v>
      </c>
      <c r="G940">
        <v>0.72</v>
      </c>
      <c r="H940">
        <v>0.95</v>
      </c>
      <c r="I940">
        <v>0.77</v>
      </c>
      <c r="J940">
        <v>0.57999999999999996</v>
      </c>
      <c r="K940" s="1">
        <v>45.93</v>
      </c>
      <c r="L940" s="2">
        <v>15060326</v>
      </c>
      <c r="M940" s="1">
        <f>Table1[[#This Row],[PerformanceMetric]]/Table1[[#This Row],[InflationAdjSalary]]*1000000</f>
        <v>3.0497347799775381</v>
      </c>
      <c r="N940" t="s">
        <v>96</v>
      </c>
      <c r="O940">
        <v>29</v>
      </c>
      <c r="P940" t="s">
        <v>16</v>
      </c>
    </row>
    <row r="941" spans="2:16" x14ac:dyDescent="0.2">
      <c r="B941" t="s">
        <v>162</v>
      </c>
      <c r="C941">
        <v>2020</v>
      </c>
      <c r="D941">
        <v>14.53</v>
      </c>
      <c r="E941">
        <v>4.93</v>
      </c>
      <c r="F941">
        <v>2.21</v>
      </c>
      <c r="G941">
        <v>0.6</v>
      </c>
      <c r="H941">
        <v>0.17</v>
      </c>
      <c r="I941">
        <v>1.22</v>
      </c>
      <c r="J941">
        <v>0.56999999999999995</v>
      </c>
      <c r="K941" s="1">
        <v>45.92</v>
      </c>
      <c r="L941" s="2">
        <v>25534890</v>
      </c>
      <c r="M941" s="1">
        <f>Table1[[#This Row],[PerformanceMetric]]/Table1[[#This Row],[InflationAdjSalary]]*1000000</f>
        <v>1.798323783654443</v>
      </c>
      <c r="N941" t="s">
        <v>46</v>
      </c>
      <c r="O941">
        <v>27</v>
      </c>
      <c r="P941" t="s">
        <v>16</v>
      </c>
    </row>
    <row r="942" spans="2:16" x14ac:dyDescent="0.2">
      <c r="B942" t="s">
        <v>169</v>
      </c>
      <c r="C942">
        <v>2019</v>
      </c>
      <c r="D942">
        <v>18.100000000000001</v>
      </c>
      <c r="E942">
        <v>4.82</v>
      </c>
      <c r="F942">
        <v>2.52</v>
      </c>
      <c r="G942">
        <v>0.96</v>
      </c>
      <c r="H942">
        <v>0.66</v>
      </c>
      <c r="I942">
        <v>1.89</v>
      </c>
      <c r="J942">
        <v>0.49</v>
      </c>
      <c r="K942" s="1">
        <v>45.91</v>
      </c>
      <c r="L942" s="2">
        <v>31817869</v>
      </c>
      <c r="M942" s="1">
        <f>Table1[[#This Row],[PerformanceMetric]]/Table1[[#This Row],[InflationAdjSalary]]*1000000</f>
        <v>1.4428999000530174</v>
      </c>
      <c r="N942" t="s">
        <v>36</v>
      </c>
      <c r="O942">
        <v>23</v>
      </c>
      <c r="P942" t="s">
        <v>25</v>
      </c>
    </row>
    <row r="943" spans="2:16" x14ac:dyDescent="0.2">
      <c r="B943" t="s">
        <v>195</v>
      </c>
      <c r="C943">
        <v>2014</v>
      </c>
      <c r="D943">
        <v>16.05</v>
      </c>
      <c r="E943">
        <v>5.73</v>
      </c>
      <c r="F943">
        <v>2.9</v>
      </c>
      <c r="G943">
        <v>0.98</v>
      </c>
      <c r="H943">
        <v>0.14000000000000001</v>
      </c>
      <c r="I943">
        <v>1.81</v>
      </c>
      <c r="J943">
        <v>0.52</v>
      </c>
      <c r="K943" s="1">
        <v>45.88</v>
      </c>
      <c r="L943" s="2">
        <v>12077139</v>
      </c>
      <c r="M943" s="1">
        <f>Table1[[#This Row],[PerformanceMetric]]/Table1[[#This Row],[InflationAdjSalary]]*1000000</f>
        <v>3.7989129710273275</v>
      </c>
      <c r="N943" t="s">
        <v>41</v>
      </c>
      <c r="O943">
        <v>28</v>
      </c>
      <c r="P943" t="s">
        <v>25</v>
      </c>
    </row>
    <row r="944" spans="2:16" x14ac:dyDescent="0.2">
      <c r="B944" t="s">
        <v>157</v>
      </c>
      <c r="C944">
        <v>2021</v>
      </c>
      <c r="D944">
        <v>13.63</v>
      </c>
      <c r="E944">
        <v>5.25</v>
      </c>
      <c r="F944">
        <v>0.88</v>
      </c>
      <c r="G944">
        <v>0.51</v>
      </c>
      <c r="H944">
        <v>0.28999999999999998</v>
      </c>
      <c r="I944">
        <v>1.02</v>
      </c>
      <c r="J944">
        <v>0.62</v>
      </c>
      <c r="K944" s="1">
        <v>45.87</v>
      </c>
      <c r="L944" s="2">
        <v>17112467</v>
      </c>
      <c r="M944" s="1">
        <f>Table1[[#This Row],[PerformanceMetric]]/Table1[[#This Row],[InflationAdjSalary]]*1000000</f>
        <v>2.6805018820489175</v>
      </c>
      <c r="N944" t="s">
        <v>68</v>
      </c>
      <c r="O944">
        <v>23</v>
      </c>
      <c r="P944" t="s">
        <v>16</v>
      </c>
    </row>
    <row r="945" spans="2:16" x14ac:dyDescent="0.2">
      <c r="B945" t="s">
        <v>302</v>
      </c>
      <c r="C945">
        <v>2016</v>
      </c>
      <c r="D945">
        <v>12.71</v>
      </c>
      <c r="E945">
        <v>6.43</v>
      </c>
      <c r="F945">
        <v>1.29</v>
      </c>
      <c r="G945">
        <v>0.43</v>
      </c>
      <c r="H945">
        <v>0.43</v>
      </c>
      <c r="I945">
        <v>1.1399999999999999</v>
      </c>
      <c r="J945">
        <v>0.6</v>
      </c>
      <c r="K945" s="1">
        <v>45.85</v>
      </c>
      <c r="L945" s="2">
        <v>15982387</v>
      </c>
      <c r="M945" s="1">
        <f>Table1[[#This Row],[PerformanceMetric]]/Table1[[#This Row],[InflationAdjSalary]]*1000000</f>
        <v>2.8687829921775769</v>
      </c>
      <c r="N945" t="s">
        <v>96</v>
      </c>
      <c r="O945">
        <v>22</v>
      </c>
      <c r="P945" t="s">
        <v>25</v>
      </c>
    </row>
    <row r="946" spans="2:16" x14ac:dyDescent="0.2">
      <c r="B946" t="s">
        <v>150</v>
      </c>
      <c r="C946">
        <v>2014</v>
      </c>
      <c r="D946">
        <v>8.73</v>
      </c>
      <c r="E946">
        <v>9.6199999999999992</v>
      </c>
      <c r="F946">
        <v>1.07</v>
      </c>
      <c r="G946">
        <v>0.65</v>
      </c>
      <c r="H946">
        <v>1.1499999999999999</v>
      </c>
      <c r="I946">
        <v>1.29</v>
      </c>
      <c r="J946">
        <v>0.62</v>
      </c>
      <c r="K946" s="1">
        <v>45.85</v>
      </c>
      <c r="L946" s="2">
        <v>18147033</v>
      </c>
      <c r="M946" s="1">
        <f>Table1[[#This Row],[PerformanceMetric]]/Table1[[#This Row],[InflationAdjSalary]]*1000000</f>
        <v>2.5265838222700094</v>
      </c>
      <c r="N946" t="s">
        <v>70</v>
      </c>
      <c r="O946">
        <v>31</v>
      </c>
      <c r="P946" t="s">
        <v>30</v>
      </c>
    </row>
    <row r="947" spans="2:16" x14ac:dyDescent="0.2">
      <c r="B947" t="s">
        <v>162</v>
      </c>
      <c r="C947">
        <v>2019</v>
      </c>
      <c r="D947">
        <v>17.670000000000002</v>
      </c>
      <c r="E947">
        <v>4.22</v>
      </c>
      <c r="F947">
        <v>1.27</v>
      </c>
      <c r="G947">
        <v>0.67</v>
      </c>
      <c r="H947">
        <v>0.22</v>
      </c>
      <c r="I947">
        <v>1.39</v>
      </c>
      <c r="J947">
        <v>0.54</v>
      </c>
      <c r="K947" s="1">
        <v>45.85</v>
      </c>
      <c r="L947" s="2">
        <v>27934540</v>
      </c>
      <c r="M947" s="1">
        <f>Table1[[#This Row],[PerformanceMetric]]/Table1[[#This Row],[InflationAdjSalary]]*1000000</f>
        <v>1.6413372119247356</v>
      </c>
      <c r="N947" t="s">
        <v>76</v>
      </c>
      <c r="O947">
        <v>26</v>
      </c>
      <c r="P947" t="s">
        <v>16</v>
      </c>
    </row>
    <row r="948" spans="2:16" x14ac:dyDescent="0.2">
      <c r="B948" t="s">
        <v>303</v>
      </c>
      <c r="C948">
        <v>2015</v>
      </c>
      <c r="D948">
        <v>17.579999999999998</v>
      </c>
      <c r="E948">
        <v>4.2699999999999996</v>
      </c>
      <c r="F948">
        <v>1.61</v>
      </c>
      <c r="G948">
        <v>0.82</v>
      </c>
      <c r="H948">
        <v>0.39</v>
      </c>
      <c r="I948">
        <v>1.7</v>
      </c>
      <c r="J948">
        <v>0.54</v>
      </c>
      <c r="K948" s="1">
        <v>45.84</v>
      </c>
      <c r="L948" s="2">
        <v>11423416</v>
      </c>
      <c r="M948" s="1">
        <f>Table1[[#This Row],[PerformanceMetric]]/Table1[[#This Row],[InflationAdjSalary]]*1000000</f>
        <v>4.0128101786715993</v>
      </c>
      <c r="N948" t="s">
        <v>61</v>
      </c>
      <c r="O948">
        <v>28</v>
      </c>
      <c r="P948" t="s">
        <v>25</v>
      </c>
    </row>
    <row r="949" spans="2:16" x14ac:dyDescent="0.2">
      <c r="B949" t="s">
        <v>199</v>
      </c>
      <c r="C949">
        <v>2021</v>
      </c>
      <c r="D949">
        <v>8.26</v>
      </c>
      <c r="E949">
        <v>8.1300000000000008</v>
      </c>
      <c r="F949">
        <v>0.55000000000000004</v>
      </c>
      <c r="G949">
        <v>1.1299999999999999</v>
      </c>
      <c r="H949">
        <v>1.45</v>
      </c>
      <c r="I949">
        <v>0.84</v>
      </c>
      <c r="J949">
        <v>0.64</v>
      </c>
      <c r="K949" s="1">
        <v>45.82</v>
      </c>
      <c r="L949" s="2">
        <v>1965319</v>
      </c>
      <c r="M949" s="1">
        <f>Table1[[#This Row],[PerformanceMetric]]/Table1[[#This Row],[InflationAdjSalary]]*1000000</f>
        <v>23.314281294792348</v>
      </c>
      <c r="N949" t="s">
        <v>70</v>
      </c>
      <c r="O949">
        <v>22</v>
      </c>
      <c r="P949" t="s">
        <v>30</v>
      </c>
    </row>
    <row r="950" spans="2:16" x14ac:dyDescent="0.2">
      <c r="B950" t="s">
        <v>75</v>
      </c>
      <c r="C950">
        <v>2017</v>
      </c>
      <c r="D950">
        <v>14.24</v>
      </c>
      <c r="E950">
        <v>6.54</v>
      </c>
      <c r="F950">
        <v>1.52</v>
      </c>
      <c r="G950">
        <v>0.56000000000000005</v>
      </c>
      <c r="H950">
        <v>0.7</v>
      </c>
      <c r="I950">
        <v>0.94</v>
      </c>
      <c r="J950">
        <v>0.53</v>
      </c>
      <c r="K950" s="1">
        <v>45.82</v>
      </c>
      <c r="L950" s="2">
        <v>6048274</v>
      </c>
      <c r="M950" s="1">
        <f>Table1[[#This Row],[PerformanceMetric]]/Table1[[#This Row],[InflationAdjSalary]]*1000000</f>
        <v>7.5757149891026767</v>
      </c>
      <c r="N950" t="s">
        <v>76</v>
      </c>
      <c r="O950">
        <v>38</v>
      </c>
      <c r="P950" t="s">
        <v>16</v>
      </c>
    </row>
    <row r="951" spans="2:16" x14ac:dyDescent="0.2">
      <c r="B951" t="s">
        <v>118</v>
      </c>
      <c r="C951">
        <v>2012</v>
      </c>
      <c r="D951">
        <v>14.6</v>
      </c>
      <c r="E951">
        <v>4.7</v>
      </c>
      <c r="F951">
        <v>2.7</v>
      </c>
      <c r="G951">
        <v>0.98</v>
      </c>
      <c r="H951">
        <v>0.53</v>
      </c>
      <c r="I951">
        <v>1.58</v>
      </c>
      <c r="J951">
        <v>0.56000000000000005</v>
      </c>
      <c r="K951" s="1">
        <v>45.81</v>
      </c>
      <c r="L951" s="2">
        <v>12188007</v>
      </c>
      <c r="M951" s="1">
        <f>Table1[[#This Row],[PerformanceMetric]]/Table1[[#This Row],[InflationAdjSalary]]*1000000</f>
        <v>3.7586128724737362</v>
      </c>
      <c r="N951" t="s">
        <v>91</v>
      </c>
      <c r="O951">
        <v>23</v>
      </c>
      <c r="P951" t="s">
        <v>25</v>
      </c>
    </row>
    <row r="952" spans="2:16" x14ac:dyDescent="0.2">
      <c r="B952" t="s">
        <v>303</v>
      </c>
      <c r="C952">
        <v>2010</v>
      </c>
      <c r="D952">
        <v>15.11</v>
      </c>
      <c r="E952">
        <v>5.98</v>
      </c>
      <c r="F952">
        <v>1.63</v>
      </c>
      <c r="G952">
        <v>1.27</v>
      </c>
      <c r="H952">
        <v>0.88</v>
      </c>
      <c r="I952">
        <v>1.65</v>
      </c>
      <c r="J952">
        <v>0.53</v>
      </c>
      <c r="K952" s="1">
        <v>45.76</v>
      </c>
      <c r="L952" s="2">
        <v>6057661</v>
      </c>
      <c r="M952" s="1">
        <f>Table1[[#This Row],[PerformanceMetric]]/Table1[[#This Row],[InflationAdjSalary]]*1000000</f>
        <v>7.5540707873880688</v>
      </c>
      <c r="N952" t="s">
        <v>24</v>
      </c>
      <c r="O952">
        <v>23</v>
      </c>
      <c r="P952" t="s">
        <v>16</v>
      </c>
    </row>
    <row r="953" spans="2:16" x14ac:dyDescent="0.2">
      <c r="B953" t="s">
        <v>211</v>
      </c>
      <c r="C953">
        <v>2011</v>
      </c>
      <c r="D953">
        <v>18.510000000000002</v>
      </c>
      <c r="E953">
        <v>4.54</v>
      </c>
      <c r="F953">
        <v>3.6</v>
      </c>
      <c r="G953">
        <v>1.19</v>
      </c>
      <c r="H953">
        <v>0.42</v>
      </c>
      <c r="I953">
        <v>3.12</v>
      </c>
      <c r="J953">
        <v>0.52</v>
      </c>
      <c r="K953" s="1">
        <v>45.76</v>
      </c>
      <c r="L953" s="2">
        <v>12151242</v>
      </c>
      <c r="M953" s="1">
        <f>Table1[[#This Row],[PerformanceMetric]]/Table1[[#This Row],[InflationAdjSalary]]*1000000</f>
        <v>3.7658701884136616</v>
      </c>
      <c r="N953" t="s">
        <v>104</v>
      </c>
      <c r="O953">
        <v>32</v>
      </c>
      <c r="P953" t="s">
        <v>20</v>
      </c>
    </row>
    <row r="954" spans="2:16" x14ac:dyDescent="0.2">
      <c r="B954" t="s">
        <v>195</v>
      </c>
      <c r="C954">
        <v>2012</v>
      </c>
      <c r="D954">
        <v>15.33</v>
      </c>
      <c r="E954">
        <v>6.48</v>
      </c>
      <c r="F954">
        <v>2.91</v>
      </c>
      <c r="G954">
        <v>1.04</v>
      </c>
      <c r="H954">
        <v>0.67</v>
      </c>
      <c r="I954">
        <v>1.78</v>
      </c>
      <c r="J954">
        <v>0.5</v>
      </c>
      <c r="K954" s="1">
        <v>45.76</v>
      </c>
      <c r="L954" s="2">
        <v>17207958</v>
      </c>
      <c r="M954" s="1">
        <f>Table1[[#This Row],[PerformanceMetric]]/Table1[[#This Row],[InflationAdjSalary]]*1000000</f>
        <v>2.659234756384226</v>
      </c>
      <c r="N954" t="s">
        <v>68</v>
      </c>
      <c r="O954">
        <v>26</v>
      </c>
      <c r="P954" t="s">
        <v>25</v>
      </c>
    </row>
    <row r="955" spans="2:16" x14ac:dyDescent="0.2">
      <c r="B955" t="s">
        <v>164</v>
      </c>
      <c r="C955">
        <v>2011</v>
      </c>
      <c r="D955">
        <v>17.75</v>
      </c>
      <c r="E955">
        <v>4.82</v>
      </c>
      <c r="F955">
        <v>5.6</v>
      </c>
      <c r="G955">
        <v>1.49</v>
      </c>
      <c r="H955">
        <v>0.53</v>
      </c>
      <c r="I955">
        <v>3.23</v>
      </c>
      <c r="J955">
        <v>0.48</v>
      </c>
      <c r="K955" s="1">
        <v>45.75</v>
      </c>
      <c r="L955" s="2">
        <v>5449963</v>
      </c>
      <c r="M955" s="1">
        <f>Table1[[#This Row],[PerformanceMetric]]/Table1[[#This Row],[InflationAdjSalary]]*1000000</f>
        <v>8.3945524033832903</v>
      </c>
      <c r="N955" t="s">
        <v>46</v>
      </c>
      <c r="O955">
        <v>21</v>
      </c>
      <c r="P955" t="s">
        <v>20</v>
      </c>
    </row>
    <row r="956" spans="2:16" x14ac:dyDescent="0.2">
      <c r="B956" t="s">
        <v>304</v>
      </c>
      <c r="C956">
        <v>2010</v>
      </c>
      <c r="D956">
        <v>13.53</v>
      </c>
      <c r="E956">
        <v>7.05</v>
      </c>
      <c r="F956">
        <v>1.63</v>
      </c>
      <c r="G956">
        <v>0.52</v>
      </c>
      <c r="H956">
        <v>1.1100000000000001</v>
      </c>
      <c r="I956">
        <v>1.74</v>
      </c>
      <c r="J956">
        <v>0.56000000000000005</v>
      </c>
      <c r="K956" s="1">
        <v>45.73</v>
      </c>
      <c r="L956" s="2">
        <v>13519660</v>
      </c>
      <c r="M956" s="1">
        <f>Table1[[#This Row],[PerformanceMetric]]/Table1[[#This Row],[InflationAdjSalary]]*1000000</f>
        <v>3.3824815121090324</v>
      </c>
      <c r="N956" t="s">
        <v>58</v>
      </c>
      <c r="O956">
        <v>30</v>
      </c>
      <c r="P956" t="s">
        <v>30</v>
      </c>
    </row>
    <row r="957" spans="2:16" x14ac:dyDescent="0.2">
      <c r="B957" t="s">
        <v>241</v>
      </c>
      <c r="C957">
        <v>2019</v>
      </c>
      <c r="D957">
        <v>16.07</v>
      </c>
      <c r="E957">
        <v>3.14</v>
      </c>
      <c r="F957">
        <v>4</v>
      </c>
      <c r="G957">
        <v>1</v>
      </c>
      <c r="H957">
        <v>0</v>
      </c>
      <c r="I957">
        <v>2</v>
      </c>
      <c r="J957">
        <v>0.56999999999999995</v>
      </c>
      <c r="K957" s="1">
        <v>45.71</v>
      </c>
      <c r="L957" s="2">
        <v>5514554</v>
      </c>
      <c r="M957" s="1">
        <f>Table1[[#This Row],[PerformanceMetric]]/Table1[[#This Row],[InflationAdjSalary]]*1000000</f>
        <v>8.2889749560889232</v>
      </c>
      <c r="N957" t="s">
        <v>109</v>
      </c>
      <c r="O957">
        <v>28</v>
      </c>
      <c r="P957" t="s">
        <v>20</v>
      </c>
    </row>
    <row r="958" spans="2:16" x14ac:dyDescent="0.2">
      <c r="B958" t="s">
        <v>305</v>
      </c>
      <c r="C958">
        <v>2019</v>
      </c>
      <c r="D958">
        <v>12.15</v>
      </c>
      <c r="E958">
        <v>5.42</v>
      </c>
      <c r="F958">
        <v>5.31</v>
      </c>
      <c r="G958">
        <v>1.62</v>
      </c>
      <c r="H958">
        <v>0.57999999999999996</v>
      </c>
      <c r="I958">
        <v>1.54</v>
      </c>
      <c r="J958">
        <v>0.52</v>
      </c>
      <c r="K958" s="1">
        <v>45.71</v>
      </c>
      <c r="L958" s="2">
        <v>10959334</v>
      </c>
      <c r="M958" s="1">
        <f>Table1[[#This Row],[PerformanceMetric]]/Table1[[#This Row],[InflationAdjSalary]]*1000000</f>
        <v>4.1708738870445963</v>
      </c>
      <c r="N958" t="s">
        <v>109</v>
      </c>
      <c r="O958">
        <v>26</v>
      </c>
      <c r="P958" t="s">
        <v>19</v>
      </c>
    </row>
    <row r="959" spans="2:16" x14ac:dyDescent="0.2">
      <c r="B959" t="s">
        <v>175</v>
      </c>
      <c r="C959">
        <v>2021</v>
      </c>
      <c r="D959">
        <v>17.809999999999999</v>
      </c>
      <c r="E959">
        <v>2.15</v>
      </c>
      <c r="F959">
        <v>2.63</v>
      </c>
      <c r="G959">
        <v>0.52</v>
      </c>
      <c r="H959">
        <v>0.48</v>
      </c>
      <c r="I959">
        <v>1.89</v>
      </c>
      <c r="J959">
        <v>0.57999999999999996</v>
      </c>
      <c r="K959" s="1">
        <v>45.69</v>
      </c>
      <c r="L959" s="2">
        <v>19869398</v>
      </c>
      <c r="M959" s="1">
        <f>Table1[[#This Row],[PerformanceMetric]]/Table1[[#This Row],[InflationAdjSalary]]*1000000</f>
        <v>2.2995160698879755</v>
      </c>
      <c r="N959" t="s">
        <v>18</v>
      </c>
      <c r="O959">
        <v>32</v>
      </c>
      <c r="P959" t="s">
        <v>20</v>
      </c>
    </row>
    <row r="960" spans="2:16" x14ac:dyDescent="0.2">
      <c r="B960" t="s">
        <v>53</v>
      </c>
      <c r="C960">
        <v>2016</v>
      </c>
      <c r="D960">
        <v>17.420000000000002</v>
      </c>
      <c r="E960">
        <v>3.42</v>
      </c>
      <c r="F960">
        <v>2.95</v>
      </c>
      <c r="G960">
        <v>0.98</v>
      </c>
      <c r="H960">
        <v>0.2</v>
      </c>
      <c r="I960">
        <v>2.04</v>
      </c>
      <c r="J960">
        <v>0.55000000000000004</v>
      </c>
      <c r="K960" s="1">
        <v>45.67</v>
      </c>
      <c r="L960" s="2">
        <v>27190650</v>
      </c>
      <c r="M960" s="1">
        <f>Table1[[#This Row],[PerformanceMetric]]/Table1[[#This Row],[InflationAdjSalary]]*1000000</f>
        <v>1.6796214875333986</v>
      </c>
      <c r="N960" t="s">
        <v>54</v>
      </c>
      <c r="O960">
        <v>22</v>
      </c>
      <c r="P960" t="s">
        <v>20</v>
      </c>
    </row>
    <row r="961" spans="2:16" x14ac:dyDescent="0.2">
      <c r="B961" t="s">
        <v>116</v>
      </c>
      <c r="C961">
        <v>2014</v>
      </c>
      <c r="D961">
        <v>14.3</v>
      </c>
      <c r="E961">
        <v>2.63</v>
      </c>
      <c r="F961">
        <v>6.13</v>
      </c>
      <c r="G961">
        <v>1.45</v>
      </c>
      <c r="H961">
        <v>0.2</v>
      </c>
      <c r="I961">
        <v>2.23</v>
      </c>
      <c r="J961">
        <v>0.56000000000000005</v>
      </c>
      <c r="K961" s="1">
        <v>45.66</v>
      </c>
      <c r="L961" s="2">
        <v>24558998</v>
      </c>
      <c r="M961" s="1">
        <f>Table1[[#This Row],[PerformanceMetric]]/Table1[[#This Row],[InflationAdjSalary]]*1000000</f>
        <v>1.8591963727510379</v>
      </c>
      <c r="N961" t="s">
        <v>39</v>
      </c>
      <c r="O961">
        <v>29</v>
      </c>
      <c r="P961" t="s">
        <v>19</v>
      </c>
    </row>
    <row r="962" spans="2:16" x14ac:dyDescent="0.2">
      <c r="B962" t="s">
        <v>306</v>
      </c>
      <c r="C962">
        <v>2017</v>
      </c>
      <c r="D962">
        <v>14.53</v>
      </c>
      <c r="E962">
        <v>3.75</v>
      </c>
      <c r="F962">
        <v>5.1100000000000003</v>
      </c>
      <c r="G962">
        <v>1.17</v>
      </c>
      <c r="H962">
        <v>0.39</v>
      </c>
      <c r="I962">
        <v>2.39</v>
      </c>
      <c r="J962">
        <v>0.56999999999999995</v>
      </c>
      <c r="K962" s="1">
        <v>45.65</v>
      </c>
      <c r="L962" s="2">
        <v>14515858</v>
      </c>
      <c r="M962" s="1">
        <f>Table1[[#This Row],[PerformanceMetric]]/Table1[[#This Row],[InflationAdjSalary]]*1000000</f>
        <v>3.1448364953694092</v>
      </c>
      <c r="N962" t="s">
        <v>39</v>
      </c>
      <c r="O962">
        <v>28</v>
      </c>
      <c r="P962" t="s">
        <v>19</v>
      </c>
    </row>
    <row r="963" spans="2:16" x14ac:dyDescent="0.2">
      <c r="B963" t="s">
        <v>199</v>
      </c>
      <c r="C963">
        <v>2019</v>
      </c>
      <c r="D963">
        <v>7.35</v>
      </c>
      <c r="E963">
        <v>6.41</v>
      </c>
      <c r="F963">
        <v>0.56000000000000005</v>
      </c>
      <c r="G963">
        <v>0.79</v>
      </c>
      <c r="H963">
        <v>2.44</v>
      </c>
      <c r="I963">
        <v>0.53</v>
      </c>
      <c r="J963">
        <v>0.69</v>
      </c>
      <c r="K963" s="1">
        <v>45.63</v>
      </c>
      <c r="L963" s="2">
        <v>1804303</v>
      </c>
      <c r="M963" s="1">
        <f>Table1[[#This Row],[PerformanceMetric]]/Table1[[#This Row],[InflationAdjSalary]]*1000000</f>
        <v>25.289543940236204</v>
      </c>
      <c r="N963" t="s">
        <v>70</v>
      </c>
      <c r="O963">
        <v>20</v>
      </c>
      <c r="P963" t="s">
        <v>30</v>
      </c>
    </row>
    <row r="964" spans="2:16" x14ac:dyDescent="0.2">
      <c r="B964" t="s">
        <v>270</v>
      </c>
      <c r="C964">
        <v>2021</v>
      </c>
      <c r="D964">
        <v>11.42</v>
      </c>
      <c r="E964">
        <v>7.06</v>
      </c>
      <c r="F964">
        <v>1.08</v>
      </c>
      <c r="G964">
        <v>0.79</v>
      </c>
      <c r="H964">
        <v>0.39</v>
      </c>
      <c r="I964">
        <v>0.85</v>
      </c>
      <c r="J964">
        <v>0.6</v>
      </c>
      <c r="K964" s="1">
        <v>45.58</v>
      </c>
      <c r="L964" s="2">
        <v>4741482</v>
      </c>
      <c r="M964" s="1">
        <f>Table1[[#This Row],[PerformanceMetric]]/Table1[[#This Row],[InflationAdjSalary]]*1000000</f>
        <v>9.6130281629245875</v>
      </c>
      <c r="N964" t="s">
        <v>15</v>
      </c>
      <c r="O964">
        <v>25</v>
      </c>
      <c r="P964" t="s">
        <v>30</v>
      </c>
    </row>
    <row r="965" spans="2:16" x14ac:dyDescent="0.2">
      <c r="B965" t="s">
        <v>71</v>
      </c>
      <c r="C965">
        <v>2018</v>
      </c>
      <c r="D965">
        <v>13.9</v>
      </c>
      <c r="E965">
        <v>5.03</v>
      </c>
      <c r="F965">
        <v>1.6</v>
      </c>
      <c r="G965">
        <v>1.04</v>
      </c>
      <c r="H965">
        <v>0.72</v>
      </c>
      <c r="I965">
        <v>1.43</v>
      </c>
      <c r="J965">
        <v>0.59</v>
      </c>
      <c r="K965" s="1">
        <v>45.58</v>
      </c>
      <c r="L965" s="2">
        <v>7879394</v>
      </c>
      <c r="M965" s="1">
        <f>Table1[[#This Row],[PerformanceMetric]]/Table1[[#This Row],[InflationAdjSalary]]*1000000</f>
        <v>5.7847088240542348</v>
      </c>
      <c r="N965" t="s">
        <v>61</v>
      </c>
      <c r="O965">
        <v>19</v>
      </c>
      <c r="P965" t="s">
        <v>25</v>
      </c>
    </row>
    <row r="966" spans="2:16" x14ac:dyDescent="0.2">
      <c r="B966" t="s">
        <v>194</v>
      </c>
      <c r="C966">
        <v>2011</v>
      </c>
      <c r="D966">
        <v>15.61</v>
      </c>
      <c r="E966">
        <v>4.1399999999999997</v>
      </c>
      <c r="F966">
        <v>1.84</v>
      </c>
      <c r="G966">
        <v>1.1599999999999999</v>
      </c>
      <c r="H966">
        <v>0.16</v>
      </c>
      <c r="I966">
        <v>1.19</v>
      </c>
      <c r="J966">
        <v>0.55000000000000004</v>
      </c>
      <c r="K966" s="1">
        <v>45.56</v>
      </c>
      <c r="L966" s="2">
        <v>7082153</v>
      </c>
      <c r="M966" s="1">
        <f>Table1[[#This Row],[PerformanceMetric]]/Table1[[#This Row],[InflationAdjSalary]]*1000000</f>
        <v>6.4330719768409415</v>
      </c>
      <c r="N966" t="s">
        <v>41</v>
      </c>
      <c r="O966">
        <v>30</v>
      </c>
      <c r="P966" t="s">
        <v>20</v>
      </c>
    </row>
    <row r="967" spans="2:16" x14ac:dyDescent="0.2">
      <c r="B967" t="s">
        <v>307</v>
      </c>
      <c r="C967">
        <v>2021</v>
      </c>
      <c r="D967">
        <v>9.0299999999999994</v>
      </c>
      <c r="E967">
        <v>7.21</v>
      </c>
      <c r="F967">
        <v>1.25</v>
      </c>
      <c r="G967">
        <v>0.33</v>
      </c>
      <c r="H967">
        <v>0.86</v>
      </c>
      <c r="I967">
        <v>1.1299999999999999</v>
      </c>
      <c r="J967">
        <v>0.69</v>
      </c>
      <c r="K967" s="1">
        <v>45.52</v>
      </c>
      <c r="L967" s="2">
        <v>8199677</v>
      </c>
      <c r="M967" s="1">
        <f>Table1[[#This Row],[PerformanceMetric]]/Table1[[#This Row],[InflationAdjSalary]]*1000000</f>
        <v>5.5514381846992267</v>
      </c>
      <c r="N967" t="s">
        <v>52</v>
      </c>
      <c r="O967">
        <v>23</v>
      </c>
      <c r="P967" t="s">
        <v>30</v>
      </c>
    </row>
    <row r="968" spans="2:16" x14ac:dyDescent="0.2">
      <c r="B968" t="s">
        <v>174</v>
      </c>
      <c r="C968">
        <v>2014</v>
      </c>
      <c r="D968">
        <v>7.34</v>
      </c>
      <c r="E968">
        <v>10.01</v>
      </c>
      <c r="F968">
        <v>1.67</v>
      </c>
      <c r="G968">
        <v>0.7</v>
      </c>
      <c r="H968">
        <v>1.81</v>
      </c>
      <c r="I968">
        <v>1.45</v>
      </c>
      <c r="J968">
        <v>0.61</v>
      </c>
      <c r="K968" s="1">
        <v>45.5</v>
      </c>
      <c r="L968" s="2">
        <v>16128162</v>
      </c>
      <c r="M968" s="1">
        <f>Table1[[#This Row],[PerformanceMetric]]/Table1[[#This Row],[InflationAdjSalary]]*1000000</f>
        <v>2.8211522180890793</v>
      </c>
      <c r="N968" t="s">
        <v>22</v>
      </c>
      <c r="O968">
        <v>29</v>
      </c>
      <c r="P968" t="s">
        <v>30</v>
      </c>
    </row>
    <row r="969" spans="2:16" x14ac:dyDescent="0.2">
      <c r="B969" t="s">
        <v>213</v>
      </c>
      <c r="C969">
        <v>2020</v>
      </c>
      <c r="D969">
        <v>12.43</v>
      </c>
      <c r="E969">
        <v>6.61</v>
      </c>
      <c r="F969">
        <v>1.26</v>
      </c>
      <c r="G969">
        <v>1.64</v>
      </c>
      <c r="H969">
        <v>1.33</v>
      </c>
      <c r="I969">
        <v>1.47</v>
      </c>
      <c r="J969">
        <v>0.56000000000000005</v>
      </c>
      <c r="K969" s="1">
        <v>45.49</v>
      </c>
      <c r="L969" s="2">
        <v>13951772</v>
      </c>
      <c r="M969" s="1">
        <f>Table1[[#This Row],[PerformanceMetric]]/Table1[[#This Row],[InflationAdjSalary]]*1000000</f>
        <v>3.260517732084498</v>
      </c>
      <c r="N969" t="s">
        <v>41</v>
      </c>
      <c r="O969">
        <v>29</v>
      </c>
      <c r="P969" t="s">
        <v>16</v>
      </c>
    </row>
    <row r="970" spans="2:16" x14ac:dyDescent="0.2">
      <c r="B970" t="s">
        <v>60</v>
      </c>
      <c r="C970">
        <v>2015</v>
      </c>
      <c r="D970">
        <v>16.43</v>
      </c>
      <c r="E970">
        <v>2.2799999999999998</v>
      </c>
      <c r="F970">
        <v>4.24</v>
      </c>
      <c r="G970">
        <v>0.85</v>
      </c>
      <c r="H970">
        <v>7.0000000000000007E-2</v>
      </c>
      <c r="I970">
        <v>2.13</v>
      </c>
      <c r="J970">
        <v>0.57999999999999996</v>
      </c>
      <c r="K970" s="1">
        <v>45.45</v>
      </c>
      <c r="L970" s="2">
        <v>8583541</v>
      </c>
      <c r="M970" s="1">
        <f>Table1[[#This Row],[PerformanceMetric]]/Table1[[#This Row],[InflationAdjSalary]]*1000000</f>
        <v>5.2950175224886795</v>
      </c>
      <c r="N970" t="s">
        <v>41</v>
      </c>
      <c r="O970">
        <v>25</v>
      </c>
      <c r="P970" t="s">
        <v>19</v>
      </c>
    </row>
    <row r="971" spans="2:16" x14ac:dyDescent="0.2">
      <c r="B971" t="s">
        <v>308</v>
      </c>
      <c r="C971">
        <v>2011</v>
      </c>
      <c r="D971">
        <v>10.35</v>
      </c>
      <c r="E971">
        <v>9.5</v>
      </c>
      <c r="F971">
        <v>0.57999999999999996</v>
      </c>
      <c r="G971">
        <v>0.56000000000000005</v>
      </c>
      <c r="H971">
        <v>1.76</v>
      </c>
      <c r="I971">
        <v>1.65</v>
      </c>
      <c r="J971">
        <v>0.57999999999999996</v>
      </c>
      <c r="K971" s="1">
        <v>45.45</v>
      </c>
      <c r="L971" s="2">
        <v>16463955</v>
      </c>
      <c r="M971" s="1">
        <f>Table1[[#This Row],[PerformanceMetric]]/Table1[[#This Row],[InflationAdjSalary]]*1000000</f>
        <v>2.7605760584258157</v>
      </c>
      <c r="N971" t="s">
        <v>99</v>
      </c>
      <c r="O971">
        <v>28</v>
      </c>
      <c r="P971" t="s">
        <v>30</v>
      </c>
    </row>
    <row r="972" spans="2:16" x14ac:dyDescent="0.2">
      <c r="B972" t="s">
        <v>189</v>
      </c>
      <c r="C972">
        <v>2019</v>
      </c>
      <c r="D972">
        <v>13.95</v>
      </c>
      <c r="E972">
        <v>6.11</v>
      </c>
      <c r="F972">
        <v>1.45</v>
      </c>
      <c r="G972">
        <v>0.56999999999999995</v>
      </c>
      <c r="H972">
        <v>0.33</v>
      </c>
      <c r="I972">
        <v>1.23</v>
      </c>
      <c r="J972">
        <v>0.56999999999999995</v>
      </c>
      <c r="K972" s="1">
        <v>45.38</v>
      </c>
      <c r="L972" s="2">
        <v>17352279</v>
      </c>
      <c r="M972" s="1">
        <f>Table1[[#This Row],[PerformanceMetric]]/Table1[[#This Row],[InflationAdjSalary]]*1000000</f>
        <v>2.615218439030401</v>
      </c>
      <c r="N972" t="s">
        <v>61</v>
      </c>
      <c r="O972">
        <v>29</v>
      </c>
      <c r="P972" t="s">
        <v>16</v>
      </c>
    </row>
    <row r="973" spans="2:16" x14ac:dyDescent="0.2">
      <c r="B973" t="s">
        <v>232</v>
      </c>
      <c r="C973">
        <v>2012</v>
      </c>
      <c r="D973">
        <v>11.85</v>
      </c>
      <c r="E973">
        <v>8.83</v>
      </c>
      <c r="F973">
        <v>0.61</v>
      </c>
      <c r="G973">
        <v>0.61</v>
      </c>
      <c r="H973">
        <v>2.46</v>
      </c>
      <c r="I973">
        <v>1.66</v>
      </c>
      <c r="J973">
        <v>0.54</v>
      </c>
      <c r="K973" s="1">
        <v>45.36</v>
      </c>
      <c r="L973" s="2">
        <v>12912392</v>
      </c>
      <c r="M973" s="1">
        <f>Table1[[#This Row],[PerformanceMetric]]/Table1[[#This Row],[InflationAdjSalary]]*1000000</f>
        <v>3.5129045028992305</v>
      </c>
      <c r="N973" t="s">
        <v>54</v>
      </c>
      <c r="O973">
        <v>24</v>
      </c>
      <c r="P973" t="s">
        <v>30</v>
      </c>
    </row>
    <row r="974" spans="2:16" x14ac:dyDescent="0.2">
      <c r="B974" t="s">
        <v>309</v>
      </c>
      <c r="C974">
        <v>2021</v>
      </c>
      <c r="D974">
        <v>8.59</v>
      </c>
      <c r="E974">
        <v>7.93</v>
      </c>
      <c r="F974">
        <v>1.94</v>
      </c>
      <c r="G974">
        <v>0.68</v>
      </c>
      <c r="H974">
        <v>1.78</v>
      </c>
      <c r="I974">
        <v>1.2</v>
      </c>
      <c r="J974">
        <v>0.61</v>
      </c>
      <c r="K974" s="1">
        <v>45.33</v>
      </c>
      <c r="L974" s="2">
        <v>9542728</v>
      </c>
      <c r="M974" s="1">
        <f>Table1[[#This Row],[PerformanceMetric]]/Table1[[#This Row],[InflationAdjSalary]]*1000000</f>
        <v>4.7502139849317713</v>
      </c>
      <c r="N974" t="s">
        <v>65</v>
      </c>
      <c r="O974">
        <v>25</v>
      </c>
      <c r="P974" t="s">
        <v>30</v>
      </c>
    </row>
    <row r="975" spans="2:16" x14ac:dyDescent="0.2">
      <c r="B975" t="s">
        <v>248</v>
      </c>
      <c r="C975">
        <v>2020</v>
      </c>
      <c r="D975">
        <v>14.46</v>
      </c>
      <c r="E975">
        <v>4.32</v>
      </c>
      <c r="F975">
        <v>2.09</v>
      </c>
      <c r="G975">
        <v>0.59</v>
      </c>
      <c r="H975">
        <v>0.25</v>
      </c>
      <c r="I975">
        <v>1.51</v>
      </c>
      <c r="J975">
        <v>0.61</v>
      </c>
      <c r="K975" s="1">
        <v>45.33</v>
      </c>
      <c r="L975" s="2">
        <v>18472446</v>
      </c>
      <c r="M975" s="1">
        <f>Table1[[#This Row],[PerformanceMetric]]/Table1[[#This Row],[InflationAdjSalary]]*1000000</f>
        <v>2.4539251596675391</v>
      </c>
      <c r="N975" t="s">
        <v>39</v>
      </c>
      <c r="O975">
        <v>28</v>
      </c>
      <c r="P975" t="s">
        <v>25</v>
      </c>
    </row>
    <row r="976" spans="2:16" x14ac:dyDescent="0.2">
      <c r="B976" t="s">
        <v>283</v>
      </c>
      <c r="C976">
        <v>2010</v>
      </c>
      <c r="D976">
        <v>7.51</v>
      </c>
      <c r="E976">
        <v>11.77</v>
      </c>
      <c r="F976">
        <v>2.5099999999999998</v>
      </c>
      <c r="G976">
        <v>1.28</v>
      </c>
      <c r="H976">
        <v>1.97</v>
      </c>
      <c r="I976">
        <v>1.23</v>
      </c>
      <c r="J976">
        <v>0.5</v>
      </c>
      <c r="K976" s="1">
        <v>45.3</v>
      </c>
      <c r="L976" s="2">
        <v>15973227</v>
      </c>
      <c r="M976" s="1">
        <f>Table1[[#This Row],[PerformanceMetric]]/Table1[[#This Row],[InflationAdjSalary]]*1000000</f>
        <v>2.8359955067313569</v>
      </c>
      <c r="N976" t="s">
        <v>41</v>
      </c>
      <c r="O976">
        <v>35</v>
      </c>
      <c r="P976" t="s">
        <v>16</v>
      </c>
    </row>
    <row r="977" spans="2:16" x14ac:dyDescent="0.2">
      <c r="B977" t="s">
        <v>266</v>
      </c>
      <c r="C977">
        <v>2014</v>
      </c>
      <c r="D977">
        <v>11.97</v>
      </c>
      <c r="E977">
        <v>3.97</v>
      </c>
      <c r="F977">
        <v>2.93</v>
      </c>
      <c r="G977">
        <v>0.99</v>
      </c>
      <c r="H977">
        <v>0.34</v>
      </c>
      <c r="I977">
        <v>1.44</v>
      </c>
      <c r="J977">
        <v>0.65</v>
      </c>
      <c r="K977" s="1">
        <v>45.28</v>
      </c>
      <c r="L977" s="2">
        <v>7774455</v>
      </c>
      <c r="M977" s="1">
        <f>Table1[[#This Row],[PerformanceMetric]]/Table1[[#This Row],[InflationAdjSalary]]*1000000</f>
        <v>5.824202468211598</v>
      </c>
      <c r="N977" t="s">
        <v>56</v>
      </c>
      <c r="O977">
        <v>32</v>
      </c>
      <c r="P977" t="s">
        <v>20</v>
      </c>
    </row>
    <row r="978" spans="2:16" x14ac:dyDescent="0.2">
      <c r="B978" t="s">
        <v>310</v>
      </c>
      <c r="C978">
        <v>2011</v>
      </c>
      <c r="D978">
        <v>12.68</v>
      </c>
      <c r="E978">
        <v>6.66</v>
      </c>
      <c r="F978">
        <v>1.25</v>
      </c>
      <c r="G978">
        <v>0.6</v>
      </c>
      <c r="H978">
        <v>1.03</v>
      </c>
      <c r="I978">
        <v>0.95</v>
      </c>
      <c r="J978">
        <v>0.56000000000000005</v>
      </c>
      <c r="K978" s="1">
        <v>45.26</v>
      </c>
      <c r="L978" s="2">
        <v>7351262</v>
      </c>
      <c r="M978" s="1">
        <f>Table1[[#This Row],[PerformanceMetric]]/Table1[[#This Row],[InflationAdjSalary]]*1000000</f>
        <v>6.1567660083397922</v>
      </c>
      <c r="N978" t="s">
        <v>81</v>
      </c>
      <c r="O978">
        <v>27</v>
      </c>
      <c r="P978" t="s">
        <v>16</v>
      </c>
    </row>
    <row r="979" spans="2:16" x14ac:dyDescent="0.2">
      <c r="B979" t="s">
        <v>196</v>
      </c>
      <c r="C979">
        <v>2018</v>
      </c>
      <c r="D979">
        <v>12.74</v>
      </c>
      <c r="E979">
        <v>6.42</v>
      </c>
      <c r="F979">
        <v>1.34</v>
      </c>
      <c r="G979">
        <v>0.57999999999999996</v>
      </c>
      <c r="H979">
        <v>1.82</v>
      </c>
      <c r="I979">
        <v>1.48</v>
      </c>
      <c r="J979">
        <v>0.56999999999999995</v>
      </c>
      <c r="K979" s="1">
        <v>45.25</v>
      </c>
      <c r="L979" s="2">
        <v>3874545</v>
      </c>
      <c r="M979" s="1">
        <f>Table1[[#This Row],[PerformanceMetric]]/Table1[[#This Row],[InflationAdjSalary]]*1000000</f>
        <v>11.678790670904585</v>
      </c>
      <c r="N979" t="s">
        <v>64</v>
      </c>
      <c r="O979">
        <v>21</v>
      </c>
      <c r="P979" t="s">
        <v>30</v>
      </c>
    </row>
    <row r="980" spans="2:16" x14ac:dyDescent="0.2">
      <c r="B980" t="s">
        <v>169</v>
      </c>
      <c r="C980">
        <v>2018</v>
      </c>
      <c r="D980">
        <v>17.71</v>
      </c>
      <c r="E980">
        <v>4.37</v>
      </c>
      <c r="F980">
        <v>1.95</v>
      </c>
      <c r="G980">
        <v>1.1100000000000001</v>
      </c>
      <c r="H980">
        <v>0.62</v>
      </c>
      <c r="I980">
        <v>1.68</v>
      </c>
      <c r="J980">
        <v>0.5</v>
      </c>
      <c r="K980" s="1">
        <v>45.21</v>
      </c>
      <c r="L980" s="2">
        <v>29946649</v>
      </c>
      <c r="M980" s="1">
        <f>Table1[[#This Row],[PerformanceMetric]]/Table1[[#This Row],[InflationAdjSalary]]*1000000</f>
        <v>1.5096847730776155</v>
      </c>
      <c r="N980" t="s">
        <v>36</v>
      </c>
      <c r="O980">
        <v>22</v>
      </c>
      <c r="P980" t="s">
        <v>25</v>
      </c>
    </row>
    <row r="981" spans="2:16" x14ac:dyDescent="0.2">
      <c r="B981" t="s">
        <v>311</v>
      </c>
      <c r="C981">
        <v>2014</v>
      </c>
      <c r="D981">
        <v>17.39</v>
      </c>
      <c r="E981">
        <v>5.96</v>
      </c>
      <c r="F981">
        <v>3.67</v>
      </c>
      <c r="G981">
        <v>1.04</v>
      </c>
      <c r="H981">
        <v>0.09</v>
      </c>
      <c r="I981">
        <v>2.87</v>
      </c>
      <c r="J981">
        <v>0.5</v>
      </c>
      <c r="K981" s="1">
        <v>45.18</v>
      </c>
      <c r="L981" s="2">
        <v>4075250</v>
      </c>
      <c r="M981" s="1">
        <f>Table1[[#This Row],[PerformanceMetric]]/Table1[[#This Row],[InflationAdjSalary]]*1000000</f>
        <v>11.086436414943869</v>
      </c>
      <c r="N981" t="s">
        <v>34</v>
      </c>
      <c r="O981">
        <v>25</v>
      </c>
      <c r="P981" t="s">
        <v>25</v>
      </c>
    </row>
    <row r="982" spans="2:16" x14ac:dyDescent="0.2">
      <c r="B982" t="s">
        <v>256</v>
      </c>
      <c r="C982">
        <v>2017</v>
      </c>
      <c r="D982">
        <v>11.15</v>
      </c>
      <c r="E982">
        <v>4.07</v>
      </c>
      <c r="F982">
        <v>9.09</v>
      </c>
      <c r="G982">
        <v>1.71</v>
      </c>
      <c r="H982">
        <v>0.13</v>
      </c>
      <c r="I982">
        <v>2.6</v>
      </c>
      <c r="J982">
        <v>0.54</v>
      </c>
      <c r="K982" s="1">
        <v>45.17</v>
      </c>
      <c r="L982" s="2">
        <v>17056133</v>
      </c>
      <c r="M982" s="1">
        <f>Table1[[#This Row],[PerformanceMetric]]/Table1[[#This Row],[InflationAdjSalary]]*1000000</f>
        <v>2.6483142456733892</v>
      </c>
      <c r="N982" t="s">
        <v>36</v>
      </c>
      <c r="O982">
        <v>26</v>
      </c>
      <c r="P982" t="s">
        <v>19</v>
      </c>
    </row>
    <row r="983" spans="2:16" x14ac:dyDescent="0.2">
      <c r="B983" t="s">
        <v>312</v>
      </c>
      <c r="C983">
        <v>2013</v>
      </c>
      <c r="D983">
        <v>9.8000000000000007</v>
      </c>
      <c r="E983">
        <v>9.4600000000000009</v>
      </c>
      <c r="F983">
        <v>1.17</v>
      </c>
      <c r="G983">
        <v>0.75</v>
      </c>
      <c r="H983">
        <v>2.83</v>
      </c>
      <c r="I983">
        <v>1.23</v>
      </c>
      <c r="J983">
        <v>0.52</v>
      </c>
      <c r="K983" s="1">
        <v>45.15</v>
      </c>
      <c r="L983" s="2">
        <v>3874651</v>
      </c>
      <c r="M983" s="1">
        <f>Table1[[#This Row],[PerformanceMetric]]/Table1[[#This Row],[InflationAdjSalary]]*1000000</f>
        <v>11.652662394625994</v>
      </c>
      <c r="N983" t="s">
        <v>15</v>
      </c>
      <c r="O983">
        <v>24</v>
      </c>
      <c r="P983" t="s">
        <v>30</v>
      </c>
    </row>
    <row r="984" spans="2:16" x14ac:dyDescent="0.2">
      <c r="B984" t="s">
        <v>196</v>
      </c>
      <c r="C984">
        <v>2020</v>
      </c>
      <c r="D984">
        <v>12.08</v>
      </c>
      <c r="E984">
        <v>6.56</v>
      </c>
      <c r="F984">
        <v>1.1599999999999999</v>
      </c>
      <c r="G984">
        <v>0.74</v>
      </c>
      <c r="H984">
        <v>2.13</v>
      </c>
      <c r="I984">
        <v>1.37</v>
      </c>
      <c r="J984">
        <v>0.56999999999999995</v>
      </c>
      <c r="K984" s="1">
        <v>45.15</v>
      </c>
      <c r="L984" s="2">
        <v>20689139</v>
      </c>
      <c r="M984" s="1">
        <f>Table1[[#This Row],[PerformanceMetric]]/Table1[[#This Row],[InflationAdjSalary]]*1000000</f>
        <v>2.1823044448587252</v>
      </c>
      <c r="N984" t="s">
        <v>64</v>
      </c>
      <c r="O984">
        <v>23</v>
      </c>
      <c r="P984" t="s">
        <v>30</v>
      </c>
    </row>
    <row r="985" spans="2:16" x14ac:dyDescent="0.2">
      <c r="B985" t="s">
        <v>214</v>
      </c>
      <c r="C985">
        <v>2011</v>
      </c>
      <c r="D985">
        <v>10.01</v>
      </c>
      <c r="E985">
        <v>10.42</v>
      </c>
      <c r="F985">
        <v>1.1399999999999999</v>
      </c>
      <c r="G985">
        <v>0.45</v>
      </c>
      <c r="H985">
        <v>1.08</v>
      </c>
      <c r="I985">
        <v>1.39</v>
      </c>
      <c r="J985">
        <v>0.56000000000000005</v>
      </c>
      <c r="K985" s="1">
        <v>45.13</v>
      </c>
      <c r="L985" s="2">
        <v>10501803</v>
      </c>
      <c r="M985" s="1">
        <f>Table1[[#This Row],[PerformanceMetric]]/Table1[[#This Row],[InflationAdjSalary]]*1000000</f>
        <v>4.2973573204524973</v>
      </c>
      <c r="N985" t="s">
        <v>145</v>
      </c>
      <c r="O985">
        <v>25</v>
      </c>
      <c r="P985" t="s">
        <v>16</v>
      </c>
    </row>
    <row r="986" spans="2:16" x14ac:dyDescent="0.2">
      <c r="B986" t="s">
        <v>206</v>
      </c>
      <c r="C986">
        <v>2016</v>
      </c>
      <c r="D986">
        <v>13.72</v>
      </c>
      <c r="E986">
        <v>4.67</v>
      </c>
      <c r="F986">
        <v>2.77</v>
      </c>
      <c r="G986">
        <v>0.75</v>
      </c>
      <c r="H986">
        <v>0.34</v>
      </c>
      <c r="I986">
        <v>1.56</v>
      </c>
      <c r="J986">
        <v>0.59</v>
      </c>
      <c r="K986" s="1">
        <v>45.09</v>
      </c>
      <c r="L986" s="2">
        <v>27190650</v>
      </c>
      <c r="M986" s="1">
        <f>Table1[[#This Row],[PerformanceMetric]]/Table1[[#This Row],[InflationAdjSalary]]*1000000</f>
        <v>1.6582906256378571</v>
      </c>
      <c r="N986" t="s">
        <v>76</v>
      </c>
      <c r="O986">
        <v>27</v>
      </c>
      <c r="P986" t="s">
        <v>25</v>
      </c>
    </row>
    <row r="987" spans="2:16" x14ac:dyDescent="0.2">
      <c r="B987" t="s">
        <v>127</v>
      </c>
      <c r="C987">
        <v>2018</v>
      </c>
      <c r="D987">
        <v>17.079999999999998</v>
      </c>
      <c r="E987">
        <v>2.25</v>
      </c>
      <c r="F987">
        <v>4.08</v>
      </c>
      <c r="G987">
        <v>1</v>
      </c>
      <c r="H987">
        <v>0.25</v>
      </c>
      <c r="I987">
        <v>1.5</v>
      </c>
      <c r="J987">
        <v>0.52</v>
      </c>
      <c r="K987" s="1">
        <v>45.08</v>
      </c>
      <c r="L987" s="2">
        <v>35889432</v>
      </c>
      <c r="M987" s="1">
        <f>Table1[[#This Row],[PerformanceMetric]]/Table1[[#This Row],[InflationAdjSalary]]*1000000</f>
        <v>1.2560800627883997</v>
      </c>
      <c r="N987" t="s">
        <v>109</v>
      </c>
      <c r="O987">
        <v>30</v>
      </c>
      <c r="P987" t="s">
        <v>19</v>
      </c>
    </row>
    <row r="988" spans="2:16" x14ac:dyDescent="0.2">
      <c r="B988" t="s">
        <v>248</v>
      </c>
      <c r="C988">
        <v>2019</v>
      </c>
      <c r="D988">
        <v>13.7</v>
      </c>
      <c r="E988">
        <v>3.83</v>
      </c>
      <c r="F988">
        <v>2.38</v>
      </c>
      <c r="G988">
        <v>0.5</v>
      </c>
      <c r="H988">
        <v>0.22</v>
      </c>
      <c r="I988">
        <v>1.59</v>
      </c>
      <c r="J988">
        <v>0.65</v>
      </c>
      <c r="K988" s="1">
        <v>45.04</v>
      </c>
      <c r="L988" s="2">
        <v>8868943</v>
      </c>
      <c r="M988" s="1">
        <f>Table1[[#This Row],[PerformanceMetric]]/Table1[[#This Row],[InflationAdjSalary]]*1000000</f>
        <v>5.0783954750864897</v>
      </c>
      <c r="N988" t="s">
        <v>39</v>
      </c>
      <c r="O988">
        <v>27</v>
      </c>
      <c r="P988" t="s">
        <v>20</v>
      </c>
    </row>
    <row r="989" spans="2:16" x14ac:dyDescent="0.2">
      <c r="B989" t="s">
        <v>292</v>
      </c>
      <c r="C989">
        <v>2010</v>
      </c>
      <c r="D989">
        <v>16.3</v>
      </c>
      <c r="E989">
        <v>6.23</v>
      </c>
      <c r="F989">
        <v>2.11</v>
      </c>
      <c r="G989">
        <v>1.57</v>
      </c>
      <c r="H989">
        <v>0.32</v>
      </c>
      <c r="I989">
        <v>2.16</v>
      </c>
      <c r="J989">
        <v>0.51</v>
      </c>
      <c r="K989" s="1">
        <v>45.02</v>
      </c>
      <c r="L989" s="2">
        <v>14358382</v>
      </c>
      <c r="M989" s="1">
        <f>Table1[[#This Row],[PerformanceMetric]]/Table1[[#This Row],[InflationAdjSalary]]*1000000</f>
        <v>3.1354507771140234</v>
      </c>
      <c r="N989" t="s">
        <v>41</v>
      </c>
      <c r="O989">
        <v>29</v>
      </c>
      <c r="P989" t="s">
        <v>25</v>
      </c>
    </row>
    <row r="990" spans="2:16" x14ac:dyDescent="0.2">
      <c r="B990" t="s">
        <v>300</v>
      </c>
      <c r="C990">
        <v>2018</v>
      </c>
      <c r="D990">
        <v>13.47</v>
      </c>
      <c r="E990">
        <v>6.56</v>
      </c>
      <c r="F990">
        <v>2.0099999999999998</v>
      </c>
      <c r="G990">
        <v>0.81</v>
      </c>
      <c r="H990">
        <v>0.41</v>
      </c>
      <c r="I990">
        <v>1.41</v>
      </c>
      <c r="J990">
        <v>0.55000000000000004</v>
      </c>
      <c r="K990" s="1">
        <v>44.98</v>
      </c>
      <c r="L990" s="2">
        <v>18108684</v>
      </c>
      <c r="M990" s="1">
        <f>Table1[[#This Row],[PerformanceMetric]]/Table1[[#This Row],[InflationAdjSalary]]*1000000</f>
        <v>2.4838911541004305</v>
      </c>
      <c r="N990" t="s">
        <v>39</v>
      </c>
      <c r="O990">
        <v>31</v>
      </c>
      <c r="P990" t="s">
        <v>16</v>
      </c>
    </row>
    <row r="991" spans="2:16" x14ac:dyDescent="0.2">
      <c r="B991" t="s">
        <v>118</v>
      </c>
      <c r="C991">
        <v>2018</v>
      </c>
      <c r="D991">
        <v>15.29</v>
      </c>
      <c r="E991">
        <v>4.8099999999999996</v>
      </c>
      <c r="F991">
        <v>1.95</v>
      </c>
      <c r="G991">
        <v>0.56999999999999995</v>
      </c>
      <c r="H991">
        <v>0.48</v>
      </c>
      <c r="I991">
        <v>1.24</v>
      </c>
      <c r="J991">
        <v>0.55000000000000004</v>
      </c>
      <c r="K991" s="1">
        <v>44.98</v>
      </c>
      <c r="L991" s="2">
        <v>25384588</v>
      </c>
      <c r="M991" s="1">
        <f>Table1[[#This Row],[PerformanceMetric]]/Table1[[#This Row],[InflationAdjSalary]]*1000000</f>
        <v>1.7719413054881961</v>
      </c>
      <c r="N991" t="s">
        <v>52</v>
      </c>
      <c r="O991">
        <v>29</v>
      </c>
      <c r="P991" t="s">
        <v>25</v>
      </c>
    </row>
    <row r="992" spans="2:16" x14ac:dyDescent="0.2">
      <c r="B992" t="s">
        <v>313</v>
      </c>
      <c r="C992">
        <v>2010</v>
      </c>
      <c r="D992">
        <v>13.57</v>
      </c>
      <c r="E992">
        <v>6.94</v>
      </c>
      <c r="F992">
        <v>1.31</v>
      </c>
      <c r="G992">
        <v>0.36</v>
      </c>
      <c r="H992">
        <v>1.36</v>
      </c>
      <c r="I992">
        <v>1.79</v>
      </c>
      <c r="J992">
        <v>0.56000000000000005</v>
      </c>
      <c r="K992" s="1">
        <v>44.96</v>
      </c>
      <c r="L992" s="2">
        <v>7837189</v>
      </c>
      <c r="M992" s="1">
        <f>Table1[[#This Row],[PerformanceMetric]]/Table1[[#This Row],[InflationAdjSalary]]*1000000</f>
        <v>5.7367507661229045</v>
      </c>
      <c r="N992" t="s">
        <v>31</v>
      </c>
      <c r="O992">
        <v>31</v>
      </c>
      <c r="P992" t="s">
        <v>30</v>
      </c>
    </row>
    <row r="993" spans="2:16" x14ac:dyDescent="0.2">
      <c r="B993" t="s">
        <v>314</v>
      </c>
      <c r="C993">
        <v>2021</v>
      </c>
      <c r="D993">
        <v>15.09</v>
      </c>
      <c r="E993">
        <v>4.96</v>
      </c>
      <c r="F993">
        <v>3.41</v>
      </c>
      <c r="G993">
        <v>0.65</v>
      </c>
      <c r="H993">
        <v>0.31</v>
      </c>
      <c r="I993">
        <v>1.87</v>
      </c>
      <c r="J993">
        <v>0.54</v>
      </c>
      <c r="K993" s="1">
        <v>44.93</v>
      </c>
      <c r="L993" s="2">
        <v>4367058</v>
      </c>
      <c r="M993" s="1">
        <f>Table1[[#This Row],[PerformanceMetric]]/Table1[[#This Row],[InflationAdjSalary]]*1000000</f>
        <v>10.28839094878062</v>
      </c>
      <c r="N993" t="s">
        <v>31</v>
      </c>
      <c r="O993">
        <v>21</v>
      </c>
      <c r="P993" t="s">
        <v>20</v>
      </c>
    </row>
    <row r="994" spans="2:16" x14ac:dyDescent="0.2">
      <c r="B994" t="s">
        <v>124</v>
      </c>
      <c r="C994">
        <v>2014</v>
      </c>
      <c r="D994">
        <v>14.32</v>
      </c>
      <c r="E994">
        <v>4.18</v>
      </c>
      <c r="F994">
        <v>7.88</v>
      </c>
      <c r="G994">
        <v>1.65</v>
      </c>
      <c r="H994">
        <v>0.35</v>
      </c>
      <c r="I994">
        <v>3.09</v>
      </c>
      <c r="J994">
        <v>0.51</v>
      </c>
      <c r="K994" s="1">
        <v>44.9</v>
      </c>
      <c r="L994" s="2">
        <v>13675337</v>
      </c>
      <c r="M994" s="1">
        <f>Table1[[#This Row],[PerformanceMetric]]/Table1[[#This Row],[InflationAdjSalary]]*1000000</f>
        <v>3.2832828909444789</v>
      </c>
      <c r="N994" t="s">
        <v>27</v>
      </c>
      <c r="O994">
        <v>23</v>
      </c>
      <c r="P994" t="s">
        <v>19</v>
      </c>
    </row>
    <row r="995" spans="2:16" x14ac:dyDescent="0.2">
      <c r="B995" t="s">
        <v>156</v>
      </c>
      <c r="C995">
        <v>2020</v>
      </c>
      <c r="D995">
        <v>13.97</v>
      </c>
      <c r="E995">
        <v>5.63</v>
      </c>
      <c r="F995">
        <v>1.79</v>
      </c>
      <c r="G995">
        <v>1.18</v>
      </c>
      <c r="H995">
        <v>0.42</v>
      </c>
      <c r="I995">
        <v>1.68</v>
      </c>
      <c r="J995">
        <v>0.56999999999999995</v>
      </c>
      <c r="K995" s="1">
        <v>44.87</v>
      </c>
      <c r="L995" s="2">
        <v>7966156</v>
      </c>
      <c r="M995" s="1">
        <f>Table1[[#This Row],[PerformanceMetric]]/Table1[[#This Row],[InflationAdjSalary]]*1000000</f>
        <v>5.632578623868274</v>
      </c>
      <c r="N995" t="s">
        <v>41</v>
      </c>
      <c r="O995">
        <v>24</v>
      </c>
      <c r="P995" t="s">
        <v>16</v>
      </c>
    </row>
    <row r="996" spans="2:16" x14ac:dyDescent="0.2">
      <c r="B996" t="s">
        <v>315</v>
      </c>
      <c r="C996">
        <v>2014</v>
      </c>
      <c r="D996">
        <v>17.88</v>
      </c>
      <c r="E996">
        <v>2.59</v>
      </c>
      <c r="F996">
        <v>1.48</v>
      </c>
      <c r="G996">
        <v>0.72</v>
      </c>
      <c r="H996">
        <v>0.19</v>
      </c>
      <c r="I996">
        <v>1.48</v>
      </c>
      <c r="J996">
        <v>0.56000000000000005</v>
      </c>
      <c r="K996" s="1">
        <v>44.86</v>
      </c>
      <c r="L996" s="2">
        <v>6209125</v>
      </c>
      <c r="M996" s="1">
        <f>Table1[[#This Row],[PerformanceMetric]]/Table1[[#This Row],[InflationAdjSalary]]*1000000</f>
        <v>7.2248505224166042</v>
      </c>
      <c r="N996" t="s">
        <v>42</v>
      </c>
      <c r="O996">
        <v>28</v>
      </c>
      <c r="P996" t="s">
        <v>20</v>
      </c>
    </row>
    <row r="997" spans="2:16" x14ac:dyDescent="0.2">
      <c r="B997" t="s">
        <v>297</v>
      </c>
      <c r="C997">
        <v>2010</v>
      </c>
      <c r="D997">
        <v>11.86</v>
      </c>
      <c r="E997">
        <v>4.55</v>
      </c>
      <c r="F997">
        <v>2.72</v>
      </c>
      <c r="G997">
        <v>1.43</v>
      </c>
      <c r="H997">
        <v>1.22</v>
      </c>
      <c r="I997">
        <v>1.36</v>
      </c>
      <c r="J997">
        <v>0.59</v>
      </c>
      <c r="K997" s="1">
        <v>44.86</v>
      </c>
      <c r="L997" s="2">
        <v>24229353</v>
      </c>
      <c r="M997" s="1">
        <f>Table1[[#This Row],[PerformanceMetric]]/Table1[[#This Row],[InflationAdjSalary]]*1000000</f>
        <v>1.8514732935708189</v>
      </c>
      <c r="N997" t="s">
        <v>58</v>
      </c>
      <c r="O997">
        <v>28</v>
      </c>
      <c r="P997" t="s">
        <v>25</v>
      </c>
    </row>
    <row r="998" spans="2:16" x14ac:dyDescent="0.2">
      <c r="B998" t="s">
        <v>164</v>
      </c>
      <c r="C998">
        <v>2012</v>
      </c>
      <c r="D998">
        <v>16.46</v>
      </c>
      <c r="E998">
        <v>4.59</v>
      </c>
      <c r="F998">
        <v>4.49</v>
      </c>
      <c r="G998">
        <v>1.33</v>
      </c>
      <c r="H998">
        <v>0.46</v>
      </c>
      <c r="I998">
        <v>2.71</v>
      </c>
      <c r="J998">
        <v>0.51</v>
      </c>
      <c r="K998" s="1">
        <v>44.82</v>
      </c>
      <c r="L998" s="2">
        <v>6781361</v>
      </c>
      <c r="M998" s="1">
        <f>Table1[[#This Row],[PerformanceMetric]]/Table1[[#This Row],[InflationAdjSalary]]*1000000</f>
        <v>6.6092927363695875</v>
      </c>
      <c r="N998" t="s">
        <v>46</v>
      </c>
      <c r="O998">
        <v>22</v>
      </c>
      <c r="P998" t="s">
        <v>20</v>
      </c>
    </row>
    <row r="999" spans="2:16" x14ac:dyDescent="0.2">
      <c r="B999" t="s">
        <v>205</v>
      </c>
      <c r="C999">
        <v>2016</v>
      </c>
      <c r="D999">
        <v>15.68</v>
      </c>
      <c r="E999">
        <v>2.71</v>
      </c>
      <c r="F999">
        <v>5.95</v>
      </c>
      <c r="G999">
        <v>1.23</v>
      </c>
      <c r="H999">
        <v>0.3</v>
      </c>
      <c r="I999">
        <v>2.76</v>
      </c>
      <c r="J999">
        <v>0.55000000000000004</v>
      </c>
      <c r="K999" s="1">
        <v>44.82</v>
      </c>
      <c r="L999" s="2">
        <v>9835315</v>
      </c>
      <c r="M999" s="1">
        <f>Table1[[#This Row],[PerformanceMetric]]/Table1[[#This Row],[InflationAdjSalary]]*1000000</f>
        <v>4.5570477407180139</v>
      </c>
      <c r="N999" t="s">
        <v>56</v>
      </c>
      <c r="O999">
        <v>27</v>
      </c>
      <c r="P999" t="s">
        <v>19</v>
      </c>
    </row>
    <row r="1000" spans="2:16" x14ac:dyDescent="0.2">
      <c r="B1000" t="s">
        <v>316</v>
      </c>
      <c r="C1000">
        <v>2015</v>
      </c>
      <c r="D1000">
        <v>15.34</v>
      </c>
      <c r="E1000">
        <v>6.17</v>
      </c>
      <c r="F1000">
        <v>2.34</v>
      </c>
      <c r="G1000">
        <v>1.23</v>
      </c>
      <c r="H1000">
        <v>0.48</v>
      </c>
      <c r="I1000">
        <v>2.0699999999999998</v>
      </c>
      <c r="J1000">
        <v>0.52</v>
      </c>
      <c r="K1000" s="1">
        <v>44.82</v>
      </c>
      <c r="L1000" s="2">
        <v>9933405</v>
      </c>
      <c r="M1000" s="1">
        <f>Table1[[#This Row],[PerformanceMetric]]/Table1[[#This Row],[InflationAdjSalary]]*1000000</f>
        <v>4.5120479835464273</v>
      </c>
      <c r="N1000" t="s">
        <v>81</v>
      </c>
      <c r="O1000">
        <v>25</v>
      </c>
      <c r="P1000" t="s">
        <v>16</v>
      </c>
    </row>
    <row r="1001" spans="2:16" x14ac:dyDescent="0.2">
      <c r="B1001" t="s">
        <v>317</v>
      </c>
      <c r="C1001">
        <v>2018</v>
      </c>
      <c r="D1001">
        <v>13.02</v>
      </c>
      <c r="E1001">
        <v>3.95</v>
      </c>
      <c r="F1001">
        <v>6.25</v>
      </c>
      <c r="G1001">
        <v>1.45</v>
      </c>
      <c r="H1001">
        <v>0.36</v>
      </c>
      <c r="I1001">
        <v>2.59</v>
      </c>
      <c r="J1001">
        <v>0.56000000000000005</v>
      </c>
      <c r="K1001" s="1">
        <v>44.8</v>
      </c>
      <c r="L1001" s="2">
        <v>3527665</v>
      </c>
      <c r="M1001" s="1">
        <f>Table1[[#This Row],[PerformanceMetric]]/Table1[[#This Row],[InflationAdjSalary]]*1000000</f>
        <v>12.699618586231969</v>
      </c>
      <c r="N1001" t="s">
        <v>48</v>
      </c>
      <c r="O1001">
        <v>23</v>
      </c>
      <c r="P1001" t="s">
        <v>19</v>
      </c>
    </row>
    <row r="1002" spans="2:16" x14ac:dyDescent="0.2">
      <c r="B1002" t="s">
        <v>318</v>
      </c>
      <c r="C1002">
        <v>2014</v>
      </c>
      <c r="D1002">
        <v>15.7</v>
      </c>
      <c r="E1002">
        <v>2.52</v>
      </c>
      <c r="F1002">
        <v>1.79</v>
      </c>
      <c r="G1002">
        <v>1.44</v>
      </c>
      <c r="H1002">
        <v>0.05</v>
      </c>
      <c r="I1002">
        <v>1.44</v>
      </c>
      <c r="J1002">
        <v>0.6</v>
      </c>
      <c r="K1002" s="1">
        <v>44.78</v>
      </c>
      <c r="L1002" s="2">
        <v>7459275</v>
      </c>
      <c r="M1002" s="1">
        <f>Table1[[#This Row],[PerformanceMetric]]/Table1[[#This Row],[InflationAdjSalary]]*1000000</f>
        <v>6.0032643923169484</v>
      </c>
      <c r="N1002" t="s">
        <v>42</v>
      </c>
      <c r="O1002">
        <v>26</v>
      </c>
      <c r="P1002" t="s">
        <v>20</v>
      </c>
    </row>
    <row r="1003" spans="2:16" x14ac:dyDescent="0.2">
      <c r="B1003" t="s">
        <v>156</v>
      </c>
      <c r="C1003">
        <v>2019</v>
      </c>
      <c r="D1003">
        <v>14.53</v>
      </c>
      <c r="E1003">
        <v>6.58</v>
      </c>
      <c r="F1003">
        <v>2.38</v>
      </c>
      <c r="G1003">
        <v>0.72</v>
      </c>
      <c r="H1003">
        <v>0.47</v>
      </c>
      <c r="I1003">
        <v>2.36</v>
      </c>
      <c r="J1003">
        <v>0.56000000000000005</v>
      </c>
      <c r="K1003" s="1">
        <v>44.72</v>
      </c>
      <c r="L1003" s="2">
        <v>7519321</v>
      </c>
      <c r="M1003" s="1">
        <f>Table1[[#This Row],[PerformanceMetric]]/Table1[[#This Row],[InflationAdjSalary]]*1000000</f>
        <v>5.9473455116492557</v>
      </c>
      <c r="N1003" t="s">
        <v>41</v>
      </c>
      <c r="O1003">
        <v>23</v>
      </c>
      <c r="P1003" t="s">
        <v>16</v>
      </c>
    </row>
    <row r="1004" spans="2:16" x14ac:dyDescent="0.2">
      <c r="B1004" t="s">
        <v>203</v>
      </c>
      <c r="C1004">
        <v>2017</v>
      </c>
      <c r="D1004">
        <v>10.4</v>
      </c>
      <c r="E1004">
        <v>7.47</v>
      </c>
      <c r="F1004">
        <v>3.51</v>
      </c>
      <c r="G1004">
        <v>0.85</v>
      </c>
      <c r="H1004">
        <v>1.1399999999999999</v>
      </c>
      <c r="I1004">
        <v>1.65</v>
      </c>
      <c r="J1004">
        <v>0.56000000000000005</v>
      </c>
      <c r="K1004" s="1">
        <v>44.72</v>
      </c>
      <c r="L1004" s="2">
        <v>16984879</v>
      </c>
      <c r="M1004" s="1">
        <f>Table1[[#This Row],[PerformanceMetric]]/Table1[[#This Row],[InflationAdjSalary]]*1000000</f>
        <v>2.6329301492227293</v>
      </c>
      <c r="N1004" t="s">
        <v>41</v>
      </c>
      <c r="O1004">
        <v>26</v>
      </c>
      <c r="P1004" t="s">
        <v>30</v>
      </c>
    </row>
    <row r="1005" spans="2:16" x14ac:dyDescent="0.2">
      <c r="B1005" t="s">
        <v>240</v>
      </c>
      <c r="C1005">
        <v>2012</v>
      </c>
      <c r="D1005">
        <v>10.24</v>
      </c>
      <c r="E1005">
        <v>7.65</v>
      </c>
      <c r="F1005">
        <v>0.78</v>
      </c>
      <c r="G1005">
        <v>0.74</v>
      </c>
      <c r="H1005">
        <v>1.02</v>
      </c>
      <c r="I1005">
        <v>1.17</v>
      </c>
      <c r="J1005">
        <v>0.62</v>
      </c>
      <c r="K1005" s="1">
        <v>44.7</v>
      </c>
      <c r="L1005" s="2">
        <v>1741623</v>
      </c>
      <c r="M1005" s="1">
        <f>Table1[[#This Row],[PerformanceMetric]]/Table1[[#This Row],[InflationAdjSalary]]*1000000</f>
        <v>25.665715255253293</v>
      </c>
      <c r="N1005" t="s">
        <v>91</v>
      </c>
      <c r="O1005">
        <v>22</v>
      </c>
      <c r="P1005" t="s">
        <v>16</v>
      </c>
    </row>
    <row r="1006" spans="2:16" x14ac:dyDescent="0.2">
      <c r="B1006" t="s">
        <v>303</v>
      </c>
      <c r="C1006">
        <v>2020</v>
      </c>
      <c r="D1006">
        <v>12.22</v>
      </c>
      <c r="E1006">
        <v>2.89</v>
      </c>
      <c r="F1006">
        <v>1.67</v>
      </c>
      <c r="G1006">
        <v>0.78</v>
      </c>
      <c r="H1006">
        <v>0.5</v>
      </c>
      <c r="I1006">
        <v>0.83</v>
      </c>
      <c r="J1006">
        <v>0.68</v>
      </c>
      <c r="K1006" s="1">
        <v>44.7</v>
      </c>
      <c r="L1006" s="2">
        <v>2947918</v>
      </c>
      <c r="M1006" s="1">
        <f>Table1[[#This Row],[PerformanceMetric]]/Table1[[#This Row],[InflationAdjSalary]]*1000000</f>
        <v>15.163244025105177</v>
      </c>
      <c r="N1006" t="s">
        <v>18</v>
      </c>
      <c r="O1006">
        <v>33</v>
      </c>
      <c r="P1006" t="s">
        <v>30</v>
      </c>
    </row>
    <row r="1007" spans="2:16" x14ac:dyDescent="0.2">
      <c r="B1007" t="s">
        <v>319</v>
      </c>
      <c r="C1007">
        <v>2020</v>
      </c>
      <c r="D1007">
        <v>9.25</v>
      </c>
      <c r="E1007">
        <v>6.55</v>
      </c>
      <c r="F1007">
        <v>1.71</v>
      </c>
      <c r="G1007">
        <v>0.56999999999999995</v>
      </c>
      <c r="H1007">
        <v>1.29</v>
      </c>
      <c r="I1007">
        <v>0.83</v>
      </c>
      <c r="J1007">
        <v>0.63</v>
      </c>
      <c r="K1007" s="1">
        <v>44.7</v>
      </c>
      <c r="L1007" s="2">
        <v>5746983</v>
      </c>
      <c r="M1007" s="1">
        <f>Table1[[#This Row],[PerformanceMetric]]/Table1[[#This Row],[InflationAdjSalary]]*1000000</f>
        <v>7.7779941231773266</v>
      </c>
      <c r="N1007" t="s">
        <v>61</v>
      </c>
      <c r="O1007">
        <v>27</v>
      </c>
      <c r="P1007" t="s">
        <v>30</v>
      </c>
    </row>
    <row r="1008" spans="2:16" x14ac:dyDescent="0.2">
      <c r="B1008" t="s">
        <v>213</v>
      </c>
      <c r="C1008">
        <v>2020</v>
      </c>
      <c r="D1008">
        <v>12.81</v>
      </c>
      <c r="E1008">
        <v>5.98</v>
      </c>
      <c r="F1008">
        <v>1.17</v>
      </c>
      <c r="G1008">
        <v>1.67</v>
      </c>
      <c r="H1008">
        <v>0.94</v>
      </c>
      <c r="I1008">
        <v>1.52</v>
      </c>
      <c r="J1008">
        <v>0.56999999999999995</v>
      </c>
      <c r="K1008" s="1">
        <v>44.68</v>
      </c>
      <c r="L1008" s="2">
        <v>13951772</v>
      </c>
      <c r="M1008" s="1">
        <f>Table1[[#This Row],[PerformanceMetric]]/Table1[[#This Row],[InflationAdjSalary]]*1000000</f>
        <v>3.2024605906690562</v>
      </c>
      <c r="N1008" t="s">
        <v>36</v>
      </c>
      <c r="O1008">
        <v>29</v>
      </c>
      <c r="P1008" t="s">
        <v>16</v>
      </c>
    </row>
    <row r="1009" spans="2:16" x14ac:dyDescent="0.2">
      <c r="B1009" t="s">
        <v>320</v>
      </c>
      <c r="C1009">
        <v>2021</v>
      </c>
      <c r="D1009">
        <v>14.57</v>
      </c>
      <c r="E1009">
        <v>3.2</v>
      </c>
      <c r="F1009">
        <v>2.64</v>
      </c>
      <c r="G1009">
        <v>0.93</v>
      </c>
      <c r="H1009">
        <v>0.25</v>
      </c>
      <c r="I1009">
        <v>1.43</v>
      </c>
      <c r="J1009">
        <v>0.6</v>
      </c>
      <c r="K1009" s="1">
        <v>44.67</v>
      </c>
      <c r="L1009" s="2">
        <v>5452987</v>
      </c>
      <c r="M1009" s="1">
        <f>Table1[[#This Row],[PerformanceMetric]]/Table1[[#This Row],[InflationAdjSalary]]*1000000</f>
        <v>8.1918405453744896</v>
      </c>
      <c r="N1009" t="s">
        <v>31</v>
      </c>
      <c r="O1009">
        <v>25</v>
      </c>
      <c r="P1009" t="s">
        <v>19</v>
      </c>
    </row>
    <row r="1010" spans="2:16" x14ac:dyDescent="0.2">
      <c r="B1010" t="s">
        <v>55</v>
      </c>
      <c r="C1010">
        <v>2018</v>
      </c>
      <c r="D1010">
        <v>10.5</v>
      </c>
      <c r="E1010">
        <v>7.31</v>
      </c>
      <c r="F1010">
        <v>1.32</v>
      </c>
      <c r="G1010">
        <v>0.64</v>
      </c>
      <c r="H1010">
        <v>1.08</v>
      </c>
      <c r="I1010">
        <v>1.42</v>
      </c>
      <c r="J1010">
        <v>0.62</v>
      </c>
      <c r="K1010" s="1">
        <v>44.66</v>
      </c>
      <c r="L1010" s="2">
        <v>2703462</v>
      </c>
      <c r="M1010" s="1">
        <f>Table1[[#This Row],[PerformanceMetric]]/Table1[[#This Row],[InflationAdjSalary]]*1000000</f>
        <v>16.519558995095917</v>
      </c>
      <c r="N1010" t="s">
        <v>56</v>
      </c>
      <c r="O1010">
        <v>20</v>
      </c>
      <c r="P1010" t="s">
        <v>16</v>
      </c>
    </row>
    <row r="1011" spans="2:16" x14ac:dyDescent="0.2">
      <c r="B1011" t="s">
        <v>268</v>
      </c>
      <c r="C1011">
        <v>2018</v>
      </c>
      <c r="D1011">
        <v>11.46</v>
      </c>
      <c r="E1011">
        <v>4.2</v>
      </c>
      <c r="F1011">
        <v>4.78</v>
      </c>
      <c r="G1011">
        <v>1.1000000000000001</v>
      </c>
      <c r="H1011">
        <v>0.24</v>
      </c>
      <c r="I1011">
        <v>1.94</v>
      </c>
      <c r="J1011">
        <v>0.62</v>
      </c>
      <c r="K1011" s="1">
        <v>44.61</v>
      </c>
      <c r="L1011" s="2">
        <v>14752057</v>
      </c>
      <c r="M1011" s="1">
        <f>Table1[[#This Row],[PerformanceMetric]]/Table1[[#This Row],[InflationAdjSalary]]*1000000</f>
        <v>3.0239850618798449</v>
      </c>
      <c r="N1011" t="s">
        <v>58</v>
      </c>
      <c r="O1011">
        <v>30</v>
      </c>
      <c r="P1011" t="s">
        <v>25</v>
      </c>
    </row>
    <row r="1012" spans="2:16" x14ac:dyDescent="0.2">
      <c r="B1012" t="s">
        <v>263</v>
      </c>
      <c r="C1012">
        <v>2010</v>
      </c>
      <c r="D1012">
        <v>15.28</v>
      </c>
      <c r="E1012">
        <v>5.35</v>
      </c>
      <c r="F1012">
        <v>2.12</v>
      </c>
      <c r="G1012">
        <v>0.71</v>
      </c>
      <c r="H1012">
        <v>0.75</v>
      </c>
      <c r="I1012">
        <v>1.66</v>
      </c>
      <c r="J1012">
        <v>0.53</v>
      </c>
      <c r="K1012" s="1">
        <v>44.6</v>
      </c>
      <c r="L1012" s="2">
        <v>2896268</v>
      </c>
      <c r="M1012" s="1">
        <f>Table1[[#This Row],[PerformanceMetric]]/Table1[[#This Row],[InflationAdjSalary]]*1000000</f>
        <v>15.399127428815289</v>
      </c>
      <c r="N1012" t="s">
        <v>70</v>
      </c>
      <c r="O1012">
        <v>22</v>
      </c>
      <c r="P1012" t="s">
        <v>20</v>
      </c>
    </row>
    <row r="1013" spans="2:16" x14ac:dyDescent="0.2">
      <c r="B1013" t="s">
        <v>228</v>
      </c>
      <c r="C1013">
        <v>2018</v>
      </c>
      <c r="D1013">
        <v>12.77</v>
      </c>
      <c r="E1013">
        <v>6.99</v>
      </c>
      <c r="F1013">
        <v>2.36</v>
      </c>
      <c r="G1013">
        <v>1.05</v>
      </c>
      <c r="H1013">
        <v>0.92</v>
      </c>
      <c r="I1013">
        <v>1.49</v>
      </c>
      <c r="J1013">
        <v>0.53</v>
      </c>
      <c r="K1013" s="1">
        <v>44.6</v>
      </c>
      <c r="L1013" s="2">
        <v>5523000</v>
      </c>
      <c r="M1013" s="1">
        <f>Table1[[#This Row],[PerformanceMetric]]/Table1[[#This Row],[InflationAdjSalary]]*1000000</f>
        <v>8.075321383306175</v>
      </c>
      <c r="N1013" t="s">
        <v>46</v>
      </c>
      <c r="O1013">
        <v>24</v>
      </c>
      <c r="P1013" t="s">
        <v>30</v>
      </c>
    </row>
    <row r="1014" spans="2:16" x14ac:dyDescent="0.2">
      <c r="B1014" t="s">
        <v>321</v>
      </c>
      <c r="C1014">
        <v>2011</v>
      </c>
      <c r="D1014">
        <v>15.46</v>
      </c>
      <c r="E1014">
        <v>3.09</v>
      </c>
      <c r="F1014">
        <v>5.16</v>
      </c>
      <c r="G1014">
        <v>1.0900000000000001</v>
      </c>
      <c r="H1014">
        <v>0.14000000000000001</v>
      </c>
      <c r="I1014">
        <v>2.21</v>
      </c>
      <c r="J1014">
        <v>0.54</v>
      </c>
      <c r="K1014" s="1">
        <v>44.6</v>
      </c>
      <c r="L1014" s="2">
        <v>11158165</v>
      </c>
      <c r="M1014" s="1">
        <f>Table1[[#This Row],[PerformanceMetric]]/Table1[[#This Row],[InflationAdjSalary]]*1000000</f>
        <v>3.9970729954253228</v>
      </c>
      <c r="N1014" t="s">
        <v>88</v>
      </c>
      <c r="O1014">
        <v>24</v>
      </c>
      <c r="P1014" t="s">
        <v>19</v>
      </c>
    </row>
    <row r="1015" spans="2:16" x14ac:dyDescent="0.2">
      <c r="B1015" t="s">
        <v>322</v>
      </c>
      <c r="C1015">
        <v>2018</v>
      </c>
      <c r="D1015">
        <v>13.41</v>
      </c>
      <c r="E1015">
        <v>5.23</v>
      </c>
      <c r="F1015">
        <v>2.19</v>
      </c>
      <c r="G1015">
        <v>1.43</v>
      </c>
      <c r="H1015">
        <v>0.22</v>
      </c>
      <c r="I1015">
        <v>1.31</v>
      </c>
      <c r="J1015">
        <v>0.56000000000000005</v>
      </c>
      <c r="K1015" s="1">
        <v>44.59</v>
      </c>
      <c r="L1015" s="2">
        <v>14110663</v>
      </c>
      <c r="M1015" s="1">
        <f>Table1[[#This Row],[PerformanceMetric]]/Table1[[#This Row],[InflationAdjSalary]]*1000000</f>
        <v>3.1600216091901565</v>
      </c>
      <c r="N1015" t="s">
        <v>42</v>
      </c>
      <c r="O1015">
        <v>24</v>
      </c>
      <c r="P1015" t="s">
        <v>20</v>
      </c>
    </row>
    <row r="1016" spans="2:16" x14ac:dyDescent="0.2">
      <c r="B1016" t="s">
        <v>216</v>
      </c>
      <c r="C1016">
        <v>2015</v>
      </c>
      <c r="D1016">
        <v>15.41</v>
      </c>
      <c r="E1016">
        <v>2.54</v>
      </c>
      <c r="F1016">
        <v>6.63</v>
      </c>
      <c r="G1016">
        <v>1.07</v>
      </c>
      <c r="H1016">
        <v>0.1</v>
      </c>
      <c r="I1016">
        <v>2.2000000000000002</v>
      </c>
      <c r="J1016">
        <v>0.52</v>
      </c>
      <c r="K1016" s="1">
        <v>44.57</v>
      </c>
      <c r="L1016" s="2">
        <v>10361158</v>
      </c>
      <c r="M1016" s="1">
        <f>Table1[[#This Row],[PerformanceMetric]]/Table1[[#This Row],[InflationAdjSalary]]*1000000</f>
        <v>4.3016427314398635</v>
      </c>
      <c r="N1016" t="s">
        <v>88</v>
      </c>
      <c r="O1016">
        <v>25</v>
      </c>
      <c r="P1016" t="s">
        <v>19</v>
      </c>
    </row>
    <row r="1017" spans="2:16" x14ac:dyDescent="0.2">
      <c r="B1017" t="s">
        <v>186</v>
      </c>
      <c r="C1017">
        <v>2017</v>
      </c>
      <c r="D1017">
        <v>17.16</v>
      </c>
      <c r="E1017">
        <v>3.07</v>
      </c>
      <c r="F1017">
        <v>2.97</v>
      </c>
      <c r="G1017">
        <v>0.97</v>
      </c>
      <c r="H1017">
        <v>0.06</v>
      </c>
      <c r="I1017">
        <v>2.0699999999999998</v>
      </c>
      <c r="J1017">
        <v>0.55000000000000004</v>
      </c>
      <c r="K1017" s="1">
        <v>44.57</v>
      </c>
      <c r="L1017" s="2">
        <v>20564132</v>
      </c>
      <c r="M1017" s="1">
        <f>Table1[[#This Row],[PerformanceMetric]]/Table1[[#This Row],[InflationAdjSalary]]*1000000</f>
        <v>2.1673659748925949</v>
      </c>
      <c r="N1017" t="s">
        <v>48</v>
      </c>
      <c r="O1017">
        <v>24</v>
      </c>
      <c r="P1017" t="s">
        <v>20</v>
      </c>
    </row>
    <row r="1018" spans="2:16" x14ac:dyDescent="0.2">
      <c r="B1018" t="s">
        <v>153</v>
      </c>
      <c r="C1018">
        <v>2014</v>
      </c>
      <c r="D1018">
        <v>16.420000000000002</v>
      </c>
      <c r="E1018">
        <v>6.75</v>
      </c>
      <c r="F1018">
        <v>3.27</v>
      </c>
      <c r="G1018">
        <v>1.36</v>
      </c>
      <c r="H1018">
        <v>1.43</v>
      </c>
      <c r="I1018">
        <v>2.58</v>
      </c>
      <c r="J1018">
        <v>0.46</v>
      </c>
      <c r="K1018" s="1">
        <v>44.55</v>
      </c>
      <c r="L1018" s="2">
        <v>18580778</v>
      </c>
      <c r="M1018" s="1">
        <f>Table1[[#This Row],[PerformanceMetric]]/Table1[[#This Row],[InflationAdjSalary]]*1000000</f>
        <v>2.397639108545401</v>
      </c>
      <c r="N1018" t="s">
        <v>88</v>
      </c>
      <c r="O1018">
        <v>28</v>
      </c>
      <c r="P1018" t="s">
        <v>25</v>
      </c>
    </row>
    <row r="1019" spans="2:16" x14ac:dyDescent="0.2">
      <c r="B1019" t="s">
        <v>114</v>
      </c>
      <c r="C1019">
        <v>2017</v>
      </c>
      <c r="D1019">
        <v>14.69</v>
      </c>
      <c r="E1019">
        <v>4.24</v>
      </c>
      <c r="F1019">
        <v>3.41</v>
      </c>
      <c r="G1019">
        <v>1.41</v>
      </c>
      <c r="H1019">
        <v>0.24</v>
      </c>
      <c r="I1019">
        <v>2.2400000000000002</v>
      </c>
      <c r="J1019">
        <v>0.56999999999999995</v>
      </c>
      <c r="K1019" s="1">
        <v>44.52</v>
      </c>
      <c r="L1019" s="2">
        <v>17056133</v>
      </c>
      <c r="M1019" s="1">
        <f>Table1[[#This Row],[PerformanceMetric]]/Table1[[#This Row],[InflationAdjSalary]]*1000000</f>
        <v>2.6102047867473832</v>
      </c>
      <c r="N1019" t="s">
        <v>15</v>
      </c>
      <c r="O1019">
        <v>25</v>
      </c>
      <c r="P1019" t="s">
        <v>25</v>
      </c>
    </row>
    <row r="1020" spans="2:16" x14ac:dyDescent="0.2">
      <c r="B1020" t="s">
        <v>178</v>
      </c>
      <c r="C1020">
        <v>2017</v>
      </c>
      <c r="D1020">
        <v>14.22</v>
      </c>
      <c r="E1020">
        <v>6.78</v>
      </c>
      <c r="F1020">
        <v>0.65</v>
      </c>
      <c r="G1020">
        <v>0.3</v>
      </c>
      <c r="H1020">
        <v>1.43</v>
      </c>
      <c r="I1020">
        <v>1.7</v>
      </c>
      <c r="J1020">
        <v>0.56000000000000005</v>
      </c>
      <c r="K1020" s="1">
        <v>44.5</v>
      </c>
      <c r="L1020" s="2">
        <v>24267767</v>
      </c>
      <c r="M1020" s="1">
        <f>Table1[[#This Row],[PerformanceMetric]]/Table1[[#This Row],[InflationAdjSalary]]*1000000</f>
        <v>1.8337080622209698</v>
      </c>
      <c r="N1020" t="s">
        <v>50</v>
      </c>
      <c r="O1020">
        <v>27</v>
      </c>
      <c r="P1020" t="s">
        <v>16</v>
      </c>
    </row>
    <row r="1021" spans="2:16" x14ac:dyDescent="0.2">
      <c r="B1021" t="s">
        <v>215</v>
      </c>
      <c r="C1021">
        <v>2012</v>
      </c>
      <c r="D1021">
        <v>11.89</v>
      </c>
      <c r="E1021">
        <v>4.8499999999999996</v>
      </c>
      <c r="F1021">
        <v>11.7</v>
      </c>
      <c r="G1021">
        <v>1.79</v>
      </c>
      <c r="H1021">
        <v>0.06</v>
      </c>
      <c r="I1021">
        <v>3.64</v>
      </c>
      <c r="J1021">
        <v>0.48</v>
      </c>
      <c r="K1021" s="1">
        <v>44.47</v>
      </c>
      <c r="L1021" s="2">
        <v>14203631</v>
      </c>
      <c r="M1021" s="1">
        <f>Table1[[#This Row],[PerformanceMetric]]/Table1[[#This Row],[InflationAdjSalary]]*1000000</f>
        <v>3.1308895591556833</v>
      </c>
      <c r="N1021" t="s">
        <v>61</v>
      </c>
      <c r="O1021">
        <v>25</v>
      </c>
      <c r="P1021" t="s">
        <v>19</v>
      </c>
    </row>
    <row r="1022" spans="2:16" x14ac:dyDescent="0.2">
      <c r="B1022" t="s">
        <v>115</v>
      </c>
      <c r="C1022">
        <v>2017</v>
      </c>
      <c r="D1022">
        <v>15.93</v>
      </c>
      <c r="E1022">
        <v>4.34</v>
      </c>
      <c r="F1022">
        <v>2.63</v>
      </c>
      <c r="G1022">
        <v>1.1599999999999999</v>
      </c>
      <c r="H1022">
        <v>0.31</v>
      </c>
      <c r="I1022">
        <v>1.78</v>
      </c>
      <c r="J1022">
        <v>0.53</v>
      </c>
      <c r="K1022" s="1">
        <v>44.44</v>
      </c>
      <c r="L1022" s="2">
        <v>25402751</v>
      </c>
      <c r="M1022" s="1">
        <f>Table1[[#This Row],[PerformanceMetric]]/Table1[[#This Row],[InflationAdjSalary]]*1000000</f>
        <v>1.7494168249730118</v>
      </c>
      <c r="N1022" t="s">
        <v>24</v>
      </c>
      <c r="O1022">
        <v>24</v>
      </c>
      <c r="P1022" t="s">
        <v>20</v>
      </c>
    </row>
    <row r="1023" spans="2:16" x14ac:dyDescent="0.2">
      <c r="B1023" t="s">
        <v>122</v>
      </c>
      <c r="C1023">
        <v>2021</v>
      </c>
      <c r="D1023">
        <v>12.27</v>
      </c>
      <c r="E1023">
        <v>4.96</v>
      </c>
      <c r="F1023">
        <v>0.71</v>
      </c>
      <c r="G1023">
        <v>0.56999999999999995</v>
      </c>
      <c r="H1023">
        <v>1.47</v>
      </c>
      <c r="I1023">
        <v>0.91</v>
      </c>
      <c r="J1023">
        <v>0.61</v>
      </c>
      <c r="K1023" s="1">
        <v>44.41</v>
      </c>
      <c r="L1023" s="2">
        <v>14507483</v>
      </c>
      <c r="M1023" s="1">
        <f>Table1[[#This Row],[PerformanceMetric]]/Table1[[#This Row],[InflationAdjSalary]]*1000000</f>
        <v>3.0611788412917664</v>
      </c>
      <c r="N1023" t="s">
        <v>15</v>
      </c>
      <c r="O1023">
        <v>32</v>
      </c>
      <c r="P1023" t="s">
        <v>30</v>
      </c>
    </row>
    <row r="1024" spans="2:16" x14ac:dyDescent="0.2">
      <c r="B1024" t="s">
        <v>323</v>
      </c>
      <c r="C1024">
        <v>2010</v>
      </c>
      <c r="D1024">
        <v>11.71</v>
      </c>
      <c r="E1024">
        <v>11</v>
      </c>
      <c r="F1024">
        <v>1.1399999999999999</v>
      </c>
      <c r="G1024">
        <v>0.56999999999999995</v>
      </c>
      <c r="H1024">
        <v>0.56999999999999995</v>
      </c>
      <c r="I1024">
        <v>1.57</v>
      </c>
      <c r="J1024">
        <v>0.51</v>
      </c>
      <c r="K1024" s="1">
        <v>44.39</v>
      </c>
      <c r="L1024" s="2">
        <v>256333</v>
      </c>
      <c r="M1024" s="1">
        <f>Table1[[#This Row],[PerformanceMetric]]/Table1[[#This Row],[InflationAdjSalary]]*1000000</f>
        <v>173.1731770782537</v>
      </c>
      <c r="N1024" t="s">
        <v>70</v>
      </c>
      <c r="O1024">
        <v>28</v>
      </c>
      <c r="P1024" t="s">
        <v>30</v>
      </c>
    </row>
    <row r="1025" spans="2:16" x14ac:dyDescent="0.2">
      <c r="B1025" t="s">
        <v>53</v>
      </c>
      <c r="C1025">
        <v>2014</v>
      </c>
      <c r="D1025">
        <v>17.11</v>
      </c>
      <c r="E1025">
        <v>3.74</v>
      </c>
      <c r="F1025">
        <v>3.33</v>
      </c>
      <c r="G1025">
        <v>0.97</v>
      </c>
      <c r="H1025">
        <v>0.25</v>
      </c>
      <c r="I1025">
        <v>1.75</v>
      </c>
      <c r="J1025">
        <v>0.51</v>
      </c>
      <c r="K1025" s="1">
        <v>44.38</v>
      </c>
      <c r="L1025" s="2">
        <v>5601020</v>
      </c>
      <c r="M1025" s="1">
        <f>Table1[[#This Row],[PerformanceMetric]]/Table1[[#This Row],[InflationAdjSalary]]*1000000</f>
        <v>7.9235567807292249</v>
      </c>
      <c r="N1025" t="s">
        <v>54</v>
      </c>
      <c r="O1025">
        <v>20</v>
      </c>
      <c r="P1025" t="s">
        <v>20</v>
      </c>
    </row>
    <row r="1026" spans="2:16" x14ac:dyDescent="0.2">
      <c r="B1026" t="s">
        <v>324</v>
      </c>
      <c r="C1026">
        <v>2010</v>
      </c>
      <c r="D1026">
        <v>12.25</v>
      </c>
      <c r="E1026">
        <v>7.25</v>
      </c>
      <c r="F1026">
        <v>1.98</v>
      </c>
      <c r="G1026">
        <v>0.73</v>
      </c>
      <c r="H1026">
        <v>0.75</v>
      </c>
      <c r="I1026">
        <v>1.05</v>
      </c>
      <c r="J1026">
        <v>0.53</v>
      </c>
      <c r="K1026" s="1">
        <v>44.36</v>
      </c>
      <c r="L1026" s="2">
        <v>2990774</v>
      </c>
      <c r="M1026" s="1">
        <f>Table1[[#This Row],[PerformanceMetric]]/Table1[[#This Row],[InflationAdjSalary]]*1000000</f>
        <v>14.832280874449223</v>
      </c>
      <c r="N1026" t="s">
        <v>22</v>
      </c>
      <c r="O1026">
        <v>24</v>
      </c>
      <c r="P1026" t="s">
        <v>16</v>
      </c>
    </row>
    <row r="1027" spans="2:16" x14ac:dyDescent="0.2">
      <c r="B1027" t="s">
        <v>277</v>
      </c>
      <c r="C1027">
        <v>2011</v>
      </c>
      <c r="D1027">
        <v>15.14</v>
      </c>
      <c r="E1027">
        <v>4.09</v>
      </c>
      <c r="F1027">
        <v>2.91</v>
      </c>
      <c r="G1027">
        <v>0.91</v>
      </c>
      <c r="H1027">
        <v>0.14000000000000001</v>
      </c>
      <c r="I1027">
        <v>1.64</v>
      </c>
      <c r="J1027">
        <v>0.56000000000000005</v>
      </c>
      <c r="K1027" s="1">
        <v>44.35</v>
      </c>
      <c r="L1027" s="2">
        <v>27961050</v>
      </c>
      <c r="M1027" s="1">
        <f>Table1[[#This Row],[PerformanceMetric]]/Table1[[#This Row],[InflationAdjSalary]]*1000000</f>
        <v>1.5861349985068514</v>
      </c>
      <c r="N1027" t="s">
        <v>48</v>
      </c>
      <c r="O1027">
        <v>34</v>
      </c>
      <c r="P1027" t="s">
        <v>20</v>
      </c>
    </row>
    <row r="1028" spans="2:16" x14ac:dyDescent="0.2">
      <c r="B1028" t="s">
        <v>270</v>
      </c>
      <c r="C1028">
        <v>2019</v>
      </c>
      <c r="D1028">
        <v>14.09</v>
      </c>
      <c r="E1028">
        <v>7.32</v>
      </c>
      <c r="F1028">
        <v>1.32</v>
      </c>
      <c r="G1028">
        <v>0.5</v>
      </c>
      <c r="H1028">
        <v>0.36</v>
      </c>
      <c r="I1028">
        <v>1.32</v>
      </c>
      <c r="J1028">
        <v>0.53</v>
      </c>
      <c r="K1028" s="1">
        <v>44.34</v>
      </c>
      <c r="L1028" s="2">
        <v>17352279</v>
      </c>
      <c r="M1028" s="1">
        <f>Table1[[#This Row],[PerformanceMetric]]/Table1[[#This Row],[InflationAdjSalary]]*1000000</f>
        <v>2.5552839485810481</v>
      </c>
      <c r="N1028" t="s">
        <v>68</v>
      </c>
      <c r="O1028">
        <v>23</v>
      </c>
      <c r="P1028" t="s">
        <v>16</v>
      </c>
    </row>
    <row r="1029" spans="2:16" x14ac:dyDescent="0.2">
      <c r="B1029" t="s">
        <v>281</v>
      </c>
      <c r="C1029">
        <v>2015</v>
      </c>
      <c r="D1029">
        <v>11.7</v>
      </c>
      <c r="E1029">
        <v>6.67</v>
      </c>
      <c r="F1029">
        <v>1.0900000000000001</v>
      </c>
      <c r="G1029">
        <v>0.55000000000000004</v>
      </c>
      <c r="H1029">
        <v>1.79</v>
      </c>
      <c r="I1029">
        <v>1.1200000000000001</v>
      </c>
      <c r="J1029">
        <v>0.56999999999999995</v>
      </c>
      <c r="K1029" s="1">
        <v>44.33</v>
      </c>
      <c r="L1029" s="2">
        <v>3091187</v>
      </c>
      <c r="M1029" s="1">
        <f>Table1[[#This Row],[PerformanceMetric]]/Table1[[#This Row],[InflationAdjSalary]]*1000000</f>
        <v>14.340769419643651</v>
      </c>
      <c r="N1029" t="s">
        <v>18</v>
      </c>
      <c r="O1029">
        <v>23</v>
      </c>
      <c r="P1029" t="s">
        <v>16</v>
      </c>
    </row>
    <row r="1030" spans="2:16" x14ac:dyDescent="0.2">
      <c r="B1030" t="s">
        <v>93</v>
      </c>
      <c r="C1030">
        <v>2021</v>
      </c>
      <c r="D1030">
        <v>7.47</v>
      </c>
      <c r="E1030">
        <v>7.49</v>
      </c>
      <c r="F1030">
        <v>1.63</v>
      </c>
      <c r="G1030">
        <v>0.3</v>
      </c>
      <c r="H1030">
        <v>1.1399999999999999</v>
      </c>
      <c r="I1030">
        <v>1.49</v>
      </c>
      <c r="J1030">
        <v>0.74</v>
      </c>
      <c r="K1030" s="1">
        <v>44.3</v>
      </c>
      <c r="L1030" s="2">
        <v>12115804</v>
      </c>
      <c r="M1030" s="1">
        <f>Table1[[#This Row],[PerformanceMetric]]/Table1[[#This Row],[InflationAdjSalary]]*1000000</f>
        <v>3.6563813676748151</v>
      </c>
      <c r="N1030" t="s">
        <v>39</v>
      </c>
      <c r="O1030">
        <v>32</v>
      </c>
      <c r="P1030" t="s">
        <v>30</v>
      </c>
    </row>
    <row r="1031" spans="2:16" x14ac:dyDescent="0.2">
      <c r="B1031" t="s">
        <v>69</v>
      </c>
      <c r="C1031">
        <v>2020</v>
      </c>
      <c r="D1031">
        <v>15.43</v>
      </c>
      <c r="E1031">
        <v>6.34</v>
      </c>
      <c r="F1031">
        <v>1.47</v>
      </c>
      <c r="G1031">
        <v>0.84</v>
      </c>
      <c r="H1031">
        <v>0.47</v>
      </c>
      <c r="I1031">
        <v>1.72</v>
      </c>
      <c r="J1031">
        <v>0.52</v>
      </c>
      <c r="K1031" s="1">
        <v>44.29</v>
      </c>
      <c r="L1031" s="2">
        <v>2947918</v>
      </c>
      <c r="M1031" s="1">
        <f>Table1[[#This Row],[PerformanceMetric]]/Table1[[#This Row],[InflationAdjSalary]]*1000000</f>
        <v>15.024162815926358</v>
      </c>
      <c r="N1031" t="s">
        <v>38</v>
      </c>
      <c r="O1031">
        <v>35</v>
      </c>
      <c r="P1031" t="s">
        <v>16</v>
      </c>
    </row>
    <row r="1032" spans="2:16" x14ac:dyDescent="0.2">
      <c r="B1032" t="s">
        <v>325</v>
      </c>
      <c r="C1032">
        <v>2015</v>
      </c>
      <c r="D1032">
        <v>9.73</v>
      </c>
      <c r="E1032">
        <v>8.34</v>
      </c>
      <c r="F1032">
        <v>2</v>
      </c>
      <c r="G1032">
        <v>0.97</v>
      </c>
      <c r="H1032">
        <v>1.73</v>
      </c>
      <c r="I1032">
        <v>1.73</v>
      </c>
      <c r="J1032">
        <v>0.56999999999999995</v>
      </c>
      <c r="K1032" s="1">
        <v>44.28</v>
      </c>
      <c r="L1032" s="2">
        <v>1830776</v>
      </c>
      <c r="M1032" s="1">
        <f>Table1[[#This Row],[PerformanceMetric]]/Table1[[#This Row],[InflationAdjSalary]]*1000000</f>
        <v>24.186465192901807</v>
      </c>
      <c r="N1032" t="s">
        <v>36</v>
      </c>
      <c r="O1032">
        <v>25</v>
      </c>
      <c r="P1032" t="s">
        <v>30</v>
      </c>
    </row>
    <row r="1033" spans="2:16" x14ac:dyDescent="0.2">
      <c r="B1033" t="s">
        <v>326</v>
      </c>
      <c r="C1033">
        <v>2015</v>
      </c>
      <c r="D1033">
        <v>13.28</v>
      </c>
      <c r="E1033">
        <v>7.6</v>
      </c>
      <c r="F1033">
        <v>2.31</v>
      </c>
      <c r="G1033">
        <v>0.76</v>
      </c>
      <c r="H1033">
        <v>0.72</v>
      </c>
      <c r="I1033">
        <v>1.34</v>
      </c>
      <c r="J1033">
        <v>0.5</v>
      </c>
      <c r="K1033" s="1">
        <v>44.27</v>
      </c>
      <c r="L1033" s="2">
        <v>2817684</v>
      </c>
      <c r="M1033" s="1">
        <f>Table1[[#This Row],[PerformanceMetric]]/Table1[[#This Row],[InflationAdjSalary]]*1000000</f>
        <v>15.711485035227513</v>
      </c>
      <c r="N1033" t="s">
        <v>61</v>
      </c>
      <c r="O1033">
        <v>22</v>
      </c>
      <c r="P1033" t="s">
        <v>16</v>
      </c>
    </row>
    <row r="1034" spans="2:16" x14ac:dyDescent="0.2">
      <c r="B1034" t="s">
        <v>69</v>
      </c>
      <c r="C1034">
        <v>2018</v>
      </c>
      <c r="D1034">
        <v>16.170000000000002</v>
      </c>
      <c r="E1034">
        <v>5.81</v>
      </c>
      <c r="F1034">
        <v>1.32</v>
      </c>
      <c r="G1034">
        <v>0.6</v>
      </c>
      <c r="H1034">
        <v>0.63</v>
      </c>
      <c r="I1034">
        <v>1.27</v>
      </c>
      <c r="J1034">
        <v>0.5</v>
      </c>
      <c r="K1034" s="1">
        <v>44.26</v>
      </c>
      <c r="L1034" s="2">
        <v>2814944</v>
      </c>
      <c r="M1034" s="1">
        <f>Table1[[#This Row],[PerformanceMetric]]/Table1[[#This Row],[InflationAdjSalary]]*1000000</f>
        <v>15.723225755112713</v>
      </c>
      <c r="N1034" t="s">
        <v>24</v>
      </c>
      <c r="O1034">
        <v>33</v>
      </c>
      <c r="P1034" t="s">
        <v>16</v>
      </c>
    </row>
    <row r="1035" spans="2:16" x14ac:dyDescent="0.2">
      <c r="B1035" t="s">
        <v>272</v>
      </c>
      <c r="C1035">
        <v>2010</v>
      </c>
      <c r="D1035">
        <v>9.14</v>
      </c>
      <c r="E1035">
        <v>9.2899999999999991</v>
      </c>
      <c r="F1035">
        <v>0.56000000000000005</v>
      </c>
      <c r="G1035">
        <v>0.34</v>
      </c>
      <c r="H1035">
        <v>2.0499999999999998</v>
      </c>
      <c r="I1035">
        <v>1.29</v>
      </c>
      <c r="J1035">
        <v>0.59</v>
      </c>
      <c r="K1035" s="1">
        <v>44.22</v>
      </c>
      <c r="L1035" s="2">
        <v>9380156</v>
      </c>
      <c r="M1035" s="1">
        <f>Table1[[#This Row],[PerformanceMetric]]/Table1[[#This Row],[InflationAdjSalary]]*1000000</f>
        <v>4.7142073116907648</v>
      </c>
      <c r="N1035" t="s">
        <v>41</v>
      </c>
      <c r="O1035">
        <v>30</v>
      </c>
      <c r="P1035" t="s">
        <v>30</v>
      </c>
    </row>
    <row r="1036" spans="2:16" x14ac:dyDescent="0.2">
      <c r="B1036" t="s">
        <v>327</v>
      </c>
      <c r="C1036">
        <v>2019</v>
      </c>
      <c r="D1036">
        <v>10.14</v>
      </c>
      <c r="E1036">
        <v>6.8</v>
      </c>
      <c r="F1036">
        <v>2.08</v>
      </c>
      <c r="G1036">
        <v>0.78</v>
      </c>
      <c r="H1036">
        <v>0.84</v>
      </c>
      <c r="I1036">
        <v>1.27</v>
      </c>
      <c r="J1036">
        <v>0.61</v>
      </c>
      <c r="K1036" s="1">
        <v>44.21</v>
      </c>
      <c r="L1036" s="2">
        <v>16741375</v>
      </c>
      <c r="M1036" s="1">
        <f>Table1[[#This Row],[PerformanceMetric]]/Table1[[#This Row],[InflationAdjSalary]]*1000000</f>
        <v>2.6407627808349075</v>
      </c>
      <c r="N1036" t="s">
        <v>96</v>
      </c>
      <c r="O1036">
        <v>26</v>
      </c>
      <c r="P1036" t="s">
        <v>30</v>
      </c>
    </row>
    <row r="1037" spans="2:16" x14ac:dyDescent="0.2">
      <c r="B1037" t="s">
        <v>154</v>
      </c>
      <c r="C1037">
        <v>2014</v>
      </c>
      <c r="D1037">
        <v>15.76</v>
      </c>
      <c r="E1037">
        <v>3.42</v>
      </c>
      <c r="F1037">
        <v>2.73</v>
      </c>
      <c r="G1037">
        <v>0.59</v>
      </c>
      <c r="H1037">
        <v>0.13</v>
      </c>
      <c r="I1037">
        <v>1.52</v>
      </c>
      <c r="J1037">
        <v>0.56000000000000005</v>
      </c>
      <c r="K1037" s="1">
        <v>44.2</v>
      </c>
      <c r="L1037" s="2">
        <v>28818648</v>
      </c>
      <c r="M1037" s="1">
        <f>Table1[[#This Row],[PerformanceMetric]]/Table1[[#This Row],[InflationAdjSalary]]*1000000</f>
        <v>1.533729132608858</v>
      </c>
      <c r="N1037" t="s">
        <v>39</v>
      </c>
      <c r="O1037">
        <v>32</v>
      </c>
      <c r="P1037" t="s">
        <v>20</v>
      </c>
    </row>
    <row r="1038" spans="2:16" x14ac:dyDescent="0.2">
      <c r="B1038" t="s">
        <v>190</v>
      </c>
      <c r="C1038">
        <v>2010</v>
      </c>
      <c r="D1038">
        <v>15.37</v>
      </c>
      <c r="E1038">
        <v>3.33</v>
      </c>
      <c r="F1038">
        <v>2.75</v>
      </c>
      <c r="G1038">
        <v>1.22</v>
      </c>
      <c r="H1038">
        <v>0.32</v>
      </c>
      <c r="I1038">
        <v>1.52</v>
      </c>
      <c r="J1038">
        <v>0.55000000000000004</v>
      </c>
      <c r="K1038" s="1">
        <v>44.18</v>
      </c>
      <c r="L1038" s="2">
        <v>10875544</v>
      </c>
      <c r="M1038" s="1">
        <f>Table1[[#This Row],[PerformanceMetric]]/Table1[[#This Row],[InflationAdjSalary]]*1000000</f>
        <v>4.0623255259690918</v>
      </c>
      <c r="N1038" t="s">
        <v>41</v>
      </c>
      <c r="O1038">
        <v>30</v>
      </c>
      <c r="P1038" t="s">
        <v>20</v>
      </c>
    </row>
    <row r="1039" spans="2:16" x14ac:dyDescent="0.2">
      <c r="B1039" t="s">
        <v>255</v>
      </c>
      <c r="C1039">
        <v>2011</v>
      </c>
      <c r="D1039">
        <v>15.85</v>
      </c>
      <c r="E1039">
        <v>3.15</v>
      </c>
      <c r="F1039">
        <v>2</v>
      </c>
      <c r="G1039">
        <v>1.24</v>
      </c>
      <c r="H1039">
        <v>0.11</v>
      </c>
      <c r="I1039">
        <v>1.68</v>
      </c>
      <c r="J1039">
        <v>0.57999999999999996</v>
      </c>
      <c r="K1039" s="1">
        <v>44.17</v>
      </c>
      <c r="L1039" s="2">
        <v>8053780</v>
      </c>
      <c r="M1039" s="1">
        <f>Table1[[#This Row],[PerformanceMetric]]/Table1[[#This Row],[InflationAdjSalary]]*1000000</f>
        <v>5.4843812470665956</v>
      </c>
      <c r="N1039" t="s">
        <v>38</v>
      </c>
      <c r="O1039">
        <v>24</v>
      </c>
      <c r="P1039" t="s">
        <v>20</v>
      </c>
    </row>
    <row r="1040" spans="2:16" x14ac:dyDescent="0.2">
      <c r="B1040" t="s">
        <v>328</v>
      </c>
      <c r="C1040">
        <v>2015</v>
      </c>
      <c r="D1040">
        <v>8.81</v>
      </c>
      <c r="E1040">
        <v>4.07</v>
      </c>
      <c r="F1040">
        <v>0.37</v>
      </c>
      <c r="G1040">
        <v>0.63</v>
      </c>
      <c r="H1040">
        <v>1.56</v>
      </c>
      <c r="I1040">
        <v>0.48</v>
      </c>
      <c r="J1040">
        <v>0.76</v>
      </c>
      <c r="K1040" s="1">
        <v>44.15</v>
      </c>
      <c r="L1040" s="2">
        <v>6784515</v>
      </c>
      <c r="M1040" s="1">
        <f>Table1[[#This Row],[PerformanceMetric]]/Table1[[#This Row],[InflationAdjSalary]]*1000000</f>
        <v>6.5074658984466831</v>
      </c>
      <c r="N1040" t="s">
        <v>76</v>
      </c>
      <c r="O1040">
        <v>27</v>
      </c>
      <c r="P1040" t="s">
        <v>16</v>
      </c>
    </row>
    <row r="1041" spans="2:16" x14ac:dyDescent="0.2">
      <c r="B1041" t="s">
        <v>327</v>
      </c>
      <c r="C1041">
        <v>2017</v>
      </c>
      <c r="D1041">
        <v>10.31</v>
      </c>
      <c r="E1041">
        <v>6.53</v>
      </c>
      <c r="F1041">
        <v>1.6</v>
      </c>
      <c r="G1041">
        <v>1</v>
      </c>
      <c r="H1041">
        <v>0.94</v>
      </c>
      <c r="I1041">
        <v>1.05</v>
      </c>
      <c r="J1041">
        <v>0.6</v>
      </c>
      <c r="K1041" s="1">
        <v>44.13</v>
      </c>
      <c r="L1041" s="2">
        <v>15222623</v>
      </c>
      <c r="M1041" s="1">
        <f>Table1[[#This Row],[PerformanceMetric]]/Table1[[#This Row],[InflationAdjSalary]]*1000000</f>
        <v>2.8989747693285186</v>
      </c>
      <c r="N1041" t="s">
        <v>96</v>
      </c>
      <c r="O1041">
        <v>24</v>
      </c>
      <c r="P1041" t="s">
        <v>30</v>
      </c>
    </row>
    <row r="1042" spans="2:16" x14ac:dyDescent="0.2">
      <c r="B1042" t="s">
        <v>295</v>
      </c>
      <c r="C1042">
        <v>2011</v>
      </c>
      <c r="D1042">
        <v>15.02</v>
      </c>
      <c r="E1042">
        <v>2.39</v>
      </c>
      <c r="F1042">
        <v>7.61</v>
      </c>
      <c r="G1042">
        <v>1.06</v>
      </c>
      <c r="H1042">
        <v>0.09</v>
      </c>
      <c r="I1042">
        <v>2.93</v>
      </c>
      <c r="J1042">
        <v>0.54</v>
      </c>
      <c r="K1042" s="1">
        <v>44.11</v>
      </c>
      <c r="L1042" s="2">
        <v>12233287</v>
      </c>
      <c r="M1042" s="1">
        <f>Table1[[#This Row],[PerformanceMetric]]/Table1[[#This Row],[InflationAdjSalary]]*1000000</f>
        <v>3.6057357274459432</v>
      </c>
      <c r="N1042" t="s">
        <v>145</v>
      </c>
      <c r="O1042">
        <v>27</v>
      </c>
      <c r="P1042" t="s">
        <v>19</v>
      </c>
    </row>
    <row r="1043" spans="2:16" x14ac:dyDescent="0.2">
      <c r="B1043" t="s">
        <v>40</v>
      </c>
      <c r="C1043">
        <v>2021</v>
      </c>
      <c r="D1043">
        <v>12.2</v>
      </c>
      <c r="E1043">
        <v>7.44</v>
      </c>
      <c r="F1043">
        <v>2.52</v>
      </c>
      <c r="G1043">
        <v>0.64</v>
      </c>
      <c r="H1043">
        <v>0.08</v>
      </c>
      <c r="I1043">
        <v>1.52</v>
      </c>
      <c r="J1043">
        <v>0.56000000000000005</v>
      </c>
      <c r="K1043" s="1">
        <v>44.1</v>
      </c>
      <c r="L1043" s="2">
        <v>34090178</v>
      </c>
      <c r="M1043" s="1">
        <f>Table1[[#This Row],[PerformanceMetric]]/Table1[[#This Row],[InflationAdjSalary]]*1000000</f>
        <v>1.2936277422781424</v>
      </c>
      <c r="N1043" t="s">
        <v>29</v>
      </c>
      <c r="O1043">
        <v>32</v>
      </c>
      <c r="P1043" t="s">
        <v>16</v>
      </c>
    </row>
    <row r="1044" spans="2:16" x14ac:dyDescent="0.2">
      <c r="B1044" t="s">
        <v>222</v>
      </c>
      <c r="C1044">
        <v>2016</v>
      </c>
      <c r="D1044">
        <v>14.37</v>
      </c>
      <c r="E1044">
        <v>5.8</v>
      </c>
      <c r="F1044">
        <v>2.48</v>
      </c>
      <c r="G1044">
        <v>0.87</v>
      </c>
      <c r="H1044">
        <v>0.48</v>
      </c>
      <c r="I1044">
        <v>1.7</v>
      </c>
      <c r="J1044">
        <v>0.54</v>
      </c>
      <c r="K1044" s="1">
        <v>44.08</v>
      </c>
      <c r="L1044" s="2">
        <v>4343930</v>
      </c>
      <c r="M1044" s="1">
        <f>Table1[[#This Row],[PerformanceMetric]]/Table1[[#This Row],[InflationAdjSalary]]*1000000</f>
        <v>10.147493168628408</v>
      </c>
      <c r="N1044" t="s">
        <v>91</v>
      </c>
      <c r="O1044">
        <v>25</v>
      </c>
      <c r="P1044" t="s">
        <v>20</v>
      </c>
    </row>
    <row r="1045" spans="2:16" x14ac:dyDescent="0.2">
      <c r="B1045" t="s">
        <v>186</v>
      </c>
      <c r="C1045">
        <v>2021</v>
      </c>
      <c r="D1045">
        <v>13</v>
      </c>
      <c r="E1045">
        <v>3.31</v>
      </c>
      <c r="F1045">
        <v>3.06</v>
      </c>
      <c r="G1045">
        <v>1.25</v>
      </c>
      <c r="H1045">
        <v>0.63</v>
      </c>
      <c r="I1045">
        <v>1.19</v>
      </c>
      <c r="J1045">
        <v>0.57999999999999996</v>
      </c>
      <c r="K1045" s="1">
        <v>44.07</v>
      </c>
      <c r="L1045" s="2">
        <v>18695958</v>
      </c>
      <c r="M1045" s="1">
        <f>Table1[[#This Row],[PerformanceMetric]]/Table1[[#This Row],[InflationAdjSalary]]*1000000</f>
        <v>2.3571939988311916</v>
      </c>
      <c r="N1045" t="s">
        <v>61</v>
      </c>
      <c r="O1045">
        <v>28</v>
      </c>
      <c r="P1045" t="s">
        <v>20</v>
      </c>
    </row>
    <row r="1046" spans="2:16" x14ac:dyDescent="0.2">
      <c r="B1046" t="s">
        <v>118</v>
      </c>
      <c r="C1046">
        <v>2021</v>
      </c>
      <c r="D1046">
        <v>13.25</v>
      </c>
      <c r="E1046">
        <v>4.1399999999999997</v>
      </c>
      <c r="F1046">
        <v>1.49</v>
      </c>
      <c r="G1046">
        <v>0.59</v>
      </c>
      <c r="H1046">
        <v>0.2</v>
      </c>
      <c r="I1046">
        <v>0.84</v>
      </c>
      <c r="J1046">
        <v>0.61</v>
      </c>
      <c r="K1046" s="1">
        <v>44.07</v>
      </c>
      <c r="L1046" s="2">
        <v>22329985</v>
      </c>
      <c r="M1046" s="1">
        <f>Table1[[#This Row],[PerformanceMetric]]/Table1[[#This Row],[InflationAdjSalary]]*1000000</f>
        <v>1.9735794717282613</v>
      </c>
      <c r="N1046" t="s">
        <v>56</v>
      </c>
      <c r="O1046">
        <v>32</v>
      </c>
      <c r="P1046" t="s">
        <v>16</v>
      </c>
    </row>
    <row r="1047" spans="2:16" x14ac:dyDescent="0.2">
      <c r="B1047" t="s">
        <v>329</v>
      </c>
      <c r="C1047">
        <v>2010</v>
      </c>
      <c r="D1047">
        <v>10.85</v>
      </c>
      <c r="E1047">
        <v>6.22</v>
      </c>
      <c r="F1047">
        <v>3.93</v>
      </c>
      <c r="G1047">
        <v>0.72</v>
      </c>
      <c r="H1047">
        <v>0.22</v>
      </c>
      <c r="I1047">
        <v>2.13</v>
      </c>
      <c r="J1047">
        <v>0.62</v>
      </c>
      <c r="K1047" s="1">
        <v>44.06</v>
      </c>
      <c r="L1047" s="2">
        <v>6797215</v>
      </c>
      <c r="M1047" s="1">
        <f>Table1[[#This Row],[PerformanceMetric]]/Table1[[#This Row],[InflationAdjSalary]]*1000000</f>
        <v>6.4820665522570646</v>
      </c>
      <c r="N1047" t="s">
        <v>54</v>
      </c>
      <c r="O1047">
        <v>29</v>
      </c>
      <c r="P1047" t="s">
        <v>20</v>
      </c>
    </row>
    <row r="1048" spans="2:16" x14ac:dyDescent="0.2">
      <c r="B1048" t="s">
        <v>186</v>
      </c>
      <c r="C1048">
        <v>2016</v>
      </c>
      <c r="D1048">
        <v>15.35</v>
      </c>
      <c r="E1048">
        <v>2.85</v>
      </c>
      <c r="F1048">
        <v>2.7</v>
      </c>
      <c r="G1048">
        <v>1.22</v>
      </c>
      <c r="H1048">
        <v>0.03</v>
      </c>
      <c r="I1048">
        <v>1.68</v>
      </c>
      <c r="J1048">
        <v>0.59</v>
      </c>
      <c r="K1048" s="1">
        <v>44.06</v>
      </c>
      <c r="L1048" s="2">
        <v>20900044</v>
      </c>
      <c r="M1048" s="1">
        <f>Table1[[#This Row],[PerformanceMetric]]/Table1[[#This Row],[InflationAdjSalary]]*1000000</f>
        <v>2.1081295331244281</v>
      </c>
      <c r="N1048" t="s">
        <v>48</v>
      </c>
      <c r="O1048">
        <v>23</v>
      </c>
      <c r="P1048" t="s">
        <v>25</v>
      </c>
    </row>
    <row r="1049" spans="2:16" x14ac:dyDescent="0.2">
      <c r="B1049" t="s">
        <v>124</v>
      </c>
      <c r="C1049">
        <v>2011</v>
      </c>
      <c r="D1049">
        <v>13.96</v>
      </c>
      <c r="E1049">
        <v>4.05</v>
      </c>
      <c r="F1049">
        <v>6.48</v>
      </c>
      <c r="G1049">
        <v>1.46</v>
      </c>
      <c r="H1049">
        <v>0.35</v>
      </c>
      <c r="I1049">
        <v>2.66</v>
      </c>
      <c r="J1049">
        <v>0.52</v>
      </c>
      <c r="K1049" s="1">
        <v>44.05</v>
      </c>
      <c r="L1049" s="2">
        <v>2286032</v>
      </c>
      <c r="M1049" s="1">
        <f>Table1[[#This Row],[PerformanceMetric]]/Table1[[#This Row],[InflationAdjSalary]]*1000000</f>
        <v>19.269196581675146</v>
      </c>
      <c r="N1049" t="s">
        <v>34</v>
      </c>
      <c r="O1049">
        <v>20</v>
      </c>
      <c r="P1049" t="s">
        <v>19</v>
      </c>
    </row>
    <row r="1050" spans="2:16" x14ac:dyDescent="0.2">
      <c r="B1050" t="s">
        <v>138</v>
      </c>
      <c r="C1050">
        <v>2010</v>
      </c>
      <c r="D1050">
        <v>11.63</v>
      </c>
      <c r="E1050">
        <v>6.82</v>
      </c>
      <c r="F1050">
        <v>1.6</v>
      </c>
      <c r="G1050">
        <v>0.78</v>
      </c>
      <c r="H1050">
        <v>1.21</v>
      </c>
      <c r="I1050">
        <v>1.41</v>
      </c>
      <c r="J1050">
        <v>0.56999999999999995</v>
      </c>
      <c r="K1050" s="1">
        <v>44.04</v>
      </c>
      <c r="L1050" s="2">
        <v>10331767</v>
      </c>
      <c r="M1050" s="1">
        <f>Table1[[#This Row],[PerformanceMetric]]/Table1[[#This Row],[InflationAdjSalary]]*1000000</f>
        <v>4.2625816087412733</v>
      </c>
      <c r="N1050" t="s">
        <v>58</v>
      </c>
      <c r="O1050">
        <v>24</v>
      </c>
      <c r="P1050" t="s">
        <v>16</v>
      </c>
    </row>
    <row r="1051" spans="2:16" x14ac:dyDescent="0.2">
      <c r="B1051" t="s">
        <v>317</v>
      </c>
      <c r="C1051">
        <v>2017</v>
      </c>
      <c r="D1051">
        <v>12.76</v>
      </c>
      <c r="E1051">
        <v>4.72</v>
      </c>
      <c r="F1051">
        <v>6.45</v>
      </c>
      <c r="G1051">
        <v>1.07</v>
      </c>
      <c r="H1051">
        <v>0.49</v>
      </c>
      <c r="I1051">
        <v>2.17</v>
      </c>
      <c r="J1051">
        <v>0.52</v>
      </c>
      <c r="K1051" s="1">
        <v>44.03</v>
      </c>
      <c r="L1051" s="2">
        <v>4030981</v>
      </c>
      <c r="M1051" s="1">
        <f>Table1[[#This Row],[PerformanceMetric]]/Table1[[#This Row],[InflationAdjSalary]]*1000000</f>
        <v>10.922899413318993</v>
      </c>
      <c r="N1051" t="s">
        <v>48</v>
      </c>
      <c r="O1051">
        <v>22</v>
      </c>
      <c r="P1051" t="s">
        <v>19</v>
      </c>
    </row>
    <row r="1052" spans="2:16" x14ac:dyDescent="0.2">
      <c r="B1052" t="s">
        <v>165</v>
      </c>
      <c r="C1052">
        <v>2011</v>
      </c>
      <c r="D1052">
        <v>10.210000000000001</v>
      </c>
      <c r="E1052">
        <v>7.89</v>
      </c>
      <c r="F1052">
        <v>0.88</v>
      </c>
      <c r="G1052">
        <v>0.45</v>
      </c>
      <c r="H1052">
        <v>1.1399999999999999</v>
      </c>
      <c r="I1052">
        <v>1.01</v>
      </c>
      <c r="J1052">
        <v>0.59</v>
      </c>
      <c r="K1052" s="1">
        <v>44.03</v>
      </c>
      <c r="L1052" s="2">
        <v>8914245</v>
      </c>
      <c r="M1052" s="1">
        <f>Table1[[#This Row],[PerformanceMetric]]/Table1[[#This Row],[InflationAdjSalary]]*1000000</f>
        <v>4.93928537974893</v>
      </c>
      <c r="N1052" t="s">
        <v>41</v>
      </c>
      <c r="O1052">
        <v>26</v>
      </c>
      <c r="P1052" t="s">
        <v>30</v>
      </c>
    </row>
    <row r="1053" spans="2:16" x14ac:dyDescent="0.2">
      <c r="B1053" t="s">
        <v>316</v>
      </c>
      <c r="C1053">
        <v>2017</v>
      </c>
      <c r="D1053">
        <v>13.99</v>
      </c>
      <c r="E1053">
        <v>6.49</v>
      </c>
      <c r="F1053">
        <v>1.66</v>
      </c>
      <c r="G1053">
        <v>1.08</v>
      </c>
      <c r="H1053">
        <v>0.55000000000000004</v>
      </c>
      <c r="I1053">
        <v>1.7</v>
      </c>
      <c r="J1053">
        <v>0.54</v>
      </c>
      <c r="K1053" s="1">
        <v>44.03</v>
      </c>
      <c r="L1053" s="2">
        <v>9677238</v>
      </c>
      <c r="M1053" s="1">
        <f>Table1[[#This Row],[PerformanceMetric]]/Table1[[#This Row],[InflationAdjSalary]]*1000000</f>
        <v>4.549851930891851</v>
      </c>
      <c r="N1053" t="s">
        <v>54</v>
      </c>
      <c r="O1053">
        <v>27</v>
      </c>
      <c r="P1053" t="s">
        <v>16</v>
      </c>
    </row>
    <row r="1054" spans="2:16" x14ac:dyDescent="0.2">
      <c r="B1054" t="s">
        <v>243</v>
      </c>
      <c r="C1054">
        <v>2012</v>
      </c>
      <c r="D1054">
        <v>15.21</v>
      </c>
      <c r="E1054">
        <v>3.18</v>
      </c>
      <c r="F1054">
        <v>2.4</v>
      </c>
      <c r="G1054">
        <v>0.57999999999999996</v>
      </c>
      <c r="H1054">
        <v>0.21</v>
      </c>
      <c r="I1054">
        <v>1.37</v>
      </c>
      <c r="J1054">
        <v>0.57999999999999996</v>
      </c>
      <c r="K1054" s="1">
        <v>43.99</v>
      </c>
      <c r="L1054" s="2">
        <v>9764996</v>
      </c>
      <c r="M1054" s="1">
        <f>Table1[[#This Row],[PerformanceMetric]]/Table1[[#This Row],[InflationAdjSalary]]*1000000</f>
        <v>4.5048661566272017</v>
      </c>
      <c r="N1054" t="s">
        <v>91</v>
      </c>
      <c r="O1054">
        <v>26</v>
      </c>
      <c r="P1054" t="s">
        <v>20</v>
      </c>
    </row>
    <row r="1055" spans="2:16" x14ac:dyDescent="0.2">
      <c r="B1055" t="s">
        <v>75</v>
      </c>
      <c r="C1055">
        <v>2018</v>
      </c>
      <c r="D1055">
        <v>12.04</v>
      </c>
      <c r="E1055">
        <v>5.69</v>
      </c>
      <c r="F1055">
        <v>1.56</v>
      </c>
      <c r="G1055">
        <v>0.56000000000000005</v>
      </c>
      <c r="H1055">
        <v>0.57999999999999996</v>
      </c>
      <c r="I1055">
        <v>0.66</v>
      </c>
      <c r="J1055">
        <v>0.57999999999999996</v>
      </c>
      <c r="K1055" s="1">
        <v>43.97</v>
      </c>
      <c r="L1055" s="2">
        <v>5879443</v>
      </c>
      <c r="M1055" s="1">
        <f>Table1[[#This Row],[PerformanceMetric]]/Table1[[#This Row],[InflationAdjSalary]]*1000000</f>
        <v>7.4785995884304004</v>
      </c>
      <c r="N1055" t="s">
        <v>76</v>
      </c>
      <c r="O1055">
        <v>39</v>
      </c>
      <c r="P1055" t="s">
        <v>30</v>
      </c>
    </row>
    <row r="1056" spans="2:16" x14ac:dyDescent="0.2">
      <c r="B1056" t="s">
        <v>178</v>
      </c>
      <c r="C1056">
        <v>2021</v>
      </c>
      <c r="D1056">
        <v>11.07</v>
      </c>
      <c r="E1056">
        <v>6.71</v>
      </c>
      <c r="F1056">
        <v>1.8</v>
      </c>
      <c r="G1056">
        <v>0.22</v>
      </c>
      <c r="H1056">
        <v>1.1499999999999999</v>
      </c>
      <c r="I1056">
        <v>1.07</v>
      </c>
      <c r="J1056">
        <v>0.57999999999999996</v>
      </c>
      <c r="K1056" s="1">
        <v>43.97</v>
      </c>
      <c r="L1056" s="2">
        <v>10601590</v>
      </c>
      <c r="M1056" s="1">
        <f>Table1[[#This Row],[PerformanceMetric]]/Table1[[#This Row],[InflationAdjSalary]]*1000000</f>
        <v>4.1474910838845869</v>
      </c>
      <c r="N1056" t="s">
        <v>52</v>
      </c>
      <c r="O1056">
        <v>31</v>
      </c>
      <c r="P1056" t="s">
        <v>30</v>
      </c>
    </row>
    <row r="1057" spans="2:16" x14ac:dyDescent="0.2">
      <c r="B1057" t="s">
        <v>98</v>
      </c>
      <c r="C1057">
        <v>2011</v>
      </c>
      <c r="D1057">
        <v>17.2</v>
      </c>
      <c r="E1057">
        <v>3.84</v>
      </c>
      <c r="F1057">
        <v>1.8</v>
      </c>
      <c r="G1057">
        <v>1.04</v>
      </c>
      <c r="H1057">
        <v>0.38</v>
      </c>
      <c r="I1057">
        <v>1.76</v>
      </c>
      <c r="J1057">
        <v>0.53</v>
      </c>
      <c r="K1057" s="1">
        <v>43.95</v>
      </c>
      <c r="L1057" s="2">
        <v>3445904</v>
      </c>
      <c r="M1057" s="1">
        <f>Table1[[#This Row],[PerformanceMetric]]/Table1[[#This Row],[InflationAdjSalary]]*1000000</f>
        <v>12.754272899070898</v>
      </c>
      <c r="N1057" t="s">
        <v>50</v>
      </c>
      <c r="O1057">
        <v>21</v>
      </c>
      <c r="P1057" t="s">
        <v>20</v>
      </c>
    </row>
    <row r="1058" spans="2:16" x14ac:dyDescent="0.2">
      <c r="B1058" t="s">
        <v>330</v>
      </c>
      <c r="C1058">
        <v>2013</v>
      </c>
      <c r="D1058">
        <v>10.039999999999999</v>
      </c>
      <c r="E1058">
        <v>7.54</v>
      </c>
      <c r="F1058">
        <v>1.51</v>
      </c>
      <c r="G1058">
        <v>1</v>
      </c>
      <c r="H1058">
        <v>1.36</v>
      </c>
      <c r="I1058">
        <v>1.44</v>
      </c>
      <c r="J1058">
        <v>0.59</v>
      </c>
      <c r="K1058" s="1">
        <v>43.84</v>
      </c>
      <c r="L1058" s="2">
        <v>8248344</v>
      </c>
      <c r="M1058" s="1">
        <f>Table1[[#This Row],[PerformanceMetric]]/Table1[[#This Row],[InflationAdjSalary]]*1000000</f>
        <v>5.3150062606506232</v>
      </c>
      <c r="N1058" t="s">
        <v>50</v>
      </c>
      <c r="O1058">
        <v>25</v>
      </c>
      <c r="P1058" t="s">
        <v>16</v>
      </c>
    </row>
    <row r="1059" spans="2:16" x14ac:dyDescent="0.2">
      <c r="B1059" t="s">
        <v>229</v>
      </c>
      <c r="C1059">
        <v>2020</v>
      </c>
      <c r="D1059">
        <v>11</v>
      </c>
      <c r="E1059">
        <v>4.76</v>
      </c>
      <c r="F1059">
        <v>1.95</v>
      </c>
      <c r="G1059">
        <v>1.62</v>
      </c>
      <c r="H1059">
        <v>0.38</v>
      </c>
      <c r="I1059">
        <v>1.33</v>
      </c>
      <c r="J1059">
        <v>0.64</v>
      </c>
      <c r="K1059" s="1">
        <v>43.83</v>
      </c>
      <c r="L1059" s="2">
        <v>14712276</v>
      </c>
      <c r="M1059" s="1">
        <f>Table1[[#This Row],[PerformanceMetric]]/Table1[[#This Row],[InflationAdjSalary]]*1000000</f>
        <v>2.9791447631895975</v>
      </c>
      <c r="N1059" t="s">
        <v>38</v>
      </c>
      <c r="O1059">
        <v>34</v>
      </c>
      <c r="P1059" t="s">
        <v>25</v>
      </c>
    </row>
    <row r="1060" spans="2:16" x14ac:dyDescent="0.2">
      <c r="B1060" t="s">
        <v>213</v>
      </c>
      <c r="C1060">
        <v>2018</v>
      </c>
      <c r="D1060">
        <v>12.61</v>
      </c>
      <c r="E1060">
        <v>5.41</v>
      </c>
      <c r="F1060">
        <v>1.95</v>
      </c>
      <c r="G1060">
        <v>1.71</v>
      </c>
      <c r="H1060">
        <v>0.9</v>
      </c>
      <c r="I1060">
        <v>1.57</v>
      </c>
      <c r="J1060">
        <v>0.56000000000000005</v>
      </c>
      <c r="K1060" s="1">
        <v>43.79</v>
      </c>
      <c r="L1060" s="2">
        <v>12304606</v>
      </c>
      <c r="M1060" s="1">
        <f>Table1[[#This Row],[PerformanceMetric]]/Table1[[#This Row],[InflationAdjSalary]]*1000000</f>
        <v>3.5588299210880869</v>
      </c>
      <c r="N1060" t="s">
        <v>34</v>
      </c>
      <c r="O1060">
        <v>27</v>
      </c>
      <c r="P1060" t="s">
        <v>25</v>
      </c>
    </row>
    <row r="1061" spans="2:16" x14ac:dyDescent="0.2">
      <c r="B1061" t="s">
        <v>331</v>
      </c>
      <c r="C1061">
        <v>2021</v>
      </c>
      <c r="D1061">
        <v>12</v>
      </c>
      <c r="E1061">
        <v>3.16</v>
      </c>
      <c r="F1061">
        <v>5.53</v>
      </c>
      <c r="G1061">
        <v>1.1599999999999999</v>
      </c>
      <c r="H1061">
        <v>0.47</v>
      </c>
      <c r="I1061">
        <v>1.84</v>
      </c>
      <c r="J1061">
        <v>0.59</v>
      </c>
      <c r="K1061" s="1">
        <v>43.78</v>
      </c>
      <c r="L1061" s="2">
        <v>7972268</v>
      </c>
      <c r="M1061" s="1">
        <f>Table1[[#This Row],[PerformanceMetric]]/Table1[[#This Row],[InflationAdjSalary]]*1000000</f>
        <v>5.4915364109686235</v>
      </c>
      <c r="N1061" t="s">
        <v>88</v>
      </c>
      <c r="O1061">
        <v>29</v>
      </c>
      <c r="P1061" t="s">
        <v>19</v>
      </c>
    </row>
    <row r="1062" spans="2:16" x14ac:dyDescent="0.2">
      <c r="B1062" t="s">
        <v>332</v>
      </c>
      <c r="C1062">
        <v>2021</v>
      </c>
      <c r="D1062">
        <v>12.6</v>
      </c>
      <c r="E1062">
        <v>3.4</v>
      </c>
      <c r="F1062">
        <v>3.51</v>
      </c>
      <c r="G1062">
        <v>0.51</v>
      </c>
      <c r="H1062">
        <v>0.01</v>
      </c>
      <c r="I1062">
        <v>1.18</v>
      </c>
      <c r="J1062">
        <v>0.62</v>
      </c>
      <c r="K1062" s="1">
        <v>43.73</v>
      </c>
      <c r="L1062" s="2">
        <v>1965319</v>
      </c>
      <c r="M1062" s="1">
        <f>Table1[[#This Row],[PerformanceMetric]]/Table1[[#This Row],[InflationAdjSalary]]*1000000</f>
        <v>22.250840703214081</v>
      </c>
      <c r="N1062" t="s">
        <v>76</v>
      </c>
      <c r="O1062">
        <v>24</v>
      </c>
      <c r="P1062" t="s">
        <v>19</v>
      </c>
    </row>
    <row r="1063" spans="2:16" x14ac:dyDescent="0.2">
      <c r="B1063" t="s">
        <v>305</v>
      </c>
      <c r="C1063">
        <v>2021</v>
      </c>
      <c r="D1063">
        <v>10.39</v>
      </c>
      <c r="E1063">
        <v>4.5599999999999996</v>
      </c>
      <c r="F1063">
        <v>5.03</v>
      </c>
      <c r="G1063">
        <v>1.61</v>
      </c>
      <c r="H1063">
        <v>0.53</v>
      </c>
      <c r="I1063">
        <v>1.33</v>
      </c>
      <c r="J1063">
        <v>0.56000000000000005</v>
      </c>
      <c r="K1063" s="1">
        <v>43.73</v>
      </c>
      <c r="L1063" s="2">
        <v>9298779</v>
      </c>
      <c r="M1063" s="1">
        <f>Table1[[#This Row],[PerformanceMetric]]/Table1[[#This Row],[InflationAdjSalary]]*1000000</f>
        <v>4.7027679655576282</v>
      </c>
      <c r="N1063" t="s">
        <v>88</v>
      </c>
      <c r="O1063">
        <v>28</v>
      </c>
      <c r="P1063" t="s">
        <v>20</v>
      </c>
    </row>
    <row r="1064" spans="2:16" x14ac:dyDescent="0.2">
      <c r="B1064" t="s">
        <v>205</v>
      </c>
      <c r="C1064">
        <v>2013</v>
      </c>
      <c r="D1064">
        <v>14.57</v>
      </c>
      <c r="E1064">
        <v>2.25</v>
      </c>
      <c r="F1064">
        <v>7.24</v>
      </c>
      <c r="G1064">
        <v>1.46</v>
      </c>
      <c r="H1064">
        <v>0.35</v>
      </c>
      <c r="I1064">
        <v>2.88</v>
      </c>
      <c r="J1064">
        <v>0.54</v>
      </c>
      <c r="K1064" s="1">
        <v>43.72</v>
      </c>
      <c r="L1064" s="2">
        <v>10151808</v>
      </c>
      <c r="M1064" s="1">
        <f>Table1[[#This Row],[PerformanceMetric]]/Table1[[#This Row],[InflationAdjSalary]]*1000000</f>
        <v>4.3066220322527764</v>
      </c>
      <c r="N1064" t="s">
        <v>56</v>
      </c>
      <c r="O1064">
        <v>24</v>
      </c>
      <c r="P1064" t="s">
        <v>19</v>
      </c>
    </row>
    <row r="1065" spans="2:16" x14ac:dyDescent="0.2">
      <c r="B1065" t="s">
        <v>299</v>
      </c>
      <c r="C1065">
        <v>2020</v>
      </c>
      <c r="D1065">
        <v>9.4</v>
      </c>
      <c r="E1065">
        <v>5.67</v>
      </c>
      <c r="F1065">
        <v>1.48</v>
      </c>
      <c r="G1065">
        <v>0.85</v>
      </c>
      <c r="H1065">
        <v>0.55000000000000004</v>
      </c>
      <c r="I1065">
        <v>0.9</v>
      </c>
      <c r="J1065">
        <v>0.68</v>
      </c>
      <c r="K1065" s="1">
        <v>43.71</v>
      </c>
      <c r="L1065" s="2">
        <v>12735458</v>
      </c>
      <c r="M1065" s="1">
        <f>Table1[[#This Row],[PerformanceMetric]]/Table1[[#This Row],[InflationAdjSalary]]*1000000</f>
        <v>3.4321498292405344</v>
      </c>
      <c r="N1065" t="s">
        <v>76</v>
      </c>
      <c r="O1065">
        <v>28</v>
      </c>
      <c r="P1065" t="s">
        <v>30</v>
      </c>
    </row>
    <row r="1066" spans="2:16" x14ac:dyDescent="0.2">
      <c r="B1066" t="s">
        <v>144</v>
      </c>
      <c r="C1066">
        <v>2012</v>
      </c>
      <c r="D1066">
        <v>17.05</v>
      </c>
      <c r="E1066">
        <v>2.65</v>
      </c>
      <c r="F1066">
        <v>2.75</v>
      </c>
      <c r="G1066">
        <v>0.7</v>
      </c>
      <c r="H1066">
        <v>7.0000000000000007E-2</v>
      </c>
      <c r="I1066">
        <v>1.75</v>
      </c>
      <c r="J1066">
        <v>0.55000000000000004</v>
      </c>
      <c r="K1066" s="1">
        <v>43.69</v>
      </c>
      <c r="L1066" s="2">
        <v>16708216</v>
      </c>
      <c r="M1066" s="1">
        <f>Table1[[#This Row],[PerformanceMetric]]/Table1[[#This Row],[InflationAdjSalary]]*1000000</f>
        <v>2.6148812057493149</v>
      </c>
      <c r="N1066" t="s">
        <v>18</v>
      </c>
      <c r="O1066">
        <v>28</v>
      </c>
      <c r="P1066" t="s">
        <v>20</v>
      </c>
    </row>
    <row r="1067" spans="2:16" x14ac:dyDescent="0.2">
      <c r="B1067" t="s">
        <v>178</v>
      </c>
      <c r="C1067">
        <v>2018</v>
      </c>
      <c r="D1067">
        <v>12.62</v>
      </c>
      <c r="E1067">
        <v>6.29</v>
      </c>
      <c r="F1067">
        <v>0.82</v>
      </c>
      <c r="G1067">
        <v>0.38</v>
      </c>
      <c r="H1067">
        <v>1.3</v>
      </c>
      <c r="I1067">
        <v>1.18</v>
      </c>
      <c r="J1067">
        <v>0.56999999999999995</v>
      </c>
      <c r="K1067" s="1">
        <v>43.69</v>
      </c>
      <c r="L1067" s="2">
        <v>25477587</v>
      </c>
      <c r="M1067" s="1">
        <f>Table1[[#This Row],[PerformanceMetric]]/Table1[[#This Row],[InflationAdjSalary]]*1000000</f>
        <v>1.7148405773278292</v>
      </c>
      <c r="N1067" t="s">
        <v>50</v>
      </c>
      <c r="O1067">
        <v>28</v>
      </c>
      <c r="P1067" t="s">
        <v>16</v>
      </c>
    </row>
    <row r="1068" spans="2:16" x14ac:dyDescent="0.2">
      <c r="B1068" t="s">
        <v>316</v>
      </c>
      <c r="C1068">
        <v>2014</v>
      </c>
      <c r="D1068">
        <v>13.77</v>
      </c>
      <c r="E1068">
        <v>5.99</v>
      </c>
      <c r="F1068">
        <v>1.78</v>
      </c>
      <c r="G1068">
        <v>0.84</v>
      </c>
      <c r="H1068">
        <v>0.63</v>
      </c>
      <c r="I1068">
        <v>1.81</v>
      </c>
      <c r="J1068">
        <v>0.56000000000000005</v>
      </c>
      <c r="K1068" s="1">
        <v>43.68</v>
      </c>
      <c r="L1068" s="2">
        <v>3920918</v>
      </c>
      <c r="M1068" s="1">
        <f>Table1[[#This Row],[PerformanceMetric]]/Table1[[#This Row],[InflationAdjSalary]]*1000000</f>
        <v>11.140248278591901</v>
      </c>
      <c r="N1068" t="s">
        <v>81</v>
      </c>
      <c r="O1068">
        <v>24</v>
      </c>
      <c r="P1068" t="s">
        <v>16</v>
      </c>
    </row>
    <row r="1069" spans="2:16" x14ac:dyDescent="0.2">
      <c r="B1069" t="s">
        <v>175</v>
      </c>
      <c r="C1069">
        <v>2010</v>
      </c>
      <c r="D1069">
        <v>16.850000000000001</v>
      </c>
      <c r="E1069">
        <v>2.58</v>
      </c>
      <c r="F1069">
        <v>3</v>
      </c>
      <c r="G1069">
        <v>1.1100000000000001</v>
      </c>
      <c r="H1069">
        <v>0.23</v>
      </c>
      <c r="I1069">
        <v>2.3199999999999998</v>
      </c>
      <c r="J1069">
        <v>0.56999999999999995</v>
      </c>
      <c r="K1069" s="1">
        <v>43.67</v>
      </c>
      <c r="L1069" s="2">
        <v>4101004</v>
      </c>
      <c r="M1069" s="1">
        <f>Table1[[#This Row],[PerformanceMetric]]/Table1[[#This Row],[InflationAdjSalary]]*1000000</f>
        <v>10.648611900890613</v>
      </c>
      <c r="N1069" t="s">
        <v>52</v>
      </c>
      <c r="O1069">
        <v>21</v>
      </c>
      <c r="P1069" t="s">
        <v>20</v>
      </c>
    </row>
    <row r="1070" spans="2:16" x14ac:dyDescent="0.2">
      <c r="B1070" t="s">
        <v>166</v>
      </c>
      <c r="C1070">
        <v>2012</v>
      </c>
      <c r="D1070">
        <v>13.43</v>
      </c>
      <c r="E1070">
        <v>7.43</v>
      </c>
      <c r="F1070">
        <v>2.1800000000000002</v>
      </c>
      <c r="G1070">
        <v>1.29</v>
      </c>
      <c r="H1070">
        <v>0.89</v>
      </c>
      <c r="I1070">
        <v>2.75</v>
      </c>
      <c r="J1070">
        <v>0.55000000000000004</v>
      </c>
      <c r="K1070" s="1">
        <v>43.67</v>
      </c>
      <c r="L1070" s="2">
        <v>16786110</v>
      </c>
      <c r="M1070" s="1">
        <f>Table1[[#This Row],[PerformanceMetric]]/Table1[[#This Row],[InflationAdjSalary]]*1000000</f>
        <v>2.6015556909849873</v>
      </c>
      <c r="N1070" t="s">
        <v>91</v>
      </c>
      <c r="O1070">
        <v>29</v>
      </c>
      <c r="P1070" t="s">
        <v>30</v>
      </c>
    </row>
    <row r="1071" spans="2:16" x14ac:dyDescent="0.2">
      <c r="B1071" t="s">
        <v>224</v>
      </c>
      <c r="C1071">
        <v>2012</v>
      </c>
      <c r="D1071">
        <v>14.24</v>
      </c>
      <c r="E1071">
        <v>3.09</v>
      </c>
      <c r="F1071">
        <v>2.37</v>
      </c>
      <c r="G1071">
        <v>1.07</v>
      </c>
      <c r="H1071">
        <v>0.17</v>
      </c>
      <c r="I1071">
        <v>1.48</v>
      </c>
      <c r="J1071">
        <v>0.61</v>
      </c>
      <c r="K1071" s="1">
        <v>43.64</v>
      </c>
      <c r="L1071" s="2">
        <v>3989929</v>
      </c>
      <c r="M1071" s="1">
        <f>Table1[[#This Row],[PerformanceMetric]]/Table1[[#This Row],[InflationAdjSalary]]*1000000</f>
        <v>10.937537986264919</v>
      </c>
      <c r="N1071" t="s">
        <v>61</v>
      </c>
      <c r="O1071">
        <v>36</v>
      </c>
      <c r="P1071" t="s">
        <v>20</v>
      </c>
    </row>
    <row r="1072" spans="2:16" x14ac:dyDescent="0.2">
      <c r="B1072" t="s">
        <v>163</v>
      </c>
      <c r="C1072">
        <v>2013</v>
      </c>
      <c r="D1072">
        <v>17.21</v>
      </c>
      <c r="E1072">
        <v>5.93</v>
      </c>
      <c r="F1072">
        <v>2.57</v>
      </c>
      <c r="G1072">
        <v>1.33</v>
      </c>
      <c r="H1072">
        <v>0.74</v>
      </c>
      <c r="I1072">
        <v>2.48</v>
      </c>
      <c r="J1072">
        <v>0.48</v>
      </c>
      <c r="K1072" s="1">
        <v>43.64</v>
      </c>
      <c r="L1072" s="2">
        <v>22700627</v>
      </c>
      <c r="M1072" s="1">
        <f>Table1[[#This Row],[PerformanceMetric]]/Table1[[#This Row],[InflationAdjSalary]]*1000000</f>
        <v>1.9224138610796964</v>
      </c>
      <c r="N1072" t="s">
        <v>109</v>
      </c>
      <c r="O1072">
        <v>26</v>
      </c>
      <c r="P1072" t="s">
        <v>25</v>
      </c>
    </row>
    <row r="1073" spans="2:16" x14ac:dyDescent="0.2">
      <c r="B1073" t="s">
        <v>333</v>
      </c>
      <c r="C1073">
        <v>2021</v>
      </c>
      <c r="D1073">
        <v>15.09</v>
      </c>
      <c r="E1073">
        <v>4.12</v>
      </c>
      <c r="F1073">
        <v>4.75</v>
      </c>
      <c r="G1073">
        <v>0.55000000000000004</v>
      </c>
      <c r="H1073">
        <v>0.22</v>
      </c>
      <c r="I1073">
        <v>2.2599999999999998</v>
      </c>
      <c r="J1073">
        <v>0.54</v>
      </c>
      <c r="K1073" s="1">
        <v>43.61</v>
      </c>
      <c r="L1073" s="2">
        <v>6366646</v>
      </c>
      <c r="M1073" s="1">
        <f>Table1[[#This Row],[PerformanceMetric]]/Table1[[#This Row],[InflationAdjSalary]]*1000000</f>
        <v>6.8497604547198012</v>
      </c>
      <c r="N1073" t="s">
        <v>68</v>
      </c>
      <c r="O1073">
        <v>20</v>
      </c>
      <c r="P1073" t="s">
        <v>19</v>
      </c>
    </row>
    <row r="1074" spans="2:16" x14ac:dyDescent="0.2">
      <c r="B1074" t="s">
        <v>270</v>
      </c>
      <c r="C1074">
        <v>2018</v>
      </c>
      <c r="D1074">
        <v>13.21</v>
      </c>
      <c r="E1074">
        <v>6.82</v>
      </c>
      <c r="F1074">
        <v>1.68</v>
      </c>
      <c r="G1074">
        <v>0.68</v>
      </c>
      <c r="H1074">
        <v>0.32</v>
      </c>
      <c r="I1074">
        <v>1.41</v>
      </c>
      <c r="J1074">
        <v>0.55000000000000004</v>
      </c>
      <c r="K1074" s="1">
        <v>43.6</v>
      </c>
      <c r="L1074" s="2">
        <v>2933073</v>
      </c>
      <c r="M1074" s="1">
        <f>Table1[[#This Row],[PerformanceMetric]]/Table1[[#This Row],[InflationAdjSalary]]*1000000</f>
        <v>14.864955628448389</v>
      </c>
      <c r="N1074" t="s">
        <v>68</v>
      </c>
      <c r="O1074">
        <v>22</v>
      </c>
      <c r="P1074" t="s">
        <v>16</v>
      </c>
    </row>
    <row r="1075" spans="2:16" x14ac:dyDescent="0.2">
      <c r="B1075" t="s">
        <v>229</v>
      </c>
      <c r="C1075">
        <v>2017</v>
      </c>
      <c r="D1075">
        <v>11.7</v>
      </c>
      <c r="E1075">
        <v>5.72</v>
      </c>
      <c r="F1075">
        <v>2.19</v>
      </c>
      <c r="G1075">
        <v>1.84</v>
      </c>
      <c r="H1075">
        <v>0.25</v>
      </c>
      <c r="I1075">
        <v>0.91</v>
      </c>
      <c r="J1075">
        <v>0.55000000000000004</v>
      </c>
      <c r="K1075" s="1">
        <v>43.6</v>
      </c>
      <c r="L1075" s="2">
        <v>8951445</v>
      </c>
      <c r="M1075" s="1">
        <f>Table1[[#This Row],[PerformanceMetric]]/Table1[[#This Row],[InflationAdjSalary]]*1000000</f>
        <v>4.870721989578219</v>
      </c>
      <c r="N1075" t="s">
        <v>18</v>
      </c>
      <c r="O1075">
        <v>31</v>
      </c>
      <c r="P1075" t="s">
        <v>25</v>
      </c>
    </row>
    <row r="1076" spans="2:16" x14ac:dyDescent="0.2">
      <c r="B1076" t="s">
        <v>334</v>
      </c>
      <c r="C1076">
        <v>2021</v>
      </c>
      <c r="D1076">
        <v>13.06</v>
      </c>
      <c r="E1076">
        <v>3.48</v>
      </c>
      <c r="F1076">
        <v>5.69</v>
      </c>
      <c r="G1076">
        <v>1.5</v>
      </c>
      <c r="H1076">
        <v>0.48</v>
      </c>
      <c r="I1076">
        <v>2</v>
      </c>
      <c r="J1076">
        <v>0.54</v>
      </c>
      <c r="K1076" s="1">
        <v>43.6</v>
      </c>
      <c r="L1076" s="2">
        <v>15093090</v>
      </c>
      <c r="M1076" s="1">
        <f>Table1[[#This Row],[PerformanceMetric]]/Table1[[#This Row],[InflationAdjSalary]]*1000000</f>
        <v>2.888739151492504</v>
      </c>
      <c r="N1076" t="s">
        <v>61</v>
      </c>
      <c r="O1076">
        <v>26</v>
      </c>
      <c r="P1076" t="s">
        <v>19</v>
      </c>
    </row>
    <row r="1077" spans="2:16" x14ac:dyDescent="0.2">
      <c r="B1077" t="s">
        <v>177</v>
      </c>
      <c r="C1077">
        <v>2017</v>
      </c>
      <c r="D1077">
        <v>11.31</v>
      </c>
      <c r="E1077">
        <v>7.66</v>
      </c>
      <c r="F1077">
        <v>1.07</v>
      </c>
      <c r="G1077">
        <v>1.1100000000000001</v>
      </c>
      <c r="H1077">
        <v>0.97</v>
      </c>
      <c r="I1077">
        <v>1.82</v>
      </c>
      <c r="J1077">
        <v>0.59</v>
      </c>
      <c r="K1077" s="1">
        <v>43.57</v>
      </c>
      <c r="L1077" s="2">
        <v>27183255</v>
      </c>
      <c r="M1077" s="1">
        <f>Table1[[#This Row],[PerformanceMetric]]/Table1[[#This Row],[InflationAdjSalary]]*1000000</f>
        <v>1.6028249744189942</v>
      </c>
      <c r="N1077" t="s">
        <v>24</v>
      </c>
      <c r="O1077">
        <v>23</v>
      </c>
      <c r="P1077" t="s">
        <v>30</v>
      </c>
    </row>
    <row r="1078" spans="2:16" x14ac:dyDescent="0.2">
      <c r="B1078" t="s">
        <v>127</v>
      </c>
      <c r="C1078">
        <v>2011</v>
      </c>
      <c r="D1078">
        <v>13.67</v>
      </c>
      <c r="E1078">
        <v>3.05</v>
      </c>
      <c r="F1078">
        <v>6.52</v>
      </c>
      <c r="G1078">
        <v>1.78</v>
      </c>
      <c r="H1078">
        <v>0.22</v>
      </c>
      <c r="I1078">
        <v>2.17</v>
      </c>
      <c r="J1078">
        <v>0.52</v>
      </c>
      <c r="K1078" s="1">
        <v>43.56</v>
      </c>
      <c r="L1078" s="2">
        <v>8679177</v>
      </c>
      <c r="M1078" s="1">
        <f>Table1[[#This Row],[PerformanceMetric]]/Table1[[#This Row],[InflationAdjSalary]]*1000000</f>
        <v>5.0189090509388166</v>
      </c>
      <c r="N1078" t="s">
        <v>109</v>
      </c>
      <c r="O1078">
        <v>23</v>
      </c>
      <c r="P1078" t="s">
        <v>19</v>
      </c>
    </row>
    <row r="1079" spans="2:16" x14ac:dyDescent="0.2">
      <c r="B1079" t="s">
        <v>335</v>
      </c>
      <c r="C1079">
        <v>2010</v>
      </c>
      <c r="D1079">
        <v>13.49</v>
      </c>
      <c r="E1079">
        <v>5.0599999999999996</v>
      </c>
      <c r="F1079">
        <v>3.29</v>
      </c>
      <c r="G1079">
        <v>0.69</v>
      </c>
      <c r="H1079">
        <v>0.45</v>
      </c>
      <c r="I1079">
        <v>1.22</v>
      </c>
      <c r="J1079">
        <v>0.53</v>
      </c>
      <c r="K1079" s="1">
        <v>43.56</v>
      </c>
      <c r="L1079" s="2">
        <v>15156104</v>
      </c>
      <c r="M1079" s="1">
        <f>Table1[[#This Row],[PerformanceMetric]]/Table1[[#This Row],[InflationAdjSalary]]*1000000</f>
        <v>2.8740895417450294</v>
      </c>
      <c r="N1079" t="s">
        <v>88</v>
      </c>
      <c r="O1079">
        <v>29</v>
      </c>
      <c r="P1079" t="s">
        <v>25</v>
      </c>
    </row>
    <row r="1080" spans="2:16" x14ac:dyDescent="0.2">
      <c r="B1080" t="s">
        <v>188</v>
      </c>
      <c r="C1080">
        <v>2013</v>
      </c>
      <c r="D1080">
        <v>12.97</v>
      </c>
      <c r="E1080">
        <v>5.29</v>
      </c>
      <c r="F1080">
        <v>5.41</v>
      </c>
      <c r="G1080">
        <v>1.74</v>
      </c>
      <c r="H1080">
        <v>0.65</v>
      </c>
      <c r="I1080">
        <v>2.58</v>
      </c>
      <c r="J1080">
        <v>0.52</v>
      </c>
      <c r="K1080" s="1">
        <v>43.51</v>
      </c>
      <c r="L1080" s="2">
        <v>16329986</v>
      </c>
      <c r="M1080" s="1">
        <f>Table1[[#This Row],[PerformanceMetric]]/Table1[[#This Row],[InflationAdjSalary]]*1000000</f>
        <v>2.6644235947293522</v>
      </c>
      <c r="N1080" t="s">
        <v>91</v>
      </c>
      <c r="O1080">
        <v>29</v>
      </c>
      <c r="P1080" t="s">
        <v>20</v>
      </c>
    </row>
    <row r="1081" spans="2:16" x14ac:dyDescent="0.2">
      <c r="B1081" t="s">
        <v>243</v>
      </c>
      <c r="C1081">
        <v>2011</v>
      </c>
      <c r="D1081">
        <v>12.57</v>
      </c>
      <c r="E1081">
        <v>3.64</v>
      </c>
      <c r="F1081">
        <v>2.4300000000000002</v>
      </c>
      <c r="G1081">
        <v>0.49</v>
      </c>
      <c r="H1081">
        <v>0.45</v>
      </c>
      <c r="I1081">
        <v>1.03</v>
      </c>
      <c r="J1081">
        <v>0.62</v>
      </c>
      <c r="K1081" s="1">
        <v>43.48</v>
      </c>
      <c r="L1081" s="2">
        <v>9927485</v>
      </c>
      <c r="M1081" s="1">
        <f>Table1[[#This Row],[PerformanceMetric]]/Table1[[#This Row],[InflationAdjSalary]]*1000000</f>
        <v>4.3797598283956107</v>
      </c>
      <c r="N1081" t="s">
        <v>91</v>
      </c>
      <c r="O1081">
        <v>25</v>
      </c>
      <c r="P1081" t="s">
        <v>20</v>
      </c>
    </row>
    <row r="1082" spans="2:16" x14ac:dyDescent="0.2">
      <c r="B1082" t="s">
        <v>336</v>
      </c>
      <c r="C1082">
        <v>2020</v>
      </c>
      <c r="D1082">
        <v>12</v>
      </c>
      <c r="E1082">
        <v>4.71</v>
      </c>
      <c r="F1082">
        <v>3.79</v>
      </c>
      <c r="G1082">
        <v>1.36</v>
      </c>
      <c r="H1082">
        <v>1.36</v>
      </c>
      <c r="I1082">
        <v>2.36</v>
      </c>
      <c r="J1082">
        <v>0.59</v>
      </c>
      <c r="K1082" s="1">
        <v>43.48</v>
      </c>
      <c r="L1082" s="2">
        <v>18444482</v>
      </c>
      <c r="M1082" s="1">
        <f>Table1[[#This Row],[PerformanceMetric]]/Table1[[#This Row],[InflationAdjSalary]]*1000000</f>
        <v>2.3573445976959393</v>
      </c>
      <c r="N1082" t="s">
        <v>36</v>
      </c>
      <c r="O1082">
        <v>32</v>
      </c>
      <c r="P1082" t="s">
        <v>30</v>
      </c>
    </row>
    <row r="1083" spans="2:16" x14ac:dyDescent="0.2">
      <c r="B1083" t="s">
        <v>178</v>
      </c>
      <c r="C1083">
        <v>2011</v>
      </c>
      <c r="D1083">
        <v>9.85</v>
      </c>
      <c r="E1083">
        <v>7.59</v>
      </c>
      <c r="F1083">
        <v>0.27</v>
      </c>
      <c r="G1083">
        <v>0.38</v>
      </c>
      <c r="H1083">
        <v>2.41</v>
      </c>
      <c r="I1083">
        <v>0.87</v>
      </c>
      <c r="J1083">
        <v>0.57999999999999996</v>
      </c>
      <c r="K1083" s="1">
        <v>43.45</v>
      </c>
      <c r="L1083" s="2">
        <v>1691052</v>
      </c>
      <c r="M1083" s="1">
        <f>Table1[[#This Row],[PerformanceMetric]]/Table1[[#This Row],[InflationAdjSalary]]*1000000</f>
        <v>25.694064996227201</v>
      </c>
      <c r="N1083" t="s">
        <v>24</v>
      </c>
      <c r="O1083">
        <v>21</v>
      </c>
      <c r="P1083" t="s">
        <v>16</v>
      </c>
    </row>
    <row r="1084" spans="2:16" x14ac:dyDescent="0.2">
      <c r="B1084" t="s">
        <v>262</v>
      </c>
      <c r="C1084">
        <v>2019</v>
      </c>
      <c r="D1084">
        <v>10.76</v>
      </c>
      <c r="E1084">
        <v>6.54</v>
      </c>
      <c r="F1084">
        <v>1.2</v>
      </c>
      <c r="G1084">
        <v>0.76</v>
      </c>
      <c r="H1084">
        <v>0.56000000000000005</v>
      </c>
      <c r="I1084">
        <v>1.04</v>
      </c>
      <c r="J1084">
        <v>0.61</v>
      </c>
      <c r="K1084" s="1">
        <v>43.42</v>
      </c>
      <c r="L1084" s="2">
        <v>10411367</v>
      </c>
      <c r="M1084" s="1">
        <f>Table1[[#This Row],[PerformanceMetric]]/Table1[[#This Row],[InflationAdjSalary]]*1000000</f>
        <v>4.1704417873272552</v>
      </c>
      <c r="N1084" t="s">
        <v>36</v>
      </c>
      <c r="O1084">
        <v>33</v>
      </c>
      <c r="P1084" t="s">
        <v>16</v>
      </c>
    </row>
    <row r="1085" spans="2:16" x14ac:dyDescent="0.2">
      <c r="B1085" t="s">
        <v>295</v>
      </c>
      <c r="C1085">
        <v>2011</v>
      </c>
      <c r="D1085">
        <v>15.2</v>
      </c>
      <c r="E1085">
        <v>2.38</v>
      </c>
      <c r="F1085">
        <v>7.08</v>
      </c>
      <c r="G1085">
        <v>0.99</v>
      </c>
      <c r="H1085">
        <v>0.1</v>
      </c>
      <c r="I1085">
        <v>2.92</v>
      </c>
      <c r="J1085">
        <v>0.55000000000000004</v>
      </c>
      <c r="K1085" s="1">
        <v>43.42</v>
      </c>
      <c r="L1085" s="2">
        <v>12233287</v>
      </c>
      <c r="M1085" s="1">
        <f>Table1[[#This Row],[PerformanceMetric]]/Table1[[#This Row],[InflationAdjSalary]]*1000000</f>
        <v>3.5493322440649027</v>
      </c>
      <c r="N1085" t="s">
        <v>41</v>
      </c>
      <c r="O1085">
        <v>27</v>
      </c>
      <c r="P1085" t="s">
        <v>19</v>
      </c>
    </row>
    <row r="1086" spans="2:16" x14ac:dyDescent="0.2">
      <c r="B1086" t="s">
        <v>195</v>
      </c>
      <c r="C1086">
        <v>2015</v>
      </c>
      <c r="D1086">
        <v>13.99</v>
      </c>
      <c r="E1086">
        <v>5.22</v>
      </c>
      <c r="F1086">
        <v>1.93</v>
      </c>
      <c r="G1086">
        <v>0.9</v>
      </c>
      <c r="H1086">
        <v>0.31</v>
      </c>
      <c r="I1086">
        <v>1.5</v>
      </c>
      <c r="J1086">
        <v>0.56000000000000005</v>
      </c>
      <c r="K1086" s="1">
        <v>43.42</v>
      </c>
      <c r="L1086" s="2">
        <v>12605009</v>
      </c>
      <c r="M1086" s="1">
        <f>Table1[[#This Row],[PerformanceMetric]]/Table1[[#This Row],[InflationAdjSalary]]*1000000</f>
        <v>3.4446623560522651</v>
      </c>
      <c r="N1086" t="s">
        <v>31</v>
      </c>
      <c r="O1086">
        <v>29</v>
      </c>
      <c r="P1086" t="s">
        <v>25</v>
      </c>
    </row>
    <row r="1087" spans="2:16" x14ac:dyDescent="0.2">
      <c r="B1087" t="s">
        <v>247</v>
      </c>
      <c r="C1087">
        <v>2019</v>
      </c>
      <c r="D1087">
        <v>16.84</v>
      </c>
      <c r="E1087">
        <v>3.33</v>
      </c>
      <c r="F1087">
        <v>2.42</v>
      </c>
      <c r="G1087">
        <v>0.7</v>
      </c>
      <c r="H1087">
        <v>0.16</v>
      </c>
      <c r="I1087">
        <v>1.67</v>
      </c>
      <c r="J1087">
        <v>0.54</v>
      </c>
      <c r="K1087" s="1">
        <v>43.41</v>
      </c>
      <c r="L1087" s="2">
        <v>15544750</v>
      </c>
      <c r="M1087" s="1">
        <f>Table1[[#This Row],[PerformanceMetric]]/Table1[[#This Row],[InflationAdjSalary]]*1000000</f>
        <v>2.7925827047717071</v>
      </c>
      <c r="N1087" t="s">
        <v>29</v>
      </c>
      <c r="O1087">
        <v>26</v>
      </c>
      <c r="P1087" t="s">
        <v>20</v>
      </c>
    </row>
    <row r="1088" spans="2:16" x14ac:dyDescent="0.2">
      <c r="B1088" t="s">
        <v>14</v>
      </c>
      <c r="C1088">
        <v>2015</v>
      </c>
      <c r="D1088">
        <v>12.72</v>
      </c>
      <c r="E1088">
        <v>6.69</v>
      </c>
      <c r="F1088">
        <v>2.56</v>
      </c>
      <c r="G1088">
        <v>0.9</v>
      </c>
      <c r="H1088">
        <v>1.05</v>
      </c>
      <c r="I1088">
        <v>2.14</v>
      </c>
      <c r="J1088">
        <v>0.55000000000000004</v>
      </c>
      <c r="K1088" s="1">
        <v>43.38</v>
      </c>
      <c r="L1088" s="2">
        <v>2426184</v>
      </c>
      <c r="M1088" s="1">
        <f>Table1[[#This Row],[PerformanceMetric]]/Table1[[#This Row],[InflationAdjSalary]]*1000000</f>
        <v>17.879929964091758</v>
      </c>
      <c r="N1088" t="s">
        <v>15</v>
      </c>
      <c r="O1088">
        <v>20</v>
      </c>
      <c r="P1088" t="s">
        <v>20</v>
      </c>
    </row>
    <row r="1089" spans="2:16" x14ac:dyDescent="0.2">
      <c r="B1089" t="s">
        <v>271</v>
      </c>
      <c r="C1089">
        <v>2013</v>
      </c>
      <c r="D1089">
        <v>11.67</v>
      </c>
      <c r="E1089">
        <v>9.43</v>
      </c>
      <c r="F1089">
        <v>1.32</v>
      </c>
      <c r="G1089">
        <v>0.73</v>
      </c>
      <c r="H1089">
        <v>0.87</v>
      </c>
      <c r="I1089">
        <v>1.5</v>
      </c>
      <c r="J1089">
        <v>0.52</v>
      </c>
      <c r="K1089" s="1">
        <v>43.38</v>
      </c>
      <c r="L1089" s="2">
        <v>5438273</v>
      </c>
      <c r="M1089" s="1">
        <f>Table1[[#This Row],[PerformanceMetric]]/Table1[[#This Row],[InflationAdjSalary]]*1000000</f>
        <v>7.9767970456797599</v>
      </c>
      <c r="N1089" t="s">
        <v>29</v>
      </c>
      <c r="O1089">
        <v>21</v>
      </c>
      <c r="P1089" t="s">
        <v>16</v>
      </c>
    </row>
    <row r="1090" spans="2:16" x14ac:dyDescent="0.2">
      <c r="B1090" t="s">
        <v>113</v>
      </c>
      <c r="C1090">
        <v>2021</v>
      </c>
      <c r="D1090">
        <v>14.68</v>
      </c>
      <c r="E1090">
        <v>2.6</v>
      </c>
      <c r="F1090">
        <v>4.18</v>
      </c>
      <c r="G1090">
        <v>0.98</v>
      </c>
      <c r="H1090">
        <v>0.38</v>
      </c>
      <c r="I1090">
        <v>1.56</v>
      </c>
      <c r="J1090">
        <v>0.55000000000000004</v>
      </c>
      <c r="K1090" s="1">
        <v>43.37</v>
      </c>
      <c r="L1090" s="2">
        <v>14663215</v>
      </c>
      <c r="M1090" s="1">
        <f>Table1[[#This Row],[PerformanceMetric]]/Table1[[#This Row],[InflationAdjSalary]]*1000000</f>
        <v>2.9577415321264811</v>
      </c>
      <c r="N1090" t="s">
        <v>41</v>
      </c>
      <c r="O1090">
        <v>32</v>
      </c>
      <c r="P1090" t="s">
        <v>19</v>
      </c>
    </row>
    <row r="1091" spans="2:16" x14ac:dyDescent="0.2">
      <c r="B1091" t="s">
        <v>143</v>
      </c>
      <c r="C1091">
        <v>2013</v>
      </c>
      <c r="D1091">
        <v>16.57</v>
      </c>
      <c r="E1091">
        <v>3.73</v>
      </c>
      <c r="F1091">
        <v>2.23</v>
      </c>
      <c r="G1091">
        <v>1.05</v>
      </c>
      <c r="H1091">
        <v>0.55000000000000004</v>
      </c>
      <c r="I1091">
        <v>1.91</v>
      </c>
      <c r="J1091">
        <v>0.53</v>
      </c>
      <c r="K1091" s="1">
        <v>43.32</v>
      </c>
      <c r="L1091" s="2">
        <v>4118019</v>
      </c>
      <c r="M1091" s="1">
        <f>Table1[[#This Row],[PerformanceMetric]]/Table1[[#This Row],[InflationAdjSalary]]*1000000</f>
        <v>10.519621206215902</v>
      </c>
      <c r="N1091" t="s">
        <v>22</v>
      </c>
      <c r="O1091">
        <v>22</v>
      </c>
      <c r="P1091" t="s">
        <v>20</v>
      </c>
    </row>
    <row r="1092" spans="2:16" x14ac:dyDescent="0.2">
      <c r="B1092" t="s">
        <v>337</v>
      </c>
      <c r="C1092">
        <v>2017</v>
      </c>
      <c r="D1092">
        <v>13.73</v>
      </c>
      <c r="E1092">
        <v>4.01</v>
      </c>
      <c r="F1092">
        <v>3.19</v>
      </c>
      <c r="G1092">
        <v>1.1499999999999999</v>
      </c>
      <c r="H1092">
        <v>0.6</v>
      </c>
      <c r="I1092">
        <v>1.23</v>
      </c>
      <c r="J1092">
        <v>0.54</v>
      </c>
      <c r="K1092" s="1">
        <v>43.3</v>
      </c>
      <c r="L1092" s="2">
        <v>7041715</v>
      </c>
      <c r="M1092" s="1">
        <f>Table1[[#This Row],[PerformanceMetric]]/Table1[[#This Row],[InflationAdjSalary]]*1000000</f>
        <v>6.1490702193996771</v>
      </c>
      <c r="N1092" t="s">
        <v>31</v>
      </c>
      <c r="O1092">
        <v>24</v>
      </c>
      <c r="P1092" t="s">
        <v>19</v>
      </c>
    </row>
    <row r="1093" spans="2:16" x14ac:dyDescent="0.2">
      <c r="B1093" t="s">
        <v>217</v>
      </c>
      <c r="C1093">
        <v>2012</v>
      </c>
      <c r="D1093">
        <v>13.86</v>
      </c>
      <c r="E1093">
        <v>4.59</v>
      </c>
      <c r="F1093">
        <v>1.42</v>
      </c>
      <c r="G1093">
        <v>0.97</v>
      </c>
      <c r="H1093">
        <v>1.02</v>
      </c>
      <c r="I1093">
        <v>1.53</v>
      </c>
      <c r="J1093">
        <v>0.57999999999999996</v>
      </c>
      <c r="K1093" s="1">
        <v>43.29</v>
      </c>
      <c r="L1093" s="2">
        <v>15430309</v>
      </c>
      <c r="M1093" s="1">
        <f>Table1[[#This Row],[PerformanceMetric]]/Table1[[#This Row],[InflationAdjSalary]]*1000000</f>
        <v>2.8055173749274886</v>
      </c>
      <c r="N1093" t="s">
        <v>38</v>
      </c>
      <c r="O1093">
        <v>23</v>
      </c>
      <c r="P1093" t="s">
        <v>25</v>
      </c>
    </row>
    <row r="1094" spans="2:16" x14ac:dyDescent="0.2">
      <c r="B1094" t="s">
        <v>338</v>
      </c>
      <c r="C1094">
        <v>2021</v>
      </c>
      <c r="D1094">
        <v>13.62</v>
      </c>
      <c r="E1094">
        <v>3.35</v>
      </c>
      <c r="F1094">
        <v>1.29</v>
      </c>
      <c r="G1094">
        <v>0.3</v>
      </c>
      <c r="H1094">
        <v>0.09</v>
      </c>
      <c r="I1094">
        <v>0.8</v>
      </c>
      <c r="J1094">
        <v>0.63</v>
      </c>
      <c r="K1094" s="1">
        <v>43.28</v>
      </c>
      <c r="L1094" s="2">
        <v>14995716</v>
      </c>
      <c r="M1094" s="1">
        <f>Table1[[#This Row],[PerformanceMetric]]/Table1[[#This Row],[InflationAdjSalary]]*1000000</f>
        <v>2.8861576199495911</v>
      </c>
      <c r="N1094" t="s">
        <v>64</v>
      </c>
      <c r="O1094">
        <v>29</v>
      </c>
      <c r="P1094" t="s">
        <v>16</v>
      </c>
    </row>
    <row r="1095" spans="2:16" x14ac:dyDescent="0.2">
      <c r="B1095" t="s">
        <v>181</v>
      </c>
      <c r="C1095">
        <v>2011</v>
      </c>
      <c r="D1095">
        <v>17.29</v>
      </c>
      <c r="E1095">
        <v>3.33</v>
      </c>
      <c r="F1095">
        <v>5.57</v>
      </c>
      <c r="G1095">
        <v>1.43</v>
      </c>
      <c r="H1095">
        <v>0.56999999999999995</v>
      </c>
      <c r="I1095">
        <v>3.38</v>
      </c>
      <c r="J1095">
        <v>0.5</v>
      </c>
      <c r="K1095" s="1">
        <v>43.28</v>
      </c>
      <c r="L1095" s="2">
        <v>25295308</v>
      </c>
      <c r="M1095" s="1">
        <f>Table1[[#This Row],[PerformanceMetric]]/Table1[[#This Row],[InflationAdjSalary]]*1000000</f>
        <v>1.7109892474920645</v>
      </c>
      <c r="N1095" t="s">
        <v>54</v>
      </c>
      <c r="O1095">
        <v>29</v>
      </c>
      <c r="P1095" t="s">
        <v>19</v>
      </c>
    </row>
    <row r="1096" spans="2:16" x14ac:dyDescent="0.2">
      <c r="B1096" t="s">
        <v>168</v>
      </c>
      <c r="C1096">
        <v>2013</v>
      </c>
      <c r="D1096">
        <v>12.72</v>
      </c>
      <c r="E1096">
        <v>2.84</v>
      </c>
      <c r="F1096">
        <v>6.66</v>
      </c>
      <c r="G1096">
        <v>0.6</v>
      </c>
      <c r="H1096">
        <v>0.1</v>
      </c>
      <c r="I1096">
        <v>2.52</v>
      </c>
      <c r="J1096">
        <v>0.6</v>
      </c>
      <c r="K1096" s="1">
        <v>43.24</v>
      </c>
      <c r="L1096" s="2">
        <v>11802112</v>
      </c>
      <c r="M1096" s="1">
        <f>Table1[[#This Row],[PerformanceMetric]]/Table1[[#This Row],[InflationAdjSalary]]*1000000</f>
        <v>3.6637510303240641</v>
      </c>
      <c r="N1096" t="s">
        <v>42</v>
      </c>
      <c r="O1096">
        <v>38</v>
      </c>
      <c r="P1096" t="s">
        <v>19</v>
      </c>
    </row>
    <row r="1097" spans="2:16" x14ac:dyDescent="0.2">
      <c r="B1097" t="s">
        <v>216</v>
      </c>
      <c r="C1097">
        <v>2011</v>
      </c>
      <c r="D1097">
        <v>16.170000000000002</v>
      </c>
      <c r="E1097">
        <v>3.71</v>
      </c>
      <c r="F1097">
        <v>4.84</v>
      </c>
      <c r="G1097">
        <v>1.51</v>
      </c>
      <c r="H1097">
        <v>0.33</v>
      </c>
      <c r="I1097">
        <v>2.3199999999999998</v>
      </c>
      <c r="J1097">
        <v>0.49</v>
      </c>
      <c r="K1097" s="1">
        <v>43.23</v>
      </c>
      <c r="L1097" s="2">
        <v>3273569</v>
      </c>
      <c r="M1097" s="1">
        <f>Table1[[#This Row],[PerformanceMetric]]/Table1[[#This Row],[InflationAdjSalary]]*1000000</f>
        <v>13.205770215932517</v>
      </c>
      <c r="N1097" t="s">
        <v>15</v>
      </c>
      <c r="O1097">
        <v>21</v>
      </c>
      <c r="P1097" t="s">
        <v>19</v>
      </c>
    </row>
    <row r="1098" spans="2:16" x14ac:dyDescent="0.2">
      <c r="B1098" t="s">
        <v>339</v>
      </c>
      <c r="C1098">
        <v>2020</v>
      </c>
      <c r="D1098">
        <v>13.52</v>
      </c>
      <c r="E1098">
        <v>6.13</v>
      </c>
      <c r="F1098">
        <v>1.81</v>
      </c>
      <c r="G1098">
        <v>0.77</v>
      </c>
      <c r="H1098">
        <v>0.17</v>
      </c>
      <c r="I1098">
        <v>1.1000000000000001</v>
      </c>
      <c r="J1098">
        <v>0.53</v>
      </c>
      <c r="K1098" s="1">
        <v>43.2</v>
      </c>
      <c r="L1098" s="2">
        <v>5393934</v>
      </c>
      <c r="M1098" s="1">
        <f>Table1[[#This Row],[PerformanceMetric]]/Table1[[#This Row],[InflationAdjSalary]]*1000000</f>
        <v>8.0089967730417175</v>
      </c>
      <c r="N1098" t="s">
        <v>54</v>
      </c>
      <c r="O1098">
        <v>21</v>
      </c>
      <c r="P1098" t="s">
        <v>16</v>
      </c>
    </row>
    <row r="1099" spans="2:16" x14ac:dyDescent="0.2">
      <c r="B1099" t="s">
        <v>229</v>
      </c>
      <c r="C1099">
        <v>2010</v>
      </c>
      <c r="D1099">
        <v>14.89</v>
      </c>
      <c r="E1099">
        <v>5.6</v>
      </c>
      <c r="F1099">
        <v>3.83</v>
      </c>
      <c r="G1099">
        <v>1.75</v>
      </c>
      <c r="H1099">
        <v>0.56000000000000005</v>
      </c>
      <c r="I1099">
        <v>2.2400000000000002</v>
      </c>
      <c r="J1099">
        <v>0.49</v>
      </c>
      <c r="K1099" s="1">
        <v>43.2</v>
      </c>
      <c r="L1099" s="2">
        <v>8594833</v>
      </c>
      <c r="M1099" s="1">
        <f>Table1[[#This Row],[PerformanceMetric]]/Table1[[#This Row],[InflationAdjSalary]]*1000000</f>
        <v>5.0262756705104108</v>
      </c>
      <c r="N1099" t="s">
        <v>18</v>
      </c>
      <c r="O1099">
        <v>24</v>
      </c>
      <c r="P1099" t="s">
        <v>25</v>
      </c>
    </row>
    <row r="1100" spans="2:16" x14ac:dyDescent="0.2">
      <c r="B1100" t="s">
        <v>340</v>
      </c>
      <c r="C1100">
        <v>2014</v>
      </c>
      <c r="D1100">
        <v>15.79</v>
      </c>
      <c r="E1100">
        <v>3.35</v>
      </c>
      <c r="F1100">
        <v>1.49</v>
      </c>
      <c r="G1100">
        <v>0.85</v>
      </c>
      <c r="H1100">
        <v>0.51</v>
      </c>
      <c r="I1100">
        <v>1.77</v>
      </c>
      <c r="J1100">
        <v>0.57999999999999996</v>
      </c>
      <c r="K1100" s="1">
        <v>43.19</v>
      </c>
      <c r="L1100" s="2">
        <v>4351243</v>
      </c>
      <c r="M1100" s="1">
        <f>Table1[[#This Row],[PerformanceMetric]]/Table1[[#This Row],[InflationAdjSalary]]*1000000</f>
        <v>9.9258993349716391</v>
      </c>
      <c r="N1100" t="s">
        <v>81</v>
      </c>
      <c r="O1100">
        <v>28</v>
      </c>
      <c r="P1100" t="s">
        <v>20</v>
      </c>
    </row>
    <row r="1101" spans="2:16" x14ac:dyDescent="0.2">
      <c r="B1101" t="s">
        <v>268</v>
      </c>
      <c r="C1101">
        <v>2019</v>
      </c>
      <c r="D1101">
        <v>12.12</v>
      </c>
      <c r="E1101">
        <v>4.0199999999999996</v>
      </c>
      <c r="F1101">
        <v>5.72</v>
      </c>
      <c r="G1101">
        <v>1.2</v>
      </c>
      <c r="H1101">
        <v>0.24</v>
      </c>
      <c r="I1101">
        <v>2.35</v>
      </c>
      <c r="J1101">
        <v>0.57999999999999996</v>
      </c>
      <c r="K1101" s="1">
        <v>43.19</v>
      </c>
      <c r="L1101" s="2">
        <v>13250832</v>
      </c>
      <c r="M1101" s="1">
        <f>Table1[[#This Row],[PerformanceMetric]]/Table1[[#This Row],[InflationAdjSalary]]*1000000</f>
        <v>3.259417974660006</v>
      </c>
      <c r="N1101" t="s">
        <v>58</v>
      </c>
      <c r="O1101">
        <v>31</v>
      </c>
      <c r="P1101" t="s">
        <v>16</v>
      </c>
    </row>
    <row r="1102" spans="2:16" x14ac:dyDescent="0.2">
      <c r="B1102" t="s">
        <v>90</v>
      </c>
      <c r="C1102">
        <v>2021</v>
      </c>
      <c r="D1102">
        <v>13.54</v>
      </c>
      <c r="E1102">
        <v>4.54</v>
      </c>
      <c r="F1102">
        <v>1.88</v>
      </c>
      <c r="G1102">
        <v>0.42</v>
      </c>
      <c r="H1102">
        <v>1.1200000000000001</v>
      </c>
      <c r="I1102">
        <v>1.04</v>
      </c>
      <c r="J1102">
        <v>0.56000000000000005</v>
      </c>
      <c r="K1102" s="1">
        <v>43.18</v>
      </c>
      <c r="L1102" s="2">
        <v>2881021</v>
      </c>
      <c r="M1102" s="1">
        <f>Table1[[#This Row],[PerformanceMetric]]/Table1[[#This Row],[InflationAdjSalary]]*1000000</f>
        <v>14.987742192785127</v>
      </c>
      <c r="N1102" t="s">
        <v>41</v>
      </c>
      <c r="O1102">
        <v>35</v>
      </c>
      <c r="P1102" t="s">
        <v>30</v>
      </c>
    </row>
    <row r="1103" spans="2:16" x14ac:dyDescent="0.2">
      <c r="B1103" t="s">
        <v>169</v>
      </c>
      <c r="C1103">
        <v>2015</v>
      </c>
      <c r="D1103">
        <v>16.91</v>
      </c>
      <c r="E1103">
        <v>4.5599999999999996</v>
      </c>
      <c r="F1103">
        <v>2.0699999999999998</v>
      </c>
      <c r="G1103">
        <v>1.05</v>
      </c>
      <c r="H1103">
        <v>0.61</v>
      </c>
      <c r="I1103">
        <v>2.16</v>
      </c>
      <c r="J1103">
        <v>0.52</v>
      </c>
      <c r="K1103" s="1">
        <v>43.18</v>
      </c>
      <c r="L1103" s="2">
        <v>7150412</v>
      </c>
      <c r="M1103" s="1">
        <f>Table1[[#This Row],[PerformanceMetric]]/Table1[[#This Row],[InflationAdjSalary]]*1000000</f>
        <v>6.038812868405345</v>
      </c>
      <c r="N1103" t="s">
        <v>36</v>
      </c>
      <c r="O1103">
        <v>19</v>
      </c>
      <c r="P1103" t="s">
        <v>25</v>
      </c>
    </row>
    <row r="1104" spans="2:16" x14ac:dyDescent="0.2">
      <c r="B1104" t="s">
        <v>232</v>
      </c>
      <c r="C1104">
        <v>2012</v>
      </c>
      <c r="D1104">
        <v>11.33</v>
      </c>
      <c r="E1104">
        <v>7.82</v>
      </c>
      <c r="F1104">
        <v>0.51</v>
      </c>
      <c r="G1104">
        <v>0.56999999999999995</v>
      </c>
      <c r="H1104">
        <v>2.16</v>
      </c>
      <c r="I1104">
        <v>1.43</v>
      </c>
      <c r="J1104">
        <v>0.55000000000000004</v>
      </c>
      <c r="K1104" s="1">
        <v>43.18</v>
      </c>
      <c r="L1104" s="2">
        <v>12912392</v>
      </c>
      <c r="M1104" s="1">
        <f>Table1[[#This Row],[PerformanceMetric]]/Table1[[#This Row],[InflationAdjSalary]]*1000000</f>
        <v>3.3440744364018689</v>
      </c>
      <c r="N1104" t="s">
        <v>41</v>
      </c>
      <c r="O1104">
        <v>24</v>
      </c>
      <c r="P1104" t="s">
        <v>30</v>
      </c>
    </row>
    <row r="1105" spans="2:16" x14ac:dyDescent="0.2">
      <c r="B1105" t="s">
        <v>341</v>
      </c>
      <c r="C1105">
        <v>2019</v>
      </c>
      <c r="D1105">
        <v>15.1</v>
      </c>
      <c r="E1105">
        <v>3.46</v>
      </c>
      <c r="F1105">
        <v>1.67</v>
      </c>
      <c r="G1105">
        <v>0.89</v>
      </c>
      <c r="H1105">
        <v>0.36</v>
      </c>
      <c r="I1105">
        <v>1.1100000000000001</v>
      </c>
      <c r="J1105">
        <v>0.56000000000000005</v>
      </c>
      <c r="K1105" s="1">
        <v>43.18</v>
      </c>
      <c r="L1105" s="2">
        <v>14460233</v>
      </c>
      <c r="M1105" s="1">
        <f>Table1[[#This Row],[PerformanceMetric]]/Table1[[#This Row],[InflationAdjSalary]]*1000000</f>
        <v>2.9861206247506522</v>
      </c>
      <c r="N1105" t="s">
        <v>48</v>
      </c>
      <c r="O1105">
        <v>27</v>
      </c>
      <c r="P1105" t="s">
        <v>20</v>
      </c>
    </row>
    <row r="1106" spans="2:16" x14ac:dyDescent="0.2">
      <c r="B1106" t="s">
        <v>342</v>
      </c>
      <c r="C1106">
        <v>2013</v>
      </c>
      <c r="D1106">
        <v>14.68</v>
      </c>
      <c r="E1106">
        <v>3.73</v>
      </c>
      <c r="F1106">
        <v>7.38</v>
      </c>
      <c r="G1106">
        <v>1.27</v>
      </c>
      <c r="H1106">
        <v>0.11</v>
      </c>
      <c r="I1106">
        <v>2.75</v>
      </c>
      <c r="J1106">
        <v>0.5</v>
      </c>
      <c r="K1106" s="1">
        <v>43.17</v>
      </c>
      <c r="L1106" s="2">
        <v>10913194</v>
      </c>
      <c r="M1106" s="1">
        <f>Table1[[#This Row],[PerformanceMetric]]/Table1[[#This Row],[InflationAdjSalary]]*1000000</f>
        <v>3.9557621719177725</v>
      </c>
      <c r="N1106" t="s">
        <v>48</v>
      </c>
      <c r="O1106">
        <v>30</v>
      </c>
      <c r="P1106" t="s">
        <v>19</v>
      </c>
    </row>
    <row r="1107" spans="2:16" x14ac:dyDescent="0.2">
      <c r="B1107" t="s">
        <v>85</v>
      </c>
      <c r="C1107">
        <v>2013</v>
      </c>
      <c r="D1107">
        <v>11.63</v>
      </c>
      <c r="E1107">
        <v>4.72</v>
      </c>
      <c r="F1107">
        <v>6.4</v>
      </c>
      <c r="G1107">
        <v>1.38</v>
      </c>
      <c r="H1107">
        <v>0.35</v>
      </c>
      <c r="I1107">
        <v>2.31</v>
      </c>
      <c r="J1107">
        <v>0.54</v>
      </c>
      <c r="K1107" s="1">
        <v>43.16</v>
      </c>
      <c r="L1107" s="2">
        <v>7880341</v>
      </c>
      <c r="M1107" s="1">
        <f>Table1[[#This Row],[PerformanceMetric]]/Table1[[#This Row],[InflationAdjSalary]]*1000000</f>
        <v>5.4769203515431624</v>
      </c>
      <c r="N1107" t="s">
        <v>50</v>
      </c>
      <c r="O1107">
        <v>26</v>
      </c>
      <c r="P1107" t="s">
        <v>19</v>
      </c>
    </row>
    <row r="1108" spans="2:16" x14ac:dyDescent="0.2">
      <c r="B1108" t="s">
        <v>175</v>
      </c>
      <c r="C1108">
        <v>2017</v>
      </c>
      <c r="D1108">
        <v>16.23</v>
      </c>
      <c r="E1108">
        <v>2.68</v>
      </c>
      <c r="F1108">
        <v>2.5099999999999998</v>
      </c>
      <c r="G1108">
        <v>0.64</v>
      </c>
      <c r="H1108">
        <v>0.55000000000000004</v>
      </c>
      <c r="I1108">
        <v>1.61</v>
      </c>
      <c r="J1108">
        <v>0.56000000000000005</v>
      </c>
      <c r="K1108" s="1">
        <v>43.14</v>
      </c>
      <c r="L1108" s="2">
        <v>15656586</v>
      </c>
      <c r="M1108" s="1">
        <f>Table1[[#This Row],[PerformanceMetric]]/Table1[[#This Row],[InflationAdjSalary]]*1000000</f>
        <v>2.7553899681578091</v>
      </c>
      <c r="N1108" t="s">
        <v>18</v>
      </c>
      <c r="O1108">
        <v>28</v>
      </c>
      <c r="P1108" t="s">
        <v>20</v>
      </c>
    </row>
    <row r="1109" spans="2:16" x14ac:dyDescent="0.2">
      <c r="B1109" t="s">
        <v>166</v>
      </c>
      <c r="C1109">
        <v>2014</v>
      </c>
      <c r="D1109">
        <v>14.23</v>
      </c>
      <c r="E1109">
        <v>5.55</v>
      </c>
      <c r="F1109">
        <v>2.89</v>
      </c>
      <c r="G1109">
        <v>1.21</v>
      </c>
      <c r="H1109">
        <v>0.89</v>
      </c>
      <c r="I1109">
        <v>2.21</v>
      </c>
      <c r="J1109">
        <v>0.53</v>
      </c>
      <c r="K1109" s="1">
        <v>43.14</v>
      </c>
      <c r="L1109" s="2">
        <v>16161762</v>
      </c>
      <c r="M1109" s="1">
        <f>Table1[[#This Row],[PerformanceMetric]]/Table1[[#This Row],[InflationAdjSalary]]*1000000</f>
        <v>2.6692634132342747</v>
      </c>
      <c r="N1109" t="s">
        <v>54</v>
      </c>
      <c r="O1109">
        <v>31</v>
      </c>
      <c r="P1109" t="s">
        <v>16</v>
      </c>
    </row>
    <row r="1110" spans="2:16" x14ac:dyDescent="0.2">
      <c r="B1110" t="s">
        <v>271</v>
      </c>
      <c r="C1110">
        <v>2017</v>
      </c>
      <c r="D1110">
        <v>8.08</v>
      </c>
      <c r="E1110">
        <v>9.17</v>
      </c>
      <c r="F1110">
        <v>0.99</v>
      </c>
      <c r="G1110">
        <v>0.5</v>
      </c>
      <c r="H1110">
        <v>1.08</v>
      </c>
      <c r="I1110">
        <v>0.82</v>
      </c>
      <c r="J1110">
        <v>0.59</v>
      </c>
      <c r="K1110" s="1">
        <v>43.13</v>
      </c>
      <c r="L1110" s="2">
        <v>19838339</v>
      </c>
      <c r="M1110" s="1">
        <f>Table1[[#This Row],[PerformanceMetric]]/Table1[[#This Row],[InflationAdjSalary]]*1000000</f>
        <v>2.1740731419097132</v>
      </c>
      <c r="N1110" t="s">
        <v>29</v>
      </c>
      <c r="O1110">
        <v>25</v>
      </c>
      <c r="P1110" t="s">
        <v>30</v>
      </c>
    </row>
    <row r="1111" spans="2:16" x14ac:dyDescent="0.2">
      <c r="B1111" t="s">
        <v>289</v>
      </c>
      <c r="C1111">
        <v>2018</v>
      </c>
      <c r="D1111">
        <v>9.9499999999999993</v>
      </c>
      <c r="E1111">
        <v>7.89</v>
      </c>
      <c r="F1111">
        <v>1.45</v>
      </c>
      <c r="G1111">
        <v>0.65</v>
      </c>
      <c r="H1111">
        <v>0.82</v>
      </c>
      <c r="I1111">
        <v>1.39</v>
      </c>
      <c r="J1111">
        <v>0.6</v>
      </c>
      <c r="K1111" s="1">
        <v>43.1</v>
      </c>
      <c r="L1111" s="2">
        <v>7408098</v>
      </c>
      <c r="M1111" s="1">
        <f>Table1[[#This Row],[PerformanceMetric]]/Table1[[#This Row],[InflationAdjSalary]]*1000000</f>
        <v>5.8179575918137161</v>
      </c>
      <c r="N1111" t="s">
        <v>56</v>
      </c>
      <c r="O1111">
        <v>28</v>
      </c>
      <c r="P1111" t="s">
        <v>30</v>
      </c>
    </row>
    <row r="1112" spans="2:16" x14ac:dyDescent="0.2">
      <c r="B1112" t="s">
        <v>216</v>
      </c>
      <c r="C1112">
        <v>2014</v>
      </c>
      <c r="D1112">
        <v>15.51</v>
      </c>
      <c r="E1112">
        <v>3.05</v>
      </c>
      <c r="F1112">
        <v>7.61</v>
      </c>
      <c r="G1112">
        <v>1.26</v>
      </c>
      <c r="H1112">
        <v>0.1</v>
      </c>
      <c r="I1112">
        <v>2.69</v>
      </c>
      <c r="J1112">
        <v>0.49</v>
      </c>
      <c r="K1112" s="1">
        <v>43.1</v>
      </c>
      <c r="L1112" s="2">
        <v>9945700</v>
      </c>
      <c r="M1112" s="1">
        <f>Table1[[#This Row],[PerformanceMetric]]/Table1[[#This Row],[InflationAdjSalary]]*1000000</f>
        <v>4.3335310737303567</v>
      </c>
      <c r="N1112" t="s">
        <v>88</v>
      </c>
      <c r="O1112">
        <v>24</v>
      </c>
      <c r="P1112" t="s">
        <v>19</v>
      </c>
    </row>
    <row r="1113" spans="2:16" x14ac:dyDescent="0.2">
      <c r="B1113" t="s">
        <v>165</v>
      </c>
      <c r="C1113">
        <v>2013</v>
      </c>
      <c r="D1113">
        <v>11.15</v>
      </c>
      <c r="E1113">
        <v>8.4600000000000009</v>
      </c>
      <c r="F1113">
        <v>1.23</v>
      </c>
      <c r="G1113">
        <v>0.66</v>
      </c>
      <c r="H1113">
        <v>1.61</v>
      </c>
      <c r="I1113">
        <v>1.62</v>
      </c>
      <c r="J1113">
        <v>0.54</v>
      </c>
      <c r="K1113" s="1">
        <v>43.08</v>
      </c>
      <c r="L1113" s="2">
        <v>9805733</v>
      </c>
      <c r="M1113" s="1">
        <f>Table1[[#This Row],[PerformanceMetric]]/Table1[[#This Row],[InflationAdjSalary]]*1000000</f>
        <v>4.3933482586156485</v>
      </c>
      <c r="N1113" t="s">
        <v>81</v>
      </c>
      <c r="O1113">
        <v>28</v>
      </c>
      <c r="P1113" t="s">
        <v>30</v>
      </c>
    </row>
    <row r="1114" spans="2:16" x14ac:dyDescent="0.2">
      <c r="B1114" t="s">
        <v>325</v>
      </c>
      <c r="C1114">
        <v>2017</v>
      </c>
      <c r="D1114">
        <v>9.9499999999999993</v>
      </c>
      <c r="E1114">
        <v>7.89</v>
      </c>
      <c r="F1114">
        <v>1.93</v>
      </c>
      <c r="G1114">
        <v>1.07</v>
      </c>
      <c r="H1114">
        <v>1.1599999999999999</v>
      </c>
      <c r="I1114">
        <v>1.3</v>
      </c>
      <c r="J1114">
        <v>0.56000000000000005</v>
      </c>
      <c r="K1114" s="1">
        <v>43.08</v>
      </c>
      <c r="L1114" s="2">
        <v>17071084</v>
      </c>
      <c r="M1114" s="1">
        <f>Table1[[#This Row],[PerformanceMetric]]/Table1[[#This Row],[InflationAdjSalary]]*1000000</f>
        <v>2.5235655802525487</v>
      </c>
      <c r="N1114" t="s">
        <v>36</v>
      </c>
      <c r="O1114">
        <v>27</v>
      </c>
      <c r="P1114" t="s">
        <v>16</v>
      </c>
    </row>
    <row r="1115" spans="2:16" x14ac:dyDescent="0.2">
      <c r="B1115" t="s">
        <v>108</v>
      </c>
      <c r="C1115">
        <v>2018</v>
      </c>
      <c r="D1115">
        <v>14.53</v>
      </c>
      <c r="E1115">
        <v>6.73</v>
      </c>
      <c r="F1115">
        <v>2.15</v>
      </c>
      <c r="G1115">
        <v>0.71</v>
      </c>
      <c r="H1115">
        <v>0.17</v>
      </c>
      <c r="I1115">
        <v>1.97</v>
      </c>
      <c r="J1115">
        <v>0.53</v>
      </c>
      <c r="K1115" s="1">
        <v>43.07</v>
      </c>
      <c r="L1115" s="2">
        <v>13748852</v>
      </c>
      <c r="M1115" s="1">
        <f>Table1[[#This Row],[PerformanceMetric]]/Table1[[#This Row],[InflationAdjSalary]]*1000000</f>
        <v>3.1326251820879301</v>
      </c>
      <c r="N1115" t="s">
        <v>46</v>
      </c>
      <c r="O1115">
        <v>36</v>
      </c>
      <c r="P1115" t="s">
        <v>16</v>
      </c>
    </row>
    <row r="1116" spans="2:16" x14ac:dyDescent="0.2">
      <c r="B1116" t="s">
        <v>211</v>
      </c>
      <c r="C1116">
        <v>2010</v>
      </c>
      <c r="D1116">
        <v>16.559999999999999</v>
      </c>
      <c r="E1116">
        <v>3.89</v>
      </c>
      <c r="F1116">
        <v>4.67</v>
      </c>
      <c r="G1116">
        <v>1.56</v>
      </c>
      <c r="H1116">
        <v>0.67</v>
      </c>
      <c r="I1116">
        <v>2.89</v>
      </c>
      <c r="J1116">
        <v>0.5</v>
      </c>
      <c r="K1116" s="1">
        <v>43.03</v>
      </c>
      <c r="L1116" s="2">
        <v>11491711</v>
      </c>
      <c r="M1116" s="1">
        <f>Table1[[#This Row],[PerformanceMetric]]/Table1[[#This Row],[InflationAdjSalary]]*1000000</f>
        <v>3.7444380562650768</v>
      </c>
      <c r="N1116" t="s">
        <v>22</v>
      </c>
      <c r="O1116">
        <v>31</v>
      </c>
      <c r="P1116" t="s">
        <v>16</v>
      </c>
    </row>
    <row r="1117" spans="2:16" x14ac:dyDescent="0.2">
      <c r="B1117" t="s">
        <v>336</v>
      </c>
      <c r="C1117">
        <v>2017</v>
      </c>
      <c r="D1117">
        <v>12.83</v>
      </c>
      <c r="E1117">
        <v>4.95</v>
      </c>
      <c r="F1117">
        <v>3.63</v>
      </c>
      <c r="G1117">
        <v>1</v>
      </c>
      <c r="H1117">
        <v>1.1299999999999999</v>
      </c>
      <c r="I1117">
        <v>2.25</v>
      </c>
      <c r="J1117">
        <v>0.56000000000000005</v>
      </c>
      <c r="K1117" s="1">
        <v>42.99</v>
      </c>
      <c r="L1117" s="2">
        <v>16613399</v>
      </c>
      <c r="M1117" s="1">
        <f>Table1[[#This Row],[PerformanceMetric]]/Table1[[#This Row],[InflationAdjSalary]]*1000000</f>
        <v>2.5876703496978553</v>
      </c>
      <c r="N1117" t="s">
        <v>31</v>
      </c>
      <c r="O1117">
        <v>29</v>
      </c>
      <c r="P1117" t="s">
        <v>16</v>
      </c>
    </row>
    <row r="1118" spans="2:16" x14ac:dyDescent="0.2">
      <c r="B1118" t="s">
        <v>60</v>
      </c>
      <c r="C1118">
        <v>2015</v>
      </c>
      <c r="D1118">
        <v>15.24</v>
      </c>
      <c r="E1118">
        <v>2.37</v>
      </c>
      <c r="F1118">
        <v>3.72</v>
      </c>
      <c r="G1118">
        <v>0.98</v>
      </c>
      <c r="H1118">
        <v>0.11</v>
      </c>
      <c r="I1118">
        <v>1.93</v>
      </c>
      <c r="J1118">
        <v>0.57999999999999996</v>
      </c>
      <c r="K1118" s="1">
        <v>42.98</v>
      </c>
      <c r="L1118" s="2">
        <v>8583541</v>
      </c>
      <c r="M1118" s="1">
        <f>Table1[[#This Row],[PerformanceMetric]]/Table1[[#This Row],[InflationAdjSalary]]*1000000</f>
        <v>5.0072574943138264</v>
      </c>
      <c r="N1118" t="s">
        <v>81</v>
      </c>
      <c r="O1118">
        <v>25</v>
      </c>
      <c r="P1118" t="s">
        <v>19</v>
      </c>
    </row>
    <row r="1119" spans="2:16" x14ac:dyDescent="0.2">
      <c r="B1119" t="s">
        <v>343</v>
      </c>
      <c r="C1119">
        <v>2014</v>
      </c>
      <c r="D1119">
        <v>11.77</v>
      </c>
      <c r="E1119">
        <v>6.96</v>
      </c>
      <c r="F1119">
        <v>1.81</v>
      </c>
      <c r="G1119">
        <v>0.88</v>
      </c>
      <c r="H1119">
        <v>0.5</v>
      </c>
      <c r="I1119">
        <v>1.27</v>
      </c>
      <c r="J1119">
        <v>0.55000000000000004</v>
      </c>
      <c r="K1119" s="1">
        <v>42.97</v>
      </c>
      <c r="L1119" s="2">
        <v>1137841</v>
      </c>
      <c r="M1119" s="1">
        <f>Table1[[#This Row],[PerformanceMetric]]/Table1[[#This Row],[InflationAdjSalary]]*1000000</f>
        <v>37.764503124777534</v>
      </c>
      <c r="N1119" t="s">
        <v>34</v>
      </c>
      <c r="O1119">
        <v>23</v>
      </c>
      <c r="P1119" t="s">
        <v>30</v>
      </c>
    </row>
    <row r="1120" spans="2:16" x14ac:dyDescent="0.2">
      <c r="B1120" t="s">
        <v>232</v>
      </c>
      <c r="C1120">
        <v>2011</v>
      </c>
      <c r="D1120">
        <v>10.1</v>
      </c>
      <c r="E1120">
        <v>8.0299999999999994</v>
      </c>
      <c r="F1120">
        <v>0.48</v>
      </c>
      <c r="G1120">
        <v>0.52</v>
      </c>
      <c r="H1120">
        <v>2.44</v>
      </c>
      <c r="I1120">
        <v>1.29</v>
      </c>
      <c r="J1120">
        <v>0.56999999999999995</v>
      </c>
      <c r="K1120" s="1">
        <v>42.97</v>
      </c>
      <c r="L1120" s="2">
        <v>3232454</v>
      </c>
      <c r="M1120" s="1">
        <f>Table1[[#This Row],[PerformanceMetric]]/Table1[[#This Row],[InflationAdjSalary]]*1000000</f>
        <v>13.293305952691052</v>
      </c>
      <c r="N1120" t="s">
        <v>54</v>
      </c>
      <c r="O1120">
        <v>23</v>
      </c>
      <c r="P1120" t="s">
        <v>30</v>
      </c>
    </row>
    <row r="1121" spans="2:16" x14ac:dyDescent="0.2">
      <c r="B1121" t="s">
        <v>325</v>
      </c>
      <c r="C1121">
        <v>2016</v>
      </c>
      <c r="D1121">
        <v>10.09</v>
      </c>
      <c r="E1121">
        <v>7.13</v>
      </c>
      <c r="F1121">
        <v>1.74</v>
      </c>
      <c r="G1121">
        <v>1.1499999999999999</v>
      </c>
      <c r="H1121">
        <v>1.17</v>
      </c>
      <c r="I1121">
        <v>1.71</v>
      </c>
      <c r="J1121">
        <v>0.6</v>
      </c>
      <c r="K1121" s="1">
        <v>42.94</v>
      </c>
      <c r="L1121" s="2">
        <v>2887626</v>
      </c>
      <c r="M1121" s="1">
        <f>Table1[[#This Row],[PerformanceMetric]]/Table1[[#This Row],[InflationAdjSalary]]*1000000</f>
        <v>14.870346783136043</v>
      </c>
      <c r="N1121" t="s">
        <v>36</v>
      </c>
      <c r="O1121">
        <v>26</v>
      </c>
      <c r="P1121" t="s">
        <v>30</v>
      </c>
    </row>
    <row r="1122" spans="2:16" x14ac:dyDescent="0.2">
      <c r="B1122" t="s">
        <v>191</v>
      </c>
      <c r="C1122">
        <v>2017</v>
      </c>
      <c r="D1122">
        <v>11.74</v>
      </c>
      <c r="E1122">
        <v>6.57</v>
      </c>
      <c r="F1122">
        <v>2.31</v>
      </c>
      <c r="G1122">
        <v>1.1399999999999999</v>
      </c>
      <c r="H1122">
        <v>0.47</v>
      </c>
      <c r="I1122">
        <v>1.73</v>
      </c>
      <c r="J1122">
        <v>0.56999999999999995</v>
      </c>
      <c r="K1122" s="1">
        <v>42.94</v>
      </c>
      <c r="L1122" s="2">
        <v>25867470</v>
      </c>
      <c r="M1122" s="1">
        <f>Table1[[#This Row],[PerformanceMetric]]/Table1[[#This Row],[InflationAdjSalary]]*1000000</f>
        <v>1.6599999922682813</v>
      </c>
      <c r="N1122" t="s">
        <v>15</v>
      </c>
      <c r="O1122">
        <v>26</v>
      </c>
      <c r="P1122" t="s">
        <v>30</v>
      </c>
    </row>
    <row r="1123" spans="2:16" x14ac:dyDescent="0.2">
      <c r="B1123" t="s">
        <v>215</v>
      </c>
      <c r="C1123">
        <v>2011</v>
      </c>
      <c r="D1123">
        <v>10.6</v>
      </c>
      <c r="E1123">
        <v>4.37</v>
      </c>
      <c r="F1123">
        <v>11.18</v>
      </c>
      <c r="G1123">
        <v>2.25</v>
      </c>
      <c r="H1123">
        <v>0.16</v>
      </c>
      <c r="I1123">
        <v>3.44</v>
      </c>
      <c r="J1123">
        <v>0.5</v>
      </c>
      <c r="K1123" s="1">
        <v>42.93</v>
      </c>
      <c r="L1123" s="2">
        <v>13186923</v>
      </c>
      <c r="M1123" s="1">
        <f>Table1[[#This Row],[PerformanceMetric]]/Table1[[#This Row],[InflationAdjSalary]]*1000000</f>
        <v>3.2554978898413225</v>
      </c>
      <c r="N1123" t="s">
        <v>61</v>
      </c>
      <c r="O1123">
        <v>24</v>
      </c>
      <c r="P1123" t="s">
        <v>19</v>
      </c>
    </row>
    <row r="1124" spans="2:16" x14ac:dyDescent="0.2">
      <c r="B1124" t="s">
        <v>108</v>
      </c>
      <c r="C1124">
        <v>2017</v>
      </c>
      <c r="D1124">
        <v>14.08</v>
      </c>
      <c r="E1124">
        <v>8.19</v>
      </c>
      <c r="F1124">
        <v>1.67</v>
      </c>
      <c r="G1124">
        <v>0.52</v>
      </c>
      <c r="H1124">
        <v>0.14000000000000001</v>
      </c>
      <c r="I1124">
        <v>1.36</v>
      </c>
      <c r="J1124">
        <v>0.49</v>
      </c>
      <c r="K1124" s="1">
        <v>42.91</v>
      </c>
      <c r="L1124" s="2">
        <v>14888059</v>
      </c>
      <c r="M1124" s="1">
        <f>Table1[[#This Row],[PerformanceMetric]]/Table1[[#This Row],[InflationAdjSalary]]*1000000</f>
        <v>2.8821755743982473</v>
      </c>
      <c r="N1124" t="s">
        <v>109</v>
      </c>
      <c r="O1124">
        <v>35</v>
      </c>
      <c r="P1124" t="s">
        <v>16</v>
      </c>
    </row>
    <row r="1125" spans="2:16" x14ac:dyDescent="0.2">
      <c r="B1125" t="s">
        <v>277</v>
      </c>
      <c r="C1125">
        <v>2013</v>
      </c>
      <c r="D1125">
        <v>13.43</v>
      </c>
      <c r="E1125">
        <v>4.12</v>
      </c>
      <c r="F1125">
        <v>2.4</v>
      </c>
      <c r="G1125">
        <v>0.91</v>
      </c>
      <c r="H1125">
        <v>0.54</v>
      </c>
      <c r="I1125">
        <v>1.31</v>
      </c>
      <c r="J1125">
        <v>0.56999999999999995</v>
      </c>
      <c r="K1125" s="1">
        <v>42.9</v>
      </c>
      <c r="L1125" s="2">
        <v>4035344</v>
      </c>
      <c r="M1125" s="1">
        <f>Table1[[#This Row],[PerformanceMetric]]/Table1[[#This Row],[InflationAdjSalary]]*1000000</f>
        <v>10.631063919209861</v>
      </c>
      <c r="N1125" t="s">
        <v>76</v>
      </c>
      <c r="O1125">
        <v>36</v>
      </c>
      <c r="P1125" t="s">
        <v>25</v>
      </c>
    </row>
    <row r="1126" spans="2:16" x14ac:dyDescent="0.2">
      <c r="B1126" t="s">
        <v>229</v>
      </c>
      <c r="C1126">
        <v>2019</v>
      </c>
      <c r="D1126">
        <v>12.51</v>
      </c>
      <c r="E1126">
        <v>5.38</v>
      </c>
      <c r="F1126">
        <v>3.65</v>
      </c>
      <c r="G1126">
        <v>1.32</v>
      </c>
      <c r="H1126">
        <v>0.3</v>
      </c>
      <c r="I1126">
        <v>1.54</v>
      </c>
      <c r="J1126">
        <v>0.53</v>
      </c>
      <c r="K1126" s="1">
        <v>42.9</v>
      </c>
      <c r="L1126" s="2">
        <v>14113187</v>
      </c>
      <c r="M1126" s="1">
        <f>Table1[[#This Row],[PerformanceMetric]]/Table1[[#This Row],[InflationAdjSalary]]*1000000</f>
        <v>3.0397103078135363</v>
      </c>
      <c r="N1126" t="s">
        <v>41</v>
      </c>
      <c r="O1126">
        <v>33</v>
      </c>
      <c r="P1126" t="s">
        <v>25</v>
      </c>
    </row>
    <row r="1127" spans="2:16" x14ac:dyDescent="0.2">
      <c r="B1127" t="s">
        <v>242</v>
      </c>
      <c r="C1127">
        <v>2016</v>
      </c>
      <c r="D1127">
        <v>13.99</v>
      </c>
      <c r="E1127">
        <v>2.2799999999999998</v>
      </c>
      <c r="F1127">
        <v>4.3</v>
      </c>
      <c r="G1127">
        <v>1.03</v>
      </c>
      <c r="H1127">
        <v>0.05</v>
      </c>
      <c r="I1127">
        <v>1.76</v>
      </c>
      <c r="J1127">
        <v>0.59</v>
      </c>
      <c r="K1127" s="1">
        <v>42.88</v>
      </c>
      <c r="L1127" s="2">
        <v>6429166</v>
      </c>
      <c r="M1127" s="1">
        <f>Table1[[#This Row],[PerformanceMetric]]/Table1[[#This Row],[InflationAdjSalary]]*1000000</f>
        <v>6.6696053578333494</v>
      </c>
      <c r="N1127" t="s">
        <v>46</v>
      </c>
      <c r="O1127">
        <v>28</v>
      </c>
      <c r="P1127" t="s">
        <v>19</v>
      </c>
    </row>
    <row r="1128" spans="2:16" x14ac:dyDescent="0.2">
      <c r="B1128" t="s">
        <v>308</v>
      </c>
      <c r="C1128">
        <v>2010</v>
      </c>
      <c r="D1128">
        <v>10.37</v>
      </c>
      <c r="E1128">
        <v>9.0500000000000007</v>
      </c>
      <c r="F1128">
        <v>0.67</v>
      </c>
      <c r="G1128">
        <v>0.66</v>
      </c>
      <c r="H1128">
        <v>1.55</v>
      </c>
      <c r="I1128">
        <v>1.35</v>
      </c>
      <c r="J1128">
        <v>0.55000000000000004</v>
      </c>
      <c r="K1128" s="1">
        <v>42.88</v>
      </c>
      <c r="L1128" s="2">
        <v>15626797</v>
      </c>
      <c r="M1128" s="1">
        <f>Table1[[#This Row],[PerformanceMetric]]/Table1[[#This Row],[InflationAdjSalary]]*1000000</f>
        <v>2.7440044175399478</v>
      </c>
      <c r="N1128" t="s">
        <v>99</v>
      </c>
      <c r="O1128">
        <v>27</v>
      </c>
      <c r="P1128" t="s">
        <v>30</v>
      </c>
    </row>
    <row r="1129" spans="2:16" x14ac:dyDescent="0.2">
      <c r="B1129" t="s">
        <v>187</v>
      </c>
      <c r="C1129">
        <v>2012</v>
      </c>
      <c r="D1129">
        <v>15.53</v>
      </c>
      <c r="E1129">
        <v>6.48</v>
      </c>
      <c r="F1129">
        <v>2.12</v>
      </c>
      <c r="G1129">
        <v>0.53</v>
      </c>
      <c r="H1129">
        <v>0.36</v>
      </c>
      <c r="I1129">
        <v>2.3199999999999998</v>
      </c>
      <c r="J1129">
        <v>0.53</v>
      </c>
      <c r="K1129" s="1">
        <v>42.87</v>
      </c>
      <c r="L1129" s="2">
        <v>5810576</v>
      </c>
      <c r="M1129" s="1">
        <f>Table1[[#This Row],[PerformanceMetric]]/Table1[[#This Row],[InflationAdjSalary]]*1000000</f>
        <v>7.3779260438207839</v>
      </c>
      <c r="N1129" t="s">
        <v>18</v>
      </c>
      <c r="O1129">
        <v>31</v>
      </c>
      <c r="P1129" t="s">
        <v>16</v>
      </c>
    </row>
    <row r="1130" spans="2:16" x14ac:dyDescent="0.2">
      <c r="B1130" t="s">
        <v>239</v>
      </c>
      <c r="C1130">
        <v>2020</v>
      </c>
      <c r="D1130">
        <v>11.83</v>
      </c>
      <c r="E1130">
        <v>6.08</v>
      </c>
      <c r="F1130">
        <v>6.95</v>
      </c>
      <c r="G1130">
        <v>1.4</v>
      </c>
      <c r="H1130">
        <v>0.6</v>
      </c>
      <c r="I1130">
        <v>3.06</v>
      </c>
      <c r="J1130">
        <v>0.52</v>
      </c>
      <c r="K1130" s="1">
        <v>42.87</v>
      </c>
      <c r="L1130" s="2">
        <v>12647709</v>
      </c>
      <c r="M1130" s="1">
        <f>Table1[[#This Row],[PerformanceMetric]]/Table1[[#This Row],[InflationAdjSalary]]*1000000</f>
        <v>3.3895466760027446</v>
      </c>
      <c r="N1130" t="s">
        <v>27</v>
      </c>
      <c r="O1130">
        <v>22</v>
      </c>
      <c r="P1130" t="s">
        <v>19</v>
      </c>
    </row>
    <row r="1131" spans="2:16" x14ac:dyDescent="0.2">
      <c r="B1131" t="s">
        <v>205</v>
      </c>
      <c r="C1131">
        <v>2020</v>
      </c>
      <c r="D1131">
        <v>13.18</v>
      </c>
      <c r="E1131">
        <v>2.59</v>
      </c>
      <c r="F1131">
        <v>6.12</v>
      </c>
      <c r="G1131">
        <v>0.74</v>
      </c>
      <c r="H1131">
        <v>0.38</v>
      </c>
      <c r="I1131">
        <v>2.2400000000000002</v>
      </c>
      <c r="J1131">
        <v>0.57999999999999996</v>
      </c>
      <c r="K1131" s="1">
        <v>42.86</v>
      </c>
      <c r="L1131" s="2">
        <v>3876714</v>
      </c>
      <c r="M1131" s="1">
        <f>Table1[[#This Row],[PerformanceMetric]]/Table1[[#This Row],[InflationAdjSalary]]*1000000</f>
        <v>11.055754951229314</v>
      </c>
      <c r="N1131" t="s">
        <v>36</v>
      </c>
      <c r="O1131">
        <v>31</v>
      </c>
      <c r="P1131" t="s">
        <v>19</v>
      </c>
    </row>
    <row r="1132" spans="2:16" x14ac:dyDescent="0.2">
      <c r="B1132" t="s">
        <v>321</v>
      </c>
      <c r="C1132">
        <v>2010</v>
      </c>
      <c r="D1132">
        <v>16.64</v>
      </c>
      <c r="E1132">
        <v>3.85</v>
      </c>
      <c r="F1132">
        <v>4.7699999999999996</v>
      </c>
      <c r="G1132">
        <v>1.38</v>
      </c>
      <c r="H1132">
        <v>0.16</v>
      </c>
      <c r="I1132">
        <v>2.23</v>
      </c>
      <c r="J1132">
        <v>0.48</v>
      </c>
      <c r="K1132" s="1">
        <v>42.85</v>
      </c>
      <c r="L1132" s="2">
        <v>3761750</v>
      </c>
      <c r="M1132" s="1">
        <f>Table1[[#This Row],[PerformanceMetric]]/Table1[[#This Row],[InflationAdjSalary]]*1000000</f>
        <v>11.390974945171797</v>
      </c>
      <c r="N1132" t="s">
        <v>88</v>
      </c>
      <c r="O1132">
        <v>23</v>
      </c>
      <c r="P1132" t="s">
        <v>19</v>
      </c>
    </row>
    <row r="1133" spans="2:16" x14ac:dyDescent="0.2">
      <c r="B1133" t="s">
        <v>344</v>
      </c>
      <c r="C1133">
        <v>2013</v>
      </c>
      <c r="D1133">
        <v>15.06</v>
      </c>
      <c r="E1133">
        <v>7.24</v>
      </c>
      <c r="F1133">
        <v>2.06</v>
      </c>
      <c r="G1133">
        <v>0.94</v>
      </c>
      <c r="H1133">
        <v>0.62</v>
      </c>
      <c r="I1133">
        <v>1.88</v>
      </c>
      <c r="J1133">
        <v>0.48</v>
      </c>
      <c r="K1133" s="1">
        <v>42.83</v>
      </c>
      <c r="L1133" s="2">
        <v>8565588</v>
      </c>
      <c r="M1133" s="1">
        <f>Table1[[#This Row],[PerformanceMetric]]/Table1[[#This Row],[InflationAdjSalary]]*1000000</f>
        <v>5.0002404972081314</v>
      </c>
      <c r="N1133" t="s">
        <v>48</v>
      </c>
      <c r="O1133">
        <v>27</v>
      </c>
      <c r="P1133" t="s">
        <v>16</v>
      </c>
    </row>
    <row r="1134" spans="2:16" x14ac:dyDescent="0.2">
      <c r="B1134" t="s">
        <v>182</v>
      </c>
      <c r="C1134">
        <v>2018</v>
      </c>
      <c r="D1134">
        <v>12.59</v>
      </c>
      <c r="E1134">
        <v>3.24</v>
      </c>
      <c r="F1134">
        <v>6.55</v>
      </c>
      <c r="G1134">
        <v>0.85</v>
      </c>
      <c r="H1134">
        <v>0.28999999999999998</v>
      </c>
      <c r="I1134">
        <v>1.6</v>
      </c>
      <c r="J1134">
        <v>0.53</v>
      </c>
      <c r="K1134" s="1">
        <v>42.8</v>
      </c>
      <c r="L1134" s="2">
        <v>1947379</v>
      </c>
      <c r="M1134" s="1">
        <f>Table1[[#This Row],[PerformanceMetric]]/Table1[[#This Row],[InflationAdjSalary]]*1000000</f>
        <v>21.978258982971472</v>
      </c>
      <c r="N1134" t="s">
        <v>39</v>
      </c>
      <c r="O1134">
        <v>24</v>
      </c>
      <c r="P1134" t="s">
        <v>19</v>
      </c>
    </row>
    <row r="1135" spans="2:16" x14ac:dyDescent="0.2">
      <c r="B1135" t="s">
        <v>146</v>
      </c>
      <c r="C1135">
        <v>2014</v>
      </c>
      <c r="D1135">
        <v>13.47</v>
      </c>
      <c r="E1135">
        <v>4.6399999999999997</v>
      </c>
      <c r="F1135">
        <v>2.37</v>
      </c>
      <c r="G1135">
        <v>1.1499999999999999</v>
      </c>
      <c r="H1135">
        <v>0.41</v>
      </c>
      <c r="I1135">
        <v>2.04</v>
      </c>
      <c r="J1135">
        <v>0.6</v>
      </c>
      <c r="K1135" s="1">
        <v>42.76</v>
      </c>
      <c r="L1135" s="2">
        <v>6595242</v>
      </c>
      <c r="M1135" s="1">
        <f>Table1[[#This Row],[PerformanceMetric]]/Table1[[#This Row],[InflationAdjSalary]]*1000000</f>
        <v>6.4834618653871985</v>
      </c>
      <c r="N1135" t="s">
        <v>39</v>
      </c>
      <c r="O1135">
        <v>36</v>
      </c>
      <c r="P1135" t="s">
        <v>25</v>
      </c>
    </row>
    <row r="1136" spans="2:16" x14ac:dyDescent="0.2">
      <c r="B1136" t="s">
        <v>345</v>
      </c>
      <c r="C1136">
        <v>2013</v>
      </c>
      <c r="D1136">
        <v>15.51</v>
      </c>
      <c r="E1136">
        <v>3.68</v>
      </c>
      <c r="F1136">
        <v>2.6</v>
      </c>
      <c r="G1136">
        <v>1</v>
      </c>
      <c r="H1136">
        <v>0.5</v>
      </c>
      <c r="I1136">
        <v>1.59</v>
      </c>
      <c r="J1136">
        <v>0.53</v>
      </c>
      <c r="K1136" s="1">
        <v>42.76</v>
      </c>
      <c r="L1136" s="2">
        <v>7613856</v>
      </c>
      <c r="M1136" s="1">
        <f>Table1[[#This Row],[PerformanceMetric]]/Table1[[#This Row],[InflationAdjSalary]]*1000000</f>
        <v>5.6160767947279275</v>
      </c>
      <c r="N1136" t="s">
        <v>104</v>
      </c>
      <c r="O1136">
        <v>25</v>
      </c>
      <c r="P1136" t="s">
        <v>20</v>
      </c>
    </row>
    <row r="1137" spans="2:16" x14ac:dyDescent="0.2">
      <c r="B1137" t="s">
        <v>256</v>
      </c>
      <c r="C1137">
        <v>2016</v>
      </c>
      <c r="D1137">
        <v>10.08</v>
      </c>
      <c r="E1137">
        <v>4.29</v>
      </c>
      <c r="F1137">
        <v>8.66</v>
      </c>
      <c r="G1137">
        <v>2.13</v>
      </c>
      <c r="H1137">
        <v>0.13</v>
      </c>
      <c r="I1137">
        <v>2.54</v>
      </c>
      <c r="J1137">
        <v>0.53</v>
      </c>
      <c r="K1137" s="1">
        <v>42.76</v>
      </c>
      <c r="L1137" s="2">
        <v>16474152</v>
      </c>
      <c r="M1137" s="1">
        <f>Table1[[#This Row],[PerformanceMetric]]/Table1[[#This Row],[InflationAdjSalary]]*1000000</f>
        <v>2.5955812475203577</v>
      </c>
      <c r="N1137" t="s">
        <v>36</v>
      </c>
      <c r="O1137">
        <v>25</v>
      </c>
      <c r="P1137" t="s">
        <v>19</v>
      </c>
    </row>
    <row r="1138" spans="2:16" x14ac:dyDescent="0.2">
      <c r="B1138" t="s">
        <v>292</v>
      </c>
      <c r="C1138">
        <v>2010</v>
      </c>
      <c r="D1138">
        <v>15.19</v>
      </c>
      <c r="E1138">
        <v>5.37</v>
      </c>
      <c r="F1138">
        <v>1.81</v>
      </c>
      <c r="G1138">
        <v>1.78</v>
      </c>
      <c r="H1138">
        <v>0.33</v>
      </c>
      <c r="I1138">
        <v>1.74</v>
      </c>
      <c r="J1138">
        <v>0.51</v>
      </c>
      <c r="K1138" s="1">
        <v>42.75</v>
      </c>
      <c r="L1138" s="2">
        <v>14358382</v>
      </c>
      <c r="M1138" s="1">
        <f>Table1[[#This Row],[PerformanceMetric]]/Table1[[#This Row],[InflationAdjSalary]]*1000000</f>
        <v>2.9773549693830406</v>
      </c>
      <c r="N1138" t="s">
        <v>76</v>
      </c>
      <c r="O1138">
        <v>29</v>
      </c>
      <c r="P1138" t="s">
        <v>20</v>
      </c>
    </row>
    <row r="1139" spans="2:16" x14ac:dyDescent="0.2">
      <c r="B1139" t="s">
        <v>189</v>
      </c>
      <c r="C1139">
        <v>2021</v>
      </c>
      <c r="D1139">
        <v>13.42</v>
      </c>
      <c r="E1139">
        <v>4.1100000000000003</v>
      </c>
      <c r="F1139">
        <v>1.02</v>
      </c>
      <c r="G1139">
        <v>0.6</v>
      </c>
      <c r="H1139">
        <v>0.26</v>
      </c>
      <c r="I1139">
        <v>1</v>
      </c>
      <c r="J1139">
        <v>0.61</v>
      </c>
      <c r="K1139" s="1">
        <v>42.73</v>
      </c>
      <c r="L1139" s="2">
        <v>17043757</v>
      </c>
      <c r="M1139" s="1">
        <f>Table1[[#This Row],[PerformanceMetric]]/Table1[[#This Row],[InflationAdjSalary]]*1000000</f>
        <v>2.5070763447284539</v>
      </c>
      <c r="N1139" t="s">
        <v>52</v>
      </c>
      <c r="O1139">
        <v>31</v>
      </c>
      <c r="P1139" t="s">
        <v>16</v>
      </c>
    </row>
    <row r="1140" spans="2:16" x14ac:dyDescent="0.2">
      <c r="B1140" t="s">
        <v>346</v>
      </c>
      <c r="C1140">
        <v>2016</v>
      </c>
      <c r="D1140">
        <v>13</v>
      </c>
      <c r="E1140">
        <v>5</v>
      </c>
      <c r="F1140">
        <v>2</v>
      </c>
      <c r="G1140">
        <v>1</v>
      </c>
      <c r="H1140">
        <v>2</v>
      </c>
      <c r="I1140">
        <v>0</v>
      </c>
      <c r="J1140">
        <v>0.46</v>
      </c>
      <c r="K1140" s="1">
        <v>42.71</v>
      </c>
      <c r="L1140" s="2">
        <v>29532</v>
      </c>
      <c r="M1140" s="1">
        <f>Table1[[#This Row],[PerformanceMetric]]/Table1[[#This Row],[InflationAdjSalary]]*1000000</f>
        <v>1446.2278206691046</v>
      </c>
      <c r="N1140" t="s">
        <v>29</v>
      </c>
      <c r="O1140">
        <v>35</v>
      </c>
      <c r="P1140" t="s">
        <v>25</v>
      </c>
    </row>
    <row r="1141" spans="2:16" x14ac:dyDescent="0.2">
      <c r="B1141" t="s">
        <v>307</v>
      </c>
      <c r="C1141">
        <v>2020</v>
      </c>
      <c r="D1141">
        <v>8.2799999999999994</v>
      </c>
      <c r="E1141">
        <v>7.54</v>
      </c>
      <c r="F1141">
        <v>1.1399999999999999</v>
      </c>
      <c r="G1141">
        <v>0.22</v>
      </c>
      <c r="H1141">
        <v>0.92</v>
      </c>
      <c r="I1141">
        <v>0.85</v>
      </c>
      <c r="J1141">
        <v>0.65</v>
      </c>
      <c r="K1141" s="1">
        <v>42.69</v>
      </c>
      <c r="L1141" s="2">
        <v>8045776</v>
      </c>
      <c r="M1141" s="1">
        <f>Table1[[#This Row],[PerformanceMetric]]/Table1[[#This Row],[InflationAdjSalary]]*1000000</f>
        <v>5.3058896991415114</v>
      </c>
      <c r="N1141" t="s">
        <v>52</v>
      </c>
      <c r="O1141">
        <v>22</v>
      </c>
      <c r="P1141" t="s">
        <v>30</v>
      </c>
    </row>
    <row r="1142" spans="2:16" x14ac:dyDescent="0.2">
      <c r="B1142" t="s">
        <v>347</v>
      </c>
      <c r="C1142">
        <v>2021</v>
      </c>
      <c r="D1142">
        <v>10.75</v>
      </c>
      <c r="E1142">
        <v>5.25</v>
      </c>
      <c r="F1142">
        <v>1.25</v>
      </c>
      <c r="G1142">
        <v>0.5</v>
      </c>
      <c r="H1142">
        <v>1</v>
      </c>
      <c r="I1142">
        <v>0.75</v>
      </c>
      <c r="J1142">
        <v>0.62</v>
      </c>
      <c r="K1142" s="1">
        <v>42.68</v>
      </c>
      <c r="L1142" s="2">
        <v>93331</v>
      </c>
      <c r="M1142" s="1">
        <f>Table1[[#This Row],[PerformanceMetric]]/Table1[[#This Row],[InflationAdjSalary]]*1000000</f>
        <v>457.29714671438211</v>
      </c>
      <c r="N1142" t="s">
        <v>18</v>
      </c>
      <c r="O1142">
        <v>24</v>
      </c>
      <c r="P1142" t="s">
        <v>25</v>
      </c>
    </row>
    <row r="1143" spans="2:16" x14ac:dyDescent="0.2">
      <c r="B1143" t="s">
        <v>348</v>
      </c>
      <c r="C1143">
        <v>2021</v>
      </c>
      <c r="D1143">
        <v>12.77</v>
      </c>
      <c r="E1143">
        <v>5.97</v>
      </c>
      <c r="F1143">
        <v>1.75</v>
      </c>
      <c r="G1143">
        <v>0.57999999999999996</v>
      </c>
      <c r="H1143">
        <v>0.35</v>
      </c>
      <c r="I1143">
        <v>1.1299999999999999</v>
      </c>
      <c r="J1143">
        <v>0.56000000000000005</v>
      </c>
      <c r="K1143" s="1">
        <v>42.67</v>
      </c>
      <c r="L1143" s="2">
        <v>2340117</v>
      </c>
      <c r="M1143" s="1">
        <f>Table1[[#This Row],[PerformanceMetric]]/Table1[[#This Row],[InflationAdjSalary]]*1000000</f>
        <v>18.234131028491312</v>
      </c>
      <c r="N1143" t="s">
        <v>65</v>
      </c>
      <c r="O1143">
        <v>21</v>
      </c>
      <c r="P1143" t="s">
        <v>25</v>
      </c>
    </row>
    <row r="1144" spans="2:16" x14ac:dyDescent="0.2">
      <c r="B1144" t="s">
        <v>160</v>
      </c>
      <c r="C1144">
        <v>2012</v>
      </c>
      <c r="D1144">
        <v>12.76</v>
      </c>
      <c r="E1144">
        <v>6.56</v>
      </c>
      <c r="F1144">
        <v>2.12</v>
      </c>
      <c r="G1144">
        <v>0.79</v>
      </c>
      <c r="H1144">
        <v>0.7</v>
      </c>
      <c r="I1144">
        <v>1.41</v>
      </c>
      <c r="J1144">
        <v>0.53</v>
      </c>
      <c r="K1144" s="1">
        <v>42.67</v>
      </c>
      <c r="L1144" s="2">
        <v>12912392</v>
      </c>
      <c r="M1144" s="1">
        <f>Table1[[#This Row],[PerformanceMetric]]/Table1[[#This Row],[InflationAdjSalary]]*1000000</f>
        <v>3.3045774942396422</v>
      </c>
      <c r="N1144" t="s">
        <v>64</v>
      </c>
      <c r="O1144">
        <v>31</v>
      </c>
      <c r="P1144" t="s">
        <v>16</v>
      </c>
    </row>
    <row r="1145" spans="2:16" x14ac:dyDescent="0.2">
      <c r="B1145" t="s">
        <v>221</v>
      </c>
      <c r="C1145">
        <v>2015</v>
      </c>
      <c r="D1145">
        <v>14.51</v>
      </c>
      <c r="E1145">
        <v>4.25</v>
      </c>
      <c r="F1145">
        <v>6</v>
      </c>
      <c r="G1145">
        <v>0.81</v>
      </c>
      <c r="H1145">
        <v>0.12</v>
      </c>
      <c r="I1145">
        <v>2.42</v>
      </c>
      <c r="J1145">
        <v>0.51</v>
      </c>
      <c r="K1145" s="1">
        <v>42.65</v>
      </c>
      <c r="L1145" s="2">
        <v>17275488</v>
      </c>
      <c r="M1145" s="1">
        <f>Table1[[#This Row],[PerformanceMetric]]/Table1[[#This Row],[InflationAdjSalary]]*1000000</f>
        <v>2.4688159315673168</v>
      </c>
      <c r="N1145" t="s">
        <v>41</v>
      </c>
      <c r="O1145">
        <v>24</v>
      </c>
      <c r="P1145" t="s">
        <v>19</v>
      </c>
    </row>
    <row r="1146" spans="2:16" x14ac:dyDescent="0.2">
      <c r="B1146" t="s">
        <v>84</v>
      </c>
      <c r="C1146">
        <v>2019</v>
      </c>
      <c r="D1146">
        <v>8.89</v>
      </c>
      <c r="E1146">
        <v>7.28</v>
      </c>
      <c r="F1146">
        <v>2.2400000000000002</v>
      </c>
      <c r="G1146">
        <v>0.87</v>
      </c>
      <c r="H1146">
        <v>0.79</v>
      </c>
      <c r="I1146">
        <v>1.48</v>
      </c>
      <c r="J1146">
        <v>0.62</v>
      </c>
      <c r="K1146" s="1">
        <v>42.64</v>
      </c>
      <c r="L1146" s="2">
        <v>3995744</v>
      </c>
      <c r="M1146" s="1">
        <f>Table1[[#This Row],[PerformanceMetric]]/Table1[[#This Row],[InflationAdjSalary]]*1000000</f>
        <v>10.671354320997542</v>
      </c>
      <c r="N1146" t="s">
        <v>31</v>
      </c>
      <c r="O1146">
        <v>21</v>
      </c>
      <c r="P1146" t="s">
        <v>30</v>
      </c>
    </row>
    <row r="1147" spans="2:16" x14ac:dyDescent="0.2">
      <c r="B1147" t="s">
        <v>349</v>
      </c>
      <c r="C1147">
        <v>2015</v>
      </c>
      <c r="D1147">
        <v>11.68</v>
      </c>
      <c r="E1147">
        <v>4.2300000000000004</v>
      </c>
      <c r="F1147">
        <v>1.95</v>
      </c>
      <c r="G1147">
        <v>1.25</v>
      </c>
      <c r="H1147">
        <v>1.07</v>
      </c>
      <c r="I1147">
        <v>1.1499999999999999</v>
      </c>
      <c r="J1147">
        <v>0.6</v>
      </c>
      <c r="K1147" s="1">
        <v>42.63</v>
      </c>
      <c r="L1147" s="2">
        <v>12416756</v>
      </c>
      <c r="M1147" s="1">
        <f>Table1[[#This Row],[PerformanceMetric]]/Table1[[#This Row],[InflationAdjSalary]]*1000000</f>
        <v>3.4332638895376544</v>
      </c>
      <c r="N1147" t="s">
        <v>65</v>
      </c>
      <c r="O1147">
        <v>27</v>
      </c>
      <c r="P1147" t="s">
        <v>20</v>
      </c>
    </row>
    <row r="1148" spans="2:16" x14ac:dyDescent="0.2">
      <c r="B1148" t="s">
        <v>154</v>
      </c>
      <c r="C1148">
        <v>2015</v>
      </c>
      <c r="D1148">
        <v>14.43</v>
      </c>
      <c r="E1148">
        <v>4.8</v>
      </c>
      <c r="F1148">
        <v>3.65</v>
      </c>
      <c r="G1148">
        <v>0.74</v>
      </c>
      <c r="H1148">
        <v>0.17</v>
      </c>
      <c r="I1148">
        <v>1.71</v>
      </c>
      <c r="J1148">
        <v>0.52</v>
      </c>
      <c r="K1148" s="1">
        <v>42.63</v>
      </c>
      <c r="L1148" s="2">
        <v>27700968</v>
      </c>
      <c r="M1148" s="1">
        <f>Table1[[#This Row],[PerformanceMetric]]/Table1[[#This Row],[InflationAdjSalary]]*1000000</f>
        <v>1.5389353902722822</v>
      </c>
      <c r="N1148" t="s">
        <v>39</v>
      </c>
      <c r="O1148">
        <v>33</v>
      </c>
      <c r="P1148" t="s">
        <v>20</v>
      </c>
    </row>
    <row r="1149" spans="2:16" x14ac:dyDescent="0.2">
      <c r="B1149" t="s">
        <v>350</v>
      </c>
      <c r="C1149">
        <v>2016</v>
      </c>
      <c r="D1149">
        <v>11.15</v>
      </c>
      <c r="E1149">
        <v>8.09</v>
      </c>
      <c r="F1149">
        <v>1.82</v>
      </c>
      <c r="G1149">
        <v>1.76</v>
      </c>
      <c r="H1149">
        <v>1.49</v>
      </c>
      <c r="I1149">
        <v>2.36</v>
      </c>
      <c r="J1149">
        <v>0.54</v>
      </c>
      <c r="K1149" s="1">
        <v>42.62</v>
      </c>
      <c r="L1149" s="2">
        <v>5390355</v>
      </c>
      <c r="M1149" s="1">
        <f>Table1[[#This Row],[PerformanceMetric]]/Table1[[#This Row],[InflationAdjSalary]]*1000000</f>
        <v>7.9067148638633258</v>
      </c>
      <c r="N1149" t="s">
        <v>34</v>
      </c>
      <c r="O1149">
        <v>21</v>
      </c>
      <c r="P1149" t="s">
        <v>30</v>
      </c>
    </row>
    <row r="1150" spans="2:16" x14ac:dyDescent="0.2">
      <c r="B1150" t="s">
        <v>213</v>
      </c>
      <c r="C1150">
        <v>2017</v>
      </c>
      <c r="D1150">
        <v>12.9</v>
      </c>
      <c r="E1150">
        <v>6.51</v>
      </c>
      <c r="F1150">
        <v>1.52</v>
      </c>
      <c r="G1150">
        <v>1.9</v>
      </c>
      <c r="H1150">
        <v>1.03</v>
      </c>
      <c r="I1150">
        <v>1.96</v>
      </c>
      <c r="J1150">
        <v>0.53</v>
      </c>
      <c r="K1150" s="1">
        <v>42.62</v>
      </c>
      <c r="L1150" s="2">
        <v>20198941</v>
      </c>
      <c r="M1150" s="1">
        <f>Table1[[#This Row],[PerformanceMetric]]/Table1[[#This Row],[InflationAdjSalary]]*1000000</f>
        <v>2.1100116090244532</v>
      </c>
      <c r="N1150" t="s">
        <v>34</v>
      </c>
      <c r="O1150">
        <v>26</v>
      </c>
      <c r="P1150" t="s">
        <v>25</v>
      </c>
    </row>
    <row r="1151" spans="2:16" x14ac:dyDescent="0.2">
      <c r="B1151" t="s">
        <v>195</v>
      </c>
      <c r="C1151">
        <v>2016</v>
      </c>
      <c r="D1151">
        <v>12.31</v>
      </c>
      <c r="E1151">
        <v>5.99</v>
      </c>
      <c r="F1151">
        <v>1.89</v>
      </c>
      <c r="G1151">
        <v>1</v>
      </c>
      <c r="H1151">
        <v>0.39</v>
      </c>
      <c r="I1151">
        <v>1.0900000000000001</v>
      </c>
      <c r="J1151">
        <v>0.55000000000000004</v>
      </c>
      <c r="K1151" s="1">
        <v>42.6</v>
      </c>
      <c r="L1151" s="2">
        <v>22129459</v>
      </c>
      <c r="M1151" s="1">
        <f>Table1[[#This Row],[PerformanceMetric]]/Table1[[#This Row],[InflationAdjSalary]]*1000000</f>
        <v>1.9250357634138278</v>
      </c>
      <c r="N1151" t="s">
        <v>31</v>
      </c>
      <c r="O1151">
        <v>30</v>
      </c>
      <c r="P1151" t="s">
        <v>16</v>
      </c>
    </row>
    <row r="1152" spans="2:16" x14ac:dyDescent="0.2">
      <c r="B1152" t="s">
        <v>351</v>
      </c>
      <c r="C1152">
        <v>2011</v>
      </c>
      <c r="D1152">
        <v>12.7</v>
      </c>
      <c r="E1152">
        <v>3.73</v>
      </c>
      <c r="F1152">
        <v>6.99</v>
      </c>
      <c r="G1152">
        <v>1.41</v>
      </c>
      <c r="H1152">
        <v>0.15</v>
      </c>
      <c r="I1152">
        <v>2.4300000000000002</v>
      </c>
      <c r="J1152">
        <v>0.53</v>
      </c>
      <c r="K1152" s="1">
        <v>42.56</v>
      </c>
      <c r="L1152" s="2">
        <v>10249402</v>
      </c>
      <c r="M1152" s="1">
        <f>Table1[[#This Row],[PerformanceMetric]]/Table1[[#This Row],[InflationAdjSalary]]*1000000</f>
        <v>4.1524373812247779</v>
      </c>
      <c r="N1152" t="s">
        <v>38</v>
      </c>
      <c r="O1152">
        <v>34</v>
      </c>
      <c r="P1152" t="s">
        <v>19</v>
      </c>
    </row>
    <row r="1153" spans="2:16" x14ac:dyDescent="0.2">
      <c r="B1153" t="s">
        <v>296</v>
      </c>
      <c r="C1153">
        <v>2021</v>
      </c>
      <c r="D1153">
        <v>13.08</v>
      </c>
      <c r="E1153">
        <v>3.47</v>
      </c>
      <c r="F1153">
        <v>1.76</v>
      </c>
      <c r="G1153">
        <v>0.6</v>
      </c>
      <c r="H1153">
        <v>0.28000000000000003</v>
      </c>
      <c r="I1153">
        <v>1.1299999999999999</v>
      </c>
      <c r="J1153">
        <v>0.63</v>
      </c>
      <c r="K1153" s="1">
        <v>42.56</v>
      </c>
      <c r="L1153" s="2">
        <v>17067852</v>
      </c>
      <c r="M1153" s="1">
        <f>Table1[[#This Row],[PerformanceMetric]]/Table1[[#This Row],[InflationAdjSalary]]*1000000</f>
        <v>2.493576813297889</v>
      </c>
      <c r="N1153" t="s">
        <v>31</v>
      </c>
      <c r="O1153">
        <v>26</v>
      </c>
      <c r="P1153" t="s">
        <v>25</v>
      </c>
    </row>
    <row r="1154" spans="2:16" x14ac:dyDescent="0.2">
      <c r="B1154" t="s">
        <v>222</v>
      </c>
      <c r="C1154">
        <v>2017</v>
      </c>
      <c r="D1154">
        <v>13.67</v>
      </c>
      <c r="E1154">
        <v>4.32</v>
      </c>
      <c r="F1154">
        <v>3.43</v>
      </c>
      <c r="G1154">
        <v>0.8</v>
      </c>
      <c r="H1154">
        <v>0.47</v>
      </c>
      <c r="I1154">
        <v>1.62</v>
      </c>
      <c r="J1154">
        <v>0.55000000000000004</v>
      </c>
      <c r="K1154" s="1">
        <v>42.55</v>
      </c>
      <c r="L1154" s="2">
        <v>4274113</v>
      </c>
      <c r="M1154" s="1">
        <f>Table1[[#This Row],[PerformanceMetric]]/Table1[[#This Row],[InflationAdjSalary]]*1000000</f>
        <v>9.9552819497285174</v>
      </c>
      <c r="N1154" t="s">
        <v>91</v>
      </c>
      <c r="O1154">
        <v>26</v>
      </c>
      <c r="P1154" t="s">
        <v>20</v>
      </c>
    </row>
    <row r="1155" spans="2:16" x14ac:dyDescent="0.2">
      <c r="B1155" t="s">
        <v>92</v>
      </c>
      <c r="C1155">
        <v>2018</v>
      </c>
      <c r="D1155">
        <v>10.06</v>
      </c>
      <c r="E1155">
        <v>8.0399999999999991</v>
      </c>
      <c r="F1155">
        <v>3.09</v>
      </c>
      <c r="G1155">
        <v>0.31</v>
      </c>
      <c r="H1155">
        <v>1.03</v>
      </c>
      <c r="I1155">
        <v>1.4</v>
      </c>
      <c r="J1155">
        <v>0.54</v>
      </c>
      <c r="K1155" s="1">
        <v>42.53</v>
      </c>
      <c r="L1155" s="2">
        <v>20146834</v>
      </c>
      <c r="M1155" s="1">
        <f>Table1[[#This Row],[PerformanceMetric]]/Table1[[#This Row],[InflationAdjSalary]]*1000000</f>
        <v>2.1110016591192444</v>
      </c>
      <c r="N1155" t="s">
        <v>65</v>
      </c>
      <c r="O1155">
        <v>37</v>
      </c>
      <c r="P1155" t="s">
        <v>30</v>
      </c>
    </row>
    <row r="1156" spans="2:16" x14ac:dyDescent="0.2">
      <c r="B1156" t="s">
        <v>167</v>
      </c>
      <c r="C1156">
        <v>2017</v>
      </c>
      <c r="D1156">
        <v>13.6</v>
      </c>
      <c r="E1156">
        <v>4.58</v>
      </c>
      <c r="F1156">
        <v>0.94</v>
      </c>
      <c r="G1156">
        <v>0.43</v>
      </c>
      <c r="H1156">
        <v>0.19</v>
      </c>
      <c r="I1156">
        <v>0.76</v>
      </c>
      <c r="J1156">
        <v>0.57999999999999996</v>
      </c>
      <c r="K1156" s="1">
        <v>42.53</v>
      </c>
      <c r="L1156" s="2">
        <v>23683172</v>
      </c>
      <c r="M1156" s="1">
        <f>Table1[[#This Row],[PerformanceMetric]]/Table1[[#This Row],[InflationAdjSalary]]*1000000</f>
        <v>1.7957898545009088</v>
      </c>
      <c r="N1156" t="s">
        <v>18</v>
      </c>
      <c r="O1156">
        <v>28</v>
      </c>
      <c r="P1156" t="s">
        <v>16</v>
      </c>
    </row>
    <row r="1157" spans="2:16" x14ac:dyDescent="0.2">
      <c r="B1157" t="s">
        <v>105</v>
      </c>
      <c r="C1157">
        <v>2018</v>
      </c>
      <c r="D1157">
        <v>14.53</v>
      </c>
      <c r="E1157">
        <v>4.9400000000000004</v>
      </c>
      <c r="F1157">
        <v>1.63</v>
      </c>
      <c r="G1157">
        <v>1</v>
      </c>
      <c r="H1157">
        <v>0.37</v>
      </c>
      <c r="I1157">
        <v>1.77</v>
      </c>
      <c r="J1157">
        <v>0.56000000000000005</v>
      </c>
      <c r="K1157" s="1">
        <v>42.52</v>
      </c>
      <c r="L1157" s="2">
        <v>6079297</v>
      </c>
      <c r="M1157" s="1">
        <f>Table1[[#This Row],[PerformanceMetric]]/Table1[[#This Row],[InflationAdjSalary]]*1000000</f>
        <v>6.9942297604476309</v>
      </c>
      <c r="N1157" t="s">
        <v>61</v>
      </c>
      <c r="O1157">
        <v>21</v>
      </c>
      <c r="P1157" t="s">
        <v>20</v>
      </c>
    </row>
    <row r="1158" spans="2:16" x14ac:dyDescent="0.2">
      <c r="B1158" t="s">
        <v>352</v>
      </c>
      <c r="C1158">
        <v>2020</v>
      </c>
      <c r="D1158">
        <v>12.9</v>
      </c>
      <c r="E1158">
        <v>4.71</v>
      </c>
      <c r="F1158">
        <v>1.77</v>
      </c>
      <c r="G1158">
        <v>0.94</v>
      </c>
      <c r="H1158">
        <v>0.28999999999999998</v>
      </c>
      <c r="I1158">
        <v>1.04</v>
      </c>
      <c r="J1158">
        <v>0.56999999999999995</v>
      </c>
      <c r="K1158" s="1">
        <v>42.5</v>
      </c>
      <c r="L1158" s="2">
        <v>1339417</v>
      </c>
      <c r="M1158" s="1">
        <f>Table1[[#This Row],[PerformanceMetric]]/Table1[[#This Row],[InflationAdjSalary]]*1000000</f>
        <v>31.730222925347373</v>
      </c>
      <c r="N1158" t="s">
        <v>22</v>
      </c>
      <c r="O1158">
        <v>26</v>
      </c>
      <c r="P1158" t="s">
        <v>25</v>
      </c>
    </row>
    <row r="1159" spans="2:16" x14ac:dyDescent="0.2">
      <c r="B1159" t="s">
        <v>303</v>
      </c>
      <c r="C1159">
        <v>2014</v>
      </c>
      <c r="D1159">
        <v>16.850000000000001</v>
      </c>
      <c r="E1159">
        <v>4.63</v>
      </c>
      <c r="F1159">
        <v>1.68</v>
      </c>
      <c r="G1159">
        <v>0.7</v>
      </c>
      <c r="H1159">
        <v>0.56999999999999995</v>
      </c>
      <c r="I1159">
        <v>2.0099999999999998</v>
      </c>
      <c r="J1159">
        <v>0.52</v>
      </c>
      <c r="K1159" s="1">
        <v>42.5</v>
      </c>
      <c r="L1159" s="2">
        <v>11437555</v>
      </c>
      <c r="M1159" s="1">
        <f>Table1[[#This Row],[PerformanceMetric]]/Table1[[#This Row],[InflationAdjSalary]]*1000000</f>
        <v>3.7158291260675904</v>
      </c>
      <c r="N1159" t="s">
        <v>61</v>
      </c>
      <c r="O1159">
        <v>27</v>
      </c>
      <c r="P1159" t="s">
        <v>25</v>
      </c>
    </row>
    <row r="1160" spans="2:16" x14ac:dyDescent="0.2">
      <c r="B1160" t="s">
        <v>255</v>
      </c>
      <c r="C1160">
        <v>2013</v>
      </c>
      <c r="D1160">
        <v>14.81</v>
      </c>
      <c r="E1160">
        <v>2.77</v>
      </c>
      <c r="F1160">
        <v>2.52</v>
      </c>
      <c r="G1160">
        <v>1.3</v>
      </c>
      <c r="H1160">
        <v>0.26</v>
      </c>
      <c r="I1160">
        <v>1.58</v>
      </c>
      <c r="J1160">
        <v>0.56999999999999995</v>
      </c>
      <c r="K1160" s="1">
        <v>42.49</v>
      </c>
      <c r="L1160" s="2">
        <v>8724819</v>
      </c>
      <c r="M1160" s="1">
        <f>Table1[[#This Row],[PerformanceMetric]]/Table1[[#This Row],[InflationAdjSalary]]*1000000</f>
        <v>4.8700150685074384</v>
      </c>
      <c r="N1160" t="s">
        <v>38</v>
      </c>
      <c r="O1160">
        <v>26</v>
      </c>
      <c r="P1160" t="s">
        <v>20</v>
      </c>
    </row>
    <row r="1161" spans="2:16" x14ac:dyDescent="0.2">
      <c r="B1161" t="s">
        <v>218</v>
      </c>
      <c r="C1161">
        <v>2015</v>
      </c>
      <c r="D1161">
        <v>13.79</v>
      </c>
      <c r="E1161">
        <v>5.93</v>
      </c>
      <c r="F1161">
        <v>1.36</v>
      </c>
      <c r="G1161">
        <v>1.36</v>
      </c>
      <c r="H1161">
        <v>0.28999999999999998</v>
      </c>
      <c r="I1161">
        <v>1.5</v>
      </c>
      <c r="J1161">
        <v>0.54</v>
      </c>
      <c r="K1161" s="1">
        <v>42.48</v>
      </c>
      <c r="L1161" s="2">
        <v>13951412</v>
      </c>
      <c r="M1161" s="1">
        <f>Table1[[#This Row],[PerformanceMetric]]/Table1[[#This Row],[InflationAdjSalary]]*1000000</f>
        <v>3.0448530944394729</v>
      </c>
      <c r="N1161" t="s">
        <v>39</v>
      </c>
      <c r="O1161">
        <v>26</v>
      </c>
      <c r="P1161" t="s">
        <v>16</v>
      </c>
    </row>
    <row r="1162" spans="2:16" x14ac:dyDescent="0.2">
      <c r="B1162" t="s">
        <v>114</v>
      </c>
      <c r="C1162">
        <v>2015</v>
      </c>
      <c r="D1162">
        <v>13.35</v>
      </c>
      <c r="E1162">
        <v>4.3899999999999997</v>
      </c>
      <c r="F1162">
        <v>2.2999999999999998</v>
      </c>
      <c r="G1162">
        <v>1.54</v>
      </c>
      <c r="H1162">
        <v>0.14000000000000001</v>
      </c>
      <c r="I1162">
        <v>1.43</v>
      </c>
      <c r="J1162">
        <v>0.56000000000000005</v>
      </c>
      <c r="K1162" s="1">
        <v>42.47</v>
      </c>
      <c r="L1162" s="2">
        <v>18252632</v>
      </c>
      <c r="M1162" s="1">
        <f>Table1[[#This Row],[PerformanceMetric]]/Table1[[#This Row],[InflationAdjSalary]]*1000000</f>
        <v>2.3267877202586456</v>
      </c>
      <c r="N1162" t="s">
        <v>15</v>
      </c>
      <c r="O1162">
        <v>23</v>
      </c>
      <c r="P1162" t="s">
        <v>25</v>
      </c>
    </row>
    <row r="1163" spans="2:16" x14ac:dyDescent="0.2">
      <c r="B1163" t="s">
        <v>353</v>
      </c>
      <c r="C1163">
        <v>2010</v>
      </c>
      <c r="D1163">
        <v>12.52</v>
      </c>
      <c r="E1163">
        <v>8.49</v>
      </c>
      <c r="F1163">
        <v>1.65</v>
      </c>
      <c r="G1163">
        <v>0.55000000000000004</v>
      </c>
      <c r="H1163">
        <v>0.97</v>
      </c>
      <c r="I1163">
        <v>1.85</v>
      </c>
      <c r="J1163">
        <v>0.52</v>
      </c>
      <c r="K1163" s="1">
        <v>42.46</v>
      </c>
      <c r="L1163" s="2">
        <v>2960866</v>
      </c>
      <c r="M1163" s="1">
        <f>Table1[[#This Row],[PerformanceMetric]]/Table1[[#This Row],[InflationAdjSalary]]*1000000</f>
        <v>14.340399058923976</v>
      </c>
      <c r="N1163" t="s">
        <v>46</v>
      </c>
      <c r="O1163">
        <v>23</v>
      </c>
      <c r="P1163" t="s">
        <v>30</v>
      </c>
    </row>
    <row r="1164" spans="2:16" x14ac:dyDescent="0.2">
      <c r="B1164" t="s">
        <v>271</v>
      </c>
      <c r="C1164">
        <v>2014</v>
      </c>
      <c r="D1164">
        <v>11.72</v>
      </c>
      <c r="E1164">
        <v>9.1999999999999993</v>
      </c>
      <c r="F1164">
        <v>0.88</v>
      </c>
      <c r="G1164">
        <v>0.51</v>
      </c>
      <c r="H1164">
        <v>0.43</v>
      </c>
      <c r="I1164">
        <v>1.32</v>
      </c>
      <c r="J1164">
        <v>0.53</v>
      </c>
      <c r="K1164" s="1">
        <v>42.44</v>
      </c>
      <c r="L1164" s="2">
        <v>6739744</v>
      </c>
      <c r="M1164" s="1">
        <f>Table1[[#This Row],[PerformanceMetric]]/Table1[[#This Row],[InflationAdjSalary]]*1000000</f>
        <v>6.2969750779851577</v>
      </c>
      <c r="N1164" t="s">
        <v>29</v>
      </c>
      <c r="O1164">
        <v>22</v>
      </c>
      <c r="P1164" t="s">
        <v>16</v>
      </c>
    </row>
    <row r="1165" spans="2:16" x14ac:dyDescent="0.2">
      <c r="B1165" t="s">
        <v>178</v>
      </c>
      <c r="C1165">
        <v>2016</v>
      </c>
      <c r="D1165">
        <v>12.6</v>
      </c>
      <c r="E1165">
        <v>6.83</v>
      </c>
      <c r="F1165">
        <v>0.85</v>
      </c>
      <c r="G1165">
        <v>0.49</v>
      </c>
      <c r="H1165">
        <v>1.9</v>
      </c>
      <c r="I1165">
        <v>1.38</v>
      </c>
      <c r="J1165">
        <v>0.53</v>
      </c>
      <c r="K1165" s="1">
        <v>42.42</v>
      </c>
      <c r="L1165" s="2">
        <v>15060326</v>
      </c>
      <c r="M1165" s="1">
        <f>Table1[[#This Row],[PerformanceMetric]]/Table1[[#This Row],[InflationAdjSalary]]*1000000</f>
        <v>2.8166720959426774</v>
      </c>
      <c r="N1165" t="s">
        <v>24</v>
      </c>
      <c r="O1165">
        <v>26</v>
      </c>
      <c r="P1165" t="s">
        <v>16</v>
      </c>
    </row>
    <row r="1166" spans="2:16" x14ac:dyDescent="0.2">
      <c r="B1166" t="s">
        <v>221</v>
      </c>
      <c r="C1166">
        <v>2019</v>
      </c>
      <c r="D1166">
        <v>15.37</v>
      </c>
      <c r="E1166">
        <v>2.63</v>
      </c>
      <c r="F1166">
        <v>4.2</v>
      </c>
      <c r="G1166">
        <v>0.67</v>
      </c>
      <c r="H1166">
        <v>0.11</v>
      </c>
      <c r="I1166">
        <v>1.8</v>
      </c>
      <c r="J1166">
        <v>0.55000000000000004</v>
      </c>
      <c r="K1166" s="1">
        <v>42.41</v>
      </c>
      <c r="L1166" s="2">
        <v>593125</v>
      </c>
      <c r="M1166" s="1">
        <f>Table1[[#This Row],[PerformanceMetric]]/Table1[[#This Row],[InflationAdjSalary]]*1000000</f>
        <v>71.502634351949411</v>
      </c>
      <c r="N1166" t="s">
        <v>88</v>
      </c>
      <c r="O1166">
        <v>28</v>
      </c>
      <c r="P1166" t="s">
        <v>19</v>
      </c>
    </row>
    <row r="1167" spans="2:16" x14ac:dyDescent="0.2">
      <c r="B1167" t="s">
        <v>324</v>
      </c>
      <c r="C1167">
        <v>2010</v>
      </c>
      <c r="D1167">
        <v>11.72</v>
      </c>
      <c r="E1167">
        <v>6.96</v>
      </c>
      <c r="F1167">
        <v>1.89</v>
      </c>
      <c r="G1167">
        <v>0.7</v>
      </c>
      <c r="H1167">
        <v>0.72</v>
      </c>
      <c r="I1167">
        <v>1</v>
      </c>
      <c r="J1167">
        <v>0.53</v>
      </c>
      <c r="K1167" s="1">
        <v>42.4</v>
      </c>
      <c r="L1167" s="2">
        <v>2990774</v>
      </c>
      <c r="M1167" s="1">
        <f>Table1[[#This Row],[PerformanceMetric]]/Table1[[#This Row],[InflationAdjSalary]]*1000000</f>
        <v>14.176932125262557</v>
      </c>
      <c r="N1167" t="s">
        <v>41</v>
      </c>
      <c r="O1167">
        <v>24</v>
      </c>
      <c r="P1167" t="s">
        <v>16</v>
      </c>
    </row>
    <row r="1168" spans="2:16" x14ac:dyDescent="0.2">
      <c r="B1168" t="s">
        <v>310</v>
      </c>
      <c r="C1168">
        <v>2010</v>
      </c>
      <c r="D1168">
        <v>11.16</v>
      </c>
      <c r="E1168">
        <v>5.27</v>
      </c>
      <c r="F1168">
        <v>1.4</v>
      </c>
      <c r="G1168">
        <v>0.79</v>
      </c>
      <c r="H1168">
        <v>0.91</v>
      </c>
      <c r="I1168">
        <v>0.9</v>
      </c>
      <c r="J1168">
        <v>0.6</v>
      </c>
      <c r="K1168" s="1">
        <v>42.38</v>
      </c>
      <c r="L1168" s="2">
        <v>7069103</v>
      </c>
      <c r="M1168" s="1">
        <f>Table1[[#This Row],[PerformanceMetric]]/Table1[[#This Row],[InflationAdjSalary]]*1000000</f>
        <v>5.9951029147545318</v>
      </c>
      <c r="N1168" t="s">
        <v>81</v>
      </c>
      <c r="O1168">
        <v>26</v>
      </c>
      <c r="P1168" t="s">
        <v>30</v>
      </c>
    </row>
    <row r="1169" spans="2:16" x14ac:dyDescent="0.2">
      <c r="B1169" t="s">
        <v>354</v>
      </c>
      <c r="C1169">
        <v>2013</v>
      </c>
      <c r="D1169">
        <v>10.35</v>
      </c>
      <c r="E1169">
        <v>6.36</v>
      </c>
      <c r="F1169">
        <v>1.6</v>
      </c>
      <c r="G1169">
        <v>0.78</v>
      </c>
      <c r="H1169">
        <v>0.79</v>
      </c>
      <c r="I1169">
        <v>1.23</v>
      </c>
      <c r="J1169">
        <v>0.61</v>
      </c>
      <c r="K1169" s="1">
        <v>42.38</v>
      </c>
      <c r="L1169" s="2">
        <v>12689761</v>
      </c>
      <c r="M1169" s="1">
        <f>Table1[[#This Row],[PerformanceMetric]]/Table1[[#This Row],[InflationAdjSalary]]*1000000</f>
        <v>3.3397004088571882</v>
      </c>
      <c r="N1169" t="s">
        <v>65</v>
      </c>
      <c r="O1169">
        <v>28</v>
      </c>
      <c r="P1169" t="s">
        <v>16</v>
      </c>
    </row>
    <row r="1170" spans="2:16" x14ac:dyDescent="0.2">
      <c r="B1170" t="s">
        <v>155</v>
      </c>
      <c r="C1170">
        <v>2017</v>
      </c>
      <c r="D1170">
        <v>15.12</v>
      </c>
      <c r="E1170">
        <v>4.12</v>
      </c>
      <c r="F1170">
        <v>1.76</v>
      </c>
      <c r="G1170">
        <v>0.8</v>
      </c>
      <c r="H1170">
        <v>0.08</v>
      </c>
      <c r="I1170">
        <v>2.12</v>
      </c>
      <c r="J1170">
        <v>0.6</v>
      </c>
      <c r="K1170" s="1">
        <v>42.35</v>
      </c>
      <c r="L1170" s="2">
        <v>4446062</v>
      </c>
      <c r="M1170" s="1">
        <f>Table1[[#This Row],[PerformanceMetric]]/Table1[[#This Row],[InflationAdjSalary]]*1000000</f>
        <v>9.5252832731527377</v>
      </c>
      <c r="N1170" t="s">
        <v>46</v>
      </c>
      <c r="O1170">
        <v>24</v>
      </c>
      <c r="P1170" t="s">
        <v>20</v>
      </c>
    </row>
    <row r="1171" spans="2:16" x14ac:dyDescent="0.2">
      <c r="B1171" t="s">
        <v>63</v>
      </c>
      <c r="C1171">
        <v>2018</v>
      </c>
      <c r="D1171">
        <v>11.64</v>
      </c>
      <c r="E1171">
        <v>7.73</v>
      </c>
      <c r="F1171">
        <v>2.04</v>
      </c>
      <c r="G1171">
        <v>0.54</v>
      </c>
      <c r="H1171">
        <v>0.43</v>
      </c>
      <c r="I1171">
        <v>1.85</v>
      </c>
      <c r="J1171">
        <v>0.56999999999999995</v>
      </c>
      <c r="K1171" s="1">
        <v>42.34</v>
      </c>
      <c r="L1171" s="2">
        <v>3127628</v>
      </c>
      <c r="M1171" s="1">
        <f>Table1[[#This Row],[PerformanceMetric]]/Table1[[#This Row],[InflationAdjSalary]]*1000000</f>
        <v>13.537415574998052</v>
      </c>
      <c r="N1171" t="s">
        <v>64</v>
      </c>
      <c r="O1171">
        <v>21</v>
      </c>
      <c r="P1171" t="s">
        <v>30</v>
      </c>
    </row>
    <row r="1172" spans="2:16" x14ac:dyDescent="0.2">
      <c r="B1172" t="s">
        <v>67</v>
      </c>
      <c r="C1172">
        <v>2018</v>
      </c>
      <c r="D1172">
        <v>16.71</v>
      </c>
      <c r="E1172">
        <v>3.92</v>
      </c>
      <c r="F1172">
        <v>3</v>
      </c>
      <c r="G1172">
        <v>1</v>
      </c>
      <c r="H1172">
        <v>0.17</v>
      </c>
      <c r="I1172">
        <v>1.79</v>
      </c>
      <c r="J1172">
        <v>0.5</v>
      </c>
      <c r="K1172" s="1">
        <v>42.3</v>
      </c>
      <c r="L1172" s="2">
        <v>22929828</v>
      </c>
      <c r="M1172" s="1">
        <f>Table1[[#This Row],[PerformanceMetric]]/Table1[[#This Row],[InflationAdjSalary]]*1000000</f>
        <v>1.8447587134103227</v>
      </c>
      <c r="N1172" t="s">
        <v>68</v>
      </c>
      <c r="O1172">
        <v>22</v>
      </c>
      <c r="P1172" t="s">
        <v>20</v>
      </c>
    </row>
    <row r="1173" spans="2:16" x14ac:dyDescent="0.2">
      <c r="B1173" t="s">
        <v>339</v>
      </c>
      <c r="C1173">
        <v>2021</v>
      </c>
      <c r="D1173">
        <v>13.84</v>
      </c>
      <c r="E1173">
        <v>5.47</v>
      </c>
      <c r="F1173">
        <v>1.44</v>
      </c>
      <c r="G1173">
        <v>0.77</v>
      </c>
      <c r="H1173">
        <v>0.12</v>
      </c>
      <c r="I1173">
        <v>1.19</v>
      </c>
      <c r="J1173">
        <v>0.55000000000000004</v>
      </c>
      <c r="K1173" s="1">
        <v>42.29</v>
      </c>
      <c r="L1173" s="2">
        <v>5361552</v>
      </c>
      <c r="M1173" s="1">
        <f>Table1[[#This Row],[PerformanceMetric]]/Table1[[#This Row],[InflationAdjSalary]]*1000000</f>
        <v>7.8876414888823243</v>
      </c>
      <c r="N1173" t="s">
        <v>54</v>
      </c>
      <c r="O1173">
        <v>22</v>
      </c>
      <c r="P1173" t="s">
        <v>16</v>
      </c>
    </row>
    <row r="1174" spans="2:16" x14ac:dyDescent="0.2">
      <c r="B1174" t="s">
        <v>79</v>
      </c>
      <c r="C1174">
        <v>2018</v>
      </c>
      <c r="D1174">
        <v>11.47</v>
      </c>
      <c r="E1174">
        <v>5.67</v>
      </c>
      <c r="F1174">
        <v>2.72</v>
      </c>
      <c r="G1174">
        <v>0.82</v>
      </c>
      <c r="H1174">
        <v>0.46</v>
      </c>
      <c r="I1174">
        <v>1.93</v>
      </c>
      <c r="J1174">
        <v>0.61</v>
      </c>
      <c r="K1174" s="1">
        <v>42.28</v>
      </c>
      <c r="L1174" s="2">
        <v>15918624</v>
      </c>
      <c r="M1174" s="1">
        <f>Table1[[#This Row],[PerformanceMetric]]/Table1[[#This Row],[InflationAdjSalary]]*1000000</f>
        <v>2.6560084590225892</v>
      </c>
      <c r="N1174" t="s">
        <v>31</v>
      </c>
      <c r="O1174">
        <v>26</v>
      </c>
      <c r="P1174" t="s">
        <v>16</v>
      </c>
    </row>
    <row r="1175" spans="2:16" x14ac:dyDescent="0.2">
      <c r="B1175" t="s">
        <v>355</v>
      </c>
      <c r="C1175">
        <v>2010</v>
      </c>
      <c r="D1175">
        <v>14.07</v>
      </c>
      <c r="E1175">
        <v>4.42</v>
      </c>
      <c r="F1175">
        <v>1.49</v>
      </c>
      <c r="G1175">
        <v>1.08</v>
      </c>
      <c r="H1175">
        <v>0.39</v>
      </c>
      <c r="I1175">
        <v>1.5</v>
      </c>
      <c r="J1175">
        <v>0.56999999999999995</v>
      </c>
      <c r="K1175" s="1">
        <v>42.26</v>
      </c>
      <c r="L1175" s="2">
        <v>26609344</v>
      </c>
      <c r="M1175" s="1">
        <f>Table1[[#This Row],[PerformanceMetric]]/Table1[[#This Row],[InflationAdjSalary]]*1000000</f>
        <v>1.5881639171563191</v>
      </c>
      <c r="N1175" t="s">
        <v>48</v>
      </c>
      <c r="O1175">
        <v>30</v>
      </c>
      <c r="P1175" t="s">
        <v>16</v>
      </c>
    </row>
    <row r="1176" spans="2:16" x14ac:dyDescent="0.2">
      <c r="B1176" t="s">
        <v>356</v>
      </c>
      <c r="C1176">
        <v>2010</v>
      </c>
      <c r="D1176">
        <v>11.5</v>
      </c>
      <c r="E1176">
        <v>9.41</v>
      </c>
      <c r="F1176">
        <v>1.88</v>
      </c>
      <c r="G1176">
        <v>1.24</v>
      </c>
      <c r="H1176">
        <v>1.05</v>
      </c>
      <c r="I1176">
        <v>1.57</v>
      </c>
      <c r="J1176">
        <v>0.48</v>
      </c>
      <c r="K1176" s="1">
        <v>42.22</v>
      </c>
      <c r="L1176" s="2">
        <v>22492602</v>
      </c>
      <c r="M1176" s="1">
        <f>Table1[[#This Row],[PerformanceMetric]]/Table1[[#This Row],[InflationAdjSalary]]*1000000</f>
        <v>1.8770616223058587</v>
      </c>
      <c r="N1176" t="s">
        <v>91</v>
      </c>
      <c r="O1176">
        <v>32</v>
      </c>
      <c r="P1176" t="s">
        <v>16</v>
      </c>
    </row>
    <row r="1177" spans="2:16" x14ac:dyDescent="0.2">
      <c r="B1177" t="s">
        <v>154</v>
      </c>
      <c r="C1177">
        <v>2013</v>
      </c>
      <c r="D1177">
        <v>16.25</v>
      </c>
      <c r="E1177">
        <v>3.03</v>
      </c>
      <c r="F1177">
        <v>3.51</v>
      </c>
      <c r="G1177">
        <v>0.68</v>
      </c>
      <c r="H1177">
        <v>0.19</v>
      </c>
      <c r="I1177">
        <v>1.71</v>
      </c>
      <c r="J1177">
        <v>0.52</v>
      </c>
      <c r="K1177" s="1">
        <v>42.2</v>
      </c>
      <c r="L1177" s="2">
        <v>27240752</v>
      </c>
      <c r="M1177" s="1">
        <f>Table1[[#This Row],[PerformanceMetric]]/Table1[[#This Row],[InflationAdjSalary]]*1000000</f>
        <v>1.5491495976322536</v>
      </c>
      <c r="N1177" t="s">
        <v>39</v>
      </c>
      <c r="O1177">
        <v>31</v>
      </c>
      <c r="P1177" t="s">
        <v>20</v>
      </c>
    </row>
    <row r="1178" spans="2:16" x14ac:dyDescent="0.2">
      <c r="B1178" t="s">
        <v>357</v>
      </c>
      <c r="C1178">
        <v>2021</v>
      </c>
      <c r="D1178">
        <v>17.18</v>
      </c>
      <c r="E1178">
        <v>2.93</v>
      </c>
      <c r="F1178">
        <v>2.34</v>
      </c>
      <c r="G1178">
        <v>1.1599999999999999</v>
      </c>
      <c r="H1178">
        <v>0.39</v>
      </c>
      <c r="I1178">
        <v>1.78</v>
      </c>
      <c r="J1178">
        <v>0.52</v>
      </c>
      <c r="K1178" s="1">
        <v>42.15</v>
      </c>
      <c r="L1178" s="2">
        <v>13305290</v>
      </c>
      <c r="M1178" s="1">
        <f>Table1[[#This Row],[PerformanceMetric]]/Table1[[#This Row],[InflationAdjSalary]]*1000000</f>
        <v>3.1679129128339181</v>
      </c>
      <c r="N1178" t="s">
        <v>109</v>
      </c>
      <c r="O1178">
        <v>25</v>
      </c>
      <c r="P1178" t="s">
        <v>25</v>
      </c>
    </row>
    <row r="1179" spans="2:16" x14ac:dyDescent="0.2">
      <c r="B1179" t="s">
        <v>358</v>
      </c>
      <c r="C1179">
        <v>2015</v>
      </c>
      <c r="D1179">
        <v>10.57</v>
      </c>
      <c r="E1179">
        <v>6.93</v>
      </c>
      <c r="F1179">
        <v>0.85</v>
      </c>
      <c r="G1179">
        <v>0.39</v>
      </c>
      <c r="H1179">
        <v>1.22</v>
      </c>
      <c r="I1179">
        <v>1.5</v>
      </c>
      <c r="J1179">
        <v>0.62</v>
      </c>
      <c r="K1179" s="1">
        <v>42.13</v>
      </c>
      <c r="L1179" s="2">
        <v>6146294</v>
      </c>
      <c r="M1179" s="1">
        <f>Table1[[#This Row],[PerformanceMetric]]/Table1[[#This Row],[InflationAdjSalary]]*1000000</f>
        <v>6.8545370592425297</v>
      </c>
      <c r="N1179" t="s">
        <v>29</v>
      </c>
      <c r="O1179">
        <v>28</v>
      </c>
      <c r="P1179" t="s">
        <v>30</v>
      </c>
    </row>
    <row r="1180" spans="2:16" x14ac:dyDescent="0.2">
      <c r="B1180" t="s">
        <v>141</v>
      </c>
      <c r="C1180">
        <v>2019</v>
      </c>
      <c r="D1180">
        <v>9.1199999999999992</v>
      </c>
      <c r="E1180">
        <v>6.62</v>
      </c>
      <c r="F1180">
        <v>3.88</v>
      </c>
      <c r="G1180">
        <v>0.92</v>
      </c>
      <c r="H1180">
        <v>0.88</v>
      </c>
      <c r="I1180">
        <v>1.38</v>
      </c>
      <c r="J1180">
        <v>0.56000000000000005</v>
      </c>
      <c r="K1180" s="1">
        <v>42.13</v>
      </c>
      <c r="L1180" s="2">
        <v>29609583</v>
      </c>
      <c r="M1180" s="1">
        <f>Table1[[#This Row],[PerformanceMetric]]/Table1[[#This Row],[InflationAdjSalary]]*1000000</f>
        <v>1.4228501630705168</v>
      </c>
      <c r="N1180" t="s">
        <v>50</v>
      </c>
      <c r="O1180">
        <v>34</v>
      </c>
      <c r="P1180" t="s">
        <v>30</v>
      </c>
    </row>
    <row r="1181" spans="2:16" x14ac:dyDescent="0.2">
      <c r="B1181" t="s">
        <v>317</v>
      </c>
      <c r="C1181">
        <v>2018</v>
      </c>
      <c r="D1181">
        <v>12.65</v>
      </c>
      <c r="E1181">
        <v>4.3499999999999996</v>
      </c>
      <c r="F1181">
        <v>6.24</v>
      </c>
      <c r="G1181">
        <v>1.32</v>
      </c>
      <c r="H1181">
        <v>0.35</v>
      </c>
      <c r="I1181">
        <v>2.67</v>
      </c>
      <c r="J1181">
        <v>0.54</v>
      </c>
      <c r="K1181" s="1">
        <v>42.11</v>
      </c>
      <c r="L1181" s="2">
        <v>3527665</v>
      </c>
      <c r="M1181" s="1">
        <f>Table1[[#This Row],[PerformanceMetric]]/Table1[[#This Row],[InflationAdjSalary]]*1000000</f>
        <v>11.937074523799737</v>
      </c>
      <c r="N1181" t="s">
        <v>41</v>
      </c>
      <c r="O1181">
        <v>23</v>
      </c>
      <c r="P1181" t="s">
        <v>19</v>
      </c>
    </row>
    <row r="1182" spans="2:16" x14ac:dyDescent="0.2">
      <c r="B1182" t="s">
        <v>229</v>
      </c>
      <c r="C1182">
        <v>2015</v>
      </c>
      <c r="D1182">
        <v>12.78</v>
      </c>
      <c r="E1182">
        <v>5.6</v>
      </c>
      <c r="F1182">
        <v>2.5499999999999998</v>
      </c>
      <c r="G1182">
        <v>1.85</v>
      </c>
      <c r="H1182">
        <v>0.21</v>
      </c>
      <c r="I1182">
        <v>1.72</v>
      </c>
      <c r="J1182">
        <v>0.54</v>
      </c>
      <c r="K1182" s="1">
        <v>42.11</v>
      </c>
      <c r="L1182" s="2">
        <v>10181740</v>
      </c>
      <c r="M1182" s="1">
        <f>Table1[[#This Row],[PerformanceMetric]]/Table1[[#This Row],[InflationAdjSalary]]*1000000</f>
        <v>4.1358353287355598</v>
      </c>
      <c r="N1182" t="s">
        <v>18</v>
      </c>
      <c r="O1182">
        <v>29</v>
      </c>
      <c r="P1182" t="s">
        <v>25</v>
      </c>
    </row>
    <row r="1183" spans="2:16" x14ac:dyDescent="0.2">
      <c r="B1183" t="s">
        <v>359</v>
      </c>
      <c r="C1183">
        <v>2010</v>
      </c>
      <c r="D1183">
        <v>18.07</v>
      </c>
      <c r="E1183">
        <v>2.65</v>
      </c>
      <c r="F1183">
        <v>4.3899999999999997</v>
      </c>
      <c r="G1183">
        <v>0.65</v>
      </c>
      <c r="H1183">
        <v>7.0000000000000007E-2</v>
      </c>
      <c r="I1183">
        <v>2.5</v>
      </c>
      <c r="J1183">
        <v>0.5</v>
      </c>
      <c r="K1183" s="1">
        <v>42.06</v>
      </c>
      <c r="L1183" s="2">
        <v>16993037</v>
      </c>
      <c r="M1183" s="1">
        <f>Table1[[#This Row],[PerformanceMetric]]/Table1[[#This Row],[InflationAdjSalary]]*1000000</f>
        <v>2.4751314317740851</v>
      </c>
      <c r="N1183" t="s">
        <v>88</v>
      </c>
      <c r="O1183">
        <v>31</v>
      </c>
      <c r="P1183" t="s">
        <v>20</v>
      </c>
    </row>
    <row r="1184" spans="2:16" x14ac:dyDescent="0.2">
      <c r="B1184" t="s">
        <v>243</v>
      </c>
      <c r="C1184">
        <v>2013</v>
      </c>
      <c r="D1184">
        <v>16.52</v>
      </c>
      <c r="E1184">
        <v>3.73</v>
      </c>
      <c r="F1184">
        <v>3.22</v>
      </c>
      <c r="G1184">
        <v>0.63</v>
      </c>
      <c r="H1184">
        <v>0.17</v>
      </c>
      <c r="I1184">
        <v>2.16</v>
      </c>
      <c r="J1184">
        <v>0.53</v>
      </c>
      <c r="K1184" s="1">
        <v>42.05</v>
      </c>
      <c r="L1184" s="2">
        <v>9596631</v>
      </c>
      <c r="M1184" s="1">
        <f>Table1[[#This Row],[PerformanceMetric]]/Table1[[#This Row],[InflationAdjSalary]]*1000000</f>
        <v>4.3817460523385758</v>
      </c>
      <c r="N1184" t="s">
        <v>48</v>
      </c>
      <c r="O1184">
        <v>27</v>
      </c>
      <c r="P1184" t="s">
        <v>25</v>
      </c>
    </row>
    <row r="1185" spans="2:16" x14ac:dyDescent="0.2">
      <c r="B1185" t="s">
        <v>198</v>
      </c>
      <c r="C1185">
        <v>2012</v>
      </c>
      <c r="D1185">
        <v>10.98</v>
      </c>
      <c r="E1185">
        <v>7.15</v>
      </c>
      <c r="F1185">
        <v>1.62</v>
      </c>
      <c r="G1185">
        <v>0.97</v>
      </c>
      <c r="H1185">
        <v>1.62</v>
      </c>
      <c r="I1185">
        <v>1.08</v>
      </c>
      <c r="J1185">
        <v>0.52</v>
      </c>
      <c r="K1185" s="1">
        <v>42.05</v>
      </c>
      <c r="L1185" s="2">
        <v>23449361</v>
      </c>
      <c r="M1185" s="1">
        <f>Table1[[#This Row],[PerformanceMetric]]/Table1[[#This Row],[InflationAdjSalary]]*1000000</f>
        <v>1.7932258367296234</v>
      </c>
      <c r="N1185" t="s">
        <v>34</v>
      </c>
      <c r="O1185">
        <v>32</v>
      </c>
      <c r="P1185" t="s">
        <v>30</v>
      </c>
    </row>
    <row r="1186" spans="2:16" x14ac:dyDescent="0.2">
      <c r="B1186" t="s">
        <v>164</v>
      </c>
      <c r="C1186">
        <v>2014</v>
      </c>
      <c r="D1186">
        <v>14.47</v>
      </c>
      <c r="E1186">
        <v>4.74</v>
      </c>
      <c r="F1186">
        <v>5.04</v>
      </c>
      <c r="G1186">
        <v>1.17</v>
      </c>
      <c r="H1186">
        <v>0.28999999999999998</v>
      </c>
      <c r="I1186">
        <v>2.4300000000000002</v>
      </c>
      <c r="J1186">
        <v>0.5</v>
      </c>
      <c r="K1186" s="1">
        <v>42.04</v>
      </c>
      <c r="L1186" s="2">
        <v>14005306</v>
      </c>
      <c r="M1186" s="1">
        <f>Table1[[#This Row],[PerformanceMetric]]/Table1[[#This Row],[InflationAdjSalary]]*1000000</f>
        <v>3.0017194911699896</v>
      </c>
      <c r="N1186" t="s">
        <v>27</v>
      </c>
      <c r="O1186">
        <v>24</v>
      </c>
      <c r="P1186" t="s">
        <v>25</v>
      </c>
    </row>
    <row r="1187" spans="2:16" x14ac:dyDescent="0.2">
      <c r="B1187" t="s">
        <v>360</v>
      </c>
      <c r="C1187">
        <v>2021</v>
      </c>
      <c r="D1187">
        <v>9.23</v>
      </c>
      <c r="E1187">
        <v>8.02</v>
      </c>
      <c r="F1187">
        <v>2.3199999999999998</v>
      </c>
      <c r="G1187">
        <v>0.81</v>
      </c>
      <c r="H1187">
        <v>0.26</v>
      </c>
      <c r="I1187">
        <v>1.04</v>
      </c>
      <c r="J1187">
        <v>0.56999999999999995</v>
      </c>
      <c r="K1187" s="1">
        <v>42.03</v>
      </c>
      <c r="L1187" s="2">
        <v>13087170</v>
      </c>
      <c r="M1187" s="1">
        <f>Table1[[#This Row],[PerformanceMetric]]/Table1[[#This Row],[InflationAdjSalary]]*1000000</f>
        <v>3.2115422967685143</v>
      </c>
      <c r="N1187" t="s">
        <v>27</v>
      </c>
      <c r="O1187">
        <v>25</v>
      </c>
      <c r="P1187" t="s">
        <v>25</v>
      </c>
    </row>
    <row r="1188" spans="2:16" x14ac:dyDescent="0.2">
      <c r="B1188" t="s">
        <v>139</v>
      </c>
      <c r="C1188">
        <v>2010</v>
      </c>
      <c r="D1188">
        <v>15.96</v>
      </c>
      <c r="E1188">
        <v>2.41</v>
      </c>
      <c r="F1188">
        <v>5.66</v>
      </c>
      <c r="G1188">
        <v>0.52</v>
      </c>
      <c r="H1188">
        <v>0.14000000000000001</v>
      </c>
      <c r="I1188">
        <v>2.66</v>
      </c>
      <c r="J1188">
        <v>0.54</v>
      </c>
      <c r="K1188" s="1">
        <v>42.03</v>
      </c>
      <c r="L1188" s="2">
        <v>18352480</v>
      </c>
      <c r="M1188" s="1">
        <f>Table1[[#This Row],[PerformanceMetric]]/Table1[[#This Row],[InflationAdjSalary]]*1000000</f>
        <v>2.2901537012981352</v>
      </c>
      <c r="N1188" t="s">
        <v>65</v>
      </c>
      <c r="O1188">
        <v>27</v>
      </c>
      <c r="P1188" t="s">
        <v>19</v>
      </c>
    </row>
    <row r="1189" spans="2:16" x14ac:dyDescent="0.2">
      <c r="B1189" t="s">
        <v>127</v>
      </c>
      <c r="C1189">
        <v>2012</v>
      </c>
      <c r="D1189">
        <v>12.71</v>
      </c>
      <c r="E1189">
        <v>2.52</v>
      </c>
      <c r="F1189">
        <v>6.52</v>
      </c>
      <c r="G1189">
        <v>2.19</v>
      </c>
      <c r="H1189">
        <v>0.18</v>
      </c>
      <c r="I1189">
        <v>2.02</v>
      </c>
      <c r="J1189">
        <v>0.52</v>
      </c>
      <c r="K1189" s="1">
        <v>42</v>
      </c>
      <c r="L1189" s="2">
        <v>9271097</v>
      </c>
      <c r="M1189" s="1">
        <f>Table1[[#This Row],[PerformanceMetric]]/Table1[[#This Row],[InflationAdjSalary]]*1000000</f>
        <v>4.5302082374933628</v>
      </c>
      <c r="N1189" t="s">
        <v>109</v>
      </c>
      <c r="O1189">
        <v>24</v>
      </c>
      <c r="P1189" t="s">
        <v>19</v>
      </c>
    </row>
    <row r="1190" spans="2:16" x14ac:dyDescent="0.2">
      <c r="B1190" t="s">
        <v>334</v>
      </c>
      <c r="C1190">
        <v>2020</v>
      </c>
      <c r="D1190">
        <v>12.93</v>
      </c>
      <c r="E1190">
        <v>3.75</v>
      </c>
      <c r="F1190">
        <v>4.8499999999999996</v>
      </c>
      <c r="G1190">
        <v>1.68</v>
      </c>
      <c r="H1190">
        <v>0.48</v>
      </c>
      <c r="I1190">
        <v>1.72</v>
      </c>
      <c r="J1190">
        <v>0.52</v>
      </c>
      <c r="K1190" s="1">
        <v>42</v>
      </c>
      <c r="L1190" s="2">
        <v>14880580</v>
      </c>
      <c r="M1190" s="1">
        <f>Table1[[#This Row],[PerformanceMetric]]/Table1[[#This Row],[InflationAdjSalary]]*1000000</f>
        <v>2.8224706295050326</v>
      </c>
      <c r="N1190" t="s">
        <v>61</v>
      </c>
      <c r="O1190">
        <v>25</v>
      </c>
      <c r="P1190" t="s">
        <v>20</v>
      </c>
    </row>
    <row r="1191" spans="2:16" x14ac:dyDescent="0.2">
      <c r="B1191" t="s">
        <v>271</v>
      </c>
      <c r="C1191">
        <v>2016</v>
      </c>
      <c r="D1191">
        <v>7.84</v>
      </c>
      <c r="E1191">
        <v>9</v>
      </c>
      <c r="F1191">
        <v>0.76</v>
      </c>
      <c r="G1191">
        <v>0.46</v>
      </c>
      <c r="H1191">
        <v>0.62</v>
      </c>
      <c r="I1191">
        <v>0.74</v>
      </c>
      <c r="J1191">
        <v>0.61</v>
      </c>
      <c r="K1191" s="1">
        <v>42</v>
      </c>
      <c r="L1191" s="2">
        <v>18847457</v>
      </c>
      <c r="M1191" s="1">
        <f>Table1[[#This Row],[PerformanceMetric]]/Table1[[#This Row],[InflationAdjSalary]]*1000000</f>
        <v>2.2284173403340302</v>
      </c>
      <c r="N1191" t="s">
        <v>29</v>
      </c>
      <c r="O1191">
        <v>24</v>
      </c>
      <c r="P1191" t="s">
        <v>16</v>
      </c>
    </row>
    <row r="1192" spans="2:16" x14ac:dyDescent="0.2">
      <c r="B1192" t="s">
        <v>178</v>
      </c>
      <c r="C1192">
        <v>2012</v>
      </c>
      <c r="D1192">
        <v>9.14</v>
      </c>
      <c r="E1192">
        <v>7.55</v>
      </c>
      <c r="F1192">
        <v>0.42</v>
      </c>
      <c r="G1192">
        <v>0.5</v>
      </c>
      <c r="H1192">
        <v>3.65</v>
      </c>
      <c r="I1192">
        <v>1.2</v>
      </c>
      <c r="J1192">
        <v>0.56000000000000005</v>
      </c>
      <c r="K1192" s="1">
        <v>41.98</v>
      </c>
      <c r="L1192" s="2">
        <v>2909240</v>
      </c>
      <c r="M1192" s="1">
        <f>Table1[[#This Row],[PerformanceMetric]]/Table1[[#This Row],[InflationAdjSalary]]*1000000</f>
        <v>14.429885468369744</v>
      </c>
      <c r="N1192" t="s">
        <v>24</v>
      </c>
      <c r="O1192">
        <v>22</v>
      </c>
      <c r="P1192" t="s">
        <v>16</v>
      </c>
    </row>
    <row r="1193" spans="2:16" x14ac:dyDescent="0.2">
      <c r="B1193" t="s">
        <v>301</v>
      </c>
      <c r="C1193">
        <v>2017</v>
      </c>
      <c r="D1193">
        <v>11.17</v>
      </c>
      <c r="E1193">
        <v>6.58</v>
      </c>
      <c r="F1193">
        <v>1.39</v>
      </c>
      <c r="G1193">
        <v>0.76</v>
      </c>
      <c r="H1193">
        <v>0.7</v>
      </c>
      <c r="I1193">
        <v>0.79</v>
      </c>
      <c r="J1193">
        <v>0.55000000000000004</v>
      </c>
      <c r="K1193" s="1">
        <v>41.96</v>
      </c>
      <c r="L1193" s="2">
        <v>15929642</v>
      </c>
      <c r="M1193" s="1">
        <f>Table1[[#This Row],[PerformanceMetric]]/Table1[[#This Row],[InflationAdjSalary]]*1000000</f>
        <v>2.6340830509561988</v>
      </c>
      <c r="N1193" t="s">
        <v>96</v>
      </c>
      <c r="O1193">
        <v>30</v>
      </c>
      <c r="P1193" t="s">
        <v>16</v>
      </c>
    </row>
    <row r="1194" spans="2:16" x14ac:dyDescent="0.2">
      <c r="B1194" t="s">
        <v>279</v>
      </c>
      <c r="C1194">
        <v>2010</v>
      </c>
      <c r="D1194">
        <v>14.82</v>
      </c>
      <c r="E1194">
        <v>6.38</v>
      </c>
      <c r="F1194">
        <v>1.28</v>
      </c>
      <c r="G1194">
        <v>1.03</v>
      </c>
      <c r="H1194">
        <v>0.63</v>
      </c>
      <c r="I1194">
        <v>1.68</v>
      </c>
      <c r="J1194">
        <v>0.5</v>
      </c>
      <c r="K1194" s="1">
        <v>41.94</v>
      </c>
      <c r="L1194" s="2">
        <v>6745882</v>
      </c>
      <c r="M1194" s="1">
        <f>Table1[[#This Row],[PerformanceMetric]]/Table1[[#This Row],[InflationAdjSalary]]*1000000</f>
        <v>6.217126240868132</v>
      </c>
      <c r="N1194" t="s">
        <v>31</v>
      </c>
      <c r="O1194">
        <v>21</v>
      </c>
      <c r="P1194" t="s">
        <v>16</v>
      </c>
    </row>
    <row r="1195" spans="2:16" x14ac:dyDescent="0.2">
      <c r="B1195" t="s">
        <v>90</v>
      </c>
      <c r="C1195">
        <v>2021</v>
      </c>
      <c r="D1195">
        <v>13.71</v>
      </c>
      <c r="E1195">
        <v>4.4800000000000004</v>
      </c>
      <c r="F1195">
        <v>1.71</v>
      </c>
      <c r="G1195">
        <v>0.38</v>
      </c>
      <c r="H1195">
        <v>0.86</v>
      </c>
      <c r="I1195">
        <v>0.95</v>
      </c>
      <c r="J1195">
        <v>0.54</v>
      </c>
      <c r="K1195" s="1">
        <v>41.93</v>
      </c>
      <c r="L1195" s="2">
        <v>2881021</v>
      </c>
      <c r="M1195" s="1">
        <f>Table1[[#This Row],[PerformanceMetric]]/Table1[[#This Row],[InflationAdjSalary]]*1000000</f>
        <v>14.553868229353414</v>
      </c>
      <c r="N1195" t="s">
        <v>65</v>
      </c>
      <c r="O1195">
        <v>35</v>
      </c>
      <c r="P1195" t="s">
        <v>30</v>
      </c>
    </row>
    <row r="1196" spans="2:16" x14ac:dyDescent="0.2">
      <c r="B1196" t="s">
        <v>315</v>
      </c>
      <c r="C1196">
        <v>2011</v>
      </c>
      <c r="D1196">
        <v>17.420000000000002</v>
      </c>
      <c r="E1196">
        <v>2.72</v>
      </c>
      <c r="F1196">
        <v>1.17</v>
      </c>
      <c r="G1196">
        <v>0.7</v>
      </c>
      <c r="H1196">
        <v>0.27</v>
      </c>
      <c r="I1196">
        <v>1.41</v>
      </c>
      <c r="J1196">
        <v>0.54</v>
      </c>
      <c r="K1196" s="1">
        <v>41.93</v>
      </c>
      <c r="L1196" s="2">
        <v>4851645</v>
      </c>
      <c r="M1196" s="1">
        <f>Table1[[#This Row],[PerformanceMetric]]/Table1[[#This Row],[InflationAdjSalary]]*1000000</f>
        <v>8.6424295264801945</v>
      </c>
      <c r="N1196" t="s">
        <v>54</v>
      </c>
      <c r="O1196">
        <v>25</v>
      </c>
      <c r="P1196" t="s">
        <v>20</v>
      </c>
    </row>
    <row r="1197" spans="2:16" x14ac:dyDescent="0.2">
      <c r="B1197" t="s">
        <v>361</v>
      </c>
      <c r="C1197">
        <v>2018</v>
      </c>
      <c r="D1197">
        <v>16.79</v>
      </c>
      <c r="E1197">
        <v>2.85</v>
      </c>
      <c r="F1197">
        <v>1.67</v>
      </c>
      <c r="G1197">
        <v>0.77</v>
      </c>
      <c r="H1197">
        <v>0.18</v>
      </c>
      <c r="I1197">
        <v>1.62</v>
      </c>
      <c r="J1197">
        <v>0.55000000000000004</v>
      </c>
      <c r="K1197" s="1">
        <v>41.91</v>
      </c>
      <c r="L1197" s="2">
        <v>4083728</v>
      </c>
      <c r="M1197" s="1">
        <f>Table1[[#This Row],[PerformanceMetric]]/Table1[[#This Row],[InflationAdjSalary]]*1000000</f>
        <v>10.262681549799595</v>
      </c>
      <c r="N1197" t="s">
        <v>58</v>
      </c>
      <c r="O1197">
        <v>25</v>
      </c>
      <c r="P1197" t="s">
        <v>20</v>
      </c>
    </row>
    <row r="1198" spans="2:16" x14ac:dyDescent="0.2">
      <c r="B1198" t="s">
        <v>327</v>
      </c>
      <c r="C1198">
        <v>2020</v>
      </c>
      <c r="D1198">
        <v>11.07</v>
      </c>
      <c r="E1198">
        <v>7.09</v>
      </c>
      <c r="F1198">
        <v>1.52</v>
      </c>
      <c r="G1198">
        <v>0.69</v>
      </c>
      <c r="H1198">
        <v>0.43</v>
      </c>
      <c r="I1198">
        <v>1.29</v>
      </c>
      <c r="J1198">
        <v>0.57999999999999996</v>
      </c>
      <c r="K1198" s="1">
        <v>41.91</v>
      </c>
      <c r="L1198" s="2">
        <v>17718787</v>
      </c>
      <c r="M1198" s="1">
        <f>Table1[[#This Row],[PerformanceMetric]]/Table1[[#This Row],[InflationAdjSalary]]*1000000</f>
        <v>2.3652860661398547</v>
      </c>
      <c r="N1198" t="s">
        <v>96</v>
      </c>
      <c r="O1198">
        <v>27</v>
      </c>
      <c r="P1198" t="s">
        <v>30</v>
      </c>
    </row>
    <row r="1199" spans="2:16" x14ac:dyDescent="0.2">
      <c r="B1199" t="s">
        <v>266</v>
      </c>
      <c r="C1199">
        <v>2013</v>
      </c>
      <c r="D1199">
        <v>10.95</v>
      </c>
      <c r="E1199">
        <v>3.96</v>
      </c>
      <c r="F1199">
        <v>1.97</v>
      </c>
      <c r="G1199">
        <v>0.95</v>
      </c>
      <c r="H1199">
        <v>0.5</v>
      </c>
      <c r="I1199">
        <v>0.95</v>
      </c>
      <c r="J1199">
        <v>0.64</v>
      </c>
      <c r="K1199" s="1">
        <v>41.9</v>
      </c>
      <c r="L1199" s="2">
        <v>8578993</v>
      </c>
      <c r="M1199" s="1">
        <f>Table1[[#This Row],[PerformanceMetric]]/Table1[[#This Row],[InflationAdjSalary]]*1000000</f>
        <v>4.884023101545834</v>
      </c>
      <c r="N1199" t="s">
        <v>56</v>
      </c>
      <c r="O1199">
        <v>31</v>
      </c>
      <c r="P1199" t="s">
        <v>25</v>
      </c>
    </row>
    <row r="1200" spans="2:16" x14ac:dyDescent="0.2">
      <c r="B1200" t="s">
        <v>218</v>
      </c>
      <c r="C1200">
        <v>2015</v>
      </c>
      <c r="D1200">
        <v>14.09</v>
      </c>
      <c r="E1200">
        <v>5.41</v>
      </c>
      <c r="F1200">
        <v>2.2799999999999998</v>
      </c>
      <c r="G1200">
        <v>1.63</v>
      </c>
      <c r="H1200">
        <v>0.33</v>
      </c>
      <c r="I1200">
        <v>1.54</v>
      </c>
      <c r="J1200">
        <v>0.51</v>
      </c>
      <c r="K1200" s="1">
        <v>41.9</v>
      </c>
      <c r="L1200" s="2">
        <v>13951412</v>
      </c>
      <c r="M1200" s="1">
        <f>Table1[[#This Row],[PerformanceMetric]]/Table1[[#This Row],[InflationAdjSalary]]*1000000</f>
        <v>3.0032802414551303</v>
      </c>
      <c r="N1200" t="s">
        <v>41</v>
      </c>
      <c r="O1200">
        <v>26</v>
      </c>
      <c r="P1200" t="s">
        <v>16</v>
      </c>
    </row>
    <row r="1201" spans="2:16" x14ac:dyDescent="0.2">
      <c r="B1201" t="s">
        <v>122</v>
      </c>
      <c r="C1201">
        <v>2020</v>
      </c>
      <c r="D1201">
        <v>11.96</v>
      </c>
      <c r="E1201">
        <v>4.59</v>
      </c>
      <c r="F1201">
        <v>1.46</v>
      </c>
      <c r="G1201">
        <v>0.68</v>
      </c>
      <c r="H1201">
        <v>2.4</v>
      </c>
      <c r="I1201">
        <v>1.03</v>
      </c>
      <c r="J1201">
        <v>0.55000000000000004</v>
      </c>
      <c r="K1201" s="1">
        <v>41.9</v>
      </c>
      <c r="L1201" s="2">
        <v>14594664</v>
      </c>
      <c r="M1201" s="1">
        <f>Table1[[#This Row],[PerformanceMetric]]/Table1[[#This Row],[InflationAdjSalary]]*1000000</f>
        <v>2.8709122731431158</v>
      </c>
      <c r="N1201" t="s">
        <v>15</v>
      </c>
      <c r="O1201">
        <v>31</v>
      </c>
      <c r="P1201" t="s">
        <v>30</v>
      </c>
    </row>
    <row r="1202" spans="2:16" x14ac:dyDescent="0.2">
      <c r="B1202" t="s">
        <v>229</v>
      </c>
      <c r="C1202">
        <v>2016</v>
      </c>
      <c r="D1202">
        <v>12.65</v>
      </c>
      <c r="E1202">
        <v>4.5199999999999996</v>
      </c>
      <c r="F1202">
        <v>2.3199999999999998</v>
      </c>
      <c r="G1202">
        <v>1.98</v>
      </c>
      <c r="H1202">
        <v>0.32</v>
      </c>
      <c r="I1202">
        <v>1.4</v>
      </c>
      <c r="J1202">
        <v>0.55000000000000004</v>
      </c>
      <c r="K1202" s="1">
        <v>41.89</v>
      </c>
      <c r="L1202" s="2">
        <v>9589432</v>
      </c>
      <c r="M1202" s="1">
        <f>Table1[[#This Row],[PerformanceMetric]]/Table1[[#This Row],[InflationAdjSalary]]*1000000</f>
        <v>4.368350492500495</v>
      </c>
      <c r="N1202" t="s">
        <v>18</v>
      </c>
      <c r="O1202">
        <v>30</v>
      </c>
      <c r="P1202" t="s">
        <v>25</v>
      </c>
    </row>
    <row r="1203" spans="2:16" x14ac:dyDescent="0.2">
      <c r="B1203" t="s">
        <v>263</v>
      </c>
      <c r="C1203">
        <v>2015</v>
      </c>
      <c r="D1203">
        <v>13.91</v>
      </c>
      <c r="E1203">
        <v>6.09</v>
      </c>
      <c r="F1203">
        <v>1.72</v>
      </c>
      <c r="G1203">
        <v>0.74</v>
      </c>
      <c r="H1203">
        <v>0.37</v>
      </c>
      <c r="I1203">
        <v>1.41</v>
      </c>
      <c r="J1203">
        <v>0.52</v>
      </c>
      <c r="K1203" s="1">
        <v>41.86</v>
      </c>
      <c r="L1203" s="2">
        <v>12974812</v>
      </c>
      <c r="M1203" s="1">
        <f>Table1[[#This Row],[PerformanceMetric]]/Table1[[#This Row],[InflationAdjSalary]]*1000000</f>
        <v>3.2262509853707324</v>
      </c>
      <c r="N1203" t="s">
        <v>91</v>
      </c>
      <c r="O1203">
        <v>27</v>
      </c>
      <c r="P1203" t="s">
        <v>25</v>
      </c>
    </row>
    <row r="1204" spans="2:16" x14ac:dyDescent="0.2">
      <c r="B1204" t="s">
        <v>284</v>
      </c>
      <c r="C1204">
        <v>2011</v>
      </c>
      <c r="D1204">
        <v>12.49</v>
      </c>
      <c r="E1204">
        <v>6.89</v>
      </c>
      <c r="F1204">
        <v>1.38</v>
      </c>
      <c r="G1204">
        <v>0.85</v>
      </c>
      <c r="H1204">
        <v>0.63</v>
      </c>
      <c r="I1204">
        <v>1.63</v>
      </c>
      <c r="J1204">
        <v>0.55000000000000004</v>
      </c>
      <c r="K1204" s="1">
        <v>41.84</v>
      </c>
      <c r="L1204" s="2">
        <v>10531272</v>
      </c>
      <c r="M1204" s="1">
        <f>Table1[[#This Row],[PerformanceMetric]]/Table1[[#This Row],[InflationAdjSalary]]*1000000</f>
        <v>3.9729293859279302</v>
      </c>
      <c r="N1204" t="s">
        <v>76</v>
      </c>
      <c r="O1204">
        <v>32</v>
      </c>
      <c r="P1204" t="s">
        <v>25</v>
      </c>
    </row>
    <row r="1205" spans="2:16" x14ac:dyDescent="0.2">
      <c r="B1205" t="s">
        <v>283</v>
      </c>
      <c r="C1205">
        <v>2010</v>
      </c>
      <c r="D1205">
        <v>7.04</v>
      </c>
      <c r="E1205">
        <v>11.09</v>
      </c>
      <c r="F1205">
        <v>1.52</v>
      </c>
      <c r="G1205">
        <v>1.1299999999999999</v>
      </c>
      <c r="H1205">
        <v>2.04</v>
      </c>
      <c r="I1205">
        <v>1.17</v>
      </c>
      <c r="J1205">
        <v>0.51</v>
      </c>
      <c r="K1205" s="1">
        <v>41.82</v>
      </c>
      <c r="L1205" s="2">
        <v>15973227</v>
      </c>
      <c r="M1205" s="1">
        <f>Table1[[#This Row],[PerformanceMetric]]/Table1[[#This Row],[InflationAdjSalary]]*1000000</f>
        <v>2.618130951247359</v>
      </c>
      <c r="N1205" t="s">
        <v>38</v>
      </c>
      <c r="O1205">
        <v>35</v>
      </c>
      <c r="P1205" t="s">
        <v>30</v>
      </c>
    </row>
    <row r="1206" spans="2:16" x14ac:dyDescent="0.2">
      <c r="B1206" t="s">
        <v>362</v>
      </c>
      <c r="C1206">
        <v>2021</v>
      </c>
      <c r="D1206">
        <v>11.34</v>
      </c>
      <c r="E1206">
        <v>5.34</v>
      </c>
      <c r="F1206">
        <v>2.54</v>
      </c>
      <c r="G1206">
        <v>1.21</v>
      </c>
      <c r="H1206">
        <v>0.51</v>
      </c>
      <c r="I1206">
        <v>1.4</v>
      </c>
      <c r="J1206">
        <v>0.57999999999999996</v>
      </c>
      <c r="K1206" s="1">
        <v>41.81</v>
      </c>
      <c r="L1206" s="2">
        <v>1655506</v>
      </c>
      <c r="M1206" s="1">
        <f>Table1[[#This Row],[PerformanceMetric]]/Table1[[#This Row],[InflationAdjSalary]]*1000000</f>
        <v>25.255118374684237</v>
      </c>
      <c r="N1206" t="s">
        <v>18</v>
      </c>
      <c r="O1206">
        <v>25</v>
      </c>
      <c r="P1206" t="s">
        <v>25</v>
      </c>
    </row>
    <row r="1207" spans="2:16" x14ac:dyDescent="0.2">
      <c r="B1207" t="s">
        <v>156</v>
      </c>
      <c r="C1207">
        <v>2019</v>
      </c>
      <c r="D1207">
        <v>14.26</v>
      </c>
      <c r="E1207">
        <v>6.18</v>
      </c>
      <c r="F1207">
        <v>2.15</v>
      </c>
      <c r="G1207">
        <v>0.59</v>
      </c>
      <c r="H1207">
        <v>0.36</v>
      </c>
      <c r="I1207">
        <v>2.15</v>
      </c>
      <c r="J1207">
        <v>0.54</v>
      </c>
      <c r="K1207" s="1">
        <v>41.81</v>
      </c>
      <c r="L1207" s="2">
        <v>7519321</v>
      </c>
      <c r="M1207" s="1">
        <f>Table1[[#This Row],[PerformanceMetric]]/Table1[[#This Row],[InflationAdjSalary]]*1000000</f>
        <v>5.5603424830513291</v>
      </c>
      <c r="N1207" t="s">
        <v>68</v>
      </c>
      <c r="O1207">
        <v>23</v>
      </c>
      <c r="P1207" t="s">
        <v>16</v>
      </c>
    </row>
    <row r="1208" spans="2:16" x14ac:dyDescent="0.2">
      <c r="B1208" t="s">
        <v>62</v>
      </c>
      <c r="C1208">
        <v>2014</v>
      </c>
      <c r="D1208">
        <v>13.1</v>
      </c>
      <c r="E1208">
        <v>4.93</v>
      </c>
      <c r="F1208">
        <v>2.61</v>
      </c>
      <c r="G1208">
        <v>1.9</v>
      </c>
      <c r="H1208">
        <v>0.54</v>
      </c>
      <c r="I1208">
        <v>1.52</v>
      </c>
      <c r="J1208">
        <v>0.52</v>
      </c>
      <c r="K1208" s="1">
        <v>41.79</v>
      </c>
      <c r="L1208" s="2">
        <v>2634633</v>
      </c>
      <c r="M1208" s="1">
        <f>Table1[[#This Row],[PerformanceMetric]]/Table1[[#This Row],[InflationAdjSalary]]*1000000</f>
        <v>15.861791756195263</v>
      </c>
      <c r="N1208" t="s">
        <v>68</v>
      </c>
      <c r="O1208">
        <v>24</v>
      </c>
      <c r="P1208" t="s">
        <v>20</v>
      </c>
    </row>
    <row r="1209" spans="2:16" x14ac:dyDescent="0.2">
      <c r="B1209" t="s">
        <v>363</v>
      </c>
      <c r="C1209">
        <v>2014</v>
      </c>
      <c r="D1209">
        <v>10.89</v>
      </c>
      <c r="E1209">
        <v>7.79</v>
      </c>
      <c r="F1209">
        <v>1.1100000000000001</v>
      </c>
      <c r="G1209">
        <v>0.61</v>
      </c>
      <c r="H1209">
        <v>0.75</v>
      </c>
      <c r="I1209">
        <v>1.1100000000000001</v>
      </c>
      <c r="J1209">
        <v>0.55000000000000004</v>
      </c>
      <c r="K1209" s="1">
        <v>41.78</v>
      </c>
      <c r="L1209" s="2">
        <v>1513856</v>
      </c>
      <c r="M1209" s="1">
        <f>Table1[[#This Row],[PerformanceMetric]]/Table1[[#This Row],[InflationAdjSalary]]*1000000</f>
        <v>27.598397733998478</v>
      </c>
      <c r="N1209" t="s">
        <v>15</v>
      </c>
      <c r="O1209">
        <v>27</v>
      </c>
      <c r="P1209" t="s">
        <v>16</v>
      </c>
    </row>
    <row r="1210" spans="2:16" x14ac:dyDescent="0.2">
      <c r="B1210" t="s">
        <v>138</v>
      </c>
      <c r="C1210">
        <v>2020</v>
      </c>
      <c r="D1210">
        <v>11.59</v>
      </c>
      <c r="E1210">
        <v>5.75</v>
      </c>
      <c r="F1210">
        <v>1.63</v>
      </c>
      <c r="G1210">
        <v>0.86</v>
      </c>
      <c r="H1210">
        <v>0.59</v>
      </c>
      <c r="I1210">
        <v>1.37</v>
      </c>
      <c r="J1210">
        <v>0.59</v>
      </c>
      <c r="K1210" s="1">
        <v>41.76</v>
      </c>
      <c r="L1210" s="2">
        <v>11608905</v>
      </c>
      <c r="M1210" s="1">
        <f>Table1[[#This Row],[PerformanceMetric]]/Table1[[#This Row],[InflationAdjSalary]]*1000000</f>
        <v>3.5972384992383</v>
      </c>
      <c r="N1210" t="s">
        <v>91</v>
      </c>
      <c r="O1210">
        <v>34</v>
      </c>
      <c r="P1210" t="s">
        <v>16</v>
      </c>
    </row>
    <row r="1211" spans="2:16" x14ac:dyDescent="0.2">
      <c r="B1211" t="s">
        <v>351</v>
      </c>
      <c r="C1211">
        <v>2010</v>
      </c>
      <c r="D1211">
        <v>13.98</v>
      </c>
      <c r="E1211">
        <v>3.24</v>
      </c>
      <c r="F1211">
        <v>5.43</v>
      </c>
      <c r="G1211">
        <v>1.1299999999999999</v>
      </c>
      <c r="H1211">
        <v>0.11</v>
      </c>
      <c r="I1211">
        <v>2.11</v>
      </c>
      <c r="J1211">
        <v>0.53</v>
      </c>
      <c r="K1211" s="1">
        <v>41.73</v>
      </c>
      <c r="L1211" s="2">
        <v>9882150</v>
      </c>
      <c r="M1211" s="1">
        <f>Table1[[#This Row],[PerformanceMetric]]/Table1[[#This Row],[InflationAdjSalary]]*1000000</f>
        <v>4.2227652889300407</v>
      </c>
      <c r="N1211" t="s">
        <v>38</v>
      </c>
      <c r="O1211">
        <v>33</v>
      </c>
      <c r="P1211" t="s">
        <v>19</v>
      </c>
    </row>
    <row r="1212" spans="2:16" x14ac:dyDescent="0.2">
      <c r="B1212" t="s">
        <v>269</v>
      </c>
      <c r="C1212">
        <v>2012</v>
      </c>
      <c r="D1212">
        <v>12.65</v>
      </c>
      <c r="E1212">
        <v>3.78</v>
      </c>
      <c r="F1212">
        <v>6.17</v>
      </c>
      <c r="G1212">
        <v>0.74</v>
      </c>
      <c r="H1212">
        <v>0.09</v>
      </c>
      <c r="I1212">
        <v>2.57</v>
      </c>
      <c r="J1212">
        <v>0.56999999999999995</v>
      </c>
      <c r="K1212" s="1">
        <v>41.71</v>
      </c>
      <c r="L1212" s="2">
        <v>6456196</v>
      </c>
      <c r="M1212" s="1">
        <f>Table1[[#This Row],[PerformanceMetric]]/Table1[[#This Row],[InflationAdjSalary]]*1000000</f>
        <v>6.460460617986195</v>
      </c>
      <c r="N1212" t="s">
        <v>42</v>
      </c>
      <c r="O1212">
        <v>25</v>
      </c>
      <c r="P1212" t="s">
        <v>19</v>
      </c>
    </row>
    <row r="1213" spans="2:16" x14ac:dyDescent="0.2">
      <c r="B1213" t="s">
        <v>364</v>
      </c>
      <c r="C1213">
        <v>2020</v>
      </c>
      <c r="D1213">
        <v>13.95</v>
      </c>
      <c r="E1213">
        <v>4.58</v>
      </c>
      <c r="F1213">
        <v>2.12</v>
      </c>
      <c r="G1213">
        <v>0.53</v>
      </c>
      <c r="H1213">
        <v>0.22</v>
      </c>
      <c r="I1213">
        <v>1.57</v>
      </c>
      <c r="J1213">
        <v>0.56999999999999995</v>
      </c>
      <c r="K1213" s="1">
        <v>41.7</v>
      </c>
      <c r="L1213" s="2">
        <v>1744762</v>
      </c>
      <c r="M1213" s="1">
        <f>Table1[[#This Row],[PerformanceMetric]]/Table1[[#This Row],[InflationAdjSalary]]*1000000</f>
        <v>23.900107865714638</v>
      </c>
      <c r="N1213" t="s">
        <v>22</v>
      </c>
      <c r="O1213">
        <v>23</v>
      </c>
      <c r="P1213" t="s">
        <v>16</v>
      </c>
    </row>
    <row r="1214" spans="2:16" x14ac:dyDescent="0.2">
      <c r="B1214" t="s">
        <v>330</v>
      </c>
      <c r="C1214">
        <v>2011</v>
      </c>
      <c r="D1214">
        <v>9.56</v>
      </c>
      <c r="E1214">
        <v>6.4</v>
      </c>
      <c r="F1214">
        <v>1.1299999999999999</v>
      </c>
      <c r="G1214">
        <v>0.74</v>
      </c>
      <c r="H1214">
        <v>1.22</v>
      </c>
      <c r="I1214">
        <v>0.96</v>
      </c>
      <c r="J1214">
        <v>0.61</v>
      </c>
      <c r="K1214" s="1">
        <v>41.68</v>
      </c>
      <c r="L1214" s="2">
        <v>7219989</v>
      </c>
      <c r="M1214" s="1">
        <f>Table1[[#This Row],[PerformanceMetric]]/Table1[[#This Row],[InflationAdjSalary]]*1000000</f>
        <v>5.7728619808146524</v>
      </c>
      <c r="N1214" t="s">
        <v>50</v>
      </c>
      <c r="O1214">
        <v>23</v>
      </c>
      <c r="P1214" t="s">
        <v>16</v>
      </c>
    </row>
    <row r="1215" spans="2:16" x14ac:dyDescent="0.2">
      <c r="B1215" t="s">
        <v>253</v>
      </c>
      <c r="C1215">
        <v>2021</v>
      </c>
      <c r="D1215">
        <v>12.71</v>
      </c>
      <c r="E1215">
        <v>4.63</v>
      </c>
      <c r="F1215">
        <v>2.1800000000000002</v>
      </c>
      <c r="G1215">
        <v>0.63</v>
      </c>
      <c r="H1215">
        <v>0.28999999999999998</v>
      </c>
      <c r="I1215">
        <v>1</v>
      </c>
      <c r="J1215">
        <v>0.56000000000000005</v>
      </c>
      <c r="K1215" s="1">
        <v>41.65</v>
      </c>
      <c r="L1215" s="2">
        <v>10399938</v>
      </c>
      <c r="M1215" s="1">
        <f>Table1[[#This Row],[PerformanceMetric]]/Table1[[#This Row],[InflationAdjSalary]]*1000000</f>
        <v>4.0048315672651116</v>
      </c>
      <c r="N1215" t="s">
        <v>70</v>
      </c>
      <c r="O1215">
        <v>29</v>
      </c>
      <c r="P1215" t="s">
        <v>20</v>
      </c>
    </row>
    <row r="1216" spans="2:16" x14ac:dyDescent="0.2">
      <c r="B1216" t="s">
        <v>218</v>
      </c>
      <c r="C1216">
        <v>2015</v>
      </c>
      <c r="D1216">
        <v>14.27</v>
      </c>
      <c r="E1216">
        <v>5.0999999999999996</v>
      </c>
      <c r="F1216">
        <v>2.81</v>
      </c>
      <c r="G1216">
        <v>1.79</v>
      </c>
      <c r="H1216">
        <v>0.35</v>
      </c>
      <c r="I1216">
        <v>1.56</v>
      </c>
      <c r="J1216">
        <v>0.49</v>
      </c>
      <c r="K1216" s="1">
        <v>41.64</v>
      </c>
      <c r="L1216" s="2">
        <v>13951412</v>
      </c>
      <c r="M1216" s="1">
        <f>Table1[[#This Row],[PerformanceMetric]]/Table1[[#This Row],[InflationAdjSalary]]*1000000</f>
        <v>2.9846441349449075</v>
      </c>
      <c r="N1216" t="s">
        <v>36</v>
      </c>
      <c r="O1216">
        <v>26</v>
      </c>
      <c r="P1216" t="s">
        <v>16</v>
      </c>
    </row>
    <row r="1217" spans="2:16" x14ac:dyDescent="0.2">
      <c r="B1217" t="s">
        <v>44</v>
      </c>
      <c r="C1217">
        <v>2012</v>
      </c>
      <c r="D1217">
        <v>12.09</v>
      </c>
      <c r="E1217">
        <v>5.61</v>
      </c>
      <c r="F1217">
        <v>2.39</v>
      </c>
      <c r="G1217">
        <v>1.64</v>
      </c>
      <c r="H1217">
        <v>0.57999999999999996</v>
      </c>
      <c r="I1217">
        <v>1.77</v>
      </c>
      <c r="J1217">
        <v>0.55000000000000004</v>
      </c>
      <c r="K1217" s="1">
        <v>41.63</v>
      </c>
      <c r="L1217" s="2">
        <v>3323804</v>
      </c>
      <c r="M1217" s="1">
        <f>Table1[[#This Row],[PerformanceMetric]]/Table1[[#This Row],[InflationAdjSalary]]*1000000</f>
        <v>12.524805915150232</v>
      </c>
      <c r="N1217" t="s">
        <v>64</v>
      </c>
      <c r="O1217">
        <v>21</v>
      </c>
      <c r="P1217" t="s">
        <v>20</v>
      </c>
    </row>
    <row r="1218" spans="2:16" x14ac:dyDescent="0.2">
      <c r="B1218" t="s">
        <v>341</v>
      </c>
      <c r="C1218">
        <v>2021</v>
      </c>
      <c r="D1218">
        <v>15.59</v>
      </c>
      <c r="E1218">
        <v>3.43</v>
      </c>
      <c r="F1218">
        <v>2.35</v>
      </c>
      <c r="G1218">
        <v>1.02</v>
      </c>
      <c r="H1218">
        <v>0.46</v>
      </c>
      <c r="I1218">
        <v>1.61</v>
      </c>
      <c r="J1218">
        <v>0.53</v>
      </c>
      <c r="K1218" s="1">
        <v>41.6</v>
      </c>
      <c r="L1218" s="2">
        <v>13632469</v>
      </c>
      <c r="M1218" s="1">
        <f>Table1[[#This Row],[PerformanceMetric]]/Table1[[#This Row],[InflationAdjSalary]]*1000000</f>
        <v>3.0515382063219803</v>
      </c>
      <c r="N1218" t="s">
        <v>48</v>
      </c>
      <c r="O1218">
        <v>29</v>
      </c>
      <c r="P1218" t="s">
        <v>20</v>
      </c>
    </row>
    <row r="1219" spans="2:16" x14ac:dyDescent="0.2">
      <c r="B1219" t="s">
        <v>326</v>
      </c>
      <c r="C1219">
        <v>2014</v>
      </c>
      <c r="D1219">
        <v>13.27</v>
      </c>
      <c r="E1219">
        <v>8.1199999999999992</v>
      </c>
      <c r="F1219">
        <v>1.59</v>
      </c>
      <c r="G1219">
        <v>0.47</v>
      </c>
      <c r="H1219">
        <v>0.66</v>
      </c>
      <c r="I1219">
        <v>1.61</v>
      </c>
      <c r="J1219">
        <v>0.5</v>
      </c>
      <c r="K1219" s="1">
        <v>41.54</v>
      </c>
      <c r="L1219" s="2">
        <v>1770981</v>
      </c>
      <c r="M1219" s="1">
        <f>Table1[[#This Row],[PerformanceMetric]]/Table1[[#This Row],[InflationAdjSalary]]*1000000</f>
        <v>23.455926404631107</v>
      </c>
      <c r="N1219" t="s">
        <v>61</v>
      </c>
      <c r="O1219">
        <v>21</v>
      </c>
      <c r="P1219" t="s">
        <v>16</v>
      </c>
    </row>
    <row r="1220" spans="2:16" x14ac:dyDescent="0.2">
      <c r="B1220" t="s">
        <v>300</v>
      </c>
      <c r="C1220">
        <v>2014</v>
      </c>
      <c r="D1220">
        <v>11.1</v>
      </c>
      <c r="E1220">
        <v>5.52</v>
      </c>
      <c r="F1220">
        <v>1.84</v>
      </c>
      <c r="G1220">
        <v>1.48</v>
      </c>
      <c r="H1220">
        <v>0.28999999999999998</v>
      </c>
      <c r="I1220">
        <v>1.08</v>
      </c>
      <c r="J1220">
        <v>0.57999999999999996</v>
      </c>
      <c r="K1220" s="1">
        <v>41.54</v>
      </c>
      <c r="L1220" s="2">
        <v>3108031</v>
      </c>
      <c r="M1220" s="1">
        <f>Table1[[#This Row],[PerformanceMetric]]/Table1[[#This Row],[InflationAdjSalary]]*1000000</f>
        <v>13.365375055782906</v>
      </c>
      <c r="N1220" t="s">
        <v>56</v>
      </c>
      <c r="O1220">
        <v>27</v>
      </c>
      <c r="P1220" t="s">
        <v>25</v>
      </c>
    </row>
    <row r="1221" spans="2:16" x14ac:dyDescent="0.2">
      <c r="B1221" t="s">
        <v>365</v>
      </c>
      <c r="C1221">
        <v>2015</v>
      </c>
      <c r="D1221">
        <v>8.3000000000000007</v>
      </c>
      <c r="E1221">
        <v>7.59</v>
      </c>
      <c r="F1221">
        <v>1.19</v>
      </c>
      <c r="G1221">
        <v>0.62</v>
      </c>
      <c r="H1221">
        <v>1.24</v>
      </c>
      <c r="I1221">
        <v>0.73</v>
      </c>
      <c r="J1221">
        <v>0.59</v>
      </c>
      <c r="K1221" s="1">
        <v>41.54</v>
      </c>
      <c r="L1221" s="2">
        <v>8667892</v>
      </c>
      <c r="M1221" s="1">
        <f>Table1[[#This Row],[PerformanceMetric]]/Table1[[#This Row],[InflationAdjSalary]]*1000000</f>
        <v>4.7923993515378358</v>
      </c>
      <c r="N1221" t="s">
        <v>42</v>
      </c>
      <c r="O1221">
        <v>25</v>
      </c>
      <c r="P1221" t="s">
        <v>16</v>
      </c>
    </row>
    <row r="1222" spans="2:16" x14ac:dyDescent="0.2">
      <c r="B1222" t="s">
        <v>205</v>
      </c>
      <c r="C1222">
        <v>2019</v>
      </c>
      <c r="D1222">
        <v>12.14</v>
      </c>
      <c r="E1222">
        <v>2.52</v>
      </c>
      <c r="F1222">
        <v>8.17</v>
      </c>
      <c r="G1222">
        <v>1.02</v>
      </c>
      <c r="H1222">
        <v>0.43</v>
      </c>
      <c r="I1222">
        <v>2.31</v>
      </c>
      <c r="J1222">
        <v>0.53</v>
      </c>
      <c r="K1222" s="1">
        <v>41.5</v>
      </c>
      <c r="L1222" s="2">
        <v>21979554</v>
      </c>
      <c r="M1222" s="1">
        <f>Table1[[#This Row],[PerformanceMetric]]/Table1[[#This Row],[InflationAdjSalary]]*1000000</f>
        <v>1.8881183849317416</v>
      </c>
      <c r="N1222" t="s">
        <v>36</v>
      </c>
      <c r="O1222">
        <v>30</v>
      </c>
      <c r="P1222" t="s">
        <v>19</v>
      </c>
    </row>
    <row r="1223" spans="2:16" x14ac:dyDescent="0.2">
      <c r="B1223" t="s">
        <v>245</v>
      </c>
      <c r="C1223">
        <v>2012</v>
      </c>
      <c r="D1223">
        <v>13.68</v>
      </c>
      <c r="E1223">
        <v>6.48</v>
      </c>
      <c r="F1223">
        <v>2.57</v>
      </c>
      <c r="G1223">
        <v>0.82</v>
      </c>
      <c r="H1223">
        <v>0.61</v>
      </c>
      <c r="I1223">
        <v>1.95</v>
      </c>
      <c r="J1223">
        <v>0.51</v>
      </c>
      <c r="K1223" s="1">
        <v>41.48</v>
      </c>
      <c r="L1223" s="2">
        <v>8625478</v>
      </c>
      <c r="M1223" s="1">
        <f>Table1[[#This Row],[PerformanceMetric]]/Table1[[#This Row],[InflationAdjSalary]]*1000000</f>
        <v>4.8090088456546987</v>
      </c>
      <c r="N1223" t="s">
        <v>15</v>
      </c>
      <c r="O1223">
        <v>30</v>
      </c>
      <c r="P1223" t="s">
        <v>30</v>
      </c>
    </row>
    <row r="1224" spans="2:16" x14ac:dyDescent="0.2">
      <c r="B1224" t="s">
        <v>256</v>
      </c>
      <c r="C1224">
        <v>2018</v>
      </c>
      <c r="D1224">
        <v>13.09</v>
      </c>
      <c r="E1224">
        <v>4.5599999999999996</v>
      </c>
      <c r="F1224">
        <v>5.32</v>
      </c>
      <c r="G1224">
        <v>1.57</v>
      </c>
      <c r="H1224">
        <v>0.14000000000000001</v>
      </c>
      <c r="I1224">
        <v>2.69</v>
      </c>
      <c r="J1224">
        <v>0.54</v>
      </c>
      <c r="K1224" s="1">
        <v>41.47</v>
      </c>
      <c r="L1224" s="2">
        <v>17403151</v>
      </c>
      <c r="M1224" s="1">
        <f>Table1[[#This Row],[PerformanceMetric]]/Table1[[#This Row],[InflationAdjSalary]]*1000000</f>
        <v>2.3829018089884988</v>
      </c>
      <c r="N1224" t="s">
        <v>58</v>
      </c>
      <c r="O1224">
        <v>27</v>
      </c>
      <c r="P1224" t="s">
        <v>19</v>
      </c>
    </row>
    <row r="1225" spans="2:16" x14ac:dyDescent="0.2">
      <c r="B1225" t="s">
        <v>131</v>
      </c>
      <c r="C1225">
        <v>2021</v>
      </c>
      <c r="D1225">
        <v>7.05</v>
      </c>
      <c r="E1225">
        <v>7.13</v>
      </c>
      <c r="F1225">
        <v>8.86</v>
      </c>
      <c r="G1225">
        <v>1.67</v>
      </c>
      <c r="H1225">
        <v>0.83</v>
      </c>
      <c r="I1225">
        <v>2.98</v>
      </c>
      <c r="J1225">
        <v>0.53</v>
      </c>
      <c r="K1225" s="1">
        <v>41.47</v>
      </c>
      <c r="L1225" s="2">
        <v>26203473</v>
      </c>
      <c r="M1225" s="1">
        <f>Table1[[#This Row],[PerformanceMetric]]/Table1[[#This Row],[InflationAdjSalary]]*1000000</f>
        <v>1.5826146404333501</v>
      </c>
      <c r="N1225" t="s">
        <v>22</v>
      </c>
      <c r="O1225">
        <v>30</v>
      </c>
      <c r="P1225" t="s">
        <v>16</v>
      </c>
    </row>
    <row r="1226" spans="2:16" x14ac:dyDescent="0.2">
      <c r="B1226" t="s">
        <v>154</v>
      </c>
      <c r="C1226">
        <v>2016</v>
      </c>
      <c r="D1226">
        <v>13.38</v>
      </c>
      <c r="E1226">
        <v>2.83</v>
      </c>
      <c r="F1226">
        <v>3.58</v>
      </c>
      <c r="G1226">
        <v>0.88</v>
      </c>
      <c r="H1226">
        <v>0.08</v>
      </c>
      <c r="I1226">
        <v>1.79</v>
      </c>
      <c r="J1226">
        <v>0.6</v>
      </c>
      <c r="K1226" s="1">
        <v>41.44</v>
      </c>
      <c r="L1226" s="2">
        <v>13523558</v>
      </c>
      <c r="M1226" s="1">
        <f>Table1[[#This Row],[PerformanceMetric]]/Table1[[#This Row],[InflationAdjSalary]]*1000000</f>
        <v>3.0642823434483737</v>
      </c>
      <c r="N1226" t="s">
        <v>31</v>
      </c>
      <c r="O1226">
        <v>34</v>
      </c>
      <c r="P1226" t="s">
        <v>25</v>
      </c>
    </row>
    <row r="1227" spans="2:16" x14ac:dyDescent="0.2">
      <c r="B1227" t="s">
        <v>133</v>
      </c>
      <c r="C1227">
        <v>2017</v>
      </c>
      <c r="D1227">
        <v>15.62</v>
      </c>
      <c r="E1227">
        <v>3.51</v>
      </c>
      <c r="F1227">
        <v>4.8099999999999996</v>
      </c>
      <c r="G1227">
        <v>1.38</v>
      </c>
      <c r="H1227">
        <v>0.25</v>
      </c>
      <c r="I1227">
        <v>2.79</v>
      </c>
      <c r="J1227">
        <v>0.52</v>
      </c>
      <c r="K1227" s="1">
        <v>41.41</v>
      </c>
      <c r="L1227" s="2">
        <v>6728535</v>
      </c>
      <c r="M1227" s="1">
        <f>Table1[[#This Row],[PerformanceMetric]]/Table1[[#This Row],[InflationAdjSalary]]*1000000</f>
        <v>6.154385761536501</v>
      </c>
      <c r="N1227" t="s">
        <v>42</v>
      </c>
      <c r="O1227">
        <v>20</v>
      </c>
      <c r="P1227" t="s">
        <v>19</v>
      </c>
    </row>
    <row r="1228" spans="2:16" x14ac:dyDescent="0.2">
      <c r="B1228" t="s">
        <v>366</v>
      </c>
      <c r="C1228">
        <v>2017</v>
      </c>
      <c r="D1228">
        <v>15.85</v>
      </c>
      <c r="E1228">
        <v>3.33</v>
      </c>
      <c r="F1228">
        <v>4.3499999999999996</v>
      </c>
      <c r="G1228">
        <v>0.91</v>
      </c>
      <c r="H1228">
        <v>0.43</v>
      </c>
      <c r="I1228">
        <v>2.2400000000000002</v>
      </c>
      <c r="J1228">
        <v>0.51</v>
      </c>
      <c r="K1228" s="1">
        <v>41.36</v>
      </c>
      <c r="L1228" s="2">
        <v>14636823</v>
      </c>
      <c r="M1228" s="1">
        <f>Table1[[#This Row],[PerformanceMetric]]/Table1[[#This Row],[InflationAdjSalary]]*1000000</f>
        <v>2.8257498228953102</v>
      </c>
      <c r="N1228" t="s">
        <v>31</v>
      </c>
      <c r="O1228">
        <v>25</v>
      </c>
      <c r="P1228" t="s">
        <v>20</v>
      </c>
    </row>
    <row r="1229" spans="2:16" x14ac:dyDescent="0.2">
      <c r="B1229" t="s">
        <v>265</v>
      </c>
      <c r="C1229">
        <v>2010</v>
      </c>
      <c r="D1229">
        <v>14.11</v>
      </c>
      <c r="E1229">
        <v>6.28</v>
      </c>
      <c r="F1229">
        <v>2.1</v>
      </c>
      <c r="G1229">
        <v>1.05</v>
      </c>
      <c r="H1229">
        <v>0.88</v>
      </c>
      <c r="I1229">
        <v>2.25</v>
      </c>
      <c r="J1229">
        <v>0.52</v>
      </c>
      <c r="K1229" s="1">
        <v>41.34</v>
      </c>
      <c r="L1229" s="2">
        <v>8020713</v>
      </c>
      <c r="M1229" s="1">
        <f>Table1[[#This Row],[PerformanceMetric]]/Table1[[#This Row],[InflationAdjSalary]]*1000000</f>
        <v>5.1541552477940558</v>
      </c>
      <c r="N1229" t="s">
        <v>54</v>
      </c>
      <c r="O1229">
        <v>23</v>
      </c>
      <c r="P1229" t="s">
        <v>16</v>
      </c>
    </row>
    <row r="1230" spans="2:16" x14ac:dyDescent="0.2">
      <c r="B1230" t="s">
        <v>290</v>
      </c>
      <c r="C1230">
        <v>2010</v>
      </c>
      <c r="D1230">
        <v>12.95</v>
      </c>
      <c r="E1230">
        <v>2.77</v>
      </c>
      <c r="F1230">
        <v>4.71</v>
      </c>
      <c r="G1230">
        <v>1.1299999999999999</v>
      </c>
      <c r="H1230">
        <v>0.13</v>
      </c>
      <c r="I1230">
        <v>1.72</v>
      </c>
      <c r="J1230">
        <v>0.56999999999999995</v>
      </c>
      <c r="K1230" s="1">
        <v>41.33</v>
      </c>
      <c r="L1230" s="2">
        <v>8807287</v>
      </c>
      <c r="M1230" s="1">
        <f>Table1[[#This Row],[PerformanceMetric]]/Table1[[#This Row],[InflationAdjSalary]]*1000000</f>
        <v>4.6927050293694297</v>
      </c>
      <c r="N1230" t="s">
        <v>46</v>
      </c>
      <c r="O1230">
        <v>27</v>
      </c>
      <c r="P1230" t="s">
        <v>19</v>
      </c>
    </row>
    <row r="1231" spans="2:16" x14ac:dyDescent="0.2">
      <c r="B1231" t="s">
        <v>202</v>
      </c>
      <c r="C1231">
        <v>2020</v>
      </c>
      <c r="D1231">
        <v>10.62</v>
      </c>
      <c r="E1231">
        <v>5.28</v>
      </c>
      <c r="F1231">
        <v>1.57</v>
      </c>
      <c r="G1231">
        <v>1.39</v>
      </c>
      <c r="H1231">
        <v>0.65</v>
      </c>
      <c r="I1231">
        <v>1.1399999999999999</v>
      </c>
      <c r="J1231">
        <v>0.6</v>
      </c>
      <c r="K1231" s="1">
        <v>41.32</v>
      </c>
      <c r="L1231" s="2">
        <v>4450710</v>
      </c>
      <c r="M1231" s="1">
        <f>Table1[[#This Row],[PerformanceMetric]]/Table1[[#This Row],[InflationAdjSalary]]*1000000</f>
        <v>9.2839120050508797</v>
      </c>
      <c r="N1231" t="s">
        <v>50</v>
      </c>
      <c r="O1231">
        <v>22</v>
      </c>
      <c r="P1231" t="s">
        <v>25</v>
      </c>
    </row>
    <row r="1232" spans="2:16" x14ac:dyDescent="0.2">
      <c r="B1232" t="s">
        <v>305</v>
      </c>
      <c r="C1232">
        <v>2021</v>
      </c>
      <c r="D1232">
        <v>10.24</v>
      </c>
      <c r="E1232">
        <v>4.2699999999999996</v>
      </c>
      <c r="F1232">
        <v>4.41</v>
      </c>
      <c r="G1232">
        <v>1.6</v>
      </c>
      <c r="H1232">
        <v>0.48</v>
      </c>
      <c r="I1232">
        <v>1.32</v>
      </c>
      <c r="J1232">
        <v>0.56000000000000005</v>
      </c>
      <c r="K1232" s="1">
        <v>41.31</v>
      </c>
      <c r="L1232" s="2">
        <v>9298779</v>
      </c>
      <c r="M1232" s="1">
        <f>Table1[[#This Row],[PerformanceMetric]]/Table1[[#This Row],[InflationAdjSalary]]*1000000</f>
        <v>4.4425187435898836</v>
      </c>
      <c r="N1232" t="s">
        <v>41</v>
      </c>
      <c r="O1232">
        <v>28</v>
      </c>
      <c r="P1232" t="s">
        <v>20</v>
      </c>
    </row>
    <row r="1233" spans="2:16" x14ac:dyDescent="0.2">
      <c r="B1233" t="s">
        <v>298</v>
      </c>
      <c r="C1233">
        <v>2011</v>
      </c>
      <c r="D1233">
        <v>15.77</v>
      </c>
      <c r="E1233">
        <v>1.87</v>
      </c>
      <c r="F1233">
        <v>4.07</v>
      </c>
      <c r="G1233">
        <v>1.1299999999999999</v>
      </c>
      <c r="H1233">
        <v>0.16</v>
      </c>
      <c r="I1233">
        <v>2.04</v>
      </c>
      <c r="J1233">
        <v>0.55000000000000004</v>
      </c>
      <c r="K1233" s="1">
        <v>41.3</v>
      </c>
      <c r="L1233" s="2">
        <v>14647389</v>
      </c>
      <c r="M1233" s="1">
        <f>Table1[[#This Row],[PerformanceMetric]]/Table1[[#This Row],[InflationAdjSalary]]*1000000</f>
        <v>2.8196151546190245</v>
      </c>
      <c r="N1233" t="s">
        <v>76</v>
      </c>
      <c r="O1233">
        <v>33</v>
      </c>
      <c r="P1233" t="s">
        <v>20</v>
      </c>
    </row>
    <row r="1234" spans="2:16" x14ac:dyDescent="0.2">
      <c r="B1234" t="s">
        <v>254</v>
      </c>
      <c r="C1234">
        <v>2012</v>
      </c>
      <c r="D1234">
        <v>14.22</v>
      </c>
      <c r="E1234">
        <v>6.09</v>
      </c>
      <c r="F1234">
        <v>1.38</v>
      </c>
      <c r="G1234">
        <v>0.91</v>
      </c>
      <c r="H1234">
        <v>0.19</v>
      </c>
      <c r="I1234">
        <v>1.75</v>
      </c>
      <c r="J1234">
        <v>0.54</v>
      </c>
      <c r="K1234" s="1">
        <v>41.26</v>
      </c>
      <c r="L1234" s="2">
        <v>8635033</v>
      </c>
      <c r="M1234" s="1">
        <f>Table1[[#This Row],[PerformanceMetric]]/Table1[[#This Row],[InflationAdjSalary]]*1000000</f>
        <v>4.7782098806107633</v>
      </c>
      <c r="N1234" t="s">
        <v>91</v>
      </c>
      <c r="O1234">
        <v>31</v>
      </c>
      <c r="P1234" t="s">
        <v>16</v>
      </c>
    </row>
    <row r="1235" spans="2:16" x14ac:dyDescent="0.2">
      <c r="B1235" t="s">
        <v>191</v>
      </c>
      <c r="C1235">
        <v>2011</v>
      </c>
      <c r="D1235">
        <v>9.39</v>
      </c>
      <c r="E1235">
        <v>7.51</v>
      </c>
      <c r="F1235">
        <v>1.31</v>
      </c>
      <c r="G1235">
        <v>1.1599999999999999</v>
      </c>
      <c r="H1235">
        <v>0.56000000000000005</v>
      </c>
      <c r="I1235">
        <v>1.01</v>
      </c>
      <c r="J1235">
        <v>0.57999999999999996</v>
      </c>
      <c r="K1235" s="1">
        <v>41.23</v>
      </c>
      <c r="L1235" s="2">
        <v>3948572</v>
      </c>
      <c r="M1235" s="1">
        <f>Table1[[#This Row],[PerformanceMetric]]/Table1[[#This Row],[InflationAdjSalary]]*1000000</f>
        <v>10.441749574276473</v>
      </c>
      <c r="N1235" t="s">
        <v>88</v>
      </c>
      <c r="O1235">
        <v>20</v>
      </c>
      <c r="P1235" t="s">
        <v>30</v>
      </c>
    </row>
    <row r="1236" spans="2:16" x14ac:dyDescent="0.2">
      <c r="B1236" t="s">
        <v>240</v>
      </c>
      <c r="C1236">
        <v>2017</v>
      </c>
      <c r="D1236">
        <v>9.6199999999999992</v>
      </c>
      <c r="E1236">
        <v>7.57</v>
      </c>
      <c r="F1236">
        <v>0.9</v>
      </c>
      <c r="G1236">
        <v>0.7</v>
      </c>
      <c r="H1236">
        <v>0.66</v>
      </c>
      <c r="I1236">
        <v>0.97</v>
      </c>
      <c r="J1236">
        <v>0.59</v>
      </c>
      <c r="K1236" s="1">
        <v>41.22</v>
      </c>
      <c r="L1236" s="2">
        <v>15630371</v>
      </c>
      <c r="M1236" s="1">
        <f>Table1[[#This Row],[PerformanceMetric]]/Table1[[#This Row],[InflationAdjSalary]]*1000000</f>
        <v>2.6371734874367343</v>
      </c>
      <c r="N1236" t="s">
        <v>91</v>
      </c>
      <c r="O1236">
        <v>27</v>
      </c>
      <c r="P1236" t="s">
        <v>16</v>
      </c>
    </row>
    <row r="1237" spans="2:16" x14ac:dyDescent="0.2">
      <c r="B1237" t="s">
        <v>128</v>
      </c>
      <c r="C1237">
        <v>2018</v>
      </c>
      <c r="D1237">
        <v>13.02</v>
      </c>
      <c r="E1237">
        <v>3.25</v>
      </c>
      <c r="F1237">
        <v>3.17</v>
      </c>
      <c r="G1237">
        <v>0.85</v>
      </c>
      <c r="H1237">
        <v>0.27</v>
      </c>
      <c r="I1237">
        <v>1.38</v>
      </c>
      <c r="J1237">
        <v>0.57999999999999996</v>
      </c>
      <c r="K1237" s="1">
        <v>41.2</v>
      </c>
      <c r="L1237" s="2">
        <v>1816690</v>
      </c>
      <c r="M1237" s="1">
        <f>Table1[[#This Row],[PerformanceMetric]]/Table1[[#This Row],[InflationAdjSalary]]*1000000</f>
        <v>22.678607797698014</v>
      </c>
      <c r="N1237" t="s">
        <v>15</v>
      </c>
      <c r="O1237">
        <v>25</v>
      </c>
      <c r="P1237" t="s">
        <v>19</v>
      </c>
    </row>
    <row r="1238" spans="2:16" x14ac:dyDescent="0.2">
      <c r="B1238" t="s">
        <v>194</v>
      </c>
      <c r="C1238">
        <v>2011</v>
      </c>
      <c r="D1238">
        <v>13.93</v>
      </c>
      <c r="E1238">
        <v>4</v>
      </c>
      <c r="F1238">
        <v>2.02</v>
      </c>
      <c r="G1238">
        <v>1.2</v>
      </c>
      <c r="H1238">
        <v>0.18</v>
      </c>
      <c r="I1238">
        <v>1.18</v>
      </c>
      <c r="J1238">
        <v>0.54</v>
      </c>
      <c r="K1238" s="1">
        <v>41.19</v>
      </c>
      <c r="L1238" s="2">
        <v>7082153</v>
      </c>
      <c r="M1238" s="1">
        <f>Table1[[#This Row],[PerformanceMetric]]/Table1[[#This Row],[InflationAdjSalary]]*1000000</f>
        <v>5.8160279790622988</v>
      </c>
      <c r="N1238" t="s">
        <v>48</v>
      </c>
      <c r="O1238">
        <v>30</v>
      </c>
      <c r="P1238" t="s">
        <v>20</v>
      </c>
    </row>
    <row r="1239" spans="2:16" x14ac:dyDescent="0.2">
      <c r="B1239" t="s">
        <v>218</v>
      </c>
      <c r="C1239">
        <v>2018</v>
      </c>
      <c r="D1239">
        <v>11.79</v>
      </c>
      <c r="E1239">
        <v>6.32</v>
      </c>
      <c r="F1239">
        <v>1.88</v>
      </c>
      <c r="G1239">
        <v>1.67</v>
      </c>
      <c r="H1239">
        <v>0.44</v>
      </c>
      <c r="I1239">
        <v>1.3</v>
      </c>
      <c r="J1239">
        <v>0.53</v>
      </c>
      <c r="K1239" s="1">
        <v>41.19</v>
      </c>
      <c r="L1239" s="2">
        <v>16184984</v>
      </c>
      <c r="M1239" s="1">
        <f>Table1[[#This Row],[PerformanceMetric]]/Table1[[#This Row],[InflationAdjSalary]]*1000000</f>
        <v>2.5449515427386271</v>
      </c>
      <c r="N1239" t="s">
        <v>64</v>
      </c>
      <c r="O1239">
        <v>29</v>
      </c>
      <c r="P1239" t="s">
        <v>16</v>
      </c>
    </row>
    <row r="1240" spans="2:16" x14ac:dyDescent="0.2">
      <c r="B1240" t="s">
        <v>156</v>
      </c>
      <c r="C1240">
        <v>2016</v>
      </c>
      <c r="D1240">
        <v>14.08</v>
      </c>
      <c r="E1240">
        <v>5.2</v>
      </c>
      <c r="F1240">
        <v>1.71</v>
      </c>
      <c r="G1240">
        <v>0.91</v>
      </c>
      <c r="H1240">
        <v>0.38</v>
      </c>
      <c r="I1240">
        <v>1.53</v>
      </c>
      <c r="J1240">
        <v>0.54</v>
      </c>
      <c r="K1240" s="1">
        <v>41.17</v>
      </c>
      <c r="L1240" s="2">
        <v>6607266</v>
      </c>
      <c r="M1240" s="1">
        <f>Table1[[#This Row],[PerformanceMetric]]/Table1[[#This Row],[InflationAdjSalary]]*1000000</f>
        <v>6.2310190024134036</v>
      </c>
      <c r="N1240" t="s">
        <v>15</v>
      </c>
      <c r="O1240">
        <v>20</v>
      </c>
      <c r="P1240" t="s">
        <v>16</v>
      </c>
    </row>
    <row r="1241" spans="2:16" x14ac:dyDescent="0.2">
      <c r="B1241" t="s">
        <v>247</v>
      </c>
      <c r="C1241">
        <v>2020</v>
      </c>
      <c r="D1241">
        <v>15.6</v>
      </c>
      <c r="E1241">
        <v>2.81</v>
      </c>
      <c r="F1241">
        <v>1.57</v>
      </c>
      <c r="G1241">
        <v>0.69</v>
      </c>
      <c r="H1241">
        <v>0.19</v>
      </c>
      <c r="I1241">
        <v>1.38</v>
      </c>
      <c r="J1241">
        <v>0.56999999999999995</v>
      </c>
      <c r="K1241" s="1">
        <v>41.17</v>
      </c>
      <c r="L1241" s="2">
        <v>13218061</v>
      </c>
      <c r="M1241" s="1">
        <f>Table1[[#This Row],[PerformanceMetric]]/Table1[[#This Row],[InflationAdjSalary]]*1000000</f>
        <v>3.1146777125631364</v>
      </c>
      <c r="N1241" t="s">
        <v>58</v>
      </c>
      <c r="O1241">
        <v>27</v>
      </c>
      <c r="P1241" t="s">
        <v>20</v>
      </c>
    </row>
    <row r="1242" spans="2:16" x14ac:dyDescent="0.2">
      <c r="B1242" t="s">
        <v>295</v>
      </c>
      <c r="C1242">
        <v>2011</v>
      </c>
      <c r="D1242">
        <v>15.76</v>
      </c>
      <c r="E1242">
        <v>2.35</v>
      </c>
      <c r="F1242">
        <v>5.41</v>
      </c>
      <c r="G1242">
        <v>0.76</v>
      </c>
      <c r="H1242">
        <v>0.12</v>
      </c>
      <c r="I1242">
        <v>2.88</v>
      </c>
      <c r="J1242">
        <v>0.55000000000000004</v>
      </c>
      <c r="K1242" s="1">
        <v>41.16</v>
      </c>
      <c r="L1242" s="2">
        <v>12233287</v>
      </c>
      <c r="M1242" s="1">
        <f>Table1[[#This Row],[PerformanceMetric]]/Table1[[#This Row],[InflationAdjSalary]]*1000000</f>
        <v>3.364590399947291</v>
      </c>
      <c r="N1242" t="s">
        <v>58</v>
      </c>
      <c r="O1242">
        <v>27</v>
      </c>
      <c r="P1242" t="s">
        <v>19</v>
      </c>
    </row>
    <row r="1243" spans="2:16" x14ac:dyDescent="0.2">
      <c r="B1243" t="s">
        <v>367</v>
      </c>
      <c r="C1243">
        <v>2016</v>
      </c>
      <c r="D1243">
        <v>9.3000000000000007</v>
      </c>
      <c r="E1243">
        <v>7.14</v>
      </c>
      <c r="F1243">
        <v>1.46</v>
      </c>
      <c r="G1243">
        <v>0.92</v>
      </c>
      <c r="H1243">
        <v>1.06</v>
      </c>
      <c r="I1243">
        <v>1.41</v>
      </c>
      <c r="J1243">
        <v>0.6</v>
      </c>
      <c r="K1243" s="1">
        <v>41.16</v>
      </c>
      <c r="L1243" s="2">
        <v>19670630</v>
      </c>
      <c r="M1243" s="1">
        <f>Table1[[#This Row],[PerformanceMetric]]/Table1[[#This Row],[InflationAdjSalary]]*1000000</f>
        <v>2.0924596721101456</v>
      </c>
      <c r="N1243" t="s">
        <v>64</v>
      </c>
      <c r="O1243">
        <v>29</v>
      </c>
      <c r="P1243" t="s">
        <v>30</v>
      </c>
    </row>
    <row r="1244" spans="2:16" x14ac:dyDescent="0.2">
      <c r="B1244" t="s">
        <v>53</v>
      </c>
      <c r="C1244">
        <v>2015</v>
      </c>
      <c r="D1244">
        <v>15.27</v>
      </c>
      <c r="E1244">
        <v>3.83</v>
      </c>
      <c r="F1244">
        <v>3.08</v>
      </c>
      <c r="G1244">
        <v>1.21</v>
      </c>
      <c r="H1244">
        <v>0.28999999999999998</v>
      </c>
      <c r="I1244">
        <v>1.95</v>
      </c>
      <c r="J1244">
        <v>0.52</v>
      </c>
      <c r="K1244" s="1">
        <v>41.15</v>
      </c>
      <c r="L1244" s="2">
        <v>7070936</v>
      </c>
      <c r="M1244" s="1">
        <f>Table1[[#This Row],[PerformanceMetric]]/Table1[[#This Row],[InflationAdjSalary]]*1000000</f>
        <v>5.8195972923528085</v>
      </c>
      <c r="N1244" t="s">
        <v>54</v>
      </c>
      <c r="O1244">
        <v>21</v>
      </c>
      <c r="P1244" t="s">
        <v>20</v>
      </c>
    </row>
    <row r="1245" spans="2:16" x14ac:dyDescent="0.2">
      <c r="B1245" t="s">
        <v>116</v>
      </c>
      <c r="C1245">
        <v>2016</v>
      </c>
      <c r="D1245">
        <v>14.12</v>
      </c>
      <c r="E1245">
        <v>2.92</v>
      </c>
      <c r="F1245">
        <v>5.82</v>
      </c>
      <c r="G1245">
        <v>0.94</v>
      </c>
      <c r="H1245">
        <v>0.22</v>
      </c>
      <c r="I1245">
        <v>2.31</v>
      </c>
      <c r="J1245">
        <v>0.53</v>
      </c>
      <c r="K1245" s="1">
        <v>41.15</v>
      </c>
      <c r="L1245" s="2">
        <v>18300471</v>
      </c>
      <c r="M1245" s="1">
        <f>Table1[[#This Row],[PerformanceMetric]]/Table1[[#This Row],[InflationAdjSalary]]*1000000</f>
        <v>2.2485760065956772</v>
      </c>
      <c r="N1245" t="s">
        <v>76</v>
      </c>
      <c r="O1245">
        <v>31</v>
      </c>
      <c r="P1245" t="s">
        <v>19</v>
      </c>
    </row>
    <row r="1246" spans="2:16" x14ac:dyDescent="0.2">
      <c r="B1246" t="s">
        <v>186</v>
      </c>
      <c r="C1246">
        <v>2019</v>
      </c>
      <c r="D1246">
        <v>15.14</v>
      </c>
      <c r="E1246">
        <v>3.19</v>
      </c>
      <c r="F1246">
        <v>3.64</v>
      </c>
      <c r="G1246">
        <v>0.88</v>
      </c>
      <c r="H1246">
        <v>0.15</v>
      </c>
      <c r="I1246">
        <v>1.9</v>
      </c>
      <c r="J1246">
        <v>0.54</v>
      </c>
      <c r="K1246" s="1">
        <v>41.13</v>
      </c>
      <c r="L1246" s="2">
        <v>19839439</v>
      </c>
      <c r="M1246" s="1">
        <f>Table1[[#This Row],[PerformanceMetric]]/Table1[[#This Row],[InflationAdjSalary]]*1000000</f>
        <v>2.0731432980539424</v>
      </c>
      <c r="N1246" t="s">
        <v>48</v>
      </c>
      <c r="O1246">
        <v>26</v>
      </c>
      <c r="P1246" t="s">
        <v>20</v>
      </c>
    </row>
    <row r="1247" spans="2:16" x14ac:dyDescent="0.2">
      <c r="B1247" t="s">
        <v>303</v>
      </c>
      <c r="C1247">
        <v>2015</v>
      </c>
      <c r="D1247">
        <v>14.97</v>
      </c>
      <c r="E1247">
        <v>4.21</v>
      </c>
      <c r="F1247">
        <v>1.72</v>
      </c>
      <c r="G1247">
        <v>0.68</v>
      </c>
      <c r="H1247">
        <v>0.44</v>
      </c>
      <c r="I1247">
        <v>1.38</v>
      </c>
      <c r="J1247">
        <v>0.53</v>
      </c>
      <c r="K1247" s="1">
        <v>41.12</v>
      </c>
      <c r="L1247" s="2">
        <v>11423416</v>
      </c>
      <c r="M1247" s="1">
        <f>Table1[[#This Row],[PerformanceMetric]]/Table1[[#This Row],[InflationAdjSalary]]*1000000</f>
        <v>3.5996237902918002</v>
      </c>
      <c r="N1247" t="s">
        <v>41</v>
      </c>
      <c r="O1247">
        <v>28</v>
      </c>
      <c r="P1247" t="s">
        <v>25</v>
      </c>
    </row>
    <row r="1248" spans="2:16" x14ac:dyDescent="0.2">
      <c r="B1248" t="s">
        <v>241</v>
      </c>
      <c r="C1248">
        <v>2016</v>
      </c>
      <c r="D1248">
        <v>15.2</v>
      </c>
      <c r="E1248">
        <v>2.89</v>
      </c>
      <c r="F1248">
        <v>2.08</v>
      </c>
      <c r="G1248">
        <v>1.54</v>
      </c>
      <c r="H1248">
        <v>0.25</v>
      </c>
      <c r="I1248">
        <v>1.43</v>
      </c>
      <c r="J1248">
        <v>0.54</v>
      </c>
      <c r="K1248" s="1">
        <v>41.1</v>
      </c>
      <c r="L1248" s="2">
        <v>10166842</v>
      </c>
      <c r="M1248" s="1">
        <f>Table1[[#This Row],[PerformanceMetric]]/Table1[[#This Row],[InflationAdjSalary]]*1000000</f>
        <v>4.0425532333442389</v>
      </c>
      <c r="N1248" t="s">
        <v>61</v>
      </c>
      <c r="O1248">
        <v>25</v>
      </c>
      <c r="P1248" t="s">
        <v>20</v>
      </c>
    </row>
    <row r="1249" spans="2:16" x14ac:dyDescent="0.2">
      <c r="B1249" t="s">
        <v>213</v>
      </c>
      <c r="C1249">
        <v>2019</v>
      </c>
      <c r="D1249">
        <v>11.31</v>
      </c>
      <c r="E1249">
        <v>5.15</v>
      </c>
      <c r="F1249">
        <v>1.08</v>
      </c>
      <c r="G1249">
        <v>1.85</v>
      </c>
      <c r="H1249">
        <v>1.77</v>
      </c>
      <c r="I1249">
        <v>1.69</v>
      </c>
      <c r="J1249">
        <v>0.57999999999999996</v>
      </c>
      <c r="K1249" s="1">
        <v>41.1</v>
      </c>
      <c r="L1249" s="2">
        <v>13073460</v>
      </c>
      <c r="M1249" s="1">
        <f>Table1[[#This Row],[PerformanceMetric]]/Table1[[#This Row],[InflationAdjSalary]]*1000000</f>
        <v>3.1437737217232469</v>
      </c>
      <c r="N1249" t="s">
        <v>34</v>
      </c>
      <c r="O1249">
        <v>28</v>
      </c>
      <c r="P1249" t="s">
        <v>25</v>
      </c>
    </row>
    <row r="1250" spans="2:16" x14ac:dyDescent="0.2">
      <c r="B1250" t="s">
        <v>218</v>
      </c>
      <c r="C1250">
        <v>2012</v>
      </c>
      <c r="D1250">
        <v>12.83</v>
      </c>
      <c r="E1250">
        <v>5.16</v>
      </c>
      <c r="F1250">
        <v>1.17</v>
      </c>
      <c r="G1250">
        <v>1.02</v>
      </c>
      <c r="H1250">
        <v>0.65</v>
      </c>
      <c r="I1250">
        <v>0.87</v>
      </c>
      <c r="J1250">
        <v>0.54</v>
      </c>
      <c r="K1250" s="1">
        <v>41.09</v>
      </c>
      <c r="L1250" s="2">
        <v>10380440</v>
      </c>
      <c r="M1250" s="1">
        <f>Table1[[#This Row],[PerformanceMetric]]/Table1[[#This Row],[InflationAdjSalary]]*1000000</f>
        <v>3.9584063873978366</v>
      </c>
      <c r="N1250" t="s">
        <v>34</v>
      </c>
      <c r="O1250">
        <v>23</v>
      </c>
      <c r="P1250" t="s">
        <v>16</v>
      </c>
    </row>
    <row r="1251" spans="2:16" x14ac:dyDescent="0.2">
      <c r="B1251" t="s">
        <v>368</v>
      </c>
      <c r="C1251">
        <v>2012</v>
      </c>
      <c r="D1251">
        <v>12.66</v>
      </c>
      <c r="E1251">
        <v>4.63</v>
      </c>
      <c r="F1251">
        <v>1.72</v>
      </c>
      <c r="G1251">
        <v>0.75</v>
      </c>
      <c r="H1251">
        <v>0.28999999999999998</v>
      </c>
      <c r="I1251">
        <v>1.1100000000000001</v>
      </c>
      <c r="J1251">
        <v>0.57999999999999996</v>
      </c>
      <c r="K1251" s="1">
        <v>41.07</v>
      </c>
      <c r="L1251" s="2">
        <v>5487766</v>
      </c>
      <c r="M1251" s="1">
        <f>Table1[[#This Row],[PerformanceMetric]]/Table1[[#This Row],[InflationAdjSalary]]*1000000</f>
        <v>7.4839196860799095</v>
      </c>
      <c r="N1251" t="s">
        <v>81</v>
      </c>
      <c r="O1251">
        <v>26</v>
      </c>
      <c r="P1251" t="s">
        <v>20</v>
      </c>
    </row>
    <row r="1252" spans="2:16" x14ac:dyDescent="0.2">
      <c r="B1252" t="s">
        <v>189</v>
      </c>
      <c r="C1252">
        <v>2016</v>
      </c>
      <c r="D1252">
        <v>14.14</v>
      </c>
      <c r="E1252">
        <v>5.05</v>
      </c>
      <c r="F1252">
        <v>2.5099999999999998</v>
      </c>
      <c r="G1252">
        <v>0.84</v>
      </c>
      <c r="H1252">
        <v>0.28999999999999998</v>
      </c>
      <c r="I1252">
        <v>1.75</v>
      </c>
      <c r="J1252">
        <v>0.53</v>
      </c>
      <c r="K1252" s="1">
        <v>41.07</v>
      </c>
      <c r="L1252" s="2">
        <v>5686041</v>
      </c>
      <c r="M1252" s="1">
        <f>Table1[[#This Row],[PerformanceMetric]]/Table1[[#This Row],[InflationAdjSalary]]*1000000</f>
        <v>7.2229517866649218</v>
      </c>
      <c r="N1252" t="s">
        <v>88</v>
      </c>
      <c r="O1252">
        <v>26</v>
      </c>
      <c r="P1252" t="s">
        <v>25</v>
      </c>
    </row>
    <row r="1253" spans="2:16" x14ac:dyDescent="0.2">
      <c r="B1253" t="s">
        <v>177</v>
      </c>
      <c r="C1253">
        <v>2021</v>
      </c>
      <c r="D1253">
        <v>7.55</v>
      </c>
      <c r="E1253">
        <v>8.86</v>
      </c>
      <c r="F1253">
        <v>1.91</v>
      </c>
      <c r="G1253">
        <v>0.93</v>
      </c>
      <c r="H1253">
        <v>0.66</v>
      </c>
      <c r="I1253">
        <v>1.34</v>
      </c>
      <c r="J1253">
        <v>0.6</v>
      </c>
      <c r="K1253" s="1">
        <v>41.07</v>
      </c>
      <c r="L1253" s="2">
        <v>18619958</v>
      </c>
      <c r="M1253" s="1">
        <f>Table1[[#This Row],[PerformanceMetric]]/Table1[[#This Row],[InflationAdjSalary]]*1000000</f>
        <v>2.2056977786953116</v>
      </c>
      <c r="N1253" t="s">
        <v>27</v>
      </c>
      <c r="O1253">
        <v>27</v>
      </c>
      <c r="P1253" t="s">
        <v>30</v>
      </c>
    </row>
    <row r="1254" spans="2:16" x14ac:dyDescent="0.2">
      <c r="B1254" t="s">
        <v>119</v>
      </c>
      <c r="C1254">
        <v>2013</v>
      </c>
      <c r="D1254">
        <v>14.13</v>
      </c>
      <c r="E1254">
        <v>3.13</v>
      </c>
      <c r="F1254">
        <v>2.96</v>
      </c>
      <c r="G1254">
        <v>0.81</v>
      </c>
      <c r="H1254">
        <v>0.53</v>
      </c>
      <c r="I1254">
        <v>1.67</v>
      </c>
      <c r="J1254">
        <v>0.56000000000000005</v>
      </c>
      <c r="K1254" s="1">
        <v>41.04</v>
      </c>
      <c r="L1254" s="2">
        <v>4380737</v>
      </c>
      <c r="M1254" s="1">
        <f>Table1[[#This Row],[PerformanceMetric]]/Table1[[#This Row],[InflationAdjSalary]]*1000000</f>
        <v>9.3682866604409263</v>
      </c>
      <c r="N1254" t="s">
        <v>58</v>
      </c>
      <c r="O1254">
        <v>22</v>
      </c>
      <c r="P1254" t="s">
        <v>25</v>
      </c>
    </row>
    <row r="1255" spans="2:16" x14ac:dyDescent="0.2">
      <c r="B1255" t="s">
        <v>175</v>
      </c>
      <c r="C1255">
        <v>2016</v>
      </c>
      <c r="D1255">
        <v>15.24</v>
      </c>
      <c r="E1255">
        <v>2.2000000000000002</v>
      </c>
      <c r="F1255">
        <v>2.69</v>
      </c>
      <c r="G1255">
        <v>0.96</v>
      </c>
      <c r="H1255">
        <v>0.31</v>
      </c>
      <c r="I1255">
        <v>1.62</v>
      </c>
      <c r="J1255">
        <v>0.56999999999999995</v>
      </c>
      <c r="K1255" s="1">
        <v>41.04</v>
      </c>
      <c r="L1255" s="2">
        <v>15227114</v>
      </c>
      <c r="M1255" s="1">
        <f>Table1[[#This Row],[PerformanceMetric]]/Table1[[#This Row],[InflationAdjSalary]]*1000000</f>
        <v>2.695192273466922</v>
      </c>
      <c r="N1255" t="s">
        <v>27</v>
      </c>
      <c r="O1255">
        <v>27</v>
      </c>
      <c r="P1255" t="s">
        <v>20</v>
      </c>
    </row>
    <row r="1256" spans="2:16" x14ac:dyDescent="0.2">
      <c r="B1256" t="s">
        <v>166</v>
      </c>
      <c r="C1256">
        <v>2013</v>
      </c>
      <c r="D1256">
        <v>12.56</v>
      </c>
      <c r="E1256">
        <v>6.67</v>
      </c>
      <c r="F1256">
        <v>2.9</v>
      </c>
      <c r="G1256">
        <v>0.9</v>
      </c>
      <c r="H1256">
        <v>0.61</v>
      </c>
      <c r="I1256">
        <v>2.2799999999999998</v>
      </c>
      <c r="J1256">
        <v>0.54</v>
      </c>
      <c r="K1256" s="1">
        <v>41.04</v>
      </c>
      <c r="L1256" s="2">
        <v>16496689</v>
      </c>
      <c r="M1256" s="1">
        <f>Table1[[#This Row],[PerformanceMetric]]/Table1[[#This Row],[InflationAdjSalary]]*1000000</f>
        <v>2.4877719401753891</v>
      </c>
      <c r="N1256" t="s">
        <v>54</v>
      </c>
      <c r="O1256">
        <v>30</v>
      </c>
      <c r="P1256" t="s">
        <v>16</v>
      </c>
    </row>
    <row r="1257" spans="2:16" x14ac:dyDescent="0.2">
      <c r="B1257" t="s">
        <v>247</v>
      </c>
      <c r="C1257">
        <v>2020</v>
      </c>
      <c r="D1257">
        <v>15.18</v>
      </c>
      <c r="E1257">
        <v>2.63</v>
      </c>
      <c r="F1257">
        <v>1.92</v>
      </c>
      <c r="G1257">
        <v>0.65</v>
      </c>
      <c r="H1257">
        <v>0.23</v>
      </c>
      <c r="I1257">
        <v>1.37</v>
      </c>
      <c r="J1257">
        <v>0.56999999999999995</v>
      </c>
      <c r="K1257" s="1">
        <v>41.01</v>
      </c>
      <c r="L1257" s="2">
        <v>13218061</v>
      </c>
      <c r="M1257" s="1">
        <f>Table1[[#This Row],[PerformanceMetric]]/Table1[[#This Row],[InflationAdjSalary]]*1000000</f>
        <v>3.1025730627207726</v>
      </c>
      <c r="N1257" t="s">
        <v>41</v>
      </c>
      <c r="O1257">
        <v>27</v>
      </c>
      <c r="P1257" t="s">
        <v>20</v>
      </c>
    </row>
    <row r="1258" spans="2:16" x14ac:dyDescent="0.2">
      <c r="B1258" t="s">
        <v>197</v>
      </c>
      <c r="C1258">
        <v>2021</v>
      </c>
      <c r="D1258">
        <v>12.36</v>
      </c>
      <c r="E1258">
        <v>5.68</v>
      </c>
      <c r="F1258">
        <v>3.22</v>
      </c>
      <c r="G1258">
        <v>0.66</v>
      </c>
      <c r="H1258">
        <v>0.68</v>
      </c>
      <c r="I1258">
        <v>1.94</v>
      </c>
      <c r="J1258">
        <v>0.55000000000000004</v>
      </c>
      <c r="K1258" s="1">
        <v>40.98</v>
      </c>
      <c r="L1258" s="2">
        <v>17895714</v>
      </c>
      <c r="M1258" s="1">
        <f>Table1[[#This Row],[PerformanceMetric]]/Table1[[#This Row],[InflationAdjSalary]]*1000000</f>
        <v>2.2899337796748429</v>
      </c>
      <c r="N1258" t="s">
        <v>41</v>
      </c>
      <c r="O1258">
        <v>25</v>
      </c>
      <c r="P1258" t="s">
        <v>16</v>
      </c>
    </row>
    <row r="1259" spans="2:16" x14ac:dyDescent="0.2">
      <c r="B1259" t="s">
        <v>369</v>
      </c>
      <c r="C1259">
        <v>2016</v>
      </c>
      <c r="D1259">
        <v>11.78</v>
      </c>
      <c r="E1259">
        <v>5.94</v>
      </c>
      <c r="F1259">
        <v>1.38</v>
      </c>
      <c r="G1259">
        <v>0.81</v>
      </c>
      <c r="H1259">
        <v>0.25</v>
      </c>
      <c r="I1259">
        <v>1.36</v>
      </c>
      <c r="J1259">
        <v>0.59</v>
      </c>
      <c r="K1259" s="1">
        <v>40.97</v>
      </c>
      <c r="L1259" s="2">
        <v>3872069</v>
      </c>
      <c r="M1259" s="1">
        <f>Table1[[#This Row],[PerformanceMetric]]/Table1[[#This Row],[InflationAdjSalary]]*1000000</f>
        <v>10.58090648694535</v>
      </c>
      <c r="N1259" t="s">
        <v>46</v>
      </c>
      <c r="O1259">
        <v>27</v>
      </c>
      <c r="P1259" t="s">
        <v>16</v>
      </c>
    </row>
    <row r="1260" spans="2:16" x14ac:dyDescent="0.2">
      <c r="B1260" t="s">
        <v>370</v>
      </c>
      <c r="C1260">
        <v>2020</v>
      </c>
      <c r="D1260">
        <v>12.67</v>
      </c>
      <c r="E1260">
        <v>4.88</v>
      </c>
      <c r="F1260">
        <v>2.71</v>
      </c>
      <c r="G1260">
        <v>1.02</v>
      </c>
      <c r="H1260">
        <v>0.12</v>
      </c>
      <c r="I1260">
        <v>1.37</v>
      </c>
      <c r="J1260">
        <v>0.55000000000000004</v>
      </c>
      <c r="K1260" s="1">
        <v>40.94</v>
      </c>
      <c r="L1260" s="2">
        <v>2026151</v>
      </c>
      <c r="M1260" s="1">
        <f>Table1[[#This Row],[PerformanceMetric]]/Table1[[#This Row],[InflationAdjSalary]]*1000000</f>
        <v>20.205799074205228</v>
      </c>
      <c r="N1260" t="s">
        <v>22</v>
      </c>
      <c r="O1260">
        <v>27</v>
      </c>
      <c r="P1260" t="s">
        <v>20</v>
      </c>
    </row>
    <row r="1261" spans="2:16" x14ac:dyDescent="0.2">
      <c r="B1261" t="s">
        <v>175</v>
      </c>
      <c r="C1261">
        <v>2019</v>
      </c>
      <c r="D1261">
        <v>16.22</v>
      </c>
      <c r="E1261">
        <v>2.1800000000000002</v>
      </c>
      <c r="F1261">
        <v>1.9</v>
      </c>
      <c r="G1261">
        <v>0.6</v>
      </c>
      <c r="H1261">
        <v>0.4</v>
      </c>
      <c r="I1261">
        <v>1.32</v>
      </c>
      <c r="J1261">
        <v>0.55000000000000004</v>
      </c>
      <c r="K1261" s="1">
        <v>40.94</v>
      </c>
      <c r="L1261" s="2">
        <v>16262244</v>
      </c>
      <c r="M1261" s="1">
        <f>Table1[[#This Row],[PerformanceMetric]]/Table1[[#This Row],[InflationAdjSalary]]*1000000</f>
        <v>2.5174877464635261</v>
      </c>
      <c r="N1261" t="s">
        <v>18</v>
      </c>
      <c r="O1261">
        <v>30</v>
      </c>
      <c r="P1261" t="s">
        <v>20</v>
      </c>
    </row>
    <row r="1262" spans="2:16" x14ac:dyDescent="0.2">
      <c r="B1262" t="s">
        <v>371</v>
      </c>
      <c r="C1262">
        <v>2014</v>
      </c>
      <c r="D1262">
        <v>11.13</v>
      </c>
      <c r="E1262">
        <v>7.1</v>
      </c>
      <c r="F1262">
        <v>1.61</v>
      </c>
      <c r="G1262">
        <v>0.59</v>
      </c>
      <c r="H1262">
        <v>1.66</v>
      </c>
      <c r="I1262">
        <v>1.63</v>
      </c>
      <c r="J1262">
        <v>0.54</v>
      </c>
      <c r="K1262" s="1">
        <v>40.92</v>
      </c>
      <c r="L1262" s="2">
        <v>2470661</v>
      </c>
      <c r="M1262" s="1">
        <f>Table1[[#This Row],[PerformanceMetric]]/Table1[[#This Row],[InflationAdjSalary]]*1000000</f>
        <v>16.56236934164582</v>
      </c>
      <c r="N1262" t="s">
        <v>15</v>
      </c>
      <c r="O1262">
        <v>23</v>
      </c>
      <c r="P1262" t="s">
        <v>16</v>
      </c>
    </row>
    <row r="1263" spans="2:16" x14ac:dyDescent="0.2">
      <c r="B1263" t="s">
        <v>238</v>
      </c>
      <c r="C1263">
        <v>2021</v>
      </c>
      <c r="D1263">
        <v>10.34</v>
      </c>
      <c r="E1263">
        <v>5.56</v>
      </c>
      <c r="F1263">
        <v>1.61</v>
      </c>
      <c r="G1263">
        <v>1.02</v>
      </c>
      <c r="H1263">
        <v>0.86</v>
      </c>
      <c r="I1263">
        <v>0.56000000000000005</v>
      </c>
      <c r="J1263">
        <v>0.56000000000000005</v>
      </c>
      <c r="K1263" s="1">
        <v>40.92</v>
      </c>
      <c r="L1263" s="2">
        <v>2973928</v>
      </c>
      <c r="M1263" s="1">
        <f>Table1[[#This Row],[PerformanceMetric]]/Table1[[#This Row],[InflationAdjSalary]]*1000000</f>
        <v>13.759579922580507</v>
      </c>
      <c r="N1263" t="s">
        <v>109</v>
      </c>
      <c r="O1263">
        <v>24</v>
      </c>
      <c r="P1263" t="s">
        <v>16</v>
      </c>
    </row>
    <row r="1264" spans="2:16" x14ac:dyDescent="0.2">
      <c r="B1264" t="s">
        <v>372</v>
      </c>
      <c r="C1264">
        <v>2010</v>
      </c>
      <c r="D1264">
        <v>8.1300000000000008</v>
      </c>
      <c r="E1264">
        <v>9.56</v>
      </c>
      <c r="F1264">
        <v>0.78</v>
      </c>
      <c r="G1264">
        <v>0.51</v>
      </c>
      <c r="H1264">
        <v>1.84</v>
      </c>
      <c r="I1264">
        <v>1.5</v>
      </c>
      <c r="J1264">
        <v>0.56999999999999995</v>
      </c>
      <c r="K1264" s="1">
        <v>40.9</v>
      </c>
      <c r="L1264" s="2">
        <v>18254776</v>
      </c>
      <c r="M1264" s="1">
        <f>Table1[[#This Row],[PerformanceMetric]]/Table1[[#This Row],[InflationAdjSalary]]*1000000</f>
        <v>2.2405095521303573</v>
      </c>
      <c r="N1264" t="s">
        <v>34</v>
      </c>
      <c r="O1264">
        <v>28</v>
      </c>
      <c r="P1264" t="s">
        <v>30</v>
      </c>
    </row>
    <row r="1265" spans="2:16" x14ac:dyDescent="0.2">
      <c r="B1265" t="s">
        <v>282</v>
      </c>
      <c r="C1265">
        <v>2011</v>
      </c>
      <c r="D1265">
        <v>13.87</v>
      </c>
      <c r="E1265">
        <v>2.4</v>
      </c>
      <c r="F1265">
        <v>6.13</v>
      </c>
      <c r="G1265">
        <v>1.07</v>
      </c>
      <c r="H1265">
        <v>0.4</v>
      </c>
      <c r="I1265">
        <v>2.6</v>
      </c>
      <c r="J1265">
        <v>0.55000000000000004</v>
      </c>
      <c r="K1265" s="1">
        <v>40.9</v>
      </c>
      <c r="L1265" s="2">
        <v>20021924</v>
      </c>
      <c r="M1265" s="1">
        <f>Table1[[#This Row],[PerformanceMetric]]/Table1[[#This Row],[InflationAdjSalary]]*1000000</f>
        <v>2.0427607256924958</v>
      </c>
      <c r="N1265" t="s">
        <v>29</v>
      </c>
      <c r="O1265">
        <v>31</v>
      </c>
      <c r="P1265" t="s">
        <v>19</v>
      </c>
    </row>
    <row r="1266" spans="2:16" x14ac:dyDescent="0.2">
      <c r="B1266" t="s">
        <v>200</v>
      </c>
      <c r="C1266">
        <v>2021</v>
      </c>
      <c r="D1266">
        <v>11.79</v>
      </c>
      <c r="E1266">
        <v>2.0699999999999998</v>
      </c>
      <c r="F1266">
        <v>3.07</v>
      </c>
      <c r="G1266">
        <v>0.86</v>
      </c>
      <c r="H1266">
        <v>0.14000000000000001</v>
      </c>
      <c r="I1266">
        <v>0.86</v>
      </c>
      <c r="J1266">
        <v>0.63</v>
      </c>
      <c r="K1266" s="1">
        <v>40.85</v>
      </c>
      <c r="L1266" s="2">
        <v>5753437</v>
      </c>
      <c r="M1266" s="1">
        <f>Table1[[#This Row],[PerformanceMetric]]/Table1[[#This Row],[InflationAdjSalary]]*1000000</f>
        <v>7.1001038162058618</v>
      </c>
      <c r="N1266" t="s">
        <v>24</v>
      </c>
      <c r="O1266">
        <v>34</v>
      </c>
      <c r="P1266" t="s">
        <v>19</v>
      </c>
    </row>
    <row r="1267" spans="2:16" x14ac:dyDescent="0.2">
      <c r="B1267" t="s">
        <v>82</v>
      </c>
      <c r="C1267">
        <v>2016</v>
      </c>
      <c r="D1267">
        <v>8.52</v>
      </c>
      <c r="E1267">
        <v>7</v>
      </c>
      <c r="F1267">
        <v>1.2</v>
      </c>
      <c r="G1267">
        <v>0.4</v>
      </c>
      <c r="H1267">
        <v>0.6</v>
      </c>
      <c r="I1267">
        <v>1.1200000000000001</v>
      </c>
      <c r="J1267">
        <v>0.66</v>
      </c>
      <c r="K1267" s="1">
        <v>40.840000000000003</v>
      </c>
      <c r="L1267" s="2">
        <v>1907631</v>
      </c>
      <c r="M1267" s="1">
        <f>Table1[[#This Row],[PerformanceMetric]]/Table1[[#This Row],[InflationAdjSalary]]*1000000</f>
        <v>21.408752531280946</v>
      </c>
      <c r="N1267" t="s">
        <v>76</v>
      </c>
      <c r="O1267">
        <v>32</v>
      </c>
      <c r="P1267" t="s">
        <v>16</v>
      </c>
    </row>
    <row r="1268" spans="2:16" x14ac:dyDescent="0.2">
      <c r="B1268" t="s">
        <v>306</v>
      </c>
      <c r="C1268">
        <v>2012</v>
      </c>
      <c r="D1268">
        <v>14.63</v>
      </c>
      <c r="E1268">
        <v>3.06</v>
      </c>
      <c r="F1268">
        <v>6.17</v>
      </c>
      <c r="G1268">
        <v>1.57</v>
      </c>
      <c r="H1268">
        <v>0.26</v>
      </c>
      <c r="I1268">
        <v>3.6</v>
      </c>
      <c r="J1268">
        <v>0.55000000000000004</v>
      </c>
      <c r="K1268" s="1">
        <v>40.840000000000003</v>
      </c>
      <c r="L1268" s="2">
        <v>6456196</v>
      </c>
      <c r="M1268" s="1">
        <f>Table1[[#This Row],[PerformanceMetric]]/Table1[[#This Row],[InflationAdjSalary]]*1000000</f>
        <v>6.3257063447268331</v>
      </c>
      <c r="N1268" t="s">
        <v>70</v>
      </c>
      <c r="O1268">
        <v>23</v>
      </c>
      <c r="P1268" t="s">
        <v>19</v>
      </c>
    </row>
    <row r="1269" spans="2:16" x14ac:dyDescent="0.2">
      <c r="B1269" t="s">
        <v>47</v>
      </c>
      <c r="C1269">
        <v>2020</v>
      </c>
      <c r="D1269">
        <v>7.49</v>
      </c>
      <c r="E1269">
        <v>7.35</v>
      </c>
      <c r="F1269">
        <v>0.65</v>
      </c>
      <c r="G1269">
        <v>0.45</v>
      </c>
      <c r="H1269">
        <v>1.1399999999999999</v>
      </c>
      <c r="I1269">
        <v>1.22</v>
      </c>
      <c r="J1269">
        <v>0.7</v>
      </c>
      <c r="K1269" s="1">
        <v>40.82</v>
      </c>
      <c r="L1269" s="2">
        <v>2947918</v>
      </c>
      <c r="M1269" s="1">
        <f>Table1[[#This Row],[PerformanceMetric]]/Table1[[#This Row],[InflationAdjSalary]]*1000000</f>
        <v>13.847060874827591</v>
      </c>
      <c r="N1269" t="s">
        <v>42</v>
      </c>
      <c r="O1269">
        <v>34</v>
      </c>
      <c r="P1269" t="s">
        <v>30</v>
      </c>
    </row>
    <row r="1270" spans="2:16" x14ac:dyDescent="0.2">
      <c r="B1270" t="s">
        <v>218</v>
      </c>
      <c r="C1270">
        <v>2011</v>
      </c>
      <c r="D1270">
        <v>12.74</v>
      </c>
      <c r="E1270">
        <v>5.29</v>
      </c>
      <c r="F1270">
        <v>1</v>
      </c>
      <c r="G1270">
        <v>1.1000000000000001</v>
      </c>
      <c r="H1270">
        <v>0.32</v>
      </c>
      <c r="I1270">
        <v>1.21</v>
      </c>
      <c r="J1270">
        <v>0.56999999999999995</v>
      </c>
      <c r="K1270" s="1">
        <v>40.82</v>
      </c>
      <c r="L1270" s="2">
        <v>9816903</v>
      </c>
      <c r="M1270" s="1">
        <f>Table1[[#This Row],[PerformanceMetric]]/Table1[[#This Row],[InflationAdjSalary]]*1000000</f>
        <v>4.1581341895707844</v>
      </c>
      <c r="N1270" t="s">
        <v>34</v>
      </c>
      <c r="O1270">
        <v>22</v>
      </c>
      <c r="P1270" t="s">
        <v>16</v>
      </c>
    </row>
    <row r="1271" spans="2:16" x14ac:dyDescent="0.2">
      <c r="B1271" t="s">
        <v>247</v>
      </c>
      <c r="C1271">
        <v>2020</v>
      </c>
      <c r="D1271">
        <v>14.59</v>
      </c>
      <c r="E1271">
        <v>2.38</v>
      </c>
      <c r="F1271">
        <v>2.41</v>
      </c>
      <c r="G1271">
        <v>0.59</v>
      </c>
      <c r="H1271">
        <v>0.28000000000000003</v>
      </c>
      <c r="I1271">
        <v>1.34</v>
      </c>
      <c r="J1271">
        <v>0.57999999999999996</v>
      </c>
      <c r="K1271" s="1">
        <v>40.81</v>
      </c>
      <c r="L1271" s="2">
        <v>13218061</v>
      </c>
      <c r="M1271" s="1">
        <f>Table1[[#This Row],[PerformanceMetric]]/Table1[[#This Row],[InflationAdjSalary]]*1000000</f>
        <v>3.0874422504178187</v>
      </c>
      <c r="N1271" t="s">
        <v>29</v>
      </c>
      <c r="O1271">
        <v>27</v>
      </c>
      <c r="P1271" t="s">
        <v>20</v>
      </c>
    </row>
    <row r="1272" spans="2:16" x14ac:dyDescent="0.2">
      <c r="B1272" t="s">
        <v>187</v>
      </c>
      <c r="C1272">
        <v>2013</v>
      </c>
      <c r="D1272">
        <v>12.78</v>
      </c>
      <c r="E1272">
        <v>6.6</v>
      </c>
      <c r="F1272">
        <v>2.2200000000000002</v>
      </c>
      <c r="G1272">
        <v>0.82</v>
      </c>
      <c r="H1272">
        <v>0.43</v>
      </c>
      <c r="I1272">
        <v>1.54</v>
      </c>
      <c r="J1272">
        <v>0.52</v>
      </c>
      <c r="K1272" s="1">
        <v>40.770000000000003</v>
      </c>
      <c r="L1272" s="2">
        <v>5710392</v>
      </c>
      <c r="M1272" s="1">
        <f>Table1[[#This Row],[PerformanceMetric]]/Table1[[#This Row],[InflationAdjSalary]]*1000000</f>
        <v>7.1396149336157659</v>
      </c>
      <c r="N1272" t="s">
        <v>81</v>
      </c>
      <c r="O1272">
        <v>32</v>
      </c>
      <c r="P1272" t="s">
        <v>16</v>
      </c>
    </row>
    <row r="1273" spans="2:16" x14ac:dyDescent="0.2">
      <c r="B1273" t="s">
        <v>219</v>
      </c>
      <c r="C1273">
        <v>2021</v>
      </c>
      <c r="D1273">
        <v>12.85</v>
      </c>
      <c r="E1273">
        <v>6.13</v>
      </c>
      <c r="F1273">
        <v>1.87</v>
      </c>
      <c r="G1273">
        <v>0.51</v>
      </c>
      <c r="H1273">
        <v>0.6</v>
      </c>
      <c r="I1273">
        <v>1.66</v>
      </c>
      <c r="J1273">
        <v>0.55000000000000004</v>
      </c>
      <c r="K1273" s="1">
        <v>40.76</v>
      </c>
      <c r="L1273" s="2">
        <v>14177768</v>
      </c>
      <c r="M1273" s="1">
        <f>Table1[[#This Row],[PerformanceMetric]]/Table1[[#This Row],[InflationAdjSalary]]*1000000</f>
        <v>2.8749236127999835</v>
      </c>
      <c r="N1273" t="s">
        <v>42</v>
      </c>
      <c r="O1273">
        <v>25</v>
      </c>
      <c r="P1273" t="s">
        <v>25</v>
      </c>
    </row>
    <row r="1274" spans="2:16" x14ac:dyDescent="0.2">
      <c r="B1274" t="s">
        <v>127</v>
      </c>
      <c r="C1274">
        <v>2020</v>
      </c>
      <c r="D1274">
        <v>14.36</v>
      </c>
      <c r="E1274">
        <v>3.21</v>
      </c>
      <c r="F1274">
        <v>4.43</v>
      </c>
      <c r="G1274">
        <v>0.77</v>
      </c>
      <c r="H1274">
        <v>0.11</v>
      </c>
      <c r="I1274">
        <v>1.96</v>
      </c>
      <c r="J1274">
        <v>0.54</v>
      </c>
      <c r="K1274" s="1">
        <v>40.74</v>
      </c>
      <c r="L1274" s="2">
        <v>39656633</v>
      </c>
      <c r="M1274" s="1">
        <f>Table1[[#This Row],[PerformanceMetric]]/Table1[[#This Row],[InflationAdjSalary]]*1000000</f>
        <v>1.0273186833587209</v>
      </c>
      <c r="N1274" t="s">
        <v>58</v>
      </c>
      <c r="O1274">
        <v>32</v>
      </c>
      <c r="P1274" t="s">
        <v>19</v>
      </c>
    </row>
    <row r="1275" spans="2:16" x14ac:dyDescent="0.2">
      <c r="B1275" t="s">
        <v>341</v>
      </c>
      <c r="C1275">
        <v>2020</v>
      </c>
      <c r="D1275">
        <v>14.72</v>
      </c>
      <c r="E1275">
        <v>3.22</v>
      </c>
      <c r="F1275">
        <v>1.19</v>
      </c>
      <c r="G1275">
        <v>1.1200000000000001</v>
      </c>
      <c r="H1275">
        <v>0.35</v>
      </c>
      <c r="I1275">
        <v>1.01</v>
      </c>
      <c r="J1275">
        <v>0.55000000000000004</v>
      </c>
      <c r="K1275" s="1">
        <v>40.700000000000003</v>
      </c>
      <c r="L1275" s="2">
        <v>15516854</v>
      </c>
      <c r="M1275" s="1">
        <f>Table1[[#This Row],[PerformanceMetric]]/Table1[[#This Row],[InflationAdjSalary]]*1000000</f>
        <v>2.6229543694875264</v>
      </c>
      <c r="N1275" t="s">
        <v>48</v>
      </c>
      <c r="O1275">
        <v>28</v>
      </c>
      <c r="P1275" t="s">
        <v>20</v>
      </c>
    </row>
    <row r="1276" spans="2:16" x14ac:dyDescent="0.2">
      <c r="B1276" t="s">
        <v>373</v>
      </c>
      <c r="C1276">
        <v>2010</v>
      </c>
      <c r="D1276">
        <v>10.14</v>
      </c>
      <c r="E1276">
        <v>7.63</v>
      </c>
      <c r="F1276">
        <v>1.03</v>
      </c>
      <c r="G1276">
        <v>0.33</v>
      </c>
      <c r="H1276">
        <v>1.69</v>
      </c>
      <c r="I1276">
        <v>2.12</v>
      </c>
      <c r="J1276">
        <v>0.61</v>
      </c>
      <c r="K1276" s="1">
        <v>40.68</v>
      </c>
      <c r="L1276" s="2">
        <v>6308098</v>
      </c>
      <c r="M1276" s="1">
        <f>Table1[[#This Row],[PerformanceMetric]]/Table1[[#This Row],[InflationAdjSalary]]*1000000</f>
        <v>6.4488535212991298</v>
      </c>
      <c r="N1276" t="s">
        <v>61</v>
      </c>
      <c r="O1276">
        <v>25</v>
      </c>
      <c r="P1276" t="s">
        <v>30</v>
      </c>
    </row>
    <row r="1277" spans="2:16" x14ac:dyDescent="0.2">
      <c r="B1277" t="s">
        <v>375</v>
      </c>
      <c r="C1277">
        <v>2010</v>
      </c>
      <c r="D1277">
        <v>13.03</v>
      </c>
      <c r="E1277">
        <v>3.75</v>
      </c>
      <c r="F1277">
        <v>1.51</v>
      </c>
      <c r="G1277">
        <v>0.94</v>
      </c>
      <c r="H1277">
        <v>0.23</v>
      </c>
      <c r="I1277">
        <v>1.22</v>
      </c>
      <c r="J1277">
        <v>0.6</v>
      </c>
      <c r="K1277" s="1">
        <v>40.65</v>
      </c>
      <c r="L1277" s="2">
        <v>5437772</v>
      </c>
      <c r="M1277" s="1">
        <f>Table1[[#This Row],[PerformanceMetric]]/Table1[[#This Row],[InflationAdjSalary]]*1000000</f>
        <v>7.4754881227090797</v>
      </c>
      <c r="N1277" t="s">
        <v>22</v>
      </c>
      <c r="O1277">
        <v>24</v>
      </c>
      <c r="P1277" t="s">
        <v>20</v>
      </c>
    </row>
    <row r="1278" spans="2:16" x14ac:dyDescent="0.2">
      <c r="B1278" t="s">
        <v>242</v>
      </c>
      <c r="C1278">
        <v>2017</v>
      </c>
      <c r="D1278">
        <v>13.24</v>
      </c>
      <c r="E1278">
        <v>2.2400000000000002</v>
      </c>
      <c r="F1278">
        <v>4.59</v>
      </c>
      <c r="G1278">
        <v>0.99</v>
      </c>
      <c r="H1278">
        <v>0.13</v>
      </c>
      <c r="I1278">
        <v>1.68</v>
      </c>
      <c r="J1278">
        <v>0.56999999999999995</v>
      </c>
      <c r="K1278" s="1">
        <v>40.65</v>
      </c>
      <c r="L1278" s="2">
        <v>12096548</v>
      </c>
      <c r="M1278" s="1">
        <f>Table1[[#This Row],[PerformanceMetric]]/Table1[[#This Row],[InflationAdjSalary]]*1000000</f>
        <v>3.3604628361744191</v>
      </c>
      <c r="N1278" t="s">
        <v>46</v>
      </c>
      <c r="O1278">
        <v>29</v>
      </c>
      <c r="P1278" t="s">
        <v>19</v>
      </c>
    </row>
    <row r="1279" spans="2:16" x14ac:dyDescent="0.2">
      <c r="B1279" t="s">
        <v>374</v>
      </c>
      <c r="C1279">
        <v>2018</v>
      </c>
      <c r="D1279">
        <v>15.08</v>
      </c>
      <c r="E1279">
        <v>2.38</v>
      </c>
      <c r="F1279">
        <v>3.97</v>
      </c>
      <c r="G1279">
        <v>1.21</v>
      </c>
      <c r="H1279">
        <v>0.26</v>
      </c>
      <c r="I1279">
        <v>1.79</v>
      </c>
      <c r="J1279">
        <v>0.53</v>
      </c>
      <c r="K1279" s="1">
        <v>40.65</v>
      </c>
      <c r="L1279" s="2">
        <v>15469195</v>
      </c>
      <c r="M1279" s="1">
        <f>Table1[[#This Row],[PerformanceMetric]]/Table1[[#This Row],[InflationAdjSalary]]*1000000</f>
        <v>2.6278031920859486</v>
      </c>
      <c r="N1279" t="s">
        <v>52</v>
      </c>
      <c r="O1279">
        <v>25</v>
      </c>
      <c r="P1279" t="s">
        <v>20</v>
      </c>
    </row>
    <row r="1280" spans="2:16" x14ac:dyDescent="0.2">
      <c r="B1280" t="s">
        <v>191</v>
      </c>
      <c r="C1280">
        <v>2018</v>
      </c>
      <c r="D1280">
        <v>10.27</v>
      </c>
      <c r="E1280">
        <v>6.86</v>
      </c>
      <c r="F1280">
        <v>2.2400000000000002</v>
      </c>
      <c r="G1280">
        <v>0.86</v>
      </c>
      <c r="H1280">
        <v>0.45</v>
      </c>
      <c r="I1280">
        <v>1.84</v>
      </c>
      <c r="J1280">
        <v>0.6</v>
      </c>
      <c r="K1280" s="1">
        <v>40.64</v>
      </c>
      <c r="L1280" s="2">
        <v>2834086</v>
      </c>
      <c r="M1280" s="1">
        <f>Table1[[#This Row],[PerformanceMetric]]/Table1[[#This Row],[InflationAdjSalary]]*1000000</f>
        <v>14.33972010729385</v>
      </c>
      <c r="N1280" t="s">
        <v>41</v>
      </c>
      <c r="O1280">
        <v>27</v>
      </c>
      <c r="P1280" t="s">
        <v>30</v>
      </c>
    </row>
    <row r="1281" spans="2:16" x14ac:dyDescent="0.2">
      <c r="B1281" t="s">
        <v>195</v>
      </c>
      <c r="C1281">
        <v>2014</v>
      </c>
      <c r="D1281">
        <v>14.32</v>
      </c>
      <c r="E1281">
        <v>5.08</v>
      </c>
      <c r="F1281">
        <v>2.4500000000000002</v>
      </c>
      <c r="G1281">
        <v>0.95</v>
      </c>
      <c r="H1281">
        <v>0.13</v>
      </c>
      <c r="I1281">
        <v>1.38</v>
      </c>
      <c r="J1281">
        <v>0.5</v>
      </c>
      <c r="K1281" s="1">
        <v>40.61</v>
      </c>
      <c r="L1281" s="2">
        <v>12077139</v>
      </c>
      <c r="M1281" s="1">
        <f>Table1[[#This Row],[PerformanceMetric]]/Table1[[#This Row],[InflationAdjSalary]]*1000000</f>
        <v>3.3625513459768905</v>
      </c>
      <c r="N1281" t="s">
        <v>29</v>
      </c>
      <c r="O1281">
        <v>28</v>
      </c>
      <c r="P1281" t="s">
        <v>25</v>
      </c>
    </row>
    <row r="1282" spans="2:16" x14ac:dyDescent="0.2">
      <c r="B1282" t="s">
        <v>247</v>
      </c>
      <c r="C1282">
        <v>2016</v>
      </c>
      <c r="D1282">
        <v>15.51</v>
      </c>
      <c r="E1282">
        <v>3.96</v>
      </c>
      <c r="F1282">
        <v>2.4300000000000002</v>
      </c>
      <c r="G1282">
        <v>1.1100000000000001</v>
      </c>
      <c r="H1282">
        <v>0.09</v>
      </c>
      <c r="I1282">
        <v>1.71</v>
      </c>
      <c r="J1282">
        <v>0.52</v>
      </c>
      <c r="K1282" s="1">
        <v>40.6</v>
      </c>
      <c r="L1282" s="2">
        <v>15367680</v>
      </c>
      <c r="M1282" s="1">
        <f>Table1[[#This Row],[PerformanceMetric]]/Table1[[#This Row],[InflationAdjSalary]]*1000000</f>
        <v>2.6419082125603865</v>
      </c>
      <c r="N1282" t="s">
        <v>42</v>
      </c>
      <c r="O1282">
        <v>23</v>
      </c>
      <c r="P1282" t="s">
        <v>20</v>
      </c>
    </row>
    <row r="1283" spans="2:16" x14ac:dyDescent="0.2">
      <c r="B1283" t="s">
        <v>376</v>
      </c>
      <c r="C1283">
        <v>2021</v>
      </c>
      <c r="D1283">
        <v>9.83</v>
      </c>
      <c r="E1283">
        <v>5.43</v>
      </c>
      <c r="F1283">
        <v>1.7</v>
      </c>
      <c r="G1283">
        <v>0.87</v>
      </c>
      <c r="H1283">
        <v>0.42</v>
      </c>
      <c r="I1283">
        <v>0.8</v>
      </c>
      <c r="J1283">
        <v>0.61</v>
      </c>
      <c r="K1283" s="1">
        <v>40.590000000000003</v>
      </c>
      <c r="L1283" s="2">
        <v>4362390</v>
      </c>
      <c r="M1283" s="1">
        <f>Table1[[#This Row],[PerformanceMetric]]/Table1[[#This Row],[InflationAdjSalary]]*1000000</f>
        <v>9.3045326071259105</v>
      </c>
      <c r="N1283" t="s">
        <v>76</v>
      </c>
      <c r="O1283">
        <v>27</v>
      </c>
      <c r="P1283" t="s">
        <v>16</v>
      </c>
    </row>
    <row r="1284" spans="2:16" x14ac:dyDescent="0.2">
      <c r="B1284" t="s">
        <v>335</v>
      </c>
      <c r="C1284">
        <v>2011</v>
      </c>
      <c r="D1284">
        <v>14.08</v>
      </c>
      <c r="E1284">
        <v>4.22</v>
      </c>
      <c r="F1284">
        <v>2.76</v>
      </c>
      <c r="G1284">
        <v>0.38</v>
      </c>
      <c r="H1284">
        <v>0.53</v>
      </c>
      <c r="I1284">
        <v>1.05</v>
      </c>
      <c r="J1284">
        <v>0.51</v>
      </c>
      <c r="K1284" s="1">
        <v>40.57</v>
      </c>
      <c r="L1284" s="2">
        <v>8259845</v>
      </c>
      <c r="M1284" s="1">
        <f>Table1[[#This Row],[PerformanceMetric]]/Table1[[#This Row],[InflationAdjSalary]]*1000000</f>
        <v>4.9117144450047183</v>
      </c>
      <c r="N1284" t="s">
        <v>88</v>
      </c>
      <c r="O1284">
        <v>30</v>
      </c>
      <c r="P1284" t="s">
        <v>25</v>
      </c>
    </row>
    <row r="1285" spans="2:16" x14ac:dyDescent="0.2">
      <c r="B1285" t="s">
        <v>246</v>
      </c>
      <c r="C1285">
        <v>2018</v>
      </c>
      <c r="D1285">
        <v>12.91</v>
      </c>
      <c r="E1285">
        <v>4.05</v>
      </c>
      <c r="F1285">
        <v>2.33</v>
      </c>
      <c r="G1285">
        <v>0.76</v>
      </c>
      <c r="H1285">
        <v>0.4</v>
      </c>
      <c r="I1285">
        <v>1.1599999999999999</v>
      </c>
      <c r="J1285">
        <v>0.56000000000000005</v>
      </c>
      <c r="K1285" s="1">
        <v>40.549999999999997</v>
      </c>
      <c r="L1285" s="2">
        <v>8231220</v>
      </c>
      <c r="M1285" s="1">
        <f>Table1[[#This Row],[PerformanceMetric]]/Table1[[#This Row],[InflationAdjSalary]]*1000000</f>
        <v>4.9263657149243976</v>
      </c>
      <c r="N1285" t="s">
        <v>96</v>
      </c>
      <c r="O1285">
        <v>25</v>
      </c>
      <c r="P1285" t="s">
        <v>20</v>
      </c>
    </row>
    <row r="1286" spans="2:16" x14ac:dyDescent="0.2">
      <c r="B1286" t="s">
        <v>218</v>
      </c>
      <c r="C1286">
        <v>2017</v>
      </c>
      <c r="D1286">
        <v>11</v>
      </c>
      <c r="E1286">
        <v>6.05</v>
      </c>
      <c r="F1286">
        <v>1.65</v>
      </c>
      <c r="G1286">
        <v>1.53</v>
      </c>
      <c r="H1286">
        <v>0.39</v>
      </c>
      <c r="I1286">
        <v>1.28</v>
      </c>
      <c r="J1286">
        <v>0.56000000000000005</v>
      </c>
      <c r="K1286" s="1">
        <v>40.549999999999997</v>
      </c>
      <c r="L1286" s="2">
        <v>15630371</v>
      </c>
      <c r="M1286" s="1">
        <f>Table1[[#This Row],[PerformanceMetric]]/Table1[[#This Row],[InflationAdjSalary]]*1000000</f>
        <v>2.5943082221144973</v>
      </c>
      <c r="N1286" t="s">
        <v>64</v>
      </c>
      <c r="O1286">
        <v>28</v>
      </c>
      <c r="P1286" t="s">
        <v>16</v>
      </c>
    </row>
    <row r="1287" spans="2:16" x14ac:dyDescent="0.2">
      <c r="B1287" t="s">
        <v>189</v>
      </c>
      <c r="C1287">
        <v>2018</v>
      </c>
      <c r="D1287">
        <v>13.59</v>
      </c>
      <c r="E1287">
        <v>5.35</v>
      </c>
      <c r="F1287">
        <v>1.33</v>
      </c>
      <c r="G1287">
        <v>0.65</v>
      </c>
      <c r="H1287">
        <v>0.22</v>
      </c>
      <c r="I1287">
        <v>1.2</v>
      </c>
      <c r="J1287">
        <v>0.54</v>
      </c>
      <c r="K1287" s="1">
        <v>40.53</v>
      </c>
      <c r="L1287" s="2">
        <v>6320401</v>
      </c>
      <c r="M1287" s="1">
        <f>Table1[[#This Row],[PerformanceMetric]]/Table1[[#This Row],[InflationAdjSalary]]*1000000</f>
        <v>6.4125678101753358</v>
      </c>
      <c r="N1287" t="s">
        <v>61</v>
      </c>
      <c r="O1287">
        <v>28</v>
      </c>
      <c r="P1287" t="s">
        <v>16</v>
      </c>
    </row>
    <row r="1288" spans="2:16" x14ac:dyDescent="0.2">
      <c r="B1288" t="s">
        <v>330</v>
      </c>
      <c r="C1288">
        <v>2014</v>
      </c>
      <c r="D1288">
        <v>10.38</v>
      </c>
      <c r="E1288">
        <v>6.56</v>
      </c>
      <c r="F1288">
        <v>1.49</v>
      </c>
      <c r="G1288">
        <v>0.73</v>
      </c>
      <c r="H1288">
        <v>1.1399999999999999</v>
      </c>
      <c r="I1288">
        <v>1.6</v>
      </c>
      <c r="J1288">
        <v>0.59</v>
      </c>
      <c r="K1288" s="1">
        <v>40.5</v>
      </c>
      <c r="L1288" s="2">
        <v>8702487</v>
      </c>
      <c r="M1288" s="1">
        <f>Table1[[#This Row],[PerformanceMetric]]/Table1[[#This Row],[InflationAdjSalary]]*1000000</f>
        <v>4.6538420568740868</v>
      </c>
      <c r="N1288" t="s">
        <v>50</v>
      </c>
      <c r="O1288">
        <v>26</v>
      </c>
      <c r="P1288" t="s">
        <v>16</v>
      </c>
    </row>
    <row r="1289" spans="2:16" x14ac:dyDescent="0.2">
      <c r="B1289" t="s">
        <v>200</v>
      </c>
      <c r="C1289">
        <v>2016</v>
      </c>
      <c r="D1289">
        <v>12.08</v>
      </c>
      <c r="E1289">
        <v>4.03</v>
      </c>
      <c r="F1289">
        <v>3.5</v>
      </c>
      <c r="G1289">
        <v>1.1200000000000001</v>
      </c>
      <c r="H1289">
        <v>0.23</v>
      </c>
      <c r="I1289">
        <v>1.36</v>
      </c>
      <c r="J1289">
        <v>0.56000000000000005</v>
      </c>
      <c r="K1289" s="1">
        <v>40.49</v>
      </c>
      <c r="L1289" s="2">
        <v>9835315</v>
      </c>
      <c r="M1289" s="1">
        <f>Table1[[#This Row],[PerformanceMetric]]/Table1[[#This Row],[InflationAdjSalary]]*1000000</f>
        <v>4.1167974792876487</v>
      </c>
      <c r="N1289" t="s">
        <v>64</v>
      </c>
      <c r="O1289">
        <v>29</v>
      </c>
      <c r="P1289" t="s">
        <v>19</v>
      </c>
    </row>
    <row r="1290" spans="2:16" x14ac:dyDescent="0.2">
      <c r="B1290" t="s">
        <v>274</v>
      </c>
      <c r="C1290">
        <v>2016</v>
      </c>
      <c r="D1290">
        <v>14.19</v>
      </c>
      <c r="E1290">
        <v>4.42</v>
      </c>
      <c r="F1290">
        <v>2.81</v>
      </c>
      <c r="G1290">
        <v>0.73</v>
      </c>
      <c r="H1290">
        <v>0.23</v>
      </c>
      <c r="I1290">
        <v>1.77</v>
      </c>
      <c r="J1290">
        <v>0.54</v>
      </c>
      <c r="K1290" s="1">
        <v>40.47</v>
      </c>
      <c r="L1290" s="2">
        <v>6604010</v>
      </c>
      <c r="M1290" s="1">
        <f>Table1[[#This Row],[PerformanceMetric]]/Table1[[#This Row],[InflationAdjSalary]]*1000000</f>
        <v>6.1280948999168681</v>
      </c>
      <c r="N1290" t="s">
        <v>109</v>
      </c>
      <c r="O1290">
        <v>25</v>
      </c>
      <c r="P1290" t="s">
        <v>25</v>
      </c>
    </row>
    <row r="1291" spans="2:16" x14ac:dyDescent="0.2">
      <c r="B1291" t="s">
        <v>216</v>
      </c>
      <c r="C1291">
        <v>2010</v>
      </c>
      <c r="D1291">
        <v>15.49</v>
      </c>
      <c r="E1291">
        <v>3.44</v>
      </c>
      <c r="F1291">
        <v>5.73</v>
      </c>
      <c r="G1291">
        <v>1.28</v>
      </c>
      <c r="H1291">
        <v>0.22</v>
      </c>
      <c r="I1291">
        <v>2.44</v>
      </c>
      <c r="J1291">
        <v>0.48</v>
      </c>
      <c r="K1291" s="1">
        <v>40.450000000000003</v>
      </c>
      <c r="L1291" s="2">
        <v>3169024</v>
      </c>
      <c r="M1291" s="1">
        <f>Table1[[#This Row],[PerformanceMetric]]/Table1[[#This Row],[InflationAdjSalary]]*1000000</f>
        <v>12.764182284514098</v>
      </c>
      <c r="N1291" t="s">
        <v>15</v>
      </c>
      <c r="O1291">
        <v>20</v>
      </c>
      <c r="P1291" t="s">
        <v>19</v>
      </c>
    </row>
    <row r="1292" spans="2:16" x14ac:dyDescent="0.2">
      <c r="B1292" t="s">
        <v>170</v>
      </c>
      <c r="C1292">
        <v>2012</v>
      </c>
      <c r="D1292">
        <v>14.95</v>
      </c>
      <c r="E1292">
        <v>2.5</v>
      </c>
      <c r="F1292">
        <v>4</v>
      </c>
      <c r="G1292">
        <v>0.45</v>
      </c>
      <c r="H1292">
        <v>0.15</v>
      </c>
      <c r="I1292">
        <v>1.9</v>
      </c>
      <c r="J1292">
        <v>0.55000000000000004</v>
      </c>
      <c r="K1292" s="1">
        <v>40.450000000000003</v>
      </c>
      <c r="L1292" s="2">
        <v>3873717</v>
      </c>
      <c r="M1292" s="1">
        <f>Table1[[#This Row],[PerformanceMetric]]/Table1[[#This Row],[InflationAdjSalary]]*1000000</f>
        <v>10.442167045243625</v>
      </c>
      <c r="N1292" t="s">
        <v>52</v>
      </c>
      <c r="O1292">
        <v>35</v>
      </c>
      <c r="P1292" t="s">
        <v>20</v>
      </c>
    </row>
    <row r="1293" spans="2:16" x14ac:dyDescent="0.2">
      <c r="B1293" t="s">
        <v>119</v>
      </c>
      <c r="C1293">
        <v>2019</v>
      </c>
      <c r="D1293">
        <v>11.46</v>
      </c>
      <c r="E1293">
        <v>4.47</v>
      </c>
      <c r="F1293">
        <v>3.39</v>
      </c>
      <c r="G1293">
        <v>0.86</v>
      </c>
      <c r="H1293">
        <v>0.32</v>
      </c>
      <c r="I1293">
        <v>1.46</v>
      </c>
      <c r="J1293">
        <v>0.57999999999999996</v>
      </c>
      <c r="K1293" s="1">
        <v>40.450000000000003</v>
      </c>
      <c r="L1293" s="2">
        <v>37828768</v>
      </c>
      <c r="M1293" s="1">
        <f>Table1[[#This Row],[PerformanceMetric]]/Table1[[#This Row],[InflationAdjSalary]]*1000000</f>
        <v>1.06929202663962</v>
      </c>
      <c r="N1293" t="s">
        <v>61</v>
      </c>
      <c r="O1293">
        <v>28</v>
      </c>
      <c r="P1293" t="s">
        <v>16</v>
      </c>
    </row>
    <row r="1294" spans="2:16" x14ac:dyDescent="0.2">
      <c r="B1294" t="s">
        <v>320</v>
      </c>
      <c r="C1294">
        <v>2020</v>
      </c>
      <c r="D1294">
        <v>15.28</v>
      </c>
      <c r="E1294">
        <v>2.69</v>
      </c>
      <c r="F1294">
        <v>3.28</v>
      </c>
      <c r="G1294">
        <v>0.84</v>
      </c>
      <c r="H1294">
        <v>0.22</v>
      </c>
      <c r="I1294">
        <v>1.7</v>
      </c>
      <c r="J1294">
        <v>0.53</v>
      </c>
      <c r="K1294" s="1">
        <v>40.43</v>
      </c>
      <c r="L1294" s="2">
        <v>1912436</v>
      </c>
      <c r="M1294" s="1">
        <f>Table1[[#This Row],[PerformanceMetric]]/Table1[[#This Row],[InflationAdjSalary]]*1000000</f>
        <v>21.140576730410849</v>
      </c>
      <c r="N1294" t="s">
        <v>31</v>
      </c>
      <c r="O1294">
        <v>24</v>
      </c>
      <c r="P1294" t="s">
        <v>19</v>
      </c>
    </row>
    <row r="1295" spans="2:16" x14ac:dyDescent="0.2">
      <c r="B1295" t="s">
        <v>246</v>
      </c>
      <c r="C1295">
        <v>2020</v>
      </c>
      <c r="D1295">
        <v>12.54</v>
      </c>
      <c r="E1295">
        <v>4.3499999999999996</v>
      </c>
      <c r="F1295">
        <v>2.09</v>
      </c>
      <c r="G1295">
        <v>1.2</v>
      </c>
      <c r="H1295">
        <v>0.48</v>
      </c>
      <c r="I1295">
        <v>1.0900000000000001</v>
      </c>
      <c r="J1295">
        <v>0.55000000000000004</v>
      </c>
      <c r="K1295" s="1">
        <v>40.43</v>
      </c>
      <c r="L1295" s="2">
        <v>12068664</v>
      </c>
      <c r="M1295" s="1">
        <f>Table1[[#This Row],[PerformanceMetric]]/Table1[[#This Row],[InflationAdjSalary]]*1000000</f>
        <v>3.3499979782352045</v>
      </c>
      <c r="N1295" t="s">
        <v>64</v>
      </c>
      <c r="O1295">
        <v>27</v>
      </c>
      <c r="P1295" t="s">
        <v>20</v>
      </c>
    </row>
    <row r="1296" spans="2:16" x14ac:dyDescent="0.2">
      <c r="B1296" t="s">
        <v>113</v>
      </c>
      <c r="C1296">
        <v>2015</v>
      </c>
      <c r="D1296">
        <v>17.73</v>
      </c>
      <c r="E1296">
        <v>3.16</v>
      </c>
      <c r="F1296">
        <v>4.92</v>
      </c>
      <c r="G1296">
        <v>0.71</v>
      </c>
      <c r="H1296">
        <v>0.31</v>
      </c>
      <c r="I1296">
        <v>3.16</v>
      </c>
      <c r="J1296">
        <v>0.49</v>
      </c>
      <c r="K1296" s="1">
        <v>40.43</v>
      </c>
      <c r="L1296" s="2">
        <v>24949068</v>
      </c>
      <c r="M1296" s="1">
        <f>Table1[[#This Row],[PerformanceMetric]]/Table1[[#This Row],[InflationAdjSalary]]*1000000</f>
        <v>1.6205014151230017</v>
      </c>
      <c r="N1296" t="s">
        <v>68</v>
      </c>
      <c r="O1296">
        <v>26</v>
      </c>
      <c r="P1296" t="s">
        <v>19</v>
      </c>
    </row>
    <row r="1297" spans="2:16" x14ac:dyDescent="0.2">
      <c r="B1297" t="s">
        <v>223</v>
      </c>
      <c r="C1297">
        <v>2020</v>
      </c>
      <c r="D1297">
        <v>10.52</v>
      </c>
      <c r="E1297">
        <v>5.91</v>
      </c>
      <c r="F1297">
        <v>2.48</v>
      </c>
      <c r="G1297">
        <v>1.1100000000000001</v>
      </c>
      <c r="H1297">
        <v>0.37</v>
      </c>
      <c r="I1297">
        <v>1.06</v>
      </c>
      <c r="J1297">
        <v>0.55000000000000004</v>
      </c>
      <c r="K1297" s="1">
        <v>40.42</v>
      </c>
      <c r="L1297" s="2">
        <v>10641113</v>
      </c>
      <c r="M1297" s="1">
        <f>Table1[[#This Row],[PerformanceMetric]]/Table1[[#This Row],[InflationAdjSalary]]*1000000</f>
        <v>3.7984748399908921</v>
      </c>
      <c r="N1297" t="s">
        <v>41</v>
      </c>
      <c r="O1297">
        <v>29</v>
      </c>
      <c r="P1297" t="s">
        <v>25</v>
      </c>
    </row>
    <row r="1298" spans="2:16" x14ac:dyDescent="0.2">
      <c r="B1298" t="s">
        <v>103</v>
      </c>
      <c r="C1298">
        <v>2016</v>
      </c>
      <c r="D1298">
        <v>11.96</v>
      </c>
      <c r="E1298">
        <v>6.4</v>
      </c>
      <c r="F1298">
        <v>1.49</v>
      </c>
      <c r="G1298">
        <v>0.64</v>
      </c>
      <c r="H1298">
        <v>0.87</v>
      </c>
      <c r="I1298">
        <v>0.72</v>
      </c>
      <c r="J1298">
        <v>0.51</v>
      </c>
      <c r="K1298" s="1">
        <v>40.42</v>
      </c>
      <c r="L1298" s="2">
        <v>12577129</v>
      </c>
      <c r="M1298" s="1">
        <f>Table1[[#This Row],[PerformanceMetric]]/Table1[[#This Row],[InflationAdjSalary]]*1000000</f>
        <v>3.2137700106280218</v>
      </c>
      <c r="N1298" t="s">
        <v>96</v>
      </c>
      <c r="O1298">
        <v>31</v>
      </c>
      <c r="P1298" t="s">
        <v>30</v>
      </c>
    </row>
    <row r="1299" spans="2:16" x14ac:dyDescent="0.2">
      <c r="B1299" t="s">
        <v>93</v>
      </c>
      <c r="C1299">
        <v>2012</v>
      </c>
      <c r="D1299">
        <v>7.36</v>
      </c>
      <c r="E1299">
        <v>8.27</v>
      </c>
      <c r="F1299">
        <v>0.26</v>
      </c>
      <c r="G1299">
        <v>0.45</v>
      </c>
      <c r="H1299">
        <v>2.0299999999999998</v>
      </c>
      <c r="I1299">
        <v>1.1200000000000001</v>
      </c>
      <c r="J1299">
        <v>0.63</v>
      </c>
      <c r="K1299" s="1">
        <v>40.42</v>
      </c>
      <c r="L1299" s="2">
        <v>13600593</v>
      </c>
      <c r="M1299" s="1">
        <f>Table1[[#This Row],[PerformanceMetric]]/Table1[[#This Row],[InflationAdjSalary]]*1000000</f>
        <v>2.9719292386736376</v>
      </c>
      <c r="N1299" t="s">
        <v>52</v>
      </c>
      <c r="O1299">
        <v>23</v>
      </c>
      <c r="P1299" t="s">
        <v>30</v>
      </c>
    </row>
    <row r="1300" spans="2:16" x14ac:dyDescent="0.2">
      <c r="B1300" t="s">
        <v>377</v>
      </c>
      <c r="C1300">
        <v>2018</v>
      </c>
      <c r="D1300">
        <v>13.2</v>
      </c>
      <c r="E1300">
        <v>4.32</v>
      </c>
      <c r="F1300">
        <v>1.56</v>
      </c>
      <c r="G1300">
        <v>0.63</v>
      </c>
      <c r="H1300">
        <v>0.47</v>
      </c>
      <c r="I1300">
        <v>1.04</v>
      </c>
      <c r="J1300">
        <v>0.56000000000000005</v>
      </c>
      <c r="K1300" s="1">
        <v>40.42</v>
      </c>
      <c r="L1300" s="2">
        <v>22732866</v>
      </c>
      <c r="M1300" s="1">
        <f>Table1[[#This Row],[PerformanceMetric]]/Table1[[#This Row],[InflationAdjSalary]]*1000000</f>
        <v>1.7780424166490931</v>
      </c>
      <c r="N1300" t="s">
        <v>39</v>
      </c>
      <c r="O1300">
        <v>25</v>
      </c>
      <c r="P1300" t="s">
        <v>20</v>
      </c>
    </row>
    <row r="1301" spans="2:16" x14ac:dyDescent="0.2">
      <c r="B1301" t="s">
        <v>264</v>
      </c>
      <c r="C1301">
        <v>2013</v>
      </c>
      <c r="D1301">
        <v>16.510000000000002</v>
      </c>
      <c r="E1301">
        <v>1.68</v>
      </c>
      <c r="F1301">
        <v>2.54</v>
      </c>
      <c r="G1301">
        <v>1.04</v>
      </c>
      <c r="H1301">
        <v>0.17</v>
      </c>
      <c r="I1301">
        <v>1.92</v>
      </c>
      <c r="J1301">
        <v>0.56000000000000005</v>
      </c>
      <c r="K1301" s="1">
        <v>40.39</v>
      </c>
      <c r="L1301" s="2">
        <v>6630400</v>
      </c>
      <c r="M1301" s="1">
        <f>Table1[[#This Row],[PerformanceMetric]]/Table1[[#This Row],[InflationAdjSalary]]*1000000</f>
        <v>6.0916385135135132</v>
      </c>
      <c r="N1301" t="s">
        <v>52</v>
      </c>
      <c r="O1301">
        <v>32</v>
      </c>
      <c r="P1301" t="s">
        <v>20</v>
      </c>
    </row>
    <row r="1302" spans="2:16" x14ac:dyDescent="0.2">
      <c r="B1302" t="s">
        <v>378</v>
      </c>
      <c r="C1302">
        <v>2018</v>
      </c>
      <c r="D1302">
        <v>14.12</v>
      </c>
      <c r="E1302">
        <v>4.74</v>
      </c>
      <c r="F1302">
        <v>2.61</v>
      </c>
      <c r="G1302">
        <v>1.04</v>
      </c>
      <c r="H1302">
        <v>0.51</v>
      </c>
      <c r="I1302">
        <v>2.33</v>
      </c>
      <c r="J1302">
        <v>0.55000000000000004</v>
      </c>
      <c r="K1302" s="1">
        <v>40.35</v>
      </c>
      <c r="L1302" s="2">
        <v>2971282</v>
      </c>
      <c r="M1302" s="1">
        <f>Table1[[#This Row],[PerformanceMetric]]/Table1[[#This Row],[InflationAdjSalary]]*1000000</f>
        <v>13.5799967825336</v>
      </c>
      <c r="N1302" t="s">
        <v>56</v>
      </c>
      <c r="O1302">
        <v>23</v>
      </c>
      <c r="P1302" t="s">
        <v>25</v>
      </c>
    </row>
    <row r="1303" spans="2:16" x14ac:dyDescent="0.2">
      <c r="B1303" t="s">
        <v>379</v>
      </c>
      <c r="C1303">
        <v>2017</v>
      </c>
      <c r="D1303">
        <v>9.5399999999999991</v>
      </c>
      <c r="E1303">
        <v>5.87</v>
      </c>
      <c r="F1303">
        <v>4.1900000000000004</v>
      </c>
      <c r="G1303">
        <v>1.48</v>
      </c>
      <c r="H1303">
        <v>0.37</v>
      </c>
      <c r="I1303">
        <v>1.49</v>
      </c>
      <c r="J1303">
        <v>0.55000000000000004</v>
      </c>
      <c r="K1303" s="1">
        <v>40.35</v>
      </c>
      <c r="L1303" s="2">
        <v>6669448</v>
      </c>
      <c r="M1303" s="1">
        <f>Table1[[#This Row],[PerformanceMetric]]/Table1[[#This Row],[InflationAdjSalary]]*1000000</f>
        <v>6.0499759500336463</v>
      </c>
      <c r="N1303" t="s">
        <v>18</v>
      </c>
      <c r="O1303">
        <v>28</v>
      </c>
      <c r="P1303" t="s">
        <v>20</v>
      </c>
    </row>
    <row r="1304" spans="2:16" x14ac:dyDescent="0.2">
      <c r="B1304" t="s">
        <v>284</v>
      </c>
      <c r="C1304">
        <v>2010</v>
      </c>
      <c r="D1304">
        <v>11.97</v>
      </c>
      <c r="E1304">
        <v>6.36</v>
      </c>
      <c r="F1304">
        <v>1.43</v>
      </c>
      <c r="G1304">
        <v>0.92</v>
      </c>
      <c r="H1304">
        <v>0.81</v>
      </c>
      <c r="I1304">
        <v>1.32</v>
      </c>
      <c r="J1304">
        <v>0.54</v>
      </c>
      <c r="K1304" s="1">
        <v>40.35</v>
      </c>
      <c r="L1304" s="2">
        <v>9931411</v>
      </c>
      <c r="M1304" s="1">
        <f>Table1[[#This Row],[PerformanceMetric]]/Table1[[#This Row],[InflationAdjSalary]]*1000000</f>
        <v>4.0628667970744541</v>
      </c>
      <c r="N1304" t="s">
        <v>76</v>
      </c>
      <c r="O1304">
        <v>31</v>
      </c>
      <c r="P1304" t="s">
        <v>25</v>
      </c>
    </row>
    <row r="1305" spans="2:16" x14ac:dyDescent="0.2">
      <c r="B1305" t="s">
        <v>380</v>
      </c>
      <c r="C1305">
        <v>2019</v>
      </c>
      <c r="D1305">
        <v>11.5</v>
      </c>
      <c r="E1305">
        <v>4.5</v>
      </c>
      <c r="F1305">
        <v>0.75</v>
      </c>
      <c r="G1305">
        <v>0.25</v>
      </c>
      <c r="H1305">
        <v>0.75</v>
      </c>
      <c r="I1305">
        <v>1</v>
      </c>
      <c r="J1305">
        <v>0.64</v>
      </c>
      <c r="K1305" s="1">
        <v>40.340000000000003</v>
      </c>
      <c r="L1305" s="2">
        <v>284214</v>
      </c>
      <c r="M1305" s="1">
        <f>Table1[[#This Row],[PerformanceMetric]]/Table1[[#This Row],[InflationAdjSalary]]*1000000</f>
        <v>141.93530227223152</v>
      </c>
      <c r="N1305" t="s">
        <v>109</v>
      </c>
      <c r="O1305">
        <v>29</v>
      </c>
      <c r="P1305" t="s">
        <v>30</v>
      </c>
    </row>
    <row r="1306" spans="2:16" x14ac:dyDescent="0.2">
      <c r="B1306" t="s">
        <v>381</v>
      </c>
      <c r="C1306">
        <v>2018</v>
      </c>
      <c r="D1306">
        <v>12.81</v>
      </c>
      <c r="E1306">
        <v>1.97</v>
      </c>
      <c r="F1306">
        <v>4.72</v>
      </c>
      <c r="G1306">
        <v>0.67</v>
      </c>
      <c r="H1306">
        <v>0.11</v>
      </c>
      <c r="I1306">
        <v>1.19</v>
      </c>
      <c r="J1306">
        <v>0.56000000000000005</v>
      </c>
      <c r="K1306" s="1">
        <v>40.32</v>
      </c>
      <c r="L1306" s="2">
        <v>2110737</v>
      </c>
      <c r="M1306" s="1">
        <f>Table1[[#This Row],[PerformanceMetric]]/Table1[[#This Row],[InflationAdjSalary]]*1000000</f>
        <v>19.102332502817738</v>
      </c>
      <c r="N1306" t="s">
        <v>70</v>
      </c>
      <c r="O1306">
        <v>25</v>
      </c>
      <c r="P1306" t="s">
        <v>19</v>
      </c>
    </row>
    <row r="1307" spans="2:16" x14ac:dyDescent="0.2">
      <c r="B1307" t="s">
        <v>269</v>
      </c>
      <c r="C1307">
        <v>2011</v>
      </c>
      <c r="D1307">
        <v>13.27</v>
      </c>
      <c r="E1307">
        <v>3.15</v>
      </c>
      <c r="F1307">
        <v>5.17</v>
      </c>
      <c r="G1307">
        <v>0.74</v>
      </c>
      <c r="H1307">
        <v>0.1</v>
      </c>
      <c r="I1307">
        <v>2.2000000000000002</v>
      </c>
      <c r="J1307">
        <v>0.56000000000000005</v>
      </c>
      <c r="K1307" s="1">
        <v>40.31</v>
      </c>
      <c r="L1307" s="2">
        <v>5589549</v>
      </c>
      <c r="M1307" s="1">
        <f>Table1[[#This Row],[PerformanceMetric]]/Table1[[#This Row],[InflationAdjSalary]]*1000000</f>
        <v>7.2116730705822603</v>
      </c>
      <c r="N1307" t="s">
        <v>29</v>
      </c>
      <c r="O1307">
        <v>24</v>
      </c>
      <c r="P1307" t="s">
        <v>19</v>
      </c>
    </row>
    <row r="1308" spans="2:16" x14ac:dyDescent="0.2">
      <c r="B1308" t="s">
        <v>278</v>
      </c>
      <c r="C1308">
        <v>2013</v>
      </c>
      <c r="D1308">
        <v>11.86</v>
      </c>
      <c r="E1308">
        <v>8.3000000000000007</v>
      </c>
      <c r="F1308">
        <v>1.43</v>
      </c>
      <c r="G1308">
        <v>0.49</v>
      </c>
      <c r="H1308">
        <v>2.61</v>
      </c>
      <c r="I1308">
        <v>2.0499999999999998</v>
      </c>
      <c r="J1308">
        <v>0.49</v>
      </c>
      <c r="K1308" s="1">
        <v>40.31</v>
      </c>
      <c r="L1308" s="2">
        <v>18125856</v>
      </c>
      <c r="M1308" s="1">
        <f>Table1[[#This Row],[PerformanceMetric]]/Table1[[#This Row],[InflationAdjSalary]]*1000000</f>
        <v>2.2238949708085514</v>
      </c>
      <c r="N1308" t="s">
        <v>64</v>
      </c>
      <c r="O1308">
        <v>26</v>
      </c>
      <c r="P1308" t="s">
        <v>30</v>
      </c>
    </row>
    <row r="1309" spans="2:16" x14ac:dyDescent="0.2">
      <c r="B1309" t="s">
        <v>327</v>
      </c>
      <c r="C1309">
        <v>2021</v>
      </c>
      <c r="D1309">
        <v>9.4</v>
      </c>
      <c r="E1309">
        <v>6.83</v>
      </c>
      <c r="F1309">
        <v>1.79</v>
      </c>
      <c r="G1309">
        <v>0.56000000000000005</v>
      </c>
      <c r="H1309">
        <v>0.35</v>
      </c>
      <c r="I1309">
        <v>1.06</v>
      </c>
      <c r="J1309">
        <v>0.6</v>
      </c>
      <c r="K1309" s="1">
        <v>40.29</v>
      </c>
      <c r="L1309" s="2">
        <v>2606136</v>
      </c>
      <c r="M1309" s="1">
        <f>Table1[[#This Row],[PerformanceMetric]]/Table1[[#This Row],[InflationAdjSalary]]*1000000</f>
        <v>15.459669027249536</v>
      </c>
      <c r="N1309" t="s">
        <v>96</v>
      </c>
      <c r="O1309">
        <v>28</v>
      </c>
      <c r="P1309" t="s">
        <v>30</v>
      </c>
    </row>
    <row r="1310" spans="2:16" x14ac:dyDescent="0.2">
      <c r="B1310" t="s">
        <v>361</v>
      </c>
      <c r="C1310">
        <v>2016</v>
      </c>
      <c r="D1310">
        <v>14.54</v>
      </c>
      <c r="E1310">
        <v>3.38</v>
      </c>
      <c r="F1310">
        <v>2.7</v>
      </c>
      <c r="G1310">
        <v>0.92</v>
      </c>
      <c r="H1310">
        <v>0.2</v>
      </c>
      <c r="I1310">
        <v>1.58</v>
      </c>
      <c r="J1310">
        <v>0.54</v>
      </c>
      <c r="K1310" s="1">
        <v>40.28</v>
      </c>
      <c r="L1310" s="2">
        <v>1729195</v>
      </c>
      <c r="M1310" s="1">
        <f>Table1[[#This Row],[PerformanceMetric]]/Table1[[#This Row],[InflationAdjSalary]]*1000000</f>
        <v>23.294076145258344</v>
      </c>
      <c r="N1310" t="s">
        <v>58</v>
      </c>
      <c r="O1310">
        <v>23</v>
      </c>
      <c r="P1310" t="s">
        <v>20</v>
      </c>
    </row>
    <row r="1311" spans="2:16" x14ac:dyDescent="0.2">
      <c r="B1311" t="s">
        <v>291</v>
      </c>
      <c r="C1311">
        <v>2020</v>
      </c>
      <c r="D1311">
        <v>11.25</v>
      </c>
      <c r="E1311">
        <v>3.28</v>
      </c>
      <c r="F1311">
        <v>3.54</v>
      </c>
      <c r="G1311">
        <v>0.65</v>
      </c>
      <c r="H1311">
        <v>0.87</v>
      </c>
      <c r="I1311">
        <v>1.31</v>
      </c>
      <c r="J1311">
        <v>0.59</v>
      </c>
      <c r="K1311" s="1">
        <v>40.270000000000003</v>
      </c>
      <c r="L1311" s="2">
        <v>4041604</v>
      </c>
      <c r="M1311" s="1">
        <f>Table1[[#This Row],[PerformanceMetric]]/Table1[[#This Row],[InflationAdjSalary]]*1000000</f>
        <v>9.963865831486709</v>
      </c>
      <c r="N1311" t="s">
        <v>65</v>
      </c>
      <c r="O1311">
        <v>25</v>
      </c>
      <c r="P1311" t="s">
        <v>20</v>
      </c>
    </row>
    <row r="1312" spans="2:16" x14ac:dyDescent="0.2">
      <c r="B1312" t="s">
        <v>249</v>
      </c>
      <c r="C1312">
        <v>2016</v>
      </c>
      <c r="D1312">
        <v>10.27</v>
      </c>
      <c r="E1312">
        <v>7.34</v>
      </c>
      <c r="F1312">
        <v>1.39</v>
      </c>
      <c r="G1312">
        <v>0.2</v>
      </c>
      <c r="H1312">
        <v>1.57</v>
      </c>
      <c r="I1312">
        <v>1.62</v>
      </c>
      <c r="J1312">
        <v>0.56999999999999995</v>
      </c>
      <c r="K1312" s="1">
        <v>40.270000000000003</v>
      </c>
      <c r="L1312" s="2">
        <v>16251936</v>
      </c>
      <c r="M1312" s="1">
        <f>Table1[[#This Row],[PerformanceMetric]]/Table1[[#This Row],[InflationAdjSalary]]*1000000</f>
        <v>2.4778586378878185</v>
      </c>
      <c r="N1312" t="s">
        <v>70</v>
      </c>
      <c r="O1312">
        <v>27</v>
      </c>
      <c r="P1312" t="s">
        <v>30</v>
      </c>
    </row>
    <row r="1313" spans="2:16" x14ac:dyDescent="0.2">
      <c r="B1313" t="s">
        <v>321</v>
      </c>
      <c r="C1313">
        <v>2012</v>
      </c>
      <c r="D1313">
        <v>14.76</v>
      </c>
      <c r="E1313">
        <v>2.58</v>
      </c>
      <c r="F1313">
        <v>3.82</v>
      </c>
      <c r="G1313">
        <v>0.8</v>
      </c>
      <c r="H1313">
        <v>0.18</v>
      </c>
      <c r="I1313">
        <v>1.93</v>
      </c>
      <c r="J1313">
        <v>0.55000000000000004</v>
      </c>
      <c r="K1313" s="1">
        <v>40.26</v>
      </c>
      <c r="L1313" s="2">
        <v>10975533</v>
      </c>
      <c r="M1313" s="1">
        <f>Table1[[#This Row],[PerformanceMetric]]/Table1[[#This Row],[InflationAdjSalary]]*1000000</f>
        <v>3.668158985991842</v>
      </c>
      <c r="N1313" t="s">
        <v>88</v>
      </c>
      <c r="O1313">
        <v>25</v>
      </c>
      <c r="P1313" t="s">
        <v>20</v>
      </c>
    </row>
    <row r="1314" spans="2:16" x14ac:dyDescent="0.2">
      <c r="B1314" t="s">
        <v>258</v>
      </c>
      <c r="C1314">
        <v>2018</v>
      </c>
      <c r="D1314">
        <v>12.9</v>
      </c>
      <c r="E1314">
        <v>3.52</v>
      </c>
      <c r="F1314">
        <v>2.85</v>
      </c>
      <c r="G1314">
        <v>1.49</v>
      </c>
      <c r="H1314">
        <v>0.93</v>
      </c>
      <c r="I1314">
        <v>1.73</v>
      </c>
      <c r="J1314">
        <v>0.55000000000000004</v>
      </c>
      <c r="K1314" s="1">
        <v>40.22</v>
      </c>
      <c r="L1314" s="2">
        <v>11014783</v>
      </c>
      <c r="M1314" s="1">
        <f>Table1[[#This Row],[PerformanceMetric]]/Table1[[#This Row],[InflationAdjSalary]]*1000000</f>
        <v>3.6514564108979726</v>
      </c>
      <c r="N1314" t="s">
        <v>31</v>
      </c>
      <c r="O1314">
        <v>24</v>
      </c>
      <c r="P1314" t="s">
        <v>25</v>
      </c>
    </row>
    <row r="1315" spans="2:16" x14ac:dyDescent="0.2">
      <c r="B1315" t="s">
        <v>278</v>
      </c>
      <c r="C1315">
        <v>2011</v>
      </c>
      <c r="D1315">
        <v>12.65</v>
      </c>
      <c r="E1315">
        <v>7.53</v>
      </c>
      <c r="F1315">
        <v>2.0499999999999998</v>
      </c>
      <c r="G1315">
        <v>0.41</v>
      </c>
      <c r="H1315">
        <v>1.75</v>
      </c>
      <c r="I1315">
        <v>2.2799999999999998</v>
      </c>
      <c r="J1315">
        <v>0.51</v>
      </c>
      <c r="K1315" s="1">
        <v>40.200000000000003</v>
      </c>
      <c r="L1315" s="2">
        <v>3398107</v>
      </c>
      <c r="M1315" s="1">
        <f>Table1[[#This Row],[PerformanceMetric]]/Table1[[#This Row],[InflationAdjSalary]]*1000000</f>
        <v>11.830116002821571</v>
      </c>
      <c r="N1315" t="s">
        <v>64</v>
      </c>
      <c r="O1315">
        <v>24</v>
      </c>
      <c r="P1315" t="s">
        <v>30</v>
      </c>
    </row>
    <row r="1316" spans="2:16" x14ac:dyDescent="0.2">
      <c r="B1316" t="s">
        <v>303</v>
      </c>
      <c r="C1316">
        <v>2019</v>
      </c>
      <c r="D1316">
        <v>12.29</v>
      </c>
      <c r="E1316">
        <v>4.01</v>
      </c>
      <c r="F1316">
        <v>1.78</v>
      </c>
      <c r="G1316">
        <v>0.56000000000000005</v>
      </c>
      <c r="H1316">
        <v>0.51</v>
      </c>
      <c r="I1316">
        <v>1.31</v>
      </c>
      <c r="J1316">
        <v>0.61</v>
      </c>
      <c r="K1316" s="1">
        <v>40.19</v>
      </c>
      <c r="L1316" s="2">
        <v>972221</v>
      </c>
      <c r="M1316" s="1">
        <f>Table1[[#This Row],[PerformanceMetric]]/Table1[[#This Row],[InflationAdjSalary]]*1000000</f>
        <v>41.338337682481658</v>
      </c>
      <c r="N1316" t="s">
        <v>54</v>
      </c>
      <c r="O1316">
        <v>32</v>
      </c>
      <c r="P1316" t="s">
        <v>16</v>
      </c>
    </row>
    <row r="1317" spans="2:16" x14ac:dyDescent="0.2">
      <c r="B1317" t="s">
        <v>229</v>
      </c>
      <c r="C1317">
        <v>2018</v>
      </c>
      <c r="D1317">
        <v>11.67</v>
      </c>
      <c r="E1317">
        <v>4.3899999999999997</v>
      </c>
      <c r="F1317">
        <v>1.57</v>
      </c>
      <c r="G1317">
        <v>1.46</v>
      </c>
      <c r="H1317">
        <v>0.19</v>
      </c>
      <c r="I1317">
        <v>0.78</v>
      </c>
      <c r="J1317">
        <v>0.56999999999999995</v>
      </c>
      <c r="K1317" s="1">
        <v>40.18</v>
      </c>
      <c r="L1317" s="2">
        <v>17638329</v>
      </c>
      <c r="M1317" s="1">
        <f>Table1[[#This Row],[PerformanceMetric]]/Table1[[#This Row],[InflationAdjSalary]]*1000000</f>
        <v>2.2779935673044767</v>
      </c>
      <c r="N1317" t="s">
        <v>18</v>
      </c>
      <c r="O1317">
        <v>32</v>
      </c>
      <c r="P1317" t="s">
        <v>25</v>
      </c>
    </row>
    <row r="1318" spans="2:16" x14ac:dyDescent="0.2">
      <c r="B1318" t="s">
        <v>382</v>
      </c>
      <c r="C1318">
        <v>2021</v>
      </c>
      <c r="D1318">
        <v>8.6</v>
      </c>
      <c r="E1318">
        <v>8.91</v>
      </c>
      <c r="F1318">
        <v>0.23</v>
      </c>
      <c r="G1318">
        <v>0.72</v>
      </c>
      <c r="H1318">
        <v>1.0900000000000001</v>
      </c>
      <c r="I1318">
        <v>1</v>
      </c>
      <c r="J1318">
        <v>0.56999999999999995</v>
      </c>
      <c r="K1318" s="1">
        <v>40.17</v>
      </c>
      <c r="L1318" s="2">
        <v>2109116</v>
      </c>
      <c r="M1318" s="1">
        <f>Table1[[#This Row],[PerformanceMetric]]/Table1[[#This Row],[InflationAdjSalary]]*1000000</f>
        <v>19.045894109190769</v>
      </c>
      <c r="N1318" t="s">
        <v>24</v>
      </c>
      <c r="O1318">
        <v>21</v>
      </c>
      <c r="P1318" t="s">
        <v>30</v>
      </c>
    </row>
    <row r="1319" spans="2:16" x14ac:dyDescent="0.2">
      <c r="B1319" t="s">
        <v>262</v>
      </c>
      <c r="C1319">
        <v>2014</v>
      </c>
      <c r="D1319">
        <v>13.04</v>
      </c>
      <c r="E1319">
        <v>6.8</v>
      </c>
      <c r="F1319">
        <v>1.1100000000000001</v>
      </c>
      <c r="G1319">
        <v>0.5</v>
      </c>
      <c r="H1319">
        <v>1.37</v>
      </c>
      <c r="I1319">
        <v>1.83</v>
      </c>
      <c r="J1319">
        <v>0.52</v>
      </c>
      <c r="K1319" s="1">
        <v>40.17</v>
      </c>
      <c r="L1319" s="2">
        <v>9945700</v>
      </c>
      <c r="M1319" s="1">
        <f>Table1[[#This Row],[PerformanceMetric]]/Table1[[#This Row],[InflationAdjSalary]]*1000000</f>
        <v>4.0389313974883621</v>
      </c>
      <c r="N1319" t="s">
        <v>68</v>
      </c>
      <c r="O1319">
        <v>28</v>
      </c>
      <c r="P1319" t="s">
        <v>16</v>
      </c>
    </row>
    <row r="1320" spans="2:16" x14ac:dyDescent="0.2">
      <c r="B1320" t="s">
        <v>383</v>
      </c>
      <c r="C1320">
        <v>2013</v>
      </c>
      <c r="D1320">
        <v>9.31</v>
      </c>
      <c r="E1320">
        <v>7.23</v>
      </c>
      <c r="F1320">
        <v>2.73</v>
      </c>
      <c r="G1320">
        <v>0.85</v>
      </c>
      <c r="H1320">
        <v>0.57999999999999996</v>
      </c>
      <c r="I1320">
        <v>1.46</v>
      </c>
      <c r="J1320">
        <v>0.56000000000000005</v>
      </c>
      <c r="K1320" s="1">
        <v>40.15</v>
      </c>
      <c r="L1320" s="2">
        <v>3365324</v>
      </c>
      <c r="M1320" s="1">
        <f>Table1[[#This Row],[PerformanceMetric]]/Table1[[#This Row],[InflationAdjSalary]]*1000000</f>
        <v>11.930500599645086</v>
      </c>
      <c r="N1320" t="s">
        <v>104</v>
      </c>
      <c r="O1320">
        <v>25</v>
      </c>
      <c r="P1320" t="s">
        <v>16</v>
      </c>
    </row>
    <row r="1321" spans="2:16" x14ac:dyDescent="0.2">
      <c r="B1321" t="s">
        <v>306</v>
      </c>
      <c r="C1321">
        <v>2013</v>
      </c>
      <c r="D1321">
        <v>13.35</v>
      </c>
      <c r="E1321">
        <v>3.01</v>
      </c>
      <c r="F1321">
        <v>6.06</v>
      </c>
      <c r="G1321">
        <v>1.63</v>
      </c>
      <c r="H1321">
        <v>0.35</v>
      </c>
      <c r="I1321">
        <v>2.88</v>
      </c>
      <c r="J1321">
        <v>0.54</v>
      </c>
      <c r="K1321" s="1">
        <v>40.14</v>
      </c>
      <c r="L1321" s="2">
        <v>6630400</v>
      </c>
      <c r="M1321" s="1">
        <f>Table1[[#This Row],[PerformanceMetric]]/Table1[[#This Row],[InflationAdjSalary]]*1000000</f>
        <v>6.053933397683398</v>
      </c>
      <c r="N1321" t="s">
        <v>18</v>
      </c>
      <c r="O1321">
        <v>24</v>
      </c>
      <c r="P1321" t="s">
        <v>19</v>
      </c>
    </row>
    <row r="1322" spans="2:16" x14ac:dyDescent="0.2">
      <c r="B1322" t="s">
        <v>102</v>
      </c>
      <c r="C1322">
        <v>2014</v>
      </c>
      <c r="D1322">
        <v>13.71</v>
      </c>
      <c r="E1322">
        <v>8.32</v>
      </c>
      <c r="F1322">
        <v>1.55</v>
      </c>
      <c r="G1322">
        <v>0.7</v>
      </c>
      <c r="H1322">
        <v>0.28999999999999998</v>
      </c>
      <c r="I1322">
        <v>2.0299999999999998</v>
      </c>
      <c r="J1322">
        <v>0.49</v>
      </c>
      <c r="K1322" s="1">
        <v>40.14</v>
      </c>
      <c r="L1322" s="2">
        <v>20885969</v>
      </c>
      <c r="M1322" s="1">
        <f>Table1[[#This Row],[PerformanceMetric]]/Table1[[#This Row],[InflationAdjSalary]]*1000000</f>
        <v>1.9218643865649709</v>
      </c>
      <c r="N1322" t="s">
        <v>68</v>
      </c>
      <c r="O1322">
        <v>32</v>
      </c>
      <c r="P1322" t="s">
        <v>16</v>
      </c>
    </row>
    <row r="1323" spans="2:16" x14ac:dyDescent="0.2">
      <c r="B1323" t="s">
        <v>384</v>
      </c>
      <c r="C1323">
        <v>2019</v>
      </c>
      <c r="D1323">
        <v>9.3800000000000008</v>
      </c>
      <c r="E1323">
        <v>7.53</v>
      </c>
      <c r="F1323">
        <v>1.28</v>
      </c>
      <c r="G1323">
        <v>0.84</v>
      </c>
      <c r="H1323">
        <v>0.41</v>
      </c>
      <c r="I1323">
        <v>0.89</v>
      </c>
      <c r="J1323">
        <v>0.56999999999999995</v>
      </c>
      <c r="K1323" s="1">
        <v>40.130000000000003</v>
      </c>
      <c r="L1323" s="2">
        <v>10709827</v>
      </c>
      <c r="M1323" s="1">
        <f>Table1[[#This Row],[PerformanceMetric]]/Table1[[#This Row],[InflationAdjSalary]]*1000000</f>
        <v>3.7470259790377565</v>
      </c>
      <c r="N1323" t="s">
        <v>38</v>
      </c>
      <c r="O1323">
        <v>28</v>
      </c>
      <c r="P1323" t="s">
        <v>16</v>
      </c>
    </row>
    <row r="1324" spans="2:16" x14ac:dyDescent="0.2">
      <c r="B1324" t="s">
        <v>217</v>
      </c>
      <c r="C1324">
        <v>2011</v>
      </c>
      <c r="D1324">
        <v>12.38</v>
      </c>
      <c r="E1324">
        <v>4.51</v>
      </c>
      <c r="F1324">
        <v>1.54</v>
      </c>
      <c r="G1324">
        <v>0.85</v>
      </c>
      <c r="H1324">
        <v>0.61</v>
      </c>
      <c r="I1324">
        <v>1.04</v>
      </c>
      <c r="J1324">
        <v>0.56000000000000005</v>
      </c>
      <c r="K1324" s="1">
        <v>40.119999999999997</v>
      </c>
      <c r="L1324" s="2">
        <v>2829402</v>
      </c>
      <c r="M1324" s="1">
        <f>Table1[[#This Row],[PerformanceMetric]]/Table1[[#This Row],[InflationAdjSalary]]*1000000</f>
        <v>14.179674715717313</v>
      </c>
      <c r="N1324" t="s">
        <v>38</v>
      </c>
      <c r="O1324">
        <v>22</v>
      </c>
      <c r="P1324" t="s">
        <v>25</v>
      </c>
    </row>
    <row r="1325" spans="2:16" x14ac:dyDescent="0.2">
      <c r="B1325" t="s">
        <v>385</v>
      </c>
      <c r="C1325">
        <v>2017</v>
      </c>
      <c r="D1325">
        <v>12.83</v>
      </c>
      <c r="E1325">
        <v>2.56</v>
      </c>
      <c r="F1325">
        <v>2.7</v>
      </c>
      <c r="G1325">
        <v>1.1299999999999999</v>
      </c>
      <c r="H1325">
        <v>0.1</v>
      </c>
      <c r="I1325">
        <v>1.31</v>
      </c>
      <c r="J1325">
        <v>0.6</v>
      </c>
      <c r="K1325" s="1">
        <v>40.119999999999997</v>
      </c>
      <c r="L1325" s="2">
        <v>3663330</v>
      </c>
      <c r="M1325" s="1">
        <f>Table1[[#This Row],[PerformanceMetric]]/Table1[[#This Row],[InflationAdjSalary]]*1000000</f>
        <v>10.951784305536219</v>
      </c>
      <c r="N1325" t="s">
        <v>76</v>
      </c>
      <c r="O1325">
        <v>26</v>
      </c>
      <c r="P1325" t="s">
        <v>19</v>
      </c>
    </row>
    <row r="1326" spans="2:16" x14ac:dyDescent="0.2">
      <c r="B1326" t="s">
        <v>273</v>
      </c>
      <c r="C1326">
        <v>2016</v>
      </c>
      <c r="D1326">
        <v>12.84</v>
      </c>
      <c r="E1326">
        <v>4.25</v>
      </c>
      <c r="F1326">
        <v>7.38</v>
      </c>
      <c r="G1326">
        <v>1.06</v>
      </c>
      <c r="H1326">
        <v>0.22</v>
      </c>
      <c r="I1326">
        <v>2.94</v>
      </c>
      <c r="J1326">
        <v>0.5</v>
      </c>
      <c r="K1326" s="1">
        <v>40.11</v>
      </c>
      <c r="L1326" s="2">
        <v>1932275</v>
      </c>
      <c r="M1326" s="1">
        <f>Table1[[#This Row],[PerformanceMetric]]/Table1[[#This Row],[InflationAdjSalary]]*1000000</f>
        <v>20.757914893066463</v>
      </c>
      <c r="N1326" t="s">
        <v>39</v>
      </c>
      <c r="O1326">
        <v>32</v>
      </c>
      <c r="P1326" t="s">
        <v>19</v>
      </c>
    </row>
    <row r="1327" spans="2:16" x14ac:dyDescent="0.2">
      <c r="B1327" t="s">
        <v>273</v>
      </c>
      <c r="C1327">
        <v>2013</v>
      </c>
      <c r="D1327">
        <v>12.95</v>
      </c>
      <c r="E1327">
        <v>3.08</v>
      </c>
      <c r="F1327">
        <v>5.56</v>
      </c>
      <c r="G1327">
        <v>0.76</v>
      </c>
      <c r="H1327">
        <v>0.14000000000000001</v>
      </c>
      <c r="I1327">
        <v>1.99</v>
      </c>
      <c r="J1327">
        <v>0.54</v>
      </c>
      <c r="K1327" s="1">
        <v>40.11</v>
      </c>
      <c r="L1327" s="2">
        <v>7994549</v>
      </c>
      <c r="M1327" s="1">
        <f>Table1[[#This Row],[PerformanceMetric]]/Table1[[#This Row],[InflationAdjSalary]]*1000000</f>
        <v>5.0171685732365896</v>
      </c>
      <c r="N1327" t="s">
        <v>22</v>
      </c>
      <c r="O1327">
        <v>29</v>
      </c>
      <c r="P1327" t="s">
        <v>20</v>
      </c>
    </row>
    <row r="1328" spans="2:16" x14ac:dyDescent="0.2">
      <c r="B1328" t="s">
        <v>386</v>
      </c>
      <c r="C1328">
        <v>2011</v>
      </c>
      <c r="D1328">
        <v>13.2</v>
      </c>
      <c r="E1328">
        <v>4.22</v>
      </c>
      <c r="F1328">
        <v>2.5</v>
      </c>
      <c r="G1328">
        <v>0.8</v>
      </c>
      <c r="H1328">
        <v>0.44</v>
      </c>
      <c r="I1328">
        <v>1.68</v>
      </c>
      <c r="J1328">
        <v>0.56000000000000005</v>
      </c>
      <c r="K1328" s="1">
        <v>40.1</v>
      </c>
      <c r="L1328" s="2">
        <v>8532715</v>
      </c>
      <c r="M1328" s="1">
        <f>Table1[[#This Row],[PerformanceMetric]]/Table1[[#This Row],[InflationAdjSalary]]*1000000</f>
        <v>4.6995592844715901</v>
      </c>
      <c r="N1328" t="s">
        <v>81</v>
      </c>
      <c r="O1328">
        <v>38</v>
      </c>
      <c r="P1328" t="s">
        <v>25</v>
      </c>
    </row>
    <row r="1329" spans="2:16" x14ac:dyDescent="0.2">
      <c r="B1329" t="s">
        <v>215</v>
      </c>
      <c r="C1329">
        <v>2014</v>
      </c>
      <c r="D1329">
        <v>11.67</v>
      </c>
      <c r="E1329">
        <v>5.47</v>
      </c>
      <c r="F1329">
        <v>9.8000000000000007</v>
      </c>
      <c r="G1329">
        <v>1.33</v>
      </c>
      <c r="H1329">
        <v>7.0000000000000007E-2</v>
      </c>
      <c r="I1329">
        <v>3.3</v>
      </c>
      <c r="J1329">
        <v>0.46</v>
      </c>
      <c r="K1329" s="1">
        <v>40.090000000000003</v>
      </c>
      <c r="L1329" s="2">
        <v>16048742</v>
      </c>
      <c r="M1329" s="1">
        <f>Table1[[#This Row],[PerformanceMetric]]/Table1[[#This Row],[InflationAdjSalary]]*1000000</f>
        <v>2.4980151092216447</v>
      </c>
      <c r="N1329" t="s">
        <v>61</v>
      </c>
      <c r="O1329">
        <v>27</v>
      </c>
      <c r="P1329" t="s">
        <v>19</v>
      </c>
    </row>
    <row r="1330" spans="2:16" x14ac:dyDescent="0.2">
      <c r="B1330" t="s">
        <v>387</v>
      </c>
      <c r="C1330">
        <v>2011</v>
      </c>
      <c r="D1330">
        <v>7.86</v>
      </c>
      <c r="E1330">
        <v>8.09</v>
      </c>
      <c r="F1330">
        <v>2.73</v>
      </c>
      <c r="G1330">
        <v>1.07</v>
      </c>
      <c r="H1330">
        <v>0.66</v>
      </c>
      <c r="I1330">
        <v>1.1599999999999999</v>
      </c>
      <c r="J1330">
        <v>0.55000000000000004</v>
      </c>
      <c r="K1330" s="1">
        <v>40.08</v>
      </c>
      <c r="L1330" s="2">
        <v>6891808</v>
      </c>
      <c r="M1330" s="1">
        <f>Table1[[#This Row],[PerformanceMetric]]/Table1[[#This Row],[InflationAdjSalary]]*1000000</f>
        <v>5.8156002024432487</v>
      </c>
      <c r="N1330" t="s">
        <v>18</v>
      </c>
      <c r="O1330">
        <v>27</v>
      </c>
      <c r="P1330" t="s">
        <v>30</v>
      </c>
    </row>
    <row r="1331" spans="2:16" x14ac:dyDescent="0.2">
      <c r="B1331" t="s">
        <v>262</v>
      </c>
      <c r="C1331">
        <v>2017</v>
      </c>
      <c r="D1331">
        <v>11.62</v>
      </c>
      <c r="E1331">
        <v>6.95</v>
      </c>
      <c r="F1331">
        <v>1.0900000000000001</v>
      </c>
      <c r="G1331">
        <v>0.49</v>
      </c>
      <c r="H1331">
        <v>0.91</v>
      </c>
      <c r="I1331">
        <v>1.4</v>
      </c>
      <c r="J1331">
        <v>0.55000000000000004</v>
      </c>
      <c r="K1331" s="1">
        <v>40.06</v>
      </c>
      <c r="L1331" s="2">
        <v>16935167</v>
      </c>
      <c r="M1331" s="1">
        <f>Table1[[#This Row],[PerformanceMetric]]/Table1[[#This Row],[InflationAdjSalary]]*1000000</f>
        <v>2.3654918785270911</v>
      </c>
      <c r="N1331" t="s">
        <v>68</v>
      </c>
      <c r="O1331">
        <v>31</v>
      </c>
      <c r="P1331" t="s">
        <v>16</v>
      </c>
    </row>
    <row r="1332" spans="2:16" x14ac:dyDescent="0.2">
      <c r="B1332" t="s">
        <v>221</v>
      </c>
      <c r="C1332">
        <v>2020</v>
      </c>
      <c r="D1332">
        <v>14.93</v>
      </c>
      <c r="E1332">
        <v>2.93</v>
      </c>
      <c r="F1332">
        <v>5.14</v>
      </c>
      <c r="G1332">
        <v>0.56999999999999995</v>
      </c>
      <c r="H1332">
        <v>7.0000000000000007E-2</v>
      </c>
      <c r="I1332">
        <v>1.64</v>
      </c>
      <c r="J1332">
        <v>0.49</v>
      </c>
      <c r="K1332" s="1">
        <v>40.04</v>
      </c>
      <c r="L1332" s="2">
        <v>2679925</v>
      </c>
      <c r="M1332" s="1">
        <f>Table1[[#This Row],[PerformanceMetric]]/Table1[[#This Row],[InflationAdjSalary]]*1000000</f>
        <v>14.940716624532403</v>
      </c>
      <c r="N1332" t="s">
        <v>88</v>
      </c>
      <c r="O1332">
        <v>29</v>
      </c>
      <c r="P1332" t="s">
        <v>19</v>
      </c>
    </row>
    <row r="1333" spans="2:16" x14ac:dyDescent="0.2">
      <c r="B1333" t="s">
        <v>388</v>
      </c>
      <c r="C1333">
        <v>2010</v>
      </c>
      <c r="D1333">
        <v>12</v>
      </c>
      <c r="E1333">
        <v>6.7</v>
      </c>
      <c r="F1333">
        <v>1.51</v>
      </c>
      <c r="G1333">
        <v>0.28000000000000003</v>
      </c>
      <c r="H1333">
        <v>1.17</v>
      </c>
      <c r="I1333">
        <v>1.98</v>
      </c>
      <c r="J1333">
        <v>0.56999999999999995</v>
      </c>
      <c r="K1333" s="1">
        <v>40.03</v>
      </c>
      <c r="L1333" s="2">
        <v>1838213</v>
      </c>
      <c r="M1333" s="1">
        <f>Table1[[#This Row],[PerformanceMetric]]/Table1[[#This Row],[InflationAdjSalary]]*1000000</f>
        <v>21.776584106412045</v>
      </c>
      <c r="N1333" t="s">
        <v>29</v>
      </c>
      <c r="O1333">
        <v>37</v>
      </c>
      <c r="P1333" t="s">
        <v>30</v>
      </c>
    </row>
    <row r="1334" spans="2:16" x14ac:dyDescent="0.2">
      <c r="B1334" t="s">
        <v>389</v>
      </c>
      <c r="C1334">
        <v>2010</v>
      </c>
      <c r="D1334">
        <v>11.89</v>
      </c>
      <c r="E1334">
        <v>3.07</v>
      </c>
      <c r="F1334">
        <v>1.37</v>
      </c>
      <c r="G1334">
        <v>0.85</v>
      </c>
      <c r="H1334">
        <v>0.11</v>
      </c>
      <c r="I1334">
        <v>0.96</v>
      </c>
      <c r="J1334">
        <v>0.65</v>
      </c>
      <c r="K1334" s="1">
        <v>40</v>
      </c>
      <c r="L1334" s="2">
        <v>1161493</v>
      </c>
      <c r="M1334" s="1">
        <f>Table1[[#This Row],[PerformanceMetric]]/Table1[[#This Row],[InflationAdjSalary]]*1000000</f>
        <v>34.438433981091578</v>
      </c>
      <c r="N1334" t="s">
        <v>70</v>
      </c>
      <c r="O1334">
        <v>22</v>
      </c>
      <c r="P1334" t="s">
        <v>20</v>
      </c>
    </row>
    <row r="1335" spans="2:16" x14ac:dyDescent="0.2">
      <c r="B1335" t="s">
        <v>198</v>
      </c>
      <c r="C1335">
        <v>2010</v>
      </c>
      <c r="D1335">
        <v>13.11</v>
      </c>
      <c r="E1335">
        <v>6.07</v>
      </c>
      <c r="F1335">
        <v>1.43</v>
      </c>
      <c r="G1335">
        <v>1.08</v>
      </c>
      <c r="H1335">
        <v>1.05</v>
      </c>
      <c r="I1335">
        <v>1.72</v>
      </c>
      <c r="J1335">
        <v>0.52</v>
      </c>
      <c r="K1335" s="1">
        <v>40</v>
      </c>
      <c r="L1335" s="2">
        <v>21695485</v>
      </c>
      <c r="M1335" s="1">
        <f>Table1[[#This Row],[PerformanceMetric]]/Table1[[#This Row],[InflationAdjSalary]]*1000000</f>
        <v>1.8437015812276147</v>
      </c>
      <c r="N1335" t="s">
        <v>34</v>
      </c>
      <c r="O1335">
        <v>30</v>
      </c>
      <c r="P1335" t="s">
        <v>16</v>
      </c>
    </row>
    <row r="1336" spans="2:16" x14ac:dyDescent="0.2">
      <c r="B1336" t="s">
        <v>213</v>
      </c>
      <c r="C1336">
        <v>2016</v>
      </c>
      <c r="D1336">
        <v>12.81</v>
      </c>
      <c r="E1336">
        <v>6.25</v>
      </c>
      <c r="F1336">
        <v>1.45</v>
      </c>
      <c r="G1336">
        <v>1.57</v>
      </c>
      <c r="H1336">
        <v>0.6</v>
      </c>
      <c r="I1336">
        <v>2.13</v>
      </c>
      <c r="J1336">
        <v>0.54</v>
      </c>
      <c r="K1336" s="1">
        <v>39.979999999999997</v>
      </c>
      <c r="L1336" s="2">
        <v>1248711</v>
      </c>
      <c r="M1336" s="1">
        <f>Table1[[#This Row],[PerformanceMetric]]/Table1[[#This Row],[InflationAdjSalary]]*1000000</f>
        <v>32.017015946844388</v>
      </c>
      <c r="N1336" t="s">
        <v>34</v>
      </c>
      <c r="O1336">
        <v>25</v>
      </c>
      <c r="P1336" t="s">
        <v>25</v>
      </c>
    </row>
    <row r="1337" spans="2:16" x14ac:dyDescent="0.2">
      <c r="B1337" t="s">
        <v>263</v>
      </c>
      <c r="C1337">
        <v>2013</v>
      </c>
      <c r="D1337">
        <v>13.02</v>
      </c>
      <c r="E1337">
        <v>5.07</v>
      </c>
      <c r="F1337">
        <v>1.35</v>
      </c>
      <c r="G1337">
        <v>1.05</v>
      </c>
      <c r="H1337">
        <v>0.28000000000000003</v>
      </c>
      <c r="I1337">
        <v>1.4</v>
      </c>
      <c r="J1337">
        <v>0.56000000000000005</v>
      </c>
      <c r="K1337" s="1">
        <v>39.96</v>
      </c>
      <c r="L1337" s="2">
        <v>8050592</v>
      </c>
      <c r="M1337" s="1">
        <f>Table1[[#This Row],[PerformanceMetric]]/Table1[[#This Row],[InflationAdjSalary]]*1000000</f>
        <v>4.9636101295407844</v>
      </c>
      <c r="N1337" t="s">
        <v>91</v>
      </c>
      <c r="O1337">
        <v>25</v>
      </c>
      <c r="P1337" t="s">
        <v>16</v>
      </c>
    </row>
    <row r="1338" spans="2:16" x14ac:dyDescent="0.2">
      <c r="B1338" t="s">
        <v>160</v>
      </c>
      <c r="C1338">
        <v>2015</v>
      </c>
      <c r="D1338">
        <v>11.65</v>
      </c>
      <c r="E1338">
        <v>6.8</v>
      </c>
      <c r="F1338">
        <v>3.38</v>
      </c>
      <c r="G1338">
        <v>0.73</v>
      </c>
      <c r="H1338">
        <v>0.73</v>
      </c>
      <c r="I1338">
        <v>1.82</v>
      </c>
      <c r="J1338">
        <v>0.51</v>
      </c>
      <c r="K1338" s="1">
        <v>39.93</v>
      </c>
      <c r="L1338" s="2">
        <v>1861504</v>
      </c>
      <c r="M1338" s="1">
        <f>Table1[[#This Row],[PerformanceMetric]]/Table1[[#This Row],[InflationAdjSalary]]*1000000</f>
        <v>21.450397098260332</v>
      </c>
      <c r="N1338" t="s">
        <v>64</v>
      </c>
      <c r="O1338">
        <v>34</v>
      </c>
      <c r="P1338" t="s">
        <v>16</v>
      </c>
    </row>
    <row r="1339" spans="2:16" x14ac:dyDescent="0.2">
      <c r="B1339" t="s">
        <v>217</v>
      </c>
      <c r="C1339">
        <v>2018</v>
      </c>
      <c r="D1339">
        <v>11.56</v>
      </c>
      <c r="E1339">
        <v>4.78</v>
      </c>
      <c r="F1339">
        <v>5.45</v>
      </c>
      <c r="G1339">
        <v>1.02</v>
      </c>
      <c r="H1339">
        <v>0.36</v>
      </c>
      <c r="I1339">
        <v>2.0499999999999998</v>
      </c>
      <c r="J1339">
        <v>0.52</v>
      </c>
      <c r="K1339" s="1">
        <v>39.93</v>
      </c>
      <c r="L1339" s="2">
        <v>28221327</v>
      </c>
      <c r="M1339" s="1">
        <f>Table1[[#This Row],[PerformanceMetric]]/Table1[[#This Row],[InflationAdjSalary]]*1000000</f>
        <v>1.4148874005818366</v>
      </c>
      <c r="N1339" t="s">
        <v>96</v>
      </c>
      <c r="O1339">
        <v>29</v>
      </c>
      <c r="P1339" t="s">
        <v>20</v>
      </c>
    </row>
    <row r="1340" spans="2:16" x14ac:dyDescent="0.2">
      <c r="B1340" t="s">
        <v>319</v>
      </c>
      <c r="C1340">
        <v>2021</v>
      </c>
      <c r="D1340">
        <v>9.4499999999999993</v>
      </c>
      <c r="E1340">
        <v>5.24</v>
      </c>
      <c r="F1340">
        <v>1.6</v>
      </c>
      <c r="G1340">
        <v>0.6</v>
      </c>
      <c r="H1340">
        <v>1.02</v>
      </c>
      <c r="I1340">
        <v>0.98</v>
      </c>
      <c r="J1340">
        <v>0.63</v>
      </c>
      <c r="K1340" s="1">
        <v>39.9</v>
      </c>
      <c r="L1340" s="2">
        <v>9030530</v>
      </c>
      <c r="M1340" s="1">
        <f>Table1[[#This Row],[PerformanceMetric]]/Table1[[#This Row],[InflationAdjSalary]]*1000000</f>
        <v>4.4183453241393362</v>
      </c>
      <c r="N1340" t="s">
        <v>61</v>
      </c>
      <c r="O1340">
        <v>28</v>
      </c>
      <c r="P1340" t="s">
        <v>30</v>
      </c>
    </row>
    <row r="1341" spans="2:16" x14ac:dyDescent="0.2">
      <c r="B1341" t="s">
        <v>133</v>
      </c>
      <c r="C1341">
        <v>2018</v>
      </c>
      <c r="D1341">
        <v>15.48</v>
      </c>
      <c r="E1341">
        <v>3.94</v>
      </c>
      <c r="F1341">
        <v>5.19</v>
      </c>
      <c r="G1341">
        <v>0.75</v>
      </c>
      <c r="H1341">
        <v>0.35</v>
      </c>
      <c r="I1341">
        <v>3.06</v>
      </c>
      <c r="J1341">
        <v>0.51</v>
      </c>
      <c r="K1341" s="1">
        <v>39.880000000000003</v>
      </c>
      <c r="L1341" s="2">
        <v>8254383</v>
      </c>
      <c r="M1341" s="1">
        <f>Table1[[#This Row],[PerformanceMetric]]/Table1[[#This Row],[InflationAdjSalary]]*1000000</f>
        <v>4.8313726174324607</v>
      </c>
      <c r="N1341" t="s">
        <v>39</v>
      </c>
      <c r="O1341">
        <v>21</v>
      </c>
      <c r="P1341" t="s">
        <v>19</v>
      </c>
    </row>
    <row r="1342" spans="2:16" x14ac:dyDescent="0.2">
      <c r="B1342" t="s">
        <v>73</v>
      </c>
      <c r="C1342">
        <v>2016</v>
      </c>
      <c r="D1342">
        <v>11.35</v>
      </c>
      <c r="E1342">
        <v>10.23</v>
      </c>
      <c r="F1342">
        <v>1.78</v>
      </c>
      <c r="G1342">
        <v>0.65</v>
      </c>
      <c r="H1342">
        <v>0.36</v>
      </c>
      <c r="I1342">
        <v>1.84</v>
      </c>
      <c r="J1342">
        <v>0.48</v>
      </c>
      <c r="K1342" s="1">
        <v>39.869999999999997</v>
      </c>
      <c r="L1342" s="2">
        <v>4016644</v>
      </c>
      <c r="M1342" s="1">
        <f>Table1[[#This Row],[PerformanceMetric]]/Table1[[#This Row],[InflationAdjSalary]]*1000000</f>
        <v>9.9261970938923128</v>
      </c>
      <c r="N1342" t="s">
        <v>42</v>
      </c>
      <c r="O1342">
        <v>21</v>
      </c>
      <c r="P1342" t="s">
        <v>16</v>
      </c>
    </row>
    <row r="1343" spans="2:16" x14ac:dyDescent="0.2">
      <c r="B1343" t="s">
        <v>390</v>
      </c>
      <c r="C1343">
        <v>2012</v>
      </c>
      <c r="D1343">
        <v>12.31</v>
      </c>
      <c r="E1343">
        <v>3.71</v>
      </c>
      <c r="F1343">
        <v>2.13</v>
      </c>
      <c r="G1343">
        <v>0.51</v>
      </c>
      <c r="H1343">
        <v>0.15</v>
      </c>
      <c r="I1343">
        <v>1.05</v>
      </c>
      <c r="J1343">
        <v>0.6</v>
      </c>
      <c r="K1343" s="1">
        <v>39.86</v>
      </c>
      <c r="L1343" s="2">
        <v>4842147</v>
      </c>
      <c r="M1343" s="1">
        <f>Table1[[#This Row],[PerformanceMetric]]/Table1[[#This Row],[InflationAdjSalary]]*1000000</f>
        <v>8.2318855664646282</v>
      </c>
      <c r="N1343" t="s">
        <v>15</v>
      </c>
      <c r="O1343">
        <v>31</v>
      </c>
      <c r="P1343" t="s">
        <v>25</v>
      </c>
    </row>
    <row r="1344" spans="2:16" x14ac:dyDescent="0.2">
      <c r="B1344" t="s">
        <v>336</v>
      </c>
      <c r="C1344">
        <v>2018</v>
      </c>
      <c r="D1344">
        <v>10.79</v>
      </c>
      <c r="E1344">
        <v>4.9000000000000004</v>
      </c>
      <c r="F1344">
        <v>3.84</v>
      </c>
      <c r="G1344">
        <v>0.96</v>
      </c>
      <c r="H1344">
        <v>0.7</v>
      </c>
      <c r="I1344">
        <v>1.93</v>
      </c>
      <c r="J1344">
        <v>0.56999999999999995</v>
      </c>
      <c r="K1344" s="1">
        <v>39.85</v>
      </c>
      <c r="L1344" s="2">
        <v>16957137</v>
      </c>
      <c r="M1344" s="1">
        <f>Table1[[#This Row],[PerformanceMetric]]/Table1[[#This Row],[InflationAdjSalary]]*1000000</f>
        <v>2.3500429347241814</v>
      </c>
      <c r="N1344" t="s">
        <v>31</v>
      </c>
      <c r="O1344">
        <v>30</v>
      </c>
      <c r="P1344" t="s">
        <v>16</v>
      </c>
    </row>
    <row r="1345" spans="2:16" x14ac:dyDescent="0.2">
      <c r="B1345" t="s">
        <v>391</v>
      </c>
      <c r="C1345">
        <v>2018</v>
      </c>
      <c r="D1345">
        <v>13.44</v>
      </c>
      <c r="E1345">
        <v>4.25</v>
      </c>
      <c r="F1345">
        <v>5.96</v>
      </c>
      <c r="G1345">
        <v>2</v>
      </c>
      <c r="H1345">
        <v>0.52</v>
      </c>
      <c r="I1345">
        <v>2.88</v>
      </c>
      <c r="J1345">
        <v>0.49</v>
      </c>
      <c r="K1345" s="1">
        <v>39.83</v>
      </c>
      <c r="L1345" s="2">
        <v>4963425</v>
      </c>
      <c r="M1345" s="1">
        <f>Table1[[#This Row],[PerformanceMetric]]/Table1[[#This Row],[InflationAdjSalary]]*1000000</f>
        <v>8.0247006855145386</v>
      </c>
      <c r="N1345" t="s">
        <v>68</v>
      </c>
      <c r="O1345">
        <v>23</v>
      </c>
      <c r="P1345" t="s">
        <v>19</v>
      </c>
    </row>
    <row r="1346" spans="2:16" x14ac:dyDescent="0.2">
      <c r="B1346" t="s">
        <v>150</v>
      </c>
      <c r="C1346">
        <v>2018</v>
      </c>
      <c r="D1346">
        <v>6.52</v>
      </c>
      <c r="E1346">
        <v>9.09</v>
      </c>
      <c r="F1346">
        <v>1.1499999999999999</v>
      </c>
      <c r="G1346">
        <v>0.35</v>
      </c>
      <c r="H1346">
        <v>0.59</v>
      </c>
      <c r="I1346">
        <v>1.28</v>
      </c>
      <c r="J1346">
        <v>0.66</v>
      </c>
      <c r="K1346" s="1">
        <v>39.83</v>
      </c>
      <c r="L1346" s="2">
        <v>15974446</v>
      </c>
      <c r="M1346" s="1">
        <f>Table1[[#This Row],[PerformanceMetric]]/Table1[[#This Row],[InflationAdjSalary]]*1000000</f>
        <v>2.493357203123038</v>
      </c>
      <c r="N1346" t="s">
        <v>81</v>
      </c>
      <c r="O1346">
        <v>35</v>
      </c>
      <c r="P1346" t="s">
        <v>30</v>
      </c>
    </row>
    <row r="1347" spans="2:16" x14ac:dyDescent="0.2">
      <c r="B1347" t="s">
        <v>208</v>
      </c>
      <c r="C1347">
        <v>2015</v>
      </c>
      <c r="D1347">
        <v>14.83</v>
      </c>
      <c r="E1347">
        <v>4.38</v>
      </c>
      <c r="F1347">
        <v>1.59</v>
      </c>
      <c r="G1347">
        <v>7.0000000000000007E-2</v>
      </c>
      <c r="H1347">
        <v>0.93</v>
      </c>
      <c r="I1347">
        <v>1.45</v>
      </c>
      <c r="J1347">
        <v>0.53</v>
      </c>
      <c r="K1347" s="1">
        <v>39.82</v>
      </c>
      <c r="L1347" s="2">
        <v>1692276</v>
      </c>
      <c r="M1347" s="1">
        <f>Table1[[#This Row],[PerformanceMetric]]/Table1[[#This Row],[InflationAdjSalary]]*1000000</f>
        <v>23.53044066097965</v>
      </c>
      <c r="N1347" t="s">
        <v>70</v>
      </c>
      <c r="O1347">
        <v>29</v>
      </c>
      <c r="P1347" t="s">
        <v>30</v>
      </c>
    </row>
    <row r="1348" spans="2:16" x14ac:dyDescent="0.2">
      <c r="B1348" t="s">
        <v>203</v>
      </c>
      <c r="C1348">
        <v>2016</v>
      </c>
      <c r="D1348">
        <v>9.1300000000000008</v>
      </c>
      <c r="E1348">
        <v>7.66</v>
      </c>
      <c r="F1348">
        <v>2.76</v>
      </c>
      <c r="G1348">
        <v>0.83</v>
      </c>
      <c r="H1348">
        <v>1.04</v>
      </c>
      <c r="I1348">
        <v>1.88</v>
      </c>
      <c r="J1348">
        <v>0.56000000000000005</v>
      </c>
      <c r="K1348" s="1">
        <v>39.81</v>
      </c>
      <c r="L1348" s="2">
        <v>2862728</v>
      </c>
      <c r="M1348" s="1">
        <f>Table1[[#This Row],[PerformanceMetric]]/Table1[[#This Row],[InflationAdjSalary]]*1000000</f>
        <v>13.906315933612975</v>
      </c>
      <c r="N1348" t="s">
        <v>38</v>
      </c>
      <c r="O1348">
        <v>25</v>
      </c>
      <c r="P1348" t="s">
        <v>30</v>
      </c>
    </row>
    <row r="1349" spans="2:16" x14ac:dyDescent="0.2">
      <c r="B1349" t="s">
        <v>197</v>
      </c>
      <c r="C1349">
        <v>2017</v>
      </c>
      <c r="D1349">
        <v>12.74</v>
      </c>
      <c r="E1349">
        <v>5.0599999999999996</v>
      </c>
      <c r="F1349">
        <v>1.88</v>
      </c>
      <c r="G1349">
        <v>0.81</v>
      </c>
      <c r="H1349">
        <v>0.5</v>
      </c>
      <c r="I1349">
        <v>1.1100000000000001</v>
      </c>
      <c r="J1349">
        <v>0.53</v>
      </c>
      <c r="K1349" s="1">
        <v>39.81</v>
      </c>
      <c r="L1349" s="2">
        <v>6658447</v>
      </c>
      <c r="M1349" s="1">
        <f>Table1[[#This Row],[PerformanceMetric]]/Table1[[#This Row],[InflationAdjSalary]]*1000000</f>
        <v>5.978871649800622</v>
      </c>
      <c r="N1349" t="s">
        <v>48</v>
      </c>
      <c r="O1349">
        <v>21</v>
      </c>
      <c r="P1349" t="s">
        <v>25</v>
      </c>
    </row>
    <row r="1350" spans="2:16" x14ac:dyDescent="0.2">
      <c r="B1350" t="s">
        <v>392</v>
      </c>
      <c r="C1350">
        <v>2011</v>
      </c>
      <c r="D1350">
        <v>11.27</v>
      </c>
      <c r="E1350">
        <v>5.05</v>
      </c>
      <c r="F1350">
        <v>4.1100000000000003</v>
      </c>
      <c r="G1350">
        <v>0.9</v>
      </c>
      <c r="H1350">
        <v>0.56000000000000005</v>
      </c>
      <c r="I1350">
        <v>2.02</v>
      </c>
      <c r="J1350">
        <v>0.56000000000000005</v>
      </c>
      <c r="K1350" s="1">
        <v>39.81</v>
      </c>
      <c r="L1350" s="2">
        <v>11814528</v>
      </c>
      <c r="M1350" s="1">
        <f>Table1[[#This Row],[PerformanceMetric]]/Table1[[#This Row],[InflationAdjSalary]]*1000000</f>
        <v>3.3695802320668253</v>
      </c>
      <c r="N1350" t="s">
        <v>104</v>
      </c>
      <c r="O1350">
        <v>28</v>
      </c>
      <c r="P1350" t="s">
        <v>16</v>
      </c>
    </row>
    <row r="1351" spans="2:16" x14ac:dyDescent="0.2">
      <c r="B1351" t="s">
        <v>393</v>
      </c>
      <c r="C1351">
        <v>2020</v>
      </c>
      <c r="D1351">
        <v>9.2899999999999991</v>
      </c>
      <c r="E1351">
        <v>6.19</v>
      </c>
      <c r="F1351">
        <v>1.93</v>
      </c>
      <c r="G1351">
        <v>0.66</v>
      </c>
      <c r="H1351">
        <v>1.05</v>
      </c>
      <c r="I1351">
        <v>1.32</v>
      </c>
      <c r="J1351">
        <v>0.6</v>
      </c>
      <c r="K1351" s="1">
        <v>39.799999999999997</v>
      </c>
      <c r="L1351" s="2">
        <v>2096502</v>
      </c>
      <c r="M1351" s="1">
        <f>Table1[[#This Row],[PerformanceMetric]]/Table1[[#This Row],[InflationAdjSalary]]*1000000</f>
        <v>18.984002877173499</v>
      </c>
      <c r="N1351" t="s">
        <v>22</v>
      </c>
      <c r="O1351">
        <v>22</v>
      </c>
      <c r="P1351" t="s">
        <v>16</v>
      </c>
    </row>
    <row r="1352" spans="2:16" x14ac:dyDescent="0.2">
      <c r="B1352" t="s">
        <v>140</v>
      </c>
      <c r="C1352">
        <v>2018</v>
      </c>
      <c r="D1352">
        <v>11</v>
      </c>
      <c r="E1352">
        <v>4.03</v>
      </c>
      <c r="F1352">
        <v>0.97</v>
      </c>
      <c r="G1352">
        <v>0.47</v>
      </c>
      <c r="H1352">
        <v>0.68</v>
      </c>
      <c r="I1352">
        <v>0.89</v>
      </c>
      <c r="J1352">
        <v>0.65</v>
      </c>
      <c r="K1352" s="1">
        <v>39.799999999999997</v>
      </c>
      <c r="L1352" s="2">
        <v>7055331</v>
      </c>
      <c r="M1352" s="1">
        <f>Table1[[#This Row],[PerformanceMetric]]/Table1[[#This Row],[InflationAdjSalary]]*1000000</f>
        <v>5.6411244206685689</v>
      </c>
      <c r="N1352" t="s">
        <v>52</v>
      </c>
      <c r="O1352">
        <v>24</v>
      </c>
      <c r="P1352" t="s">
        <v>30</v>
      </c>
    </row>
    <row r="1353" spans="2:16" x14ac:dyDescent="0.2">
      <c r="B1353" t="s">
        <v>394</v>
      </c>
      <c r="C1353">
        <v>2020</v>
      </c>
      <c r="D1353">
        <v>10.88</v>
      </c>
      <c r="E1353">
        <v>3.88</v>
      </c>
      <c r="F1353">
        <v>3</v>
      </c>
      <c r="G1353">
        <v>1</v>
      </c>
      <c r="H1353">
        <v>0.25</v>
      </c>
      <c r="I1353">
        <v>1.38</v>
      </c>
      <c r="J1353">
        <v>0.61</v>
      </c>
      <c r="K1353" s="1">
        <v>39.78</v>
      </c>
      <c r="L1353" s="2">
        <v>2272369</v>
      </c>
      <c r="M1353" s="1">
        <f>Table1[[#This Row],[PerformanceMetric]]/Table1[[#This Row],[InflationAdjSalary]]*1000000</f>
        <v>17.50595963947757</v>
      </c>
      <c r="N1353" t="s">
        <v>81</v>
      </c>
      <c r="O1353">
        <v>25</v>
      </c>
      <c r="P1353" t="s">
        <v>20</v>
      </c>
    </row>
    <row r="1354" spans="2:16" x14ac:dyDescent="0.2">
      <c r="B1354" t="s">
        <v>116</v>
      </c>
      <c r="C1354">
        <v>2015</v>
      </c>
      <c r="D1354">
        <v>13</v>
      </c>
      <c r="E1354">
        <v>3.49</v>
      </c>
      <c r="F1354">
        <v>6.59</v>
      </c>
      <c r="G1354">
        <v>0.94</v>
      </c>
      <c r="H1354">
        <v>0.25</v>
      </c>
      <c r="I1354">
        <v>2.2599999999999998</v>
      </c>
      <c r="J1354">
        <v>0.5</v>
      </c>
      <c r="K1354" s="1">
        <v>39.78</v>
      </c>
      <c r="L1354" s="2">
        <v>13476850</v>
      </c>
      <c r="M1354" s="1">
        <f>Table1[[#This Row],[PerformanceMetric]]/Table1[[#This Row],[InflationAdjSalary]]*1000000</f>
        <v>2.9517283341433642</v>
      </c>
      <c r="N1354" t="s">
        <v>39</v>
      </c>
      <c r="O1354">
        <v>30</v>
      </c>
      <c r="P1354" t="s">
        <v>19</v>
      </c>
    </row>
    <row r="1355" spans="2:16" x14ac:dyDescent="0.2">
      <c r="B1355" t="s">
        <v>175</v>
      </c>
      <c r="C1355">
        <v>2014</v>
      </c>
      <c r="D1355">
        <v>15.44</v>
      </c>
      <c r="E1355">
        <v>2.58</v>
      </c>
      <c r="F1355">
        <v>3.25</v>
      </c>
      <c r="G1355">
        <v>1.1599999999999999</v>
      </c>
      <c r="H1355">
        <v>0.19</v>
      </c>
      <c r="I1355">
        <v>2.09</v>
      </c>
      <c r="J1355">
        <v>0.54</v>
      </c>
      <c r="K1355" s="1">
        <v>39.78</v>
      </c>
      <c r="L1355" s="2">
        <v>18522546</v>
      </c>
      <c r="M1355" s="1">
        <f>Table1[[#This Row],[PerformanceMetric]]/Table1[[#This Row],[InflationAdjSalary]]*1000000</f>
        <v>2.1476529198523786</v>
      </c>
      <c r="N1355" t="s">
        <v>27</v>
      </c>
      <c r="O1355">
        <v>25</v>
      </c>
      <c r="P1355" t="s">
        <v>20</v>
      </c>
    </row>
    <row r="1356" spans="2:16" x14ac:dyDescent="0.2">
      <c r="B1356" t="s">
        <v>131</v>
      </c>
      <c r="C1356">
        <v>2019</v>
      </c>
      <c r="D1356">
        <v>7.36</v>
      </c>
      <c r="E1356">
        <v>7.29</v>
      </c>
      <c r="F1356">
        <v>6.88</v>
      </c>
      <c r="G1356">
        <v>1.44</v>
      </c>
      <c r="H1356">
        <v>1.06</v>
      </c>
      <c r="I1356">
        <v>2.56</v>
      </c>
      <c r="J1356">
        <v>0.53</v>
      </c>
      <c r="K1356" s="1">
        <v>39.78</v>
      </c>
      <c r="L1356" s="2">
        <v>21446411</v>
      </c>
      <c r="M1356" s="1">
        <f>Table1[[#This Row],[PerformanceMetric]]/Table1[[#This Row],[InflationAdjSalary]]*1000000</f>
        <v>1.8548558078085886</v>
      </c>
      <c r="N1356" t="s">
        <v>22</v>
      </c>
      <c r="O1356">
        <v>28</v>
      </c>
      <c r="P1356" t="s">
        <v>16</v>
      </c>
    </row>
    <row r="1357" spans="2:16" x14ac:dyDescent="0.2">
      <c r="B1357" t="s">
        <v>263</v>
      </c>
      <c r="C1357">
        <v>2014</v>
      </c>
      <c r="D1357">
        <v>13.65</v>
      </c>
      <c r="E1357">
        <v>4.74</v>
      </c>
      <c r="F1357">
        <v>1.84</v>
      </c>
      <c r="G1357">
        <v>0.74</v>
      </c>
      <c r="H1357">
        <v>0.5</v>
      </c>
      <c r="I1357">
        <v>1.27</v>
      </c>
      <c r="J1357">
        <v>0.53</v>
      </c>
      <c r="K1357" s="1">
        <v>39.770000000000003</v>
      </c>
      <c r="L1357" s="2">
        <v>8397792</v>
      </c>
      <c r="M1357" s="1">
        <f>Table1[[#This Row],[PerformanceMetric]]/Table1[[#This Row],[InflationAdjSalary]]*1000000</f>
        <v>4.7357686401377883</v>
      </c>
      <c r="N1357" t="s">
        <v>91</v>
      </c>
      <c r="O1357">
        <v>26</v>
      </c>
      <c r="P1357" t="s">
        <v>25</v>
      </c>
    </row>
    <row r="1358" spans="2:16" x14ac:dyDescent="0.2">
      <c r="B1358" t="s">
        <v>207</v>
      </c>
      <c r="C1358">
        <v>2020</v>
      </c>
      <c r="D1358">
        <v>10.91</v>
      </c>
      <c r="E1358">
        <v>5.8</v>
      </c>
      <c r="F1358">
        <v>4.1100000000000003</v>
      </c>
      <c r="G1358">
        <v>1.68</v>
      </c>
      <c r="H1358">
        <v>0.26</v>
      </c>
      <c r="I1358">
        <v>1.89</v>
      </c>
      <c r="J1358">
        <v>0.52</v>
      </c>
      <c r="K1358" s="1">
        <v>39.75</v>
      </c>
      <c r="L1358" s="2">
        <v>16420280</v>
      </c>
      <c r="M1358" s="1">
        <f>Table1[[#This Row],[PerformanceMetric]]/Table1[[#This Row],[InflationAdjSalary]]*1000000</f>
        <v>2.4207869780539677</v>
      </c>
      <c r="N1358" t="s">
        <v>65</v>
      </c>
      <c r="O1358">
        <v>23</v>
      </c>
      <c r="P1358" t="s">
        <v>19</v>
      </c>
    </row>
    <row r="1359" spans="2:16" x14ac:dyDescent="0.2">
      <c r="B1359" t="s">
        <v>45</v>
      </c>
      <c r="C1359">
        <v>2011</v>
      </c>
      <c r="D1359">
        <v>14.11</v>
      </c>
      <c r="E1359">
        <v>8.6300000000000008</v>
      </c>
      <c r="F1359">
        <v>2.52</v>
      </c>
      <c r="G1359">
        <v>1.05</v>
      </c>
      <c r="H1359">
        <v>0.84</v>
      </c>
      <c r="I1359">
        <v>3.31</v>
      </c>
      <c r="J1359">
        <v>0.48</v>
      </c>
      <c r="K1359" s="1">
        <v>39.74</v>
      </c>
      <c r="L1359" s="2">
        <v>4762200</v>
      </c>
      <c r="M1359" s="1">
        <f>Table1[[#This Row],[PerformanceMetric]]/Table1[[#This Row],[InflationAdjSalary]]*1000000</f>
        <v>8.3448826172777295</v>
      </c>
      <c r="N1359" t="s">
        <v>46</v>
      </c>
      <c r="O1359">
        <v>20</v>
      </c>
      <c r="P1359" t="s">
        <v>30</v>
      </c>
    </row>
    <row r="1360" spans="2:16" x14ac:dyDescent="0.2">
      <c r="B1360" t="s">
        <v>60</v>
      </c>
      <c r="C1360">
        <v>2013</v>
      </c>
      <c r="D1360">
        <v>13.92</v>
      </c>
      <c r="E1360">
        <v>2.04</v>
      </c>
      <c r="F1360">
        <v>4</v>
      </c>
      <c r="G1360">
        <v>0.85</v>
      </c>
      <c r="H1360">
        <v>0.04</v>
      </c>
      <c r="I1360">
        <v>1.77</v>
      </c>
      <c r="J1360">
        <v>0.56999999999999995</v>
      </c>
      <c r="K1360" s="1">
        <v>39.729999999999997</v>
      </c>
      <c r="L1360" s="2">
        <v>1122146</v>
      </c>
      <c r="M1360" s="1">
        <f>Table1[[#This Row],[PerformanceMetric]]/Table1[[#This Row],[InflationAdjSalary]]*1000000</f>
        <v>35.405375058147513</v>
      </c>
      <c r="N1360" t="s">
        <v>46</v>
      </c>
      <c r="O1360">
        <v>23</v>
      </c>
      <c r="P1360" t="s">
        <v>19</v>
      </c>
    </row>
    <row r="1361" spans="2:16" x14ac:dyDescent="0.2">
      <c r="B1361" t="s">
        <v>395</v>
      </c>
      <c r="C1361">
        <v>2020</v>
      </c>
      <c r="D1361">
        <v>11.45</v>
      </c>
      <c r="E1361">
        <v>5.64</v>
      </c>
      <c r="F1361">
        <v>1.6</v>
      </c>
      <c r="G1361">
        <v>0.24</v>
      </c>
      <c r="H1361">
        <v>0.55000000000000004</v>
      </c>
      <c r="I1361">
        <v>1.19</v>
      </c>
      <c r="J1361">
        <v>0.57999999999999996</v>
      </c>
      <c r="K1361" s="1">
        <v>39.72</v>
      </c>
      <c r="L1361" s="2">
        <v>8045776</v>
      </c>
      <c r="M1361" s="1">
        <f>Table1[[#This Row],[PerformanceMetric]]/Table1[[#This Row],[InflationAdjSalary]]*1000000</f>
        <v>4.9367519055961786</v>
      </c>
      <c r="N1361" t="s">
        <v>81</v>
      </c>
      <c r="O1361">
        <v>33</v>
      </c>
      <c r="P1361" t="s">
        <v>30</v>
      </c>
    </row>
    <row r="1362" spans="2:16" x14ac:dyDescent="0.2">
      <c r="B1362" t="s">
        <v>396</v>
      </c>
      <c r="C1362">
        <v>2018</v>
      </c>
      <c r="D1362">
        <v>8.51</v>
      </c>
      <c r="E1362">
        <v>7.51</v>
      </c>
      <c r="F1362">
        <v>1.19</v>
      </c>
      <c r="G1362">
        <v>0.39</v>
      </c>
      <c r="H1362">
        <v>0.88</v>
      </c>
      <c r="I1362">
        <v>1.1299999999999999</v>
      </c>
      <c r="J1362">
        <v>0.61</v>
      </c>
      <c r="K1362" s="1">
        <v>39.69</v>
      </c>
      <c r="L1362" s="2">
        <v>5115115</v>
      </c>
      <c r="M1362" s="1">
        <f>Table1[[#This Row],[PerformanceMetric]]/Table1[[#This Row],[InflationAdjSalary]]*1000000</f>
        <v>7.7593563390070415</v>
      </c>
      <c r="N1362" t="s">
        <v>81</v>
      </c>
      <c r="O1362">
        <v>24</v>
      </c>
      <c r="P1362" t="s">
        <v>30</v>
      </c>
    </row>
    <row r="1363" spans="2:16" x14ac:dyDescent="0.2">
      <c r="B1363" t="s">
        <v>397</v>
      </c>
      <c r="C1363">
        <v>2012</v>
      </c>
      <c r="D1363">
        <v>12.51</v>
      </c>
      <c r="E1363">
        <v>6.19</v>
      </c>
      <c r="F1363">
        <v>0.93</v>
      </c>
      <c r="G1363">
        <v>0.57999999999999996</v>
      </c>
      <c r="H1363">
        <v>0.92</v>
      </c>
      <c r="I1363">
        <v>1.1000000000000001</v>
      </c>
      <c r="J1363">
        <v>0.52</v>
      </c>
      <c r="K1363" s="1">
        <v>39.67</v>
      </c>
      <c r="L1363" s="2">
        <v>8393055</v>
      </c>
      <c r="M1363" s="1">
        <f>Table1[[#This Row],[PerformanceMetric]]/Table1[[#This Row],[InflationAdjSalary]]*1000000</f>
        <v>4.7265268725154312</v>
      </c>
      <c r="N1363" t="s">
        <v>61</v>
      </c>
      <c r="O1363">
        <v>26</v>
      </c>
      <c r="P1363" t="s">
        <v>16</v>
      </c>
    </row>
    <row r="1364" spans="2:16" x14ac:dyDescent="0.2">
      <c r="B1364" t="s">
        <v>350</v>
      </c>
      <c r="C1364">
        <v>2017</v>
      </c>
      <c r="D1364">
        <v>8.5500000000000007</v>
      </c>
      <c r="E1364">
        <v>6.82</v>
      </c>
      <c r="F1364">
        <v>0.91</v>
      </c>
      <c r="G1364">
        <v>1</v>
      </c>
      <c r="H1364">
        <v>1.0900000000000001</v>
      </c>
      <c r="I1364">
        <v>1</v>
      </c>
      <c r="J1364">
        <v>0.61</v>
      </c>
      <c r="K1364" s="1">
        <v>39.659999999999997</v>
      </c>
      <c r="L1364" s="2">
        <v>5065549</v>
      </c>
      <c r="M1364" s="1">
        <f>Table1[[#This Row],[PerformanceMetric]]/Table1[[#This Row],[InflationAdjSalary]]*1000000</f>
        <v>7.8293586736600513</v>
      </c>
      <c r="N1364" t="s">
        <v>76</v>
      </c>
      <c r="O1364">
        <v>22</v>
      </c>
      <c r="P1364" t="s">
        <v>30</v>
      </c>
    </row>
    <row r="1365" spans="2:16" x14ac:dyDescent="0.2">
      <c r="B1365" t="s">
        <v>212</v>
      </c>
      <c r="C1365">
        <v>2010</v>
      </c>
      <c r="D1365">
        <v>12.1</v>
      </c>
      <c r="E1365">
        <v>3.6</v>
      </c>
      <c r="F1365">
        <v>5.58</v>
      </c>
      <c r="G1365">
        <v>1.54</v>
      </c>
      <c r="H1365">
        <v>0.28000000000000003</v>
      </c>
      <c r="I1365">
        <v>2.1</v>
      </c>
      <c r="J1365">
        <v>0.52</v>
      </c>
      <c r="K1365" s="1">
        <v>39.65</v>
      </c>
      <c r="L1365" s="2">
        <v>10195822</v>
      </c>
      <c r="M1365" s="1">
        <f>Table1[[#This Row],[PerformanceMetric]]/Table1[[#This Row],[InflationAdjSalary]]*1000000</f>
        <v>3.8888478045222832</v>
      </c>
      <c r="N1365" t="s">
        <v>104</v>
      </c>
      <c r="O1365">
        <v>25</v>
      </c>
      <c r="P1365" t="s">
        <v>19</v>
      </c>
    </row>
    <row r="1366" spans="2:16" x14ac:dyDescent="0.2">
      <c r="B1366" t="s">
        <v>205</v>
      </c>
      <c r="C1366">
        <v>2012</v>
      </c>
      <c r="D1366">
        <v>12.59</v>
      </c>
      <c r="E1366">
        <v>2.41</v>
      </c>
      <c r="F1366">
        <v>4.8600000000000003</v>
      </c>
      <c r="G1366">
        <v>1.61</v>
      </c>
      <c r="H1366">
        <v>0.56000000000000005</v>
      </c>
      <c r="I1366">
        <v>2.0299999999999998</v>
      </c>
      <c r="J1366">
        <v>0.55000000000000004</v>
      </c>
      <c r="K1366" s="1">
        <v>39.64</v>
      </c>
      <c r="L1366" s="2">
        <v>3141683</v>
      </c>
      <c r="M1366" s="1">
        <f>Table1[[#This Row],[PerformanceMetric]]/Table1[[#This Row],[InflationAdjSalary]]*1000000</f>
        <v>12.617441033993565</v>
      </c>
      <c r="N1366" t="s">
        <v>56</v>
      </c>
      <c r="O1366">
        <v>23</v>
      </c>
      <c r="P1366" t="s">
        <v>19</v>
      </c>
    </row>
    <row r="1367" spans="2:16" x14ac:dyDescent="0.2">
      <c r="B1367" t="s">
        <v>298</v>
      </c>
      <c r="C1367">
        <v>2012</v>
      </c>
      <c r="D1367">
        <v>15.08</v>
      </c>
      <c r="E1367">
        <v>2.37</v>
      </c>
      <c r="F1367">
        <v>3.59</v>
      </c>
      <c r="G1367">
        <v>1.1599999999999999</v>
      </c>
      <c r="H1367">
        <v>0.17</v>
      </c>
      <c r="I1367">
        <v>2.02</v>
      </c>
      <c r="J1367">
        <v>0.54</v>
      </c>
      <c r="K1367" s="1">
        <v>39.64</v>
      </c>
      <c r="L1367" s="2">
        <v>6456196</v>
      </c>
      <c r="M1367" s="1">
        <f>Table1[[#This Row],[PerformanceMetric]]/Table1[[#This Row],[InflationAdjSalary]]*1000000</f>
        <v>6.1398383816104714</v>
      </c>
      <c r="N1367" t="s">
        <v>76</v>
      </c>
      <c r="O1367">
        <v>34</v>
      </c>
      <c r="P1367" t="s">
        <v>20</v>
      </c>
    </row>
    <row r="1368" spans="2:16" x14ac:dyDescent="0.2">
      <c r="B1368" t="s">
        <v>319</v>
      </c>
      <c r="C1368">
        <v>2021</v>
      </c>
      <c r="D1368">
        <v>9.65</v>
      </c>
      <c r="E1368">
        <v>5.48</v>
      </c>
      <c r="F1368">
        <v>1.66</v>
      </c>
      <c r="G1368">
        <v>0.63</v>
      </c>
      <c r="H1368">
        <v>0.88</v>
      </c>
      <c r="I1368">
        <v>1.02</v>
      </c>
      <c r="J1368">
        <v>0.61</v>
      </c>
      <c r="K1368" s="1">
        <v>39.64</v>
      </c>
      <c r="L1368" s="2">
        <v>9030530</v>
      </c>
      <c r="M1368" s="1">
        <f>Table1[[#This Row],[PerformanceMetric]]/Table1[[#This Row],[InflationAdjSalary]]*1000000</f>
        <v>4.3895541014757713</v>
      </c>
      <c r="N1368" t="s">
        <v>41</v>
      </c>
      <c r="O1368">
        <v>28</v>
      </c>
      <c r="P1368" t="s">
        <v>30</v>
      </c>
    </row>
    <row r="1369" spans="2:16" x14ac:dyDescent="0.2">
      <c r="B1369" t="s">
        <v>386</v>
      </c>
      <c r="C1369">
        <v>2010</v>
      </c>
      <c r="D1369">
        <v>11.26</v>
      </c>
      <c r="E1369">
        <v>5.49</v>
      </c>
      <c r="F1369">
        <v>2.38</v>
      </c>
      <c r="G1369">
        <v>0.74</v>
      </c>
      <c r="H1369">
        <v>0.44</v>
      </c>
      <c r="I1369">
        <v>1.33</v>
      </c>
      <c r="J1369">
        <v>0.56000000000000005</v>
      </c>
      <c r="K1369" s="1">
        <v>39.590000000000003</v>
      </c>
      <c r="L1369" s="2">
        <v>4518788</v>
      </c>
      <c r="M1369" s="1">
        <f>Table1[[#This Row],[PerformanceMetric]]/Table1[[#This Row],[InflationAdjSalary]]*1000000</f>
        <v>8.7611987993240668</v>
      </c>
      <c r="N1369" t="s">
        <v>81</v>
      </c>
      <c r="O1369">
        <v>37</v>
      </c>
      <c r="P1369" t="s">
        <v>25</v>
      </c>
    </row>
    <row r="1370" spans="2:16" x14ac:dyDescent="0.2">
      <c r="B1370" t="s">
        <v>357</v>
      </c>
      <c r="C1370">
        <v>2020</v>
      </c>
      <c r="D1370">
        <v>16.18</v>
      </c>
      <c r="E1370">
        <v>3.33</v>
      </c>
      <c r="F1370">
        <v>2.0499999999999998</v>
      </c>
      <c r="G1370">
        <v>0.86</v>
      </c>
      <c r="H1370">
        <v>0.37</v>
      </c>
      <c r="I1370">
        <v>1.7</v>
      </c>
      <c r="J1370">
        <v>0.51</v>
      </c>
      <c r="K1370" s="1">
        <v>39.590000000000003</v>
      </c>
      <c r="L1370" s="2">
        <v>13103121</v>
      </c>
      <c r="M1370" s="1">
        <f>Table1[[#This Row],[PerformanceMetric]]/Table1[[#This Row],[InflationAdjSalary]]*1000000</f>
        <v>3.0214175691424967</v>
      </c>
      <c r="N1370" t="s">
        <v>109</v>
      </c>
      <c r="O1370">
        <v>24</v>
      </c>
      <c r="P1370" t="s">
        <v>20</v>
      </c>
    </row>
    <row r="1371" spans="2:16" x14ac:dyDescent="0.2">
      <c r="B1371" t="s">
        <v>398</v>
      </c>
      <c r="C1371">
        <v>2019</v>
      </c>
      <c r="D1371">
        <v>12.58</v>
      </c>
      <c r="E1371">
        <v>5.38</v>
      </c>
      <c r="F1371">
        <v>4.2699999999999996</v>
      </c>
      <c r="G1371">
        <v>1.0900000000000001</v>
      </c>
      <c r="H1371">
        <v>0.28999999999999998</v>
      </c>
      <c r="I1371">
        <v>2.15</v>
      </c>
      <c r="J1371">
        <v>0.51</v>
      </c>
      <c r="K1371" s="1">
        <v>39.590000000000003</v>
      </c>
      <c r="L1371" s="2">
        <v>15038642</v>
      </c>
      <c r="M1371" s="1">
        <f>Table1[[#This Row],[PerformanceMetric]]/Table1[[#This Row],[InflationAdjSalary]]*1000000</f>
        <v>2.6325515295862485</v>
      </c>
      <c r="N1371" t="s">
        <v>31</v>
      </c>
      <c r="O1371">
        <v>22</v>
      </c>
      <c r="P1371" t="s">
        <v>25</v>
      </c>
    </row>
    <row r="1372" spans="2:16" x14ac:dyDescent="0.2">
      <c r="B1372" t="s">
        <v>385</v>
      </c>
      <c r="C1372">
        <v>2020</v>
      </c>
      <c r="D1372">
        <v>12.39</v>
      </c>
      <c r="E1372">
        <v>2.27</v>
      </c>
      <c r="F1372">
        <v>1.94</v>
      </c>
      <c r="G1372">
        <v>0.59</v>
      </c>
      <c r="H1372">
        <v>0.14000000000000001</v>
      </c>
      <c r="I1372">
        <v>0.97</v>
      </c>
      <c r="J1372">
        <v>0.64</v>
      </c>
      <c r="K1372" s="1">
        <v>39.58</v>
      </c>
      <c r="L1372" s="2">
        <v>9004889</v>
      </c>
      <c r="M1372" s="1">
        <f>Table1[[#This Row],[PerformanceMetric]]/Table1[[#This Row],[InflationAdjSalary]]*1000000</f>
        <v>4.3953901041978414</v>
      </c>
      <c r="N1372" t="s">
        <v>76</v>
      </c>
      <c r="O1372">
        <v>29</v>
      </c>
      <c r="P1372" t="s">
        <v>20</v>
      </c>
    </row>
    <row r="1373" spans="2:16" x14ac:dyDescent="0.2">
      <c r="B1373" t="s">
        <v>399</v>
      </c>
      <c r="C1373">
        <v>2017</v>
      </c>
      <c r="D1373">
        <v>9.99</v>
      </c>
      <c r="E1373">
        <v>8.0399999999999991</v>
      </c>
      <c r="F1373">
        <v>1.94</v>
      </c>
      <c r="G1373">
        <v>1.06</v>
      </c>
      <c r="H1373">
        <v>0.39</v>
      </c>
      <c r="I1373">
        <v>1.79</v>
      </c>
      <c r="J1373">
        <v>0.55000000000000004</v>
      </c>
      <c r="K1373" s="1">
        <v>39.58</v>
      </c>
      <c r="L1373" s="2">
        <v>11577771</v>
      </c>
      <c r="M1373" s="1">
        <f>Table1[[#This Row],[PerformanceMetric]]/Table1[[#This Row],[InflationAdjSalary]]*1000000</f>
        <v>3.4186200435299678</v>
      </c>
      <c r="N1373" t="s">
        <v>39</v>
      </c>
      <c r="O1373">
        <v>29</v>
      </c>
      <c r="P1373" t="s">
        <v>16</v>
      </c>
    </row>
    <row r="1374" spans="2:16" x14ac:dyDescent="0.2">
      <c r="B1374" t="s">
        <v>174</v>
      </c>
      <c r="C1374">
        <v>2012</v>
      </c>
      <c r="D1374">
        <v>11.33</v>
      </c>
      <c r="E1374">
        <v>8.33</v>
      </c>
      <c r="F1374">
        <v>2.58</v>
      </c>
      <c r="G1374">
        <v>1</v>
      </c>
      <c r="H1374">
        <v>2</v>
      </c>
      <c r="I1374">
        <v>2</v>
      </c>
      <c r="J1374">
        <v>0.47</v>
      </c>
      <c r="K1374" s="1">
        <v>39.56</v>
      </c>
      <c r="L1374" s="2">
        <v>16979796</v>
      </c>
      <c r="M1374" s="1">
        <f>Table1[[#This Row],[PerformanceMetric]]/Table1[[#This Row],[InflationAdjSalary]]*1000000</f>
        <v>2.3298277552922313</v>
      </c>
      <c r="N1374" t="s">
        <v>15</v>
      </c>
      <c r="O1374">
        <v>27</v>
      </c>
      <c r="P1374" t="s">
        <v>30</v>
      </c>
    </row>
    <row r="1375" spans="2:16" x14ac:dyDescent="0.2">
      <c r="B1375" t="s">
        <v>322</v>
      </c>
      <c r="C1375">
        <v>2016</v>
      </c>
      <c r="D1375">
        <v>14.54</v>
      </c>
      <c r="E1375">
        <v>3.71</v>
      </c>
      <c r="F1375">
        <v>1.82</v>
      </c>
      <c r="G1375">
        <v>1.45</v>
      </c>
      <c r="H1375">
        <v>0.22</v>
      </c>
      <c r="I1375">
        <v>1.38</v>
      </c>
      <c r="J1375">
        <v>0.52</v>
      </c>
      <c r="K1375" s="1">
        <v>39.549999999999997</v>
      </c>
      <c r="L1375" s="2">
        <v>4522178</v>
      </c>
      <c r="M1375" s="1">
        <f>Table1[[#This Row],[PerformanceMetric]]/Table1[[#This Row],[InflationAdjSalary]]*1000000</f>
        <v>8.7457857696003991</v>
      </c>
      <c r="N1375" t="s">
        <v>88</v>
      </c>
      <c r="O1375">
        <v>22</v>
      </c>
      <c r="P1375" t="s">
        <v>20</v>
      </c>
    </row>
    <row r="1376" spans="2:16" x14ac:dyDescent="0.2">
      <c r="B1376" t="s">
        <v>400</v>
      </c>
      <c r="C1376">
        <v>2011</v>
      </c>
      <c r="D1376">
        <v>9.7200000000000006</v>
      </c>
      <c r="E1376">
        <v>6.35</v>
      </c>
      <c r="F1376">
        <v>1.89</v>
      </c>
      <c r="G1376">
        <v>0.98</v>
      </c>
      <c r="H1376">
        <v>0.21</v>
      </c>
      <c r="I1376">
        <v>1.3</v>
      </c>
      <c r="J1376">
        <v>0.6</v>
      </c>
      <c r="K1376" s="1">
        <v>39.54</v>
      </c>
      <c r="L1376" s="2">
        <v>1000552</v>
      </c>
      <c r="M1376" s="1">
        <f>Table1[[#This Row],[PerformanceMetric]]/Table1[[#This Row],[InflationAdjSalary]]*1000000</f>
        <v>39.518185961349339</v>
      </c>
      <c r="N1376" t="s">
        <v>70</v>
      </c>
      <c r="O1376">
        <v>22</v>
      </c>
      <c r="P1376" t="s">
        <v>20</v>
      </c>
    </row>
    <row r="1377" spans="2:16" x14ac:dyDescent="0.2">
      <c r="B1377" t="s">
        <v>122</v>
      </c>
      <c r="C1377">
        <v>2018</v>
      </c>
      <c r="D1377">
        <v>12.99</v>
      </c>
      <c r="E1377">
        <v>3.97</v>
      </c>
      <c r="F1377">
        <v>1.7</v>
      </c>
      <c r="G1377">
        <v>0.41</v>
      </c>
      <c r="H1377">
        <v>1.32</v>
      </c>
      <c r="I1377">
        <v>1.32</v>
      </c>
      <c r="J1377">
        <v>0.56000000000000005</v>
      </c>
      <c r="K1377" s="1">
        <v>39.54</v>
      </c>
      <c r="L1377" s="2">
        <v>3976855</v>
      </c>
      <c r="M1377" s="1">
        <f>Table1[[#This Row],[PerformanceMetric]]/Table1[[#This Row],[InflationAdjSalary]]*1000000</f>
        <v>9.9425299640042191</v>
      </c>
      <c r="N1377" t="s">
        <v>42</v>
      </c>
      <c r="O1377">
        <v>29</v>
      </c>
      <c r="P1377" t="s">
        <v>30</v>
      </c>
    </row>
    <row r="1378" spans="2:16" x14ac:dyDescent="0.2">
      <c r="B1378" t="s">
        <v>401</v>
      </c>
      <c r="C1378">
        <v>2014</v>
      </c>
      <c r="D1378">
        <v>9.67</v>
      </c>
      <c r="E1378">
        <v>7.43</v>
      </c>
      <c r="F1378">
        <v>0.75</v>
      </c>
      <c r="G1378">
        <v>0.4</v>
      </c>
      <c r="H1378">
        <v>0.89</v>
      </c>
      <c r="I1378">
        <v>1.04</v>
      </c>
      <c r="J1378">
        <v>0.57999999999999996</v>
      </c>
      <c r="K1378" s="1">
        <v>39.53</v>
      </c>
      <c r="L1378" s="2">
        <v>11188912</v>
      </c>
      <c r="M1378" s="1">
        <f>Table1[[#This Row],[PerformanceMetric]]/Table1[[#This Row],[InflationAdjSalary]]*1000000</f>
        <v>3.5329619180131187</v>
      </c>
      <c r="N1378" t="s">
        <v>42</v>
      </c>
      <c r="O1378">
        <v>26</v>
      </c>
      <c r="P1378" t="s">
        <v>16</v>
      </c>
    </row>
    <row r="1379" spans="2:16" x14ac:dyDescent="0.2">
      <c r="B1379" t="s">
        <v>303</v>
      </c>
      <c r="C1379">
        <v>2021</v>
      </c>
      <c r="D1379">
        <v>11.03</v>
      </c>
      <c r="E1379">
        <v>3.87</v>
      </c>
      <c r="F1379">
        <v>1.59</v>
      </c>
      <c r="G1379">
        <v>0.53</v>
      </c>
      <c r="H1379">
        <v>0.4</v>
      </c>
      <c r="I1379">
        <v>0.79</v>
      </c>
      <c r="J1379">
        <v>0.62</v>
      </c>
      <c r="K1379" s="1">
        <v>39.5</v>
      </c>
      <c r="L1379" s="2">
        <v>4907689</v>
      </c>
      <c r="M1379" s="1">
        <f>Table1[[#This Row],[PerformanceMetric]]/Table1[[#This Row],[InflationAdjSalary]]*1000000</f>
        <v>8.0485947662942774</v>
      </c>
      <c r="N1379" t="s">
        <v>39</v>
      </c>
      <c r="O1379">
        <v>34</v>
      </c>
      <c r="P1379" t="s">
        <v>16</v>
      </c>
    </row>
    <row r="1380" spans="2:16" x14ac:dyDescent="0.2">
      <c r="B1380" t="s">
        <v>342</v>
      </c>
      <c r="C1380">
        <v>2011</v>
      </c>
      <c r="D1380">
        <v>13.12</v>
      </c>
      <c r="E1380">
        <v>2.97</v>
      </c>
      <c r="F1380">
        <v>6</v>
      </c>
      <c r="G1380">
        <v>0.99</v>
      </c>
      <c r="H1380">
        <v>0.04</v>
      </c>
      <c r="I1380">
        <v>2.5499999999999998</v>
      </c>
      <c r="J1380">
        <v>0.55000000000000004</v>
      </c>
      <c r="K1380" s="1">
        <v>39.5</v>
      </c>
      <c r="L1380" s="2">
        <v>10239258</v>
      </c>
      <c r="M1380" s="1">
        <f>Table1[[#This Row],[PerformanceMetric]]/Table1[[#This Row],[InflationAdjSalary]]*1000000</f>
        <v>3.8577014076605942</v>
      </c>
      <c r="N1380" t="s">
        <v>48</v>
      </c>
      <c r="O1380">
        <v>28</v>
      </c>
      <c r="P1380" t="s">
        <v>19</v>
      </c>
    </row>
    <row r="1381" spans="2:16" x14ac:dyDescent="0.2">
      <c r="B1381" t="s">
        <v>276</v>
      </c>
      <c r="C1381">
        <v>2015</v>
      </c>
      <c r="D1381">
        <v>14.12</v>
      </c>
      <c r="E1381">
        <v>3.96</v>
      </c>
      <c r="F1381">
        <v>5.6</v>
      </c>
      <c r="G1381">
        <v>2.04</v>
      </c>
      <c r="H1381">
        <v>0.48</v>
      </c>
      <c r="I1381">
        <v>3.16</v>
      </c>
      <c r="J1381">
        <v>0.5</v>
      </c>
      <c r="K1381" s="1">
        <v>39.43</v>
      </c>
      <c r="L1381" s="2">
        <v>2978829</v>
      </c>
      <c r="M1381" s="1">
        <f>Table1[[#This Row],[PerformanceMetric]]/Table1[[#This Row],[InflationAdjSalary]]*1000000</f>
        <v>13.236745043102507</v>
      </c>
      <c r="N1381" t="s">
        <v>15</v>
      </c>
      <c r="O1381">
        <v>23</v>
      </c>
      <c r="P1381" t="s">
        <v>19</v>
      </c>
    </row>
    <row r="1382" spans="2:16" x14ac:dyDescent="0.2">
      <c r="B1382" t="s">
        <v>189</v>
      </c>
      <c r="C1382">
        <v>2017</v>
      </c>
      <c r="D1382">
        <v>13.99</v>
      </c>
      <c r="E1382">
        <v>4.63</v>
      </c>
      <c r="F1382">
        <v>2.0299999999999998</v>
      </c>
      <c r="G1382">
        <v>0.66</v>
      </c>
      <c r="H1382">
        <v>0.32</v>
      </c>
      <c r="I1382">
        <v>1.1000000000000001</v>
      </c>
      <c r="J1382">
        <v>0.51</v>
      </c>
      <c r="K1382" s="1">
        <v>39.43</v>
      </c>
      <c r="L1382" s="2">
        <v>6048274</v>
      </c>
      <c r="M1382" s="1">
        <f>Table1[[#This Row],[PerformanceMetric]]/Table1[[#This Row],[InflationAdjSalary]]*1000000</f>
        <v>6.5192152339659213</v>
      </c>
      <c r="N1382" t="s">
        <v>88</v>
      </c>
      <c r="O1382">
        <v>27</v>
      </c>
      <c r="P1382" t="s">
        <v>25</v>
      </c>
    </row>
    <row r="1383" spans="2:16" x14ac:dyDescent="0.2">
      <c r="B1383" t="s">
        <v>299</v>
      </c>
      <c r="C1383">
        <v>2018</v>
      </c>
      <c r="D1383">
        <v>8.49</v>
      </c>
      <c r="E1383">
        <v>5.62</v>
      </c>
      <c r="F1383">
        <v>1.1499999999999999</v>
      </c>
      <c r="G1383">
        <v>0.85</v>
      </c>
      <c r="H1383">
        <v>0.41</v>
      </c>
      <c r="I1383">
        <v>0.75</v>
      </c>
      <c r="J1383">
        <v>0.66</v>
      </c>
      <c r="K1383" s="1">
        <v>39.43</v>
      </c>
      <c r="L1383" s="2">
        <v>11325277</v>
      </c>
      <c r="M1383" s="1">
        <f>Table1[[#This Row],[PerformanceMetric]]/Table1[[#This Row],[InflationAdjSalary]]*1000000</f>
        <v>3.4815925473610929</v>
      </c>
      <c r="N1383" t="s">
        <v>76</v>
      </c>
      <c r="O1383">
        <v>26</v>
      </c>
      <c r="P1383" t="s">
        <v>30</v>
      </c>
    </row>
    <row r="1384" spans="2:16" x14ac:dyDescent="0.2">
      <c r="B1384" t="s">
        <v>255</v>
      </c>
      <c r="C1384">
        <v>2012</v>
      </c>
      <c r="D1384">
        <v>13.7</v>
      </c>
      <c r="E1384">
        <v>3.39</v>
      </c>
      <c r="F1384">
        <v>1.71</v>
      </c>
      <c r="G1384">
        <v>1.45</v>
      </c>
      <c r="H1384">
        <v>0.23</v>
      </c>
      <c r="I1384">
        <v>1.1100000000000001</v>
      </c>
      <c r="J1384">
        <v>0.54</v>
      </c>
      <c r="K1384" s="1">
        <v>39.409999999999997</v>
      </c>
      <c r="L1384" s="2">
        <v>8399924</v>
      </c>
      <c r="M1384" s="1">
        <f>Table1[[#This Row],[PerformanceMetric]]/Table1[[#This Row],[InflationAdjSalary]]*1000000</f>
        <v>4.691709115463425</v>
      </c>
      <c r="N1384" t="s">
        <v>38</v>
      </c>
      <c r="O1384">
        <v>25</v>
      </c>
      <c r="P1384" t="s">
        <v>20</v>
      </c>
    </row>
    <row r="1385" spans="2:16" x14ac:dyDescent="0.2">
      <c r="B1385" t="s">
        <v>402</v>
      </c>
      <c r="C1385">
        <v>2021</v>
      </c>
      <c r="D1385">
        <v>12.24</v>
      </c>
      <c r="E1385">
        <v>4.54</v>
      </c>
      <c r="F1385">
        <v>1.36</v>
      </c>
      <c r="G1385">
        <v>0.74</v>
      </c>
      <c r="H1385">
        <v>0.2</v>
      </c>
      <c r="I1385">
        <v>0.86</v>
      </c>
      <c r="J1385">
        <v>0.56999999999999995</v>
      </c>
      <c r="K1385" s="1">
        <v>39.4</v>
      </c>
      <c r="L1385" s="2">
        <v>3080196</v>
      </c>
      <c r="M1385" s="1">
        <f>Table1[[#This Row],[PerformanceMetric]]/Table1[[#This Row],[InflationAdjSalary]]*1000000</f>
        <v>12.791393794420875</v>
      </c>
      <c r="N1385" t="s">
        <v>88</v>
      </c>
      <c r="O1385">
        <v>21</v>
      </c>
      <c r="P1385" t="s">
        <v>25</v>
      </c>
    </row>
    <row r="1386" spans="2:16" x14ac:dyDescent="0.2">
      <c r="B1386" t="s">
        <v>403</v>
      </c>
      <c r="C1386">
        <v>2021</v>
      </c>
      <c r="D1386">
        <v>11.2</v>
      </c>
      <c r="E1386">
        <v>4.5999999999999996</v>
      </c>
      <c r="F1386">
        <v>1.03</v>
      </c>
      <c r="G1386">
        <v>0.49</v>
      </c>
      <c r="H1386">
        <v>1.0900000000000001</v>
      </c>
      <c r="I1386">
        <v>0.99</v>
      </c>
      <c r="J1386">
        <v>0.6</v>
      </c>
      <c r="K1386" s="1">
        <v>39.39</v>
      </c>
      <c r="L1386" s="2">
        <v>1944122</v>
      </c>
      <c r="M1386" s="1">
        <f>Table1[[#This Row],[PerformanceMetric]]/Table1[[#This Row],[InflationAdjSalary]]*1000000</f>
        <v>20.261074150696302</v>
      </c>
      <c r="N1386" t="s">
        <v>36</v>
      </c>
      <c r="O1386">
        <v>21</v>
      </c>
      <c r="P1386" t="s">
        <v>30</v>
      </c>
    </row>
    <row r="1387" spans="2:16" x14ac:dyDescent="0.2">
      <c r="B1387" t="s">
        <v>193</v>
      </c>
      <c r="C1387">
        <v>2011</v>
      </c>
      <c r="D1387">
        <v>11.66</v>
      </c>
      <c r="E1387">
        <v>2.61</v>
      </c>
      <c r="F1387">
        <v>4.71</v>
      </c>
      <c r="G1387">
        <v>1</v>
      </c>
      <c r="H1387">
        <v>0.05</v>
      </c>
      <c r="I1387">
        <v>1.71</v>
      </c>
      <c r="J1387">
        <v>0.59</v>
      </c>
      <c r="K1387" s="1">
        <v>39.39</v>
      </c>
      <c r="L1387" s="2">
        <v>2171825</v>
      </c>
      <c r="M1387" s="1">
        <f>Table1[[#This Row],[PerformanceMetric]]/Table1[[#This Row],[InflationAdjSalary]]*1000000</f>
        <v>18.136820416009577</v>
      </c>
      <c r="N1387" t="s">
        <v>91</v>
      </c>
      <c r="O1387">
        <v>23</v>
      </c>
      <c r="P1387" t="s">
        <v>19</v>
      </c>
    </row>
    <row r="1388" spans="2:16" x14ac:dyDescent="0.2">
      <c r="B1388" t="s">
        <v>404</v>
      </c>
      <c r="C1388">
        <v>2020</v>
      </c>
      <c r="D1388">
        <v>12.21</v>
      </c>
      <c r="E1388">
        <v>4.07</v>
      </c>
      <c r="F1388">
        <v>3.8</v>
      </c>
      <c r="G1388">
        <v>0.91</v>
      </c>
      <c r="H1388">
        <v>0.48</v>
      </c>
      <c r="I1388">
        <v>1.55</v>
      </c>
      <c r="J1388">
        <v>0.54</v>
      </c>
      <c r="K1388" s="1">
        <v>39.39</v>
      </c>
      <c r="L1388" s="2">
        <v>3174541</v>
      </c>
      <c r="M1388" s="1">
        <f>Table1[[#This Row],[PerformanceMetric]]/Table1[[#This Row],[InflationAdjSalary]]*1000000</f>
        <v>12.40809301250165</v>
      </c>
      <c r="N1388" t="s">
        <v>56</v>
      </c>
      <c r="O1388">
        <v>21</v>
      </c>
      <c r="P1388" t="s">
        <v>20</v>
      </c>
    </row>
    <row r="1389" spans="2:16" x14ac:dyDescent="0.2">
      <c r="B1389" t="s">
        <v>385</v>
      </c>
      <c r="C1389">
        <v>2021</v>
      </c>
      <c r="D1389">
        <v>12.47</v>
      </c>
      <c r="E1389">
        <v>2.39</v>
      </c>
      <c r="F1389">
        <v>2.72</v>
      </c>
      <c r="G1389">
        <v>0.77</v>
      </c>
      <c r="H1389">
        <v>0.14000000000000001</v>
      </c>
      <c r="I1389">
        <v>1.1399999999999999</v>
      </c>
      <c r="J1389">
        <v>0.61</v>
      </c>
      <c r="K1389" s="1">
        <v>39.340000000000003</v>
      </c>
      <c r="L1389" s="2">
        <v>8951099</v>
      </c>
      <c r="M1389" s="1">
        <f>Table1[[#This Row],[PerformanceMetric]]/Table1[[#This Row],[InflationAdjSalary]]*1000000</f>
        <v>4.39499105081957</v>
      </c>
      <c r="N1389" t="s">
        <v>34</v>
      </c>
      <c r="O1389">
        <v>30</v>
      </c>
      <c r="P1389" t="s">
        <v>20</v>
      </c>
    </row>
    <row r="1390" spans="2:16" x14ac:dyDescent="0.2">
      <c r="B1390" t="s">
        <v>405</v>
      </c>
      <c r="C1390">
        <v>2017</v>
      </c>
      <c r="D1390">
        <v>14.05</v>
      </c>
      <c r="E1390">
        <v>1.79</v>
      </c>
      <c r="F1390">
        <v>3</v>
      </c>
      <c r="G1390">
        <v>0.57999999999999996</v>
      </c>
      <c r="H1390">
        <v>0.11</v>
      </c>
      <c r="I1390">
        <v>1.32</v>
      </c>
      <c r="J1390">
        <v>0.57999999999999996</v>
      </c>
      <c r="K1390" s="1">
        <v>39.32</v>
      </c>
      <c r="L1390" s="2">
        <v>2067950</v>
      </c>
      <c r="M1390" s="1">
        <f>Table1[[#This Row],[PerformanceMetric]]/Table1[[#This Row],[InflationAdjSalary]]*1000000</f>
        <v>19.013999371358107</v>
      </c>
      <c r="N1390" t="s">
        <v>27</v>
      </c>
      <c r="O1390">
        <v>28</v>
      </c>
      <c r="P1390" t="s">
        <v>20</v>
      </c>
    </row>
    <row r="1391" spans="2:16" x14ac:dyDescent="0.2">
      <c r="B1391" t="s">
        <v>317</v>
      </c>
      <c r="C1391">
        <v>2019</v>
      </c>
      <c r="D1391">
        <v>10.62</v>
      </c>
      <c r="E1391">
        <v>5.24</v>
      </c>
      <c r="F1391">
        <v>7.62</v>
      </c>
      <c r="G1391">
        <v>1.05</v>
      </c>
      <c r="H1391">
        <v>0.4</v>
      </c>
      <c r="I1391">
        <v>2.67</v>
      </c>
      <c r="J1391">
        <v>0.5</v>
      </c>
      <c r="K1391" s="1">
        <v>39.32</v>
      </c>
      <c r="L1391" s="2">
        <v>9254549</v>
      </c>
      <c r="M1391" s="1">
        <f>Table1[[#This Row],[PerformanceMetric]]/Table1[[#This Row],[InflationAdjSalary]]*1000000</f>
        <v>4.2487213585448629</v>
      </c>
      <c r="N1391" t="s">
        <v>27</v>
      </c>
      <c r="O1391">
        <v>24</v>
      </c>
      <c r="P1391" t="s">
        <v>19</v>
      </c>
    </row>
    <row r="1392" spans="2:16" x14ac:dyDescent="0.2">
      <c r="B1392" t="s">
        <v>158</v>
      </c>
      <c r="C1392">
        <v>2019</v>
      </c>
      <c r="D1392">
        <v>13.68</v>
      </c>
      <c r="E1392">
        <v>3.77</v>
      </c>
      <c r="F1392">
        <v>3.9</v>
      </c>
      <c r="G1392">
        <v>1.05</v>
      </c>
      <c r="H1392">
        <v>0.35</v>
      </c>
      <c r="I1392">
        <v>1.73</v>
      </c>
      <c r="J1392">
        <v>0.51</v>
      </c>
      <c r="K1392" s="1">
        <v>39.31</v>
      </c>
      <c r="L1392" s="2">
        <v>3037478</v>
      </c>
      <c r="M1392" s="1">
        <f>Table1[[#This Row],[PerformanceMetric]]/Table1[[#This Row],[InflationAdjSalary]]*1000000</f>
        <v>12.941657519824012</v>
      </c>
      <c r="N1392" t="s">
        <v>39</v>
      </c>
      <c r="O1392">
        <v>24</v>
      </c>
      <c r="P1392" t="s">
        <v>25</v>
      </c>
    </row>
    <row r="1393" spans="2:16" x14ac:dyDescent="0.2">
      <c r="B1393" t="s">
        <v>319</v>
      </c>
      <c r="C1393">
        <v>2021</v>
      </c>
      <c r="D1393">
        <v>10</v>
      </c>
      <c r="E1393">
        <v>5.91</v>
      </c>
      <c r="F1393">
        <v>1.78</v>
      </c>
      <c r="G1393">
        <v>0.7</v>
      </c>
      <c r="H1393">
        <v>0.61</v>
      </c>
      <c r="I1393">
        <v>1.0900000000000001</v>
      </c>
      <c r="J1393">
        <v>0.57999999999999996</v>
      </c>
      <c r="K1393" s="1">
        <v>39.31</v>
      </c>
      <c r="L1393" s="2">
        <v>9030530</v>
      </c>
      <c r="M1393" s="1">
        <f>Table1[[#This Row],[PerformanceMetric]]/Table1[[#This Row],[InflationAdjSalary]]*1000000</f>
        <v>4.3530113957874015</v>
      </c>
      <c r="N1393" t="s">
        <v>68</v>
      </c>
      <c r="O1393">
        <v>28</v>
      </c>
      <c r="P1393" t="s">
        <v>30</v>
      </c>
    </row>
    <row r="1394" spans="2:16" x14ac:dyDescent="0.2">
      <c r="B1394" t="s">
        <v>279</v>
      </c>
      <c r="C1394">
        <v>2018</v>
      </c>
      <c r="D1394">
        <v>13.19</v>
      </c>
      <c r="E1394">
        <v>5.59</v>
      </c>
      <c r="F1394">
        <v>1.66</v>
      </c>
      <c r="G1394">
        <v>0.49</v>
      </c>
      <c r="H1394">
        <v>0.57999999999999996</v>
      </c>
      <c r="I1394">
        <v>1.93</v>
      </c>
      <c r="J1394">
        <v>0.56000000000000005</v>
      </c>
      <c r="K1394" s="1">
        <v>39.28</v>
      </c>
      <c r="L1394" s="2">
        <v>4115610</v>
      </c>
      <c r="M1394" s="1">
        <f>Table1[[#This Row],[PerformanceMetric]]/Table1[[#This Row],[InflationAdjSalary]]*1000000</f>
        <v>9.5441501988769595</v>
      </c>
      <c r="N1394" t="s">
        <v>70</v>
      </c>
      <c r="O1394">
        <v>29</v>
      </c>
      <c r="P1394" t="s">
        <v>16</v>
      </c>
    </row>
    <row r="1395" spans="2:16" x14ac:dyDescent="0.2">
      <c r="B1395" t="s">
        <v>406</v>
      </c>
      <c r="C1395">
        <v>2010</v>
      </c>
      <c r="D1395">
        <v>11.64</v>
      </c>
      <c r="E1395">
        <v>6.52</v>
      </c>
      <c r="F1395">
        <v>1.27</v>
      </c>
      <c r="G1395">
        <v>0.85</v>
      </c>
      <c r="H1395">
        <v>1.55</v>
      </c>
      <c r="I1395">
        <v>1.48</v>
      </c>
      <c r="J1395">
        <v>0.52</v>
      </c>
      <c r="K1395" s="1">
        <v>39.25</v>
      </c>
      <c r="L1395" s="2">
        <v>2672284</v>
      </c>
      <c r="M1395" s="1">
        <f>Table1[[#This Row],[PerformanceMetric]]/Table1[[#This Row],[InflationAdjSalary]]*1000000</f>
        <v>14.687810127965442</v>
      </c>
      <c r="N1395" t="s">
        <v>22</v>
      </c>
      <c r="O1395">
        <v>20</v>
      </c>
      <c r="P1395" t="s">
        <v>30</v>
      </c>
    </row>
    <row r="1396" spans="2:16" x14ac:dyDescent="0.2">
      <c r="B1396" t="s">
        <v>132</v>
      </c>
      <c r="C1396">
        <v>2017</v>
      </c>
      <c r="D1396">
        <v>9.81</v>
      </c>
      <c r="E1396">
        <v>5.46</v>
      </c>
      <c r="F1396">
        <v>1.02</v>
      </c>
      <c r="G1396">
        <v>0.74</v>
      </c>
      <c r="H1396">
        <v>0.96</v>
      </c>
      <c r="I1396">
        <v>0.96</v>
      </c>
      <c r="J1396">
        <v>0.61</v>
      </c>
      <c r="K1396" s="1">
        <v>39.24</v>
      </c>
      <c r="L1396" s="2">
        <v>1779864</v>
      </c>
      <c r="M1396" s="1">
        <f>Table1[[#This Row],[PerformanceMetric]]/Table1[[#This Row],[InflationAdjSalary]]*1000000</f>
        <v>22.04662828171141</v>
      </c>
      <c r="N1396" t="s">
        <v>34</v>
      </c>
      <c r="O1396">
        <v>23</v>
      </c>
      <c r="P1396" t="s">
        <v>30</v>
      </c>
    </row>
    <row r="1397" spans="2:16" x14ac:dyDescent="0.2">
      <c r="B1397" t="s">
        <v>264</v>
      </c>
      <c r="C1397">
        <v>2015</v>
      </c>
      <c r="D1397">
        <v>15.78</v>
      </c>
      <c r="E1397">
        <v>1.94</v>
      </c>
      <c r="F1397">
        <v>2.4700000000000002</v>
      </c>
      <c r="G1397">
        <v>0.92</v>
      </c>
      <c r="H1397">
        <v>0.22</v>
      </c>
      <c r="I1397">
        <v>1.44</v>
      </c>
      <c r="J1397">
        <v>0.53</v>
      </c>
      <c r="K1397" s="1">
        <v>39.24</v>
      </c>
      <c r="L1397" s="2">
        <v>7046509</v>
      </c>
      <c r="M1397" s="1">
        <f>Table1[[#This Row],[PerformanceMetric]]/Table1[[#This Row],[InflationAdjSalary]]*1000000</f>
        <v>5.5687149480686111</v>
      </c>
      <c r="N1397" t="s">
        <v>52</v>
      </c>
      <c r="O1397">
        <v>34</v>
      </c>
      <c r="P1397" t="s">
        <v>20</v>
      </c>
    </row>
    <row r="1398" spans="2:16" x14ac:dyDescent="0.2">
      <c r="B1398" t="s">
        <v>352</v>
      </c>
      <c r="C1398">
        <v>2020</v>
      </c>
      <c r="D1398">
        <v>11.73</v>
      </c>
      <c r="E1398">
        <v>4.3499999999999996</v>
      </c>
      <c r="F1398">
        <v>1.55</v>
      </c>
      <c r="G1398">
        <v>0.87</v>
      </c>
      <c r="H1398">
        <v>0.26</v>
      </c>
      <c r="I1398">
        <v>0.89</v>
      </c>
      <c r="J1398">
        <v>0.57999999999999996</v>
      </c>
      <c r="K1398" s="1">
        <v>39.21</v>
      </c>
      <c r="L1398" s="2">
        <v>1339417</v>
      </c>
      <c r="M1398" s="1">
        <f>Table1[[#This Row],[PerformanceMetric]]/Table1[[#This Row],[InflationAdjSalary]]*1000000</f>
        <v>29.273930374185188</v>
      </c>
      <c r="N1398" t="s">
        <v>41</v>
      </c>
      <c r="O1398">
        <v>26</v>
      </c>
      <c r="P1398" t="s">
        <v>25</v>
      </c>
    </row>
    <row r="1399" spans="2:16" x14ac:dyDescent="0.2">
      <c r="B1399" t="s">
        <v>407</v>
      </c>
      <c r="C1399">
        <v>2018</v>
      </c>
      <c r="D1399">
        <v>10.35</v>
      </c>
      <c r="E1399">
        <v>8.44</v>
      </c>
      <c r="F1399">
        <v>1.44</v>
      </c>
      <c r="G1399">
        <v>0.57999999999999996</v>
      </c>
      <c r="H1399">
        <v>0.45</v>
      </c>
      <c r="I1399">
        <v>1.38</v>
      </c>
      <c r="J1399">
        <v>0.53</v>
      </c>
      <c r="K1399" s="1">
        <v>39.200000000000003</v>
      </c>
      <c r="L1399" s="2">
        <v>9485502</v>
      </c>
      <c r="M1399" s="1">
        <f>Table1[[#This Row],[PerformanceMetric]]/Table1[[#This Row],[InflationAdjSalary]]*1000000</f>
        <v>4.1326226065842375</v>
      </c>
      <c r="N1399" t="s">
        <v>109</v>
      </c>
      <c r="O1399">
        <v>27</v>
      </c>
      <c r="P1399" t="s">
        <v>16</v>
      </c>
    </row>
    <row r="1400" spans="2:16" x14ac:dyDescent="0.2">
      <c r="B1400" t="s">
        <v>349</v>
      </c>
      <c r="C1400">
        <v>2019</v>
      </c>
      <c r="D1400">
        <v>10.26</v>
      </c>
      <c r="E1400">
        <v>3.96</v>
      </c>
      <c r="F1400">
        <v>1.57</v>
      </c>
      <c r="G1400">
        <v>0.91</v>
      </c>
      <c r="H1400">
        <v>0.66</v>
      </c>
      <c r="I1400">
        <v>0.94</v>
      </c>
      <c r="J1400">
        <v>0.63</v>
      </c>
      <c r="K1400" s="1">
        <v>39.19</v>
      </c>
      <c r="L1400" s="2">
        <v>16929054</v>
      </c>
      <c r="M1400" s="1">
        <f>Table1[[#This Row],[PerformanceMetric]]/Table1[[#This Row],[InflationAdjSalary]]*1000000</f>
        <v>2.3149551061742728</v>
      </c>
      <c r="N1400" t="s">
        <v>50</v>
      </c>
      <c r="O1400">
        <v>31</v>
      </c>
      <c r="P1400" t="s">
        <v>20</v>
      </c>
    </row>
    <row r="1401" spans="2:16" x14ac:dyDescent="0.2">
      <c r="B1401" t="s">
        <v>255</v>
      </c>
      <c r="C1401">
        <v>2017</v>
      </c>
      <c r="D1401">
        <v>13.51</v>
      </c>
      <c r="E1401">
        <v>3.55</v>
      </c>
      <c r="F1401">
        <v>2.88</v>
      </c>
      <c r="G1401">
        <v>1.05</v>
      </c>
      <c r="H1401">
        <v>0.21</v>
      </c>
      <c r="I1401">
        <v>1.4</v>
      </c>
      <c r="J1401">
        <v>0.53</v>
      </c>
      <c r="K1401" s="1">
        <v>39.19</v>
      </c>
      <c r="L1401" s="2">
        <v>21633678</v>
      </c>
      <c r="M1401" s="1">
        <f>Table1[[#This Row],[PerformanceMetric]]/Table1[[#This Row],[InflationAdjSalary]]*1000000</f>
        <v>1.8115273787471553</v>
      </c>
      <c r="N1401" t="s">
        <v>76</v>
      </c>
      <c r="O1401">
        <v>30</v>
      </c>
      <c r="P1401" t="s">
        <v>20</v>
      </c>
    </row>
    <row r="1402" spans="2:16" x14ac:dyDescent="0.2">
      <c r="B1402" t="s">
        <v>328</v>
      </c>
      <c r="C1402">
        <v>2014</v>
      </c>
      <c r="D1402">
        <v>9.0500000000000007</v>
      </c>
      <c r="E1402">
        <v>4.21</v>
      </c>
      <c r="F1402">
        <v>0.53</v>
      </c>
      <c r="G1402">
        <v>0.55000000000000004</v>
      </c>
      <c r="H1402">
        <v>0.95</v>
      </c>
      <c r="I1402">
        <v>0.6</v>
      </c>
      <c r="J1402">
        <v>0.7</v>
      </c>
      <c r="K1402" s="1">
        <v>39.17</v>
      </c>
      <c r="L1402" s="2">
        <v>6216062</v>
      </c>
      <c r="M1402" s="1">
        <f>Table1[[#This Row],[PerformanceMetric]]/Table1[[#This Row],[InflationAdjSalary]]*1000000</f>
        <v>6.3014171995066972</v>
      </c>
      <c r="N1402" t="s">
        <v>76</v>
      </c>
      <c r="O1402">
        <v>26</v>
      </c>
      <c r="P1402" t="s">
        <v>30</v>
      </c>
    </row>
    <row r="1403" spans="2:16" x14ac:dyDescent="0.2">
      <c r="B1403" t="s">
        <v>408</v>
      </c>
      <c r="C1403">
        <v>2010</v>
      </c>
      <c r="D1403">
        <v>14.5</v>
      </c>
      <c r="E1403">
        <v>3.25</v>
      </c>
      <c r="F1403">
        <v>1</v>
      </c>
      <c r="G1403">
        <v>0.75</v>
      </c>
      <c r="H1403">
        <v>0.5</v>
      </c>
      <c r="I1403">
        <v>0.75</v>
      </c>
      <c r="J1403">
        <v>0.53</v>
      </c>
      <c r="K1403" s="1">
        <v>39.159999999999997</v>
      </c>
      <c r="L1403" s="2">
        <v>4078329</v>
      </c>
      <c r="M1403" s="1">
        <f>Table1[[#This Row],[PerformanceMetric]]/Table1[[#This Row],[InflationAdjSalary]]*1000000</f>
        <v>9.6019717879553106</v>
      </c>
      <c r="N1403" t="s">
        <v>54</v>
      </c>
      <c r="O1403">
        <v>29</v>
      </c>
      <c r="P1403" t="s">
        <v>25</v>
      </c>
    </row>
    <row r="1404" spans="2:16" x14ac:dyDescent="0.2">
      <c r="B1404" t="s">
        <v>171</v>
      </c>
      <c r="C1404">
        <v>2010</v>
      </c>
      <c r="D1404">
        <v>14.48</v>
      </c>
      <c r="E1404">
        <v>2.89</v>
      </c>
      <c r="F1404">
        <v>1.56</v>
      </c>
      <c r="G1404">
        <v>0.79</v>
      </c>
      <c r="H1404">
        <v>0.15</v>
      </c>
      <c r="I1404">
        <v>1.04</v>
      </c>
      <c r="J1404">
        <v>0.55000000000000004</v>
      </c>
      <c r="K1404" s="1">
        <v>39.15</v>
      </c>
      <c r="L1404" s="2">
        <v>1036160</v>
      </c>
      <c r="M1404" s="1">
        <f>Table1[[#This Row],[PerformanceMetric]]/Table1[[#This Row],[InflationAdjSalary]]*1000000</f>
        <v>37.783739962940082</v>
      </c>
      <c r="N1404" t="s">
        <v>99</v>
      </c>
      <c r="O1404">
        <v>22</v>
      </c>
      <c r="P1404" t="s">
        <v>20</v>
      </c>
    </row>
    <row r="1405" spans="2:16" x14ac:dyDescent="0.2">
      <c r="B1405" t="s">
        <v>311</v>
      </c>
      <c r="C1405">
        <v>2013</v>
      </c>
      <c r="D1405">
        <v>13.34</v>
      </c>
      <c r="E1405">
        <v>6.3</v>
      </c>
      <c r="F1405">
        <v>4.32</v>
      </c>
      <c r="G1405">
        <v>0.87</v>
      </c>
      <c r="H1405">
        <v>0.21</v>
      </c>
      <c r="I1405">
        <v>2.2799999999999998</v>
      </c>
      <c r="J1405">
        <v>0.48</v>
      </c>
      <c r="K1405" s="1">
        <v>39.14</v>
      </c>
      <c r="L1405" s="2">
        <v>8476590</v>
      </c>
      <c r="M1405" s="1">
        <f>Table1[[#This Row],[PerformanceMetric]]/Table1[[#This Row],[InflationAdjSalary]]*1000000</f>
        <v>4.6174228079923649</v>
      </c>
      <c r="N1405" t="s">
        <v>34</v>
      </c>
      <c r="O1405">
        <v>24</v>
      </c>
      <c r="P1405" t="s">
        <v>25</v>
      </c>
    </row>
    <row r="1406" spans="2:16" x14ac:dyDescent="0.2">
      <c r="B1406" t="s">
        <v>282</v>
      </c>
      <c r="C1406">
        <v>2011</v>
      </c>
      <c r="D1406">
        <v>13.1</v>
      </c>
      <c r="E1406">
        <v>2.69</v>
      </c>
      <c r="F1406">
        <v>6.74</v>
      </c>
      <c r="G1406">
        <v>1.34</v>
      </c>
      <c r="H1406">
        <v>0.48</v>
      </c>
      <c r="I1406">
        <v>2.52</v>
      </c>
      <c r="J1406">
        <v>0.51</v>
      </c>
      <c r="K1406" s="1">
        <v>39.14</v>
      </c>
      <c r="L1406" s="2">
        <v>20021924</v>
      </c>
      <c r="M1406" s="1">
        <f>Table1[[#This Row],[PerformanceMetric]]/Table1[[#This Row],[InflationAdjSalary]]*1000000</f>
        <v>1.9548570856626968</v>
      </c>
      <c r="N1406" t="s">
        <v>41</v>
      </c>
      <c r="O1406">
        <v>31</v>
      </c>
      <c r="P1406" t="s">
        <v>19</v>
      </c>
    </row>
    <row r="1407" spans="2:16" x14ac:dyDescent="0.2">
      <c r="B1407" t="s">
        <v>409</v>
      </c>
      <c r="C1407">
        <v>2019</v>
      </c>
      <c r="D1407">
        <v>13.04</v>
      </c>
      <c r="E1407">
        <v>4.7</v>
      </c>
      <c r="F1407">
        <v>2.57</v>
      </c>
      <c r="G1407">
        <v>0.79</v>
      </c>
      <c r="H1407">
        <v>0.14000000000000001</v>
      </c>
      <c r="I1407">
        <v>1.5</v>
      </c>
      <c r="J1407">
        <v>0.54</v>
      </c>
      <c r="K1407" s="1">
        <v>39.130000000000003</v>
      </c>
      <c r="L1407" s="2">
        <v>3363037</v>
      </c>
      <c r="M1407" s="1">
        <f>Table1[[#This Row],[PerformanceMetric]]/Table1[[#This Row],[InflationAdjSalary]]*1000000</f>
        <v>11.635316530861838</v>
      </c>
      <c r="N1407" t="s">
        <v>29</v>
      </c>
      <c r="O1407">
        <v>23</v>
      </c>
      <c r="P1407" t="s">
        <v>25</v>
      </c>
    </row>
    <row r="1408" spans="2:16" x14ac:dyDescent="0.2">
      <c r="B1408" t="s">
        <v>371</v>
      </c>
      <c r="C1408">
        <v>2018</v>
      </c>
      <c r="D1408">
        <v>8.75</v>
      </c>
      <c r="E1408">
        <v>6.75</v>
      </c>
      <c r="F1408">
        <v>1.5</v>
      </c>
      <c r="G1408">
        <v>0.59</v>
      </c>
      <c r="H1408">
        <v>1.43</v>
      </c>
      <c r="I1408">
        <v>1.1100000000000001</v>
      </c>
      <c r="J1408">
        <v>0.57999999999999996</v>
      </c>
      <c r="K1408" s="1">
        <v>39.130000000000003</v>
      </c>
      <c r="L1408" s="2">
        <v>12437922</v>
      </c>
      <c r="M1408" s="1">
        <f>Table1[[#This Row],[PerformanceMetric]]/Table1[[#This Row],[InflationAdjSalary]]*1000000</f>
        <v>3.1460239097817149</v>
      </c>
      <c r="N1408" t="s">
        <v>15</v>
      </c>
      <c r="O1408">
        <v>27</v>
      </c>
      <c r="P1408" t="s">
        <v>30</v>
      </c>
    </row>
    <row r="1409" spans="2:16" x14ac:dyDescent="0.2">
      <c r="B1409" t="s">
        <v>173</v>
      </c>
      <c r="C1409">
        <v>2010</v>
      </c>
      <c r="D1409">
        <v>11.83</v>
      </c>
      <c r="E1409">
        <v>3.83</v>
      </c>
      <c r="F1409">
        <v>2.17</v>
      </c>
      <c r="G1409">
        <v>0.67</v>
      </c>
      <c r="H1409">
        <v>0.33</v>
      </c>
      <c r="I1409">
        <v>0.83</v>
      </c>
      <c r="J1409">
        <v>0.56999999999999995</v>
      </c>
      <c r="K1409" s="1">
        <v>39.119999999999997</v>
      </c>
      <c r="L1409" s="2">
        <v>4078329</v>
      </c>
      <c r="M1409" s="1">
        <f>Table1[[#This Row],[PerformanceMetric]]/Table1[[#This Row],[InflationAdjSalary]]*1000000</f>
        <v>9.5921638494589327</v>
      </c>
      <c r="N1409" t="s">
        <v>41</v>
      </c>
      <c r="O1409">
        <v>33</v>
      </c>
      <c r="P1409" t="s">
        <v>20</v>
      </c>
    </row>
    <row r="1410" spans="2:16" x14ac:dyDescent="0.2">
      <c r="B1410" t="s">
        <v>213</v>
      </c>
      <c r="C1410">
        <v>2015</v>
      </c>
      <c r="D1410">
        <v>13.47</v>
      </c>
      <c r="E1410">
        <v>4.51</v>
      </c>
      <c r="F1410">
        <v>1.5</v>
      </c>
      <c r="G1410">
        <v>1.39</v>
      </c>
      <c r="H1410">
        <v>0.44</v>
      </c>
      <c r="I1410">
        <v>1.83</v>
      </c>
      <c r="J1410">
        <v>0.55000000000000004</v>
      </c>
      <c r="K1410" s="1">
        <v>39.11</v>
      </c>
      <c r="L1410" s="2">
        <v>1241675</v>
      </c>
      <c r="M1410" s="1">
        <f>Table1[[#This Row],[PerformanceMetric]]/Table1[[#This Row],[InflationAdjSalary]]*1000000</f>
        <v>31.497775182716893</v>
      </c>
      <c r="N1410" t="s">
        <v>34</v>
      </c>
      <c r="O1410">
        <v>24</v>
      </c>
      <c r="P1410" t="s">
        <v>25</v>
      </c>
    </row>
    <row r="1411" spans="2:16" x14ac:dyDescent="0.2">
      <c r="B1411" t="s">
        <v>350</v>
      </c>
      <c r="C1411">
        <v>2017</v>
      </c>
      <c r="D1411">
        <v>8.73</v>
      </c>
      <c r="E1411">
        <v>5.76</v>
      </c>
      <c r="F1411">
        <v>0.98</v>
      </c>
      <c r="G1411">
        <v>1.27</v>
      </c>
      <c r="H1411">
        <v>0.98</v>
      </c>
      <c r="I1411">
        <v>1</v>
      </c>
      <c r="J1411">
        <v>0.62</v>
      </c>
      <c r="K1411" s="1">
        <v>39.11</v>
      </c>
      <c r="L1411" s="2">
        <v>5065549</v>
      </c>
      <c r="M1411" s="1">
        <f>Table1[[#This Row],[PerformanceMetric]]/Table1[[#This Row],[InflationAdjSalary]]*1000000</f>
        <v>7.72078209094414</v>
      </c>
      <c r="N1411" t="s">
        <v>41</v>
      </c>
      <c r="O1411">
        <v>22</v>
      </c>
      <c r="P1411" t="s">
        <v>30</v>
      </c>
    </row>
    <row r="1412" spans="2:16" x14ac:dyDescent="0.2">
      <c r="B1412" t="s">
        <v>144</v>
      </c>
      <c r="C1412">
        <v>2013</v>
      </c>
      <c r="D1412">
        <v>13.99</v>
      </c>
      <c r="E1412">
        <v>2.31</v>
      </c>
      <c r="F1412">
        <v>1.38</v>
      </c>
      <c r="G1412">
        <v>0.94</v>
      </c>
      <c r="H1412">
        <v>0.1</v>
      </c>
      <c r="I1412">
        <v>1.31</v>
      </c>
      <c r="J1412">
        <v>0.61</v>
      </c>
      <c r="K1412" s="1">
        <v>39.11</v>
      </c>
      <c r="L1412" s="2">
        <v>8248344</v>
      </c>
      <c r="M1412" s="1">
        <f>Table1[[#This Row],[PerformanceMetric]]/Table1[[#This Row],[InflationAdjSalary]]*1000000</f>
        <v>4.7415578205758635</v>
      </c>
      <c r="N1412" t="s">
        <v>24</v>
      </c>
      <c r="O1412">
        <v>29</v>
      </c>
      <c r="P1412" t="s">
        <v>20</v>
      </c>
    </row>
    <row r="1413" spans="2:16" x14ac:dyDescent="0.2">
      <c r="B1413" t="s">
        <v>191</v>
      </c>
      <c r="C1413">
        <v>2018</v>
      </c>
      <c r="D1413">
        <v>10.19</v>
      </c>
      <c r="E1413">
        <v>6.35</v>
      </c>
      <c r="F1413">
        <v>2.27</v>
      </c>
      <c r="G1413">
        <v>1.08</v>
      </c>
      <c r="H1413">
        <v>0.65</v>
      </c>
      <c r="I1413">
        <v>1.85</v>
      </c>
      <c r="J1413">
        <v>0.57999999999999996</v>
      </c>
      <c r="K1413" s="1">
        <v>39.1</v>
      </c>
      <c r="L1413" s="2">
        <v>2834086</v>
      </c>
      <c r="M1413" s="1">
        <f>Table1[[#This Row],[PerformanceMetric]]/Table1[[#This Row],[InflationAdjSalary]]*1000000</f>
        <v>13.796335044172972</v>
      </c>
      <c r="N1413" t="s">
        <v>61</v>
      </c>
      <c r="O1413">
        <v>27</v>
      </c>
      <c r="P1413" t="s">
        <v>30</v>
      </c>
    </row>
    <row r="1414" spans="2:16" x14ac:dyDescent="0.2">
      <c r="B1414" t="s">
        <v>253</v>
      </c>
      <c r="C1414">
        <v>2020</v>
      </c>
      <c r="D1414">
        <v>12.22</v>
      </c>
      <c r="E1414">
        <v>3.11</v>
      </c>
      <c r="F1414">
        <v>2.11</v>
      </c>
      <c r="G1414">
        <v>0.67</v>
      </c>
      <c r="H1414">
        <v>0</v>
      </c>
      <c r="I1414">
        <v>0.83</v>
      </c>
      <c r="J1414">
        <v>0.59</v>
      </c>
      <c r="K1414" s="1">
        <v>39.1</v>
      </c>
      <c r="L1414" s="2">
        <v>6896379</v>
      </c>
      <c r="M1414" s="1">
        <f>Table1[[#This Row],[PerformanceMetric]]/Table1[[#This Row],[InflationAdjSalary]]*1000000</f>
        <v>5.6696419961837945</v>
      </c>
      <c r="N1414" t="s">
        <v>34</v>
      </c>
      <c r="O1414">
        <v>28</v>
      </c>
      <c r="P1414" t="s">
        <v>20</v>
      </c>
    </row>
    <row r="1415" spans="2:16" x14ac:dyDescent="0.2">
      <c r="B1415" t="s">
        <v>277</v>
      </c>
      <c r="C1415">
        <v>2011</v>
      </c>
      <c r="D1415">
        <v>14</v>
      </c>
      <c r="E1415">
        <v>3.77</v>
      </c>
      <c r="F1415">
        <v>2</v>
      </c>
      <c r="G1415">
        <v>0.92</v>
      </c>
      <c r="H1415">
        <v>0.27</v>
      </c>
      <c r="I1415">
        <v>1.23</v>
      </c>
      <c r="J1415">
        <v>0.53</v>
      </c>
      <c r="K1415" s="1">
        <v>39.090000000000003</v>
      </c>
      <c r="L1415" s="2">
        <v>27961050</v>
      </c>
      <c r="M1415" s="1">
        <f>Table1[[#This Row],[PerformanceMetric]]/Table1[[#This Row],[InflationAdjSalary]]*1000000</f>
        <v>1.3980161689206951</v>
      </c>
      <c r="N1415" t="s">
        <v>41</v>
      </c>
      <c r="O1415">
        <v>34</v>
      </c>
      <c r="P1415" t="s">
        <v>20</v>
      </c>
    </row>
    <row r="1416" spans="2:16" x14ac:dyDescent="0.2">
      <c r="B1416" t="s">
        <v>162</v>
      </c>
      <c r="C1416">
        <v>2016</v>
      </c>
      <c r="D1416">
        <v>11.73</v>
      </c>
      <c r="E1416">
        <v>4.92</v>
      </c>
      <c r="F1416">
        <v>1.77</v>
      </c>
      <c r="G1416">
        <v>0.62</v>
      </c>
      <c r="H1416">
        <v>0.15</v>
      </c>
      <c r="I1416">
        <v>0.86</v>
      </c>
      <c r="J1416">
        <v>0.56000000000000005</v>
      </c>
      <c r="K1416" s="1">
        <v>39.08</v>
      </c>
      <c r="L1416" s="2">
        <v>27190650</v>
      </c>
      <c r="M1416" s="1">
        <f>Table1[[#This Row],[PerformanceMetric]]/Table1[[#This Row],[InflationAdjSalary]]*1000000</f>
        <v>1.4372587635823344</v>
      </c>
      <c r="N1416" t="s">
        <v>22</v>
      </c>
      <c r="O1416">
        <v>23</v>
      </c>
      <c r="P1416" t="s">
        <v>25</v>
      </c>
    </row>
    <row r="1417" spans="2:16" x14ac:dyDescent="0.2">
      <c r="B1417" t="s">
        <v>410</v>
      </c>
      <c r="C1417">
        <v>2021</v>
      </c>
      <c r="D1417">
        <v>8.68</v>
      </c>
      <c r="E1417">
        <v>6.14</v>
      </c>
      <c r="F1417">
        <v>0.91</v>
      </c>
      <c r="G1417">
        <v>0.41</v>
      </c>
      <c r="H1417">
        <v>0.77</v>
      </c>
      <c r="I1417">
        <v>1.23</v>
      </c>
      <c r="J1417">
        <v>0.68</v>
      </c>
      <c r="K1417" s="1">
        <v>39.06</v>
      </c>
      <c r="L1417" s="2">
        <v>1951358</v>
      </c>
      <c r="M1417" s="1">
        <f>Table1[[#This Row],[PerformanceMetric]]/Table1[[#This Row],[InflationAdjSalary]]*1000000</f>
        <v>20.016829305540043</v>
      </c>
      <c r="N1417" t="s">
        <v>24</v>
      </c>
      <c r="O1417">
        <v>23</v>
      </c>
      <c r="P1417" t="s">
        <v>30</v>
      </c>
    </row>
    <row r="1418" spans="2:16" x14ac:dyDescent="0.2">
      <c r="B1418" t="s">
        <v>167</v>
      </c>
      <c r="C1418">
        <v>2011</v>
      </c>
      <c r="D1418">
        <v>10.64</v>
      </c>
      <c r="E1418">
        <v>5.55</v>
      </c>
      <c r="F1418">
        <v>0.81</v>
      </c>
      <c r="G1418">
        <v>0.47</v>
      </c>
      <c r="H1418">
        <v>0.59</v>
      </c>
      <c r="I1418">
        <v>0.77</v>
      </c>
      <c r="J1418">
        <v>0.59</v>
      </c>
      <c r="K1418" s="1">
        <v>39.06</v>
      </c>
      <c r="L1418" s="2">
        <v>2946544</v>
      </c>
      <c r="M1418" s="1">
        <f>Table1[[#This Row],[PerformanceMetric]]/Table1[[#This Row],[InflationAdjSalary]]*1000000</f>
        <v>13.25620795073822</v>
      </c>
      <c r="N1418" t="s">
        <v>48</v>
      </c>
      <c r="O1418">
        <v>22</v>
      </c>
      <c r="P1418" t="s">
        <v>16</v>
      </c>
    </row>
    <row r="1419" spans="2:16" x14ac:dyDescent="0.2">
      <c r="B1419" t="s">
        <v>307</v>
      </c>
      <c r="C1419">
        <v>2019</v>
      </c>
      <c r="D1419">
        <v>9.3800000000000008</v>
      </c>
      <c r="E1419">
        <v>7.69</v>
      </c>
      <c r="F1419">
        <v>1.46</v>
      </c>
      <c r="G1419">
        <v>0.38</v>
      </c>
      <c r="H1419">
        <v>0.92</v>
      </c>
      <c r="I1419">
        <v>1.42</v>
      </c>
      <c r="J1419">
        <v>0.56999999999999995</v>
      </c>
      <c r="K1419" s="1">
        <v>39.06</v>
      </c>
      <c r="L1419" s="2">
        <v>7497899</v>
      </c>
      <c r="M1419" s="1">
        <f>Table1[[#This Row],[PerformanceMetric]]/Table1[[#This Row],[InflationAdjSalary]]*1000000</f>
        <v>5.2094593432106784</v>
      </c>
      <c r="N1419" t="s">
        <v>52</v>
      </c>
      <c r="O1419">
        <v>21</v>
      </c>
      <c r="P1419" t="s">
        <v>30</v>
      </c>
    </row>
    <row r="1420" spans="2:16" x14ac:dyDescent="0.2">
      <c r="B1420" t="s">
        <v>221</v>
      </c>
      <c r="C1420">
        <v>2018</v>
      </c>
      <c r="D1420">
        <v>14.58</v>
      </c>
      <c r="E1420">
        <v>2.78</v>
      </c>
      <c r="F1420">
        <v>5.29</v>
      </c>
      <c r="G1420">
        <v>0.6</v>
      </c>
      <c r="H1420">
        <v>0.09</v>
      </c>
      <c r="I1420">
        <v>2.2000000000000002</v>
      </c>
      <c r="J1420">
        <v>0.52</v>
      </c>
      <c r="K1420" s="1">
        <v>39.06</v>
      </c>
      <c r="L1420" s="2">
        <v>20041231</v>
      </c>
      <c r="M1420" s="1">
        <f>Table1[[#This Row],[PerformanceMetric]]/Table1[[#This Row],[InflationAdjSalary]]*1000000</f>
        <v>1.9489820760012198</v>
      </c>
      <c r="N1420" t="s">
        <v>88</v>
      </c>
      <c r="O1420">
        <v>27</v>
      </c>
      <c r="P1420" t="s">
        <v>19</v>
      </c>
    </row>
    <row r="1421" spans="2:16" x14ac:dyDescent="0.2">
      <c r="B1421" t="s">
        <v>276</v>
      </c>
      <c r="C1421">
        <v>2015</v>
      </c>
      <c r="D1421">
        <v>14.64</v>
      </c>
      <c r="E1421">
        <v>5.35</v>
      </c>
      <c r="F1421">
        <v>6.7</v>
      </c>
      <c r="G1421">
        <v>1.68</v>
      </c>
      <c r="H1421">
        <v>0.45</v>
      </c>
      <c r="I1421">
        <v>3.83</v>
      </c>
      <c r="J1421">
        <v>0.46</v>
      </c>
      <c r="K1421" s="1">
        <v>39.03</v>
      </c>
      <c r="L1421" s="2">
        <v>2978829</v>
      </c>
      <c r="M1421" s="1">
        <f>Table1[[#This Row],[PerformanceMetric]]/Table1[[#This Row],[InflationAdjSalary]]*1000000</f>
        <v>13.102464089076614</v>
      </c>
      <c r="N1421" t="s">
        <v>41</v>
      </c>
      <c r="O1421">
        <v>23</v>
      </c>
      <c r="P1421" t="s">
        <v>19</v>
      </c>
    </row>
    <row r="1422" spans="2:16" x14ac:dyDescent="0.2">
      <c r="B1422" t="s">
        <v>249</v>
      </c>
      <c r="C1422">
        <v>2013</v>
      </c>
      <c r="D1422">
        <v>11.33</v>
      </c>
      <c r="E1422">
        <v>5.63</v>
      </c>
      <c r="F1422">
        <v>0.78</v>
      </c>
      <c r="G1422">
        <v>0.39</v>
      </c>
      <c r="H1422">
        <v>1.56</v>
      </c>
      <c r="I1422">
        <v>1.34</v>
      </c>
      <c r="J1422">
        <v>0.56999999999999995</v>
      </c>
      <c r="K1422" s="1">
        <v>39.020000000000003</v>
      </c>
      <c r="L1422" s="2">
        <v>6496854</v>
      </c>
      <c r="M1422" s="1">
        <f>Table1[[#This Row],[PerformanceMetric]]/Table1[[#This Row],[InflationAdjSalary]]*1000000</f>
        <v>6.0059838192454382</v>
      </c>
      <c r="N1422" t="s">
        <v>99</v>
      </c>
      <c r="O1422">
        <v>24</v>
      </c>
      <c r="P1422" t="s">
        <v>30</v>
      </c>
    </row>
    <row r="1423" spans="2:16" x14ac:dyDescent="0.2">
      <c r="B1423" t="s">
        <v>345</v>
      </c>
      <c r="C1423">
        <v>2012</v>
      </c>
      <c r="D1423">
        <v>15.09</v>
      </c>
      <c r="E1423">
        <v>4.09</v>
      </c>
      <c r="F1423">
        <v>2.29</v>
      </c>
      <c r="G1423">
        <v>0.89</v>
      </c>
      <c r="H1423">
        <v>0.36</v>
      </c>
      <c r="I1423">
        <v>1.82</v>
      </c>
      <c r="J1423">
        <v>0.51</v>
      </c>
      <c r="K1423" s="1">
        <v>38.99</v>
      </c>
      <c r="L1423" s="2">
        <v>4004553</v>
      </c>
      <c r="M1423" s="1">
        <f>Table1[[#This Row],[PerformanceMetric]]/Table1[[#This Row],[InflationAdjSalary]]*1000000</f>
        <v>9.7364175227547261</v>
      </c>
      <c r="N1423" t="s">
        <v>104</v>
      </c>
      <c r="O1423">
        <v>24</v>
      </c>
      <c r="P1423" t="s">
        <v>20</v>
      </c>
    </row>
    <row r="1424" spans="2:16" x14ac:dyDescent="0.2">
      <c r="B1424" t="s">
        <v>155</v>
      </c>
      <c r="C1424">
        <v>2018</v>
      </c>
      <c r="D1424">
        <v>13.49</v>
      </c>
      <c r="E1424">
        <v>3.84</v>
      </c>
      <c r="F1424">
        <v>1.94</v>
      </c>
      <c r="G1424">
        <v>1.06</v>
      </c>
      <c r="H1424">
        <v>0.28000000000000003</v>
      </c>
      <c r="I1424">
        <v>1.55</v>
      </c>
      <c r="J1424">
        <v>0.56000000000000005</v>
      </c>
      <c r="K1424" s="1">
        <v>38.99</v>
      </c>
      <c r="L1424" s="2">
        <v>4508074</v>
      </c>
      <c r="M1424" s="1">
        <f>Table1[[#This Row],[PerformanceMetric]]/Table1[[#This Row],[InflationAdjSalary]]*1000000</f>
        <v>8.6489263485914396</v>
      </c>
      <c r="N1424" t="s">
        <v>46</v>
      </c>
      <c r="O1424">
        <v>25</v>
      </c>
      <c r="P1424" t="s">
        <v>20</v>
      </c>
    </row>
    <row r="1425" spans="2:16" x14ac:dyDescent="0.2">
      <c r="B1425" t="s">
        <v>212</v>
      </c>
      <c r="C1425">
        <v>2013</v>
      </c>
      <c r="D1425">
        <v>13.94</v>
      </c>
      <c r="E1425">
        <v>2.85</v>
      </c>
      <c r="F1425">
        <v>5.47</v>
      </c>
      <c r="G1425">
        <v>1.38</v>
      </c>
      <c r="H1425">
        <v>0.21</v>
      </c>
      <c r="I1425">
        <v>2.2799999999999998</v>
      </c>
      <c r="J1425">
        <v>0.51</v>
      </c>
      <c r="K1425" s="1">
        <v>38.99</v>
      </c>
      <c r="L1425" s="2">
        <v>5304320</v>
      </c>
      <c r="M1425" s="1">
        <f>Table1[[#This Row],[PerformanceMetric]]/Table1[[#This Row],[InflationAdjSalary]]*1000000</f>
        <v>7.3506123310810816</v>
      </c>
      <c r="N1425" t="s">
        <v>70</v>
      </c>
      <c r="O1425">
        <v>28</v>
      </c>
      <c r="P1425" t="s">
        <v>19</v>
      </c>
    </row>
    <row r="1426" spans="2:16" x14ac:dyDescent="0.2">
      <c r="B1426" t="s">
        <v>302</v>
      </c>
      <c r="C1426">
        <v>2015</v>
      </c>
      <c r="D1426">
        <v>10.87</v>
      </c>
      <c r="E1426">
        <v>7.56</v>
      </c>
      <c r="F1426">
        <v>1.4</v>
      </c>
      <c r="G1426">
        <v>0.55000000000000004</v>
      </c>
      <c r="H1426">
        <v>0.69</v>
      </c>
      <c r="I1426">
        <v>1.1499999999999999</v>
      </c>
      <c r="J1426">
        <v>0.52</v>
      </c>
      <c r="K1426" s="1">
        <v>38.99</v>
      </c>
      <c r="L1426" s="2">
        <v>7861549</v>
      </c>
      <c r="M1426" s="1">
        <f>Table1[[#This Row],[PerformanceMetric]]/Table1[[#This Row],[InflationAdjSalary]]*1000000</f>
        <v>4.9595823927320177</v>
      </c>
      <c r="N1426" t="s">
        <v>96</v>
      </c>
      <c r="O1426">
        <v>21</v>
      </c>
      <c r="P1426" t="s">
        <v>25</v>
      </c>
    </row>
    <row r="1427" spans="2:16" x14ac:dyDescent="0.2">
      <c r="B1427" t="s">
        <v>360</v>
      </c>
      <c r="C1427">
        <v>2020</v>
      </c>
      <c r="D1427">
        <v>10.09</v>
      </c>
      <c r="E1427">
        <v>6.54</v>
      </c>
      <c r="F1427">
        <v>1.66</v>
      </c>
      <c r="G1427">
        <v>0.97</v>
      </c>
      <c r="H1427">
        <v>0.35</v>
      </c>
      <c r="I1427">
        <v>1.1499999999999999</v>
      </c>
      <c r="J1427">
        <v>0.56000000000000005</v>
      </c>
      <c r="K1427" s="1">
        <v>38.979999999999997</v>
      </c>
      <c r="L1427" s="2">
        <v>4012726</v>
      </c>
      <c r="M1427" s="1">
        <f>Table1[[#This Row],[PerformanceMetric]]/Table1[[#This Row],[InflationAdjSalary]]*1000000</f>
        <v>9.7140946080046326</v>
      </c>
      <c r="N1427" t="s">
        <v>27</v>
      </c>
      <c r="O1427">
        <v>24</v>
      </c>
      <c r="P1427" t="s">
        <v>25</v>
      </c>
    </row>
    <row r="1428" spans="2:16" x14ac:dyDescent="0.2">
      <c r="B1428" t="s">
        <v>358</v>
      </c>
      <c r="C1428">
        <v>2015</v>
      </c>
      <c r="D1428">
        <v>9.69</v>
      </c>
      <c r="E1428">
        <v>7.3</v>
      </c>
      <c r="F1428">
        <v>0.68</v>
      </c>
      <c r="G1428">
        <v>0.41</v>
      </c>
      <c r="H1428">
        <v>1.2</v>
      </c>
      <c r="I1428">
        <v>1.43</v>
      </c>
      <c r="J1428">
        <v>0.59</v>
      </c>
      <c r="K1428" s="1">
        <v>38.97</v>
      </c>
      <c r="L1428" s="2">
        <v>6146294</v>
      </c>
      <c r="M1428" s="1">
        <f>Table1[[#This Row],[PerformanceMetric]]/Table1[[#This Row],[InflationAdjSalary]]*1000000</f>
        <v>6.3404061048820637</v>
      </c>
      <c r="N1428" t="s">
        <v>41</v>
      </c>
      <c r="O1428">
        <v>28</v>
      </c>
      <c r="P1428" t="s">
        <v>30</v>
      </c>
    </row>
    <row r="1429" spans="2:16" x14ac:dyDescent="0.2">
      <c r="B1429" t="s">
        <v>261</v>
      </c>
      <c r="C1429">
        <v>2013</v>
      </c>
      <c r="D1429">
        <v>11.04</v>
      </c>
      <c r="E1429">
        <v>7.2</v>
      </c>
      <c r="F1429">
        <v>2.23</v>
      </c>
      <c r="G1429">
        <v>0.28999999999999998</v>
      </c>
      <c r="H1429">
        <v>1.38</v>
      </c>
      <c r="I1429">
        <v>1.6</v>
      </c>
      <c r="J1429">
        <v>0.51</v>
      </c>
      <c r="K1429" s="1">
        <v>38.950000000000003</v>
      </c>
      <c r="L1429" s="2">
        <v>8248344</v>
      </c>
      <c r="M1429" s="1">
        <f>Table1[[#This Row],[PerformanceMetric]]/Table1[[#This Row],[InflationAdjSalary]]*1000000</f>
        <v>4.7221599875077951</v>
      </c>
      <c r="N1429" t="s">
        <v>34</v>
      </c>
      <c r="O1429">
        <v>24</v>
      </c>
      <c r="P1429" t="s">
        <v>30</v>
      </c>
    </row>
    <row r="1430" spans="2:16" x14ac:dyDescent="0.2">
      <c r="B1430" t="s">
        <v>212</v>
      </c>
      <c r="C1430">
        <v>2011</v>
      </c>
      <c r="D1430">
        <v>11.48</v>
      </c>
      <c r="E1430">
        <v>3.57</v>
      </c>
      <c r="F1430">
        <v>6.52</v>
      </c>
      <c r="G1430">
        <v>1.33</v>
      </c>
      <c r="H1430">
        <v>0</v>
      </c>
      <c r="I1430">
        <v>2.14</v>
      </c>
      <c r="J1430">
        <v>0.52</v>
      </c>
      <c r="K1430" s="1">
        <v>38.950000000000003</v>
      </c>
      <c r="L1430" s="2">
        <v>9924203</v>
      </c>
      <c r="M1430" s="1">
        <f>Table1[[#This Row],[PerformanceMetric]]/Table1[[#This Row],[InflationAdjSalary]]*1000000</f>
        <v>3.9247484155654622</v>
      </c>
      <c r="N1430" t="s">
        <v>91</v>
      </c>
      <c r="O1430">
        <v>26</v>
      </c>
      <c r="P1430" t="s">
        <v>20</v>
      </c>
    </row>
    <row r="1431" spans="2:16" x14ac:dyDescent="0.2">
      <c r="B1431" t="s">
        <v>213</v>
      </c>
      <c r="C1431">
        <v>2021</v>
      </c>
      <c r="D1431">
        <v>8.4700000000000006</v>
      </c>
      <c r="E1431">
        <v>6.66</v>
      </c>
      <c r="F1431">
        <v>1.67</v>
      </c>
      <c r="G1431">
        <v>1.44</v>
      </c>
      <c r="H1431">
        <v>1.2</v>
      </c>
      <c r="I1431">
        <v>0.91</v>
      </c>
      <c r="J1431">
        <v>0.55000000000000004</v>
      </c>
      <c r="K1431" s="1">
        <v>38.950000000000003</v>
      </c>
      <c r="L1431" s="2">
        <v>14151017</v>
      </c>
      <c r="M1431" s="1">
        <f>Table1[[#This Row],[PerformanceMetric]]/Table1[[#This Row],[InflationAdjSalary]]*1000000</f>
        <v>2.7524523502445093</v>
      </c>
      <c r="N1431" t="s">
        <v>38</v>
      </c>
      <c r="O1431">
        <v>30</v>
      </c>
      <c r="P1431" t="s">
        <v>16</v>
      </c>
    </row>
    <row r="1432" spans="2:16" x14ac:dyDescent="0.2">
      <c r="B1432" t="s">
        <v>378</v>
      </c>
      <c r="C1432">
        <v>2019</v>
      </c>
      <c r="D1432">
        <v>13.49</v>
      </c>
      <c r="E1432">
        <v>3.62</v>
      </c>
      <c r="F1432">
        <v>2.15</v>
      </c>
      <c r="G1432">
        <v>0.96</v>
      </c>
      <c r="H1432">
        <v>0.35</v>
      </c>
      <c r="I1432">
        <v>1.82</v>
      </c>
      <c r="J1432">
        <v>0.57999999999999996</v>
      </c>
      <c r="K1432" s="1">
        <v>38.94</v>
      </c>
      <c r="L1432" s="2">
        <v>4028025</v>
      </c>
      <c r="M1432" s="1">
        <f>Table1[[#This Row],[PerformanceMetric]]/Table1[[#This Row],[InflationAdjSalary]]*1000000</f>
        <v>9.667268698679873</v>
      </c>
      <c r="N1432" t="s">
        <v>56</v>
      </c>
      <c r="O1432">
        <v>24</v>
      </c>
      <c r="P1432" t="s">
        <v>25</v>
      </c>
    </row>
    <row r="1433" spans="2:16" x14ac:dyDescent="0.2">
      <c r="B1433" t="s">
        <v>267</v>
      </c>
      <c r="C1433">
        <v>2020</v>
      </c>
      <c r="D1433">
        <v>12.97</v>
      </c>
      <c r="E1433">
        <v>5.57</v>
      </c>
      <c r="F1433">
        <v>1.75</v>
      </c>
      <c r="G1433">
        <v>0.62</v>
      </c>
      <c r="H1433">
        <v>0.74</v>
      </c>
      <c r="I1433">
        <v>1.46</v>
      </c>
      <c r="J1433">
        <v>0.52</v>
      </c>
      <c r="K1433" s="1">
        <v>38.94</v>
      </c>
      <c r="L1433" s="2">
        <v>4522094</v>
      </c>
      <c r="M1433" s="1">
        <f>Table1[[#This Row],[PerformanceMetric]]/Table1[[#This Row],[InflationAdjSalary]]*1000000</f>
        <v>8.6110549670130698</v>
      </c>
      <c r="N1433" t="s">
        <v>96</v>
      </c>
      <c r="O1433">
        <v>21</v>
      </c>
      <c r="P1433" t="s">
        <v>25</v>
      </c>
    </row>
    <row r="1434" spans="2:16" x14ac:dyDescent="0.2">
      <c r="B1434" t="s">
        <v>74</v>
      </c>
      <c r="C1434">
        <v>2021</v>
      </c>
      <c r="D1434">
        <v>10</v>
      </c>
      <c r="E1434">
        <v>4.6500000000000004</v>
      </c>
      <c r="F1434">
        <v>2.42</v>
      </c>
      <c r="G1434">
        <v>0.69</v>
      </c>
      <c r="H1434">
        <v>0.5</v>
      </c>
      <c r="I1434">
        <v>1.1499999999999999</v>
      </c>
      <c r="J1434">
        <v>0.61</v>
      </c>
      <c r="K1434" s="1">
        <v>38.93</v>
      </c>
      <c r="L1434" s="2">
        <v>35341704</v>
      </c>
      <c r="M1434" s="1">
        <f>Table1[[#This Row],[PerformanceMetric]]/Table1[[#This Row],[InflationAdjSalary]]*1000000</f>
        <v>1.1015314937842273</v>
      </c>
      <c r="N1434" t="s">
        <v>39</v>
      </c>
      <c r="O1434">
        <v>31</v>
      </c>
      <c r="P1434" t="s">
        <v>16</v>
      </c>
    </row>
    <row r="1435" spans="2:16" x14ac:dyDescent="0.2">
      <c r="B1435" t="s">
        <v>276</v>
      </c>
      <c r="C1435">
        <v>2015</v>
      </c>
      <c r="D1435">
        <v>14.95</v>
      </c>
      <c r="E1435">
        <v>6.2</v>
      </c>
      <c r="F1435">
        <v>7.37</v>
      </c>
      <c r="G1435">
        <v>1.46</v>
      </c>
      <c r="H1435">
        <v>0.44</v>
      </c>
      <c r="I1435">
        <v>4.24</v>
      </c>
      <c r="J1435">
        <v>0.44</v>
      </c>
      <c r="K1435" s="1">
        <v>38.9</v>
      </c>
      <c r="L1435" s="2">
        <v>2978829</v>
      </c>
      <c r="M1435" s="1">
        <f>Table1[[#This Row],[PerformanceMetric]]/Table1[[#This Row],[InflationAdjSalary]]*1000000</f>
        <v>13.058822779018199</v>
      </c>
      <c r="N1435" t="s">
        <v>34</v>
      </c>
      <c r="O1435">
        <v>23</v>
      </c>
      <c r="P1435" t="s">
        <v>19</v>
      </c>
    </row>
    <row r="1436" spans="2:16" x14ac:dyDescent="0.2">
      <c r="B1436" t="s">
        <v>411</v>
      </c>
      <c r="C1436">
        <v>2015</v>
      </c>
      <c r="D1436">
        <v>13.47</v>
      </c>
      <c r="E1436">
        <v>4.05</v>
      </c>
      <c r="F1436">
        <v>1.1599999999999999</v>
      </c>
      <c r="G1436">
        <v>0.47</v>
      </c>
      <c r="H1436">
        <v>0.18</v>
      </c>
      <c r="I1436">
        <v>0.92</v>
      </c>
      <c r="J1436">
        <v>0.56000000000000005</v>
      </c>
      <c r="K1436" s="1">
        <v>38.89</v>
      </c>
      <c r="L1436" s="2">
        <v>2554027</v>
      </c>
      <c r="M1436" s="1">
        <f>Table1[[#This Row],[PerformanceMetric]]/Table1[[#This Row],[InflationAdjSalary]]*1000000</f>
        <v>15.226933779478449</v>
      </c>
      <c r="N1436" t="s">
        <v>36</v>
      </c>
      <c r="O1436">
        <v>22</v>
      </c>
      <c r="P1436" t="s">
        <v>20</v>
      </c>
    </row>
    <row r="1437" spans="2:16" x14ac:dyDescent="0.2">
      <c r="B1437" t="s">
        <v>269</v>
      </c>
      <c r="C1437">
        <v>2013</v>
      </c>
      <c r="D1437">
        <v>14.36</v>
      </c>
      <c r="E1437">
        <v>2.77</v>
      </c>
      <c r="F1437">
        <v>3.77</v>
      </c>
      <c r="G1437">
        <v>0.79</v>
      </c>
      <c r="H1437">
        <v>0.11</v>
      </c>
      <c r="I1437">
        <v>1.7</v>
      </c>
      <c r="J1437">
        <v>0.53</v>
      </c>
      <c r="K1437" s="1">
        <v>38.89</v>
      </c>
      <c r="L1437" s="2">
        <v>6344880</v>
      </c>
      <c r="M1437" s="1">
        <f>Table1[[#This Row],[PerformanceMetric]]/Table1[[#This Row],[InflationAdjSalary]]*1000000</f>
        <v>6.1293515401394512</v>
      </c>
      <c r="N1437" t="s">
        <v>104</v>
      </c>
      <c r="O1437">
        <v>26</v>
      </c>
      <c r="P1437" t="s">
        <v>20</v>
      </c>
    </row>
    <row r="1438" spans="2:16" x14ac:dyDescent="0.2">
      <c r="B1438" t="s">
        <v>412</v>
      </c>
      <c r="C1438">
        <v>2016</v>
      </c>
      <c r="D1438">
        <v>8.5500000000000007</v>
      </c>
      <c r="E1438">
        <v>9.4499999999999993</v>
      </c>
      <c r="F1438">
        <v>1.68</v>
      </c>
      <c r="G1438">
        <v>0.84</v>
      </c>
      <c r="H1438">
        <v>0.28999999999999998</v>
      </c>
      <c r="I1438">
        <v>1.57</v>
      </c>
      <c r="J1438">
        <v>0.55000000000000004</v>
      </c>
      <c r="K1438" s="1">
        <v>38.869999999999997</v>
      </c>
      <c r="L1438" s="2">
        <v>3562842</v>
      </c>
      <c r="M1438" s="1">
        <f>Table1[[#This Row],[PerformanceMetric]]/Table1[[#This Row],[InflationAdjSalary]]*1000000</f>
        <v>10.909829849316921</v>
      </c>
      <c r="N1438" t="s">
        <v>76</v>
      </c>
      <c r="O1438">
        <v>31</v>
      </c>
      <c r="P1438" t="s">
        <v>30</v>
      </c>
    </row>
    <row r="1439" spans="2:16" x14ac:dyDescent="0.2">
      <c r="B1439" t="s">
        <v>149</v>
      </c>
      <c r="C1439">
        <v>2020</v>
      </c>
      <c r="D1439">
        <v>11.99</v>
      </c>
      <c r="E1439">
        <v>3.49</v>
      </c>
      <c r="F1439">
        <v>1.24</v>
      </c>
      <c r="G1439">
        <v>0.7</v>
      </c>
      <c r="H1439">
        <v>0.8</v>
      </c>
      <c r="I1439">
        <v>0.89</v>
      </c>
      <c r="J1439">
        <v>0.59</v>
      </c>
      <c r="K1439" s="1">
        <v>38.869999999999997</v>
      </c>
      <c r="L1439" s="2">
        <v>21896005</v>
      </c>
      <c r="M1439" s="1">
        <f>Table1[[#This Row],[PerformanceMetric]]/Table1[[#This Row],[InflationAdjSalary]]*1000000</f>
        <v>1.7752096786605591</v>
      </c>
      <c r="N1439" t="s">
        <v>91</v>
      </c>
      <c r="O1439">
        <v>25</v>
      </c>
      <c r="P1439" t="s">
        <v>16</v>
      </c>
    </row>
    <row r="1440" spans="2:16" x14ac:dyDescent="0.2">
      <c r="B1440" t="s">
        <v>17</v>
      </c>
      <c r="C1440">
        <v>2011</v>
      </c>
      <c r="D1440">
        <v>12.17</v>
      </c>
      <c r="E1440">
        <v>3.11</v>
      </c>
      <c r="F1440">
        <v>2.15</v>
      </c>
      <c r="G1440">
        <v>1.1200000000000001</v>
      </c>
      <c r="H1440">
        <v>0.28999999999999998</v>
      </c>
      <c r="I1440">
        <v>1.29</v>
      </c>
      <c r="J1440">
        <v>0.6</v>
      </c>
      <c r="K1440" s="1">
        <v>38.86</v>
      </c>
      <c r="L1440" s="2">
        <v>6044785</v>
      </c>
      <c r="M1440" s="1">
        <f>Table1[[#This Row],[PerformanceMetric]]/Table1[[#This Row],[InflationAdjSalary]]*1000000</f>
        <v>6.4286819134179289</v>
      </c>
      <c r="N1440" t="s">
        <v>24</v>
      </c>
      <c r="O1440">
        <v>21</v>
      </c>
      <c r="P1440" t="s">
        <v>20</v>
      </c>
    </row>
    <row r="1441" spans="2:16" x14ac:dyDescent="0.2">
      <c r="B1441" t="s">
        <v>413</v>
      </c>
      <c r="C1441">
        <v>2019</v>
      </c>
      <c r="D1441">
        <v>14.8</v>
      </c>
      <c r="E1441">
        <v>3.32</v>
      </c>
      <c r="F1441">
        <v>3.86</v>
      </c>
      <c r="G1441">
        <v>0.73</v>
      </c>
      <c r="H1441">
        <v>0.32</v>
      </c>
      <c r="I1441">
        <v>2.37</v>
      </c>
      <c r="J1441">
        <v>0.53</v>
      </c>
      <c r="K1441" s="1">
        <v>38.85</v>
      </c>
      <c r="L1441" s="2">
        <v>2009561</v>
      </c>
      <c r="M1441" s="1">
        <f>Table1[[#This Row],[PerformanceMetric]]/Table1[[#This Row],[InflationAdjSalary]]*1000000</f>
        <v>19.332580598449113</v>
      </c>
      <c r="N1441" t="s">
        <v>70</v>
      </c>
      <c r="O1441">
        <v>22</v>
      </c>
      <c r="P1441" t="s">
        <v>19</v>
      </c>
    </row>
    <row r="1442" spans="2:16" x14ac:dyDescent="0.2">
      <c r="B1442" t="s">
        <v>242</v>
      </c>
      <c r="C1442">
        <v>2013</v>
      </c>
      <c r="D1442">
        <v>12</v>
      </c>
      <c r="E1442">
        <v>2.7</v>
      </c>
      <c r="F1442">
        <v>5.12</v>
      </c>
      <c r="G1442">
        <v>1.23</v>
      </c>
      <c r="H1442">
        <v>0.1</v>
      </c>
      <c r="I1442">
        <v>2.14</v>
      </c>
      <c r="J1442">
        <v>0.57999999999999996</v>
      </c>
      <c r="K1442" s="1">
        <v>38.85</v>
      </c>
      <c r="L1442" s="2">
        <v>2411054</v>
      </c>
      <c r="M1442" s="1">
        <f>Table1[[#This Row],[PerformanceMetric]]/Table1[[#This Row],[InflationAdjSalary]]*1000000</f>
        <v>16.113284895319641</v>
      </c>
      <c r="N1442" t="s">
        <v>76</v>
      </c>
      <c r="O1442">
        <v>25</v>
      </c>
      <c r="P1442" t="s">
        <v>19</v>
      </c>
    </row>
    <row r="1443" spans="2:16" x14ac:dyDescent="0.2">
      <c r="B1443" t="s">
        <v>365</v>
      </c>
      <c r="C1443">
        <v>2013</v>
      </c>
      <c r="D1443">
        <v>9.73</v>
      </c>
      <c r="E1443">
        <v>6.67</v>
      </c>
      <c r="F1443">
        <v>1.22</v>
      </c>
      <c r="G1443">
        <v>0.56000000000000005</v>
      </c>
      <c r="H1443">
        <v>0.84</v>
      </c>
      <c r="I1443">
        <v>1</v>
      </c>
      <c r="J1443">
        <v>0.56999999999999995</v>
      </c>
      <c r="K1443" s="1">
        <v>38.840000000000003</v>
      </c>
      <c r="L1443" s="2">
        <v>4002173</v>
      </c>
      <c r="M1443" s="1">
        <f>Table1[[#This Row],[PerformanceMetric]]/Table1[[#This Row],[InflationAdjSalary]]*1000000</f>
        <v>9.7047279065647594</v>
      </c>
      <c r="N1443" t="s">
        <v>50</v>
      </c>
      <c r="O1443">
        <v>23</v>
      </c>
      <c r="P1443" t="s">
        <v>30</v>
      </c>
    </row>
    <row r="1444" spans="2:16" x14ac:dyDescent="0.2">
      <c r="B1444" t="s">
        <v>116</v>
      </c>
      <c r="C1444">
        <v>2017</v>
      </c>
      <c r="D1444">
        <v>13.05</v>
      </c>
      <c r="E1444">
        <v>2.5499999999999998</v>
      </c>
      <c r="F1444">
        <v>6.85</v>
      </c>
      <c r="G1444">
        <v>0.63</v>
      </c>
      <c r="H1444">
        <v>0.05</v>
      </c>
      <c r="I1444">
        <v>2.4500000000000002</v>
      </c>
      <c r="J1444">
        <v>0.53</v>
      </c>
      <c r="K1444" s="1">
        <v>38.83</v>
      </c>
      <c r="L1444" s="2">
        <v>6622602</v>
      </c>
      <c r="M1444" s="1">
        <f>Table1[[#This Row],[PerformanceMetric]]/Table1[[#This Row],[InflationAdjSalary]]*1000000</f>
        <v>5.8632543522923468</v>
      </c>
      <c r="N1444" t="s">
        <v>76</v>
      </c>
      <c r="O1444">
        <v>32</v>
      </c>
      <c r="P1444" t="s">
        <v>19</v>
      </c>
    </row>
    <row r="1445" spans="2:16" x14ac:dyDescent="0.2">
      <c r="B1445" t="s">
        <v>285</v>
      </c>
      <c r="C1445">
        <v>2019</v>
      </c>
      <c r="D1445">
        <v>9.6199999999999992</v>
      </c>
      <c r="E1445">
        <v>5.77</v>
      </c>
      <c r="F1445">
        <v>1.91</v>
      </c>
      <c r="G1445">
        <v>0.7</v>
      </c>
      <c r="H1445">
        <v>0.73</v>
      </c>
      <c r="I1445">
        <v>1.06</v>
      </c>
      <c r="J1445">
        <v>0.57999999999999996</v>
      </c>
      <c r="K1445" s="1">
        <v>38.83</v>
      </c>
      <c r="L1445" s="2">
        <v>7895287</v>
      </c>
      <c r="M1445" s="1">
        <f>Table1[[#This Row],[PerformanceMetric]]/Table1[[#This Row],[InflationAdjSalary]]*1000000</f>
        <v>4.9181239390031033</v>
      </c>
      <c r="N1445" t="s">
        <v>46</v>
      </c>
      <c r="O1445">
        <v>30</v>
      </c>
      <c r="P1445" t="s">
        <v>16</v>
      </c>
    </row>
    <row r="1446" spans="2:16" x14ac:dyDescent="0.2">
      <c r="B1446" t="s">
        <v>292</v>
      </c>
      <c r="C1446">
        <v>2011</v>
      </c>
      <c r="D1446">
        <v>15.03</v>
      </c>
      <c r="E1446">
        <v>4.07</v>
      </c>
      <c r="F1446">
        <v>1.59</v>
      </c>
      <c r="G1446">
        <v>0.97</v>
      </c>
      <c r="H1446">
        <v>0.28000000000000003</v>
      </c>
      <c r="I1446">
        <v>1.69</v>
      </c>
      <c r="J1446">
        <v>0.52</v>
      </c>
      <c r="K1446" s="1">
        <v>38.82</v>
      </c>
      <c r="L1446" s="2">
        <v>10501803</v>
      </c>
      <c r="M1446" s="1">
        <f>Table1[[#This Row],[PerformanceMetric]]/Table1[[#This Row],[InflationAdjSalary]]*1000000</f>
        <v>3.6965081138924432</v>
      </c>
      <c r="N1446" t="s">
        <v>76</v>
      </c>
      <c r="O1446">
        <v>30</v>
      </c>
      <c r="P1446" t="s">
        <v>25</v>
      </c>
    </row>
    <row r="1447" spans="2:16" x14ac:dyDescent="0.2">
      <c r="B1447" t="s">
        <v>136</v>
      </c>
      <c r="C1447">
        <v>2019</v>
      </c>
      <c r="D1447">
        <v>16.72</v>
      </c>
      <c r="E1447">
        <v>2.88</v>
      </c>
      <c r="F1447">
        <v>2.96</v>
      </c>
      <c r="G1447">
        <v>0.54</v>
      </c>
      <c r="H1447">
        <v>7.0000000000000007E-2</v>
      </c>
      <c r="I1447">
        <v>2.2599999999999998</v>
      </c>
      <c r="J1447">
        <v>0.52</v>
      </c>
      <c r="K1447" s="1">
        <v>38.81</v>
      </c>
      <c r="L1447" s="2">
        <v>5512194</v>
      </c>
      <c r="M1447" s="1">
        <f>Table1[[#This Row],[PerformanceMetric]]/Table1[[#This Row],[InflationAdjSalary]]*1000000</f>
        <v>7.0407536454631323</v>
      </c>
      <c r="N1447" t="s">
        <v>29</v>
      </c>
      <c r="O1447">
        <v>20</v>
      </c>
      <c r="P1447" t="s">
        <v>19</v>
      </c>
    </row>
    <row r="1448" spans="2:16" x14ac:dyDescent="0.2">
      <c r="B1448" t="s">
        <v>401</v>
      </c>
      <c r="C1448">
        <v>2015</v>
      </c>
      <c r="D1448">
        <v>12.01</v>
      </c>
      <c r="E1448">
        <v>7.94</v>
      </c>
      <c r="F1448">
        <v>1.47</v>
      </c>
      <c r="G1448">
        <v>0.49</v>
      </c>
      <c r="H1448">
        <v>0.74</v>
      </c>
      <c r="I1448">
        <v>1.51</v>
      </c>
      <c r="J1448">
        <v>0.49</v>
      </c>
      <c r="K1448" s="1">
        <v>38.799999999999997</v>
      </c>
      <c r="L1448" s="2">
        <v>4966702</v>
      </c>
      <c r="M1448" s="1">
        <f>Table1[[#This Row],[PerformanceMetric]]/Table1[[#This Row],[InflationAdjSalary]]*1000000</f>
        <v>7.8120249614331589</v>
      </c>
      <c r="N1448" t="s">
        <v>42</v>
      </c>
      <c r="O1448">
        <v>27</v>
      </c>
      <c r="P1448" t="s">
        <v>30</v>
      </c>
    </row>
    <row r="1449" spans="2:16" x14ac:dyDescent="0.2">
      <c r="B1449" t="s">
        <v>404</v>
      </c>
      <c r="C1449">
        <v>2021</v>
      </c>
      <c r="D1449">
        <v>11.91</v>
      </c>
      <c r="E1449">
        <v>3.35</v>
      </c>
      <c r="F1449">
        <v>3.49</v>
      </c>
      <c r="G1449">
        <v>1.19</v>
      </c>
      <c r="H1449">
        <v>0.26</v>
      </c>
      <c r="I1449">
        <v>1.1399999999999999</v>
      </c>
      <c r="J1449">
        <v>0.54</v>
      </c>
      <c r="K1449" s="1">
        <v>38.79</v>
      </c>
      <c r="L1449" s="2">
        <v>4638700</v>
      </c>
      <c r="M1449" s="1">
        <f>Table1[[#This Row],[PerformanceMetric]]/Table1[[#This Row],[InflationAdjSalary]]*1000000</f>
        <v>8.3622566667385261</v>
      </c>
      <c r="N1449" t="s">
        <v>56</v>
      </c>
      <c r="O1449">
        <v>22</v>
      </c>
      <c r="P1449" t="s">
        <v>20</v>
      </c>
    </row>
    <row r="1450" spans="2:16" x14ac:dyDescent="0.2">
      <c r="B1450" t="s">
        <v>108</v>
      </c>
      <c r="C1450">
        <v>2012</v>
      </c>
      <c r="D1450">
        <v>11.57</v>
      </c>
      <c r="E1450">
        <v>8.0399999999999991</v>
      </c>
      <c r="F1450">
        <v>1.71</v>
      </c>
      <c r="G1450">
        <v>0.75</v>
      </c>
      <c r="H1450">
        <v>0.14000000000000001</v>
      </c>
      <c r="I1450">
        <v>1.43</v>
      </c>
      <c r="J1450">
        <v>0.5</v>
      </c>
      <c r="K1450" s="1">
        <v>38.75</v>
      </c>
      <c r="L1450" s="2">
        <v>21305447</v>
      </c>
      <c r="M1450" s="1">
        <f>Table1[[#This Row],[PerformanceMetric]]/Table1[[#This Row],[InflationAdjSalary]]*1000000</f>
        <v>1.8187837129162323</v>
      </c>
      <c r="N1450" t="s">
        <v>109</v>
      </c>
      <c r="O1450">
        <v>30</v>
      </c>
      <c r="P1450" t="s">
        <v>16</v>
      </c>
    </row>
    <row r="1451" spans="2:16" x14ac:dyDescent="0.2">
      <c r="B1451" t="s">
        <v>137</v>
      </c>
      <c r="C1451">
        <v>2016</v>
      </c>
      <c r="D1451">
        <v>13.84</v>
      </c>
      <c r="E1451">
        <v>3.35</v>
      </c>
      <c r="F1451">
        <v>4.7300000000000004</v>
      </c>
      <c r="G1451">
        <v>1.85</v>
      </c>
      <c r="H1451">
        <v>0.46</v>
      </c>
      <c r="I1451">
        <v>2.5099999999999998</v>
      </c>
      <c r="J1451">
        <v>0.5</v>
      </c>
      <c r="K1451" s="1">
        <v>38.74</v>
      </c>
      <c r="L1451" s="2">
        <v>13232801</v>
      </c>
      <c r="M1451" s="1">
        <f>Table1[[#This Row],[PerformanceMetric]]/Table1[[#This Row],[InflationAdjSalary]]*1000000</f>
        <v>2.9275736860245991</v>
      </c>
      <c r="N1451" t="s">
        <v>64</v>
      </c>
      <c r="O1451">
        <v>30</v>
      </c>
      <c r="P1451" t="s">
        <v>20</v>
      </c>
    </row>
    <row r="1452" spans="2:16" x14ac:dyDescent="0.2">
      <c r="B1452" t="s">
        <v>217</v>
      </c>
      <c r="C1452">
        <v>2010</v>
      </c>
      <c r="D1452">
        <v>10.14</v>
      </c>
      <c r="E1452">
        <v>3.81</v>
      </c>
      <c r="F1452">
        <v>1.19</v>
      </c>
      <c r="G1452">
        <v>0.65</v>
      </c>
      <c r="H1452">
        <v>0.68</v>
      </c>
      <c r="I1452">
        <v>0.73</v>
      </c>
      <c r="J1452">
        <v>0.65</v>
      </c>
      <c r="K1452" s="1">
        <v>38.729999999999997</v>
      </c>
      <c r="L1452" s="2">
        <v>1626927</v>
      </c>
      <c r="M1452" s="1">
        <f>Table1[[#This Row],[PerformanceMetric]]/Table1[[#This Row],[InflationAdjSalary]]*1000000</f>
        <v>23.805616355251338</v>
      </c>
      <c r="N1452" t="s">
        <v>38</v>
      </c>
      <c r="O1452">
        <v>21</v>
      </c>
      <c r="P1452" t="s">
        <v>25</v>
      </c>
    </row>
    <row r="1453" spans="2:16" x14ac:dyDescent="0.2">
      <c r="B1453" t="s">
        <v>156</v>
      </c>
      <c r="C1453">
        <v>2018</v>
      </c>
      <c r="D1453">
        <v>12.61</v>
      </c>
      <c r="E1453">
        <v>4.87</v>
      </c>
      <c r="F1453">
        <v>1.9</v>
      </c>
      <c r="G1453">
        <v>0.81</v>
      </c>
      <c r="H1453">
        <v>0.32</v>
      </c>
      <c r="I1453">
        <v>1.45</v>
      </c>
      <c r="J1453">
        <v>0.55000000000000004</v>
      </c>
      <c r="K1453" s="1">
        <v>38.72</v>
      </c>
      <c r="L1453" s="2">
        <v>23517772</v>
      </c>
      <c r="M1453" s="1">
        <f>Table1[[#This Row],[PerformanceMetric]]/Table1[[#This Row],[InflationAdjSalary]]*1000000</f>
        <v>1.6464144647715777</v>
      </c>
      <c r="N1453" t="s">
        <v>15</v>
      </c>
      <c r="O1453">
        <v>22</v>
      </c>
      <c r="P1453" t="s">
        <v>16</v>
      </c>
    </row>
    <row r="1454" spans="2:16" x14ac:dyDescent="0.2">
      <c r="B1454" t="s">
        <v>390</v>
      </c>
      <c r="C1454">
        <v>2011</v>
      </c>
      <c r="D1454">
        <v>11.18</v>
      </c>
      <c r="E1454">
        <v>4.5199999999999996</v>
      </c>
      <c r="F1454">
        <v>1.72</v>
      </c>
      <c r="G1454">
        <v>0.66</v>
      </c>
      <c r="H1454">
        <v>0.49</v>
      </c>
      <c r="I1454">
        <v>1.1299999999999999</v>
      </c>
      <c r="J1454">
        <v>0.59</v>
      </c>
      <c r="K1454" s="1">
        <v>38.69</v>
      </c>
      <c r="L1454" s="2">
        <v>4922720</v>
      </c>
      <c r="M1454" s="1">
        <f>Table1[[#This Row],[PerformanceMetric]]/Table1[[#This Row],[InflationAdjSalary]]*1000000</f>
        <v>7.8594760620144948</v>
      </c>
      <c r="N1454" t="s">
        <v>64</v>
      </c>
      <c r="O1454">
        <v>30</v>
      </c>
      <c r="P1454" t="s">
        <v>20</v>
      </c>
    </row>
    <row r="1455" spans="2:16" x14ac:dyDescent="0.2">
      <c r="B1455" t="s">
        <v>414</v>
      </c>
      <c r="C1455">
        <v>2014</v>
      </c>
      <c r="D1455">
        <v>13.19</v>
      </c>
      <c r="E1455">
        <v>2.86</v>
      </c>
      <c r="F1455">
        <v>3.54</v>
      </c>
      <c r="G1455">
        <v>0.83</v>
      </c>
      <c r="H1455">
        <v>0.48</v>
      </c>
      <c r="I1455">
        <v>1.79</v>
      </c>
      <c r="J1455">
        <v>0.56000000000000005</v>
      </c>
      <c r="K1455" s="1">
        <v>38.68</v>
      </c>
      <c r="L1455" s="2">
        <v>3729637</v>
      </c>
      <c r="M1455" s="1">
        <f>Table1[[#This Row],[PerformanceMetric]]/Table1[[#This Row],[InflationAdjSalary]]*1000000</f>
        <v>10.370982484354375</v>
      </c>
      <c r="N1455" t="s">
        <v>91</v>
      </c>
      <c r="O1455">
        <v>30</v>
      </c>
      <c r="P1455" t="s">
        <v>20</v>
      </c>
    </row>
    <row r="1456" spans="2:16" x14ac:dyDescent="0.2">
      <c r="B1456" t="s">
        <v>256</v>
      </c>
      <c r="C1456">
        <v>2019</v>
      </c>
      <c r="D1456">
        <v>12.71</v>
      </c>
      <c r="E1456">
        <v>3.57</v>
      </c>
      <c r="F1456">
        <v>6.12</v>
      </c>
      <c r="G1456">
        <v>1.34</v>
      </c>
      <c r="H1456">
        <v>0.15</v>
      </c>
      <c r="I1456">
        <v>2.65</v>
      </c>
      <c r="J1456">
        <v>0.52</v>
      </c>
      <c r="K1456" s="1">
        <v>38.68</v>
      </c>
      <c r="L1456" s="2">
        <v>18740462</v>
      </c>
      <c r="M1456" s="1">
        <f>Table1[[#This Row],[PerformanceMetric]]/Table1[[#This Row],[InflationAdjSalary]]*1000000</f>
        <v>2.063983267861806</v>
      </c>
      <c r="N1456" t="s">
        <v>58</v>
      </c>
      <c r="O1456">
        <v>28</v>
      </c>
      <c r="P1456" t="s">
        <v>19</v>
      </c>
    </row>
    <row r="1457" spans="2:16" x14ac:dyDescent="0.2">
      <c r="B1457" t="s">
        <v>322</v>
      </c>
      <c r="C1457">
        <v>2017</v>
      </c>
      <c r="D1457">
        <v>13.78</v>
      </c>
      <c r="E1457">
        <v>3.26</v>
      </c>
      <c r="F1457">
        <v>2.54</v>
      </c>
      <c r="G1457">
        <v>1.17</v>
      </c>
      <c r="H1457">
        <v>0.16</v>
      </c>
      <c r="I1457">
        <v>1.1299999999999999</v>
      </c>
      <c r="J1457">
        <v>0.52</v>
      </c>
      <c r="K1457" s="1">
        <v>38.68</v>
      </c>
      <c r="L1457" s="2">
        <v>21466406</v>
      </c>
      <c r="M1457" s="1">
        <f>Table1[[#This Row],[PerformanceMetric]]/Table1[[#This Row],[InflationAdjSalary]]*1000000</f>
        <v>1.8018852340722522</v>
      </c>
      <c r="N1457" t="s">
        <v>88</v>
      </c>
      <c r="O1457">
        <v>23</v>
      </c>
      <c r="P1457" t="s">
        <v>20</v>
      </c>
    </row>
    <row r="1458" spans="2:16" x14ac:dyDescent="0.2">
      <c r="B1458" t="s">
        <v>98</v>
      </c>
      <c r="C1458">
        <v>2012</v>
      </c>
      <c r="D1458">
        <v>16.73</v>
      </c>
      <c r="E1458">
        <v>3.35</v>
      </c>
      <c r="F1458">
        <v>2.0299999999999998</v>
      </c>
      <c r="G1458">
        <v>0.76</v>
      </c>
      <c r="H1458">
        <v>0.27</v>
      </c>
      <c r="I1458">
        <v>1.95</v>
      </c>
      <c r="J1458">
        <v>0.5</v>
      </c>
      <c r="K1458" s="1">
        <v>38.67</v>
      </c>
      <c r="L1458" s="2">
        <v>4318226</v>
      </c>
      <c r="M1458" s="1">
        <f>Table1[[#This Row],[PerformanceMetric]]/Table1[[#This Row],[InflationAdjSalary]]*1000000</f>
        <v>8.9550662702693202</v>
      </c>
      <c r="N1458" t="s">
        <v>50</v>
      </c>
      <c r="O1458">
        <v>22</v>
      </c>
      <c r="P1458" t="s">
        <v>20</v>
      </c>
    </row>
    <row r="1459" spans="2:16" x14ac:dyDescent="0.2">
      <c r="B1459" t="s">
        <v>415</v>
      </c>
      <c r="C1459">
        <v>2021</v>
      </c>
      <c r="D1459">
        <v>10.42</v>
      </c>
      <c r="E1459">
        <v>5.76</v>
      </c>
      <c r="F1459">
        <v>3.08</v>
      </c>
      <c r="G1459">
        <v>1.0900000000000001</v>
      </c>
      <c r="H1459">
        <v>0.23</v>
      </c>
      <c r="I1459">
        <v>1.38</v>
      </c>
      <c r="J1459">
        <v>0.54</v>
      </c>
      <c r="K1459" s="1">
        <v>38.659999999999997</v>
      </c>
      <c r="L1459" s="2">
        <v>5099448</v>
      </c>
      <c r="M1459" s="1">
        <f>Table1[[#This Row],[PerformanceMetric]]/Table1[[#This Row],[InflationAdjSalary]]*1000000</f>
        <v>7.581212711650358</v>
      </c>
      <c r="N1459" t="s">
        <v>15</v>
      </c>
      <c r="O1459">
        <v>24</v>
      </c>
      <c r="P1459" t="s">
        <v>20</v>
      </c>
    </row>
    <row r="1460" spans="2:16" x14ac:dyDescent="0.2">
      <c r="B1460" t="s">
        <v>232</v>
      </c>
      <c r="C1460">
        <v>2012</v>
      </c>
      <c r="D1460">
        <v>10.25</v>
      </c>
      <c r="E1460">
        <v>5.75</v>
      </c>
      <c r="F1460">
        <v>0.3</v>
      </c>
      <c r="G1460">
        <v>0.5</v>
      </c>
      <c r="H1460">
        <v>1.55</v>
      </c>
      <c r="I1460">
        <v>0.95</v>
      </c>
      <c r="J1460">
        <v>0.59</v>
      </c>
      <c r="K1460" s="1">
        <v>38.659999999999997</v>
      </c>
      <c r="L1460" s="2">
        <v>12912392</v>
      </c>
      <c r="M1460" s="1">
        <f>Table1[[#This Row],[PerformanceMetric]]/Table1[[#This Row],[InflationAdjSalary]]*1000000</f>
        <v>2.9940231058660545</v>
      </c>
      <c r="N1460" t="s">
        <v>91</v>
      </c>
      <c r="O1460">
        <v>24</v>
      </c>
      <c r="P1460" t="s">
        <v>30</v>
      </c>
    </row>
    <row r="1461" spans="2:16" x14ac:dyDescent="0.2">
      <c r="B1461" t="s">
        <v>392</v>
      </c>
      <c r="C1461">
        <v>2010</v>
      </c>
      <c r="D1461">
        <v>11.28</v>
      </c>
      <c r="E1461">
        <v>5.17</v>
      </c>
      <c r="F1461">
        <v>3.96</v>
      </c>
      <c r="G1461">
        <v>0.73</v>
      </c>
      <c r="H1461">
        <v>0.7</v>
      </c>
      <c r="I1461">
        <v>2.17</v>
      </c>
      <c r="J1461">
        <v>0.55000000000000004</v>
      </c>
      <c r="K1461" s="1">
        <v>38.65</v>
      </c>
      <c r="L1461" s="2">
        <v>12234987</v>
      </c>
      <c r="M1461" s="1">
        <f>Table1[[#This Row],[PerformanceMetric]]/Table1[[#This Row],[InflationAdjSalary]]*1000000</f>
        <v>3.1589735240421586</v>
      </c>
      <c r="N1461" t="s">
        <v>104</v>
      </c>
      <c r="O1461">
        <v>27</v>
      </c>
      <c r="P1461" t="s">
        <v>16</v>
      </c>
    </row>
    <row r="1462" spans="2:16" x14ac:dyDescent="0.2">
      <c r="B1462" t="s">
        <v>350</v>
      </c>
      <c r="C1462">
        <v>2017</v>
      </c>
      <c r="D1462">
        <v>8.86</v>
      </c>
      <c r="E1462">
        <v>4.97</v>
      </c>
      <c r="F1462">
        <v>1.03</v>
      </c>
      <c r="G1462">
        <v>1.48</v>
      </c>
      <c r="H1462">
        <v>0.9</v>
      </c>
      <c r="I1462">
        <v>1</v>
      </c>
      <c r="J1462">
        <v>0.63</v>
      </c>
      <c r="K1462" s="1">
        <v>38.64</v>
      </c>
      <c r="L1462" s="2">
        <v>5065549</v>
      </c>
      <c r="M1462" s="1">
        <f>Table1[[#This Row],[PerformanceMetric]]/Table1[[#This Row],[InflationAdjSalary]]*1000000</f>
        <v>7.6279984657141799</v>
      </c>
      <c r="N1462" t="s">
        <v>34</v>
      </c>
      <c r="O1462">
        <v>22</v>
      </c>
      <c r="P1462" t="s">
        <v>30</v>
      </c>
    </row>
    <row r="1463" spans="2:16" x14ac:dyDescent="0.2">
      <c r="B1463" t="s">
        <v>87</v>
      </c>
      <c r="C1463">
        <v>2013</v>
      </c>
      <c r="D1463">
        <v>7.93</v>
      </c>
      <c r="E1463">
        <v>7.62</v>
      </c>
      <c r="F1463">
        <v>0.5</v>
      </c>
      <c r="G1463">
        <v>0.98</v>
      </c>
      <c r="H1463">
        <v>1.58</v>
      </c>
      <c r="I1463">
        <v>0.95</v>
      </c>
      <c r="J1463">
        <v>0.57999999999999996</v>
      </c>
      <c r="K1463" s="1">
        <v>38.630000000000003</v>
      </c>
      <c r="L1463" s="2">
        <v>3124726</v>
      </c>
      <c r="M1463" s="1">
        <f>Table1[[#This Row],[PerformanceMetric]]/Table1[[#This Row],[InflationAdjSalary]]*1000000</f>
        <v>12.362683960129624</v>
      </c>
      <c r="N1463" t="s">
        <v>88</v>
      </c>
      <c r="O1463">
        <v>19</v>
      </c>
      <c r="P1463" t="s">
        <v>30</v>
      </c>
    </row>
    <row r="1464" spans="2:16" x14ac:dyDescent="0.2">
      <c r="B1464" t="s">
        <v>245</v>
      </c>
      <c r="C1464">
        <v>2010</v>
      </c>
      <c r="D1464">
        <v>10.9</v>
      </c>
      <c r="E1464">
        <v>7.74</v>
      </c>
      <c r="F1464">
        <v>0.67</v>
      </c>
      <c r="G1464">
        <v>0.59</v>
      </c>
      <c r="H1464">
        <v>0.83</v>
      </c>
      <c r="I1464">
        <v>1.54</v>
      </c>
      <c r="J1464">
        <v>0.55000000000000004</v>
      </c>
      <c r="K1464" s="1">
        <v>38.619999999999997</v>
      </c>
      <c r="L1464" s="2">
        <v>7830391</v>
      </c>
      <c r="M1464" s="1">
        <f>Table1[[#This Row],[PerformanceMetric]]/Table1[[#This Row],[InflationAdjSalary]]*1000000</f>
        <v>4.9320653336468121</v>
      </c>
      <c r="N1464" t="s">
        <v>41</v>
      </c>
      <c r="O1464">
        <v>28</v>
      </c>
      <c r="P1464" t="s">
        <v>30</v>
      </c>
    </row>
    <row r="1465" spans="2:16" x14ac:dyDescent="0.2">
      <c r="B1465" t="s">
        <v>416</v>
      </c>
      <c r="C1465">
        <v>2021</v>
      </c>
      <c r="D1465">
        <v>8.25</v>
      </c>
      <c r="E1465">
        <v>6</v>
      </c>
      <c r="F1465">
        <v>2.5</v>
      </c>
      <c r="G1465">
        <v>0.5</v>
      </c>
      <c r="H1465">
        <v>1.19</v>
      </c>
      <c r="I1465">
        <v>1.44</v>
      </c>
      <c r="J1465">
        <v>0.62</v>
      </c>
      <c r="K1465" s="1">
        <v>38.61</v>
      </c>
      <c r="L1465" s="2">
        <v>1885879</v>
      </c>
      <c r="M1465" s="1">
        <f>Table1[[#This Row],[PerformanceMetric]]/Table1[[#This Row],[InflationAdjSalary]]*1000000</f>
        <v>20.473211695978371</v>
      </c>
      <c r="N1465" t="s">
        <v>29</v>
      </c>
      <c r="O1465">
        <v>22</v>
      </c>
      <c r="P1465" t="s">
        <v>30</v>
      </c>
    </row>
    <row r="1466" spans="2:16" x14ac:dyDescent="0.2">
      <c r="B1466" t="s">
        <v>93</v>
      </c>
      <c r="C1466">
        <v>2013</v>
      </c>
      <c r="D1466">
        <v>8.83</v>
      </c>
      <c r="E1466">
        <v>7.24</v>
      </c>
      <c r="F1466">
        <v>0.34</v>
      </c>
      <c r="G1466">
        <v>0.59</v>
      </c>
      <c r="H1466">
        <v>1.37</v>
      </c>
      <c r="I1466">
        <v>1.22</v>
      </c>
      <c r="J1466">
        <v>0.61</v>
      </c>
      <c r="K1466" s="1">
        <v>38.590000000000003</v>
      </c>
      <c r="L1466" s="2">
        <v>13941669</v>
      </c>
      <c r="M1466" s="1">
        <f>Table1[[#This Row],[PerformanceMetric]]/Table1[[#This Row],[InflationAdjSalary]]*1000000</f>
        <v>2.7679612821104849</v>
      </c>
      <c r="N1466" t="s">
        <v>52</v>
      </c>
      <c r="O1466">
        <v>24</v>
      </c>
      <c r="P1466" t="s">
        <v>30</v>
      </c>
    </row>
    <row r="1467" spans="2:16" x14ac:dyDescent="0.2">
      <c r="B1467" t="s">
        <v>417</v>
      </c>
      <c r="C1467">
        <v>2018</v>
      </c>
      <c r="D1467">
        <v>12.46</v>
      </c>
      <c r="E1467">
        <v>2.9</v>
      </c>
      <c r="F1467">
        <v>2.2799999999999998</v>
      </c>
      <c r="G1467">
        <v>0.96</v>
      </c>
      <c r="H1467">
        <v>0.15</v>
      </c>
      <c r="I1467">
        <v>1.24</v>
      </c>
      <c r="J1467">
        <v>0.59</v>
      </c>
      <c r="K1467" s="1">
        <v>38.58</v>
      </c>
      <c r="L1467" s="2">
        <v>10358032</v>
      </c>
      <c r="M1467" s="1">
        <f>Table1[[#This Row],[PerformanceMetric]]/Table1[[#This Row],[InflationAdjSalary]]*1000000</f>
        <v>3.7246457628244434</v>
      </c>
      <c r="N1467" t="s">
        <v>27</v>
      </c>
      <c r="O1467">
        <v>28</v>
      </c>
      <c r="P1467" t="s">
        <v>20</v>
      </c>
    </row>
    <row r="1468" spans="2:16" x14ac:dyDescent="0.2">
      <c r="B1468" t="s">
        <v>69</v>
      </c>
      <c r="C1468">
        <v>2019</v>
      </c>
      <c r="D1468">
        <v>13.4</v>
      </c>
      <c r="E1468">
        <v>5.4</v>
      </c>
      <c r="F1468">
        <v>0.5</v>
      </c>
      <c r="G1468">
        <v>0.4</v>
      </c>
      <c r="H1468">
        <v>0.7</v>
      </c>
      <c r="I1468">
        <v>0.8</v>
      </c>
      <c r="J1468">
        <v>0.51</v>
      </c>
      <c r="K1468" s="1">
        <v>38.56</v>
      </c>
      <c r="L1468" s="2">
        <v>2497605</v>
      </c>
      <c r="M1468" s="1">
        <f>Table1[[#This Row],[PerformanceMetric]]/Table1[[#This Row],[InflationAdjSalary]]*1000000</f>
        <v>15.438790361165998</v>
      </c>
      <c r="N1468" t="s">
        <v>18</v>
      </c>
      <c r="O1468">
        <v>34</v>
      </c>
      <c r="P1468" t="s">
        <v>16</v>
      </c>
    </row>
    <row r="1469" spans="2:16" x14ac:dyDescent="0.2">
      <c r="B1469" t="s">
        <v>350</v>
      </c>
      <c r="C1469">
        <v>2015</v>
      </c>
      <c r="D1469">
        <v>9.92</v>
      </c>
      <c r="E1469">
        <v>8.15</v>
      </c>
      <c r="F1469">
        <v>1.71</v>
      </c>
      <c r="G1469">
        <v>1.77</v>
      </c>
      <c r="H1469">
        <v>1.89</v>
      </c>
      <c r="I1469">
        <v>1.95</v>
      </c>
      <c r="J1469">
        <v>0.49</v>
      </c>
      <c r="K1469" s="1">
        <v>38.56</v>
      </c>
      <c r="L1469" s="2">
        <v>4293466</v>
      </c>
      <c r="M1469" s="1">
        <f>Table1[[#This Row],[PerformanceMetric]]/Table1[[#This Row],[InflationAdjSalary]]*1000000</f>
        <v>8.9810889384008181</v>
      </c>
      <c r="N1469" t="s">
        <v>34</v>
      </c>
      <c r="O1469">
        <v>20</v>
      </c>
      <c r="P1469" t="s">
        <v>30</v>
      </c>
    </row>
    <row r="1470" spans="2:16" x14ac:dyDescent="0.2">
      <c r="B1470" t="s">
        <v>361</v>
      </c>
      <c r="C1470">
        <v>2018</v>
      </c>
      <c r="D1470">
        <v>14.7</v>
      </c>
      <c r="E1470">
        <v>2.75</v>
      </c>
      <c r="F1470">
        <v>1.58</v>
      </c>
      <c r="G1470">
        <v>0.75</v>
      </c>
      <c r="H1470">
        <v>0.2</v>
      </c>
      <c r="I1470">
        <v>1.17</v>
      </c>
      <c r="J1470">
        <v>0.55000000000000004</v>
      </c>
      <c r="K1470" s="1">
        <v>38.54</v>
      </c>
      <c r="L1470" s="2">
        <v>4083728</v>
      </c>
      <c r="M1470" s="1">
        <f>Table1[[#This Row],[PerformanceMetric]]/Table1[[#This Row],[InflationAdjSalary]]*1000000</f>
        <v>9.4374551880046855</v>
      </c>
      <c r="N1470" t="s">
        <v>41</v>
      </c>
      <c r="O1470">
        <v>25</v>
      </c>
      <c r="P1470" t="s">
        <v>20</v>
      </c>
    </row>
    <row r="1471" spans="2:16" x14ac:dyDescent="0.2">
      <c r="B1471" t="s">
        <v>380</v>
      </c>
      <c r="C1471">
        <v>2015</v>
      </c>
      <c r="D1471">
        <v>10.16</v>
      </c>
      <c r="E1471">
        <v>5.67</v>
      </c>
      <c r="F1471">
        <v>1.38</v>
      </c>
      <c r="G1471">
        <v>0.22</v>
      </c>
      <c r="H1471">
        <v>0.63</v>
      </c>
      <c r="I1471">
        <v>0.93</v>
      </c>
      <c r="J1471">
        <v>0.59</v>
      </c>
      <c r="K1471" s="1">
        <v>38.53</v>
      </c>
      <c r="L1471" s="2">
        <v>3249434</v>
      </c>
      <c r="M1471" s="1">
        <f>Table1[[#This Row],[PerformanceMetric]]/Table1[[#This Row],[InflationAdjSalary]]*1000000</f>
        <v>11.857449635844274</v>
      </c>
      <c r="N1471" t="s">
        <v>61</v>
      </c>
      <c r="O1471">
        <v>25</v>
      </c>
      <c r="P1471" t="s">
        <v>30</v>
      </c>
    </row>
    <row r="1472" spans="2:16" x14ac:dyDescent="0.2">
      <c r="B1472" t="s">
        <v>282</v>
      </c>
      <c r="C1472">
        <v>2011</v>
      </c>
      <c r="D1472">
        <v>12.84</v>
      </c>
      <c r="E1472">
        <v>2.79</v>
      </c>
      <c r="F1472">
        <v>6.95</v>
      </c>
      <c r="G1472">
        <v>1.44</v>
      </c>
      <c r="H1472">
        <v>0.51</v>
      </c>
      <c r="I1472">
        <v>2.4900000000000002</v>
      </c>
      <c r="J1472">
        <v>0.49</v>
      </c>
      <c r="K1472" s="1">
        <v>38.51</v>
      </c>
      <c r="L1472" s="2">
        <v>20021924</v>
      </c>
      <c r="M1472" s="1">
        <f>Table1[[#This Row],[PerformanceMetric]]/Table1[[#This Row],[InflationAdjSalary]]*1000000</f>
        <v>1.9233915781520294</v>
      </c>
      <c r="N1472" t="s">
        <v>52</v>
      </c>
      <c r="O1472">
        <v>31</v>
      </c>
      <c r="P1472" t="s">
        <v>19</v>
      </c>
    </row>
    <row r="1473" spans="2:16" x14ac:dyDescent="0.2">
      <c r="B1473" t="s">
        <v>418</v>
      </c>
      <c r="C1473">
        <v>2011</v>
      </c>
      <c r="D1473">
        <v>11.83</v>
      </c>
      <c r="E1473">
        <v>2.8</v>
      </c>
      <c r="F1473">
        <v>5.41</v>
      </c>
      <c r="G1473">
        <v>1.25</v>
      </c>
      <c r="H1473">
        <v>0.14000000000000001</v>
      </c>
      <c r="I1473">
        <v>2.23</v>
      </c>
      <c r="J1473">
        <v>0.56999999999999995</v>
      </c>
      <c r="K1473" s="1">
        <v>38.5</v>
      </c>
      <c r="L1473" s="2">
        <v>4830829</v>
      </c>
      <c r="M1473" s="1">
        <f>Table1[[#This Row],[PerformanceMetric]]/Table1[[#This Row],[InflationAdjSalary]]*1000000</f>
        <v>7.9696466175888236</v>
      </c>
      <c r="N1473" t="s">
        <v>36</v>
      </c>
      <c r="O1473">
        <v>29</v>
      </c>
      <c r="P1473" t="s">
        <v>19</v>
      </c>
    </row>
    <row r="1474" spans="2:16" x14ac:dyDescent="0.2">
      <c r="B1474" t="s">
        <v>420</v>
      </c>
      <c r="C1474">
        <v>2019</v>
      </c>
      <c r="D1474">
        <v>11.58</v>
      </c>
      <c r="E1474">
        <v>4.45</v>
      </c>
      <c r="F1474">
        <v>2.2400000000000002</v>
      </c>
      <c r="G1474">
        <v>1.76</v>
      </c>
      <c r="H1474">
        <v>0.55000000000000004</v>
      </c>
      <c r="I1474">
        <v>1.24</v>
      </c>
      <c r="J1474">
        <v>0.53</v>
      </c>
      <c r="K1474" s="1">
        <v>38.46</v>
      </c>
      <c r="L1474" s="2">
        <v>5514554</v>
      </c>
      <c r="M1474" s="1">
        <f>Table1[[#This Row],[PerformanceMetric]]/Table1[[#This Row],[InflationAdjSalary]]*1000000</f>
        <v>6.9742720807521339</v>
      </c>
      <c r="N1474" t="s">
        <v>68</v>
      </c>
      <c r="O1474">
        <v>29</v>
      </c>
      <c r="P1474" t="s">
        <v>20</v>
      </c>
    </row>
    <row r="1475" spans="2:16" x14ac:dyDescent="0.2">
      <c r="B1475" t="s">
        <v>419</v>
      </c>
      <c r="C1475">
        <v>2018</v>
      </c>
      <c r="D1475">
        <v>12.86</v>
      </c>
      <c r="E1475">
        <v>3.82</v>
      </c>
      <c r="F1475">
        <v>3.51</v>
      </c>
      <c r="G1475">
        <v>1.54</v>
      </c>
      <c r="H1475">
        <v>0.69</v>
      </c>
      <c r="I1475">
        <v>2.42</v>
      </c>
      <c r="J1475">
        <v>0.55000000000000004</v>
      </c>
      <c r="K1475" s="1">
        <v>38.46</v>
      </c>
      <c r="L1475" s="2">
        <v>21271693</v>
      </c>
      <c r="M1475" s="1">
        <f>Table1[[#This Row],[PerformanceMetric]]/Table1[[#This Row],[InflationAdjSalary]]*1000000</f>
        <v>1.8080366240712482</v>
      </c>
      <c r="N1475" t="s">
        <v>56</v>
      </c>
      <c r="O1475">
        <v>28</v>
      </c>
      <c r="P1475" t="s">
        <v>20</v>
      </c>
    </row>
    <row r="1476" spans="2:16" x14ac:dyDescent="0.2">
      <c r="B1476" t="s">
        <v>113</v>
      </c>
      <c r="C1476">
        <v>2016</v>
      </c>
      <c r="D1476">
        <v>16.36</v>
      </c>
      <c r="E1476">
        <v>3.41</v>
      </c>
      <c r="F1476">
        <v>4.71</v>
      </c>
      <c r="G1476">
        <v>0.67</v>
      </c>
      <c r="H1476">
        <v>0.21</v>
      </c>
      <c r="I1476">
        <v>2.65</v>
      </c>
      <c r="J1476">
        <v>0.48</v>
      </c>
      <c r="K1476" s="1">
        <v>38.46</v>
      </c>
      <c r="L1476" s="2">
        <v>26215113</v>
      </c>
      <c r="M1476" s="1">
        <f>Table1[[#This Row],[PerformanceMetric]]/Table1[[#This Row],[InflationAdjSalary]]*1000000</f>
        <v>1.467092665211857</v>
      </c>
      <c r="N1476" t="s">
        <v>68</v>
      </c>
      <c r="O1476">
        <v>27</v>
      </c>
      <c r="P1476" t="s">
        <v>19</v>
      </c>
    </row>
    <row r="1477" spans="2:16" x14ac:dyDescent="0.2">
      <c r="B1477" t="s">
        <v>350</v>
      </c>
      <c r="C1477">
        <v>2020</v>
      </c>
      <c r="D1477">
        <v>7.36</v>
      </c>
      <c r="E1477">
        <v>4.92</v>
      </c>
      <c r="F1477">
        <v>0.93</v>
      </c>
      <c r="G1477">
        <v>0.97</v>
      </c>
      <c r="H1477">
        <v>1.49</v>
      </c>
      <c r="I1477">
        <v>1.08</v>
      </c>
      <c r="J1477">
        <v>0.71</v>
      </c>
      <c r="K1477" s="1">
        <v>38.43</v>
      </c>
      <c r="L1477" s="2">
        <v>5746983</v>
      </c>
      <c r="M1477" s="1">
        <f>Table1[[#This Row],[PerformanceMetric]]/Table1[[#This Row],[InflationAdjSalary]]*1000000</f>
        <v>6.6869868938188954</v>
      </c>
      <c r="N1477" t="s">
        <v>24</v>
      </c>
      <c r="O1477">
        <v>25</v>
      </c>
      <c r="P1477" t="s">
        <v>30</v>
      </c>
    </row>
    <row r="1478" spans="2:16" x14ac:dyDescent="0.2">
      <c r="B1478" t="s">
        <v>316</v>
      </c>
      <c r="C1478">
        <v>2016</v>
      </c>
      <c r="D1478">
        <v>12.41</v>
      </c>
      <c r="E1478">
        <v>5.85</v>
      </c>
      <c r="F1478">
        <v>1.37</v>
      </c>
      <c r="G1478">
        <v>0.93</v>
      </c>
      <c r="H1478">
        <v>0.63</v>
      </c>
      <c r="I1478">
        <v>1.67</v>
      </c>
      <c r="J1478">
        <v>0.54</v>
      </c>
      <c r="K1478" s="1">
        <v>38.43</v>
      </c>
      <c r="L1478" s="2">
        <v>9097666</v>
      </c>
      <c r="M1478" s="1">
        <f>Table1[[#This Row],[PerformanceMetric]]/Table1[[#This Row],[InflationAdjSalary]]*1000000</f>
        <v>4.2241603505778293</v>
      </c>
      <c r="N1478" t="s">
        <v>54</v>
      </c>
      <c r="O1478">
        <v>26</v>
      </c>
      <c r="P1478" t="s">
        <v>16</v>
      </c>
    </row>
    <row r="1479" spans="2:16" x14ac:dyDescent="0.2">
      <c r="B1479" t="s">
        <v>279</v>
      </c>
      <c r="C1479">
        <v>2016</v>
      </c>
      <c r="D1479">
        <v>12.75</v>
      </c>
      <c r="E1479">
        <v>4.9000000000000004</v>
      </c>
      <c r="F1479">
        <v>0.8</v>
      </c>
      <c r="G1479">
        <v>0.55000000000000004</v>
      </c>
      <c r="H1479">
        <v>0.45</v>
      </c>
      <c r="I1479">
        <v>1.2</v>
      </c>
      <c r="J1479">
        <v>0.56000000000000005</v>
      </c>
      <c r="K1479" s="1">
        <v>38.380000000000003</v>
      </c>
      <c r="L1479" s="2">
        <v>1725619</v>
      </c>
      <c r="M1479" s="1">
        <f>Table1[[#This Row],[PerformanceMetric]]/Table1[[#This Row],[InflationAdjSalary]]*1000000</f>
        <v>22.24129428338469</v>
      </c>
      <c r="N1479" t="s">
        <v>18</v>
      </c>
      <c r="O1479">
        <v>27</v>
      </c>
      <c r="P1479" t="s">
        <v>16</v>
      </c>
    </row>
    <row r="1480" spans="2:16" x14ac:dyDescent="0.2">
      <c r="B1480" t="s">
        <v>337</v>
      </c>
      <c r="C1480">
        <v>2020</v>
      </c>
      <c r="D1480">
        <v>12</v>
      </c>
      <c r="E1480">
        <v>3</v>
      </c>
      <c r="F1480">
        <v>3</v>
      </c>
      <c r="G1480">
        <v>0.5</v>
      </c>
      <c r="H1480">
        <v>0.13</v>
      </c>
      <c r="I1480">
        <v>0.63</v>
      </c>
      <c r="J1480">
        <v>0.55000000000000004</v>
      </c>
      <c r="K1480" s="1">
        <v>38.380000000000003</v>
      </c>
      <c r="L1480" s="2">
        <v>2331659</v>
      </c>
      <c r="M1480" s="1">
        <f>Table1[[#This Row],[PerformanceMetric]]/Table1[[#This Row],[InflationAdjSalary]]*1000000</f>
        <v>16.460382929064671</v>
      </c>
      <c r="N1480" t="s">
        <v>39</v>
      </c>
      <c r="O1480">
        <v>27</v>
      </c>
      <c r="P1480" t="s">
        <v>20</v>
      </c>
    </row>
    <row r="1481" spans="2:16" x14ac:dyDescent="0.2">
      <c r="B1481" t="s">
        <v>222</v>
      </c>
      <c r="C1481">
        <v>2021</v>
      </c>
      <c r="D1481">
        <v>12.7</v>
      </c>
      <c r="E1481">
        <v>4.04</v>
      </c>
      <c r="F1481">
        <v>3.23</v>
      </c>
      <c r="G1481">
        <v>0.89</v>
      </c>
      <c r="H1481">
        <v>0.41</v>
      </c>
      <c r="I1481">
        <v>1.71</v>
      </c>
      <c r="J1481">
        <v>0.54</v>
      </c>
      <c r="K1481" s="1">
        <v>38.36</v>
      </c>
      <c r="L1481" s="2">
        <v>17040587</v>
      </c>
      <c r="M1481" s="1">
        <f>Table1[[#This Row],[PerformanceMetric]]/Table1[[#This Row],[InflationAdjSalary]]*1000000</f>
        <v>2.2510961623563785</v>
      </c>
      <c r="N1481" t="s">
        <v>91</v>
      </c>
      <c r="O1481">
        <v>30</v>
      </c>
      <c r="P1481" t="s">
        <v>25</v>
      </c>
    </row>
    <row r="1482" spans="2:16" x14ac:dyDescent="0.2">
      <c r="B1482" t="s">
        <v>376</v>
      </c>
      <c r="C1482">
        <v>2020</v>
      </c>
      <c r="D1482">
        <v>9.5500000000000007</v>
      </c>
      <c r="E1482">
        <v>5.7</v>
      </c>
      <c r="F1482">
        <v>1.61</v>
      </c>
      <c r="G1482">
        <v>0.63</v>
      </c>
      <c r="H1482">
        <v>0.55000000000000004</v>
      </c>
      <c r="I1482">
        <v>0.97</v>
      </c>
      <c r="J1482">
        <v>0.6</v>
      </c>
      <c r="K1482" s="1">
        <v>38.33</v>
      </c>
      <c r="L1482" s="2">
        <v>4597586</v>
      </c>
      <c r="M1482" s="1">
        <f>Table1[[#This Row],[PerformanceMetric]]/Table1[[#This Row],[InflationAdjSalary]]*1000000</f>
        <v>8.3369837997592651</v>
      </c>
      <c r="N1482" t="s">
        <v>76</v>
      </c>
      <c r="O1482">
        <v>26</v>
      </c>
      <c r="P1482" t="s">
        <v>16</v>
      </c>
    </row>
    <row r="1483" spans="2:16" x14ac:dyDescent="0.2">
      <c r="B1483" t="s">
        <v>247</v>
      </c>
      <c r="C1483">
        <v>2018</v>
      </c>
      <c r="D1483">
        <v>14.55</v>
      </c>
      <c r="E1483">
        <v>3</v>
      </c>
      <c r="F1483">
        <v>3.26</v>
      </c>
      <c r="G1483">
        <v>0.74</v>
      </c>
      <c r="H1483">
        <v>0.06</v>
      </c>
      <c r="I1483">
        <v>1.79</v>
      </c>
      <c r="J1483">
        <v>0.53</v>
      </c>
      <c r="K1483" s="1">
        <v>38.32</v>
      </c>
      <c r="L1483" s="2">
        <v>14698607</v>
      </c>
      <c r="M1483" s="1">
        <f>Table1[[#This Row],[PerformanceMetric]]/Table1[[#This Row],[InflationAdjSalary]]*1000000</f>
        <v>2.607049770090458</v>
      </c>
      <c r="N1483" t="s">
        <v>42</v>
      </c>
      <c r="O1483">
        <v>25</v>
      </c>
      <c r="P1483" t="s">
        <v>20</v>
      </c>
    </row>
    <row r="1484" spans="2:16" x14ac:dyDescent="0.2">
      <c r="B1484" t="s">
        <v>314</v>
      </c>
      <c r="C1484">
        <v>2020</v>
      </c>
      <c r="D1484">
        <v>13.51</v>
      </c>
      <c r="E1484">
        <v>4.07</v>
      </c>
      <c r="F1484">
        <v>2.2000000000000002</v>
      </c>
      <c r="G1484">
        <v>0.62</v>
      </c>
      <c r="H1484">
        <v>0.16</v>
      </c>
      <c r="I1484">
        <v>1.58</v>
      </c>
      <c r="J1484">
        <v>0.55000000000000004</v>
      </c>
      <c r="K1484" s="1">
        <v>38.31</v>
      </c>
      <c r="L1484" s="2">
        <v>4393269</v>
      </c>
      <c r="M1484" s="1">
        <f>Table1[[#This Row],[PerformanceMetric]]/Table1[[#This Row],[InflationAdjSalary]]*1000000</f>
        <v>8.7201580417679878</v>
      </c>
      <c r="N1484" t="s">
        <v>31</v>
      </c>
      <c r="O1484">
        <v>20</v>
      </c>
      <c r="P1484" t="s">
        <v>20</v>
      </c>
    </row>
    <row r="1485" spans="2:16" x14ac:dyDescent="0.2">
      <c r="B1485" t="s">
        <v>239</v>
      </c>
      <c r="C1485">
        <v>2018</v>
      </c>
      <c r="D1485">
        <v>10.15</v>
      </c>
      <c r="E1485">
        <v>6.92</v>
      </c>
      <c r="F1485">
        <v>7.23</v>
      </c>
      <c r="G1485">
        <v>1.69</v>
      </c>
      <c r="H1485">
        <v>0.83</v>
      </c>
      <c r="I1485">
        <v>2.62</v>
      </c>
      <c r="J1485">
        <v>0.44</v>
      </c>
      <c r="K1485" s="1">
        <v>38.31</v>
      </c>
      <c r="L1485" s="2">
        <v>8774433</v>
      </c>
      <c r="M1485" s="1">
        <f>Table1[[#This Row],[PerformanceMetric]]/Table1[[#This Row],[InflationAdjSalary]]*1000000</f>
        <v>4.3660940826603838</v>
      </c>
      <c r="N1485" t="s">
        <v>42</v>
      </c>
      <c r="O1485">
        <v>20</v>
      </c>
      <c r="P1485" t="s">
        <v>19</v>
      </c>
    </row>
    <row r="1486" spans="2:16" x14ac:dyDescent="0.2">
      <c r="B1486" t="s">
        <v>302</v>
      </c>
      <c r="C1486">
        <v>2017</v>
      </c>
      <c r="D1486">
        <v>9.17</v>
      </c>
      <c r="E1486">
        <v>6.98</v>
      </c>
      <c r="F1486">
        <v>1.41</v>
      </c>
      <c r="G1486">
        <v>1</v>
      </c>
      <c r="H1486">
        <v>0.95</v>
      </c>
      <c r="I1486">
        <v>0.69</v>
      </c>
      <c r="J1486">
        <v>0.53</v>
      </c>
      <c r="K1486" s="1">
        <v>38.29</v>
      </c>
      <c r="L1486" s="2">
        <v>15725512</v>
      </c>
      <c r="M1486" s="1">
        <f>Table1[[#This Row],[PerformanceMetric]]/Table1[[#This Row],[InflationAdjSalary]]*1000000</f>
        <v>2.4348968733100711</v>
      </c>
      <c r="N1486" t="s">
        <v>96</v>
      </c>
      <c r="O1486">
        <v>23</v>
      </c>
      <c r="P1486" t="s">
        <v>25</v>
      </c>
    </row>
    <row r="1487" spans="2:16" x14ac:dyDescent="0.2">
      <c r="B1487" t="s">
        <v>153</v>
      </c>
      <c r="C1487">
        <v>2015</v>
      </c>
      <c r="D1487">
        <v>13.11</v>
      </c>
      <c r="E1487">
        <v>7.21</v>
      </c>
      <c r="F1487">
        <v>4.71</v>
      </c>
      <c r="G1487">
        <v>1.32</v>
      </c>
      <c r="H1487">
        <v>1.71</v>
      </c>
      <c r="I1487">
        <v>2.57</v>
      </c>
      <c r="J1487">
        <v>0.42</v>
      </c>
      <c r="K1487" s="1">
        <v>38.26</v>
      </c>
      <c r="L1487" s="2">
        <v>8481782</v>
      </c>
      <c r="M1487" s="1">
        <f>Table1[[#This Row],[PerformanceMetric]]/Table1[[#This Row],[InflationAdjSalary]]*1000000</f>
        <v>4.5108445371503301</v>
      </c>
      <c r="N1487" t="s">
        <v>88</v>
      </c>
      <c r="O1487">
        <v>29</v>
      </c>
      <c r="P1487" t="s">
        <v>16</v>
      </c>
    </row>
    <row r="1488" spans="2:16" x14ac:dyDescent="0.2">
      <c r="B1488" t="s">
        <v>253</v>
      </c>
      <c r="C1488">
        <v>2019</v>
      </c>
      <c r="D1488">
        <v>11.65</v>
      </c>
      <c r="E1488">
        <v>5.47</v>
      </c>
      <c r="F1488">
        <v>2.88</v>
      </c>
      <c r="G1488">
        <v>0.74</v>
      </c>
      <c r="H1488">
        <v>0.47</v>
      </c>
      <c r="I1488">
        <v>1.35</v>
      </c>
      <c r="J1488">
        <v>0.52</v>
      </c>
      <c r="K1488" s="1">
        <v>38.24</v>
      </c>
      <c r="L1488" s="2">
        <v>2683870</v>
      </c>
      <c r="M1488" s="1">
        <f>Table1[[#This Row],[PerformanceMetric]]/Table1[[#This Row],[InflationAdjSalary]]*1000000</f>
        <v>14.248082060606512</v>
      </c>
      <c r="N1488" t="s">
        <v>29</v>
      </c>
      <c r="O1488">
        <v>27</v>
      </c>
      <c r="P1488" t="s">
        <v>20</v>
      </c>
    </row>
    <row r="1489" spans="2:16" x14ac:dyDescent="0.2">
      <c r="B1489" t="s">
        <v>190</v>
      </c>
      <c r="C1489">
        <v>2011</v>
      </c>
      <c r="D1489">
        <v>14.03</v>
      </c>
      <c r="E1489">
        <v>3.64</v>
      </c>
      <c r="F1489">
        <v>3.45</v>
      </c>
      <c r="G1489">
        <v>0.99</v>
      </c>
      <c r="H1489">
        <v>0.38</v>
      </c>
      <c r="I1489">
        <v>1.88</v>
      </c>
      <c r="J1489">
        <v>0.51</v>
      </c>
      <c r="K1489" s="1">
        <v>38.24</v>
      </c>
      <c r="L1489" s="2">
        <v>11158165</v>
      </c>
      <c r="M1489" s="1">
        <f>Table1[[#This Row],[PerformanceMetric]]/Table1[[#This Row],[InflationAdjSalary]]*1000000</f>
        <v>3.427086801458842</v>
      </c>
      <c r="N1489" t="s">
        <v>15</v>
      </c>
      <c r="O1489">
        <v>31</v>
      </c>
      <c r="P1489" t="s">
        <v>20</v>
      </c>
    </row>
    <row r="1490" spans="2:16" x14ac:dyDescent="0.2">
      <c r="B1490" t="s">
        <v>188</v>
      </c>
      <c r="C1490">
        <v>2014</v>
      </c>
      <c r="D1490">
        <v>9.33</v>
      </c>
      <c r="E1490">
        <v>4.6500000000000004</v>
      </c>
      <c r="F1490">
        <v>4.17</v>
      </c>
      <c r="G1490">
        <v>1.51</v>
      </c>
      <c r="H1490">
        <v>0.28999999999999998</v>
      </c>
      <c r="I1490">
        <v>1.59</v>
      </c>
      <c r="J1490">
        <v>0.56999999999999995</v>
      </c>
      <c r="K1490" s="1">
        <v>38.229999999999997</v>
      </c>
      <c r="L1490" s="2">
        <v>15278514</v>
      </c>
      <c r="M1490" s="1">
        <f>Table1[[#This Row],[PerformanceMetric]]/Table1[[#This Row],[InflationAdjSalary]]*1000000</f>
        <v>2.5022066936614382</v>
      </c>
      <c r="N1490" t="s">
        <v>22</v>
      </c>
      <c r="O1490">
        <v>30</v>
      </c>
      <c r="P1490" t="s">
        <v>25</v>
      </c>
    </row>
    <row r="1491" spans="2:16" x14ac:dyDescent="0.2">
      <c r="B1491" t="s">
        <v>272</v>
      </c>
      <c r="C1491">
        <v>2010</v>
      </c>
      <c r="D1491">
        <v>8.07</v>
      </c>
      <c r="E1491">
        <v>7.43</v>
      </c>
      <c r="F1491">
        <v>0.89</v>
      </c>
      <c r="G1491">
        <v>0.28999999999999998</v>
      </c>
      <c r="H1491">
        <v>2.04</v>
      </c>
      <c r="I1491">
        <v>1.1399999999999999</v>
      </c>
      <c r="J1491">
        <v>0.57999999999999996</v>
      </c>
      <c r="K1491" s="1">
        <v>38.22</v>
      </c>
      <c r="L1491" s="2">
        <v>9380156</v>
      </c>
      <c r="M1491" s="1">
        <f>Table1[[#This Row],[PerformanceMetric]]/Table1[[#This Row],[InflationAdjSalary]]*1000000</f>
        <v>4.0745591011492772</v>
      </c>
      <c r="N1491" t="s">
        <v>76</v>
      </c>
      <c r="O1491">
        <v>30</v>
      </c>
      <c r="P1491" t="s">
        <v>30</v>
      </c>
    </row>
    <row r="1492" spans="2:16" x14ac:dyDescent="0.2">
      <c r="B1492" t="s">
        <v>421</v>
      </c>
      <c r="C1492">
        <v>2015</v>
      </c>
      <c r="D1492">
        <v>16.899999999999999</v>
      </c>
      <c r="E1492">
        <v>2.87</v>
      </c>
      <c r="F1492">
        <v>5.23</v>
      </c>
      <c r="G1492">
        <v>1.6</v>
      </c>
      <c r="H1492">
        <v>0.27</v>
      </c>
      <c r="I1492">
        <v>3.77</v>
      </c>
      <c r="J1492">
        <v>0.49</v>
      </c>
      <c r="K1492" s="1">
        <v>38.200000000000003</v>
      </c>
      <c r="L1492" s="2">
        <v>2913913</v>
      </c>
      <c r="M1492" s="1">
        <f>Table1[[#This Row],[PerformanceMetric]]/Table1[[#This Row],[InflationAdjSalary]]*1000000</f>
        <v>13.109519742010143</v>
      </c>
      <c r="N1492" t="s">
        <v>34</v>
      </c>
      <c r="O1492">
        <v>21</v>
      </c>
      <c r="P1492" t="s">
        <v>19</v>
      </c>
    </row>
    <row r="1493" spans="2:16" x14ac:dyDescent="0.2">
      <c r="B1493" t="s">
        <v>306</v>
      </c>
      <c r="C1493">
        <v>2018</v>
      </c>
      <c r="D1493">
        <v>18</v>
      </c>
      <c r="E1493">
        <v>0</v>
      </c>
      <c r="F1493">
        <v>4</v>
      </c>
      <c r="G1493">
        <v>0</v>
      </c>
      <c r="H1493">
        <v>0</v>
      </c>
      <c r="I1493">
        <v>3</v>
      </c>
      <c r="J1493">
        <v>0.6</v>
      </c>
      <c r="K1493" s="1">
        <v>38.200000000000003</v>
      </c>
      <c r="L1493" s="2">
        <v>14718298</v>
      </c>
      <c r="M1493" s="1">
        <f>Table1[[#This Row],[PerformanceMetric]]/Table1[[#This Row],[InflationAdjSalary]]*1000000</f>
        <v>2.5954087897934937</v>
      </c>
      <c r="N1493" t="s">
        <v>39</v>
      </c>
      <c r="O1493">
        <v>29</v>
      </c>
      <c r="P1493" t="s">
        <v>19</v>
      </c>
    </row>
    <row r="1494" spans="2:16" x14ac:dyDescent="0.2">
      <c r="B1494" t="s">
        <v>316</v>
      </c>
      <c r="C1494">
        <v>2018</v>
      </c>
      <c r="D1494">
        <v>11.52</v>
      </c>
      <c r="E1494">
        <v>5.6</v>
      </c>
      <c r="F1494">
        <v>1.95</v>
      </c>
      <c r="G1494">
        <v>0.77</v>
      </c>
      <c r="H1494">
        <v>0.52</v>
      </c>
      <c r="I1494">
        <v>1.74</v>
      </c>
      <c r="J1494">
        <v>0.56999999999999995</v>
      </c>
      <c r="K1494" s="1">
        <v>38.19</v>
      </c>
      <c r="L1494" s="2">
        <v>10786771</v>
      </c>
      <c r="M1494" s="1">
        <f>Table1[[#This Row],[PerformanceMetric]]/Table1[[#This Row],[InflationAdjSalary]]*1000000</f>
        <v>3.5404478318859276</v>
      </c>
      <c r="N1494" t="s">
        <v>54</v>
      </c>
      <c r="O1494">
        <v>28</v>
      </c>
      <c r="P1494" t="s">
        <v>16</v>
      </c>
    </row>
    <row r="1495" spans="2:16" x14ac:dyDescent="0.2">
      <c r="B1495" t="s">
        <v>167</v>
      </c>
      <c r="C1495">
        <v>2015</v>
      </c>
      <c r="D1495">
        <v>13.66</v>
      </c>
      <c r="E1495">
        <v>4.84</v>
      </c>
      <c r="F1495">
        <v>0.9</v>
      </c>
      <c r="G1495">
        <v>0.54</v>
      </c>
      <c r="H1495">
        <v>0.33</v>
      </c>
      <c r="I1495">
        <v>1.02</v>
      </c>
      <c r="J1495">
        <v>0.52</v>
      </c>
      <c r="K1495" s="1">
        <v>38.18</v>
      </c>
      <c r="L1495" s="2">
        <v>10554243</v>
      </c>
      <c r="M1495" s="1">
        <f>Table1[[#This Row],[PerformanceMetric]]/Table1[[#This Row],[InflationAdjSalary]]*1000000</f>
        <v>3.6175024584899176</v>
      </c>
      <c r="N1495" t="s">
        <v>27</v>
      </c>
      <c r="O1495">
        <v>26</v>
      </c>
      <c r="P1495" t="s">
        <v>16</v>
      </c>
    </row>
    <row r="1496" spans="2:16" x14ac:dyDescent="0.2">
      <c r="B1496" t="s">
        <v>278</v>
      </c>
      <c r="C1496">
        <v>2010</v>
      </c>
      <c r="D1496">
        <v>11.68</v>
      </c>
      <c r="E1496">
        <v>5.73</v>
      </c>
      <c r="F1496">
        <v>1.95</v>
      </c>
      <c r="G1496">
        <v>0.37</v>
      </c>
      <c r="H1496">
        <v>1.62</v>
      </c>
      <c r="I1496">
        <v>1.79</v>
      </c>
      <c r="J1496">
        <v>0.54</v>
      </c>
      <c r="K1496" s="1">
        <v>38.17</v>
      </c>
      <c r="L1496" s="2">
        <v>2291042</v>
      </c>
      <c r="M1496" s="1">
        <f>Table1[[#This Row],[PerformanceMetric]]/Table1[[#This Row],[InflationAdjSalary]]*1000000</f>
        <v>16.660541360655984</v>
      </c>
      <c r="N1496" t="s">
        <v>64</v>
      </c>
      <c r="O1496">
        <v>23</v>
      </c>
      <c r="P1496" t="s">
        <v>30</v>
      </c>
    </row>
    <row r="1497" spans="2:16" x14ac:dyDescent="0.2">
      <c r="B1497" t="s">
        <v>69</v>
      </c>
      <c r="C1497">
        <v>2021</v>
      </c>
      <c r="D1497">
        <v>13.39</v>
      </c>
      <c r="E1497">
        <v>3.1</v>
      </c>
      <c r="F1497">
        <v>1.51</v>
      </c>
      <c r="G1497">
        <v>0.67</v>
      </c>
      <c r="H1497">
        <v>0.55000000000000004</v>
      </c>
      <c r="I1497">
        <v>0.88</v>
      </c>
      <c r="J1497">
        <v>0.55000000000000004</v>
      </c>
      <c r="K1497" s="1">
        <v>38.17</v>
      </c>
      <c r="L1497" s="2">
        <v>2881021</v>
      </c>
      <c r="M1497" s="1">
        <f>Table1[[#This Row],[PerformanceMetric]]/Table1[[#This Row],[InflationAdjSalary]]*1000000</f>
        <v>13.248775347350819</v>
      </c>
      <c r="N1497" t="s">
        <v>38</v>
      </c>
      <c r="O1497">
        <v>36</v>
      </c>
      <c r="P1497" t="s">
        <v>16</v>
      </c>
    </row>
    <row r="1498" spans="2:16" x14ac:dyDescent="0.2">
      <c r="B1498" t="s">
        <v>273</v>
      </c>
      <c r="C1498">
        <v>2010</v>
      </c>
      <c r="D1498">
        <v>11.35</v>
      </c>
      <c r="E1498">
        <v>2.71</v>
      </c>
      <c r="F1498">
        <v>5.04</v>
      </c>
      <c r="G1498">
        <v>0.73</v>
      </c>
      <c r="H1498">
        <v>7.0000000000000007E-2</v>
      </c>
      <c r="I1498">
        <v>1.99</v>
      </c>
      <c r="J1498">
        <v>0.6</v>
      </c>
      <c r="K1498" s="1">
        <v>38.17</v>
      </c>
      <c r="L1498" s="2">
        <v>6253437</v>
      </c>
      <c r="M1498" s="1">
        <f>Table1[[#This Row],[PerformanceMetric]]/Table1[[#This Row],[InflationAdjSalary]]*1000000</f>
        <v>6.1038433744515217</v>
      </c>
      <c r="N1498" t="s">
        <v>50</v>
      </c>
      <c r="O1498">
        <v>26</v>
      </c>
      <c r="P1498" t="s">
        <v>19</v>
      </c>
    </row>
    <row r="1499" spans="2:16" x14ac:dyDescent="0.2">
      <c r="B1499" t="s">
        <v>221</v>
      </c>
      <c r="C1499">
        <v>2014</v>
      </c>
      <c r="D1499">
        <v>13.09</v>
      </c>
      <c r="E1499">
        <v>3.91</v>
      </c>
      <c r="F1499">
        <v>4.1399999999999997</v>
      </c>
      <c r="G1499">
        <v>1.06</v>
      </c>
      <c r="H1499">
        <v>0.11</v>
      </c>
      <c r="I1499">
        <v>2.1</v>
      </c>
      <c r="J1499">
        <v>0.53</v>
      </c>
      <c r="K1499" s="1">
        <v>38.159999999999997</v>
      </c>
      <c r="L1499" s="2">
        <v>2891314</v>
      </c>
      <c r="M1499" s="1">
        <f>Table1[[#This Row],[PerformanceMetric]]/Table1[[#This Row],[InflationAdjSalary]]*1000000</f>
        <v>13.198151428727561</v>
      </c>
      <c r="N1499" t="s">
        <v>24</v>
      </c>
      <c r="O1499">
        <v>23</v>
      </c>
      <c r="P1499" t="s">
        <v>19</v>
      </c>
    </row>
    <row r="1500" spans="2:16" x14ac:dyDescent="0.2">
      <c r="B1500" t="s">
        <v>283</v>
      </c>
      <c r="C1500">
        <v>2012</v>
      </c>
      <c r="D1500">
        <v>7.11</v>
      </c>
      <c r="E1500">
        <v>9.26</v>
      </c>
      <c r="F1500">
        <v>1.68</v>
      </c>
      <c r="G1500">
        <v>0.89</v>
      </c>
      <c r="H1500">
        <v>1.53</v>
      </c>
      <c r="I1500">
        <v>0.53</v>
      </c>
      <c r="J1500">
        <v>0.49</v>
      </c>
      <c r="K1500" s="1">
        <v>38.15</v>
      </c>
      <c r="L1500" s="2">
        <v>5927224</v>
      </c>
      <c r="M1500" s="1">
        <f>Table1[[#This Row],[PerformanceMetric]]/Table1[[#This Row],[InflationAdjSalary]]*1000000</f>
        <v>6.4364026060091533</v>
      </c>
      <c r="N1500" t="s">
        <v>18</v>
      </c>
      <c r="O1500">
        <v>37</v>
      </c>
      <c r="P1500" t="s">
        <v>30</v>
      </c>
    </row>
    <row r="1501" spans="2:16" x14ac:dyDescent="0.2">
      <c r="B1501" t="s">
        <v>284</v>
      </c>
      <c r="C1501">
        <v>2014</v>
      </c>
      <c r="D1501">
        <v>10.41</v>
      </c>
      <c r="E1501">
        <v>6.54</v>
      </c>
      <c r="F1501">
        <v>1.63</v>
      </c>
      <c r="G1501">
        <v>1.18</v>
      </c>
      <c r="H1501">
        <v>0.49</v>
      </c>
      <c r="I1501">
        <v>1.25</v>
      </c>
      <c r="J1501">
        <v>0.54</v>
      </c>
      <c r="K1501" s="1">
        <v>38.119999999999997</v>
      </c>
      <c r="L1501" s="2">
        <v>1800780</v>
      </c>
      <c r="M1501" s="1">
        <f>Table1[[#This Row],[PerformanceMetric]]/Table1[[#This Row],[InflationAdjSalary]]*1000000</f>
        <v>21.168604715734293</v>
      </c>
      <c r="N1501" t="s">
        <v>76</v>
      </c>
      <c r="O1501">
        <v>35</v>
      </c>
      <c r="P1501" t="s">
        <v>25</v>
      </c>
    </row>
    <row r="1502" spans="2:16" x14ac:dyDescent="0.2">
      <c r="B1502" t="s">
        <v>345</v>
      </c>
      <c r="C1502">
        <v>2014</v>
      </c>
      <c r="D1502">
        <v>14.04</v>
      </c>
      <c r="E1502">
        <v>4.03</v>
      </c>
      <c r="F1502">
        <v>2.58</v>
      </c>
      <c r="G1502">
        <v>0.66</v>
      </c>
      <c r="H1502">
        <v>0.42</v>
      </c>
      <c r="I1502">
        <v>1.47</v>
      </c>
      <c r="J1502">
        <v>0.51</v>
      </c>
      <c r="K1502" s="1">
        <v>38.11</v>
      </c>
      <c r="L1502" s="2">
        <v>7459275</v>
      </c>
      <c r="M1502" s="1">
        <f>Table1[[#This Row],[PerformanceMetric]]/Table1[[#This Row],[InflationAdjSalary]]*1000000</f>
        <v>5.109075613916902</v>
      </c>
      <c r="N1502" t="s">
        <v>104</v>
      </c>
      <c r="O1502">
        <v>26</v>
      </c>
      <c r="P1502" t="s">
        <v>20</v>
      </c>
    </row>
    <row r="1503" spans="2:16" x14ac:dyDescent="0.2">
      <c r="B1503" t="s">
        <v>210</v>
      </c>
      <c r="C1503">
        <v>2011</v>
      </c>
      <c r="D1503">
        <v>12.41</v>
      </c>
      <c r="E1503">
        <v>7.03</v>
      </c>
      <c r="F1503">
        <v>1.44</v>
      </c>
      <c r="G1503">
        <v>0.5</v>
      </c>
      <c r="H1503">
        <v>1.5</v>
      </c>
      <c r="I1503">
        <v>1.81</v>
      </c>
      <c r="J1503">
        <v>0.49</v>
      </c>
      <c r="K1503" s="1">
        <v>38.11</v>
      </c>
      <c r="L1503" s="2">
        <v>18417537</v>
      </c>
      <c r="M1503" s="1">
        <f>Table1[[#This Row],[PerformanceMetric]]/Table1[[#This Row],[InflationAdjSalary]]*1000000</f>
        <v>2.0692234797736524</v>
      </c>
      <c r="N1503" t="s">
        <v>52</v>
      </c>
      <c r="O1503">
        <v>28</v>
      </c>
      <c r="P1503" t="s">
        <v>30</v>
      </c>
    </row>
    <row r="1504" spans="2:16" x14ac:dyDescent="0.2">
      <c r="B1504" t="s">
        <v>422</v>
      </c>
      <c r="C1504">
        <v>2018</v>
      </c>
      <c r="D1504">
        <v>13.57</v>
      </c>
      <c r="E1504">
        <v>1.82</v>
      </c>
      <c r="F1504">
        <v>1.61</v>
      </c>
      <c r="G1504">
        <v>0.71</v>
      </c>
      <c r="H1504">
        <v>0.32</v>
      </c>
      <c r="I1504">
        <v>1.43</v>
      </c>
      <c r="J1504">
        <v>0.63</v>
      </c>
      <c r="K1504" s="1">
        <v>38.1</v>
      </c>
      <c r="L1504" s="2">
        <v>7236237</v>
      </c>
      <c r="M1504" s="1">
        <f>Table1[[#This Row],[PerformanceMetric]]/Table1[[#This Row],[InflationAdjSalary]]*1000000</f>
        <v>5.2651675173159749</v>
      </c>
      <c r="N1504" t="s">
        <v>34</v>
      </c>
      <c r="O1504">
        <v>31</v>
      </c>
      <c r="P1504" t="s">
        <v>20</v>
      </c>
    </row>
    <row r="1505" spans="2:16" x14ac:dyDescent="0.2">
      <c r="B1505" t="s">
        <v>423</v>
      </c>
      <c r="C1505">
        <v>2021</v>
      </c>
      <c r="D1505">
        <v>11.91</v>
      </c>
      <c r="E1505">
        <v>5.16</v>
      </c>
      <c r="F1505">
        <v>2.41</v>
      </c>
      <c r="G1505">
        <v>0.97</v>
      </c>
      <c r="H1505">
        <v>0.38</v>
      </c>
      <c r="I1505">
        <v>1.53</v>
      </c>
      <c r="J1505">
        <v>0.54</v>
      </c>
      <c r="K1505" s="1">
        <v>38.090000000000003</v>
      </c>
      <c r="L1505" s="2">
        <v>5671107</v>
      </c>
      <c r="M1505" s="1">
        <f>Table1[[#This Row],[PerformanceMetric]]/Table1[[#This Row],[InflationAdjSalary]]*1000000</f>
        <v>6.7165017341411479</v>
      </c>
      <c r="N1505" t="s">
        <v>24</v>
      </c>
      <c r="O1505">
        <v>22</v>
      </c>
      <c r="P1505" t="s">
        <v>20</v>
      </c>
    </row>
    <row r="1506" spans="2:16" x14ac:dyDescent="0.2">
      <c r="B1506" t="s">
        <v>305</v>
      </c>
      <c r="C1506">
        <v>2021</v>
      </c>
      <c r="D1506">
        <v>10.039999999999999</v>
      </c>
      <c r="E1506">
        <v>3.89</v>
      </c>
      <c r="F1506">
        <v>3.59</v>
      </c>
      <c r="G1506">
        <v>1.59</v>
      </c>
      <c r="H1506">
        <v>0.41</v>
      </c>
      <c r="I1506">
        <v>1.3</v>
      </c>
      <c r="J1506">
        <v>0.56000000000000005</v>
      </c>
      <c r="K1506" s="1">
        <v>38.090000000000003</v>
      </c>
      <c r="L1506" s="2">
        <v>9298779</v>
      </c>
      <c r="M1506" s="1">
        <f>Table1[[#This Row],[PerformanceMetric]]/Table1[[#This Row],[InflationAdjSalary]]*1000000</f>
        <v>4.0962367209716462</v>
      </c>
      <c r="N1506" t="s">
        <v>46</v>
      </c>
      <c r="O1506">
        <v>28</v>
      </c>
      <c r="P1506" t="s">
        <v>19</v>
      </c>
    </row>
    <row r="1507" spans="2:16" x14ac:dyDescent="0.2">
      <c r="B1507" t="s">
        <v>424</v>
      </c>
      <c r="C1507">
        <v>2013</v>
      </c>
      <c r="D1507">
        <v>12.39</v>
      </c>
      <c r="E1507">
        <v>4.96</v>
      </c>
      <c r="F1507">
        <v>1.49</v>
      </c>
      <c r="G1507">
        <v>1.63</v>
      </c>
      <c r="H1507">
        <v>0.56000000000000005</v>
      </c>
      <c r="I1507">
        <v>1.31</v>
      </c>
      <c r="J1507">
        <v>0.52</v>
      </c>
      <c r="K1507" s="1">
        <v>38.08</v>
      </c>
      <c r="L1507" s="2">
        <v>11823405</v>
      </c>
      <c r="M1507" s="1">
        <f>Table1[[#This Row],[PerformanceMetric]]/Table1[[#This Row],[InflationAdjSalary]]*1000000</f>
        <v>3.2207304071881153</v>
      </c>
      <c r="N1507" t="s">
        <v>42</v>
      </c>
      <c r="O1507">
        <v>33</v>
      </c>
      <c r="P1507" t="s">
        <v>25</v>
      </c>
    </row>
    <row r="1508" spans="2:16" x14ac:dyDescent="0.2">
      <c r="B1508" t="s">
        <v>256</v>
      </c>
      <c r="C1508">
        <v>2014</v>
      </c>
      <c r="D1508">
        <v>9.52</v>
      </c>
      <c r="E1508">
        <v>4.17</v>
      </c>
      <c r="F1508">
        <v>8.59</v>
      </c>
      <c r="G1508">
        <v>2.33</v>
      </c>
      <c r="H1508">
        <v>0.13</v>
      </c>
      <c r="I1508">
        <v>2.7</v>
      </c>
      <c r="J1508">
        <v>0.49</v>
      </c>
      <c r="K1508" s="1">
        <v>38.049999999999997</v>
      </c>
      <c r="L1508" s="2">
        <v>6303940</v>
      </c>
      <c r="M1508" s="1">
        <f>Table1[[#This Row],[PerformanceMetric]]/Table1[[#This Row],[InflationAdjSalary]]*1000000</f>
        <v>6.0359077021672158</v>
      </c>
      <c r="N1508" t="s">
        <v>36</v>
      </c>
      <c r="O1508">
        <v>23</v>
      </c>
      <c r="P1508" t="s">
        <v>19</v>
      </c>
    </row>
    <row r="1509" spans="2:16" x14ac:dyDescent="0.2">
      <c r="B1509" t="s">
        <v>268</v>
      </c>
      <c r="C1509">
        <v>2020</v>
      </c>
      <c r="D1509">
        <v>9.82</v>
      </c>
      <c r="E1509">
        <v>3.86</v>
      </c>
      <c r="F1509">
        <v>5.18</v>
      </c>
      <c r="G1509">
        <v>0.9</v>
      </c>
      <c r="H1509">
        <v>0.15</v>
      </c>
      <c r="I1509">
        <v>1.97</v>
      </c>
      <c r="J1509">
        <v>0.59</v>
      </c>
      <c r="K1509" s="1">
        <v>38</v>
      </c>
      <c r="L1509" s="2">
        <v>11911929</v>
      </c>
      <c r="M1509" s="1">
        <f>Table1[[#This Row],[PerformanceMetric]]/Table1[[#This Row],[InflationAdjSalary]]*1000000</f>
        <v>3.1900794573238307</v>
      </c>
      <c r="N1509" t="s">
        <v>58</v>
      </c>
      <c r="O1509">
        <v>32</v>
      </c>
      <c r="P1509" t="s">
        <v>16</v>
      </c>
    </row>
    <row r="1510" spans="2:16" x14ac:dyDescent="0.2">
      <c r="B1510" t="s">
        <v>203</v>
      </c>
      <c r="C1510">
        <v>2019</v>
      </c>
      <c r="D1510">
        <v>7.77</v>
      </c>
      <c r="E1510">
        <v>6.39</v>
      </c>
      <c r="F1510">
        <v>2.96</v>
      </c>
      <c r="G1510">
        <v>0.8</v>
      </c>
      <c r="H1510">
        <v>0.93</v>
      </c>
      <c r="I1510">
        <v>1.54</v>
      </c>
      <c r="J1510">
        <v>0.6</v>
      </c>
      <c r="K1510" s="1">
        <v>38</v>
      </c>
      <c r="L1510" s="2">
        <v>16243001</v>
      </c>
      <c r="M1510" s="1">
        <f>Table1[[#This Row],[PerformanceMetric]]/Table1[[#This Row],[InflationAdjSalary]]*1000000</f>
        <v>2.3394691658271767</v>
      </c>
      <c r="N1510" t="s">
        <v>91</v>
      </c>
      <c r="O1510">
        <v>28</v>
      </c>
      <c r="P1510" t="s">
        <v>30</v>
      </c>
    </row>
    <row r="1511" spans="2:16" x14ac:dyDescent="0.2">
      <c r="B1511" t="s">
        <v>218</v>
      </c>
      <c r="C1511">
        <v>2010</v>
      </c>
      <c r="D1511">
        <v>13.82</v>
      </c>
      <c r="E1511">
        <v>5.22</v>
      </c>
      <c r="F1511">
        <v>1.45</v>
      </c>
      <c r="G1511">
        <v>1.21</v>
      </c>
      <c r="H1511">
        <v>0.22</v>
      </c>
      <c r="I1511">
        <v>1.88</v>
      </c>
      <c r="J1511">
        <v>0.52</v>
      </c>
      <c r="K1511" s="1">
        <v>37.99</v>
      </c>
      <c r="L1511" s="2">
        <v>3944071</v>
      </c>
      <c r="M1511" s="1">
        <f>Table1[[#This Row],[PerformanceMetric]]/Table1[[#This Row],[InflationAdjSalary]]*1000000</f>
        <v>9.6321795424068171</v>
      </c>
      <c r="N1511" t="s">
        <v>34</v>
      </c>
      <c r="O1511">
        <v>21</v>
      </c>
      <c r="P1511" t="s">
        <v>16</v>
      </c>
    </row>
    <row r="1512" spans="2:16" x14ac:dyDescent="0.2">
      <c r="B1512" t="s">
        <v>425</v>
      </c>
      <c r="C1512">
        <v>2019</v>
      </c>
      <c r="D1512">
        <v>8.4</v>
      </c>
      <c r="E1512">
        <v>7.76</v>
      </c>
      <c r="F1512">
        <v>1.9</v>
      </c>
      <c r="G1512">
        <v>0.68</v>
      </c>
      <c r="H1512">
        <v>0.75</v>
      </c>
      <c r="I1512">
        <v>1.29</v>
      </c>
      <c r="J1512">
        <v>0.56000000000000005</v>
      </c>
      <c r="K1512" s="1">
        <v>37.94</v>
      </c>
      <c r="L1512" s="2">
        <v>2313637</v>
      </c>
      <c r="M1512" s="1">
        <f>Table1[[#This Row],[PerformanceMetric]]/Table1[[#This Row],[InflationAdjSalary]]*1000000</f>
        <v>16.398423780394246</v>
      </c>
      <c r="N1512" t="s">
        <v>70</v>
      </c>
      <c r="O1512">
        <v>23</v>
      </c>
      <c r="P1512" t="s">
        <v>16</v>
      </c>
    </row>
    <row r="1513" spans="2:16" x14ac:dyDescent="0.2">
      <c r="B1513" t="s">
        <v>342</v>
      </c>
      <c r="C1513">
        <v>2014</v>
      </c>
      <c r="D1513">
        <v>12.06</v>
      </c>
      <c r="E1513">
        <v>3.4</v>
      </c>
      <c r="F1513">
        <v>7</v>
      </c>
      <c r="G1513">
        <v>0.76</v>
      </c>
      <c r="H1513">
        <v>7.0000000000000007E-2</v>
      </c>
      <c r="I1513">
        <v>2.44</v>
      </c>
      <c r="J1513">
        <v>0.51</v>
      </c>
      <c r="K1513" s="1">
        <v>37.92</v>
      </c>
      <c r="L1513" s="2">
        <v>5905259</v>
      </c>
      <c r="M1513" s="1">
        <f>Table1[[#This Row],[PerformanceMetric]]/Table1[[#This Row],[InflationAdjSalary]]*1000000</f>
        <v>6.4213948956345526</v>
      </c>
      <c r="N1513" t="s">
        <v>48</v>
      </c>
      <c r="O1513">
        <v>31</v>
      </c>
      <c r="P1513" t="s">
        <v>19</v>
      </c>
    </row>
    <row r="1514" spans="2:16" x14ac:dyDescent="0.2">
      <c r="B1514" t="s">
        <v>200</v>
      </c>
      <c r="C1514">
        <v>2020</v>
      </c>
      <c r="D1514">
        <v>9.39</v>
      </c>
      <c r="E1514">
        <v>3</v>
      </c>
      <c r="F1514">
        <v>3.05</v>
      </c>
      <c r="G1514">
        <v>0.8</v>
      </c>
      <c r="H1514">
        <v>0.08</v>
      </c>
      <c r="I1514">
        <v>0.97</v>
      </c>
      <c r="J1514">
        <v>0.66</v>
      </c>
      <c r="K1514" s="1">
        <v>37.92</v>
      </c>
      <c r="L1514" s="2">
        <v>11023405</v>
      </c>
      <c r="M1514" s="1">
        <f>Table1[[#This Row],[PerformanceMetric]]/Table1[[#This Row],[InflationAdjSalary]]*1000000</f>
        <v>3.4399534445119273</v>
      </c>
      <c r="N1514" t="s">
        <v>15</v>
      </c>
      <c r="O1514">
        <v>33</v>
      </c>
      <c r="P1514" t="s">
        <v>19</v>
      </c>
    </row>
    <row r="1515" spans="2:16" x14ac:dyDescent="0.2">
      <c r="B1515" t="s">
        <v>180</v>
      </c>
      <c r="C1515">
        <v>2015</v>
      </c>
      <c r="D1515">
        <v>7.24</v>
      </c>
      <c r="E1515">
        <v>9.64</v>
      </c>
      <c r="F1515">
        <v>4.66</v>
      </c>
      <c r="G1515">
        <v>0.72</v>
      </c>
      <c r="H1515">
        <v>1.1000000000000001</v>
      </c>
      <c r="I1515">
        <v>1.84</v>
      </c>
      <c r="J1515">
        <v>0.48</v>
      </c>
      <c r="K1515" s="1">
        <v>37.92</v>
      </c>
      <c r="L1515" s="2">
        <v>16638454</v>
      </c>
      <c r="M1515" s="1">
        <f>Table1[[#This Row],[PerformanceMetric]]/Table1[[#This Row],[InflationAdjSalary]]*1000000</f>
        <v>2.2790578980474989</v>
      </c>
      <c r="N1515" t="s">
        <v>68</v>
      </c>
      <c r="O1515">
        <v>29</v>
      </c>
      <c r="P1515" t="s">
        <v>30</v>
      </c>
    </row>
    <row r="1516" spans="2:16" x14ac:dyDescent="0.2">
      <c r="B1516" t="s">
        <v>253</v>
      </c>
      <c r="C1516">
        <v>2015</v>
      </c>
      <c r="D1516">
        <v>13.85</v>
      </c>
      <c r="E1516">
        <v>4.22</v>
      </c>
      <c r="F1516">
        <v>3.04</v>
      </c>
      <c r="G1516">
        <v>0.63</v>
      </c>
      <c r="H1516">
        <v>0.19</v>
      </c>
      <c r="I1516">
        <v>1.93</v>
      </c>
      <c r="J1516">
        <v>0.52</v>
      </c>
      <c r="K1516" s="1">
        <v>37.89</v>
      </c>
      <c r="L1516" s="2">
        <v>11440158</v>
      </c>
      <c r="M1516" s="1">
        <f>Table1[[#This Row],[PerformanceMetric]]/Table1[[#This Row],[InflationAdjSalary]]*1000000</f>
        <v>3.3120171941681225</v>
      </c>
      <c r="N1516" t="s">
        <v>58</v>
      </c>
      <c r="O1516">
        <v>23</v>
      </c>
      <c r="P1516" t="s">
        <v>20</v>
      </c>
    </row>
    <row r="1517" spans="2:16" x14ac:dyDescent="0.2">
      <c r="B1517" t="s">
        <v>355</v>
      </c>
      <c r="C1517">
        <v>2011</v>
      </c>
      <c r="D1517">
        <v>11.38</v>
      </c>
      <c r="E1517">
        <v>5.75</v>
      </c>
      <c r="F1517">
        <v>1.97</v>
      </c>
      <c r="G1517">
        <v>0.94</v>
      </c>
      <c r="H1517">
        <v>0.63</v>
      </c>
      <c r="I1517">
        <v>1.63</v>
      </c>
      <c r="J1517">
        <v>0.54</v>
      </c>
      <c r="K1517" s="1">
        <v>37.89</v>
      </c>
      <c r="L1517" s="2">
        <v>27746592</v>
      </c>
      <c r="M1517" s="1">
        <f>Table1[[#This Row],[PerformanceMetric]]/Table1[[#This Row],[InflationAdjSalary]]*1000000</f>
        <v>1.3655731125465786</v>
      </c>
      <c r="N1517" t="s">
        <v>54</v>
      </c>
      <c r="O1517">
        <v>31</v>
      </c>
      <c r="P1517" t="s">
        <v>25</v>
      </c>
    </row>
    <row r="1518" spans="2:16" x14ac:dyDescent="0.2">
      <c r="B1518" t="s">
        <v>146</v>
      </c>
      <c r="C1518">
        <v>2015</v>
      </c>
      <c r="D1518">
        <v>11.89</v>
      </c>
      <c r="E1518">
        <v>4.03</v>
      </c>
      <c r="F1518">
        <v>1.97</v>
      </c>
      <c r="G1518">
        <v>0.63</v>
      </c>
      <c r="H1518">
        <v>0.33</v>
      </c>
      <c r="I1518">
        <v>1.26</v>
      </c>
      <c r="J1518">
        <v>0.57999999999999996</v>
      </c>
      <c r="K1518" s="1">
        <v>37.880000000000003</v>
      </c>
      <c r="L1518" s="2">
        <v>4191897</v>
      </c>
      <c r="M1518" s="1">
        <f>Table1[[#This Row],[PerformanceMetric]]/Table1[[#This Row],[InflationAdjSalary]]*1000000</f>
        <v>9.0364815738554665</v>
      </c>
      <c r="N1518" t="s">
        <v>54</v>
      </c>
      <c r="O1518">
        <v>37</v>
      </c>
      <c r="P1518" t="s">
        <v>25</v>
      </c>
    </row>
    <row r="1519" spans="2:16" x14ac:dyDescent="0.2">
      <c r="B1519" t="s">
        <v>315</v>
      </c>
      <c r="C1519">
        <v>2017</v>
      </c>
      <c r="D1519">
        <v>13.18</v>
      </c>
      <c r="E1519">
        <v>2.2999999999999998</v>
      </c>
      <c r="F1519">
        <v>0.97</v>
      </c>
      <c r="G1519">
        <v>0.62</v>
      </c>
      <c r="H1519">
        <v>0.23</v>
      </c>
      <c r="I1519">
        <v>0.6</v>
      </c>
      <c r="J1519">
        <v>0.59</v>
      </c>
      <c r="K1519" s="1">
        <v>37.869999999999997</v>
      </c>
      <c r="L1519" s="2">
        <v>6280527</v>
      </c>
      <c r="M1519" s="1">
        <f>Table1[[#This Row],[PerformanceMetric]]/Table1[[#This Row],[InflationAdjSalary]]*1000000</f>
        <v>6.029748777451319</v>
      </c>
      <c r="N1519" t="s">
        <v>42</v>
      </c>
      <c r="O1519">
        <v>31</v>
      </c>
      <c r="P1519" t="s">
        <v>20</v>
      </c>
    </row>
    <row r="1520" spans="2:16" x14ac:dyDescent="0.2">
      <c r="B1520" t="s">
        <v>139</v>
      </c>
      <c r="C1520">
        <v>2015</v>
      </c>
      <c r="D1520">
        <v>14.35</v>
      </c>
      <c r="E1520">
        <v>1.9</v>
      </c>
      <c r="F1520">
        <v>4.93</v>
      </c>
      <c r="G1520">
        <v>0.65</v>
      </c>
      <c r="H1520">
        <v>0.03</v>
      </c>
      <c r="I1520">
        <v>2.15</v>
      </c>
      <c r="J1520">
        <v>0.54</v>
      </c>
      <c r="K1520" s="1">
        <v>37.869999999999997</v>
      </c>
      <c r="L1520" s="2">
        <v>16685016</v>
      </c>
      <c r="M1520" s="1">
        <f>Table1[[#This Row],[PerformanceMetric]]/Table1[[#This Row],[InflationAdjSalary]]*1000000</f>
        <v>2.2697011498220916</v>
      </c>
      <c r="N1520" t="s">
        <v>65</v>
      </c>
      <c r="O1520">
        <v>32</v>
      </c>
      <c r="P1520" t="s">
        <v>19</v>
      </c>
    </row>
    <row r="1521" spans="2:16" x14ac:dyDescent="0.2">
      <c r="B1521" t="s">
        <v>326</v>
      </c>
      <c r="C1521">
        <v>2016</v>
      </c>
      <c r="D1521">
        <v>10.3</v>
      </c>
      <c r="E1521">
        <v>8.31</v>
      </c>
      <c r="F1521">
        <v>2.31</v>
      </c>
      <c r="G1521">
        <v>0.93</v>
      </c>
      <c r="H1521">
        <v>0.57999999999999996</v>
      </c>
      <c r="I1521">
        <v>1.26</v>
      </c>
      <c r="J1521">
        <v>0.48</v>
      </c>
      <c r="K1521" s="1">
        <v>37.86</v>
      </c>
      <c r="L1521" s="2">
        <v>6919144</v>
      </c>
      <c r="M1521" s="1">
        <f>Table1[[#This Row],[PerformanceMetric]]/Table1[[#This Row],[InflationAdjSalary]]*1000000</f>
        <v>5.4717751213155843</v>
      </c>
      <c r="N1521" t="s">
        <v>61</v>
      </c>
      <c r="O1521">
        <v>23</v>
      </c>
      <c r="P1521" t="s">
        <v>16</v>
      </c>
    </row>
    <row r="1522" spans="2:16" x14ac:dyDescent="0.2">
      <c r="B1522" t="s">
        <v>105</v>
      </c>
      <c r="C1522">
        <v>2019</v>
      </c>
      <c r="D1522">
        <v>13.03</v>
      </c>
      <c r="E1522">
        <v>4.2300000000000004</v>
      </c>
      <c r="F1522">
        <v>1.35</v>
      </c>
      <c r="G1522">
        <v>0.93</v>
      </c>
      <c r="H1522">
        <v>0.43</v>
      </c>
      <c r="I1522">
        <v>1.34</v>
      </c>
      <c r="J1522">
        <v>0.55000000000000004</v>
      </c>
      <c r="K1522" s="1">
        <v>37.86</v>
      </c>
      <c r="L1522" s="2">
        <v>7559612</v>
      </c>
      <c r="M1522" s="1">
        <f>Table1[[#This Row],[PerformanceMetric]]/Table1[[#This Row],[InflationAdjSalary]]*1000000</f>
        <v>5.0081935422082511</v>
      </c>
      <c r="N1522" t="s">
        <v>61</v>
      </c>
      <c r="O1522">
        <v>22</v>
      </c>
      <c r="P1522" t="s">
        <v>20</v>
      </c>
    </row>
    <row r="1523" spans="2:16" x14ac:dyDescent="0.2">
      <c r="B1523" t="s">
        <v>261</v>
      </c>
      <c r="C1523">
        <v>2012</v>
      </c>
      <c r="D1523">
        <v>9.59</v>
      </c>
      <c r="E1523">
        <v>7.3</v>
      </c>
      <c r="F1523">
        <v>2.65</v>
      </c>
      <c r="G1523">
        <v>0.43</v>
      </c>
      <c r="H1523">
        <v>1.3</v>
      </c>
      <c r="I1523">
        <v>1.49</v>
      </c>
      <c r="J1523">
        <v>0.52</v>
      </c>
      <c r="K1523" s="1">
        <v>37.85</v>
      </c>
      <c r="L1523" s="2">
        <v>8393055</v>
      </c>
      <c r="M1523" s="1">
        <f>Table1[[#This Row],[PerformanceMetric]]/Table1[[#This Row],[InflationAdjSalary]]*1000000</f>
        <v>4.5096809207136141</v>
      </c>
      <c r="N1523" t="s">
        <v>34</v>
      </c>
      <c r="O1523">
        <v>23</v>
      </c>
      <c r="P1523" t="s">
        <v>30</v>
      </c>
    </row>
    <row r="1524" spans="2:16" x14ac:dyDescent="0.2">
      <c r="B1524" t="s">
        <v>200</v>
      </c>
      <c r="C1524">
        <v>2010</v>
      </c>
      <c r="D1524">
        <v>12.36</v>
      </c>
      <c r="E1524">
        <v>2.63</v>
      </c>
      <c r="F1524">
        <v>2.9</v>
      </c>
      <c r="G1524">
        <v>0.88</v>
      </c>
      <c r="H1524">
        <v>0.33</v>
      </c>
      <c r="I1524">
        <v>1.29</v>
      </c>
      <c r="J1524">
        <v>0.56999999999999995</v>
      </c>
      <c r="K1524" s="1">
        <v>37.799999999999997</v>
      </c>
      <c r="L1524" s="2">
        <v>1573093</v>
      </c>
      <c r="M1524" s="1">
        <f>Table1[[#This Row],[PerformanceMetric]]/Table1[[#This Row],[InflationAdjSalary]]*1000000</f>
        <v>24.029094274782224</v>
      </c>
      <c r="N1524" t="s">
        <v>65</v>
      </c>
      <c r="O1524">
        <v>23</v>
      </c>
      <c r="P1524" t="s">
        <v>19</v>
      </c>
    </row>
    <row r="1525" spans="2:16" x14ac:dyDescent="0.2">
      <c r="B1525" t="s">
        <v>342</v>
      </c>
      <c r="C1525">
        <v>2010</v>
      </c>
      <c r="D1525">
        <v>12.58</v>
      </c>
      <c r="E1525">
        <v>2.98</v>
      </c>
      <c r="F1525">
        <v>5.43</v>
      </c>
      <c r="G1525">
        <v>0.74</v>
      </c>
      <c r="H1525">
        <v>0.03</v>
      </c>
      <c r="I1525">
        <v>2.14</v>
      </c>
      <c r="J1525">
        <v>0.54</v>
      </c>
      <c r="K1525" s="1">
        <v>37.799999999999997</v>
      </c>
      <c r="L1525" s="2">
        <v>10603655</v>
      </c>
      <c r="M1525" s="1">
        <f>Table1[[#This Row],[PerformanceMetric]]/Table1[[#This Row],[InflationAdjSalary]]*1000000</f>
        <v>3.564808549504864</v>
      </c>
      <c r="N1525" t="s">
        <v>48</v>
      </c>
      <c r="O1525">
        <v>27</v>
      </c>
      <c r="P1525" t="s">
        <v>19</v>
      </c>
    </row>
    <row r="1526" spans="2:16" x14ac:dyDescent="0.2">
      <c r="B1526" t="s">
        <v>301</v>
      </c>
      <c r="C1526">
        <v>2019</v>
      </c>
      <c r="D1526">
        <v>10.08</v>
      </c>
      <c r="E1526">
        <v>5.43</v>
      </c>
      <c r="F1526">
        <v>1.23</v>
      </c>
      <c r="G1526">
        <v>0.95</v>
      </c>
      <c r="H1526">
        <v>0.81</v>
      </c>
      <c r="I1526">
        <v>0.63</v>
      </c>
      <c r="J1526">
        <v>0.55000000000000004</v>
      </c>
      <c r="K1526" s="1">
        <v>37.79</v>
      </c>
      <c r="L1526" s="2">
        <v>699040</v>
      </c>
      <c r="M1526" s="1">
        <f>Table1[[#This Row],[PerformanceMetric]]/Table1[[#This Row],[InflationAdjSalary]]*1000000</f>
        <v>54.05985351338979</v>
      </c>
      <c r="N1526" t="s">
        <v>96</v>
      </c>
      <c r="O1526">
        <v>32</v>
      </c>
      <c r="P1526" t="s">
        <v>16</v>
      </c>
    </row>
    <row r="1527" spans="2:16" x14ac:dyDescent="0.2">
      <c r="B1527" t="s">
        <v>426</v>
      </c>
      <c r="C1527">
        <v>2021</v>
      </c>
      <c r="D1527">
        <v>13.71</v>
      </c>
      <c r="E1527">
        <v>7.2</v>
      </c>
      <c r="F1527">
        <v>1.8</v>
      </c>
      <c r="G1527">
        <v>0.53</v>
      </c>
      <c r="H1527">
        <v>0.45</v>
      </c>
      <c r="I1527">
        <v>2.2200000000000002</v>
      </c>
      <c r="J1527">
        <v>0.49</v>
      </c>
      <c r="K1527" s="1">
        <v>37.79</v>
      </c>
      <c r="L1527" s="2">
        <v>2740715</v>
      </c>
      <c r="M1527" s="1">
        <f>Table1[[#This Row],[PerformanceMetric]]/Table1[[#This Row],[InflationAdjSalary]]*1000000</f>
        <v>13.788372742149402</v>
      </c>
      <c r="N1527" t="s">
        <v>24</v>
      </c>
      <c r="O1527">
        <v>20</v>
      </c>
      <c r="P1527" t="s">
        <v>16</v>
      </c>
    </row>
    <row r="1528" spans="2:16" x14ac:dyDescent="0.2">
      <c r="B1528" t="s">
        <v>396</v>
      </c>
      <c r="C1528">
        <v>2019</v>
      </c>
      <c r="D1528">
        <v>11.09</v>
      </c>
      <c r="E1528">
        <v>5.51</v>
      </c>
      <c r="F1528">
        <v>1.1200000000000001</v>
      </c>
      <c r="G1528">
        <v>0.35</v>
      </c>
      <c r="H1528">
        <v>0.9</v>
      </c>
      <c r="I1528">
        <v>1.26</v>
      </c>
      <c r="J1528">
        <v>0.56999999999999995</v>
      </c>
      <c r="K1528" s="1">
        <v>37.79</v>
      </c>
      <c r="L1528" s="2">
        <v>4812365</v>
      </c>
      <c r="M1528" s="1">
        <f>Table1[[#This Row],[PerformanceMetric]]/Table1[[#This Row],[InflationAdjSalary]]*1000000</f>
        <v>7.8526878156582045</v>
      </c>
      <c r="N1528" t="s">
        <v>56</v>
      </c>
      <c r="O1528">
        <v>25</v>
      </c>
      <c r="P1528" t="s">
        <v>30</v>
      </c>
    </row>
    <row r="1529" spans="2:16" x14ac:dyDescent="0.2">
      <c r="B1529" t="s">
        <v>53</v>
      </c>
      <c r="C1529">
        <v>2013</v>
      </c>
      <c r="D1529">
        <v>13.93</v>
      </c>
      <c r="E1529">
        <v>3.77</v>
      </c>
      <c r="F1529">
        <v>2.4500000000000002</v>
      </c>
      <c r="G1529">
        <v>0.89</v>
      </c>
      <c r="H1529">
        <v>0.52</v>
      </c>
      <c r="I1529">
        <v>1.61</v>
      </c>
      <c r="J1529">
        <v>0.52</v>
      </c>
      <c r="K1529" s="1">
        <v>37.79</v>
      </c>
      <c r="L1529" s="2">
        <v>5481063</v>
      </c>
      <c r="M1529" s="1">
        <f>Table1[[#This Row],[PerformanceMetric]]/Table1[[#This Row],[InflationAdjSalary]]*1000000</f>
        <v>6.8946479907273464</v>
      </c>
      <c r="N1529" t="s">
        <v>54</v>
      </c>
      <c r="O1529">
        <v>19</v>
      </c>
      <c r="P1529" t="s">
        <v>20</v>
      </c>
    </row>
    <row r="1530" spans="2:16" x14ac:dyDescent="0.2">
      <c r="B1530" t="s">
        <v>79</v>
      </c>
      <c r="C1530">
        <v>2021</v>
      </c>
      <c r="D1530">
        <v>10.050000000000001</v>
      </c>
      <c r="E1530">
        <v>6.07</v>
      </c>
      <c r="F1530">
        <v>2.12</v>
      </c>
      <c r="G1530">
        <v>0.93</v>
      </c>
      <c r="H1530">
        <v>0.6</v>
      </c>
      <c r="I1530">
        <v>1.28</v>
      </c>
      <c r="J1530">
        <v>0.55000000000000004</v>
      </c>
      <c r="K1530" s="1">
        <v>37.78</v>
      </c>
      <c r="L1530" s="2">
        <v>13299970</v>
      </c>
      <c r="M1530" s="1">
        <f>Table1[[#This Row],[PerformanceMetric]]/Table1[[#This Row],[InflationAdjSalary]]*1000000</f>
        <v>2.8406079111456641</v>
      </c>
      <c r="N1530" t="s">
        <v>31</v>
      </c>
      <c r="O1530">
        <v>29</v>
      </c>
      <c r="P1530" t="s">
        <v>30</v>
      </c>
    </row>
    <row r="1531" spans="2:16" x14ac:dyDescent="0.2">
      <c r="B1531" t="s">
        <v>407</v>
      </c>
      <c r="C1531">
        <v>2017</v>
      </c>
      <c r="D1531">
        <v>8.9499999999999993</v>
      </c>
      <c r="E1531">
        <v>7.06</v>
      </c>
      <c r="F1531">
        <v>1.0900000000000001</v>
      </c>
      <c r="G1531">
        <v>0.61</v>
      </c>
      <c r="H1531">
        <v>0.44</v>
      </c>
      <c r="I1531">
        <v>1.22</v>
      </c>
      <c r="J1531">
        <v>0.6</v>
      </c>
      <c r="K1531" s="1">
        <v>37.76</v>
      </c>
      <c r="L1531" s="2">
        <v>10322387</v>
      </c>
      <c r="M1531" s="1">
        <f>Table1[[#This Row],[PerformanceMetric]]/Table1[[#This Row],[InflationAdjSalary]]*1000000</f>
        <v>3.6580686230810757</v>
      </c>
      <c r="N1531" t="s">
        <v>109</v>
      </c>
      <c r="O1531">
        <v>26</v>
      </c>
      <c r="P1531" t="s">
        <v>16</v>
      </c>
    </row>
    <row r="1532" spans="2:16" x14ac:dyDescent="0.2">
      <c r="B1532" t="s">
        <v>361</v>
      </c>
      <c r="C1532">
        <v>2020</v>
      </c>
      <c r="D1532">
        <v>10.95</v>
      </c>
      <c r="E1532">
        <v>3.43</v>
      </c>
      <c r="F1532">
        <v>1.52</v>
      </c>
      <c r="G1532">
        <v>0.81</v>
      </c>
      <c r="H1532">
        <v>0.19</v>
      </c>
      <c r="I1532">
        <v>0.9</v>
      </c>
      <c r="J1532">
        <v>0.63</v>
      </c>
      <c r="K1532" s="1">
        <v>37.76</v>
      </c>
      <c r="L1532" s="2">
        <v>11548505</v>
      </c>
      <c r="M1532" s="1">
        <f>Table1[[#This Row],[PerformanceMetric]]/Table1[[#This Row],[InflationAdjSalary]]*1000000</f>
        <v>3.2696872885278219</v>
      </c>
      <c r="N1532" t="s">
        <v>38</v>
      </c>
      <c r="O1532">
        <v>27</v>
      </c>
      <c r="P1532" t="s">
        <v>25</v>
      </c>
    </row>
    <row r="1533" spans="2:16" x14ac:dyDescent="0.2">
      <c r="B1533" t="s">
        <v>427</v>
      </c>
      <c r="C1533">
        <v>2013</v>
      </c>
      <c r="D1533">
        <v>11.57</v>
      </c>
      <c r="E1533">
        <v>4.7</v>
      </c>
      <c r="F1533">
        <v>1.0900000000000001</v>
      </c>
      <c r="G1533">
        <v>0.38</v>
      </c>
      <c r="H1533">
        <v>0.56999999999999995</v>
      </c>
      <c r="I1533">
        <v>0.89</v>
      </c>
      <c r="J1533">
        <v>0.56999999999999995</v>
      </c>
      <c r="K1533" s="1">
        <v>37.74</v>
      </c>
      <c r="L1533" s="2">
        <v>3940552</v>
      </c>
      <c r="M1533" s="1">
        <f>Table1[[#This Row],[PerformanceMetric]]/Table1[[#This Row],[InflationAdjSalary]]*1000000</f>
        <v>9.5773384033505966</v>
      </c>
      <c r="N1533" t="s">
        <v>18</v>
      </c>
      <c r="O1533">
        <v>23</v>
      </c>
      <c r="P1533" t="s">
        <v>16</v>
      </c>
    </row>
    <row r="1534" spans="2:16" x14ac:dyDescent="0.2">
      <c r="B1534" t="s">
        <v>93</v>
      </c>
      <c r="C1534">
        <v>2011</v>
      </c>
      <c r="D1534">
        <v>7.08</v>
      </c>
      <c r="E1534">
        <v>7.19</v>
      </c>
      <c r="F1534">
        <v>0.53</v>
      </c>
      <c r="G1534">
        <v>0.51</v>
      </c>
      <c r="H1534">
        <v>1.77</v>
      </c>
      <c r="I1534">
        <v>1.26</v>
      </c>
      <c r="J1534">
        <v>0.65</v>
      </c>
      <c r="K1534" s="1">
        <v>37.74</v>
      </c>
      <c r="L1534" s="2">
        <v>13231489</v>
      </c>
      <c r="M1534" s="1">
        <f>Table1[[#This Row],[PerformanceMetric]]/Table1[[#This Row],[InflationAdjSalary]]*1000000</f>
        <v>2.8522866927524184</v>
      </c>
      <c r="N1534" t="s">
        <v>52</v>
      </c>
      <c r="O1534">
        <v>22</v>
      </c>
      <c r="P1534" t="s">
        <v>30</v>
      </c>
    </row>
    <row r="1535" spans="2:16" x14ac:dyDescent="0.2">
      <c r="B1535" t="s">
        <v>249</v>
      </c>
      <c r="C1535">
        <v>2015</v>
      </c>
      <c r="D1535">
        <v>9.59</v>
      </c>
      <c r="E1535">
        <v>6.68</v>
      </c>
      <c r="F1535">
        <v>0.93</v>
      </c>
      <c r="G1535">
        <v>0.27</v>
      </c>
      <c r="H1535">
        <v>1.42</v>
      </c>
      <c r="I1535">
        <v>1.24</v>
      </c>
      <c r="J1535">
        <v>0.56999999999999995</v>
      </c>
      <c r="K1535" s="1">
        <v>37.72</v>
      </c>
      <c r="L1535" s="2">
        <v>15707197</v>
      </c>
      <c r="M1535" s="1">
        <f>Table1[[#This Row],[PerformanceMetric]]/Table1[[#This Row],[InflationAdjSalary]]*1000000</f>
        <v>2.4014469290733409</v>
      </c>
      <c r="N1535" t="s">
        <v>38</v>
      </c>
      <c r="O1535">
        <v>26</v>
      </c>
      <c r="P1535" t="s">
        <v>30</v>
      </c>
    </row>
    <row r="1536" spans="2:16" x14ac:dyDescent="0.2">
      <c r="B1536" t="s">
        <v>337</v>
      </c>
      <c r="C1536">
        <v>2019</v>
      </c>
      <c r="D1536">
        <v>11.08</v>
      </c>
      <c r="E1536">
        <v>4</v>
      </c>
      <c r="F1536">
        <v>4.1500000000000004</v>
      </c>
      <c r="G1536">
        <v>1.08</v>
      </c>
      <c r="H1536">
        <v>0.46</v>
      </c>
      <c r="I1536">
        <v>1.08</v>
      </c>
      <c r="J1536">
        <v>0.51</v>
      </c>
      <c r="K1536" s="1">
        <v>37.71</v>
      </c>
      <c r="L1536" s="2">
        <v>211830</v>
      </c>
      <c r="M1536" s="1">
        <f>Table1[[#This Row],[PerformanceMetric]]/Table1[[#This Row],[InflationAdjSalary]]*1000000</f>
        <v>178.02011046593967</v>
      </c>
      <c r="N1536" t="s">
        <v>81</v>
      </c>
      <c r="O1536">
        <v>26</v>
      </c>
      <c r="P1536" t="s">
        <v>19</v>
      </c>
    </row>
    <row r="1537" spans="2:16" x14ac:dyDescent="0.2">
      <c r="B1537" t="s">
        <v>119</v>
      </c>
      <c r="C1537">
        <v>2012</v>
      </c>
      <c r="D1537">
        <v>11.85</v>
      </c>
      <c r="E1537">
        <v>3.48</v>
      </c>
      <c r="F1537">
        <v>3.14</v>
      </c>
      <c r="G1537">
        <v>0.8</v>
      </c>
      <c r="H1537">
        <v>0.62</v>
      </c>
      <c r="I1537">
        <v>1.65</v>
      </c>
      <c r="J1537">
        <v>0.56999999999999995</v>
      </c>
      <c r="K1537" s="1">
        <v>37.71</v>
      </c>
      <c r="L1537" s="2">
        <v>3498896</v>
      </c>
      <c r="M1537" s="1">
        <f>Table1[[#This Row],[PerformanceMetric]]/Table1[[#This Row],[InflationAdjSalary]]*1000000</f>
        <v>10.777685304164514</v>
      </c>
      <c r="N1537" t="s">
        <v>58</v>
      </c>
      <c r="O1537">
        <v>21</v>
      </c>
      <c r="P1537" t="s">
        <v>25</v>
      </c>
    </row>
    <row r="1538" spans="2:16" x14ac:dyDescent="0.2">
      <c r="B1538" t="s">
        <v>428</v>
      </c>
      <c r="C1538">
        <v>2013</v>
      </c>
      <c r="D1538">
        <v>11.43</v>
      </c>
      <c r="E1538">
        <v>3.87</v>
      </c>
      <c r="F1538">
        <v>1.88</v>
      </c>
      <c r="G1538">
        <v>0.64</v>
      </c>
      <c r="H1538">
        <v>0.22</v>
      </c>
      <c r="I1538">
        <v>1.18</v>
      </c>
      <c r="J1538">
        <v>0.6</v>
      </c>
      <c r="K1538" s="1">
        <v>37.700000000000003</v>
      </c>
      <c r="L1538" s="2">
        <v>6535227</v>
      </c>
      <c r="M1538" s="1">
        <f>Table1[[#This Row],[PerformanceMetric]]/Table1[[#This Row],[InflationAdjSalary]]*1000000</f>
        <v>5.7687361127624186</v>
      </c>
      <c r="N1538" t="s">
        <v>54</v>
      </c>
      <c r="O1538">
        <v>26</v>
      </c>
      <c r="P1538" t="s">
        <v>25</v>
      </c>
    </row>
    <row r="1539" spans="2:16" x14ac:dyDescent="0.2">
      <c r="B1539" t="s">
        <v>118</v>
      </c>
      <c r="C1539">
        <v>2015</v>
      </c>
      <c r="D1539">
        <v>12.44</v>
      </c>
      <c r="E1539">
        <v>3.69</v>
      </c>
      <c r="F1539">
        <v>1.41</v>
      </c>
      <c r="G1539">
        <v>0.8</v>
      </c>
      <c r="H1539">
        <v>0.34</v>
      </c>
      <c r="I1539">
        <v>0.97</v>
      </c>
      <c r="J1539">
        <v>0.56000000000000005</v>
      </c>
      <c r="K1539" s="1">
        <v>37.700000000000003</v>
      </c>
      <c r="L1539" s="2">
        <v>17383459</v>
      </c>
      <c r="M1539" s="1">
        <f>Table1[[#This Row],[PerformanceMetric]]/Table1[[#This Row],[InflationAdjSalary]]*1000000</f>
        <v>2.168728329614952</v>
      </c>
      <c r="N1539" t="s">
        <v>91</v>
      </c>
      <c r="O1539">
        <v>26</v>
      </c>
      <c r="P1539" t="s">
        <v>25</v>
      </c>
    </row>
    <row r="1540" spans="2:16" x14ac:dyDescent="0.2">
      <c r="B1540" t="s">
        <v>255</v>
      </c>
      <c r="C1540">
        <v>2018</v>
      </c>
      <c r="D1540">
        <v>12.73</v>
      </c>
      <c r="E1540">
        <v>3.14</v>
      </c>
      <c r="F1540">
        <v>2.73</v>
      </c>
      <c r="G1540">
        <v>1.21</v>
      </c>
      <c r="H1540">
        <v>0.25</v>
      </c>
      <c r="I1540">
        <v>1.32</v>
      </c>
      <c r="J1540">
        <v>0.54</v>
      </c>
      <c r="K1540" s="1">
        <v>37.700000000000003</v>
      </c>
      <c r="L1540" s="2">
        <v>22765471</v>
      </c>
      <c r="M1540" s="1">
        <f>Table1[[#This Row],[PerformanceMetric]]/Table1[[#This Row],[InflationAdjSalary]]*1000000</f>
        <v>1.6560166929996749</v>
      </c>
      <c r="N1540" t="s">
        <v>76</v>
      </c>
      <c r="O1540">
        <v>31</v>
      </c>
      <c r="P1540" t="s">
        <v>25</v>
      </c>
    </row>
    <row r="1541" spans="2:16" x14ac:dyDescent="0.2">
      <c r="B1541" t="s">
        <v>217</v>
      </c>
      <c r="C1541">
        <v>2019</v>
      </c>
      <c r="D1541">
        <v>9.32</v>
      </c>
      <c r="E1541">
        <v>5.2</v>
      </c>
      <c r="F1541">
        <v>3.29</v>
      </c>
      <c r="G1541">
        <v>0.95</v>
      </c>
      <c r="H1541">
        <v>0.56999999999999995</v>
      </c>
      <c r="I1541">
        <v>1.56</v>
      </c>
      <c r="J1541">
        <v>0.57999999999999996</v>
      </c>
      <c r="K1541" s="1">
        <v>37.700000000000003</v>
      </c>
      <c r="L1541" s="2">
        <v>29574319</v>
      </c>
      <c r="M1541" s="1">
        <f>Table1[[#This Row],[PerformanceMetric]]/Table1[[#This Row],[InflationAdjSalary]]*1000000</f>
        <v>1.274754627486097</v>
      </c>
      <c r="N1541" t="s">
        <v>96</v>
      </c>
      <c r="O1541">
        <v>30</v>
      </c>
      <c r="P1541" t="s">
        <v>25</v>
      </c>
    </row>
    <row r="1542" spans="2:16" x14ac:dyDescent="0.2">
      <c r="B1542" t="s">
        <v>221</v>
      </c>
      <c r="C1542">
        <v>2015</v>
      </c>
      <c r="D1542">
        <v>12.82</v>
      </c>
      <c r="E1542">
        <v>4.0199999999999996</v>
      </c>
      <c r="F1542">
        <v>4.28</v>
      </c>
      <c r="G1542">
        <v>0.84</v>
      </c>
      <c r="H1542">
        <v>0.1</v>
      </c>
      <c r="I1542">
        <v>1.82</v>
      </c>
      <c r="J1542">
        <v>0.51</v>
      </c>
      <c r="K1542" s="1">
        <v>37.69</v>
      </c>
      <c r="L1542" s="2">
        <v>17275488</v>
      </c>
      <c r="M1542" s="1">
        <f>Table1[[#This Row],[PerformanceMetric]]/Table1[[#This Row],[InflationAdjSalary]]*1000000</f>
        <v>2.1817039263955955</v>
      </c>
      <c r="N1542" t="s">
        <v>24</v>
      </c>
      <c r="O1542">
        <v>24</v>
      </c>
      <c r="P1542" t="s">
        <v>19</v>
      </c>
    </row>
    <row r="1543" spans="2:16" x14ac:dyDescent="0.2">
      <c r="B1543" t="s">
        <v>253</v>
      </c>
      <c r="C1543">
        <v>2014</v>
      </c>
      <c r="D1543">
        <v>13.96</v>
      </c>
      <c r="E1543">
        <v>3.29</v>
      </c>
      <c r="F1543">
        <v>2.72</v>
      </c>
      <c r="G1543">
        <v>0.88</v>
      </c>
      <c r="H1543">
        <v>0.18</v>
      </c>
      <c r="I1543">
        <v>1.91</v>
      </c>
      <c r="J1543">
        <v>0.55000000000000004</v>
      </c>
      <c r="K1543" s="1">
        <v>37.68</v>
      </c>
      <c r="L1543" s="2">
        <v>3979981</v>
      </c>
      <c r="M1543" s="1">
        <f>Table1[[#This Row],[PerformanceMetric]]/Table1[[#This Row],[InflationAdjSalary]]*1000000</f>
        <v>9.4673818794612341</v>
      </c>
      <c r="N1543" t="s">
        <v>58</v>
      </c>
      <c r="O1543">
        <v>22</v>
      </c>
      <c r="P1543" t="s">
        <v>20</v>
      </c>
    </row>
    <row r="1544" spans="2:16" x14ac:dyDescent="0.2">
      <c r="B1544" t="s">
        <v>419</v>
      </c>
      <c r="C1544">
        <v>2016</v>
      </c>
      <c r="D1544">
        <v>11.63</v>
      </c>
      <c r="E1544">
        <v>5.05</v>
      </c>
      <c r="F1544">
        <v>2.2799999999999998</v>
      </c>
      <c r="G1544">
        <v>1.31</v>
      </c>
      <c r="H1544">
        <v>0.51</v>
      </c>
      <c r="I1544">
        <v>1.84</v>
      </c>
      <c r="J1544">
        <v>0.55000000000000004</v>
      </c>
      <c r="K1544" s="1">
        <v>37.67</v>
      </c>
      <c r="L1544" s="2">
        <v>19339102</v>
      </c>
      <c r="M1544" s="1">
        <f>Table1[[#This Row],[PerformanceMetric]]/Table1[[#This Row],[InflationAdjSalary]]*1000000</f>
        <v>1.9478670726282947</v>
      </c>
      <c r="N1544" t="s">
        <v>56</v>
      </c>
      <c r="O1544">
        <v>26</v>
      </c>
      <c r="P1544" t="s">
        <v>25</v>
      </c>
    </row>
    <row r="1545" spans="2:16" x14ac:dyDescent="0.2">
      <c r="B1545" t="s">
        <v>429</v>
      </c>
      <c r="C1545">
        <v>2010</v>
      </c>
      <c r="D1545">
        <v>12.27</v>
      </c>
      <c r="E1545">
        <v>4.4000000000000004</v>
      </c>
      <c r="F1545">
        <v>1.95</v>
      </c>
      <c r="G1545">
        <v>0.56000000000000005</v>
      </c>
      <c r="H1545">
        <v>0.49</v>
      </c>
      <c r="I1545">
        <v>1.3</v>
      </c>
      <c r="J1545">
        <v>0.55000000000000004</v>
      </c>
      <c r="K1545" s="1">
        <v>37.659999999999997</v>
      </c>
      <c r="L1545" s="2">
        <v>11419321</v>
      </c>
      <c r="M1545" s="1">
        <f>Table1[[#This Row],[PerformanceMetric]]/Table1[[#This Row],[InflationAdjSalary]]*1000000</f>
        <v>3.2979193771678714</v>
      </c>
      <c r="N1545" t="s">
        <v>65</v>
      </c>
      <c r="O1545">
        <v>29</v>
      </c>
      <c r="P1545" t="s">
        <v>25</v>
      </c>
    </row>
    <row r="1546" spans="2:16" x14ac:dyDescent="0.2">
      <c r="B1546" t="s">
        <v>208</v>
      </c>
      <c r="C1546">
        <v>2014</v>
      </c>
      <c r="D1546">
        <v>13.29</v>
      </c>
      <c r="E1546">
        <v>5.29</v>
      </c>
      <c r="F1546">
        <v>1.07</v>
      </c>
      <c r="G1546">
        <v>0.33</v>
      </c>
      <c r="H1546">
        <v>1.24</v>
      </c>
      <c r="I1546">
        <v>1.38</v>
      </c>
      <c r="J1546">
        <v>0.51</v>
      </c>
      <c r="K1546" s="1">
        <v>37.659999999999997</v>
      </c>
      <c r="L1546" s="2">
        <v>14918550</v>
      </c>
      <c r="M1546" s="1">
        <f>Table1[[#This Row],[PerformanceMetric]]/Table1[[#This Row],[InflationAdjSalary]]*1000000</f>
        <v>2.5243740175821374</v>
      </c>
      <c r="N1546" t="s">
        <v>70</v>
      </c>
      <c r="O1546">
        <v>28</v>
      </c>
      <c r="P1546" t="s">
        <v>30</v>
      </c>
    </row>
    <row r="1547" spans="2:16" x14ac:dyDescent="0.2">
      <c r="B1547" t="s">
        <v>210</v>
      </c>
      <c r="C1547">
        <v>2012</v>
      </c>
      <c r="D1547">
        <v>13.11</v>
      </c>
      <c r="E1547">
        <v>7.74</v>
      </c>
      <c r="F1547">
        <v>2.15</v>
      </c>
      <c r="G1547">
        <v>0.53</v>
      </c>
      <c r="H1547">
        <v>1.64</v>
      </c>
      <c r="I1547">
        <v>2.74</v>
      </c>
      <c r="J1547">
        <v>0.48</v>
      </c>
      <c r="K1547" s="1">
        <v>37.65</v>
      </c>
      <c r="L1547" s="2">
        <v>10329913</v>
      </c>
      <c r="M1547" s="1">
        <f>Table1[[#This Row],[PerformanceMetric]]/Table1[[#This Row],[InflationAdjSalary]]*1000000</f>
        <v>3.6447548009358841</v>
      </c>
      <c r="N1547" t="s">
        <v>99</v>
      </c>
      <c r="O1547">
        <v>29</v>
      </c>
      <c r="P1547" t="s">
        <v>30</v>
      </c>
    </row>
    <row r="1548" spans="2:16" x14ac:dyDescent="0.2">
      <c r="B1548" t="s">
        <v>258</v>
      </c>
      <c r="C1548">
        <v>2020</v>
      </c>
      <c r="D1548">
        <v>13.73</v>
      </c>
      <c r="E1548">
        <v>3.16</v>
      </c>
      <c r="F1548">
        <v>2.95</v>
      </c>
      <c r="G1548">
        <v>0.95</v>
      </c>
      <c r="H1548">
        <v>0.65</v>
      </c>
      <c r="I1548">
        <v>1.89</v>
      </c>
      <c r="J1548">
        <v>0.53</v>
      </c>
      <c r="K1548" s="1">
        <v>37.65</v>
      </c>
      <c r="L1548" s="2">
        <v>12489288</v>
      </c>
      <c r="M1548" s="1">
        <f>Table1[[#This Row],[PerformanceMetric]]/Table1[[#This Row],[InflationAdjSalary]]*1000000</f>
        <v>3.0145833773710717</v>
      </c>
      <c r="N1548" t="s">
        <v>34</v>
      </c>
      <c r="O1548">
        <v>26</v>
      </c>
      <c r="P1548" t="s">
        <v>20</v>
      </c>
    </row>
    <row r="1549" spans="2:16" x14ac:dyDescent="0.2">
      <c r="B1549" t="s">
        <v>74</v>
      </c>
      <c r="C1549">
        <v>2021</v>
      </c>
      <c r="D1549">
        <v>10.98</v>
      </c>
      <c r="E1549">
        <v>4.8899999999999997</v>
      </c>
      <c r="F1549">
        <v>3.04</v>
      </c>
      <c r="G1549">
        <v>0.7</v>
      </c>
      <c r="H1549">
        <v>0.33</v>
      </c>
      <c r="I1549">
        <v>1.35</v>
      </c>
      <c r="J1549">
        <v>0.55000000000000004</v>
      </c>
      <c r="K1549" s="1">
        <v>37.65</v>
      </c>
      <c r="L1549" s="2">
        <v>35341704</v>
      </c>
      <c r="M1549" s="1">
        <f>Table1[[#This Row],[PerformanceMetric]]/Table1[[#This Row],[InflationAdjSalary]]*1000000</f>
        <v>1.0653136588999783</v>
      </c>
      <c r="N1549" t="s">
        <v>41</v>
      </c>
      <c r="O1549">
        <v>31</v>
      </c>
      <c r="P1549" t="s">
        <v>16</v>
      </c>
    </row>
    <row r="1550" spans="2:16" x14ac:dyDescent="0.2">
      <c r="B1550" t="s">
        <v>74</v>
      </c>
      <c r="C1550">
        <v>2020</v>
      </c>
      <c r="D1550">
        <v>15.5</v>
      </c>
      <c r="E1550">
        <v>4.67</v>
      </c>
      <c r="F1550">
        <v>3.28</v>
      </c>
      <c r="G1550">
        <v>0.39</v>
      </c>
      <c r="H1550">
        <v>0.39</v>
      </c>
      <c r="I1550">
        <v>2.2200000000000002</v>
      </c>
      <c r="J1550">
        <v>0.48</v>
      </c>
      <c r="K1550" s="1">
        <v>37.65</v>
      </c>
      <c r="L1550" s="2">
        <v>38964821</v>
      </c>
      <c r="M1550" s="1">
        <f>Table1[[#This Row],[PerformanceMetric]]/Table1[[#This Row],[InflationAdjSalary]]*1000000</f>
        <v>0.96625620325575212</v>
      </c>
      <c r="N1550" t="s">
        <v>88</v>
      </c>
      <c r="O1550">
        <v>30</v>
      </c>
      <c r="P1550" t="s">
        <v>16</v>
      </c>
    </row>
    <row r="1551" spans="2:16" x14ac:dyDescent="0.2">
      <c r="B1551" t="s">
        <v>308</v>
      </c>
      <c r="C1551">
        <v>2012</v>
      </c>
      <c r="D1551">
        <v>9.85</v>
      </c>
      <c r="E1551">
        <v>7.89</v>
      </c>
      <c r="F1551">
        <v>0.89</v>
      </c>
      <c r="G1551">
        <v>0.59</v>
      </c>
      <c r="H1551">
        <v>0.96</v>
      </c>
      <c r="I1551">
        <v>1.37</v>
      </c>
      <c r="J1551">
        <v>0.54</v>
      </c>
      <c r="K1551" s="1">
        <v>37.64</v>
      </c>
      <c r="L1551" s="2">
        <v>17487575</v>
      </c>
      <c r="M1551" s="1">
        <f>Table1[[#This Row],[PerformanceMetric]]/Table1[[#This Row],[InflationAdjSalary]]*1000000</f>
        <v>2.1523853364460197</v>
      </c>
      <c r="N1551" t="s">
        <v>99</v>
      </c>
      <c r="O1551">
        <v>29</v>
      </c>
      <c r="P1551" t="s">
        <v>30</v>
      </c>
    </row>
    <row r="1552" spans="2:16" x14ac:dyDescent="0.2">
      <c r="B1552" t="s">
        <v>303</v>
      </c>
      <c r="C1552">
        <v>2015</v>
      </c>
      <c r="D1552">
        <v>13.07</v>
      </c>
      <c r="E1552">
        <v>4.16</v>
      </c>
      <c r="F1552">
        <v>1.8</v>
      </c>
      <c r="G1552">
        <v>0.57999999999999996</v>
      </c>
      <c r="H1552">
        <v>0.47</v>
      </c>
      <c r="I1552">
        <v>1.1599999999999999</v>
      </c>
      <c r="J1552">
        <v>0.53</v>
      </c>
      <c r="K1552" s="1">
        <v>37.630000000000003</v>
      </c>
      <c r="L1552" s="2">
        <v>11423416</v>
      </c>
      <c r="M1552" s="1">
        <f>Table1[[#This Row],[PerformanceMetric]]/Table1[[#This Row],[InflationAdjSalary]]*1000000</f>
        <v>3.2941109734601279</v>
      </c>
      <c r="N1552" t="s">
        <v>109</v>
      </c>
      <c r="O1552">
        <v>28</v>
      </c>
      <c r="P1552" t="s">
        <v>25</v>
      </c>
    </row>
    <row r="1553" spans="2:16" x14ac:dyDescent="0.2">
      <c r="B1553" t="s">
        <v>142</v>
      </c>
      <c r="C1553">
        <v>2018</v>
      </c>
      <c r="D1553">
        <v>11.25</v>
      </c>
      <c r="E1553">
        <v>4.7</v>
      </c>
      <c r="F1553">
        <v>2.9</v>
      </c>
      <c r="G1553">
        <v>1</v>
      </c>
      <c r="H1553">
        <v>0.24</v>
      </c>
      <c r="I1553">
        <v>1</v>
      </c>
      <c r="J1553">
        <v>0.52</v>
      </c>
      <c r="K1553" s="1">
        <v>37.61</v>
      </c>
      <c r="L1553" s="2">
        <v>3586917</v>
      </c>
      <c r="M1553" s="1">
        <f>Table1[[#This Row],[PerformanceMetric]]/Table1[[#This Row],[InflationAdjSalary]]*1000000</f>
        <v>10.485327650458597</v>
      </c>
      <c r="N1553" t="s">
        <v>61</v>
      </c>
      <c r="O1553">
        <v>23</v>
      </c>
      <c r="P1553" t="s">
        <v>19</v>
      </c>
    </row>
    <row r="1554" spans="2:16" x14ac:dyDescent="0.2">
      <c r="B1554" t="s">
        <v>67</v>
      </c>
      <c r="C1554">
        <v>2016</v>
      </c>
      <c r="D1554">
        <v>14.02</v>
      </c>
      <c r="E1554">
        <v>2.78</v>
      </c>
      <c r="F1554">
        <v>3.06</v>
      </c>
      <c r="G1554">
        <v>0.84</v>
      </c>
      <c r="H1554">
        <v>0.21</v>
      </c>
      <c r="I1554">
        <v>1.89</v>
      </c>
      <c r="J1554">
        <v>0.55000000000000004</v>
      </c>
      <c r="K1554" s="1">
        <v>37.590000000000003</v>
      </c>
      <c r="L1554" s="2">
        <v>2754970</v>
      </c>
      <c r="M1554" s="1">
        <f>Table1[[#This Row],[PerformanceMetric]]/Table1[[#This Row],[InflationAdjSalary]]*1000000</f>
        <v>13.644431699800725</v>
      </c>
      <c r="N1554" t="s">
        <v>36</v>
      </c>
      <c r="O1554">
        <v>20</v>
      </c>
      <c r="P1554" t="s">
        <v>20</v>
      </c>
    </row>
    <row r="1555" spans="2:16" x14ac:dyDescent="0.2">
      <c r="B1555" t="s">
        <v>209</v>
      </c>
      <c r="C1555">
        <v>2013</v>
      </c>
      <c r="D1555">
        <v>10.79</v>
      </c>
      <c r="E1555">
        <v>5.96</v>
      </c>
      <c r="F1555">
        <v>0.8</v>
      </c>
      <c r="G1555">
        <v>0.43</v>
      </c>
      <c r="H1555">
        <v>0.38</v>
      </c>
      <c r="I1555">
        <v>1.42</v>
      </c>
      <c r="J1555">
        <v>0.61</v>
      </c>
      <c r="K1555" s="1">
        <v>37.590000000000003</v>
      </c>
      <c r="L1555" s="2">
        <v>8565588</v>
      </c>
      <c r="M1555" s="1">
        <f>Table1[[#This Row],[PerformanceMetric]]/Table1[[#This Row],[InflationAdjSalary]]*1000000</f>
        <v>4.3884903173022103</v>
      </c>
      <c r="N1555" t="s">
        <v>22</v>
      </c>
      <c r="O1555">
        <v>29</v>
      </c>
      <c r="P1555" t="s">
        <v>16</v>
      </c>
    </row>
    <row r="1556" spans="2:16" x14ac:dyDescent="0.2">
      <c r="B1556" t="s">
        <v>203</v>
      </c>
      <c r="C1556">
        <v>2017</v>
      </c>
      <c r="D1556">
        <v>9.07</v>
      </c>
      <c r="E1556">
        <v>6.41</v>
      </c>
      <c r="F1556">
        <v>2.59</v>
      </c>
      <c r="G1556">
        <v>0.7</v>
      </c>
      <c r="H1556">
        <v>1.07</v>
      </c>
      <c r="I1556">
        <v>1.7</v>
      </c>
      <c r="J1556">
        <v>0.56999999999999995</v>
      </c>
      <c r="K1556" s="1">
        <v>37.58</v>
      </c>
      <c r="L1556" s="2">
        <v>16984879</v>
      </c>
      <c r="M1556" s="1">
        <f>Table1[[#This Row],[PerformanceMetric]]/Table1[[#This Row],[InflationAdjSalary]]*1000000</f>
        <v>2.2125562389935189</v>
      </c>
      <c r="N1556" t="s">
        <v>91</v>
      </c>
      <c r="O1556">
        <v>26</v>
      </c>
      <c r="P1556" t="s">
        <v>30</v>
      </c>
    </row>
    <row r="1557" spans="2:16" x14ac:dyDescent="0.2">
      <c r="B1557" t="s">
        <v>124</v>
      </c>
      <c r="C1557">
        <v>2012</v>
      </c>
      <c r="D1557">
        <v>13.52</v>
      </c>
      <c r="E1557">
        <v>3.26</v>
      </c>
      <c r="F1557">
        <v>4.46</v>
      </c>
      <c r="G1557">
        <v>1.58</v>
      </c>
      <c r="H1557">
        <v>0.28000000000000003</v>
      </c>
      <c r="I1557">
        <v>2.08</v>
      </c>
      <c r="J1557">
        <v>0.5</v>
      </c>
      <c r="K1557" s="1">
        <v>37.57</v>
      </c>
      <c r="L1557" s="2">
        <v>3453872</v>
      </c>
      <c r="M1557" s="1">
        <f>Table1[[#This Row],[PerformanceMetric]]/Table1[[#This Row],[InflationAdjSalary]]*1000000</f>
        <v>10.877646884424205</v>
      </c>
      <c r="N1557" t="s">
        <v>34</v>
      </c>
      <c r="O1557">
        <v>21</v>
      </c>
      <c r="P1557" t="s">
        <v>19</v>
      </c>
    </row>
    <row r="1558" spans="2:16" x14ac:dyDescent="0.2">
      <c r="B1558" t="s">
        <v>315</v>
      </c>
      <c r="C1558">
        <v>2012</v>
      </c>
      <c r="D1558">
        <v>16.63</v>
      </c>
      <c r="E1558">
        <v>2.42</v>
      </c>
      <c r="F1558">
        <v>1.1499999999999999</v>
      </c>
      <c r="G1558">
        <v>0.75</v>
      </c>
      <c r="H1558">
        <v>0.28000000000000003</v>
      </c>
      <c r="I1558">
        <v>1.48</v>
      </c>
      <c r="J1558">
        <v>0.51</v>
      </c>
      <c r="K1558" s="1">
        <v>37.5</v>
      </c>
      <c r="L1558" s="2">
        <v>7747435</v>
      </c>
      <c r="M1558" s="1">
        <f>Table1[[#This Row],[PerformanceMetric]]/Table1[[#This Row],[InflationAdjSalary]]*1000000</f>
        <v>4.8403116644411988</v>
      </c>
      <c r="N1558" t="s">
        <v>54</v>
      </c>
      <c r="O1558">
        <v>26</v>
      </c>
      <c r="P1558" t="s">
        <v>20</v>
      </c>
    </row>
    <row r="1559" spans="2:16" x14ac:dyDescent="0.2">
      <c r="B1559" t="s">
        <v>223</v>
      </c>
      <c r="C1559">
        <v>2019</v>
      </c>
      <c r="D1559">
        <v>11.89</v>
      </c>
      <c r="E1559">
        <v>4.8</v>
      </c>
      <c r="F1559">
        <v>1.66</v>
      </c>
      <c r="G1559">
        <v>0.8</v>
      </c>
      <c r="H1559">
        <v>0.39</v>
      </c>
      <c r="I1559">
        <v>1.06</v>
      </c>
      <c r="J1559">
        <v>0.54</v>
      </c>
      <c r="K1559" s="1">
        <v>37.479999999999997</v>
      </c>
      <c r="L1559" s="2">
        <v>9041154</v>
      </c>
      <c r="M1559" s="1">
        <f>Table1[[#This Row],[PerformanceMetric]]/Table1[[#This Row],[InflationAdjSalary]]*1000000</f>
        <v>4.1454885073299268</v>
      </c>
      <c r="N1559" t="s">
        <v>58</v>
      </c>
      <c r="O1559">
        <v>28</v>
      </c>
      <c r="P1559" t="s">
        <v>25</v>
      </c>
    </row>
    <row r="1560" spans="2:16" x14ac:dyDescent="0.2">
      <c r="B1560" t="s">
        <v>430</v>
      </c>
      <c r="C1560">
        <v>2013</v>
      </c>
      <c r="D1560">
        <v>13.1</v>
      </c>
      <c r="E1560">
        <v>2.2400000000000002</v>
      </c>
      <c r="F1560">
        <v>4.37</v>
      </c>
      <c r="G1560">
        <v>1.04</v>
      </c>
      <c r="H1560">
        <v>0.12</v>
      </c>
      <c r="I1560">
        <v>1.76</v>
      </c>
      <c r="J1560">
        <v>0.54</v>
      </c>
      <c r="K1560" s="1">
        <v>37.450000000000003</v>
      </c>
      <c r="L1560" s="2">
        <v>2558255</v>
      </c>
      <c r="M1560" s="1">
        <f>Table1[[#This Row],[PerformanceMetric]]/Table1[[#This Row],[InflationAdjSalary]]*1000000</f>
        <v>14.638884708522021</v>
      </c>
      <c r="N1560" t="s">
        <v>68</v>
      </c>
      <c r="O1560">
        <v>28</v>
      </c>
      <c r="P1560" t="s">
        <v>19</v>
      </c>
    </row>
    <row r="1561" spans="2:16" x14ac:dyDescent="0.2">
      <c r="B1561" t="s">
        <v>431</v>
      </c>
      <c r="C1561">
        <v>2021</v>
      </c>
      <c r="D1561">
        <v>10.91</v>
      </c>
      <c r="E1561">
        <v>3.43</v>
      </c>
      <c r="F1561">
        <v>1.52</v>
      </c>
      <c r="G1561">
        <v>0.8</v>
      </c>
      <c r="H1561">
        <v>0.17</v>
      </c>
      <c r="I1561">
        <v>0.69</v>
      </c>
      <c r="J1561">
        <v>0.61</v>
      </c>
      <c r="K1561" s="1">
        <v>37.43</v>
      </c>
      <c r="L1561" s="2">
        <v>10399938</v>
      </c>
      <c r="M1561" s="1">
        <f>Table1[[#This Row],[PerformanceMetric]]/Table1[[#This Row],[InflationAdjSalary]]*1000000</f>
        <v>3.599059917472585</v>
      </c>
      <c r="N1561" t="s">
        <v>70</v>
      </c>
      <c r="O1561">
        <v>29</v>
      </c>
      <c r="P1561" t="s">
        <v>25</v>
      </c>
    </row>
    <row r="1562" spans="2:16" x14ac:dyDescent="0.2">
      <c r="B1562" t="s">
        <v>262</v>
      </c>
      <c r="C1562">
        <v>2015</v>
      </c>
      <c r="D1562">
        <v>10.32</v>
      </c>
      <c r="E1562">
        <v>6.39</v>
      </c>
      <c r="F1562">
        <v>1.1499999999999999</v>
      </c>
      <c r="G1562">
        <v>0.57999999999999996</v>
      </c>
      <c r="H1562">
        <v>1.21</v>
      </c>
      <c r="I1562">
        <v>1.24</v>
      </c>
      <c r="J1562">
        <v>0.55000000000000004</v>
      </c>
      <c r="K1562" s="1">
        <v>37.42</v>
      </c>
      <c r="L1562" s="2">
        <v>10554243</v>
      </c>
      <c r="M1562" s="1">
        <f>Table1[[#This Row],[PerformanceMetric]]/Table1[[#This Row],[InflationAdjSalary]]*1000000</f>
        <v>3.5454935043659694</v>
      </c>
      <c r="N1562" t="s">
        <v>68</v>
      </c>
      <c r="O1562">
        <v>29</v>
      </c>
      <c r="P1562" t="s">
        <v>16</v>
      </c>
    </row>
    <row r="1563" spans="2:16" x14ac:dyDescent="0.2">
      <c r="B1563" t="s">
        <v>223</v>
      </c>
      <c r="C1563">
        <v>2021</v>
      </c>
      <c r="D1563">
        <v>10.050000000000001</v>
      </c>
      <c r="E1563">
        <v>4.7</v>
      </c>
      <c r="F1563">
        <v>2.12</v>
      </c>
      <c r="G1563">
        <v>0.8</v>
      </c>
      <c r="H1563">
        <v>0.45</v>
      </c>
      <c r="I1563">
        <v>0.92</v>
      </c>
      <c r="J1563">
        <v>0.56999999999999995</v>
      </c>
      <c r="K1563" s="1">
        <v>37.409999999999997</v>
      </c>
      <c r="L1563" s="2">
        <v>10601590</v>
      </c>
      <c r="M1563" s="1">
        <f>Table1[[#This Row],[PerformanceMetric]]/Table1[[#This Row],[InflationAdjSalary]]*1000000</f>
        <v>3.5287159756225241</v>
      </c>
      <c r="N1563" t="s">
        <v>81</v>
      </c>
      <c r="O1563">
        <v>30</v>
      </c>
      <c r="P1563" t="s">
        <v>16</v>
      </c>
    </row>
    <row r="1564" spans="2:16" x14ac:dyDescent="0.2">
      <c r="B1564" t="s">
        <v>366</v>
      </c>
      <c r="C1564">
        <v>2014</v>
      </c>
      <c r="D1564">
        <v>15.9</v>
      </c>
      <c r="E1564">
        <v>2.79</v>
      </c>
      <c r="F1564">
        <v>2.99</v>
      </c>
      <c r="G1564">
        <v>0.9</v>
      </c>
      <c r="H1564">
        <v>0.24</v>
      </c>
      <c r="I1564">
        <v>2.2000000000000002</v>
      </c>
      <c r="J1564">
        <v>0.51</v>
      </c>
      <c r="K1564" s="1">
        <v>37.39</v>
      </c>
      <c r="L1564" s="2">
        <v>5049929</v>
      </c>
      <c r="M1564" s="1">
        <f>Table1[[#This Row],[PerformanceMetric]]/Table1[[#This Row],[InflationAdjSalary]]*1000000</f>
        <v>7.4040644927879189</v>
      </c>
      <c r="N1564" t="s">
        <v>29</v>
      </c>
      <c r="O1564">
        <v>22</v>
      </c>
      <c r="P1564" t="s">
        <v>20</v>
      </c>
    </row>
    <row r="1565" spans="2:16" x14ac:dyDescent="0.2">
      <c r="B1565" t="s">
        <v>188</v>
      </c>
      <c r="C1565">
        <v>2017</v>
      </c>
      <c r="D1565">
        <v>7.55</v>
      </c>
      <c r="E1565">
        <v>4</v>
      </c>
      <c r="F1565">
        <v>3.43</v>
      </c>
      <c r="G1565">
        <v>1</v>
      </c>
      <c r="H1565">
        <v>0.51</v>
      </c>
      <c r="I1565">
        <v>0.76</v>
      </c>
      <c r="J1565">
        <v>0.62</v>
      </c>
      <c r="K1565" s="1">
        <v>37.380000000000003</v>
      </c>
      <c r="L1565" s="2">
        <v>17920812</v>
      </c>
      <c r="M1565" s="1">
        <f>Table1[[#This Row],[PerformanceMetric]]/Table1[[#This Row],[InflationAdjSalary]]*1000000</f>
        <v>2.0858429852397316</v>
      </c>
      <c r="N1565" t="s">
        <v>22</v>
      </c>
      <c r="O1565">
        <v>33</v>
      </c>
      <c r="P1565" t="s">
        <v>25</v>
      </c>
    </row>
    <row r="1566" spans="2:16" x14ac:dyDescent="0.2">
      <c r="B1566" t="s">
        <v>432</v>
      </c>
      <c r="C1566">
        <v>2010</v>
      </c>
      <c r="D1566">
        <v>9.8800000000000008</v>
      </c>
      <c r="E1566">
        <v>8.06</v>
      </c>
      <c r="F1566">
        <v>0.67</v>
      </c>
      <c r="G1566">
        <v>0.38</v>
      </c>
      <c r="H1566">
        <v>0.28999999999999998</v>
      </c>
      <c r="I1566">
        <v>0.96</v>
      </c>
      <c r="J1566">
        <v>0.54</v>
      </c>
      <c r="K1566" s="1">
        <v>37.36</v>
      </c>
      <c r="L1566" s="2">
        <v>4758050</v>
      </c>
      <c r="M1566" s="1">
        <f>Table1[[#This Row],[PerformanceMetric]]/Table1[[#This Row],[InflationAdjSalary]]*1000000</f>
        <v>7.8519561585103137</v>
      </c>
      <c r="N1566" t="s">
        <v>31</v>
      </c>
      <c r="O1566">
        <v>29</v>
      </c>
      <c r="P1566" t="s">
        <v>16</v>
      </c>
    </row>
    <row r="1567" spans="2:16" x14ac:dyDescent="0.2">
      <c r="B1567" t="s">
        <v>256</v>
      </c>
      <c r="C1567">
        <v>2015</v>
      </c>
      <c r="D1567">
        <v>10.27</v>
      </c>
      <c r="E1567">
        <v>5.68</v>
      </c>
      <c r="F1567">
        <v>8.77</v>
      </c>
      <c r="G1567">
        <v>1.73</v>
      </c>
      <c r="H1567">
        <v>0.05</v>
      </c>
      <c r="I1567">
        <v>2.91</v>
      </c>
      <c r="J1567">
        <v>0.45</v>
      </c>
      <c r="K1567" s="1">
        <v>37.36</v>
      </c>
      <c r="L1567" s="2">
        <v>15769281</v>
      </c>
      <c r="M1567" s="1">
        <f>Table1[[#This Row],[PerformanceMetric]]/Table1[[#This Row],[InflationAdjSalary]]*1000000</f>
        <v>2.3691631850558057</v>
      </c>
      <c r="N1567" t="s">
        <v>36</v>
      </c>
      <c r="O1567">
        <v>24</v>
      </c>
      <c r="P1567" t="s">
        <v>19</v>
      </c>
    </row>
    <row r="1568" spans="2:16" x14ac:dyDescent="0.2">
      <c r="B1568" t="s">
        <v>242</v>
      </c>
      <c r="C1568">
        <v>2011</v>
      </c>
      <c r="D1568">
        <v>13.15</v>
      </c>
      <c r="E1568">
        <v>2.85</v>
      </c>
      <c r="F1568">
        <v>5.0999999999999996</v>
      </c>
      <c r="G1568">
        <v>1.1000000000000001</v>
      </c>
      <c r="H1568">
        <v>0.18</v>
      </c>
      <c r="I1568">
        <v>2.46</v>
      </c>
      <c r="J1568">
        <v>0.53</v>
      </c>
      <c r="K1568" s="1">
        <v>37.340000000000003</v>
      </c>
      <c r="L1568" s="2">
        <v>1911275</v>
      </c>
      <c r="M1568" s="1">
        <f>Table1[[#This Row],[PerformanceMetric]]/Table1[[#This Row],[InflationAdjSalary]]*1000000</f>
        <v>19.536696707695128</v>
      </c>
      <c r="N1568" t="s">
        <v>64</v>
      </c>
      <c r="O1568">
        <v>23</v>
      </c>
      <c r="P1568" t="s">
        <v>19</v>
      </c>
    </row>
    <row r="1569" spans="2:16" x14ac:dyDescent="0.2">
      <c r="B1569" t="s">
        <v>434</v>
      </c>
      <c r="C1569">
        <v>2021</v>
      </c>
      <c r="D1569">
        <v>8.82</v>
      </c>
      <c r="E1569">
        <v>5.37</v>
      </c>
      <c r="F1569">
        <v>1.6</v>
      </c>
      <c r="G1569">
        <v>0.89</v>
      </c>
      <c r="H1569">
        <v>0.43</v>
      </c>
      <c r="I1569">
        <v>0.83</v>
      </c>
      <c r="J1569">
        <v>0.6</v>
      </c>
      <c r="K1569" s="1">
        <v>37.31</v>
      </c>
      <c r="L1569" s="2">
        <v>5165181</v>
      </c>
      <c r="M1569" s="1">
        <f>Table1[[#This Row],[PerformanceMetric]]/Table1[[#This Row],[InflationAdjSalary]]*1000000</f>
        <v>7.2233673902231113</v>
      </c>
      <c r="N1569" t="s">
        <v>39</v>
      </c>
      <c r="O1569">
        <v>24</v>
      </c>
      <c r="P1569" t="s">
        <v>19</v>
      </c>
    </row>
    <row r="1570" spans="2:16" x14ac:dyDescent="0.2">
      <c r="B1570" t="s">
        <v>433</v>
      </c>
      <c r="C1570">
        <v>2020</v>
      </c>
      <c r="D1570">
        <v>9.08</v>
      </c>
      <c r="E1570">
        <v>5.24</v>
      </c>
      <c r="F1570">
        <v>1.19</v>
      </c>
      <c r="G1570">
        <v>0.34</v>
      </c>
      <c r="H1570">
        <v>1.1200000000000001</v>
      </c>
      <c r="I1570">
        <v>0.78</v>
      </c>
      <c r="J1570">
        <v>0.61</v>
      </c>
      <c r="K1570" s="1">
        <v>37.31</v>
      </c>
      <c r="L1570" s="2">
        <v>9741136</v>
      </c>
      <c r="M1570" s="1">
        <f>Table1[[#This Row],[PerformanceMetric]]/Table1[[#This Row],[InflationAdjSalary]]*1000000</f>
        <v>3.83014876293689</v>
      </c>
      <c r="N1570" t="s">
        <v>76</v>
      </c>
      <c r="O1570">
        <v>28</v>
      </c>
      <c r="P1570" t="s">
        <v>16</v>
      </c>
    </row>
    <row r="1571" spans="2:16" x14ac:dyDescent="0.2">
      <c r="B1571" t="s">
        <v>271</v>
      </c>
      <c r="C1571">
        <v>2015</v>
      </c>
      <c r="D1571">
        <v>8.4499999999999993</v>
      </c>
      <c r="E1571">
        <v>8.01</v>
      </c>
      <c r="F1571">
        <v>0.48</v>
      </c>
      <c r="G1571">
        <v>0.41</v>
      </c>
      <c r="H1571">
        <v>0.74</v>
      </c>
      <c r="I1571">
        <v>1.01</v>
      </c>
      <c r="J1571">
        <v>0.57999999999999996</v>
      </c>
      <c r="K1571" s="1">
        <v>37.31</v>
      </c>
      <c r="L1571" s="2">
        <v>17706295</v>
      </c>
      <c r="M1571" s="1">
        <f>Table1[[#This Row],[PerformanceMetric]]/Table1[[#This Row],[InflationAdjSalary]]*1000000</f>
        <v>2.1071601935921662</v>
      </c>
      <c r="N1571" t="s">
        <v>29</v>
      </c>
      <c r="O1571">
        <v>23</v>
      </c>
      <c r="P1571" t="s">
        <v>16</v>
      </c>
    </row>
    <row r="1572" spans="2:16" x14ac:dyDescent="0.2">
      <c r="B1572" t="s">
        <v>430</v>
      </c>
      <c r="C1572">
        <v>2010</v>
      </c>
      <c r="D1572">
        <v>13.23</v>
      </c>
      <c r="E1572">
        <v>2.4</v>
      </c>
      <c r="F1572">
        <v>3.73</v>
      </c>
      <c r="G1572">
        <v>0.9</v>
      </c>
      <c r="H1572">
        <v>0.17</v>
      </c>
      <c r="I1572">
        <v>1.77</v>
      </c>
      <c r="J1572">
        <v>0.55000000000000004</v>
      </c>
      <c r="K1572" s="1">
        <v>37.299999999999997</v>
      </c>
      <c r="L1572" s="2">
        <v>5709660</v>
      </c>
      <c r="M1572" s="1">
        <f>Table1[[#This Row],[PerformanceMetric]]/Table1[[#This Row],[InflationAdjSalary]]*1000000</f>
        <v>6.532788292122472</v>
      </c>
      <c r="N1572" t="s">
        <v>70</v>
      </c>
      <c r="O1572">
        <v>25</v>
      </c>
      <c r="P1572" t="s">
        <v>19</v>
      </c>
    </row>
    <row r="1573" spans="2:16" x14ac:dyDescent="0.2">
      <c r="B1573" t="s">
        <v>162</v>
      </c>
      <c r="C1573">
        <v>2015</v>
      </c>
      <c r="D1573">
        <v>10.09</v>
      </c>
      <c r="E1573">
        <v>5.52</v>
      </c>
      <c r="F1573">
        <v>1.41</v>
      </c>
      <c r="G1573">
        <v>0.74</v>
      </c>
      <c r="H1573">
        <v>0.23</v>
      </c>
      <c r="I1573">
        <v>0.87</v>
      </c>
      <c r="J1573">
        <v>0.56999999999999995</v>
      </c>
      <c r="K1573" s="1">
        <v>37.270000000000003</v>
      </c>
      <c r="L1573" s="2">
        <v>4809504</v>
      </c>
      <c r="M1573" s="1">
        <f>Table1[[#This Row],[PerformanceMetric]]/Table1[[#This Row],[InflationAdjSalary]]*1000000</f>
        <v>7.7492398384531969</v>
      </c>
      <c r="N1573" t="s">
        <v>22</v>
      </c>
      <c r="O1573">
        <v>22</v>
      </c>
      <c r="P1573" t="s">
        <v>25</v>
      </c>
    </row>
    <row r="1574" spans="2:16" x14ac:dyDescent="0.2">
      <c r="B1574" t="s">
        <v>327</v>
      </c>
      <c r="C1574">
        <v>2016</v>
      </c>
      <c r="D1574">
        <v>8.74</v>
      </c>
      <c r="E1574">
        <v>6.23</v>
      </c>
      <c r="F1574">
        <v>0.97</v>
      </c>
      <c r="G1574">
        <v>0.78</v>
      </c>
      <c r="H1574">
        <v>0.86</v>
      </c>
      <c r="I1574">
        <v>0.93</v>
      </c>
      <c r="J1574">
        <v>0.59</v>
      </c>
      <c r="K1574" s="1">
        <v>37.22</v>
      </c>
      <c r="L1574" s="2">
        <v>6538410</v>
      </c>
      <c r="M1574" s="1">
        <f>Table1[[#This Row],[PerformanceMetric]]/Table1[[#This Row],[InflationAdjSalary]]*1000000</f>
        <v>5.692515458651263</v>
      </c>
      <c r="N1574" t="s">
        <v>96</v>
      </c>
      <c r="O1574">
        <v>23</v>
      </c>
      <c r="P1574" t="s">
        <v>30</v>
      </c>
    </row>
    <row r="1575" spans="2:16" x14ac:dyDescent="0.2">
      <c r="B1575" t="s">
        <v>353</v>
      </c>
      <c r="C1575">
        <v>2013</v>
      </c>
      <c r="D1575">
        <v>10.87</v>
      </c>
      <c r="E1575">
        <v>6.7</v>
      </c>
      <c r="F1575">
        <v>1.02</v>
      </c>
      <c r="G1575">
        <v>0.59</v>
      </c>
      <c r="H1575">
        <v>0.74</v>
      </c>
      <c r="I1575">
        <v>1.23</v>
      </c>
      <c r="J1575">
        <v>0.53</v>
      </c>
      <c r="K1575" s="1">
        <v>37.21</v>
      </c>
      <c r="L1575" s="2">
        <v>7161783</v>
      </c>
      <c r="M1575" s="1">
        <f>Table1[[#This Row],[PerformanceMetric]]/Table1[[#This Row],[InflationAdjSalary]]*1000000</f>
        <v>5.1956335454453173</v>
      </c>
      <c r="N1575" t="s">
        <v>46</v>
      </c>
      <c r="O1575">
        <v>26</v>
      </c>
      <c r="P1575" t="s">
        <v>16</v>
      </c>
    </row>
    <row r="1576" spans="2:16" x14ac:dyDescent="0.2">
      <c r="B1576" t="s">
        <v>303</v>
      </c>
      <c r="C1576">
        <v>2013</v>
      </c>
      <c r="D1576">
        <v>12.79</v>
      </c>
      <c r="E1576">
        <v>3.93</v>
      </c>
      <c r="F1576">
        <v>1.58</v>
      </c>
      <c r="G1576">
        <v>0.69</v>
      </c>
      <c r="H1576">
        <v>0.84</v>
      </c>
      <c r="I1576">
        <v>1.63</v>
      </c>
      <c r="J1576">
        <v>0.56000000000000005</v>
      </c>
      <c r="K1576" s="1">
        <v>37.21</v>
      </c>
      <c r="L1576" s="2">
        <v>11040092</v>
      </c>
      <c r="M1576" s="1">
        <f>Table1[[#This Row],[PerformanceMetric]]/Table1[[#This Row],[InflationAdjSalary]]*1000000</f>
        <v>3.3704429274683583</v>
      </c>
      <c r="N1576" t="s">
        <v>61</v>
      </c>
      <c r="O1576">
        <v>26</v>
      </c>
      <c r="P1576" t="s">
        <v>16</v>
      </c>
    </row>
    <row r="1577" spans="2:16" x14ac:dyDescent="0.2">
      <c r="B1577" t="s">
        <v>221</v>
      </c>
      <c r="C1577">
        <v>2017</v>
      </c>
      <c r="D1577">
        <v>14.46</v>
      </c>
      <c r="E1577">
        <v>2.19</v>
      </c>
      <c r="F1577">
        <v>5.19</v>
      </c>
      <c r="G1577">
        <v>0.67</v>
      </c>
      <c r="H1577">
        <v>0.1</v>
      </c>
      <c r="I1577">
        <v>2.19</v>
      </c>
      <c r="J1577">
        <v>0.51</v>
      </c>
      <c r="K1577" s="1">
        <v>37.21</v>
      </c>
      <c r="L1577" s="2">
        <v>19354477</v>
      </c>
      <c r="M1577" s="1">
        <f>Table1[[#This Row],[PerformanceMetric]]/Table1[[#This Row],[InflationAdjSalary]]*1000000</f>
        <v>1.922552595970431</v>
      </c>
      <c r="N1577" t="s">
        <v>88</v>
      </c>
      <c r="O1577">
        <v>26</v>
      </c>
      <c r="P1577" t="s">
        <v>19</v>
      </c>
    </row>
    <row r="1578" spans="2:16" x14ac:dyDescent="0.2">
      <c r="B1578" t="s">
        <v>190</v>
      </c>
      <c r="C1578">
        <v>2010</v>
      </c>
      <c r="D1578">
        <v>12.73</v>
      </c>
      <c r="E1578">
        <v>3.41</v>
      </c>
      <c r="F1578">
        <v>2.4500000000000002</v>
      </c>
      <c r="G1578">
        <v>1.27</v>
      </c>
      <c r="H1578">
        <v>0.43</v>
      </c>
      <c r="I1578">
        <v>1.37</v>
      </c>
      <c r="J1578">
        <v>0.53</v>
      </c>
      <c r="K1578" s="1">
        <v>37.18</v>
      </c>
      <c r="L1578" s="2">
        <v>10875544</v>
      </c>
      <c r="M1578" s="1">
        <f>Table1[[#This Row],[PerformanceMetric]]/Table1[[#This Row],[InflationAdjSalary]]*1000000</f>
        <v>3.4186795621442014</v>
      </c>
      <c r="N1578" t="s">
        <v>68</v>
      </c>
      <c r="O1578">
        <v>30</v>
      </c>
      <c r="P1578" t="s">
        <v>20</v>
      </c>
    </row>
    <row r="1579" spans="2:16" x14ac:dyDescent="0.2">
      <c r="B1579" t="s">
        <v>435</v>
      </c>
      <c r="C1579">
        <v>2017</v>
      </c>
      <c r="D1579">
        <v>8</v>
      </c>
      <c r="E1579">
        <v>7</v>
      </c>
      <c r="F1579">
        <v>0</v>
      </c>
      <c r="G1579">
        <v>2</v>
      </c>
      <c r="H1579">
        <v>0</v>
      </c>
      <c r="I1579">
        <v>0</v>
      </c>
      <c r="J1579">
        <v>0.55000000000000004</v>
      </c>
      <c r="K1579" s="1">
        <v>37.159999999999997</v>
      </c>
      <c r="L1579" s="2">
        <v>1821669</v>
      </c>
      <c r="M1579" s="1">
        <f>Table1[[#This Row],[PerformanceMetric]]/Table1[[#This Row],[InflationAdjSalary]]*1000000</f>
        <v>20.398875975822168</v>
      </c>
      <c r="N1579" t="s">
        <v>76</v>
      </c>
      <c r="O1579">
        <v>28</v>
      </c>
      <c r="P1579" t="s">
        <v>20</v>
      </c>
    </row>
    <row r="1580" spans="2:16" x14ac:dyDescent="0.2">
      <c r="B1580" t="s">
        <v>175</v>
      </c>
      <c r="C1580">
        <v>2013</v>
      </c>
      <c r="D1580">
        <v>16.98</v>
      </c>
      <c r="E1580">
        <v>1.83</v>
      </c>
      <c r="F1580">
        <v>3.26</v>
      </c>
      <c r="G1580">
        <v>1.07</v>
      </c>
      <c r="H1580">
        <v>0.19</v>
      </c>
      <c r="I1580">
        <v>2.79</v>
      </c>
      <c r="J1580">
        <v>0.52</v>
      </c>
      <c r="K1580" s="1">
        <v>37.159999999999997</v>
      </c>
      <c r="L1580" s="2">
        <v>18125856</v>
      </c>
      <c r="M1580" s="1">
        <f>Table1[[#This Row],[PerformanceMetric]]/Table1[[#This Row],[InflationAdjSalary]]*1000000</f>
        <v>2.0501100748014327</v>
      </c>
      <c r="N1580" t="s">
        <v>99</v>
      </c>
      <c r="O1580">
        <v>24</v>
      </c>
      <c r="P1580" t="s">
        <v>20</v>
      </c>
    </row>
    <row r="1581" spans="2:16" x14ac:dyDescent="0.2">
      <c r="B1581" t="s">
        <v>74</v>
      </c>
      <c r="C1581">
        <v>2021</v>
      </c>
      <c r="D1581">
        <v>12.25</v>
      </c>
      <c r="E1581">
        <v>5.2</v>
      </c>
      <c r="F1581">
        <v>3.85</v>
      </c>
      <c r="G1581">
        <v>0.7</v>
      </c>
      <c r="H1581">
        <v>0.1</v>
      </c>
      <c r="I1581">
        <v>1.6</v>
      </c>
      <c r="J1581">
        <v>0.49</v>
      </c>
      <c r="K1581" s="1">
        <v>37.15</v>
      </c>
      <c r="L1581" s="2">
        <v>35341704</v>
      </c>
      <c r="M1581" s="1">
        <f>Table1[[#This Row],[PerformanceMetric]]/Table1[[#This Row],[InflationAdjSalary]]*1000000</f>
        <v>1.0511660671483185</v>
      </c>
      <c r="N1581" t="s">
        <v>88</v>
      </c>
      <c r="O1581">
        <v>31</v>
      </c>
      <c r="P1581" t="s">
        <v>16</v>
      </c>
    </row>
    <row r="1582" spans="2:16" x14ac:dyDescent="0.2">
      <c r="B1582" t="s">
        <v>209</v>
      </c>
      <c r="C1582">
        <v>2012</v>
      </c>
      <c r="D1582">
        <v>12.46</v>
      </c>
      <c r="E1582">
        <v>5.22</v>
      </c>
      <c r="F1582">
        <v>0.93</v>
      </c>
      <c r="G1582">
        <v>0.32</v>
      </c>
      <c r="H1582">
        <v>0.28999999999999998</v>
      </c>
      <c r="I1582">
        <v>1.56</v>
      </c>
      <c r="J1582">
        <v>0.57999999999999996</v>
      </c>
      <c r="K1582" s="1">
        <v>37.14</v>
      </c>
      <c r="L1582" s="2">
        <v>5164956</v>
      </c>
      <c r="M1582" s="1">
        <f>Table1[[#This Row],[PerformanceMetric]]/Table1[[#This Row],[InflationAdjSalary]]*1000000</f>
        <v>7.1907679368420565</v>
      </c>
      <c r="N1582" t="s">
        <v>99</v>
      </c>
      <c r="O1582">
        <v>28</v>
      </c>
      <c r="P1582" t="s">
        <v>16</v>
      </c>
    </row>
    <row r="1583" spans="2:16" x14ac:dyDescent="0.2">
      <c r="B1583" t="s">
        <v>243</v>
      </c>
      <c r="C1583">
        <v>2015</v>
      </c>
      <c r="D1583">
        <v>14.55</v>
      </c>
      <c r="E1583">
        <v>3.4</v>
      </c>
      <c r="F1583">
        <v>1.91</v>
      </c>
      <c r="G1583">
        <v>0.6</v>
      </c>
      <c r="H1583">
        <v>0.09</v>
      </c>
      <c r="I1583">
        <v>1.57</v>
      </c>
      <c r="J1583">
        <v>0.53</v>
      </c>
      <c r="K1583" s="1">
        <v>37.119999999999997</v>
      </c>
      <c r="L1583" s="2">
        <v>9933405</v>
      </c>
      <c r="M1583" s="1">
        <f>Table1[[#This Row],[PerformanceMetric]]/Table1[[#This Row],[InflationAdjSalary]]*1000000</f>
        <v>3.7368857909246622</v>
      </c>
      <c r="N1583" t="s">
        <v>91</v>
      </c>
      <c r="O1583">
        <v>29</v>
      </c>
      <c r="P1583" t="s">
        <v>20</v>
      </c>
    </row>
    <row r="1584" spans="2:16" x14ac:dyDescent="0.2">
      <c r="B1584" t="s">
        <v>436</v>
      </c>
      <c r="C1584">
        <v>2018</v>
      </c>
      <c r="D1584">
        <v>13.94</v>
      </c>
      <c r="E1584">
        <v>3.46</v>
      </c>
      <c r="F1584">
        <v>2.48</v>
      </c>
      <c r="G1584">
        <v>0.84</v>
      </c>
      <c r="H1584">
        <v>0.23</v>
      </c>
      <c r="I1584">
        <v>2.12</v>
      </c>
      <c r="J1584">
        <v>0.55000000000000004</v>
      </c>
      <c r="K1584" s="1">
        <v>37.11</v>
      </c>
      <c r="L1584" s="2">
        <v>7055331</v>
      </c>
      <c r="M1584" s="1">
        <f>Table1[[#This Row],[PerformanceMetric]]/Table1[[#This Row],[InflationAdjSalary]]*1000000</f>
        <v>5.2598524434927292</v>
      </c>
      <c r="N1584" t="s">
        <v>48</v>
      </c>
      <c r="O1584">
        <v>28</v>
      </c>
      <c r="P1584" t="s">
        <v>20</v>
      </c>
    </row>
    <row r="1585" spans="2:16" x14ac:dyDescent="0.2">
      <c r="B1585" t="s">
        <v>197</v>
      </c>
      <c r="C1585">
        <v>2016</v>
      </c>
      <c r="D1585">
        <v>9.2200000000000006</v>
      </c>
      <c r="E1585">
        <v>6.5</v>
      </c>
      <c r="F1585">
        <v>1.64</v>
      </c>
      <c r="G1585">
        <v>0.76</v>
      </c>
      <c r="H1585">
        <v>0.71</v>
      </c>
      <c r="I1585">
        <v>0.85</v>
      </c>
      <c r="J1585">
        <v>0.54</v>
      </c>
      <c r="K1585" s="1">
        <v>37.1</v>
      </c>
      <c r="L1585" s="2">
        <v>5349575</v>
      </c>
      <c r="M1585" s="1">
        <f>Table1[[#This Row],[PerformanceMetric]]/Table1[[#This Row],[InflationAdjSalary]]*1000000</f>
        <v>6.9351303608230559</v>
      </c>
      <c r="N1585" t="s">
        <v>48</v>
      </c>
      <c r="O1585">
        <v>20</v>
      </c>
      <c r="P1585" t="s">
        <v>16</v>
      </c>
    </row>
    <row r="1586" spans="2:16" x14ac:dyDescent="0.2">
      <c r="B1586" t="s">
        <v>113</v>
      </c>
      <c r="C1586">
        <v>2021</v>
      </c>
      <c r="D1586">
        <v>14.2</v>
      </c>
      <c r="E1586">
        <v>1.93</v>
      </c>
      <c r="F1586">
        <v>4.2</v>
      </c>
      <c r="G1586">
        <v>1.2</v>
      </c>
      <c r="H1586">
        <v>0.27</v>
      </c>
      <c r="I1586">
        <v>1.93</v>
      </c>
      <c r="J1586">
        <v>0.52</v>
      </c>
      <c r="K1586" s="1">
        <v>37.090000000000003</v>
      </c>
      <c r="L1586" s="2">
        <v>14663215</v>
      </c>
      <c r="M1586" s="1">
        <f>Table1[[#This Row],[PerformanceMetric]]/Table1[[#This Row],[InflationAdjSalary]]*1000000</f>
        <v>2.5294589215257366</v>
      </c>
      <c r="N1586" t="s">
        <v>88</v>
      </c>
      <c r="O1586">
        <v>32</v>
      </c>
      <c r="P1586" t="s">
        <v>19</v>
      </c>
    </row>
    <row r="1587" spans="2:16" x14ac:dyDescent="0.2">
      <c r="B1587" t="s">
        <v>217</v>
      </c>
      <c r="C1587">
        <v>2015</v>
      </c>
      <c r="D1587">
        <v>9.35</v>
      </c>
      <c r="E1587">
        <v>5.86</v>
      </c>
      <c r="F1587">
        <v>4.8</v>
      </c>
      <c r="G1587">
        <v>1.1000000000000001</v>
      </c>
      <c r="H1587">
        <v>0.56000000000000005</v>
      </c>
      <c r="I1587">
        <v>1.86</v>
      </c>
      <c r="J1587">
        <v>0.52</v>
      </c>
      <c r="K1587" s="1">
        <v>37.08</v>
      </c>
      <c r="L1587" s="2">
        <v>14727204</v>
      </c>
      <c r="M1587" s="1">
        <f>Table1[[#This Row],[PerformanceMetric]]/Table1[[#This Row],[InflationAdjSalary]]*1000000</f>
        <v>2.5177895274622393</v>
      </c>
      <c r="N1587" t="s">
        <v>38</v>
      </c>
      <c r="O1587">
        <v>26</v>
      </c>
      <c r="P1587" t="s">
        <v>25</v>
      </c>
    </row>
    <row r="1588" spans="2:16" x14ac:dyDescent="0.2">
      <c r="B1588" t="s">
        <v>437</v>
      </c>
      <c r="C1588">
        <v>2013</v>
      </c>
      <c r="D1588">
        <v>8</v>
      </c>
      <c r="E1588">
        <v>6.94</v>
      </c>
      <c r="F1588">
        <v>0.4</v>
      </c>
      <c r="G1588">
        <v>0.54</v>
      </c>
      <c r="H1588">
        <v>1.27</v>
      </c>
      <c r="I1588">
        <v>0.65</v>
      </c>
      <c r="J1588">
        <v>0.59</v>
      </c>
      <c r="K1588" s="1">
        <v>37.07</v>
      </c>
      <c r="L1588" s="2">
        <v>3806928</v>
      </c>
      <c r="M1588" s="1">
        <f>Table1[[#This Row],[PerformanceMetric]]/Table1[[#This Row],[InflationAdjSalary]]*1000000</f>
        <v>9.7375101394089949</v>
      </c>
      <c r="N1588" t="s">
        <v>91</v>
      </c>
      <c r="O1588">
        <v>23</v>
      </c>
      <c r="P1588" t="s">
        <v>30</v>
      </c>
    </row>
    <row r="1589" spans="2:16" x14ac:dyDescent="0.2">
      <c r="B1589" t="s">
        <v>173</v>
      </c>
      <c r="C1589">
        <v>2010</v>
      </c>
      <c r="D1589">
        <v>12</v>
      </c>
      <c r="E1589">
        <v>4.2</v>
      </c>
      <c r="F1589">
        <v>2</v>
      </c>
      <c r="G1589">
        <v>0.8</v>
      </c>
      <c r="H1589">
        <v>0.4</v>
      </c>
      <c r="I1589">
        <v>1</v>
      </c>
      <c r="J1589">
        <v>0.53</v>
      </c>
      <c r="K1589" s="1">
        <v>37.07</v>
      </c>
      <c r="L1589" s="2">
        <v>4078329</v>
      </c>
      <c r="M1589" s="1">
        <f>Table1[[#This Row],[PerformanceMetric]]/Table1[[#This Row],[InflationAdjSalary]]*1000000</f>
        <v>9.089507001519495</v>
      </c>
      <c r="N1589" t="s">
        <v>104</v>
      </c>
      <c r="O1589">
        <v>33</v>
      </c>
      <c r="P1589" t="s">
        <v>20</v>
      </c>
    </row>
    <row r="1590" spans="2:16" x14ac:dyDescent="0.2">
      <c r="B1590" t="s">
        <v>177</v>
      </c>
      <c r="C1590">
        <v>2016</v>
      </c>
      <c r="D1590">
        <v>7.95</v>
      </c>
      <c r="E1590">
        <v>6.66</v>
      </c>
      <c r="F1590">
        <v>0.78</v>
      </c>
      <c r="G1590">
        <v>0.53</v>
      </c>
      <c r="H1590">
        <v>1.1100000000000001</v>
      </c>
      <c r="I1590">
        <v>1.05</v>
      </c>
      <c r="J1590">
        <v>0.62</v>
      </c>
      <c r="K1590" s="1">
        <v>37.06</v>
      </c>
      <c r="L1590" s="2">
        <v>3860996</v>
      </c>
      <c r="M1590" s="1">
        <f>Table1[[#This Row],[PerformanceMetric]]/Table1[[#This Row],[InflationAdjSalary]]*1000000</f>
        <v>9.5985595426672283</v>
      </c>
      <c r="N1590" t="s">
        <v>24</v>
      </c>
      <c r="O1590">
        <v>22</v>
      </c>
      <c r="P1590" t="s">
        <v>30</v>
      </c>
    </row>
    <row r="1591" spans="2:16" x14ac:dyDescent="0.2">
      <c r="B1591" t="s">
        <v>310</v>
      </c>
      <c r="C1591">
        <v>2014</v>
      </c>
      <c r="D1591">
        <v>11.1</v>
      </c>
      <c r="E1591">
        <v>5.07</v>
      </c>
      <c r="F1591">
        <v>1.2</v>
      </c>
      <c r="G1591">
        <v>0.73</v>
      </c>
      <c r="H1591">
        <v>0.77</v>
      </c>
      <c r="I1591">
        <v>1.0900000000000001</v>
      </c>
      <c r="J1591">
        <v>0.56000000000000005</v>
      </c>
      <c r="K1591" s="1">
        <v>37.06</v>
      </c>
      <c r="L1591" s="2">
        <v>10665629</v>
      </c>
      <c r="M1591" s="1">
        <f>Table1[[#This Row],[PerformanceMetric]]/Table1[[#This Row],[InflationAdjSalary]]*1000000</f>
        <v>3.4747130244264075</v>
      </c>
      <c r="N1591" t="s">
        <v>81</v>
      </c>
      <c r="O1591">
        <v>30</v>
      </c>
      <c r="P1591" t="s">
        <v>16</v>
      </c>
    </row>
    <row r="1592" spans="2:16" x14ac:dyDescent="0.2">
      <c r="B1592" t="s">
        <v>204</v>
      </c>
      <c r="C1592">
        <v>2020</v>
      </c>
      <c r="D1592">
        <v>9.14</v>
      </c>
      <c r="E1592">
        <v>4</v>
      </c>
      <c r="F1592">
        <v>1.77</v>
      </c>
      <c r="G1592">
        <v>1.4</v>
      </c>
      <c r="H1592">
        <v>0.63</v>
      </c>
      <c r="I1592">
        <v>1</v>
      </c>
      <c r="J1592">
        <v>0.62</v>
      </c>
      <c r="K1592" s="1">
        <v>37.049999999999997</v>
      </c>
      <c r="L1592" s="2">
        <v>5010219</v>
      </c>
      <c r="M1592" s="1">
        <f>Table1[[#This Row],[PerformanceMetric]]/Table1[[#This Row],[InflationAdjSalary]]*1000000</f>
        <v>7.394886331316056</v>
      </c>
      <c r="N1592" t="s">
        <v>81</v>
      </c>
      <c r="O1592">
        <v>23</v>
      </c>
      <c r="P1592" t="s">
        <v>25</v>
      </c>
    </row>
    <row r="1593" spans="2:16" x14ac:dyDescent="0.2">
      <c r="B1593" t="s">
        <v>423</v>
      </c>
      <c r="C1593">
        <v>2021</v>
      </c>
      <c r="D1593">
        <v>11.62</v>
      </c>
      <c r="E1593">
        <v>5.23</v>
      </c>
      <c r="F1593">
        <v>1.94</v>
      </c>
      <c r="G1593">
        <v>0.79</v>
      </c>
      <c r="H1593">
        <v>0.46</v>
      </c>
      <c r="I1593">
        <v>1.46</v>
      </c>
      <c r="J1593">
        <v>0.54</v>
      </c>
      <c r="K1593" s="1">
        <v>37.049999999999997</v>
      </c>
      <c r="L1593" s="2">
        <v>5671107</v>
      </c>
      <c r="M1593" s="1">
        <f>Table1[[#This Row],[PerformanceMetric]]/Table1[[#This Row],[InflationAdjSalary]]*1000000</f>
        <v>6.5331160212635728</v>
      </c>
      <c r="N1593" t="s">
        <v>41</v>
      </c>
      <c r="O1593">
        <v>22</v>
      </c>
      <c r="P1593" t="s">
        <v>20</v>
      </c>
    </row>
    <row r="1594" spans="2:16" x14ac:dyDescent="0.2">
      <c r="B1594" t="s">
        <v>252</v>
      </c>
      <c r="C1594">
        <v>2019</v>
      </c>
      <c r="D1594">
        <v>8.0500000000000007</v>
      </c>
      <c r="E1594">
        <v>5.84</v>
      </c>
      <c r="F1594">
        <v>2.98</v>
      </c>
      <c r="G1594">
        <v>1.26</v>
      </c>
      <c r="H1594">
        <v>0.86</v>
      </c>
      <c r="I1594">
        <v>1.35</v>
      </c>
      <c r="J1594">
        <v>0.56999999999999995</v>
      </c>
      <c r="K1594" s="1">
        <v>37.04</v>
      </c>
      <c r="L1594" s="2">
        <v>10495873</v>
      </c>
      <c r="M1594" s="1">
        <f>Table1[[#This Row],[PerformanceMetric]]/Table1[[#This Row],[InflationAdjSalary]]*1000000</f>
        <v>3.5290061150701804</v>
      </c>
      <c r="N1594" t="s">
        <v>109</v>
      </c>
      <c r="O1594">
        <v>25</v>
      </c>
      <c r="P1594" t="s">
        <v>25</v>
      </c>
    </row>
    <row r="1595" spans="2:16" x14ac:dyDescent="0.2">
      <c r="B1595" t="s">
        <v>228</v>
      </c>
      <c r="C1595">
        <v>2020</v>
      </c>
      <c r="D1595">
        <v>7.88</v>
      </c>
      <c r="E1595">
        <v>6.22</v>
      </c>
      <c r="F1595">
        <v>1.46</v>
      </c>
      <c r="G1595">
        <v>1.1000000000000001</v>
      </c>
      <c r="H1595">
        <v>1.22</v>
      </c>
      <c r="I1595">
        <v>0.85</v>
      </c>
      <c r="J1595">
        <v>0.56999999999999995</v>
      </c>
      <c r="K1595" s="1">
        <v>37.03</v>
      </c>
      <c r="L1595" s="2">
        <v>4712526</v>
      </c>
      <c r="M1595" s="1">
        <f>Table1[[#This Row],[PerformanceMetric]]/Table1[[#This Row],[InflationAdjSalary]]*1000000</f>
        <v>7.8577815804093181</v>
      </c>
      <c r="N1595" t="s">
        <v>22</v>
      </c>
      <c r="O1595">
        <v>26</v>
      </c>
      <c r="P1595" t="s">
        <v>30</v>
      </c>
    </row>
    <row r="1596" spans="2:16" x14ac:dyDescent="0.2">
      <c r="B1596" t="s">
        <v>45</v>
      </c>
      <c r="C1596">
        <v>2021</v>
      </c>
      <c r="D1596">
        <v>9.64</v>
      </c>
      <c r="E1596">
        <v>7.64</v>
      </c>
      <c r="F1596">
        <v>2.4</v>
      </c>
      <c r="G1596">
        <v>0.84</v>
      </c>
      <c r="H1596">
        <v>0.72</v>
      </c>
      <c r="I1596">
        <v>1.56</v>
      </c>
      <c r="J1596">
        <v>0.51</v>
      </c>
      <c r="K1596" s="1">
        <v>37.01</v>
      </c>
      <c r="L1596" s="2">
        <v>2223664</v>
      </c>
      <c r="M1596" s="1">
        <f>Table1[[#This Row],[PerformanceMetric]]/Table1[[#This Row],[InflationAdjSalary]]*1000000</f>
        <v>16.643701566423701</v>
      </c>
      <c r="N1596" t="s">
        <v>18</v>
      </c>
      <c r="O1596">
        <v>30</v>
      </c>
      <c r="P1596" t="s">
        <v>30</v>
      </c>
    </row>
    <row r="1597" spans="2:16" x14ac:dyDescent="0.2">
      <c r="B1597" t="s">
        <v>438</v>
      </c>
      <c r="C1597">
        <v>2019</v>
      </c>
      <c r="D1597">
        <v>10.38</v>
      </c>
      <c r="E1597">
        <v>2.37</v>
      </c>
      <c r="F1597">
        <v>3.62</v>
      </c>
      <c r="G1597">
        <v>0.89</v>
      </c>
      <c r="H1597">
        <v>0.05</v>
      </c>
      <c r="I1597">
        <v>0.63</v>
      </c>
      <c r="J1597">
        <v>0.57999999999999996</v>
      </c>
      <c r="K1597" s="1">
        <v>37</v>
      </c>
      <c r="L1597" s="2">
        <v>1837295</v>
      </c>
      <c r="M1597" s="1">
        <f>Table1[[#This Row],[PerformanceMetric]]/Table1[[#This Row],[InflationAdjSalary]]*1000000</f>
        <v>20.138301143801076</v>
      </c>
      <c r="N1597" t="s">
        <v>91</v>
      </c>
      <c r="O1597">
        <v>23</v>
      </c>
      <c r="P1597" t="s">
        <v>19</v>
      </c>
    </row>
    <row r="1598" spans="2:16" x14ac:dyDescent="0.2">
      <c r="B1598" t="s">
        <v>217</v>
      </c>
      <c r="C1598">
        <v>2021</v>
      </c>
      <c r="D1598">
        <v>8.06</v>
      </c>
      <c r="E1598">
        <v>4.72</v>
      </c>
      <c r="F1598">
        <v>2.21</v>
      </c>
      <c r="G1598">
        <v>1.03</v>
      </c>
      <c r="H1598">
        <v>0.55000000000000004</v>
      </c>
      <c r="I1598">
        <v>0.79</v>
      </c>
      <c r="J1598">
        <v>0.62</v>
      </c>
      <c r="K1598" s="1">
        <v>36.99</v>
      </c>
      <c r="L1598" s="2">
        <v>13116613</v>
      </c>
      <c r="M1598" s="1">
        <f>Table1[[#This Row],[PerformanceMetric]]/Table1[[#This Row],[InflationAdjSalary]]*1000000</f>
        <v>2.8200877772333452</v>
      </c>
      <c r="N1598" t="s">
        <v>52</v>
      </c>
      <c r="O1598">
        <v>32</v>
      </c>
      <c r="P1598" t="s">
        <v>25</v>
      </c>
    </row>
    <row r="1599" spans="2:16" x14ac:dyDescent="0.2">
      <c r="B1599" t="s">
        <v>439</v>
      </c>
      <c r="C1599">
        <v>2018</v>
      </c>
      <c r="D1599">
        <v>12.01</v>
      </c>
      <c r="E1599">
        <v>2.95</v>
      </c>
      <c r="F1599">
        <v>2.37</v>
      </c>
      <c r="G1599">
        <v>1.05</v>
      </c>
      <c r="H1599">
        <v>0.22</v>
      </c>
      <c r="I1599">
        <v>1.1100000000000001</v>
      </c>
      <c r="J1599">
        <v>0.56000000000000005</v>
      </c>
      <c r="K1599" s="1">
        <v>36.979999999999997</v>
      </c>
      <c r="L1599" s="2">
        <v>14409080</v>
      </c>
      <c r="M1599" s="1">
        <f>Table1[[#This Row],[PerformanceMetric]]/Table1[[#This Row],[InflationAdjSalary]]*1000000</f>
        <v>2.5664372742742767</v>
      </c>
      <c r="N1599" t="s">
        <v>70</v>
      </c>
      <c r="O1599">
        <v>32</v>
      </c>
      <c r="P1599" t="s">
        <v>20</v>
      </c>
    </row>
    <row r="1600" spans="2:16" x14ac:dyDescent="0.2">
      <c r="B1600" t="s">
        <v>126</v>
      </c>
      <c r="C1600">
        <v>2016</v>
      </c>
      <c r="D1600">
        <v>8.56</v>
      </c>
      <c r="E1600">
        <v>7.33</v>
      </c>
      <c r="F1600">
        <v>2.67</v>
      </c>
      <c r="G1600">
        <v>0.77</v>
      </c>
      <c r="H1600">
        <v>1.28</v>
      </c>
      <c r="I1600">
        <v>1.48</v>
      </c>
      <c r="J1600">
        <v>0.52</v>
      </c>
      <c r="K1600" s="1">
        <v>36.97</v>
      </c>
      <c r="L1600" s="2">
        <v>6938507</v>
      </c>
      <c r="M1600" s="1">
        <f>Table1[[#This Row],[PerformanceMetric]]/Table1[[#This Row],[InflationAdjSalary]]*1000000</f>
        <v>5.3282355988110979</v>
      </c>
      <c r="N1600" t="s">
        <v>65</v>
      </c>
      <c r="O1600">
        <v>39</v>
      </c>
      <c r="P1600" t="s">
        <v>30</v>
      </c>
    </row>
    <row r="1601" spans="2:16" x14ac:dyDescent="0.2">
      <c r="B1601" t="s">
        <v>150</v>
      </c>
      <c r="C1601">
        <v>2016</v>
      </c>
      <c r="D1601">
        <v>7.15</v>
      </c>
      <c r="E1601">
        <v>8.73</v>
      </c>
      <c r="F1601">
        <v>0.97</v>
      </c>
      <c r="G1601">
        <v>0.55000000000000004</v>
      </c>
      <c r="H1601">
        <v>0.67</v>
      </c>
      <c r="I1601">
        <v>1.41</v>
      </c>
      <c r="J1601">
        <v>0.61</v>
      </c>
      <c r="K1601" s="1">
        <v>36.97</v>
      </c>
      <c r="L1601" s="2">
        <v>15263179</v>
      </c>
      <c r="M1601" s="1">
        <f>Table1[[#This Row],[PerformanceMetric]]/Table1[[#This Row],[InflationAdjSalary]]*1000000</f>
        <v>2.4221690645179486</v>
      </c>
      <c r="N1601" t="s">
        <v>81</v>
      </c>
      <c r="O1601">
        <v>33</v>
      </c>
      <c r="P1601" t="s">
        <v>30</v>
      </c>
    </row>
    <row r="1602" spans="2:16" x14ac:dyDescent="0.2">
      <c r="B1602" t="s">
        <v>148</v>
      </c>
      <c r="C1602">
        <v>2021</v>
      </c>
      <c r="D1602">
        <v>12.24</v>
      </c>
      <c r="E1602">
        <v>3.44</v>
      </c>
      <c r="F1602">
        <v>3.77</v>
      </c>
      <c r="G1602">
        <v>0.77</v>
      </c>
      <c r="H1602">
        <v>0.34</v>
      </c>
      <c r="I1602">
        <v>1.61</v>
      </c>
      <c r="J1602">
        <v>0.53</v>
      </c>
      <c r="K1602" s="1">
        <v>36.97</v>
      </c>
      <c r="L1602" s="2">
        <v>19767081</v>
      </c>
      <c r="M1602" s="1">
        <f>Table1[[#This Row],[PerformanceMetric]]/Table1[[#This Row],[InflationAdjSalary]]*1000000</f>
        <v>1.8702812013569428</v>
      </c>
      <c r="N1602" t="s">
        <v>27</v>
      </c>
      <c r="O1602">
        <v>31</v>
      </c>
      <c r="P1602" t="s">
        <v>20</v>
      </c>
    </row>
    <row r="1603" spans="2:16" x14ac:dyDescent="0.2">
      <c r="B1603" t="s">
        <v>229</v>
      </c>
      <c r="C1603">
        <v>2019</v>
      </c>
      <c r="D1603">
        <v>9.92</v>
      </c>
      <c r="E1603">
        <v>5.58</v>
      </c>
      <c r="F1603">
        <v>3.35</v>
      </c>
      <c r="G1603">
        <v>1.46</v>
      </c>
      <c r="H1603">
        <v>0.31</v>
      </c>
      <c r="I1603">
        <v>1.5</v>
      </c>
      <c r="J1603">
        <v>0.52</v>
      </c>
      <c r="K1603" s="1">
        <v>36.96</v>
      </c>
      <c r="L1603" s="2">
        <v>14113187</v>
      </c>
      <c r="M1603" s="1">
        <f>Table1[[#This Row],[PerformanceMetric]]/Table1[[#This Row],[InflationAdjSalary]]*1000000</f>
        <v>2.6188273421162775</v>
      </c>
      <c r="N1603" t="s">
        <v>81</v>
      </c>
      <c r="O1603">
        <v>33</v>
      </c>
      <c r="P1603" t="s">
        <v>25</v>
      </c>
    </row>
    <row r="1604" spans="2:16" x14ac:dyDescent="0.2">
      <c r="B1604" t="s">
        <v>330</v>
      </c>
      <c r="C1604">
        <v>2015</v>
      </c>
      <c r="D1604">
        <v>9.25</v>
      </c>
      <c r="E1604">
        <v>6.08</v>
      </c>
      <c r="F1604">
        <v>1.56</v>
      </c>
      <c r="G1604">
        <v>0.59</v>
      </c>
      <c r="H1604">
        <v>0.79</v>
      </c>
      <c r="I1604">
        <v>1.47</v>
      </c>
      <c r="J1604">
        <v>0.6</v>
      </c>
      <c r="K1604" s="1">
        <v>36.96</v>
      </c>
      <c r="L1604" s="2">
        <v>14900108</v>
      </c>
      <c r="M1604" s="1">
        <f>Table1[[#This Row],[PerformanceMetric]]/Table1[[#This Row],[InflationAdjSalary]]*1000000</f>
        <v>2.4805189331513571</v>
      </c>
      <c r="N1604" t="s">
        <v>50</v>
      </c>
      <c r="O1604">
        <v>27</v>
      </c>
      <c r="P1604" t="s">
        <v>16</v>
      </c>
    </row>
    <row r="1605" spans="2:16" x14ac:dyDescent="0.2">
      <c r="B1605" t="s">
        <v>365</v>
      </c>
      <c r="C1605">
        <v>2016</v>
      </c>
      <c r="D1605">
        <v>6.49</v>
      </c>
      <c r="E1605">
        <v>7.4</v>
      </c>
      <c r="F1605">
        <v>1.0900000000000001</v>
      </c>
      <c r="G1605">
        <v>0.7</v>
      </c>
      <c r="H1605">
        <v>0.89</v>
      </c>
      <c r="I1605">
        <v>0.79</v>
      </c>
      <c r="J1605">
        <v>0.62</v>
      </c>
      <c r="K1605" s="1">
        <v>36.950000000000003</v>
      </c>
      <c r="L1605" s="2">
        <v>8196096</v>
      </c>
      <c r="M1605" s="1">
        <f>Table1[[#This Row],[PerformanceMetric]]/Table1[[#This Row],[InflationAdjSalary]]*1000000</f>
        <v>4.5082439249125441</v>
      </c>
      <c r="N1605" t="s">
        <v>38</v>
      </c>
      <c r="O1605">
        <v>26</v>
      </c>
      <c r="P1605" t="s">
        <v>16</v>
      </c>
    </row>
    <row r="1606" spans="2:16" x14ac:dyDescent="0.2">
      <c r="B1606" t="s">
        <v>277</v>
      </c>
      <c r="C1606">
        <v>2011</v>
      </c>
      <c r="D1606">
        <v>13.51</v>
      </c>
      <c r="E1606">
        <v>3.63</v>
      </c>
      <c r="F1606">
        <v>1.61</v>
      </c>
      <c r="G1606">
        <v>0.92</v>
      </c>
      <c r="H1606">
        <v>0.33</v>
      </c>
      <c r="I1606">
        <v>1.06</v>
      </c>
      <c r="J1606">
        <v>0.52</v>
      </c>
      <c r="K1606" s="1">
        <v>36.880000000000003</v>
      </c>
      <c r="L1606" s="2">
        <v>27961050</v>
      </c>
      <c r="M1606" s="1">
        <f>Table1[[#This Row],[PerformanceMetric]]/Table1[[#This Row],[InflationAdjSalary]]*1000000</f>
        <v>1.3189776492656751</v>
      </c>
      <c r="N1606" t="s">
        <v>81</v>
      </c>
      <c r="O1606">
        <v>34</v>
      </c>
      <c r="P1606" t="s">
        <v>20</v>
      </c>
    </row>
    <row r="1607" spans="2:16" x14ac:dyDescent="0.2">
      <c r="B1607" t="s">
        <v>440</v>
      </c>
      <c r="C1607">
        <v>2020</v>
      </c>
      <c r="D1607">
        <v>12.08</v>
      </c>
      <c r="E1607">
        <v>3.31</v>
      </c>
      <c r="F1607">
        <v>5.13</v>
      </c>
      <c r="G1607">
        <v>1.25</v>
      </c>
      <c r="H1607">
        <v>0.15</v>
      </c>
      <c r="I1607">
        <v>2.04</v>
      </c>
      <c r="J1607">
        <v>0.52</v>
      </c>
      <c r="K1607" s="1">
        <v>36.85</v>
      </c>
      <c r="L1607" s="2">
        <v>14124586</v>
      </c>
      <c r="M1607" s="1">
        <f>Table1[[#This Row],[PerformanceMetric]]/Table1[[#This Row],[InflationAdjSalary]]*1000000</f>
        <v>2.6089260244512653</v>
      </c>
      <c r="N1607" t="s">
        <v>48</v>
      </c>
      <c r="O1607">
        <v>21</v>
      </c>
      <c r="P1607" t="s">
        <v>19</v>
      </c>
    </row>
    <row r="1608" spans="2:16" x14ac:dyDescent="0.2">
      <c r="B1608" t="s">
        <v>200</v>
      </c>
      <c r="C1608">
        <v>2014</v>
      </c>
      <c r="D1608">
        <v>10.28</v>
      </c>
      <c r="E1608">
        <v>3.72</v>
      </c>
      <c r="F1608">
        <v>3.49</v>
      </c>
      <c r="G1608">
        <v>0.99</v>
      </c>
      <c r="H1608">
        <v>0.3</v>
      </c>
      <c r="I1608">
        <v>1.21</v>
      </c>
      <c r="J1608">
        <v>0.56000000000000005</v>
      </c>
      <c r="K1608" s="1">
        <v>36.840000000000003</v>
      </c>
      <c r="L1608" s="2">
        <v>9945700</v>
      </c>
      <c r="M1608" s="1">
        <f>Table1[[#This Row],[PerformanceMetric]]/Table1[[#This Row],[InflationAdjSalary]]*1000000</f>
        <v>3.7041133354112836</v>
      </c>
      <c r="N1608" t="s">
        <v>64</v>
      </c>
      <c r="O1608">
        <v>27</v>
      </c>
      <c r="P1608" t="s">
        <v>19</v>
      </c>
    </row>
    <row r="1609" spans="2:16" x14ac:dyDescent="0.2">
      <c r="B1609" t="s">
        <v>252</v>
      </c>
      <c r="C1609">
        <v>2018</v>
      </c>
      <c r="D1609">
        <v>7.91</v>
      </c>
      <c r="E1609">
        <v>5.35</v>
      </c>
      <c r="F1609">
        <v>2.73</v>
      </c>
      <c r="G1609">
        <v>1.55</v>
      </c>
      <c r="H1609">
        <v>0.81</v>
      </c>
      <c r="I1609">
        <v>1.27</v>
      </c>
      <c r="J1609">
        <v>0.57999999999999996</v>
      </c>
      <c r="K1609" s="1">
        <v>36.83</v>
      </c>
      <c r="L1609" s="2">
        <v>10160853</v>
      </c>
      <c r="M1609" s="1">
        <f>Table1[[#This Row],[PerformanceMetric]]/Table1[[#This Row],[InflationAdjSalary]]*1000000</f>
        <v>3.6246956825376766</v>
      </c>
      <c r="N1609" t="s">
        <v>65</v>
      </c>
      <c r="O1609">
        <v>24</v>
      </c>
      <c r="P1609" t="s">
        <v>25</v>
      </c>
    </row>
    <row r="1610" spans="2:16" x14ac:dyDescent="0.2">
      <c r="B1610" t="s">
        <v>139</v>
      </c>
      <c r="C1610">
        <v>2016</v>
      </c>
      <c r="D1610">
        <v>11.9</v>
      </c>
      <c r="E1610">
        <v>2.44</v>
      </c>
      <c r="F1610">
        <v>5.26</v>
      </c>
      <c r="G1610">
        <v>0.75</v>
      </c>
      <c r="H1610">
        <v>0.15</v>
      </c>
      <c r="I1610">
        <v>1.82</v>
      </c>
      <c r="J1610">
        <v>0.55000000000000004</v>
      </c>
      <c r="K1610" s="1">
        <v>36.83</v>
      </c>
      <c r="L1610" s="2">
        <v>17759275</v>
      </c>
      <c r="M1610" s="1">
        <f>Table1[[#This Row],[PerformanceMetric]]/Table1[[#This Row],[InflationAdjSalary]]*1000000</f>
        <v>2.0738459199488717</v>
      </c>
      <c r="N1610" t="s">
        <v>65</v>
      </c>
      <c r="O1610">
        <v>33</v>
      </c>
      <c r="P1610" t="s">
        <v>19</v>
      </c>
    </row>
    <row r="1611" spans="2:16" x14ac:dyDescent="0.2">
      <c r="B1611" t="s">
        <v>241</v>
      </c>
      <c r="C1611">
        <v>2014</v>
      </c>
      <c r="D1611">
        <v>14.85</v>
      </c>
      <c r="E1611">
        <v>3.77</v>
      </c>
      <c r="F1611">
        <v>1.42</v>
      </c>
      <c r="G1611">
        <v>1.05</v>
      </c>
      <c r="H1611">
        <v>0.18</v>
      </c>
      <c r="I1611">
        <v>1.6</v>
      </c>
      <c r="J1611">
        <v>0.51</v>
      </c>
      <c r="K1611" s="1">
        <v>36.82</v>
      </c>
      <c r="L1611" s="2">
        <v>8939954</v>
      </c>
      <c r="M1611" s="1">
        <f>Table1[[#This Row],[PerformanceMetric]]/Table1[[#This Row],[InflationAdjSalary]]*1000000</f>
        <v>4.1185894245093433</v>
      </c>
      <c r="N1611" t="s">
        <v>61</v>
      </c>
      <c r="O1611">
        <v>23</v>
      </c>
      <c r="P1611" t="s">
        <v>20</v>
      </c>
    </row>
    <row r="1612" spans="2:16" x14ac:dyDescent="0.2">
      <c r="B1612" t="s">
        <v>353</v>
      </c>
      <c r="C1612">
        <v>2012</v>
      </c>
      <c r="D1612">
        <v>9.11</v>
      </c>
      <c r="E1612">
        <v>6.92</v>
      </c>
      <c r="F1612">
        <v>1.23</v>
      </c>
      <c r="G1612">
        <v>0.67</v>
      </c>
      <c r="H1612">
        <v>0.69</v>
      </c>
      <c r="I1612">
        <v>1.06</v>
      </c>
      <c r="J1612">
        <v>0.56000000000000005</v>
      </c>
      <c r="K1612" s="1">
        <v>36.81</v>
      </c>
      <c r="L1612" s="2">
        <v>6779006</v>
      </c>
      <c r="M1612" s="1">
        <f>Table1[[#This Row],[PerformanceMetric]]/Table1[[#This Row],[InflationAdjSalary]]*1000000</f>
        <v>5.4299996194132305</v>
      </c>
      <c r="N1612" t="s">
        <v>46</v>
      </c>
      <c r="O1612">
        <v>25</v>
      </c>
      <c r="P1612" t="s">
        <v>16</v>
      </c>
    </row>
    <row r="1613" spans="2:16" x14ac:dyDescent="0.2">
      <c r="B1613" t="s">
        <v>316</v>
      </c>
      <c r="C1613">
        <v>2019</v>
      </c>
      <c r="D1613">
        <v>11.5</v>
      </c>
      <c r="E1613">
        <v>5.12</v>
      </c>
      <c r="F1613">
        <v>1.76</v>
      </c>
      <c r="G1613">
        <v>0.74</v>
      </c>
      <c r="H1613">
        <v>0.59</v>
      </c>
      <c r="I1613">
        <v>1.38</v>
      </c>
      <c r="J1613">
        <v>0.54</v>
      </c>
      <c r="K1613" s="1">
        <v>36.79</v>
      </c>
      <c r="L1613" s="2">
        <v>2614279</v>
      </c>
      <c r="M1613" s="1">
        <f>Table1[[#This Row],[PerformanceMetric]]/Table1[[#This Row],[InflationAdjSalary]]*1000000</f>
        <v>14.072713738663699</v>
      </c>
      <c r="N1613" t="s">
        <v>54</v>
      </c>
      <c r="O1613">
        <v>29</v>
      </c>
      <c r="P1613" t="s">
        <v>16</v>
      </c>
    </row>
    <row r="1614" spans="2:16" x14ac:dyDescent="0.2">
      <c r="B1614" t="s">
        <v>311</v>
      </c>
      <c r="C1614">
        <v>2014</v>
      </c>
      <c r="D1614">
        <v>13.96</v>
      </c>
      <c r="E1614">
        <v>5.04</v>
      </c>
      <c r="F1614">
        <v>3.23</v>
      </c>
      <c r="G1614">
        <v>0.83</v>
      </c>
      <c r="H1614">
        <v>0.09</v>
      </c>
      <c r="I1614">
        <v>2.33</v>
      </c>
      <c r="J1614">
        <v>0.5</v>
      </c>
      <c r="K1614" s="1">
        <v>36.79</v>
      </c>
      <c r="L1614" s="2">
        <v>4075250</v>
      </c>
      <c r="M1614" s="1">
        <f>Table1[[#This Row],[PerformanceMetric]]/Table1[[#This Row],[InflationAdjSalary]]*1000000</f>
        <v>9.0276670142936002</v>
      </c>
      <c r="N1614" t="s">
        <v>41</v>
      </c>
      <c r="O1614">
        <v>25</v>
      </c>
      <c r="P1614" t="s">
        <v>25</v>
      </c>
    </row>
    <row r="1615" spans="2:16" x14ac:dyDescent="0.2">
      <c r="B1615" t="s">
        <v>441</v>
      </c>
      <c r="C1615">
        <v>2011</v>
      </c>
      <c r="D1615">
        <v>8.6300000000000008</v>
      </c>
      <c r="E1615">
        <v>4.76</v>
      </c>
      <c r="F1615">
        <v>2.59</v>
      </c>
      <c r="G1615">
        <v>0.9</v>
      </c>
      <c r="H1615">
        <v>1.2</v>
      </c>
      <c r="I1615">
        <v>1.07</v>
      </c>
      <c r="J1615">
        <v>0.57999999999999996</v>
      </c>
      <c r="K1615" s="1">
        <v>36.78</v>
      </c>
      <c r="L1615" s="2">
        <v>3938176</v>
      </c>
      <c r="M1615" s="1">
        <f>Table1[[#This Row],[PerformanceMetric]]/Table1[[#This Row],[InflationAdjSalary]]*1000000</f>
        <v>9.3393489778008902</v>
      </c>
      <c r="N1615" t="s">
        <v>18</v>
      </c>
      <c r="O1615">
        <v>32</v>
      </c>
      <c r="P1615" t="s">
        <v>25</v>
      </c>
    </row>
    <row r="1616" spans="2:16" x14ac:dyDescent="0.2">
      <c r="B1616" t="s">
        <v>381</v>
      </c>
      <c r="C1616">
        <v>2020</v>
      </c>
      <c r="D1616">
        <v>12</v>
      </c>
      <c r="E1616">
        <v>1.88</v>
      </c>
      <c r="F1616">
        <v>3.75</v>
      </c>
      <c r="G1616">
        <v>1.1299999999999999</v>
      </c>
      <c r="H1616">
        <v>0.13</v>
      </c>
      <c r="I1616">
        <v>1.1299999999999999</v>
      </c>
      <c r="J1616">
        <v>0.55000000000000004</v>
      </c>
      <c r="K1616" s="1">
        <v>36.76</v>
      </c>
      <c r="L1616" s="2">
        <v>3448189</v>
      </c>
      <c r="M1616" s="1">
        <f>Table1[[#This Row],[PerformanceMetric]]/Table1[[#This Row],[InflationAdjSalary]]*1000000</f>
        <v>10.660668542240579</v>
      </c>
      <c r="N1616" t="s">
        <v>76</v>
      </c>
      <c r="O1616">
        <v>27</v>
      </c>
      <c r="P1616" t="s">
        <v>19</v>
      </c>
    </row>
    <row r="1617" spans="2:16" x14ac:dyDescent="0.2">
      <c r="B1617" t="s">
        <v>247</v>
      </c>
      <c r="C1617">
        <v>2017</v>
      </c>
      <c r="D1617">
        <v>14.7</v>
      </c>
      <c r="E1617">
        <v>3</v>
      </c>
      <c r="F1617">
        <v>2.6</v>
      </c>
      <c r="G1617">
        <v>1.07</v>
      </c>
      <c r="H1617">
        <v>0.1</v>
      </c>
      <c r="I1617">
        <v>2</v>
      </c>
      <c r="J1617">
        <v>0.53</v>
      </c>
      <c r="K1617" s="1">
        <v>36.76</v>
      </c>
      <c r="L1617" s="2">
        <v>13986634</v>
      </c>
      <c r="M1617" s="1">
        <f>Table1[[#This Row],[PerformanceMetric]]/Table1[[#This Row],[InflationAdjSalary]]*1000000</f>
        <v>2.6282234882245437</v>
      </c>
      <c r="N1617" t="s">
        <v>42</v>
      </c>
      <c r="O1617">
        <v>24</v>
      </c>
      <c r="P1617" t="s">
        <v>20</v>
      </c>
    </row>
    <row r="1618" spans="2:16" x14ac:dyDescent="0.2">
      <c r="B1618" t="s">
        <v>289</v>
      </c>
      <c r="C1618">
        <v>2021</v>
      </c>
      <c r="D1618">
        <v>7.06</v>
      </c>
      <c r="E1618">
        <v>5.38</v>
      </c>
      <c r="F1618">
        <v>0.75</v>
      </c>
      <c r="G1618">
        <v>0.56000000000000005</v>
      </c>
      <c r="H1618">
        <v>0.38</v>
      </c>
      <c r="I1618">
        <v>0.81</v>
      </c>
      <c r="J1618">
        <v>0.73</v>
      </c>
      <c r="K1618" s="1">
        <v>36.75</v>
      </c>
      <c r="L1618" s="2">
        <v>5732516</v>
      </c>
      <c r="M1618" s="1">
        <f>Table1[[#This Row],[PerformanceMetric]]/Table1[[#This Row],[InflationAdjSalary]]*1000000</f>
        <v>6.4107976323136295</v>
      </c>
      <c r="N1618" t="s">
        <v>31</v>
      </c>
      <c r="O1618">
        <v>31</v>
      </c>
      <c r="P1618" t="s">
        <v>30</v>
      </c>
    </row>
    <row r="1619" spans="2:16" x14ac:dyDescent="0.2">
      <c r="B1619" t="s">
        <v>384</v>
      </c>
      <c r="C1619">
        <v>2018</v>
      </c>
      <c r="D1619">
        <v>9.33</v>
      </c>
      <c r="E1619">
        <v>7.61</v>
      </c>
      <c r="F1619">
        <v>1.22</v>
      </c>
      <c r="G1619">
        <v>1.1399999999999999</v>
      </c>
      <c r="H1619">
        <v>0.57999999999999996</v>
      </c>
      <c r="I1619">
        <v>1.1399999999999999</v>
      </c>
      <c r="J1619">
        <v>0.52</v>
      </c>
      <c r="K1619" s="1">
        <v>36.72</v>
      </c>
      <c r="L1619" s="2">
        <v>8180780</v>
      </c>
      <c r="M1619" s="1">
        <f>Table1[[#This Row],[PerformanceMetric]]/Table1[[#This Row],[InflationAdjSalary]]*1000000</f>
        <v>4.4885695496028495</v>
      </c>
      <c r="N1619" t="s">
        <v>38</v>
      </c>
      <c r="O1619">
        <v>27</v>
      </c>
      <c r="P1619" t="s">
        <v>16</v>
      </c>
    </row>
    <row r="1620" spans="2:16" x14ac:dyDescent="0.2">
      <c r="B1620" t="s">
        <v>317</v>
      </c>
      <c r="C1620">
        <v>2020</v>
      </c>
      <c r="D1620">
        <v>9.98</v>
      </c>
      <c r="E1620">
        <v>4.71</v>
      </c>
      <c r="F1620">
        <v>7.18</v>
      </c>
      <c r="G1620">
        <v>1.56</v>
      </c>
      <c r="H1620">
        <v>0.38</v>
      </c>
      <c r="I1620">
        <v>2.13</v>
      </c>
      <c r="J1620">
        <v>0.47</v>
      </c>
      <c r="K1620" s="1">
        <v>36.71</v>
      </c>
      <c r="L1620" s="2">
        <v>5479173</v>
      </c>
      <c r="M1620" s="1">
        <f>Table1[[#This Row],[PerformanceMetric]]/Table1[[#This Row],[InflationAdjSalary]]*1000000</f>
        <v>6.699916209982784</v>
      </c>
      <c r="N1620" t="s">
        <v>70</v>
      </c>
      <c r="O1620">
        <v>25</v>
      </c>
      <c r="P1620" t="s">
        <v>19</v>
      </c>
    </row>
    <row r="1621" spans="2:16" x14ac:dyDescent="0.2">
      <c r="B1621" t="s">
        <v>397</v>
      </c>
      <c r="C1621">
        <v>2014</v>
      </c>
      <c r="D1621">
        <v>11.11</v>
      </c>
      <c r="E1621">
        <v>5.73</v>
      </c>
      <c r="F1621">
        <v>1.06</v>
      </c>
      <c r="G1621">
        <v>0.44</v>
      </c>
      <c r="H1621">
        <v>0.87</v>
      </c>
      <c r="I1621">
        <v>1.24</v>
      </c>
      <c r="J1621">
        <v>0.55000000000000004</v>
      </c>
      <c r="K1621" s="1">
        <v>36.700000000000003</v>
      </c>
      <c r="L1621" s="2">
        <v>8640326</v>
      </c>
      <c r="M1621" s="1">
        <f>Table1[[#This Row],[PerformanceMetric]]/Table1[[#This Row],[InflationAdjSalary]]*1000000</f>
        <v>4.2475249197773328</v>
      </c>
      <c r="N1621" t="s">
        <v>61</v>
      </c>
      <c r="O1621">
        <v>28</v>
      </c>
      <c r="P1621" t="s">
        <v>16</v>
      </c>
    </row>
    <row r="1622" spans="2:16" x14ac:dyDescent="0.2">
      <c r="B1622" t="s">
        <v>247</v>
      </c>
      <c r="C1622">
        <v>2018</v>
      </c>
      <c r="D1622">
        <v>13.88</v>
      </c>
      <c r="E1622">
        <v>2.68</v>
      </c>
      <c r="F1622">
        <v>2.73</v>
      </c>
      <c r="G1622">
        <v>0.72</v>
      </c>
      <c r="H1622">
        <v>7.0000000000000007E-2</v>
      </c>
      <c r="I1622">
        <v>1.57</v>
      </c>
      <c r="J1622">
        <v>0.54</v>
      </c>
      <c r="K1622" s="1">
        <v>36.700000000000003</v>
      </c>
      <c r="L1622" s="2">
        <v>14698607</v>
      </c>
      <c r="M1622" s="1">
        <f>Table1[[#This Row],[PerformanceMetric]]/Table1[[#This Row],[InflationAdjSalary]]*1000000</f>
        <v>2.4968352443194108</v>
      </c>
      <c r="N1622" t="s">
        <v>41</v>
      </c>
      <c r="O1622">
        <v>25</v>
      </c>
      <c r="P1622" t="s">
        <v>20</v>
      </c>
    </row>
    <row r="1623" spans="2:16" x14ac:dyDescent="0.2">
      <c r="B1623" t="s">
        <v>262</v>
      </c>
      <c r="C1623">
        <v>2016</v>
      </c>
      <c r="D1623">
        <v>8.59</v>
      </c>
      <c r="E1623">
        <v>6.9</v>
      </c>
      <c r="F1623">
        <v>1.45</v>
      </c>
      <c r="G1623">
        <v>0.64</v>
      </c>
      <c r="H1623">
        <v>1.05</v>
      </c>
      <c r="I1623">
        <v>1.07</v>
      </c>
      <c r="J1623">
        <v>0.56000000000000005</v>
      </c>
      <c r="K1623" s="1">
        <v>36.69</v>
      </c>
      <c r="L1623" s="2">
        <v>11003258</v>
      </c>
      <c r="M1623" s="1">
        <f>Table1[[#This Row],[PerformanceMetric]]/Table1[[#This Row],[InflationAdjSalary]]*1000000</f>
        <v>3.334466936974485</v>
      </c>
      <c r="N1623" t="s">
        <v>68</v>
      </c>
      <c r="O1623">
        <v>30</v>
      </c>
      <c r="P1623" t="s">
        <v>16</v>
      </c>
    </row>
    <row r="1624" spans="2:16" x14ac:dyDescent="0.2">
      <c r="B1624" t="s">
        <v>397</v>
      </c>
      <c r="C1624">
        <v>2011</v>
      </c>
      <c r="D1624">
        <v>11.24</v>
      </c>
      <c r="E1624">
        <v>5.58</v>
      </c>
      <c r="F1624">
        <v>0.75</v>
      </c>
      <c r="G1624">
        <v>0.36</v>
      </c>
      <c r="H1624">
        <v>0.68</v>
      </c>
      <c r="I1624">
        <v>1.28</v>
      </c>
      <c r="J1624">
        <v>0.56999999999999995</v>
      </c>
      <c r="K1624" s="1">
        <v>36.68</v>
      </c>
      <c r="L1624" s="2">
        <v>5579082</v>
      </c>
      <c r="M1624" s="1">
        <f>Table1[[#This Row],[PerformanceMetric]]/Table1[[#This Row],[InflationAdjSalary]]*1000000</f>
        <v>6.574558323394422</v>
      </c>
      <c r="N1624" t="s">
        <v>48</v>
      </c>
      <c r="O1624">
        <v>25</v>
      </c>
      <c r="P1624" t="s">
        <v>16</v>
      </c>
    </row>
    <row r="1625" spans="2:16" x14ac:dyDescent="0.2">
      <c r="B1625" t="s">
        <v>276</v>
      </c>
      <c r="C1625">
        <v>2016</v>
      </c>
      <c r="D1625">
        <v>11.54</v>
      </c>
      <c r="E1625">
        <v>5.1100000000000003</v>
      </c>
      <c r="F1625">
        <v>5.2</v>
      </c>
      <c r="G1625">
        <v>1.48</v>
      </c>
      <c r="H1625">
        <v>0.76</v>
      </c>
      <c r="I1625">
        <v>2.83</v>
      </c>
      <c r="J1625">
        <v>0.5</v>
      </c>
      <c r="K1625" s="1">
        <v>36.659999999999997</v>
      </c>
      <c r="L1625" s="2">
        <v>3913872</v>
      </c>
      <c r="M1625" s="1">
        <f>Table1[[#This Row],[PerformanceMetric]]/Table1[[#This Row],[InflationAdjSalary]]*1000000</f>
        <v>9.3666834275622701</v>
      </c>
      <c r="N1625" t="s">
        <v>15</v>
      </c>
      <c r="O1625">
        <v>24</v>
      </c>
      <c r="P1625" t="s">
        <v>19</v>
      </c>
    </row>
    <row r="1626" spans="2:16" x14ac:dyDescent="0.2">
      <c r="B1626" t="s">
        <v>383</v>
      </c>
      <c r="C1626">
        <v>2014</v>
      </c>
      <c r="D1626">
        <v>8.4700000000000006</v>
      </c>
      <c r="E1626">
        <v>4.78</v>
      </c>
      <c r="F1626">
        <v>4.2699999999999996</v>
      </c>
      <c r="G1626">
        <v>0.74</v>
      </c>
      <c r="H1626">
        <v>0.59</v>
      </c>
      <c r="I1626">
        <v>1.06</v>
      </c>
      <c r="J1626">
        <v>0.55000000000000004</v>
      </c>
      <c r="K1626" s="1">
        <v>36.659999999999997</v>
      </c>
      <c r="L1626" s="2">
        <v>6595242</v>
      </c>
      <c r="M1626" s="1">
        <f>Table1[[#This Row],[PerformanceMetric]]/Table1[[#This Row],[InflationAdjSalary]]*1000000</f>
        <v>5.5585526656944504</v>
      </c>
      <c r="N1626" t="s">
        <v>104</v>
      </c>
      <c r="O1626">
        <v>26</v>
      </c>
      <c r="P1626" t="s">
        <v>16</v>
      </c>
    </row>
    <row r="1627" spans="2:16" x14ac:dyDescent="0.2">
      <c r="B1627" t="s">
        <v>179</v>
      </c>
      <c r="C1627">
        <v>2015</v>
      </c>
      <c r="D1627">
        <v>7.6</v>
      </c>
      <c r="E1627">
        <v>5.2</v>
      </c>
      <c r="F1627">
        <v>1.6</v>
      </c>
      <c r="G1627">
        <v>1</v>
      </c>
      <c r="H1627">
        <v>0.8</v>
      </c>
      <c r="I1627">
        <v>0.2</v>
      </c>
      <c r="J1627">
        <v>0.57999999999999996</v>
      </c>
      <c r="K1627" s="1">
        <v>36.65</v>
      </c>
      <c r="L1627" s="2">
        <v>10554243</v>
      </c>
      <c r="M1627" s="1">
        <f>Table1[[#This Row],[PerformanceMetric]]/Table1[[#This Row],[InflationAdjSalary]]*1000000</f>
        <v>3.4725370640035482</v>
      </c>
      <c r="N1627" t="s">
        <v>36</v>
      </c>
      <c r="O1627">
        <v>38</v>
      </c>
      <c r="P1627" t="s">
        <v>16</v>
      </c>
    </row>
    <row r="1628" spans="2:16" x14ac:dyDescent="0.2">
      <c r="B1628" t="s">
        <v>147</v>
      </c>
      <c r="C1628">
        <v>2019</v>
      </c>
      <c r="D1628">
        <v>10.95</v>
      </c>
      <c r="E1628">
        <v>2.61</v>
      </c>
      <c r="F1628">
        <v>4.8</v>
      </c>
      <c r="G1628">
        <v>0.89</v>
      </c>
      <c r="H1628">
        <v>0.31</v>
      </c>
      <c r="I1628">
        <v>1.28</v>
      </c>
      <c r="J1628">
        <v>0.54</v>
      </c>
      <c r="K1628" s="1">
        <v>36.630000000000003</v>
      </c>
      <c r="L1628" s="2">
        <v>10811804</v>
      </c>
      <c r="M1628" s="1">
        <f>Table1[[#This Row],[PerformanceMetric]]/Table1[[#This Row],[InflationAdjSalary]]*1000000</f>
        <v>3.3879637477704923</v>
      </c>
      <c r="N1628" t="s">
        <v>50</v>
      </c>
      <c r="O1628">
        <v>24</v>
      </c>
      <c r="P1628" t="s">
        <v>19</v>
      </c>
    </row>
    <row r="1629" spans="2:16" x14ac:dyDescent="0.2">
      <c r="B1629" t="s">
        <v>308</v>
      </c>
      <c r="C1629">
        <v>2013</v>
      </c>
      <c r="D1629">
        <v>9.68</v>
      </c>
      <c r="E1629">
        <v>8.76</v>
      </c>
      <c r="F1629">
        <v>1.18</v>
      </c>
      <c r="G1629">
        <v>0.56999999999999995</v>
      </c>
      <c r="H1629">
        <v>0.97</v>
      </c>
      <c r="I1629">
        <v>1.35</v>
      </c>
      <c r="J1629">
        <v>0.5</v>
      </c>
      <c r="K1629" s="1">
        <v>36.619999999999997</v>
      </c>
      <c r="L1629" s="2">
        <v>18456860</v>
      </c>
      <c r="M1629" s="1">
        <f>Table1[[#This Row],[PerformanceMetric]]/Table1[[#This Row],[InflationAdjSalary]]*1000000</f>
        <v>1.9840861338277476</v>
      </c>
      <c r="N1629" t="s">
        <v>54</v>
      </c>
      <c r="O1629">
        <v>30</v>
      </c>
      <c r="P1629" t="s">
        <v>30</v>
      </c>
    </row>
    <row r="1630" spans="2:16" x14ac:dyDescent="0.2">
      <c r="B1630" t="s">
        <v>442</v>
      </c>
      <c r="C1630">
        <v>2021</v>
      </c>
      <c r="D1630">
        <v>6.99</v>
      </c>
      <c r="E1630">
        <v>6.83</v>
      </c>
      <c r="F1630">
        <v>2.5499999999999998</v>
      </c>
      <c r="G1630">
        <v>0.8</v>
      </c>
      <c r="H1630">
        <v>0.45</v>
      </c>
      <c r="I1630">
        <v>1.17</v>
      </c>
      <c r="J1630">
        <v>0.6</v>
      </c>
      <c r="K1630" s="1">
        <v>36.6</v>
      </c>
      <c r="L1630" s="2">
        <v>9597258</v>
      </c>
      <c r="M1630" s="1">
        <f>Table1[[#This Row],[PerformanceMetric]]/Table1[[#This Row],[InflationAdjSalary]]*1000000</f>
        <v>3.813589256431368</v>
      </c>
      <c r="N1630" t="s">
        <v>58</v>
      </c>
      <c r="O1630">
        <v>27</v>
      </c>
      <c r="P1630" t="s">
        <v>25</v>
      </c>
    </row>
    <row r="1631" spans="2:16" x14ac:dyDescent="0.2">
      <c r="B1631" t="s">
        <v>174</v>
      </c>
      <c r="C1631">
        <v>2015</v>
      </c>
      <c r="D1631">
        <v>6.3</v>
      </c>
      <c r="E1631">
        <v>8.1</v>
      </c>
      <c r="F1631">
        <v>2.69</v>
      </c>
      <c r="G1631">
        <v>0.57999999999999996</v>
      </c>
      <c r="H1631">
        <v>1.69</v>
      </c>
      <c r="I1631">
        <v>1.58</v>
      </c>
      <c r="J1631">
        <v>0.56000000000000005</v>
      </c>
      <c r="K1631" s="1">
        <v>36.6</v>
      </c>
      <c r="L1631" s="2">
        <v>14900108</v>
      </c>
      <c r="M1631" s="1">
        <f>Table1[[#This Row],[PerformanceMetric]]/Table1[[#This Row],[InflationAdjSalary]]*1000000</f>
        <v>2.456358034451831</v>
      </c>
      <c r="N1631" t="s">
        <v>22</v>
      </c>
      <c r="O1631">
        <v>30</v>
      </c>
      <c r="P1631" t="s">
        <v>30</v>
      </c>
    </row>
    <row r="1632" spans="2:16" x14ac:dyDescent="0.2">
      <c r="B1632" t="s">
        <v>153</v>
      </c>
      <c r="C1632">
        <v>2015</v>
      </c>
      <c r="D1632">
        <v>12.37</v>
      </c>
      <c r="E1632">
        <v>6.39</v>
      </c>
      <c r="F1632">
        <v>3.34</v>
      </c>
      <c r="G1632">
        <v>1.05</v>
      </c>
      <c r="H1632">
        <v>1.4</v>
      </c>
      <c r="I1632">
        <v>2.48</v>
      </c>
      <c r="J1632">
        <v>0.47</v>
      </c>
      <c r="K1632" s="1">
        <v>36.58</v>
      </c>
      <c r="L1632" s="2">
        <v>8481782</v>
      </c>
      <c r="M1632" s="1">
        <f>Table1[[#This Row],[PerformanceMetric]]/Table1[[#This Row],[InflationAdjSalary]]*1000000</f>
        <v>4.3127729526648997</v>
      </c>
      <c r="N1632" t="s">
        <v>41</v>
      </c>
      <c r="O1632">
        <v>29</v>
      </c>
      <c r="P1632" t="s">
        <v>16</v>
      </c>
    </row>
    <row r="1633" spans="2:16" x14ac:dyDescent="0.2">
      <c r="B1633" t="s">
        <v>310</v>
      </c>
      <c r="C1633">
        <v>2012</v>
      </c>
      <c r="D1633">
        <v>10.53</v>
      </c>
      <c r="E1633">
        <v>5.92</v>
      </c>
      <c r="F1633">
        <v>1.38</v>
      </c>
      <c r="G1633">
        <v>0.66</v>
      </c>
      <c r="H1633">
        <v>1.0900000000000001</v>
      </c>
      <c r="I1633">
        <v>0.98</v>
      </c>
      <c r="J1633">
        <v>0.52</v>
      </c>
      <c r="K1633" s="1">
        <v>36.57</v>
      </c>
      <c r="L1633" s="2">
        <v>7747435</v>
      </c>
      <c r="M1633" s="1">
        <f>Table1[[#This Row],[PerformanceMetric]]/Table1[[#This Row],[InflationAdjSalary]]*1000000</f>
        <v>4.7202719351630575</v>
      </c>
      <c r="N1633" t="s">
        <v>81</v>
      </c>
      <c r="O1633">
        <v>28</v>
      </c>
      <c r="P1633" t="s">
        <v>16</v>
      </c>
    </row>
    <row r="1634" spans="2:16" x14ac:dyDescent="0.2">
      <c r="B1634" t="s">
        <v>175</v>
      </c>
      <c r="C1634">
        <v>2015</v>
      </c>
      <c r="D1634">
        <v>13.41</v>
      </c>
      <c r="E1634">
        <v>2.61</v>
      </c>
      <c r="F1634">
        <v>3.75</v>
      </c>
      <c r="G1634">
        <v>0.82</v>
      </c>
      <c r="H1634">
        <v>0.23</v>
      </c>
      <c r="I1634">
        <v>2</v>
      </c>
      <c r="J1634">
        <v>0.54</v>
      </c>
      <c r="K1634" s="1">
        <v>36.57</v>
      </c>
      <c r="L1634" s="2">
        <v>19263394</v>
      </c>
      <c r="M1634" s="1">
        <f>Table1[[#This Row],[PerformanceMetric]]/Table1[[#This Row],[InflationAdjSalary]]*1000000</f>
        <v>1.8984193543463836</v>
      </c>
      <c r="N1634" t="s">
        <v>27</v>
      </c>
      <c r="O1634">
        <v>26</v>
      </c>
      <c r="P1634" t="s">
        <v>20</v>
      </c>
    </row>
    <row r="1635" spans="2:16" x14ac:dyDescent="0.2">
      <c r="B1635" t="s">
        <v>246</v>
      </c>
      <c r="C1635">
        <v>2021</v>
      </c>
      <c r="D1635">
        <v>10.08</v>
      </c>
      <c r="E1635">
        <v>3.64</v>
      </c>
      <c r="F1635">
        <v>1.47</v>
      </c>
      <c r="G1635">
        <v>0.94</v>
      </c>
      <c r="H1635">
        <v>0.64</v>
      </c>
      <c r="I1635">
        <v>0.61</v>
      </c>
      <c r="J1635">
        <v>0.59</v>
      </c>
      <c r="K1635" s="1">
        <v>36.549999999999997</v>
      </c>
      <c r="L1635" s="2">
        <v>11451274</v>
      </c>
      <c r="M1635" s="1">
        <f>Table1[[#This Row],[PerformanceMetric]]/Table1[[#This Row],[InflationAdjSalary]]*1000000</f>
        <v>3.1917845996873355</v>
      </c>
      <c r="N1635" t="s">
        <v>64</v>
      </c>
      <c r="O1635">
        <v>28</v>
      </c>
      <c r="P1635" t="s">
        <v>20</v>
      </c>
    </row>
    <row r="1636" spans="2:16" x14ac:dyDescent="0.2">
      <c r="B1636" t="s">
        <v>443</v>
      </c>
      <c r="C1636">
        <v>2021</v>
      </c>
      <c r="D1636">
        <v>7.9</v>
      </c>
      <c r="E1636">
        <v>6.66</v>
      </c>
      <c r="F1636">
        <v>0.87</v>
      </c>
      <c r="G1636">
        <v>0.56999999999999995</v>
      </c>
      <c r="H1636">
        <v>1.26</v>
      </c>
      <c r="I1636">
        <v>0.99</v>
      </c>
      <c r="J1636">
        <v>0.6</v>
      </c>
      <c r="K1636" s="1">
        <v>36.54</v>
      </c>
      <c r="L1636" s="2">
        <v>3573975</v>
      </c>
      <c r="M1636" s="1">
        <f>Table1[[#This Row],[PerformanceMetric]]/Table1[[#This Row],[InflationAdjSalary]]*1000000</f>
        <v>10.223910351919082</v>
      </c>
      <c r="N1636" t="s">
        <v>88</v>
      </c>
      <c r="O1636">
        <v>19</v>
      </c>
      <c r="P1636" t="s">
        <v>30</v>
      </c>
    </row>
    <row r="1637" spans="2:16" x14ac:dyDescent="0.2">
      <c r="B1637" t="s">
        <v>60</v>
      </c>
      <c r="C1637">
        <v>2012</v>
      </c>
      <c r="D1637">
        <v>11.52</v>
      </c>
      <c r="E1637">
        <v>2.58</v>
      </c>
      <c r="F1637">
        <v>4.09</v>
      </c>
      <c r="G1637">
        <v>0.82</v>
      </c>
      <c r="H1637">
        <v>0.12</v>
      </c>
      <c r="I1637">
        <v>1.62</v>
      </c>
      <c r="J1637">
        <v>0.56999999999999995</v>
      </c>
      <c r="K1637" s="1">
        <v>36.53</v>
      </c>
      <c r="L1637" s="2">
        <v>984176</v>
      </c>
      <c r="M1637" s="1">
        <f>Table1[[#This Row],[PerformanceMetric]]/Table1[[#This Row],[InflationAdjSalary]]*1000000</f>
        <v>37.117344865146073</v>
      </c>
      <c r="N1637" t="s">
        <v>46</v>
      </c>
      <c r="O1637">
        <v>22</v>
      </c>
      <c r="P1637" t="s">
        <v>19</v>
      </c>
    </row>
    <row r="1638" spans="2:16" x14ac:dyDescent="0.2">
      <c r="B1638" t="s">
        <v>418</v>
      </c>
      <c r="C1638">
        <v>2012</v>
      </c>
      <c r="D1638">
        <v>12.06</v>
      </c>
      <c r="E1638">
        <v>2.66</v>
      </c>
      <c r="F1638">
        <v>4.75</v>
      </c>
      <c r="G1638">
        <v>1.06</v>
      </c>
      <c r="H1638">
        <v>0.3</v>
      </c>
      <c r="I1638">
        <v>1.81</v>
      </c>
      <c r="J1638">
        <v>0.53</v>
      </c>
      <c r="K1638" s="1">
        <v>36.51</v>
      </c>
      <c r="L1638" s="2">
        <v>5164956</v>
      </c>
      <c r="M1638" s="1">
        <f>Table1[[#This Row],[PerformanceMetric]]/Table1[[#This Row],[InflationAdjSalary]]*1000000</f>
        <v>7.0687920671541047</v>
      </c>
      <c r="N1638" t="s">
        <v>36</v>
      </c>
      <c r="O1638">
        <v>30</v>
      </c>
      <c r="P1638" t="s">
        <v>20</v>
      </c>
    </row>
    <row r="1639" spans="2:16" x14ac:dyDescent="0.2">
      <c r="B1639" t="s">
        <v>344</v>
      </c>
      <c r="C1639">
        <v>2014</v>
      </c>
      <c r="D1639">
        <v>12.11</v>
      </c>
      <c r="E1639">
        <v>6.27</v>
      </c>
      <c r="F1639">
        <v>1.56</v>
      </c>
      <c r="G1639">
        <v>1.02</v>
      </c>
      <c r="H1639">
        <v>0.49</v>
      </c>
      <c r="I1639">
        <v>1.31</v>
      </c>
      <c r="J1639">
        <v>0.48</v>
      </c>
      <c r="K1639" s="1">
        <v>36.5</v>
      </c>
      <c r="L1639" s="2">
        <v>9731848</v>
      </c>
      <c r="M1639" s="1">
        <f>Table1[[#This Row],[PerformanceMetric]]/Table1[[#This Row],[InflationAdjSalary]]*1000000</f>
        <v>3.7505723476157868</v>
      </c>
      <c r="N1639" t="s">
        <v>48</v>
      </c>
      <c r="O1639">
        <v>28</v>
      </c>
      <c r="P1639" t="s">
        <v>16</v>
      </c>
    </row>
    <row r="1640" spans="2:16" x14ac:dyDescent="0.2">
      <c r="B1640" t="s">
        <v>419</v>
      </c>
      <c r="C1640">
        <v>2014</v>
      </c>
      <c r="D1640">
        <v>13.13</v>
      </c>
      <c r="E1640">
        <v>3.35</v>
      </c>
      <c r="F1640">
        <v>3.09</v>
      </c>
      <c r="G1640">
        <v>1.35</v>
      </c>
      <c r="H1640">
        <v>0.3</v>
      </c>
      <c r="I1640">
        <v>2.2200000000000002</v>
      </c>
      <c r="J1640">
        <v>0.54</v>
      </c>
      <c r="K1640" s="1">
        <v>36.450000000000003</v>
      </c>
      <c r="L1640" s="2">
        <v>2486425</v>
      </c>
      <c r="M1640" s="1">
        <f>Table1[[#This Row],[PerformanceMetric]]/Table1[[#This Row],[InflationAdjSalary]]*1000000</f>
        <v>14.659601636888306</v>
      </c>
      <c r="N1640" t="s">
        <v>42</v>
      </c>
      <c r="O1640">
        <v>24</v>
      </c>
      <c r="P1640" t="s">
        <v>20</v>
      </c>
    </row>
    <row r="1641" spans="2:16" x14ac:dyDescent="0.2">
      <c r="B1641" t="s">
        <v>365</v>
      </c>
      <c r="C1641">
        <v>2019</v>
      </c>
      <c r="D1641">
        <v>5.83</v>
      </c>
      <c r="E1641">
        <v>8.57</v>
      </c>
      <c r="F1641">
        <v>0.75</v>
      </c>
      <c r="G1641">
        <v>0.43</v>
      </c>
      <c r="H1641">
        <v>0.41</v>
      </c>
      <c r="I1641">
        <v>0.79</v>
      </c>
      <c r="J1641">
        <v>0.63</v>
      </c>
      <c r="K1641" s="1">
        <v>36.44</v>
      </c>
      <c r="L1641" s="2">
        <v>5514554</v>
      </c>
      <c r="M1641" s="1">
        <f>Table1[[#This Row],[PerformanceMetric]]/Table1[[#This Row],[InflationAdjSalary]]*1000000</f>
        <v>6.6079686589341584</v>
      </c>
      <c r="N1641" t="s">
        <v>39</v>
      </c>
      <c r="O1641">
        <v>29</v>
      </c>
      <c r="P1641" t="s">
        <v>30</v>
      </c>
    </row>
    <row r="1642" spans="2:16" x14ac:dyDescent="0.2">
      <c r="B1642" t="s">
        <v>165</v>
      </c>
      <c r="C1642">
        <v>2018</v>
      </c>
      <c r="D1642">
        <v>8.41</v>
      </c>
      <c r="E1642">
        <v>7.6</v>
      </c>
      <c r="F1642">
        <v>1.84</v>
      </c>
      <c r="G1642">
        <v>0.49</v>
      </c>
      <c r="H1642">
        <v>0.74</v>
      </c>
      <c r="I1642">
        <v>1.21</v>
      </c>
      <c r="J1642">
        <v>0.55000000000000004</v>
      </c>
      <c r="K1642" s="1">
        <v>36.42</v>
      </c>
      <c r="L1642" s="2">
        <v>15951185</v>
      </c>
      <c r="M1642" s="1">
        <f>Table1[[#This Row],[PerformanceMetric]]/Table1[[#This Row],[InflationAdjSalary]]*1000000</f>
        <v>2.28321594915989</v>
      </c>
      <c r="N1642" t="s">
        <v>54</v>
      </c>
      <c r="O1642">
        <v>33</v>
      </c>
      <c r="P1642" t="s">
        <v>30</v>
      </c>
    </row>
    <row r="1643" spans="2:16" x14ac:dyDescent="0.2">
      <c r="B1643" t="s">
        <v>375</v>
      </c>
      <c r="C1643">
        <v>2011</v>
      </c>
      <c r="D1643">
        <v>13.17</v>
      </c>
      <c r="E1643">
        <v>2.97</v>
      </c>
      <c r="F1643">
        <v>1.17</v>
      </c>
      <c r="G1643">
        <v>0.33</v>
      </c>
      <c r="H1643">
        <v>0.12</v>
      </c>
      <c r="I1643">
        <v>0.93</v>
      </c>
      <c r="J1643">
        <v>0.56999999999999995</v>
      </c>
      <c r="K1643" s="1">
        <v>36.409999999999997</v>
      </c>
      <c r="L1643" s="2">
        <v>5250901</v>
      </c>
      <c r="M1643" s="1">
        <f>Table1[[#This Row],[PerformanceMetric]]/Table1[[#This Row],[InflationAdjSalary]]*1000000</f>
        <v>6.9340480805103732</v>
      </c>
      <c r="N1643" t="s">
        <v>145</v>
      </c>
      <c r="O1643">
        <v>25</v>
      </c>
      <c r="P1643" t="s">
        <v>20</v>
      </c>
    </row>
    <row r="1644" spans="2:16" x14ac:dyDescent="0.2">
      <c r="B1644" t="s">
        <v>115</v>
      </c>
      <c r="C1644">
        <v>2014</v>
      </c>
      <c r="D1644">
        <v>13.82</v>
      </c>
      <c r="E1644">
        <v>4.1100000000000003</v>
      </c>
      <c r="F1644">
        <v>4.09</v>
      </c>
      <c r="G1644">
        <v>1.61</v>
      </c>
      <c r="H1644">
        <v>0.46</v>
      </c>
      <c r="I1644">
        <v>3.2</v>
      </c>
      <c r="J1644">
        <v>0.51</v>
      </c>
      <c r="K1644" s="1">
        <v>36.39</v>
      </c>
      <c r="L1644" s="2">
        <v>6188960</v>
      </c>
      <c r="M1644" s="1">
        <f>Table1[[#This Row],[PerformanceMetric]]/Table1[[#This Row],[InflationAdjSalary]]*1000000</f>
        <v>5.8798247201468428</v>
      </c>
      <c r="N1644" t="s">
        <v>48</v>
      </c>
      <c r="O1644">
        <v>21</v>
      </c>
      <c r="P1644" t="s">
        <v>19</v>
      </c>
    </row>
    <row r="1645" spans="2:16" x14ac:dyDescent="0.2">
      <c r="B1645" t="s">
        <v>365</v>
      </c>
      <c r="C1645">
        <v>2011</v>
      </c>
      <c r="D1645">
        <v>7.71</v>
      </c>
      <c r="E1645">
        <v>7.11</v>
      </c>
      <c r="F1645">
        <v>0.62</v>
      </c>
      <c r="G1645">
        <v>0.6</v>
      </c>
      <c r="H1645">
        <v>1.03</v>
      </c>
      <c r="I1645">
        <v>0.74</v>
      </c>
      <c r="J1645">
        <v>0.57999999999999996</v>
      </c>
      <c r="K1645" s="1">
        <v>36.369999999999997</v>
      </c>
      <c r="L1645" s="2">
        <v>2708204</v>
      </c>
      <c r="M1645" s="1">
        <f>Table1[[#This Row],[PerformanceMetric]]/Table1[[#This Row],[InflationAdjSalary]]*1000000</f>
        <v>13.429564390274882</v>
      </c>
      <c r="N1645" t="s">
        <v>50</v>
      </c>
      <c r="O1645">
        <v>21</v>
      </c>
      <c r="P1645" t="s">
        <v>16</v>
      </c>
    </row>
    <row r="1646" spans="2:16" x14ac:dyDescent="0.2">
      <c r="B1646" t="s">
        <v>317</v>
      </c>
      <c r="C1646">
        <v>2018</v>
      </c>
      <c r="D1646">
        <v>11.79</v>
      </c>
      <c r="E1646">
        <v>5.26</v>
      </c>
      <c r="F1646">
        <v>6.21</v>
      </c>
      <c r="G1646">
        <v>1</v>
      </c>
      <c r="H1646">
        <v>0.32</v>
      </c>
      <c r="I1646">
        <v>2.84</v>
      </c>
      <c r="J1646">
        <v>0.48</v>
      </c>
      <c r="K1646" s="1">
        <v>36.369999999999997</v>
      </c>
      <c r="L1646" s="2">
        <v>3527665</v>
      </c>
      <c r="M1646" s="1">
        <f>Table1[[#This Row],[PerformanceMetric]]/Table1[[#This Row],[InflationAdjSalary]]*1000000</f>
        <v>10.309935892438766</v>
      </c>
      <c r="N1646" t="s">
        <v>81</v>
      </c>
      <c r="O1646">
        <v>23</v>
      </c>
      <c r="P1646" t="s">
        <v>19</v>
      </c>
    </row>
    <row r="1647" spans="2:16" x14ac:dyDescent="0.2">
      <c r="B1647" t="s">
        <v>368</v>
      </c>
      <c r="C1647">
        <v>2011</v>
      </c>
      <c r="D1647">
        <v>10.57</v>
      </c>
      <c r="E1647">
        <v>3.88</v>
      </c>
      <c r="F1647">
        <v>1.32</v>
      </c>
      <c r="G1647">
        <v>1.06</v>
      </c>
      <c r="H1647">
        <v>0.24</v>
      </c>
      <c r="I1647">
        <v>0.94</v>
      </c>
      <c r="J1647">
        <v>0.6</v>
      </c>
      <c r="K1647" s="1">
        <v>36.35</v>
      </c>
      <c r="L1647" s="2">
        <v>5579082</v>
      </c>
      <c r="M1647" s="1">
        <f>Table1[[#This Row],[PerformanceMetric]]/Table1[[#This Row],[InflationAdjSalary]]*1000000</f>
        <v>6.5154088073987806</v>
      </c>
      <c r="N1647" t="s">
        <v>81</v>
      </c>
      <c r="O1647">
        <v>25</v>
      </c>
      <c r="P1647" t="s">
        <v>25</v>
      </c>
    </row>
    <row r="1648" spans="2:16" x14ac:dyDescent="0.2">
      <c r="B1648" t="s">
        <v>391</v>
      </c>
      <c r="C1648">
        <v>2019</v>
      </c>
      <c r="D1648">
        <v>11.28</v>
      </c>
      <c r="E1648">
        <v>4.07</v>
      </c>
      <c r="F1648">
        <v>6.02</v>
      </c>
      <c r="G1648">
        <v>1.48</v>
      </c>
      <c r="H1648">
        <v>0.46</v>
      </c>
      <c r="I1648">
        <v>2.2599999999999998</v>
      </c>
      <c r="J1648">
        <v>0.48</v>
      </c>
      <c r="K1648" s="1">
        <v>36.35</v>
      </c>
      <c r="L1648" s="2">
        <v>6186674</v>
      </c>
      <c r="M1648" s="1">
        <f>Table1[[#This Row],[PerformanceMetric]]/Table1[[#This Row],[InflationAdjSalary]]*1000000</f>
        <v>5.8755318285721865</v>
      </c>
      <c r="N1648" t="s">
        <v>68</v>
      </c>
      <c r="O1648">
        <v>24</v>
      </c>
      <c r="P1648" t="s">
        <v>19</v>
      </c>
    </row>
    <row r="1649" spans="2:16" x14ac:dyDescent="0.2">
      <c r="B1649" t="s">
        <v>284</v>
      </c>
      <c r="C1649">
        <v>2012</v>
      </c>
      <c r="D1649">
        <v>10.63</v>
      </c>
      <c r="E1649">
        <v>7.38</v>
      </c>
      <c r="F1649">
        <v>2.1</v>
      </c>
      <c r="G1649">
        <v>1.06</v>
      </c>
      <c r="H1649">
        <v>0.56999999999999995</v>
      </c>
      <c r="I1649">
        <v>1.56</v>
      </c>
      <c r="J1649">
        <v>0.49</v>
      </c>
      <c r="K1649" s="1">
        <v>36.35</v>
      </c>
      <c r="L1649" s="2">
        <v>11164524</v>
      </c>
      <c r="M1649" s="1">
        <f>Table1[[#This Row],[PerformanceMetric]]/Table1[[#This Row],[InflationAdjSalary]]*1000000</f>
        <v>3.2558486147730079</v>
      </c>
      <c r="N1649" t="s">
        <v>76</v>
      </c>
      <c r="O1649">
        <v>33</v>
      </c>
      <c r="P1649" t="s">
        <v>25</v>
      </c>
    </row>
    <row r="1650" spans="2:16" x14ac:dyDescent="0.2">
      <c r="B1650" t="s">
        <v>215</v>
      </c>
      <c r="C1650">
        <v>2015</v>
      </c>
      <c r="D1650">
        <v>8.27</v>
      </c>
      <c r="E1650">
        <v>7.5</v>
      </c>
      <c r="F1650">
        <v>10.77</v>
      </c>
      <c r="G1650">
        <v>1.68</v>
      </c>
      <c r="H1650">
        <v>0.14000000000000001</v>
      </c>
      <c r="I1650">
        <v>3.41</v>
      </c>
      <c r="J1650">
        <v>0.42</v>
      </c>
      <c r="K1650" s="1">
        <v>36.33</v>
      </c>
      <c r="L1650" s="2">
        <v>11795918</v>
      </c>
      <c r="M1650" s="1">
        <f>Table1[[#This Row],[PerformanceMetric]]/Table1[[#This Row],[InflationAdjSalary]]*1000000</f>
        <v>3.0798789886467501</v>
      </c>
      <c r="N1650" t="s">
        <v>61</v>
      </c>
      <c r="O1650">
        <v>28</v>
      </c>
      <c r="P1650" t="s">
        <v>19</v>
      </c>
    </row>
    <row r="1651" spans="2:16" x14ac:dyDescent="0.2">
      <c r="B1651" t="s">
        <v>444</v>
      </c>
      <c r="C1651">
        <v>2019</v>
      </c>
      <c r="D1651">
        <v>11.79</v>
      </c>
      <c r="E1651">
        <v>2.91</v>
      </c>
      <c r="F1651">
        <v>2.13</v>
      </c>
      <c r="G1651">
        <v>0.55000000000000004</v>
      </c>
      <c r="H1651">
        <v>0.05</v>
      </c>
      <c r="I1651">
        <v>0.98</v>
      </c>
      <c r="J1651">
        <v>0.59</v>
      </c>
      <c r="K1651" s="1">
        <v>36.29</v>
      </c>
      <c r="L1651" s="2">
        <v>3325853</v>
      </c>
      <c r="M1651" s="1">
        <f>Table1[[#This Row],[PerformanceMetric]]/Table1[[#This Row],[InflationAdjSalary]]*1000000</f>
        <v>10.911486466780101</v>
      </c>
      <c r="N1651" t="s">
        <v>65</v>
      </c>
      <c r="O1651">
        <v>25</v>
      </c>
      <c r="P1651" t="s">
        <v>20</v>
      </c>
    </row>
    <row r="1652" spans="2:16" x14ac:dyDescent="0.2">
      <c r="B1652" t="s">
        <v>156</v>
      </c>
      <c r="C1652">
        <v>2015</v>
      </c>
      <c r="D1652">
        <v>12.32</v>
      </c>
      <c r="E1652">
        <v>5.52</v>
      </c>
      <c r="F1652">
        <v>1.68</v>
      </c>
      <c r="G1652">
        <v>1.24</v>
      </c>
      <c r="H1652">
        <v>0.2</v>
      </c>
      <c r="I1652">
        <v>1.88</v>
      </c>
      <c r="J1652">
        <v>0.53</v>
      </c>
      <c r="K1652" s="1">
        <v>36.28</v>
      </c>
      <c r="L1652" s="2">
        <v>6397659</v>
      </c>
      <c r="M1652" s="1">
        <f>Table1[[#This Row],[PerformanceMetric]]/Table1[[#This Row],[InflationAdjSalary]]*1000000</f>
        <v>5.6708242811941059</v>
      </c>
      <c r="N1652" t="s">
        <v>15</v>
      </c>
      <c r="O1652">
        <v>19</v>
      </c>
      <c r="P1652" t="s">
        <v>16</v>
      </c>
    </row>
    <row r="1653" spans="2:16" x14ac:dyDescent="0.2">
      <c r="B1653" t="s">
        <v>226</v>
      </c>
      <c r="C1653">
        <v>2016</v>
      </c>
      <c r="D1653">
        <v>12.26</v>
      </c>
      <c r="E1653">
        <v>2.89</v>
      </c>
      <c r="F1653">
        <v>1.93</v>
      </c>
      <c r="G1653">
        <v>1.28</v>
      </c>
      <c r="H1653">
        <v>0.24</v>
      </c>
      <c r="I1653">
        <v>1.29</v>
      </c>
      <c r="J1653">
        <v>0.56999999999999995</v>
      </c>
      <c r="K1653" s="1">
        <v>36.270000000000003</v>
      </c>
      <c r="L1653" s="2">
        <v>2035762</v>
      </c>
      <c r="M1653" s="1">
        <f>Table1[[#This Row],[PerformanceMetric]]/Table1[[#This Row],[InflationAdjSalary]]*1000000</f>
        <v>17.816424513278076</v>
      </c>
      <c r="N1653" t="s">
        <v>91</v>
      </c>
      <c r="O1653">
        <v>21</v>
      </c>
      <c r="P1653" t="s">
        <v>20</v>
      </c>
    </row>
    <row r="1654" spans="2:16" x14ac:dyDescent="0.2">
      <c r="B1654" t="s">
        <v>445</v>
      </c>
      <c r="C1654">
        <v>2018</v>
      </c>
      <c r="D1654">
        <v>10.11</v>
      </c>
      <c r="E1654">
        <v>3.39</v>
      </c>
      <c r="F1654">
        <v>1.33</v>
      </c>
      <c r="G1654">
        <v>2.11</v>
      </c>
      <c r="H1654">
        <v>0.33</v>
      </c>
      <c r="I1654">
        <v>0.61</v>
      </c>
      <c r="J1654">
        <v>0.56000000000000005</v>
      </c>
      <c r="K1654" s="1">
        <v>36.26</v>
      </c>
      <c r="L1654" s="2">
        <v>3010185</v>
      </c>
      <c r="M1654" s="1">
        <f>Table1[[#This Row],[PerformanceMetric]]/Table1[[#This Row],[InflationAdjSalary]]*1000000</f>
        <v>12.045771273194172</v>
      </c>
      <c r="N1654" t="s">
        <v>24</v>
      </c>
      <c r="O1654">
        <v>31</v>
      </c>
      <c r="P1654" t="s">
        <v>20</v>
      </c>
    </row>
    <row r="1655" spans="2:16" x14ac:dyDescent="0.2">
      <c r="B1655" t="s">
        <v>390</v>
      </c>
      <c r="C1655">
        <v>2014</v>
      </c>
      <c r="D1655">
        <v>11.33</v>
      </c>
      <c r="E1655">
        <v>4.21</v>
      </c>
      <c r="F1655">
        <v>2.27</v>
      </c>
      <c r="G1655">
        <v>0.78</v>
      </c>
      <c r="H1655">
        <v>0.56000000000000005</v>
      </c>
      <c r="I1655">
        <v>1.32</v>
      </c>
      <c r="J1655">
        <v>0.55000000000000004</v>
      </c>
      <c r="K1655" s="1">
        <v>36.26</v>
      </c>
      <c r="L1655" s="2">
        <v>3729637</v>
      </c>
      <c r="M1655" s="1">
        <f>Table1[[#This Row],[PerformanceMetric]]/Table1[[#This Row],[InflationAdjSalary]]*1000000</f>
        <v>9.72212577256178</v>
      </c>
      <c r="N1655" t="s">
        <v>68</v>
      </c>
      <c r="O1655">
        <v>33</v>
      </c>
      <c r="P1655" t="s">
        <v>25</v>
      </c>
    </row>
    <row r="1656" spans="2:16" x14ac:dyDescent="0.2">
      <c r="B1656" t="s">
        <v>132</v>
      </c>
      <c r="C1656">
        <v>2019</v>
      </c>
      <c r="D1656">
        <v>8.17</v>
      </c>
      <c r="E1656">
        <v>4.7300000000000004</v>
      </c>
      <c r="F1656">
        <v>0.86</v>
      </c>
      <c r="G1656">
        <v>0.6</v>
      </c>
      <c r="H1656">
        <v>1.1299999999999999</v>
      </c>
      <c r="I1656">
        <v>0.74</v>
      </c>
      <c r="J1656">
        <v>0.65</v>
      </c>
      <c r="K1656" s="1">
        <v>36.24</v>
      </c>
      <c r="L1656" s="2">
        <v>5514554</v>
      </c>
      <c r="M1656" s="1">
        <f>Table1[[#This Row],[PerformanceMetric]]/Table1[[#This Row],[InflationAdjSalary]]*1000000</f>
        <v>6.5717009934076271</v>
      </c>
      <c r="N1656" t="s">
        <v>81</v>
      </c>
      <c r="O1656">
        <v>25</v>
      </c>
      <c r="P1656" t="s">
        <v>30</v>
      </c>
    </row>
    <row r="1657" spans="2:16" x14ac:dyDescent="0.2">
      <c r="B1657" t="s">
        <v>291</v>
      </c>
      <c r="C1657">
        <v>2019</v>
      </c>
      <c r="D1657">
        <v>9.9</v>
      </c>
      <c r="E1657">
        <v>3.69</v>
      </c>
      <c r="F1657">
        <v>3.93</v>
      </c>
      <c r="G1657">
        <v>1</v>
      </c>
      <c r="H1657">
        <v>0.7</v>
      </c>
      <c r="I1657">
        <v>1.45</v>
      </c>
      <c r="J1657">
        <v>0.56000000000000005</v>
      </c>
      <c r="K1657" s="1">
        <v>36.229999999999997</v>
      </c>
      <c r="L1657" s="2">
        <v>2253575</v>
      </c>
      <c r="M1657" s="1">
        <f>Table1[[#This Row],[PerformanceMetric]]/Table1[[#This Row],[InflationAdjSalary]]*1000000</f>
        <v>16.076678166912568</v>
      </c>
      <c r="N1657" t="s">
        <v>65</v>
      </c>
      <c r="O1657">
        <v>24</v>
      </c>
      <c r="P1657" t="s">
        <v>19</v>
      </c>
    </row>
    <row r="1658" spans="2:16" x14ac:dyDescent="0.2">
      <c r="B1658" t="s">
        <v>163</v>
      </c>
      <c r="C1658">
        <v>2018</v>
      </c>
      <c r="D1658">
        <v>11.49</v>
      </c>
      <c r="E1658">
        <v>5.1100000000000003</v>
      </c>
      <c r="F1658">
        <v>1.28</v>
      </c>
      <c r="G1658">
        <v>0.81</v>
      </c>
      <c r="H1658">
        <v>0.67</v>
      </c>
      <c r="I1658">
        <v>1.37</v>
      </c>
      <c r="J1658">
        <v>0.55000000000000004</v>
      </c>
      <c r="K1658" s="1">
        <v>36.229999999999997</v>
      </c>
      <c r="L1658" s="2">
        <v>11861423</v>
      </c>
      <c r="M1658" s="1">
        <f>Table1[[#This Row],[PerformanceMetric]]/Table1[[#This Row],[InflationAdjSalary]]*1000000</f>
        <v>3.0544395895838128</v>
      </c>
      <c r="N1658" t="s">
        <v>65</v>
      </c>
      <c r="O1658">
        <v>31</v>
      </c>
      <c r="P1658" t="s">
        <v>16</v>
      </c>
    </row>
    <row r="1659" spans="2:16" x14ac:dyDescent="0.2">
      <c r="B1659" t="s">
        <v>301</v>
      </c>
      <c r="C1659">
        <v>2018</v>
      </c>
      <c r="D1659">
        <v>9.5399999999999991</v>
      </c>
      <c r="E1659">
        <v>4.74</v>
      </c>
      <c r="F1659">
        <v>1.23</v>
      </c>
      <c r="G1659">
        <v>0.72</v>
      </c>
      <c r="H1659">
        <v>0.49</v>
      </c>
      <c r="I1659">
        <v>0.85</v>
      </c>
      <c r="J1659">
        <v>0.6</v>
      </c>
      <c r="K1659" s="1">
        <v>36.229999999999997</v>
      </c>
      <c r="L1659" s="2">
        <v>16565331</v>
      </c>
      <c r="M1659" s="1">
        <f>Table1[[#This Row],[PerformanceMetric]]/Table1[[#This Row],[InflationAdjSalary]]*1000000</f>
        <v>2.1870978611897343</v>
      </c>
      <c r="N1659" t="s">
        <v>96</v>
      </c>
      <c r="O1659">
        <v>31</v>
      </c>
      <c r="P1659" t="s">
        <v>16</v>
      </c>
    </row>
    <row r="1660" spans="2:16" x14ac:dyDescent="0.2">
      <c r="B1660" t="s">
        <v>337</v>
      </c>
      <c r="C1660">
        <v>2018</v>
      </c>
      <c r="D1660">
        <v>11.71</v>
      </c>
      <c r="E1660">
        <v>3.44</v>
      </c>
      <c r="F1660">
        <v>2.29</v>
      </c>
      <c r="G1660">
        <v>0.83</v>
      </c>
      <c r="H1660">
        <v>0.47</v>
      </c>
      <c r="I1660">
        <v>1.1299999999999999</v>
      </c>
      <c r="J1660">
        <v>0.55000000000000004</v>
      </c>
      <c r="K1660" s="1">
        <v>36.229999999999997</v>
      </c>
      <c r="L1660" s="2">
        <v>22630411</v>
      </c>
      <c r="M1660" s="1">
        <f>Table1[[#This Row],[PerformanceMetric]]/Table1[[#This Row],[InflationAdjSalary]]*1000000</f>
        <v>1.6009430849488326</v>
      </c>
      <c r="N1660" t="s">
        <v>31</v>
      </c>
      <c r="O1660">
        <v>25</v>
      </c>
      <c r="P1660" t="s">
        <v>19</v>
      </c>
    </row>
    <row r="1661" spans="2:16" x14ac:dyDescent="0.2">
      <c r="B1661" t="s">
        <v>431</v>
      </c>
      <c r="C1661">
        <v>2018</v>
      </c>
      <c r="D1661">
        <v>11.26</v>
      </c>
      <c r="E1661">
        <v>2.48</v>
      </c>
      <c r="F1661">
        <v>1.53</v>
      </c>
      <c r="G1661">
        <v>0.76</v>
      </c>
      <c r="H1661">
        <v>0.21</v>
      </c>
      <c r="I1661">
        <v>0.76</v>
      </c>
      <c r="J1661">
        <v>0.61</v>
      </c>
      <c r="K1661" s="1">
        <v>36.22</v>
      </c>
      <c r="L1661" s="2">
        <v>2939721</v>
      </c>
      <c r="M1661" s="1">
        <f>Table1[[#This Row],[PerformanceMetric]]/Table1[[#This Row],[InflationAdjSalary]]*1000000</f>
        <v>12.320897119148382</v>
      </c>
      <c r="N1661" t="s">
        <v>88</v>
      </c>
      <c r="O1661">
        <v>26</v>
      </c>
      <c r="P1661" t="s">
        <v>25</v>
      </c>
    </row>
    <row r="1662" spans="2:16" x14ac:dyDescent="0.2">
      <c r="B1662" t="s">
        <v>262</v>
      </c>
      <c r="C1662">
        <v>2017</v>
      </c>
      <c r="D1662">
        <v>10.85</v>
      </c>
      <c r="E1662">
        <v>6.22</v>
      </c>
      <c r="F1662">
        <v>0.94</v>
      </c>
      <c r="G1662">
        <v>0.53</v>
      </c>
      <c r="H1662">
        <v>0.83</v>
      </c>
      <c r="I1662">
        <v>1.35</v>
      </c>
      <c r="J1662">
        <v>0.54</v>
      </c>
      <c r="K1662" s="1">
        <v>36.22</v>
      </c>
      <c r="L1662" s="2">
        <v>16935167</v>
      </c>
      <c r="M1662" s="1">
        <f>Table1[[#This Row],[PerformanceMetric]]/Table1[[#This Row],[InflationAdjSalary]]*1000000</f>
        <v>2.1387447788380238</v>
      </c>
      <c r="N1662" t="s">
        <v>41</v>
      </c>
      <c r="O1662">
        <v>31</v>
      </c>
      <c r="P1662" t="s">
        <v>16</v>
      </c>
    </row>
    <row r="1663" spans="2:16" x14ac:dyDescent="0.2">
      <c r="B1663" t="s">
        <v>256</v>
      </c>
      <c r="C1663">
        <v>2012</v>
      </c>
      <c r="D1663">
        <v>10.63</v>
      </c>
      <c r="E1663">
        <v>4.17</v>
      </c>
      <c r="F1663">
        <v>8.1999999999999993</v>
      </c>
      <c r="G1663">
        <v>2.2200000000000002</v>
      </c>
      <c r="H1663">
        <v>0.2</v>
      </c>
      <c r="I1663">
        <v>3.2</v>
      </c>
      <c r="J1663">
        <v>0.48</v>
      </c>
      <c r="K1663" s="1">
        <v>36.21</v>
      </c>
      <c r="L1663" s="2">
        <v>4830680</v>
      </c>
      <c r="M1663" s="1">
        <f>Table1[[#This Row],[PerformanceMetric]]/Table1[[#This Row],[InflationAdjSalary]]*1000000</f>
        <v>7.4958390951170433</v>
      </c>
      <c r="N1663" t="s">
        <v>36</v>
      </c>
      <c r="O1663">
        <v>21</v>
      </c>
      <c r="P1663" t="s">
        <v>19</v>
      </c>
    </row>
    <row r="1664" spans="2:16" x14ac:dyDescent="0.2">
      <c r="B1664" t="s">
        <v>223</v>
      </c>
      <c r="C1664">
        <v>2020</v>
      </c>
      <c r="D1664">
        <v>9.93</v>
      </c>
      <c r="E1664">
        <v>6.16</v>
      </c>
      <c r="F1664">
        <v>2.78</v>
      </c>
      <c r="G1664">
        <v>1.04</v>
      </c>
      <c r="H1664">
        <v>0.31</v>
      </c>
      <c r="I1664">
        <v>1.2</v>
      </c>
      <c r="J1664">
        <v>0.51</v>
      </c>
      <c r="K1664" s="1">
        <v>36.15</v>
      </c>
      <c r="L1664" s="2">
        <v>10641113</v>
      </c>
      <c r="M1664" s="1">
        <f>Table1[[#This Row],[PerformanceMetric]]/Table1[[#This Row],[InflationAdjSalary]]*1000000</f>
        <v>3.3972010258701322</v>
      </c>
      <c r="N1664" t="s">
        <v>109</v>
      </c>
      <c r="O1664">
        <v>29</v>
      </c>
      <c r="P1664" t="s">
        <v>25</v>
      </c>
    </row>
    <row r="1665" spans="2:16" x14ac:dyDescent="0.2">
      <c r="B1665" t="s">
        <v>163</v>
      </c>
      <c r="C1665">
        <v>2020</v>
      </c>
      <c r="D1665">
        <v>10.84</v>
      </c>
      <c r="E1665">
        <v>5.4</v>
      </c>
      <c r="F1665">
        <v>1.7</v>
      </c>
      <c r="G1665">
        <v>0.52</v>
      </c>
      <c r="H1665">
        <v>0.49</v>
      </c>
      <c r="I1665">
        <v>1.31</v>
      </c>
      <c r="J1665">
        <v>0.55000000000000004</v>
      </c>
      <c r="K1665" s="1">
        <v>36.15</v>
      </c>
      <c r="L1665" s="2">
        <v>16666250</v>
      </c>
      <c r="M1665" s="1">
        <f>Table1[[#This Row],[PerformanceMetric]]/Table1[[#This Row],[InflationAdjSalary]]*1000000</f>
        <v>2.1690542263556587</v>
      </c>
      <c r="N1665" t="s">
        <v>65</v>
      </c>
      <c r="O1665">
        <v>33</v>
      </c>
      <c r="P1665" t="s">
        <v>16</v>
      </c>
    </row>
    <row r="1666" spans="2:16" x14ac:dyDescent="0.2">
      <c r="B1666" t="s">
        <v>446</v>
      </c>
      <c r="C1666">
        <v>2010</v>
      </c>
      <c r="D1666">
        <v>11.98</v>
      </c>
      <c r="E1666">
        <v>7.15</v>
      </c>
      <c r="F1666">
        <v>0.9</v>
      </c>
      <c r="G1666">
        <v>0.71</v>
      </c>
      <c r="H1666">
        <v>1</v>
      </c>
      <c r="I1666">
        <v>1.48</v>
      </c>
      <c r="J1666">
        <v>0.48</v>
      </c>
      <c r="K1666" s="1">
        <v>36.130000000000003</v>
      </c>
      <c r="L1666" s="2">
        <v>5506422</v>
      </c>
      <c r="M1666" s="1">
        <f>Table1[[#This Row],[PerformanceMetric]]/Table1[[#This Row],[InflationAdjSalary]]*1000000</f>
        <v>6.5614295453563134</v>
      </c>
      <c r="N1666" t="s">
        <v>145</v>
      </c>
      <c r="O1666">
        <v>22</v>
      </c>
      <c r="P1666" t="s">
        <v>16</v>
      </c>
    </row>
    <row r="1667" spans="2:16" x14ac:dyDescent="0.2">
      <c r="B1667" t="s">
        <v>348</v>
      </c>
      <c r="C1667">
        <v>2020</v>
      </c>
      <c r="D1667">
        <v>9.06</v>
      </c>
      <c r="E1667">
        <v>3.35</v>
      </c>
      <c r="F1667">
        <v>0.88</v>
      </c>
      <c r="G1667">
        <v>0.82</v>
      </c>
      <c r="H1667">
        <v>0.12</v>
      </c>
      <c r="I1667">
        <v>0.76</v>
      </c>
      <c r="J1667">
        <v>0.71</v>
      </c>
      <c r="K1667" s="1">
        <v>36.11</v>
      </c>
      <c r="L1667" s="2">
        <v>2354010</v>
      </c>
      <c r="M1667" s="1">
        <f>Table1[[#This Row],[PerformanceMetric]]/Table1[[#This Row],[InflationAdjSalary]]*1000000</f>
        <v>15.339781904070076</v>
      </c>
      <c r="N1667" t="s">
        <v>65</v>
      </c>
      <c r="O1667">
        <v>20</v>
      </c>
      <c r="P1667" t="s">
        <v>25</v>
      </c>
    </row>
    <row r="1668" spans="2:16" x14ac:dyDescent="0.2">
      <c r="B1668" t="s">
        <v>447</v>
      </c>
      <c r="C1668">
        <v>2018</v>
      </c>
      <c r="D1668">
        <v>7.14</v>
      </c>
      <c r="E1668">
        <v>6.1</v>
      </c>
      <c r="F1668">
        <v>2.0499999999999998</v>
      </c>
      <c r="G1668">
        <v>0.47</v>
      </c>
      <c r="H1668">
        <v>1.27</v>
      </c>
      <c r="I1668">
        <v>1.3</v>
      </c>
      <c r="J1668">
        <v>0.63</v>
      </c>
      <c r="K1668" s="1">
        <v>36.11</v>
      </c>
      <c r="L1668" s="2">
        <v>5231528</v>
      </c>
      <c r="M1668" s="1">
        <f>Table1[[#This Row],[PerformanceMetric]]/Table1[[#This Row],[InflationAdjSalary]]*1000000</f>
        <v>6.9023811016590182</v>
      </c>
      <c r="N1668" t="s">
        <v>70</v>
      </c>
      <c r="O1668">
        <v>27</v>
      </c>
      <c r="P1668" t="s">
        <v>30</v>
      </c>
    </row>
    <row r="1669" spans="2:16" x14ac:dyDescent="0.2">
      <c r="B1669" t="s">
        <v>448</v>
      </c>
      <c r="C1669">
        <v>2013</v>
      </c>
      <c r="D1669">
        <v>10.28</v>
      </c>
      <c r="E1669">
        <v>4.58</v>
      </c>
      <c r="F1669">
        <v>1.54</v>
      </c>
      <c r="G1669">
        <v>1.02</v>
      </c>
      <c r="H1669">
        <v>0.79</v>
      </c>
      <c r="I1669">
        <v>1.1299999999999999</v>
      </c>
      <c r="J1669">
        <v>0.56999999999999995</v>
      </c>
      <c r="K1669" s="1">
        <v>36.090000000000003</v>
      </c>
      <c r="L1669" s="2">
        <v>4124172</v>
      </c>
      <c r="M1669" s="1">
        <f>Table1[[#This Row],[PerformanceMetric]]/Table1[[#This Row],[InflationAdjSalary]]*1000000</f>
        <v>8.7508474428321623</v>
      </c>
      <c r="N1669" t="s">
        <v>52</v>
      </c>
      <c r="O1669">
        <v>32</v>
      </c>
      <c r="P1669" t="s">
        <v>25</v>
      </c>
    </row>
    <row r="1670" spans="2:16" x14ac:dyDescent="0.2">
      <c r="B1670" t="s">
        <v>429</v>
      </c>
      <c r="C1670">
        <v>2011</v>
      </c>
      <c r="D1670">
        <v>11</v>
      </c>
      <c r="E1670">
        <v>3.83</v>
      </c>
      <c r="F1670">
        <v>1.32</v>
      </c>
      <c r="G1670">
        <v>0.47</v>
      </c>
      <c r="H1670">
        <v>0.42</v>
      </c>
      <c r="I1670">
        <v>1.1499999999999999</v>
      </c>
      <c r="J1670">
        <v>0.61</v>
      </c>
      <c r="K1670" s="1">
        <v>36.090000000000003</v>
      </c>
      <c r="L1670" s="2">
        <v>12184717</v>
      </c>
      <c r="M1670" s="1">
        <f>Table1[[#This Row],[PerformanceMetric]]/Table1[[#This Row],[InflationAdjSalary]]*1000000</f>
        <v>2.961907116923602</v>
      </c>
      <c r="N1670" t="s">
        <v>65</v>
      </c>
      <c r="O1670">
        <v>30</v>
      </c>
      <c r="P1670" t="s">
        <v>25</v>
      </c>
    </row>
    <row r="1671" spans="2:16" x14ac:dyDescent="0.2">
      <c r="B1671" t="s">
        <v>439</v>
      </c>
      <c r="C1671">
        <v>2010</v>
      </c>
      <c r="D1671">
        <v>12.46</v>
      </c>
      <c r="E1671">
        <v>3.55</v>
      </c>
      <c r="F1671">
        <v>1.7</v>
      </c>
      <c r="G1671">
        <v>1.31</v>
      </c>
      <c r="H1671">
        <v>0.28000000000000003</v>
      </c>
      <c r="I1671">
        <v>1.07</v>
      </c>
      <c r="J1671">
        <v>0.53</v>
      </c>
      <c r="K1671" s="1">
        <v>36.08</v>
      </c>
      <c r="L1671" s="2">
        <v>1915509</v>
      </c>
      <c r="M1671" s="1">
        <f>Table1[[#This Row],[PerformanceMetric]]/Table1[[#This Row],[InflationAdjSalary]]*1000000</f>
        <v>18.835724603747618</v>
      </c>
      <c r="N1671" t="s">
        <v>145</v>
      </c>
      <c r="O1671">
        <v>24</v>
      </c>
      <c r="P1671" t="s">
        <v>20</v>
      </c>
    </row>
    <row r="1672" spans="2:16" x14ac:dyDescent="0.2">
      <c r="B1672" t="s">
        <v>420</v>
      </c>
      <c r="C1672">
        <v>2021</v>
      </c>
      <c r="D1672">
        <v>10.5</v>
      </c>
      <c r="E1672">
        <v>3.56</v>
      </c>
      <c r="F1672">
        <v>1.65</v>
      </c>
      <c r="G1672">
        <v>1.03</v>
      </c>
      <c r="H1672">
        <v>0.56999999999999995</v>
      </c>
      <c r="I1672">
        <v>0.75</v>
      </c>
      <c r="J1672">
        <v>0.56999999999999995</v>
      </c>
      <c r="K1672" s="1">
        <v>36.08</v>
      </c>
      <c r="L1672" s="2">
        <v>6550587</v>
      </c>
      <c r="M1672" s="1">
        <f>Table1[[#This Row],[PerformanceMetric]]/Table1[[#This Row],[InflationAdjSalary]]*1000000</f>
        <v>5.5079033375176909</v>
      </c>
      <c r="N1672" t="s">
        <v>64</v>
      </c>
      <c r="O1672">
        <v>31</v>
      </c>
      <c r="P1672" t="s">
        <v>20</v>
      </c>
    </row>
    <row r="1673" spans="2:16" x14ac:dyDescent="0.2">
      <c r="B1673" t="s">
        <v>449</v>
      </c>
      <c r="C1673">
        <v>2021</v>
      </c>
      <c r="D1673">
        <v>12.87</v>
      </c>
      <c r="E1673">
        <v>4.7</v>
      </c>
      <c r="F1673">
        <v>4.09</v>
      </c>
      <c r="G1673">
        <v>0.64</v>
      </c>
      <c r="H1673">
        <v>0.38</v>
      </c>
      <c r="I1673">
        <v>2.2599999999999998</v>
      </c>
      <c r="J1673">
        <v>0.5</v>
      </c>
      <c r="K1673" s="1">
        <v>36.06</v>
      </c>
      <c r="L1673" s="2">
        <v>3761907</v>
      </c>
      <c r="M1673" s="1">
        <f>Table1[[#This Row],[PerformanceMetric]]/Table1[[#This Row],[InflationAdjSalary]]*1000000</f>
        <v>9.5855639174493152</v>
      </c>
      <c r="N1673" t="s">
        <v>48</v>
      </c>
      <c r="O1673">
        <v>20</v>
      </c>
      <c r="P1673" t="s">
        <v>19</v>
      </c>
    </row>
    <row r="1674" spans="2:16" x14ac:dyDescent="0.2">
      <c r="B1674" t="s">
        <v>200</v>
      </c>
      <c r="C1674">
        <v>2011</v>
      </c>
      <c r="D1674">
        <v>11.63</v>
      </c>
      <c r="E1674">
        <v>2.62</v>
      </c>
      <c r="F1674">
        <v>2.54</v>
      </c>
      <c r="G1674">
        <v>0.87</v>
      </c>
      <c r="H1674">
        <v>0.28000000000000003</v>
      </c>
      <c r="I1674">
        <v>1.3</v>
      </c>
      <c r="J1674">
        <v>0.59</v>
      </c>
      <c r="K1674" s="1">
        <v>36.049999999999997</v>
      </c>
      <c r="L1674" s="2">
        <v>2738817</v>
      </c>
      <c r="M1674" s="1">
        <f>Table1[[#This Row],[PerformanceMetric]]/Table1[[#This Row],[InflationAdjSalary]]*1000000</f>
        <v>13.162617290603935</v>
      </c>
      <c r="N1674" t="s">
        <v>65</v>
      </c>
      <c r="O1674">
        <v>24</v>
      </c>
      <c r="P1674" t="s">
        <v>19</v>
      </c>
    </row>
    <row r="1675" spans="2:16" x14ac:dyDescent="0.2">
      <c r="B1675" t="s">
        <v>258</v>
      </c>
      <c r="C1675">
        <v>2021</v>
      </c>
      <c r="D1675">
        <v>12.12</v>
      </c>
      <c r="E1675">
        <v>3.31</v>
      </c>
      <c r="F1675">
        <v>2.59</v>
      </c>
      <c r="G1675">
        <v>1.03</v>
      </c>
      <c r="H1675">
        <v>0.41</v>
      </c>
      <c r="I1675">
        <v>1.34</v>
      </c>
      <c r="J1675">
        <v>0.54</v>
      </c>
      <c r="K1675" s="1">
        <v>36.049999999999997</v>
      </c>
      <c r="L1675" s="2">
        <v>12667648</v>
      </c>
      <c r="M1675" s="1">
        <f>Table1[[#This Row],[PerformanceMetric]]/Table1[[#This Row],[InflationAdjSalary]]*1000000</f>
        <v>2.8458321544772951</v>
      </c>
      <c r="N1675" t="s">
        <v>76</v>
      </c>
      <c r="O1675">
        <v>27</v>
      </c>
      <c r="P1675" t="s">
        <v>20</v>
      </c>
    </row>
    <row r="1676" spans="2:16" x14ac:dyDescent="0.2">
      <c r="B1676" t="s">
        <v>266</v>
      </c>
      <c r="C1676">
        <v>2017</v>
      </c>
      <c r="D1676">
        <v>10.66</v>
      </c>
      <c r="E1676">
        <v>2.77</v>
      </c>
      <c r="F1676">
        <v>1</v>
      </c>
      <c r="G1676">
        <v>0.31</v>
      </c>
      <c r="H1676">
        <v>0.23</v>
      </c>
      <c r="I1676">
        <v>0.83</v>
      </c>
      <c r="J1676">
        <v>0.68</v>
      </c>
      <c r="K1676" s="1">
        <v>36.04</v>
      </c>
      <c r="L1676" s="2">
        <v>8467583</v>
      </c>
      <c r="M1676" s="1">
        <f>Table1[[#This Row],[PerformanceMetric]]/Table1[[#This Row],[InflationAdjSalary]]*1000000</f>
        <v>4.2562322684052809</v>
      </c>
      <c r="N1676" t="s">
        <v>29</v>
      </c>
      <c r="O1676">
        <v>35</v>
      </c>
      <c r="P1676" t="s">
        <v>20</v>
      </c>
    </row>
    <row r="1677" spans="2:16" x14ac:dyDescent="0.2">
      <c r="B1677" t="s">
        <v>225</v>
      </c>
      <c r="C1677">
        <v>2011</v>
      </c>
      <c r="D1677">
        <v>7.88</v>
      </c>
      <c r="E1677">
        <v>4.3899999999999997</v>
      </c>
      <c r="F1677">
        <v>8.19</v>
      </c>
      <c r="G1677">
        <v>1.68</v>
      </c>
      <c r="H1677">
        <v>0.36</v>
      </c>
      <c r="I1677">
        <v>2.2400000000000002</v>
      </c>
      <c r="J1677">
        <v>0.5</v>
      </c>
      <c r="K1677" s="1">
        <v>36.03</v>
      </c>
      <c r="L1677" s="2">
        <v>13286093</v>
      </c>
      <c r="M1677" s="1">
        <f>Table1[[#This Row],[PerformanceMetric]]/Table1[[#This Row],[InflationAdjSalary]]*1000000</f>
        <v>2.711858181332917</v>
      </c>
      <c r="N1677" t="s">
        <v>76</v>
      </c>
      <c r="O1677">
        <v>37</v>
      </c>
      <c r="P1677" t="s">
        <v>19</v>
      </c>
    </row>
    <row r="1678" spans="2:16" x14ac:dyDescent="0.2">
      <c r="B1678" t="s">
        <v>248</v>
      </c>
      <c r="C1678">
        <v>2018</v>
      </c>
      <c r="D1678">
        <v>10.85</v>
      </c>
      <c r="E1678">
        <v>3.33</v>
      </c>
      <c r="F1678">
        <v>1.64</v>
      </c>
      <c r="G1678">
        <v>0.45</v>
      </c>
      <c r="H1678">
        <v>0.26</v>
      </c>
      <c r="I1678">
        <v>1.17</v>
      </c>
      <c r="J1678">
        <v>0.63</v>
      </c>
      <c r="K1678" s="1">
        <v>36.020000000000003</v>
      </c>
      <c r="L1678" s="2">
        <v>9799071</v>
      </c>
      <c r="M1678" s="1">
        <f>Table1[[#This Row],[PerformanceMetric]]/Table1[[#This Row],[InflationAdjSalary]]*1000000</f>
        <v>3.6758586604791419</v>
      </c>
      <c r="N1678" t="s">
        <v>39</v>
      </c>
      <c r="O1678">
        <v>26</v>
      </c>
      <c r="P1678" t="s">
        <v>20</v>
      </c>
    </row>
    <row r="1679" spans="2:16" x14ac:dyDescent="0.2">
      <c r="B1679" t="s">
        <v>450</v>
      </c>
      <c r="C1679">
        <v>2010</v>
      </c>
      <c r="D1679">
        <v>11</v>
      </c>
      <c r="E1679">
        <v>5.25</v>
      </c>
      <c r="F1679">
        <v>2.69</v>
      </c>
      <c r="G1679">
        <v>1.07</v>
      </c>
      <c r="H1679">
        <v>0.28000000000000003</v>
      </c>
      <c r="I1679">
        <v>1.59</v>
      </c>
      <c r="J1679">
        <v>0.53</v>
      </c>
      <c r="K1679" s="1">
        <v>36.01</v>
      </c>
      <c r="L1679" s="2">
        <v>4758050</v>
      </c>
      <c r="M1679" s="1">
        <f>Table1[[#This Row],[PerformanceMetric]]/Table1[[#This Row],[InflationAdjSalary]]*1000000</f>
        <v>7.5682264793350216</v>
      </c>
      <c r="N1679" t="s">
        <v>15</v>
      </c>
      <c r="O1679">
        <v>27</v>
      </c>
      <c r="P1679" t="s">
        <v>25</v>
      </c>
    </row>
    <row r="1680" spans="2:16" x14ac:dyDescent="0.2">
      <c r="B1680" t="s">
        <v>439</v>
      </c>
      <c r="C1680">
        <v>2017</v>
      </c>
      <c r="D1680">
        <v>10.84</v>
      </c>
      <c r="E1680">
        <v>3.36</v>
      </c>
      <c r="F1680">
        <v>2.3199999999999998</v>
      </c>
      <c r="G1680">
        <v>1.05</v>
      </c>
      <c r="H1680">
        <v>0.31</v>
      </c>
      <c r="I1680">
        <v>0.9</v>
      </c>
      <c r="J1680">
        <v>0.56000000000000005</v>
      </c>
      <c r="K1680" s="1">
        <v>36</v>
      </c>
      <c r="L1680" s="2">
        <v>14210891</v>
      </c>
      <c r="M1680" s="1">
        <f>Table1[[#This Row],[PerformanceMetric]]/Table1[[#This Row],[InflationAdjSalary]]*1000000</f>
        <v>2.5332683221622063</v>
      </c>
      <c r="N1680" t="s">
        <v>70</v>
      </c>
      <c r="O1680">
        <v>31</v>
      </c>
      <c r="P1680" t="s">
        <v>20</v>
      </c>
    </row>
    <row r="1681" spans="2:16" x14ac:dyDescent="0.2">
      <c r="B1681" t="s">
        <v>197</v>
      </c>
      <c r="C1681">
        <v>2021</v>
      </c>
      <c r="D1681">
        <v>10.16</v>
      </c>
      <c r="E1681">
        <v>4.72</v>
      </c>
      <c r="F1681">
        <v>2.2400000000000002</v>
      </c>
      <c r="G1681">
        <v>0.68</v>
      </c>
      <c r="H1681">
        <v>0.56000000000000005</v>
      </c>
      <c r="I1681">
        <v>1.2</v>
      </c>
      <c r="J1681">
        <v>0.56000000000000005</v>
      </c>
      <c r="K1681" s="1">
        <v>35.979999999999997</v>
      </c>
      <c r="L1681" s="2">
        <v>17895714</v>
      </c>
      <c r="M1681" s="1">
        <f>Table1[[#This Row],[PerformanceMetric]]/Table1[[#This Row],[InflationAdjSalary]]*1000000</f>
        <v>2.0105372716618066</v>
      </c>
      <c r="N1681" t="s">
        <v>91</v>
      </c>
      <c r="O1681">
        <v>25</v>
      </c>
      <c r="P1681" t="s">
        <v>16</v>
      </c>
    </row>
    <row r="1682" spans="2:16" x14ac:dyDescent="0.2">
      <c r="B1682" t="s">
        <v>355</v>
      </c>
      <c r="C1682">
        <v>2011</v>
      </c>
      <c r="D1682">
        <v>11.72</v>
      </c>
      <c r="E1682">
        <v>5.09</v>
      </c>
      <c r="F1682">
        <v>1.61</v>
      </c>
      <c r="G1682">
        <v>0.91</v>
      </c>
      <c r="H1682">
        <v>0.53</v>
      </c>
      <c r="I1682">
        <v>1.53</v>
      </c>
      <c r="J1682">
        <v>0.54</v>
      </c>
      <c r="K1682" s="1">
        <v>35.97</v>
      </c>
      <c r="L1682" s="2">
        <v>27746592</v>
      </c>
      <c r="M1682" s="1">
        <f>Table1[[#This Row],[PerformanceMetric]]/Table1[[#This Row],[InflationAdjSalary]]*1000000</f>
        <v>1.296375425133292</v>
      </c>
      <c r="N1682" t="s">
        <v>41</v>
      </c>
      <c r="O1682">
        <v>31</v>
      </c>
      <c r="P1682" t="s">
        <v>25</v>
      </c>
    </row>
    <row r="1683" spans="2:16" x14ac:dyDescent="0.2">
      <c r="B1683" t="s">
        <v>451</v>
      </c>
      <c r="C1683">
        <v>2021</v>
      </c>
      <c r="D1683">
        <v>14.02</v>
      </c>
      <c r="E1683">
        <v>3.63</v>
      </c>
      <c r="F1683">
        <v>1.69</v>
      </c>
      <c r="G1683">
        <v>0.87</v>
      </c>
      <c r="H1683">
        <v>0.37</v>
      </c>
      <c r="I1683">
        <v>1.52</v>
      </c>
      <c r="J1683">
        <v>0.51</v>
      </c>
      <c r="K1683" s="1">
        <v>35.96</v>
      </c>
      <c r="L1683" s="2">
        <v>1944122</v>
      </c>
      <c r="M1683" s="1">
        <f>Table1[[#This Row],[PerformanceMetric]]/Table1[[#This Row],[InflationAdjSalary]]*1000000</f>
        <v>18.496781580579821</v>
      </c>
      <c r="N1683" t="s">
        <v>24</v>
      </c>
      <c r="O1683">
        <v>21</v>
      </c>
      <c r="P1683" t="s">
        <v>20</v>
      </c>
    </row>
    <row r="1684" spans="2:16" x14ac:dyDescent="0.2">
      <c r="B1684" t="s">
        <v>174</v>
      </c>
      <c r="C1684">
        <v>2016</v>
      </c>
      <c r="D1684">
        <v>5.36</v>
      </c>
      <c r="E1684">
        <v>7.03</v>
      </c>
      <c r="F1684">
        <v>2.31</v>
      </c>
      <c r="G1684">
        <v>0.47</v>
      </c>
      <c r="H1684">
        <v>1.63</v>
      </c>
      <c r="I1684">
        <v>1.19</v>
      </c>
      <c r="J1684">
        <v>0.62</v>
      </c>
      <c r="K1684" s="1">
        <v>35.950000000000003</v>
      </c>
      <c r="L1684" s="2">
        <v>14028082</v>
      </c>
      <c r="M1684" s="1">
        <f>Table1[[#This Row],[PerformanceMetric]]/Table1[[#This Row],[InflationAdjSalary]]*1000000</f>
        <v>2.5627166992608115</v>
      </c>
      <c r="N1684" t="s">
        <v>22</v>
      </c>
      <c r="O1684">
        <v>31</v>
      </c>
      <c r="P1684" t="s">
        <v>30</v>
      </c>
    </row>
    <row r="1685" spans="2:16" x14ac:dyDescent="0.2">
      <c r="B1685" t="s">
        <v>405</v>
      </c>
      <c r="C1685">
        <v>2011</v>
      </c>
      <c r="D1685">
        <v>16.27</v>
      </c>
      <c r="E1685">
        <v>2.96</v>
      </c>
      <c r="F1685">
        <v>3.92</v>
      </c>
      <c r="G1685">
        <v>1.38</v>
      </c>
      <c r="H1685">
        <v>0.12</v>
      </c>
      <c r="I1685">
        <v>2.62</v>
      </c>
      <c r="J1685">
        <v>0.46</v>
      </c>
      <c r="K1685" s="1">
        <v>35.93</v>
      </c>
      <c r="L1685" s="2">
        <v>1470830</v>
      </c>
      <c r="M1685" s="1">
        <f>Table1[[#This Row],[PerformanceMetric]]/Table1[[#This Row],[InflationAdjSalary]]*1000000</f>
        <v>24.42838397367473</v>
      </c>
      <c r="N1685" t="s">
        <v>54</v>
      </c>
      <c r="O1685">
        <v>22</v>
      </c>
      <c r="P1685" t="s">
        <v>20</v>
      </c>
    </row>
    <row r="1686" spans="2:16" x14ac:dyDescent="0.2">
      <c r="B1686" t="s">
        <v>158</v>
      </c>
      <c r="C1686">
        <v>2018</v>
      </c>
      <c r="D1686">
        <v>12.08</v>
      </c>
      <c r="E1686">
        <v>3.66</v>
      </c>
      <c r="F1686">
        <v>4.21</v>
      </c>
      <c r="G1686">
        <v>1.1499999999999999</v>
      </c>
      <c r="H1686">
        <v>0.31</v>
      </c>
      <c r="I1686">
        <v>2.15</v>
      </c>
      <c r="J1686">
        <v>0.52</v>
      </c>
      <c r="K1686" s="1">
        <v>35.93</v>
      </c>
      <c r="L1686" s="2">
        <v>2002303</v>
      </c>
      <c r="M1686" s="1">
        <f>Table1[[#This Row],[PerformanceMetric]]/Table1[[#This Row],[InflationAdjSalary]]*1000000</f>
        <v>17.944337095834147</v>
      </c>
      <c r="N1686" t="s">
        <v>39</v>
      </c>
      <c r="O1686">
        <v>23</v>
      </c>
      <c r="P1686" t="s">
        <v>25</v>
      </c>
    </row>
    <row r="1687" spans="2:16" x14ac:dyDescent="0.2">
      <c r="B1687" t="s">
        <v>79</v>
      </c>
      <c r="C1687">
        <v>2019</v>
      </c>
      <c r="D1687">
        <v>9.9600000000000009</v>
      </c>
      <c r="E1687">
        <v>4.75</v>
      </c>
      <c r="F1687">
        <v>1.77</v>
      </c>
      <c r="G1687">
        <v>0.67</v>
      </c>
      <c r="H1687">
        <v>0.47</v>
      </c>
      <c r="I1687">
        <v>1.44</v>
      </c>
      <c r="J1687">
        <v>0.61</v>
      </c>
      <c r="K1687" s="1">
        <v>35.93</v>
      </c>
      <c r="L1687" s="2">
        <v>14654445</v>
      </c>
      <c r="M1687" s="1">
        <f>Table1[[#This Row],[PerformanceMetric]]/Table1[[#This Row],[InflationAdjSalary]]*1000000</f>
        <v>2.4518158142461211</v>
      </c>
      <c r="N1687" t="s">
        <v>31</v>
      </c>
      <c r="O1687">
        <v>27</v>
      </c>
      <c r="P1687" t="s">
        <v>16</v>
      </c>
    </row>
    <row r="1688" spans="2:16" x14ac:dyDescent="0.2">
      <c r="B1688" t="s">
        <v>452</v>
      </c>
      <c r="C1688">
        <v>2012</v>
      </c>
      <c r="D1688">
        <v>9.75</v>
      </c>
      <c r="E1688">
        <v>3.86</v>
      </c>
      <c r="F1688">
        <v>1.35</v>
      </c>
      <c r="G1688">
        <v>0.54</v>
      </c>
      <c r="H1688">
        <v>0.89</v>
      </c>
      <c r="I1688">
        <v>1.05</v>
      </c>
      <c r="J1688">
        <v>0.63</v>
      </c>
      <c r="K1688" s="1">
        <v>35.92</v>
      </c>
      <c r="L1688" s="2">
        <v>5164956</v>
      </c>
      <c r="M1688" s="1">
        <f>Table1[[#This Row],[PerformanceMetric]]/Table1[[#This Row],[InflationAdjSalary]]*1000000</f>
        <v>6.9545606971288825</v>
      </c>
      <c r="N1688" t="s">
        <v>22</v>
      </c>
      <c r="O1688">
        <v>26</v>
      </c>
      <c r="P1688" t="s">
        <v>25</v>
      </c>
    </row>
    <row r="1689" spans="2:16" x14ac:dyDescent="0.2">
      <c r="B1689" t="s">
        <v>242</v>
      </c>
      <c r="C1689">
        <v>2010</v>
      </c>
      <c r="D1689">
        <v>12.45</v>
      </c>
      <c r="E1689">
        <v>2.5299999999999998</v>
      </c>
      <c r="F1689">
        <v>5.68</v>
      </c>
      <c r="G1689">
        <v>1.03</v>
      </c>
      <c r="H1689">
        <v>0.05</v>
      </c>
      <c r="I1689">
        <v>2.66</v>
      </c>
      <c r="J1689">
        <v>0.55000000000000004</v>
      </c>
      <c r="K1689" s="1">
        <v>35.89</v>
      </c>
      <c r="L1689" s="2">
        <v>1850256</v>
      </c>
      <c r="M1689" s="1">
        <f>Table1[[#This Row],[PerformanceMetric]]/Table1[[#This Row],[InflationAdjSalary]]*1000000</f>
        <v>19.397315830890431</v>
      </c>
      <c r="N1689" t="s">
        <v>99</v>
      </c>
      <c r="O1689">
        <v>22</v>
      </c>
      <c r="P1689" t="s">
        <v>19</v>
      </c>
    </row>
    <row r="1690" spans="2:16" x14ac:dyDescent="0.2">
      <c r="B1690" t="s">
        <v>453</v>
      </c>
      <c r="C1690">
        <v>2017</v>
      </c>
      <c r="D1690">
        <v>11.33</v>
      </c>
      <c r="E1690">
        <v>2.75</v>
      </c>
      <c r="F1690">
        <v>4.3099999999999996</v>
      </c>
      <c r="G1690">
        <v>1.1100000000000001</v>
      </c>
      <c r="H1690">
        <v>0.19</v>
      </c>
      <c r="I1690">
        <v>1.56</v>
      </c>
      <c r="J1690">
        <v>0.54</v>
      </c>
      <c r="K1690" s="1">
        <v>35.880000000000003</v>
      </c>
      <c r="L1690" s="2">
        <v>1587806</v>
      </c>
      <c r="M1690" s="1">
        <f>Table1[[#This Row],[PerformanceMetric]]/Table1[[#This Row],[InflationAdjSalary]]*1000000</f>
        <v>22.597219055728473</v>
      </c>
      <c r="N1690" t="s">
        <v>76</v>
      </c>
      <c r="O1690">
        <v>23</v>
      </c>
      <c r="P1690" t="s">
        <v>19</v>
      </c>
    </row>
    <row r="1691" spans="2:16" x14ac:dyDescent="0.2">
      <c r="B1691" t="s">
        <v>163</v>
      </c>
      <c r="C1691">
        <v>2021</v>
      </c>
      <c r="D1691">
        <v>11.37</v>
      </c>
      <c r="E1691">
        <v>4.8099999999999996</v>
      </c>
      <c r="F1691">
        <v>1.4</v>
      </c>
      <c r="G1691">
        <v>0.71</v>
      </c>
      <c r="H1691">
        <v>0.63</v>
      </c>
      <c r="I1691">
        <v>1.03</v>
      </c>
      <c r="J1691">
        <v>0.53</v>
      </c>
      <c r="K1691" s="1">
        <v>35.869999999999997</v>
      </c>
      <c r="L1691" s="2">
        <v>6423619</v>
      </c>
      <c r="M1691" s="1">
        <f>Table1[[#This Row],[PerformanceMetric]]/Table1[[#This Row],[InflationAdjSalary]]*1000000</f>
        <v>5.5840796286330177</v>
      </c>
      <c r="N1691" t="s">
        <v>65</v>
      </c>
      <c r="O1691">
        <v>34</v>
      </c>
      <c r="P1691" t="s">
        <v>16</v>
      </c>
    </row>
    <row r="1692" spans="2:16" x14ac:dyDescent="0.2">
      <c r="B1692" t="s">
        <v>235</v>
      </c>
      <c r="C1692">
        <v>2020</v>
      </c>
      <c r="D1692">
        <v>14.34</v>
      </c>
      <c r="E1692">
        <v>4.9800000000000004</v>
      </c>
      <c r="F1692">
        <v>2.5499999999999998</v>
      </c>
      <c r="G1692">
        <v>0.98</v>
      </c>
      <c r="H1692">
        <v>0.3</v>
      </c>
      <c r="I1692">
        <v>2.21</v>
      </c>
      <c r="J1692">
        <v>0.48</v>
      </c>
      <c r="K1692" s="1">
        <v>35.869999999999997</v>
      </c>
      <c r="L1692" s="2">
        <v>9461557</v>
      </c>
      <c r="M1692" s="1">
        <f>Table1[[#This Row],[PerformanceMetric]]/Table1[[#This Row],[InflationAdjSalary]]*1000000</f>
        <v>3.7911307832315546</v>
      </c>
      <c r="N1692" t="s">
        <v>70</v>
      </c>
      <c r="O1692">
        <v>19</v>
      </c>
      <c r="P1692" t="s">
        <v>20</v>
      </c>
    </row>
    <row r="1693" spans="2:16" x14ac:dyDescent="0.2">
      <c r="B1693" t="s">
        <v>306</v>
      </c>
      <c r="C1693">
        <v>2014</v>
      </c>
      <c r="D1693">
        <v>12.54</v>
      </c>
      <c r="E1693">
        <v>2.63</v>
      </c>
      <c r="F1693">
        <v>4.1399999999999997</v>
      </c>
      <c r="G1693">
        <v>0.96</v>
      </c>
      <c r="H1693">
        <v>0.38</v>
      </c>
      <c r="I1693">
        <v>2.48</v>
      </c>
      <c r="J1693">
        <v>0.56999999999999995</v>
      </c>
      <c r="K1693" s="1">
        <v>35.869999999999997</v>
      </c>
      <c r="L1693" s="2">
        <v>18522546</v>
      </c>
      <c r="M1693" s="1">
        <f>Table1[[#This Row],[PerformanceMetric]]/Table1[[#This Row],[InflationAdjSalary]]*1000000</f>
        <v>1.9365588294395379</v>
      </c>
      <c r="N1693" t="s">
        <v>18</v>
      </c>
      <c r="O1693">
        <v>25</v>
      </c>
      <c r="P1693" t="s">
        <v>19</v>
      </c>
    </row>
    <row r="1694" spans="2:16" x14ac:dyDescent="0.2">
      <c r="B1694" t="s">
        <v>154</v>
      </c>
      <c r="C1694">
        <v>2016</v>
      </c>
      <c r="D1694">
        <v>12.25</v>
      </c>
      <c r="E1694">
        <v>3.6</v>
      </c>
      <c r="F1694">
        <v>3.93</v>
      </c>
      <c r="G1694">
        <v>0.75</v>
      </c>
      <c r="H1694">
        <v>0.05</v>
      </c>
      <c r="I1694">
        <v>1.96</v>
      </c>
      <c r="J1694">
        <v>0.54</v>
      </c>
      <c r="K1694" s="1">
        <v>35.86</v>
      </c>
      <c r="L1694" s="2">
        <v>13523558</v>
      </c>
      <c r="M1694" s="1">
        <f>Table1[[#This Row],[PerformanceMetric]]/Table1[[#This Row],[InflationAdjSalary]]*1000000</f>
        <v>2.6516690356191766</v>
      </c>
      <c r="N1694" t="s">
        <v>41</v>
      </c>
      <c r="O1694">
        <v>34</v>
      </c>
      <c r="P1694" t="s">
        <v>25</v>
      </c>
    </row>
    <row r="1695" spans="2:16" x14ac:dyDescent="0.2">
      <c r="B1695" t="s">
        <v>410</v>
      </c>
      <c r="C1695">
        <v>2021</v>
      </c>
      <c r="D1695">
        <v>7.14</v>
      </c>
      <c r="E1695">
        <v>5.69</v>
      </c>
      <c r="F1695">
        <v>0.88</v>
      </c>
      <c r="G1695">
        <v>0.36</v>
      </c>
      <c r="H1695">
        <v>0.71</v>
      </c>
      <c r="I1695">
        <v>0.79</v>
      </c>
      <c r="J1695">
        <v>0.68</v>
      </c>
      <c r="K1695" s="1">
        <v>35.840000000000003</v>
      </c>
      <c r="L1695" s="2">
        <v>1951358</v>
      </c>
      <c r="M1695" s="1">
        <f>Table1[[#This Row],[PerformanceMetric]]/Table1[[#This Row],[InflationAdjSalary]]*1000000</f>
        <v>18.366696423721326</v>
      </c>
      <c r="N1695" t="s">
        <v>41</v>
      </c>
      <c r="O1695">
        <v>23</v>
      </c>
      <c r="P1695" t="s">
        <v>30</v>
      </c>
    </row>
    <row r="1696" spans="2:16" x14ac:dyDescent="0.2">
      <c r="B1696" t="s">
        <v>354</v>
      </c>
      <c r="C1696">
        <v>2012</v>
      </c>
      <c r="D1696">
        <v>9.31</v>
      </c>
      <c r="E1696">
        <v>5.19</v>
      </c>
      <c r="F1696">
        <v>1.1000000000000001</v>
      </c>
      <c r="G1696">
        <v>0.36</v>
      </c>
      <c r="H1696">
        <v>0.8</v>
      </c>
      <c r="I1696">
        <v>1.47</v>
      </c>
      <c r="J1696">
        <v>0.65</v>
      </c>
      <c r="K1696" s="1">
        <v>35.840000000000003</v>
      </c>
      <c r="L1696" s="2">
        <v>5092647</v>
      </c>
      <c r="M1696" s="1">
        <f>Table1[[#This Row],[PerformanceMetric]]/Table1[[#This Row],[InflationAdjSalary]]*1000000</f>
        <v>7.0375975401397355</v>
      </c>
      <c r="N1696" t="s">
        <v>65</v>
      </c>
      <c r="O1696">
        <v>27</v>
      </c>
      <c r="P1696" t="s">
        <v>30</v>
      </c>
    </row>
    <row r="1697" spans="2:16" x14ac:dyDescent="0.2">
      <c r="B1697" t="s">
        <v>307</v>
      </c>
      <c r="C1697">
        <v>2019</v>
      </c>
      <c r="D1697">
        <v>8.9</v>
      </c>
      <c r="E1697">
        <v>6.14</v>
      </c>
      <c r="F1697">
        <v>1.07</v>
      </c>
      <c r="G1697">
        <v>0.24</v>
      </c>
      <c r="H1697">
        <v>0.86</v>
      </c>
      <c r="I1697">
        <v>1.19</v>
      </c>
      <c r="J1697">
        <v>0.6</v>
      </c>
      <c r="K1697" s="1">
        <v>35.840000000000003</v>
      </c>
      <c r="L1697" s="2">
        <v>7497899</v>
      </c>
      <c r="M1697" s="1">
        <f>Table1[[#This Row],[PerformanceMetric]]/Table1[[#This Row],[InflationAdjSalary]]*1000000</f>
        <v>4.7800057055983283</v>
      </c>
      <c r="N1697" t="s">
        <v>41</v>
      </c>
      <c r="O1697">
        <v>21</v>
      </c>
      <c r="P1697" t="s">
        <v>30</v>
      </c>
    </row>
    <row r="1698" spans="2:16" x14ac:dyDescent="0.2">
      <c r="B1698" t="s">
        <v>422</v>
      </c>
      <c r="C1698">
        <v>2014</v>
      </c>
      <c r="D1698">
        <v>11.39</v>
      </c>
      <c r="E1698">
        <v>2.83</v>
      </c>
      <c r="F1698">
        <v>2.2400000000000002</v>
      </c>
      <c r="G1698">
        <v>0.63</v>
      </c>
      <c r="H1698">
        <v>0.09</v>
      </c>
      <c r="I1698">
        <v>1.19</v>
      </c>
      <c r="J1698">
        <v>0.61</v>
      </c>
      <c r="K1698" s="1">
        <v>35.799999999999997</v>
      </c>
      <c r="L1698" s="2">
        <v>3572681</v>
      </c>
      <c r="M1698" s="1">
        <f>Table1[[#This Row],[PerformanceMetric]]/Table1[[#This Row],[InflationAdjSalary]]*1000000</f>
        <v>10.020486015963922</v>
      </c>
      <c r="N1698" t="s">
        <v>65</v>
      </c>
      <c r="O1698">
        <v>27</v>
      </c>
      <c r="P1698" t="s">
        <v>25</v>
      </c>
    </row>
    <row r="1699" spans="2:16" x14ac:dyDescent="0.2">
      <c r="B1699" t="s">
        <v>140</v>
      </c>
      <c r="C1699">
        <v>2017</v>
      </c>
      <c r="D1699">
        <v>9.09</v>
      </c>
      <c r="E1699">
        <v>3.78</v>
      </c>
      <c r="F1699">
        <v>1.1000000000000001</v>
      </c>
      <c r="G1699">
        <v>0.34</v>
      </c>
      <c r="H1699">
        <v>0.72</v>
      </c>
      <c r="I1699">
        <v>0.76</v>
      </c>
      <c r="J1699">
        <v>0.66</v>
      </c>
      <c r="K1699" s="1">
        <v>35.78</v>
      </c>
      <c r="L1699" s="2">
        <v>1779864</v>
      </c>
      <c r="M1699" s="1">
        <f>Table1[[#This Row],[PerformanceMetric]]/Table1[[#This Row],[InflationAdjSalary]]*1000000</f>
        <v>20.102659529042668</v>
      </c>
      <c r="N1699" t="s">
        <v>18</v>
      </c>
      <c r="O1699">
        <v>23</v>
      </c>
      <c r="P1699" t="s">
        <v>30</v>
      </c>
    </row>
    <row r="1700" spans="2:16" x14ac:dyDescent="0.2">
      <c r="B1700" t="s">
        <v>153</v>
      </c>
      <c r="C1700">
        <v>2015</v>
      </c>
      <c r="D1700">
        <v>12</v>
      </c>
      <c r="E1700">
        <v>5.96</v>
      </c>
      <c r="F1700">
        <v>2.64</v>
      </c>
      <c r="G1700">
        <v>0.91</v>
      </c>
      <c r="H1700">
        <v>1.24</v>
      </c>
      <c r="I1700">
        <v>2.44</v>
      </c>
      <c r="J1700">
        <v>0.5</v>
      </c>
      <c r="K1700" s="1">
        <v>35.78</v>
      </c>
      <c r="L1700" s="2">
        <v>8481782</v>
      </c>
      <c r="M1700" s="1">
        <f>Table1[[#This Row],[PerformanceMetric]]/Table1[[#This Row],[InflationAdjSalary]]*1000000</f>
        <v>4.2184531505289806</v>
      </c>
      <c r="N1700" t="s">
        <v>18</v>
      </c>
      <c r="O1700">
        <v>29</v>
      </c>
      <c r="P1700" t="s">
        <v>16</v>
      </c>
    </row>
    <row r="1701" spans="2:16" x14ac:dyDescent="0.2">
      <c r="B1701" t="s">
        <v>450</v>
      </c>
      <c r="C1701">
        <v>2011</v>
      </c>
      <c r="D1701">
        <v>11.53</v>
      </c>
      <c r="E1701">
        <v>4.08</v>
      </c>
      <c r="F1701">
        <v>2.29</v>
      </c>
      <c r="G1701">
        <v>1.55</v>
      </c>
      <c r="H1701">
        <v>0.16</v>
      </c>
      <c r="I1701">
        <v>1.1599999999999999</v>
      </c>
      <c r="J1701">
        <v>0.52</v>
      </c>
      <c r="K1701" s="1">
        <v>35.770000000000003</v>
      </c>
      <c r="L1701" s="2">
        <v>4594538</v>
      </c>
      <c r="M1701" s="1">
        <f>Table1[[#This Row],[PerformanceMetric]]/Table1[[#This Row],[InflationAdjSalary]]*1000000</f>
        <v>7.7853311910794956</v>
      </c>
      <c r="N1701" t="s">
        <v>15</v>
      </c>
      <c r="O1701">
        <v>28</v>
      </c>
      <c r="P1701" t="s">
        <v>25</v>
      </c>
    </row>
    <row r="1702" spans="2:16" x14ac:dyDescent="0.2">
      <c r="B1702" t="s">
        <v>278</v>
      </c>
      <c r="C1702">
        <v>2015</v>
      </c>
      <c r="D1702">
        <v>10.55</v>
      </c>
      <c r="E1702">
        <v>7.11</v>
      </c>
      <c r="F1702">
        <v>1.1100000000000001</v>
      </c>
      <c r="G1702">
        <v>0.24</v>
      </c>
      <c r="H1702">
        <v>1.64</v>
      </c>
      <c r="I1702">
        <v>1.41</v>
      </c>
      <c r="J1702">
        <v>0.5</v>
      </c>
      <c r="K1702" s="1">
        <v>35.76</v>
      </c>
      <c r="L1702" s="2">
        <v>19263394</v>
      </c>
      <c r="M1702" s="1">
        <f>Table1[[#This Row],[PerformanceMetric]]/Table1[[#This Row],[InflationAdjSalary]]*1000000</f>
        <v>1.8563706894018779</v>
      </c>
      <c r="N1702" t="s">
        <v>64</v>
      </c>
      <c r="O1702">
        <v>28</v>
      </c>
      <c r="P1702" t="s">
        <v>30</v>
      </c>
    </row>
    <row r="1703" spans="2:16" x14ac:dyDescent="0.2">
      <c r="B1703" t="s">
        <v>277</v>
      </c>
      <c r="C1703">
        <v>2014</v>
      </c>
      <c r="D1703">
        <v>11.94</v>
      </c>
      <c r="E1703">
        <v>3.51</v>
      </c>
      <c r="F1703">
        <v>2.62</v>
      </c>
      <c r="G1703">
        <v>0.75</v>
      </c>
      <c r="H1703">
        <v>0.43</v>
      </c>
      <c r="I1703">
        <v>1.33</v>
      </c>
      <c r="J1703">
        <v>0.54</v>
      </c>
      <c r="K1703" s="1">
        <v>35.74</v>
      </c>
      <c r="L1703" s="2">
        <v>4863423</v>
      </c>
      <c r="M1703" s="1">
        <f>Table1[[#This Row],[PerformanceMetric]]/Table1[[#This Row],[InflationAdjSalary]]*1000000</f>
        <v>7.3487335977150261</v>
      </c>
      <c r="N1703" t="s">
        <v>76</v>
      </c>
      <c r="O1703">
        <v>37</v>
      </c>
      <c r="P1703" t="s">
        <v>20</v>
      </c>
    </row>
    <row r="1704" spans="2:16" x14ac:dyDescent="0.2">
      <c r="B1704" t="s">
        <v>454</v>
      </c>
      <c r="C1704">
        <v>2018</v>
      </c>
      <c r="D1704">
        <v>9.92</v>
      </c>
      <c r="E1704">
        <v>4.75</v>
      </c>
      <c r="F1704">
        <v>1.25</v>
      </c>
      <c r="G1704">
        <v>0.41</v>
      </c>
      <c r="H1704">
        <v>0.47</v>
      </c>
      <c r="I1704">
        <v>0.84</v>
      </c>
      <c r="J1704">
        <v>0.59</v>
      </c>
      <c r="K1704" s="1">
        <v>35.729999999999997</v>
      </c>
      <c r="L1704" s="2">
        <v>3955982</v>
      </c>
      <c r="M1704" s="1">
        <f>Table1[[#This Row],[PerformanceMetric]]/Table1[[#This Row],[InflationAdjSalary]]*1000000</f>
        <v>9.0318914494555322</v>
      </c>
      <c r="N1704" t="s">
        <v>91</v>
      </c>
      <c r="O1704">
        <v>22</v>
      </c>
      <c r="P1704" t="s">
        <v>16</v>
      </c>
    </row>
    <row r="1705" spans="2:16" x14ac:dyDescent="0.2">
      <c r="B1705" t="s">
        <v>215</v>
      </c>
      <c r="C1705">
        <v>2018</v>
      </c>
      <c r="D1705">
        <v>8.26</v>
      </c>
      <c r="E1705">
        <v>4.05</v>
      </c>
      <c r="F1705">
        <v>8.1999999999999993</v>
      </c>
      <c r="G1705">
        <v>1.08</v>
      </c>
      <c r="H1705">
        <v>0.15</v>
      </c>
      <c r="I1705">
        <v>2.3199999999999998</v>
      </c>
      <c r="J1705">
        <v>0.52</v>
      </c>
      <c r="K1705" s="1">
        <v>35.700000000000003</v>
      </c>
      <c r="L1705" s="2">
        <v>10582997</v>
      </c>
      <c r="M1705" s="1">
        <f>Table1[[#This Row],[PerformanceMetric]]/Table1[[#This Row],[InflationAdjSalary]]*1000000</f>
        <v>3.3733355494667534</v>
      </c>
      <c r="N1705" t="s">
        <v>27</v>
      </c>
      <c r="O1705">
        <v>31</v>
      </c>
      <c r="P1705" t="s">
        <v>19</v>
      </c>
    </row>
    <row r="1706" spans="2:16" x14ac:dyDescent="0.2">
      <c r="B1706" t="s">
        <v>255</v>
      </c>
      <c r="C1706">
        <v>2019</v>
      </c>
      <c r="D1706">
        <v>13.07</v>
      </c>
      <c r="E1706">
        <v>2.3199999999999998</v>
      </c>
      <c r="F1706">
        <v>2.27</v>
      </c>
      <c r="G1706">
        <v>0.75</v>
      </c>
      <c r="H1706">
        <v>0.27</v>
      </c>
      <c r="I1706">
        <v>1.32</v>
      </c>
      <c r="J1706">
        <v>0.56000000000000005</v>
      </c>
      <c r="K1706" s="1">
        <v>35.659999999999997</v>
      </c>
      <c r="L1706" s="2">
        <v>2966954</v>
      </c>
      <c r="M1706" s="1">
        <f>Table1[[#This Row],[PerformanceMetric]]/Table1[[#This Row],[InflationAdjSalary]]*1000000</f>
        <v>12.019060625813545</v>
      </c>
      <c r="N1706" t="s">
        <v>76</v>
      </c>
      <c r="O1706">
        <v>32</v>
      </c>
      <c r="P1706" t="s">
        <v>25</v>
      </c>
    </row>
    <row r="1707" spans="2:16" x14ac:dyDescent="0.2">
      <c r="B1707" t="s">
        <v>256</v>
      </c>
      <c r="C1707">
        <v>2013</v>
      </c>
      <c r="D1707">
        <v>10.67</v>
      </c>
      <c r="E1707">
        <v>4.0199999999999996</v>
      </c>
      <c r="F1707">
        <v>7.33</v>
      </c>
      <c r="G1707">
        <v>2.4</v>
      </c>
      <c r="H1707">
        <v>0.09</v>
      </c>
      <c r="I1707">
        <v>3.02</v>
      </c>
      <c r="J1707">
        <v>0.48</v>
      </c>
      <c r="K1707" s="1">
        <v>35.65</v>
      </c>
      <c r="L1707" s="2">
        <v>5078594</v>
      </c>
      <c r="M1707" s="1">
        <f>Table1[[#This Row],[PerformanceMetric]]/Table1[[#This Row],[InflationAdjSalary]]*1000000</f>
        <v>7.0196593781664767</v>
      </c>
      <c r="N1707" t="s">
        <v>36</v>
      </c>
      <c r="O1707">
        <v>22</v>
      </c>
      <c r="P1707" t="s">
        <v>19</v>
      </c>
    </row>
    <row r="1708" spans="2:16" x14ac:dyDescent="0.2">
      <c r="B1708" t="s">
        <v>379</v>
      </c>
      <c r="C1708">
        <v>2018</v>
      </c>
      <c r="D1708">
        <v>12.18</v>
      </c>
      <c r="E1708">
        <v>4.09</v>
      </c>
      <c r="F1708">
        <v>2.91</v>
      </c>
      <c r="G1708">
        <v>1.73</v>
      </c>
      <c r="H1708">
        <v>0.45</v>
      </c>
      <c r="I1708">
        <v>2.27</v>
      </c>
      <c r="J1708">
        <v>0.53</v>
      </c>
      <c r="K1708" s="1">
        <v>35.64</v>
      </c>
      <c r="L1708" s="2">
        <v>5911225</v>
      </c>
      <c r="M1708" s="1">
        <f>Table1[[#This Row],[PerformanceMetric]]/Table1[[#This Row],[InflationAdjSalary]]*1000000</f>
        <v>6.0292071440352881</v>
      </c>
      <c r="N1708" t="s">
        <v>52</v>
      </c>
      <c r="O1708">
        <v>29</v>
      </c>
      <c r="P1708" t="s">
        <v>20</v>
      </c>
    </row>
    <row r="1709" spans="2:16" x14ac:dyDescent="0.2">
      <c r="B1709" t="s">
        <v>127</v>
      </c>
      <c r="C1709">
        <v>2010</v>
      </c>
      <c r="D1709">
        <v>11.99</v>
      </c>
      <c r="E1709">
        <v>2.39</v>
      </c>
      <c r="F1709">
        <v>5.31</v>
      </c>
      <c r="G1709">
        <v>1.36</v>
      </c>
      <c r="H1709">
        <v>0.15</v>
      </c>
      <c r="I1709">
        <v>2.13</v>
      </c>
      <c r="J1709">
        <v>0.53</v>
      </c>
      <c r="K1709" s="1">
        <v>35.64</v>
      </c>
      <c r="L1709" s="2">
        <v>6678953</v>
      </c>
      <c r="M1709" s="1">
        <f>Table1[[#This Row],[PerformanceMetric]]/Table1[[#This Row],[InflationAdjSalary]]*1000000</f>
        <v>5.3361657133984917</v>
      </c>
      <c r="N1709" t="s">
        <v>109</v>
      </c>
      <c r="O1709">
        <v>22</v>
      </c>
      <c r="P1709" t="s">
        <v>19</v>
      </c>
    </row>
    <row r="1710" spans="2:16" x14ac:dyDescent="0.2">
      <c r="B1710" t="s">
        <v>242</v>
      </c>
      <c r="C1710">
        <v>2014</v>
      </c>
      <c r="D1710">
        <v>11.39</v>
      </c>
      <c r="E1710">
        <v>2.35</v>
      </c>
      <c r="F1710">
        <v>3.71</v>
      </c>
      <c r="G1710">
        <v>1.1599999999999999</v>
      </c>
      <c r="H1710">
        <v>0.19</v>
      </c>
      <c r="I1710">
        <v>1.65</v>
      </c>
      <c r="J1710">
        <v>0.56999999999999995</v>
      </c>
      <c r="K1710" s="1">
        <v>35.630000000000003</v>
      </c>
      <c r="L1710" s="2">
        <v>5964515</v>
      </c>
      <c r="M1710" s="1">
        <f>Table1[[#This Row],[PerformanceMetric]]/Table1[[#This Row],[InflationAdjSalary]]*1000000</f>
        <v>5.9736625693790693</v>
      </c>
      <c r="N1710" t="s">
        <v>52</v>
      </c>
      <c r="O1710">
        <v>26</v>
      </c>
      <c r="P1710" t="s">
        <v>19</v>
      </c>
    </row>
    <row r="1711" spans="2:16" x14ac:dyDescent="0.2">
      <c r="B1711" t="s">
        <v>227</v>
      </c>
      <c r="C1711">
        <v>2012</v>
      </c>
      <c r="D1711">
        <v>10.31</v>
      </c>
      <c r="E1711">
        <v>4.5599999999999996</v>
      </c>
      <c r="F1711">
        <v>1.54</v>
      </c>
      <c r="G1711">
        <v>0.95</v>
      </c>
      <c r="H1711">
        <v>0.43</v>
      </c>
      <c r="I1711">
        <v>0.84</v>
      </c>
      <c r="J1711">
        <v>0.55000000000000004</v>
      </c>
      <c r="K1711" s="1">
        <v>35.619999999999997</v>
      </c>
      <c r="L1711" s="2">
        <v>5301828</v>
      </c>
      <c r="M1711" s="1">
        <f>Table1[[#This Row],[PerformanceMetric]]/Table1[[#This Row],[InflationAdjSalary]]*1000000</f>
        <v>6.7184374898619872</v>
      </c>
      <c r="N1711" t="s">
        <v>22</v>
      </c>
      <c r="O1711">
        <v>26</v>
      </c>
      <c r="P1711" t="s">
        <v>25</v>
      </c>
    </row>
    <row r="1712" spans="2:16" x14ac:dyDescent="0.2">
      <c r="B1712" t="s">
        <v>445</v>
      </c>
      <c r="C1712">
        <v>2014</v>
      </c>
      <c r="D1712">
        <v>12.32</v>
      </c>
      <c r="E1712">
        <v>2.56</v>
      </c>
      <c r="F1712">
        <v>1.67</v>
      </c>
      <c r="G1712">
        <v>1.86</v>
      </c>
      <c r="H1712">
        <v>0.37</v>
      </c>
      <c r="I1712">
        <v>1.3</v>
      </c>
      <c r="J1712">
        <v>0.55000000000000004</v>
      </c>
      <c r="K1712" s="1">
        <v>35.619999999999997</v>
      </c>
      <c r="L1712" s="2">
        <v>5846206</v>
      </c>
      <c r="M1712" s="1">
        <f>Table1[[#This Row],[PerformanceMetric]]/Table1[[#This Row],[InflationAdjSalary]]*1000000</f>
        <v>6.0928403822923789</v>
      </c>
      <c r="N1712" t="s">
        <v>36</v>
      </c>
      <c r="O1712">
        <v>27</v>
      </c>
      <c r="P1712" t="s">
        <v>25</v>
      </c>
    </row>
    <row r="1713" spans="2:16" x14ac:dyDescent="0.2">
      <c r="B1713" t="s">
        <v>192</v>
      </c>
      <c r="C1713">
        <v>2013</v>
      </c>
      <c r="D1713">
        <v>9.44</v>
      </c>
      <c r="E1713">
        <v>7.09</v>
      </c>
      <c r="F1713">
        <v>0.97</v>
      </c>
      <c r="G1713">
        <v>0.87</v>
      </c>
      <c r="H1713">
        <v>1.69</v>
      </c>
      <c r="I1713">
        <v>1.68</v>
      </c>
      <c r="J1713">
        <v>0.53</v>
      </c>
      <c r="K1713" s="1">
        <v>35.61</v>
      </c>
      <c r="L1713" s="2">
        <v>7624143</v>
      </c>
      <c r="M1713" s="1">
        <f>Table1[[#This Row],[PerformanceMetric]]/Table1[[#This Row],[InflationAdjSalary]]*1000000</f>
        <v>4.6706888892299112</v>
      </c>
      <c r="N1713" t="s">
        <v>58</v>
      </c>
      <c r="O1713">
        <v>21</v>
      </c>
      <c r="P1713" t="s">
        <v>16</v>
      </c>
    </row>
    <row r="1714" spans="2:16" x14ac:dyDescent="0.2">
      <c r="B1714" t="s">
        <v>359</v>
      </c>
      <c r="C1714">
        <v>2011</v>
      </c>
      <c r="D1714">
        <v>14.13</v>
      </c>
      <c r="E1714">
        <v>2.29</v>
      </c>
      <c r="F1714">
        <v>3.11</v>
      </c>
      <c r="G1714">
        <v>0.71</v>
      </c>
      <c r="H1714">
        <v>7.0000000000000007E-2</v>
      </c>
      <c r="I1714">
        <v>1.6</v>
      </c>
      <c r="J1714">
        <v>0.52</v>
      </c>
      <c r="K1714" s="1">
        <v>35.61</v>
      </c>
      <c r="L1714" s="2">
        <v>22972693</v>
      </c>
      <c r="M1714" s="1">
        <f>Table1[[#This Row],[PerformanceMetric]]/Table1[[#This Row],[InflationAdjSalary]]*1000000</f>
        <v>1.5501012441162207</v>
      </c>
      <c r="N1714" t="s">
        <v>88</v>
      </c>
      <c r="O1714">
        <v>32</v>
      </c>
      <c r="P1714" t="s">
        <v>20</v>
      </c>
    </row>
    <row r="1715" spans="2:16" x14ac:dyDescent="0.2">
      <c r="B1715" t="s">
        <v>455</v>
      </c>
      <c r="C1715">
        <v>2021</v>
      </c>
      <c r="D1715">
        <v>11</v>
      </c>
      <c r="E1715">
        <v>4.91</v>
      </c>
      <c r="F1715">
        <v>1.0900000000000001</v>
      </c>
      <c r="G1715">
        <v>0.36</v>
      </c>
      <c r="H1715">
        <v>0.82</v>
      </c>
      <c r="I1715">
        <v>1.18</v>
      </c>
      <c r="J1715">
        <v>0.56000000000000005</v>
      </c>
      <c r="K1715" s="1">
        <v>35.6</v>
      </c>
      <c r="L1715" s="2">
        <v>1885879</v>
      </c>
      <c r="M1715" s="1">
        <f>Table1[[#This Row],[PerformanceMetric]]/Table1[[#This Row],[InflationAdjSalary]]*1000000</f>
        <v>18.877138989298889</v>
      </c>
      <c r="N1715" t="s">
        <v>48</v>
      </c>
      <c r="O1715">
        <v>23</v>
      </c>
      <c r="P1715" t="s">
        <v>30</v>
      </c>
    </row>
    <row r="1716" spans="2:16" x14ac:dyDescent="0.2">
      <c r="B1716" t="s">
        <v>255</v>
      </c>
      <c r="C1716">
        <v>2016</v>
      </c>
      <c r="D1716">
        <v>12.53</v>
      </c>
      <c r="E1716">
        <v>3.05</v>
      </c>
      <c r="F1716">
        <v>1.94</v>
      </c>
      <c r="G1716">
        <v>1</v>
      </c>
      <c r="H1716">
        <v>0.22</v>
      </c>
      <c r="I1716">
        <v>1</v>
      </c>
      <c r="J1716">
        <v>0.53</v>
      </c>
      <c r="K1716" s="1">
        <v>35.6</v>
      </c>
      <c r="L1716" s="2">
        <v>21079340</v>
      </c>
      <c r="M1716" s="1">
        <f>Table1[[#This Row],[PerformanceMetric]]/Table1[[#This Row],[InflationAdjSalary]]*1000000</f>
        <v>1.6888574310201363</v>
      </c>
      <c r="N1716" t="s">
        <v>76</v>
      </c>
      <c r="O1716">
        <v>29</v>
      </c>
      <c r="P1716" t="s">
        <v>25</v>
      </c>
    </row>
    <row r="1717" spans="2:16" x14ac:dyDescent="0.2">
      <c r="B1717" t="s">
        <v>229</v>
      </c>
      <c r="C1717">
        <v>2012</v>
      </c>
      <c r="D1717">
        <v>10.83</v>
      </c>
      <c r="E1717">
        <v>5.24</v>
      </c>
      <c r="F1717">
        <v>3.29</v>
      </c>
      <c r="G1717">
        <v>1.68</v>
      </c>
      <c r="H1717">
        <v>0.61</v>
      </c>
      <c r="I1717">
        <v>1.85</v>
      </c>
      <c r="J1717">
        <v>0.5</v>
      </c>
      <c r="K1717" s="1">
        <v>35.590000000000003</v>
      </c>
      <c r="L1717" s="2">
        <v>9373054</v>
      </c>
      <c r="M1717" s="1">
        <f>Table1[[#This Row],[PerformanceMetric]]/Table1[[#This Row],[InflationAdjSalary]]*1000000</f>
        <v>3.7970548339954089</v>
      </c>
      <c r="N1717" t="s">
        <v>99</v>
      </c>
      <c r="O1717">
        <v>26</v>
      </c>
      <c r="P1717" t="s">
        <v>25</v>
      </c>
    </row>
    <row r="1718" spans="2:16" x14ac:dyDescent="0.2">
      <c r="B1718" t="s">
        <v>330</v>
      </c>
      <c r="C1718">
        <v>2016</v>
      </c>
      <c r="D1718">
        <v>7.3</v>
      </c>
      <c r="E1718">
        <v>6.39</v>
      </c>
      <c r="F1718">
        <v>1.75</v>
      </c>
      <c r="G1718">
        <v>0.66</v>
      </c>
      <c r="H1718">
        <v>1.05</v>
      </c>
      <c r="I1718">
        <v>1.19</v>
      </c>
      <c r="J1718">
        <v>0.6</v>
      </c>
      <c r="K1718" s="1">
        <v>35.57</v>
      </c>
      <c r="L1718" s="2">
        <v>14752972</v>
      </c>
      <c r="M1718" s="1">
        <f>Table1[[#This Row],[PerformanceMetric]]/Table1[[#This Row],[InflationAdjSalary]]*1000000</f>
        <v>2.4110396196779877</v>
      </c>
      <c r="N1718" t="s">
        <v>61</v>
      </c>
      <c r="O1718">
        <v>28</v>
      </c>
      <c r="P1718" t="s">
        <v>16</v>
      </c>
    </row>
    <row r="1719" spans="2:16" x14ac:dyDescent="0.2">
      <c r="B1719" t="s">
        <v>243</v>
      </c>
      <c r="C1719">
        <v>2016</v>
      </c>
      <c r="D1719">
        <v>12.8</v>
      </c>
      <c r="E1719">
        <v>3.75</v>
      </c>
      <c r="F1719">
        <v>2.0299999999999998</v>
      </c>
      <c r="G1719">
        <v>0.35</v>
      </c>
      <c r="H1719">
        <v>0.14000000000000001</v>
      </c>
      <c r="I1719">
        <v>1.1499999999999999</v>
      </c>
      <c r="J1719">
        <v>0.53</v>
      </c>
      <c r="K1719" s="1">
        <v>35.57</v>
      </c>
      <c r="L1719" s="2">
        <v>15367680</v>
      </c>
      <c r="M1719" s="1">
        <f>Table1[[#This Row],[PerformanceMetric]]/Table1[[#This Row],[InflationAdjSalary]]*1000000</f>
        <v>2.3145979093786444</v>
      </c>
      <c r="N1719" t="s">
        <v>70</v>
      </c>
      <c r="O1719">
        <v>30</v>
      </c>
      <c r="P1719" t="s">
        <v>20</v>
      </c>
    </row>
    <row r="1720" spans="2:16" x14ac:dyDescent="0.2">
      <c r="B1720" t="s">
        <v>325</v>
      </c>
      <c r="C1720">
        <v>2021</v>
      </c>
      <c r="D1720">
        <v>7.86</v>
      </c>
      <c r="E1720">
        <v>4.45</v>
      </c>
      <c r="F1720">
        <v>1.32</v>
      </c>
      <c r="G1720">
        <v>0.77</v>
      </c>
      <c r="H1720">
        <v>0.64</v>
      </c>
      <c r="I1720">
        <v>1</v>
      </c>
      <c r="J1720">
        <v>0.68</v>
      </c>
      <c r="K1720" s="1">
        <v>35.56</v>
      </c>
      <c r="L1720" s="2">
        <v>4362390</v>
      </c>
      <c r="M1720" s="1">
        <f>Table1[[#This Row],[PerformanceMetric]]/Table1[[#This Row],[InflationAdjSalary]]*1000000</f>
        <v>8.1514949374081649</v>
      </c>
      <c r="N1720" t="s">
        <v>109</v>
      </c>
      <c r="O1720">
        <v>31</v>
      </c>
      <c r="P1720" t="s">
        <v>30</v>
      </c>
    </row>
    <row r="1721" spans="2:16" x14ac:dyDescent="0.2">
      <c r="B1721" t="s">
        <v>431</v>
      </c>
      <c r="C1721">
        <v>2019</v>
      </c>
      <c r="D1721">
        <v>12.14</v>
      </c>
      <c r="E1721">
        <v>2.8</v>
      </c>
      <c r="F1721">
        <v>2.48</v>
      </c>
      <c r="G1721">
        <v>0.55000000000000004</v>
      </c>
      <c r="H1721">
        <v>0.11</v>
      </c>
      <c r="I1721">
        <v>1.23</v>
      </c>
      <c r="J1721">
        <v>0.56999999999999995</v>
      </c>
      <c r="K1721" s="1">
        <v>35.54</v>
      </c>
      <c r="L1721" s="2">
        <v>4627274</v>
      </c>
      <c r="M1721" s="1">
        <f>Table1[[#This Row],[PerformanceMetric]]/Table1[[#This Row],[InflationAdjSalary]]*1000000</f>
        <v>7.6805479857038934</v>
      </c>
      <c r="N1721" t="s">
        <v>88</v>
      </c>
      <c r="O1721">
        <v>27</v>
      </c>
      <c r="P1721" t="s">
        <v>20</v>
      </c>
    </row>
    <row r="1722" spans="2:16" x14ac:dyDescent="0.2">
      <c r="B1722" t="s">
        <v>456</v>
      </c>
      <c r="C1722">
        <v>2021</v>
      </c>
      <c r="D1722">
        <v>10.64</v>
      </c>
      <c r="E1722">
        <v>3.2</v>
      </c>
      <c r="F1722">
        <v>2.16</v>
      </c>
      <c r="G1722">
        <v>0.92</v>
      </c>
      <c r="H1722">
        <v>0.16</v>
      </c>
      <c r="I1722">
        <v>0.96</v>
      </c>
      <c r="J1722">
        <v>0.59</v>
      </c>
      <c r="K1722" s="1">
        <v>35.53</v>
      </c>
      <c r="L1722" s="2">
        <v>4422040</v>
      </c>
      <c r="M1722" s="1">
        <f>Table1[[#This Row],[PerformanceMetric]]/Table1[[#This Row],[InflationAdjSalary]]*1000000</f>
        <v>8.0347531908349996</v>
      </c>
      <c r="N1722" t="s">
        <v>109</v>
      </c>
      <c r="O1722">
        <v>25</v>
      </c>
      <c r="P1722" t="s">
        <v>20</v>
      </c>
    </row>
    <row r="1723" spans="2:16" x14ac:dyDescent="0.2">
      <c r="B1723" t="s">
        <v>176</v>
      </c>
      <c r="C1723">
        <v>2012</v>
      </c>
      <c r="D1723">
        <v>15</v>
      </c>
      <c r="E1723">
        <v>3.91</v>
      </c>
      <c r="F1723">
        <v>1.22</v>
      </c>
      <c r="G1723">
        <v>0.72</v>
      </c>
      <c r="H1723">
        <v>0.03</v>
      </c>
      <c r="I1723">
        <v>1.84</v>
      </c>
      <c r="J1723">
        <v>0.52</v>
      </c>
      <c r="K1723" s="1">
        <v>35.520000000000003</v>
      </c>
      <c r="L1723" s="2">
        <v>14105675</v>
      </c>
      <c r="M1723" s="1">
        <f>Table1[[#This Row],[PerformanceMetric]]/Table1[[#This Row],[InflationAdjSalary]]*1000000</f>
        <v>2.5181354313069031</v>
      </c>
      <c r="N1723" t="s">
        <v>104</v>
      </c>
      <c r="O1723">
        <v>32</v>
      </c>
      <c r="P1723" t="s">
        <v>25</v>
      </c>
    </row>
    <row r="1724" spans="2:16" x14ac:dyDescent="0.2">
      <c r="B1724" t="s">
        <v>226</v>
      </c>
      <c r="C1724">
        <v>2019</v>
      </c>
      <c r="D1724">
        <v>12.93</v>
      </c>
      <c r="E1724">
        <v>2.81</v>
      </c>
      <c r="F1724">
        <v>2.23</v>
      </c>
      <c r="G1724">
        <v>0.96</v>
      </c>
      <c r="H1724">
        <v>0.33</v>
      </c>
      <c r="I1724">
        <v>1.19</v>
      </c>
      <c r="J1724">
        <v>0.53</v>
      </c>
      <c r="K1724" s="1">
        <v>35.520000000000003</v>
      </c>
      <c r="L1724" s="2">
        <v>21041705</v>
      </c>
      <c r="M1724" s="1">
        <f>Table1[[#This Row],[PerformanceMetric]]/Table1[[#This Row],[InflationAdjSalary]]*1000000</f>
        <v>1.6880761326137783</v>
      </c>
      <c r="N1724" t="s">
        <v>91</v>
      </c>
      <c r="O1724">
        <v>24</v>
      </c>
      <c r="P1724" t="s">
        <v>20</v>
      </c>
    </row>
    <row r="1725" spans="2:16" x14ac:dyDescent="0.2">
      <c r="B1725" t="s">
        <v>457</v>
      </c>
      <c r="C1725">
        <v>2018</v>
      </c>
      <c r="D1725">
        <v>10.17</v>
      </c>
      <c r="E1725">
        <v>5.0999999999999996</v>
      </c>
      <c r="F1725">
        <v>3.17</v>
      </c>
      <c r="G1725">
        <v>0.84</v>
      </c>
      <c r="H1725">
        <v>0.14000000000000001</v>
      </c>
      <c r="I1725">
        <v>1.29</v>
      </c>
      <c r="J1725">
        <v>0.53</v>
      </c>
      <c r="K1725" s="1">
        <v>35.51</v>
      </c>
      <c r="L1725" s="2">
        <v>2681731</v>
      </c>
      <c r="M1725" s="1">
        <f>Table1[[#This Row],[PerformanceMetric]]/Table1[[#This Row],[InflationAdjSalary]]*1000000</f>
        <v>13.24144740840897</v>
      </c>
      <c r="N1725" t="s">
        <v>68</v>
      </c>
      <c r="O1725">
        <v>24</v>
      </c>
      <c r="P1725" t="s">
        <v>20</v>
      </c>
    </row>
    <row r="1726" spans="2:16" x14ac:dyDescent="0.2">
      <c r="B1726" t="s">
        <v>458</v>
      </c>
      <c r="C1726">
        <v>2017</v>
      </c>
      <c r="D1726">
        <v>7</v>
      </c>
      <c r="E1726">
        <v>4.5</v>
      </c>
      <c r="F1726">
        <v>1.5</v>
      </c>
      <c r="G1726">
        <v>0</v>
      </c>
      <c r="H1726">
        <v>1.5</v>
      </c>
      <c r="I1726">
        <v>0</v>
      </c>
      <c r="J1726">
        <v>0.61</v>
      </c>
      <c r="K1726" s="1">
        <v>35.49</v>
      </c>
      <c r="L1726" s="2">
        <v>1779864</v>
      </c>
      <c r="M1726" s="1">
        <f>Table1[[#This Row],[PerformanceMetric]]/Table1[[#This Row],[InflationAdjSalary]]*1000000</f>
        <v>19.93972573185367</v>
      </c>
      <c r="N1726" t="s">
        <v>24</v>
      </c>
      <c r="O1726">
        <v>25</v>
      </c>
      <c r="P1726" t="s">
        <v>16</v>
      </c>
    </row>
    <row r="1727" spans="2:16" x14ac:dyDescent="0.2">
      <c r="B1727" t="s">
        <v>459</v>
      </c>
      <c r="C1727">
        <v>2021</v>
      </c>
      <c r="D1727">
        <v>11.49</v>
      </c>
      <c r="E1727">
        <v>5.79</v>
      </c>
      <c r="F1727">
        <v>0.67</v>
      </c>
      <c r="G1727">
        <v>0.28000000000000003</v>
      </c>
      <c r="H1727">
        <v>0.92</v>
      </c>
      <c r="I1727">
        <v>1.54</v>
      </c>
      <c r="J1727">
        <v>0.55000000000000004</v>
      </c>
      <c r="K1727" s="1">
        <v>35.49</v>
      </c>
      <c r="L1727" s="2">
        <v>9997289</v>
      </c>
      <c r="M1727" s="1">
        <f>Table1[[#This Row],[PerformanceMetric]]/Table1[[#This Row],[InflationAdjSalary]]*1000000</f>
        <v>3.5499623948052319</v>
      </c>
      <c r="N1727" t="s">
        <v>22</v>
      </c>
      <c r="O1727">
        <v>19</v>
      </c>
      <c r="P1727" t="s">
        <v>30</v>
      </c>
    </row>
    <row r="1728" spans="2:16" x14ac:dyDescent="0.2">
      <c r="B1728" t="s">
        <v>460</v>
      </c>
      <c r="C1728">
        <v>2017</v>
      </c>
      <c r="D1728">
        <v>13.13</v>
      </c>
      <c r="E1728">
        <v>4</v>
      </c>
      <c r="F1728">
        <v>2.2400000000000002</v>
      </c>
      <c r="G1728">
        <v>0.64</v>
      </c>
      <c r="H1728">
        <v>0.09</v>
      </c>
      <c r="I1728">
        <v>1.93</v>
      </c>
      <c r="J1728">
        <v>0.55000000000000004</v>
      </c>
      <c r="K1728" s="1">
        <v>35.479999999999997</v>
      </c>
      <c r="L1728" s="2">
        <v>5775428</v>
      </c>
      <c r="M1728" s="1">
        <f>Table1[[#This Row],[PerformanceMetric]]/Table1[[#This Row],[InflationAdjSalary]]*1000000</f>
        <v>6.14326765046677</v>
      </c>
      <c r="N1728" t="s">
        <v>39</v>
      </c>
      <c r="O1728">
        <v>27</v>
      </c>
      <c r="P1728" t="s">
        <v>20</v>
      </c>
    </row>
    <row r="1729" spans="2:16" x14ac:dyDescent="0.2">
      <c r="B1729" t="s">
        <v>420</v>
      </c>
      <c r="C1729">
        <v>2018</v>
      </c>
      <c r="D1729">
        <v>12.17</v>
      </c>
      <c r="E1729">
        <v>4.04</v>
      </c>
      <c r="F1729">
        <v>2.13</v>
      </c>
      <c r="G1729">
        <v>1.1100000000000001</v>
      </c>
      <c r="H1729">
        <v>0.43</v>
      </c>
      <c r="I1729">
        <v>1.29</v>
      </c>
      <c r="J1729">
        <v>0.51</v>
      </c>
      <c r="K1729" s="1">
        <v>35.47</v>
      </c>
      <c r="L1729" s="2">
        <v>5291498</v>
      </c>
      <c r="M1729" s="1">
        <f>Table1[[#This Row],[PerformanceMetric]]/Table1[[#This Row],[InflationAdjSalary]]*1000000</f>
        <v>6.7032057840709758</v>
      </c>
      <c r="N1729" t="s">
        <v>68</v>
      </c>
      <c r="O1729">
        <v>28</v>
      </c>
      <c r="P1729" t="s">
        <v>20</v>
      </c>
    </row>
    <row r="1730" spans="2:16" x14ac:dyDescent="0.2">
      <c r="B1730" t="s">
        <v>349</v>
      </c>
      <c r="C1730">
        <v>2013</v>
      </c>
      <c r="D1730">
        <v>10.47</v>
      </c>
      <c r="E1730">
        <v>3.05</v>
      </c>
      <c r="F1730">
        <v>1.76</v>
      </c>
      <c r="G1730">
        <v>1.1499999999999999</v>
      </c>
      <c r="H1730">
        <v>0.68</v>
      </c>
      <c r="I1730">
        <v>1.18</v>
      </c>
      <c r="J1730">
        <v>0.6</v>
      </c>
      <c r="K1730" s="1">
        <v>35.46</v>
      </c>
      <c r="L1730" s="2">
        <v>4774522</v>
      </c>
      <c r="M1730" s="1">
        <f>Table1[[#This Row],[PerformanceMetric]]/Table1[[#This Row],[InflationAdjSalary]]*1000000</f>
        <v>7.4269214803073487</v>
      </c>
      <c r="N1730" t="s">
        <v>65</v>
      </c>
      <c r="O1730">
        <v>25</v>
      </c>
      <c r="P1730" t="s">
        <v>20</v>
      </c>
    </row>
    <row r="1731" spans="2:16" x14ac:dyDescent="0.2">
      <c r="B1731" t="s">
        <v>321</v>
      </c>
      <c r="C1731">
        <v>2015</v>
      </c>
      <c r="D1731">
        <v>12.62</v>
      </c>
      <c r="E1731">
        <v>3.49</v>
      </c>
      <c r="F1731">
        <v>3.08</v>
      </c>
      <c r="G1731">
        <v>0.79</v>
      </c>
      <c r="H1731">
        <v>0.14000000000000001</v>
      </c>
      <c r="I1731">
        <v>1.66</v>
      </c>
      <c r="J1731">
        <v>0.53</v>
      </c>
      <c r="K1731" s="1">
        <v>35.46</v>
      </c>
      <c r="L1731" s="2">
        <v>8691729</v>
      </c>
      <c r="M1731" s="1">
        <f>Table1[[#This Row],[PerformanceMetric]]/Table1[[#This Row],[InflationAdjSalary]]*1000000</f>
        <v>4.0797406361841242</v>
      </c>
      <c r="N1731" t="s">
        <v>64</v>
      </c>
      <c r="O1731">
        <v>28</v>
      </c>
      <c r="P1731" t="s">
        <v>19</v>
      </c>
    </row>
    <row r="1732" spans="2:16" x14ac:dyDescent="0.2">
      <c r="B1732" t="s">
        <v>115</v>
      </c>
      <c r="C1732">
        <v>2020</v>
      </c>
      <c r="D1732">
        <v>14.47</v>
      </c>
      <c r="E1732">
        <v>3.95</v>
      </c>
      <c r="F1732">
        <v>2.95</v>
      </c>
      <c r="G1732">
        <v>0.89</v>
      </c>
      <c r="H1732">
        <v>0.21</v>
      </c>
      <c r="I1732">
        <v>2.4700000000000002</v>
      </c>
      <c r="J1732">
        <v>0.51</v>
      </c>
      <c r="K1732" s="1">
        <v>35.44</v>
      </c>
      <c r="L1732" s="2">
        <v>24137328</v>
      </c>
      <c r="M1732" s="1">
        <f>Table1[[#This Row],[PerformanceMetric]]/Table1[[#This Row],[InflationAdjSalary]]*1000000</f>
        <v>1.4682652528896321</v>
      </c>
      <c r="N1732" t="s">
        <v>64</v>
      </c>
      <c r="O1732">
        <v>27</v>
      </c>
      <c r="P1732" t="s">
        <v>20</v>
      </c>
    </row>
    <row r="1733" spans="2:16" x14ac:dyDescent="0.2">
      <c r="B1733" t="s">
        <v>462</v>
      </c>
      <c r="C1733">
        <v>2017</v>
      </c>
      <c r="D1733">
        <v>10.67</v>
      </c>
      <c r="E1733">
        <v>4.83</v>
      </c>
      <c r="F1733">
        <v>0.83</v>
      </c>
      <c r="G1733">
        <v>0.5</v>
      </c>
      <c r="H1733">
        <v>0.33</v>
      </c>
      <c r="I1733">
        <v>0.5</v>
      </c>
      <c r="J1733">
        <v>0.55000000000000004</v>
      </c>
      <c r="K1733" s="1">
        <v>35.43</v>
      </c>
      <c r="L1733" s="2">
        <v>941919</v>
      </c>
      <c r="M1733" s="1">
        <f>Table1[[#This Row],[PerformanceMetric]]/Table1[[#This Row],[InflationAdjSalary]]*1000000</f>
        <v>37.61469935312909</v>
      </c>
      <c r="N1733" t="s">
        <v>34</v>
      </c>
      <c r="O1733">
        <v>23</v>
      </c>
      <c r="P1733" t="s">
        <v>16</v>
      </c>
    </row>
    <row r="1734" spans="2:16" x14ac:dyDescent="0.2">
      <c r="B1734" t="s">
        <v>461</v>
      </c>
      <c r="C1734">
        <v>2017</v>
      </c>
      <c r="D1734">
        <v>10.23</v>
      </c>
      <c r="E1734">
        <v>5.36</v>
      </c>
      <c r="F1734">
        <v>1.48</v>
      </c>
      <c r="G1734">
        <v>0.41</v>
      </c>
      <c r="H1734">
        <v>0.35</v>
      </c>
      <c r="I1734">
        <v>0.88</v>
      </c>
      <c r="J1734">
        <v>0.55000000000000004</v>
      </c>
      <c r="K1734" s="1">
        <v>35.43</v>
      </c>
      <c r="L1734" s="2">
        <v>12698132</v>
      </c>
      <c r="M1734" s="1">
        <f>Table1[[#This Row],[PerformanceMetric]]/Table1[[#This Row],[InflationAdjSalary]]*1000000</f>
        <v>2.790174176800178</v>
      </c>
      <c r="N1734" t="s">
        <v>88</v>
      </c>
      <c r="O1734">
        <v>27</v>
      </c>
      <c r="P1734" t="s">
        <v>16</v>
      </c>
    </row>
    <row r="1735" spans="2:16" x14ac:dyDescent="0.2">
      <c r="B1735" t="s">
        <v>463</v>
      </c>
      <c r="C1735">
        <v>2016</v>
      </c>
      <c r="D1735">
        <v>12.68</v>
      </c>
      <c r="E1735">
        <v>3.79</v>
      </c>
      <c r="F1735">
        <v>5.32</v>
      </c>
      <c r="G1735">
        <v>0.93</v>
      </c>
      <c r="H1735">
        <v>0.11</v>
      </c>
      <c r="I1735">
        <v>2.89</v>
      </c>
      <c r="J1735">
        <v>0.52</v>
      </c>
      <c r="K1735" s="1">
        <v>35.409999999999997</v>
      </c>
      <c r="L1735" s="2">
        <v>2991575</v>
      </c>
      <c r="M1735" s="1">
        <f>Table1[[#This Row],[PerformanceMetric]]/Table1[[#This Row],[InflationAdjSalary]]*1000000</f>
        <v>11.836574379716369</v>
      </c>
      <c r="N1735" t="s">
        <v>58</v>
      </c>
      <c r="O1735">
        <v>25</v>
      </c>
      <c r="P1735" t="s">
        <v>19</v>
      </c>
    </row>
    <row r="1736" spans="2:16" x14ac:dyDescent="0.2">
      <c r="B1736" t="s">
        <v>464</v>
      </c>
      <c r="C1736">
        <v>2015</v>
      </c>
      <c r="D1736">
        <v>11.84</v>
      </c>
      <c r="E1736">
        <v>4.22</v>
      </c>
      <c r="F1736">
        <v>3.33</v>
      </c>
      <c r="G1736">
        <v>1.1599999999999999</v>
      </c>
      <c r="H1736">
        <v>0.27</v>
      </c>
      <c r="I1736">
        <v>1.36</v>
      </c>
      <c r="J1736">
        <v>0.49</v>
      </c>
      <c r="K1736" s="1">
        <v>35.4</v>
      </c>
      <c r="L1736" s="2">
        <v>1049289</v>
      </c>
      <c r="M1736" s="1">
        <f>Table1[[#This Row],[PerformanceMetric]]/Table1[[#This Row],[InflationAdjSalary]]*1000000</f>
        <v>33.737130571272544</v>
      </c>
      <c r="N1736" t="s">
        <v>70</v>
      </c>
      <c r="O1736">
        <v>23</v>
      </c>
      <c r="P1736" t="s">
        <v>19</v>
      </c>
    </row>
    <row r="1737" spans="2:16" x14ac:dyDescent="0.2">
      <c r="B1737" t="s">
        <v>460</v>
      </c>
      <c r="C1737">
        <v>2016</v>
      </c>
      <c r="D1737">
        <v>13.83</v>
      </c>
      <c r="E1737">
        <v>2.17</v>
      </c>
      <c r="F1737">
        <v>1.1299999999999999</v>
      </c>
      <c r="G1737">
        <v>0.43</v>
      </c>
      <c r="H1737">
        <v>0.09</v>
      </c>
      <c r="I1737">
        <v>1.17</v>
      </c>
      <c r="J1737">
        <v>0.57999999999999996</v>
      </c>
      <c r="K1737" s="1">
        <v>35.4</v>
      </c>
      <c r="L1737" s="2">
        <v>1205355</v>
      </c>
      <c r="M1737" s="1">
        <f>Table1[[#This Row],[PerformanceMetric]]/Table1[[#This Row],[InflationAdjSalary]]*1000000</f>
        <v>29.368941100339732</v>
      </c>
      <c r="N1737" t="s">
        <v>39</v>
      </c>
      <c r="O1737">
        <v>26</v>
      </c>
      <c r="P1737" t="s">
        <v>20</v>
      </c>
    </row>
    <row r="1738" spans="2:16" x14ac:dyDescent="0.2">
      <c r="B1738" t="s">
        <v>358</v>
      </c>
      <c r="C1738">
        <v>2014</v>
      </c>
      <c r="D1738">
        <v>9.39</v>
      </c>
      <c r="E1738">
        <v>6.44</v>
      </c>
      <c r="F1738">
        <v>0.76</v>
      </c>
      <c r="G1738">
        <v>0.33</v>
      </c>
      <c r="H1738">
        <v>1.22</v>
      </c>
      <c r="I1738">
        <v>1.49</v>
      </c>
      <c r="J1738">
        <v>0.57999999999999996</v>
      </c>
      <c r="K1738" s="1">
        <v>35.4</v>
      </c>
      <c r="L1738" s="2">
        <v>5780938</v>
      </c>
      <c r="M1738" s="1">
        <f>Table1[[#This Row],[PerformanceMetric]]/Table1[[#This Row],[InflationAdjSalary]]*1000000</f>
        <v>6.1235737176216043</v>
      </c>
      <c r="N1738" t="s">
        <v>91</v>
      </c>
      <c r="O1738">
        <v>27</v>
      </c>
      <c r="P1738" t="s">
        <v>30</v>
      </c>
    </row>
    <row r="1739" spans="2:16" x14ac:dyDescent="0.2">
      <c r="B1739" t="s">
        <v>301</v>
      </c>
      <c r="C1739">
        <v>2012</v>
      </c>
      <c r="D1739">
        <v>10.16</v>
      </c>
      <c r="E1739">
        <v>5.16</v>
      </c>
      <c r="F1739">
        <v>1.25</v>
      </c>
      <c r="G1739">
        <v>0.82</v>
      </c>
      <c r="H1739">
        <v>0.32</v>
      </c>
      <c r="I1739">
        <v>0.68</v>
      </c>
      <c r="J1739">
        <v>0.54</v>
      </c>
      <c r="K1739" s="1">
        <v>35.4</v>
      </c>
      <c r="L1739" s="2">
        <v>10701145</v>
      </c>
      <c r="M1739" s="1">
        <f>Table1[[#This Row],[PerformanceMetric]]/Table1[[#This Row],[InflationAdjSalary]]*1000000</f>
        <v>3.3080572219141033</v>
      </c>
      <c r="N1739" t="s">
        <v>56</v>
      </c>
      <c r="O1739">
        <v>25</v>
      </c>
      <c r="P1739" t="s">
        <v>25</v>
      </c>
    </row>
    <row r="1740" spans="2:16" x14ac:dyDescent="0.2">
      <c r="B1740" t="s">
        <v>141</v>
      </c>
      <c r="C1740">
        <v>2020</v>
      </c>
      <c r="D1740">
        <v>7.52</v>
      </c>
      <c r="E1740">
        <v>6.25</v>
      </c>
      <c r="F1740">
        <v>3.34</v>
      </c>
      <c r="G1740">
        <v>0.77</v>
      </c>
      <c r="H1740">
        <v>0.86</v>
      </c>
      <c r="I1740">
        <v>1.34</v>
      </c>
      <c r="J1740">
        <v>0.55000000000000004</v>
      </c>
      <c r="K1740" s="1">
        <v>35.39</v>
      </c>
      <c r="L1740" s="2">
        <v>2947918</v>
      </c>
      <c r="M1740" s="1">
        <f>Table1[[#This Row],[PerformanceMetric]]/Table1[[#This Row],[InflationAdjSalary]]*1000000</f>
        <v>12.005082909361795</v>
      </c>
      <c r="N1740" t="s">
        <v>50</v>
      </c>
      <c r="O1740">
        <v>35</v>
      </c>
      <c r="P1740" t="s">
        <v>30</v>
      </c>
    </row>
    <row r="1741" spans="2:16" x14ac:dyDescent="0.2">
      <c r="B1741" t="s">
        <v>423</v>
      </c>
      <c r="C1741">
        <v>2021</v>
      </c>
      <c r="D1741">
        <v>11.15</v>
      </c>
      <c r="E1741">
        <v>5.35</v>
      </c>
      <c r="F1741">
        <v>1.2</v>
      </c>
      <c r="G1741">
        <v>0.5</v>
      </c>
      <c r="H1741">
        <v>0.6</v>
      </c>
      <c r="I1741">
        <v>1.35</v>
      </c>
      <c r="J1741">
        <v>0.55000000000000004</v>
      </c>
      <c r="K1741" s="1">
        <v>35.39</v>
      </c>
      <c r="L1741" s="2">
        <v>5671107</v>
      </c>
      <c r="M1741" s="1">
        <f>Table1[[#This Row],[PerformanceMetric]]/Table1[[#This Row],[InflationAdjSalary]]*1000000</f>
        <v>6.2404042103243693</v>
      </c>
      <c r="N1741" t="s">
        <v>88</v>
      </c>
      <c r="O1741">
        <v>22</v>
      </c>
      <c r="P1741" t="s">
        <v>25</v>
      </c>
    </row>
    <row r="1742" spans="2:16" x14ac:dyDescent="0.2">
      <c r="B1742" t="s">
        <v>239</v>
      </c>
      <c r="C1742">
        <v>2019</v>
      </c>
      <c r="D1742">
        <v>9.89</v>
      </c>
      <c r="E1742">
        <v>5.34</v>
      </c>
      <c r="F1742">
        <v>5.43</v>
      </c>
      <c r="G1742">
        <v>1.47</v>
      </c>
      <c r="H1742">
        <v>0.4</v>
      </c>
      <c r="I1742">
        <v>2.19</v>
      </c>
      <c r="J1742">
        <v>0.49</v>
      </c>
      <c r="K1742" s="1">
        <v>35.380000000000003</v>
      </c>
      <c r="L1742" s="2">
        <v>10086672</v>
      </c>
      <c r="M1742" s="1">
        <f>Table1[[#This Row],[PerformanceMetric]]/Table1[[#This Row],[InflationAdjSalary]]*1000000</f>
        <v>3.5075989384804029</v>
      </c>
      <c r="N1742" t="s">
        <v>42</v>
      </c>
      <c r="O1742">
        <v>21</v>
      </c>
      <c r="P1742" t="s">
        <v>19</v>
      </c>
    </row>
    <row r="1743" spans="2:16" x14ac:dyDescent="0.2">
      <c r="B1743" t="s">
        <v>384</v>
      </c>
      <c r="C1743">
        <v>2016</v>
      </c>
      <c r="D1743">
        <v>10.23</v>
      </c>
      <c r="E1743">
        <v>6.09</v>
      </c>
      <c r="F1743">
        <v>1.68</v>
      </c>
      <c r="G1743">
        <v>0.88</v>
      </c>
      <c r="H1743">
        <v>0.65</v>
      </c>
      <c r="I1743">
        <v>1.46</v>
      </c>
      <c r="J1743">
        <v>0.53</v>
      </c>
      <c r="K1743" s="1">
        <v>35.36</v>
      </c>
      <c r="L1743" s="2">
        <v>9443088</v>
      </c>
      <c r="M1743" s="1">
        <f>Table1[[#This Row],[PerformanceMetric]]/Table1[[#This Row],[InflationAdjSalary]]*1000000</f>
        <v>3.7445378037353878</v>
      </c>
      <c r="N1743" t="s">
        <v>38</v>
      </c>
      <c r="O1743">
        <v>25</v>
      </c>
      <c r="P1743" t="s">
        <v>25</v>
      </c>
    </row>
    <row r="1744" spans="2:16" x14ac:dyDescent="0.2">
      <c r="B1744" t="s">
        <v>303</v>
      </c>
      <c r="C1744">
        <v>2016</v>
      </c>
      <c r="D1744">
        <v>12.19</v>
      </c>
      <c r="E1744">
        <v>4.55</v>
      </c>
      <c r="F1744">
        <v>1.85</v>
      </c>
      <c r="G1744">
        <v>0.75</v>
      </c>
      <c r="H1744">
        <v>0.36</v>
      </c>
      <c r="I1744">
        <v>1.3</v>
      </c>
      <c r="J1744">
        <v>0.52</v>
      </c>
      <c r="K1744" s="1">
        <v>35.33</v>
      </c>
      <c r="L1744" s="2">
        <v>18441216</v>
      </c>
      <c r="M1744" s="1">
        <f>Table1[[#This Row],[PerformanceMetric]]/Table1[[#This Row],[InflationAdjSalary]]*1000000</f>
        <v>1.9158172649786216</v>
      </c>
      <c r="N1744" t="s">
        <v>109</v>
      </c>
      <c r="O1744">
        <v>29</v>
      </c>
      <c r="P1744" t="s">
        <v>25</v>
      </c>
    </row>
    <row r="1745" spans="2:16" x14ac:dyDescent="0.2">
      <c r="B1745" t="s">
        <v>407</v>
      </c>
      <c r="C1745">
        <v>2019</v>
      </c>
      <c r="D1745">
        <v>8.67</v>
      </c>
      <c r="E1745">
        <v>6.54</v>
      </c>
      <c r="F1745">
        <v>0.57999999999999996</v>
      </c>
      <c r="G1745">
        <v>0.5</v>
      </c>
      <c r="H1745">
        <v>0.33</v>
      </c>
      <c r="I1745">
        <v>0.96</v>
      </c>
      <c r="J1745">
        <v>0.6</v>
      </c>
      <c r="K1745" s="1">
        <v>35.32</v>
      </c>
      <c r="L1745" s="2">
        <v>5514554</v>
      </c>
      <c r="M1745" s="1">
        <f>Table1[[#This Row],[PerformanceMetric]]/Table1[[#This Row],[InflationAdjSalary]]*1000000</f>
        <v>6.4048697319855785</v>
      </c>
      <c r="N1745" t="s">
        <v>52</v>
      </c>
      <c r="O1745">
        <v>28</v>
      </c>
      <c r="P1745" t="s">
        <v>16</v>
      </c>
    </row>
    <row r="1746" spans="2:16" x14ac:dyDescent="0.2">
      <c r="B1746" t="s">
        <v>340</v>
      </c>
      <c r="C1746">
        <v>2012</v>
      </c>
      <c r="D1746">
        <v>12.9</v>
      </c>
      <c r="E1746">
        <v>3.48</v>
      </c>
      <c r="F1746">
        <v>1.1000000000000001</v>
      </c>
      <c r="G1746">
        <v>0.9</v>
      </c>
      <c r="H1746">
        <v>0.55000000000000004</v>
      </c>
      <c r="I1746">
        <v>1.77</v>
      </c>
      <c r="J1746">
        <v>0.56999999999999995</v>
      </c>
      <c r="K1746" s="1">
        <v>35.31</v>
      </c>
      <c r="L1746" s="2">
        <v>4519337</v>
      </c>
      <c r="M1746" s="1">
        <f>Table1[[#This Row],[PerformanceMetric]]/Table1[[#This Row],[InflationAdjSalary]]*1000000</f>
        <v>7.8130929381898282</v>
      </c>
      <c r="N1746" t="s">
        <v>145</v>
      </c>
      <c r="O1746">
        <v>26</v>
      </c>
      <c r="P1746" t="s">
        <v>25</v>
      </c>
    </row>
    <row r="1747" spans="2:16" x14ac:dyDescent="0.2">
      <c r="B1747" t="s">
        <v>349</v>
      </c>
      <c r="C1747">
        <v>2021</v>
      </c>
      <c r="D1747">
        <v>9.48</v>
      </c>
      <c r="E1747">
        <v>3.77</v>
      </c>
      <c r="F1747">
        <v>1.71</v>
      </c>
      <c r="G1747">
        <v>1.33</v>
      </c>
      <c r="H1747">
        <v>0.81</v>
      </c>
      <c r="I1747">
        <v>0.97</v>
      </c>
      <c r="J1747">
        <v>0.57999999999999996</v>
      </c>
      <c r="K1747" s="1">
        <v>35.31</v>
      </c>
      <c r="L1747" s="2">
        <v>10905975</v>
      </c>
      <c r="M1747" s="1">
        <f>Table1[[#This Row],[PerformanceMetric]]/Table1[[#This Row],[InflationAdjSalary]]*1000000</f>
        <v>3.2376747608535688</v>
      </c>
      <c r="N1747" t="s">
        <v>34</v>
      </c>
      <c r="O1747">
        <v>33</v>
      </c>
      <c r="P1747" t="s">
        <v>25</v>
      </c>
    </row>
    <row r="1748" spans="2:16" x14ac:dyDescent="0.2">
      <c r="B1748" t="s">
        <v>249</v>
      </c>
      <c r="C1748">
        <v>2018</v>
      </c>
      <c r="D1748">
        <v>11.81</v>
      </c>
      <c r="E1748">
        <v>4.53</v>
      </c>
      <c r="F1748">
        <v>1.94</v>
      </c>
      <c r="G1748">
        <v>0.22</v>
      </c>
      <c r="H1748">
        <v>0.83</v>
      </c>
      <c r="I1748">
        <v>1.67</v>
      </c>
      <c r="J1748">
        <v>0.55000000000000004</v>
      </c>
      <c r="K1748" s="1">
        <v>35.299999999999997</v>
      </c>
      <c r="L1748" s="2">
        <v>16883114</v>
      </c>
      <c r="M1748" s="1">
        <f>Table1[[#This Row],[PerformanceMetric]]/Table1[[#This Row],[InflationAdjSalary]]*1000000</f>
        <v>2.090846510898404</v>
      </c>
      <c r="N1748" t="s">
        <v>68</v>
      </c>
      <c r="O1748">
        <v>29</v>
      </c>
      <c r="P1748" t="s">
        <v>30</v>
      </c>
    </row>
    <row r="1749" spans="2:16" x14ac:dyDescent="0.2">
      <c r="B1749" t="s">
        <v>229</v>
      </c>
      <c r="C1749">
        <v>2021</v>
      </c>
      <c r="D1749">
        <v>9.4</v>
      </c>
      <c r="E1749">
        <v>4.8</v>
      </c>
      <c r="F1749">
        <v>1.83</v>
      </c>
      <c r="G1749">
        <v>1.03</v>
      </c>
      <c r="H1749">
        <v>0.6</v>
      </c>
      <c r="I1749">
        <v>0.7</v>
      </c>
      <c r="J1749">
        <v>0.54</v>
      </c>
      <c r="K1749" s="1">
        <v>35.24</v>
      </c>
      <c r="L1749" s="2">
        <v>2881021</v>
      </c>
      <c r="M1749" s="1">
        <f>Table1[[#This Row],[PerformanceMetric]]/Table1[[#This Row],[InflationAdjSalary]]*1000000</f>
        <v>12.231774777066882</v>
      </c>
      <c r="N1749" t="s">
        <v>31</v>
      </c>
      <c r="O1749">
        <v>35</v>
      </c>
      <c r="P1749" t="s">
        <v>25</v>
      </c>
    </row>
    <row r="1750" spans="2:16" x14ac:dyDescent="0.2">
      <c r="B1750" t="s">
        <v>264</v>
      </c>
      <c r="C1750">
        <v>2011</v>
      </c>
      <c r="D1750">
        <v>14.17</v>
      </c>
      <c r="E1750">
        <v>1.71</v>
      </c>
      <c r="F1750">
        <v>3.17</v>
      </c>
      <c r="G1750">
        <v>0.75</v>
      </c>
      <c r="H1750">
        <v>0.18</v>
      </c>
      <c r="I1750">
        <v>1.91</v>
      </c>
      <c r="J1750">
        <v>0.54</v>
      </c>
      <c r="K1750" s="1">
        <v>35.24</v>
      </c>
      <c r="L1750" s="2">
        <v>6563626</v>
      </c>
      <c r="M1750" s="1">
        <f>Table1[[#This Row],[PerformanceMetric]]/Table1[[#This Row],[InflationAdjSalary]]*1000000</f>
        <v>5.3689835465945199</v>
      </c>
      <c r="N1750" t="s">
        <v>56</v>
      </c>
      <c r="O1750">
        <v>30</v>
      </c>
      <c r="P1750" t="s">
        <v>20</v>
      </c>
    </row>
    <row r="1751" spans="2:16" x14ac:dyDescent="0.2">
      <c r="B1751" t="s">
        <v>269</v>
      </c>
      <c r="C1751">
        <v>2012</v>
      </c>
      <c r="D1751">
        <v>11.27</v>
      </c>
      <c r="E1751">
        <v>3.34</v>
      </c>
      <c r="F1751">
        <v>5.53</v>
      </c>
      <c r="G1751">
        <v>0.69</v>
      </c>
      <c r="H1751">
        <v>0.05</v>
      </c>
      <c r="I1751">
        <v>2.2000000000000002</v>
      </c>
      <c r="J1751">
        <v>0.53</v>
      </c>
      <c r="K1751" s="1">
        <v>35.229999999999997</v>
      </c>
      <c r="L1751" s="2">
        <v>6456196</v>
      </c>
      <c r="M1751" s="1">
        <f>Table1[[#This Row],[PerformanceMetric]]/Table1[[#This Row],[InflationAdjSalary]]*1000000</f>
        <v>5.4567736171578431</v>
      </c>
      <c r="N1751" t="s">
        <v>41</v>
      </c>
      <c r="O1751">
        <v>25</v>
      </c>
      <c r="P1751" t="s">
        <v>19</v>
      </c>
    </row>
    <row r="1752" spans="2:16" x14ac:dyDescent="0.2">
      <c r="B1752" t="s">
        <v>427</v>
      </c>
      <c r="C1752">
        <v>2013</v>
      </c>
      <c r="D1752">
        <v>10.38</v>
      </c>
      <c r="E1752">
        <v>4.75</v>
      </c>
      <c r="F1752">
        <v>1.1399999999999999</v>
      </c>
      <c r="G1752">
        <v>0.44</v>
      </c>
      <c r="H1752">
        <v>0.56000000000000005</v>
      </c>
      <c r="I1752">
        <v>0.86</v>
      </c>
      <c r="J1752">
        <v>0.56999999999999995</v>
      </c>
      <c r="K1752" s="1">
        <v>35.22</v>
      </c>
      <c r="L1752" s="2">
        <v>3940552</v>
      </c>
      <c r="M1752" s="1">
        <f>Table1[[#This Row],[PerformanceMetric]]/Table1[[#This Row],[InflationAdjSalary]]*1000000</f>
        <v>8.9378340902492841</v>
      </c>
      <c r="N1752" t="s">
        <v>41</v>
      </c>
      <c r="O1752">
        <v>23</v>
      </c>
      <c r="P1752" t="s">
        <v>16</v>
      </c>
    </row>
    <row r="1753" spans="2:16" x14ac:dyDescent="0.2">
      <c r="B1753" t="s">
        <v>407</v>
      </c>
      <c r="C1753">
        <v>2019</v>
      </c>
      <c r="D1753">
        <v>9.83</v>
      </c>
      <c r="E1753">
        <v>6.15</v>
      </c>
      <c r="F1753">
        <v>0.88</v>
      </c>
      <c r="G1753">
        <v>0.8</v>
      </c>
      <c r="H1753">
        <v>0.63</v>
      </c>
      <c r="I1753">
        <v>1.56</v>
      </c>
      <c r="J1753">
        <v>0.57999999999999996</v>
      </c>
      <c r="K1753" s="1">
        <v>35.22</v>
      </c>
      <c r="L1753" s="2">
        <v>5514554</v>
      </c>
      <c r="M1753" s="1">
        <f>Table1[[#This Row],[PerformanceMetric]]/Table1[[#This Row],[InflationAdjSalary]]*1000000</f>
        <v>6.3867358992223124</v>
      </c>
      <c r="N1753" t="s">
        <v>109</v>
      </c>
      <c r="O1753">
        <v>28</v>
      </c>
      <c r="P1753" t="s">
        <v>16</v>
      </c>
    </row>
    <row r="1754" spans="2:16" x14ac:dyDescent="0.2">
      <c r="B1754" t="s">
        <v>407</v>
      </c>
      <c r="C1754">
        <v>2019</v>
      </c>
      <c r="D1754">
        <v>9.4</v>
      </c>
      <c r="E1754">
        <v>6.29</v>
      </c>
      <c r="F1754">
        <v>0.77</v>
      </c>
      <c r="G1754">
        <v>0.69</v>
      </c>
      <c r="H1754">
        <v>0.52</v>
      </c>
      <c r="I1754">
        <v>1.34</v>
      </c>
      <c r="J1754">
        <v>0.59</v>
      </c>
      <c r="K1754" s="1">
        <v>35.22</v>
      </c>
      <c r="L1754" s="2">
        <v>5514554</v>
      </c>
      <c r="M1754" s="1">
        <f>Table1[[#This Row],[PerformanceMetric]]/Table1[[#This Row],[InflationAdjSalary]]*1000000</f>
        <v>6.3867358992223124</v>
      </c>
      <c r="N1754" t="s">
        <v>41</v>
      </c>
      <c r="O1754">
        <v>28</v>
      </c>
      <c r="P1754" t="s">
        <v>16</v>
      </c>
    </row>
    <row r="1755" spans="2:16" x14ac:dyDescent="0.2">
      <c r="B1755" t="s">
        <v>379</v>
      </c>
      <c r="C1755">
        <v>2019</v>
      </c>
      <c r="D1755">
        <v>7.64</v>
      </c>
      <c r="E1755">
        <v>4.97</v>
      </c>
      <c r="F1755">
        <v>3.85</v>
      </c>
      <c r="G1755">
        <v>0.86</v>
      </c>
      <c r="H1755">
        <v>0.55000000000000004</v>
      </c>
      <c r="I1755">
        <v>1.0900000000000001</v>
      </c>
      <c r="J1755">
        <v>0.56000000000000005</v>
      </c>
      <c r="K1755" s="1">
        <v>35.22</v>
      </c>
      <c r="L1755" s="2">
        <v>14281712</v>
      </c>
      <c r="M1755" s="1">
        <f>Table1[[#This Row],[PerformanceMetric]]/Table1[[#This Row],[InflationAdjSalary]]*1000000</f>
        <v>2.4660909000265514</v>
      </c>
      <c r="N1755" t="s">
        <v>52</v>
      </c>
      <c r="O1755">
        <v>30</v>
      </c>
      <c r="P1755" t="s">
        <v>19</v>
      </c>
    </row>
    <row r="1756" spans="2:16" x14ac:dyDescent="0.2">
      <c r="B1756" t="s">
        <v>465</v>
      </c>
      <c r="C1756">
        <v>2010</v>
      </c>
      <c r="D1756">
        <v>11.94</v>
      </c>
      <c r="E1756">
        <v>4.68</v>
      </c>
      <c r="F1756">
        <v>0.68</v>
      </c>
      <c r="G1756">
        <v>0.62</v>
      </c>
      <c r="H1756">
        <v>0.71</v>
      </c>
      <c r="I1756">
        <v>0.95</v>
      </c>
      <c r="J1756">
        <v>0.53</v>
      </c>
      <c r="K1756" s="1">
        <v>35.21</v>
      </c>
      <c r="L1756" s="2">
        <v>9543290</v>
      </c>
      <c r="M1756" s="1">
        <f>Table1[[#This Row],[PerformanceMetric]]/Table1[[#This Row],[InflationAdjSalary]]*1000000</f>
        <v>3.6895033054638389</v>
      </c>
      <c r="N1756" t="s">
        <v>88</v>
      </c>
      <c r="O1756">
        <v>25</v>
      </c>
      <c r="P1756" t="s">
        <v>16</v>
      </c>
    </row>
    <row r="1757" spans="2:16" x14ac:dyDescent="0.2">
      <c r="B1757" t="s">
        <v>131</v>
      </c>
      <c r="C1757">
        <v>2020</v>
      </c>
      <c r="D1757">
        <v>8.02</v>
      </c>
      <c r="E1757">
        <v>6.19</v>
      </c>
      <c r="F1757">
        <v>6.19</v>
      </c>
      <c r="G1757">
        <v>1.37</v>
      </c>
      <c r="H1757">
        <v>0.77</v>
      </c>
      <c r="I1757">
        <v>2.2799999999999998</v>
      </c>
      <c r="J1757">
        <v>0.49</v>
      </c>
      <c r="K1757" s="1">
        <v>35.19</v>
      </c>
      <c r="L1757" s="2">
        <v>25570575</v>
      </c>
      <c r="M1757" s="1">
        <f>Table1[[#This Row],[PerformanceMetric]]/Table1[[#This Row],[InflationAdjSalary]]*1000000</f>
        <v>1.376191188504756</v>
      </c>
      <c r="N1757" t="s">
        <v>22</v>
      </c>
      <c r="O1757">
        <v>29</v>
      </c>
      <c r="P1757" t="s">
        <v>16</v>
      </c>
    </row>
    <row r="1758" spans="2:16" x14ac:dyDescent="0.2">
      <c r="B1758" t="s">
        <v>396</v>
      </c>
      <c r="C1758">
        <v>2020</v>
      </c>
      <c r="D1758">
        <v>8.7200000000000006</v>
      </c>
      <c r="E1758">
        <v>5.75</v>
      </c>
      <c r="F1758">
        <v>1.05</v>
      </c>
      <c r="G1758">
        <v>0.5</v>
      </c>
      <c r="H1758">
        <v>0.82</v>
      </c>
      <c r="I1758">
        <v>0.97</v>
      </c>
      <c r="J1758">
        <v>0.59</v>
      </c>
      <c r="K1758" s="1">
        <v>35.18</v>
      </c>
      <c r="L1758" s="2">
        <v>4563848</v>
      </c>
      <c r="M1758" s="1">
        <f>Table1[[#This Row],[PerformanceMetric]]/Table1[[#This Row],[InflationAdjSalary]]*1000000</f>
        <v>7.7084074666816251</v>
      </c>
      <c r="N1758" t="s">
        <v>56</v>
      </c>
      <c r="O1758">
        <v>26</v>
      </c>
      <c r="P1758" t="s">
        <v>30</v>
      </c>
    </row>
    <row r="1759" spans="2:16" x14ac:dyDescent="0.2">
      <c r="B1759" t="s">
        <v>379</v>
      </c>
      <c r="C1759">
        <v>2020</v>
      </c>
      <c r="D1759">
        <v>7.94</v>
      </c>
      <c r="E1759">
        <v>5.22</v>
      </c>
      <c r="F1759">
        <v>3.59</v>
      </c>
      <c r="G1759">
        <v>1.06</v>
      </c>
      <c r="H1759">
        <v>0.49</v>
      </c>
      <c r="I1759">
        <v>1.29</v>
      </c>
      <c r="J1759">
        <v>0.56000000000000005</v>
      </c>
      <c r="K1759" s="1">
        <v>35.17</v>
      </c>
      <c r="L1759" s="2">
        <v>15325287</v>
      </c>
      <c r="M1759" s="1">
        <f>Table1[[#This Row],[PerformanceMetric]]/Table1[[#This Row],[InflationAdjSalary]]*1000000</f>
        <v>2.2948999258545699</v>
      </c>
      <c r="N1759" t="s">
        <v>52</v>
      </c>
      <c r="O1759">
        <v>31</v>
      </c>
      <c r="P1759" t="s">
        <v>19</v>
      </c>
    </row>
    <row r="1760" spans="2:16" x14ac:dyDescent="0.2">
      <c r="B1760" t="s">
        <v>466</v>
      </c>
      <c r="C1760">
        <v>2021</v>
      </c>
      <c r="D1760">
        <v>12.97</v>
      </c>
      <c r="E1760">
        <v>2.35</v>
      </c>
      <c r="F1760">
        <v>3.06</v>
      </c>
      <c r="G1760">
        <v>0.62</v>
      </c>
      <c r="H1760">
        <v>0.28999999999999998</v>
      </c>
      <c r="I1760">
        <v>1.63</v>
      </c>
      <c r="J1760">
        <v>0.55000000000000004</v>
      </c>
      <c r="K1760" s="1">
        <v>35.15</v>
      </c>
      <c r="L1760" s="2">
        <v>2014047</v>
      </c>
      <c r="M1760" s="1">
        <f>Table1[[#This Row],[PerformanceMetric]]/Table1[[#This Row],[InflationAdjSalary]]*1000000</f>
        <v>17.452422907707717</v>
      </c>
      <c r="N1760" t="s">
        <v>34</v>
      </c>
      <c r="O1760">
        <v>24</v>
      </c>
      <c r="P1760" t="s">
        <v>20</v>
      </c>
    </row>
    <row r="1761" spans="2:16" x14ac:dyDescent="0.2">
      <c r="B1761" t="s">
        <v>467</v>
      </c>
      <c r="C1761">
        <v>2021</v>
      </c>
      <c r="D1761">
        <v>10.7</v>
      </c>
      <c r="E1761">
        <v>2.76</v>
      </c>
      <c r="F1761">
        <v>3.64</v>
      </c>
      <c r="G1761">
        <v>0.61</v>
      </c>
      <c r="H1761">
        <v>0.18</v>
      </c>
      <c r="I1761">
        <v>1.42</v>
      </c>
      <c r="J1761">
        <v>0.57999999999999996</v>
      </c>
      <c r="K1761" s="1">
        <v>35.14</v>
      </c>
      <c r="L1761" s="2">
        <v>2631437</v>
      </c>
      <c r="M1761" s="1">
        <f>Table1[[#This Row],[PerformanceMetric]]/Table1[[#This Row],[InflationAdjSalary]]*1000000</f>
        <v>13.353920310461547</v>
      </c>
      <c r="N1761" t="s">
        <v>24</v>
      </c>
      <c r="O1761">
        <v>23</v>
      </c>
      <c r="P1761" t="s">
        <v>20</v>
      </c>
    </row>
    <row r="1762" spans="2:16" x14ac:dyDescent="0.2">
      <c r="B1762" t="s">
        <v>342</v>
      </c>
      <c r="C1762">
        <v>2012</v>
      </c>
      <c r="D1762">
        <v>11.86</v>
      </c>
      <c r="E1762">
        <v>3.18</v>
      </c>
      <c r="F1762">
        <v>5.7</v>
      </c>
      <c r="G1762">
        <v>0.67</v>
      </c>
      <c r="H1762">
        <v>0.09</v>
      </c>
      <c r="I1762">
        <v>2.37</v>
      </c>
      <c r="J1762">
        <v>0.52</v>
      </c>
      <c r="K1762" s="1">
        <v>35.130000000000003</v>
      </c>
      <c r="L1762" s="2">
        <v>11104657</v>
      </c>
      <c r="M1762" s="1">
        <f>Table1[[#This Row],[PerformanceMetric]]/Table1[[#This Row],[InflationAdjSalary]]*1000000</f>
        <v>3.1635376040880865</v>
      </c>
      <c r="N1762" t="s">
        <v>48</v>
      </c>
      <c r="O1762">
        <v>29</v>
      </c>
      <c r="P1762" t="s">
        <v>19</v>
      </c>
    </row>
    <row r="1763" spans="2:16" x14ac:dyDescent="0.2">
      <c r="B1763" t="s">
        <v>249</v>
      </c>
      <c r="C1763">
        <v>2017</v>
      </c>
      <c r="D1763">
        <v>10.36</v>
      </c>
      <c r="E1763">
        <v>6.42</v>
      </c>
      <c r="F1763">
        <v>0.99</v>
      </c>
      <c r="G1763">
        <v>0.22</v>
      </c>
      <c r="H1763">
        <v>1.44</v>
      </c>
      <c r="I1763">
        <v>1.1200000000000001</v>
      </c>
      <c r="J1763">
        <v>0.51</v>
      </c>
      <c r="K1763" s="1">
        <v>35.130000000000003</v>
      </c>
      <c r="L1763" s="2">
        <v>16679325</v>
      </c>
      <c r="M1763" s="1">
        <f>Table1[[#This Row],[PerformanceMetric]]/Table1[[#This Row],[InflationAdjSalary]]*1000000</f>
        <v>2.1062003408411316</v>
      </c>
      <c r="N1763" t="s">
        <v>68</v>
      </c>
      <c r="O1763">
        <v>28</v>
      </c>
      <c r="P1763" t="s">
        <v>30</v>
      </c>
    </row>
    <row r="1764" spans="2:16" x14ac:dyDescent="0.2">
      <c r="B1764" t="s">
        <v>228</v>
      </c>
      <c r="C1764">
        <v>2020</v>
      </c>
      <c r="D1764">
        <v>7.22</v>
      </c>
      <c r="E1764">
        <v>5.83</v>
      </c>
      <c r="F1764">
        <v>1.3</v>
      </c>
      <c r="G1764">
        <v>0.91</v>
      </c>
      <c r="H1764">
        <v>1.1299999999999999</v>
      </c>
      <c r="I1764">
        <v>0.74</v>
      </c>
      <c r="J1764">
        <v>0.59</v>
      </c>
      <c r="K1764" s="1">
        <v>35.119999999999997</v>
      </c>
      <c r="L1764" s="2">
        <v>4712526</v>
      </c>
      <c r="M1764" s="1">
        <f>Table1[[#This Row],[PerformanceMetric]]/Table1[[#This Row],[InflationAdjSalary]]*1000000</f>
        <v>7.4524787767749174</v>
      </c>
      <c r="N1764" t="s">
        <v>41</v>
      </c>
      <c r="O1764">
        <v>26</v>
      </c>
      <c r="P1764" t="s">
        <v>30</v>
      </c>
    </row>
    <row r="1765" spans="2:16" x14ac:dyDescent="0.2">
      <c r="B1765" t="s">
        <v>379</v>
      </c>
      <c r="C1765">
        <v>2016</v>
      </c>
      <c r="D1765">
        <v>9.86</v>
      </c>
      <c r="E1765">
        <v>3.52</v>
      </c>
      <c r="F1765">
        <v>3.37</v>
      </c>
      <c r="G1765">
        <v>1.32</v>
      </c>
      <c r="H1765">
        <v>0.37</v>
      </c>
      <c r="I1765">
        <v>1.28</v>
      </c>
      <c r="J1765">
        <v>0.55000000000000004</v>
      </c>
      <c r="K1765" s="1">
        <v>35.119999999999997</v>
      </c>
      <c r="L1765" s="2">
        <v>7376486</v>
      </c>
      <c r="M1765" s="1">
        <f>Table1[[#This Row],[PerformanceMetric]]/Table1[[#This Row],[InflationAdjSalary]]*1000000</f>
        <v>4.7610745821248761</v>
      </c>
      <c r="N1765" t="s">
        <v>18</v>
      </c>
      <c r="O1765">
        <v>27</v>
      </c>
      <c r="P1765" t="s">
        <v>19</v>
      </c>
    </row>
    <row r="1766" spans="2:16" x14ac:dyDescent="0.2">
      <c r="B1766" t="s">
        <v>468</v>
      </c>
      <c r="C1766">
        <v>2011</v>
      </c>
      <c r="D1766">
        <v>11.06</v>
      </c>
      <c r="E1766">
        <v>2.69</v>
      </c>
      <c r="F1766">
        <v>4.38</v>
      </c>
      <c r="G1766">
        <v>1.17</v>
      </c>
      <c r="H1766">
        <v>0.21</v>
      </c>
      <c r="I1766">
        <v>1.75</v>
      </c>
      <c r="J1766">
        <v>0.55000000000000004</v>
      </c>
      <c r="K1766" s="1">
        <v>35.090000000000003</v>
      </c>
      <c r="L1766" s="2">
        <v>10633075</v>
      </c>
      <c r="M1766" s="1">
        <f>Table1[[#This Row],[PerformanceMetric]]/Table1[[#This Row],[InflationAdjSalary]]*1000000</f>
        <v>3.3000801743616033</v>
      </c>
      <c r="N1766" t="s">
        <v>54</v>
      </c>
      <c r="O1766">
        <v>30</v>
      </c>
      <c r="P1766" t="s">
        <v>20</v>
      </c>
    </row>
    <row r="1767" spans="2:16" x14ac:dyDescent="0.2">
      <c r="B1767" t="s">
        <v>219</v>
      </c>
      <c r="C1767">
        <v>2020</v>
      </c>
      <c r="D1767">
        <v>12.82</v>
      </c>
      <c r="E1767">
        <v>4.4800000000000004</v>
      </c>
      <c r="F1767">
        <v>1.31</v>
      </c>
      <c r="G1767">
        <v>0.46</v>
      </c>
      <c r="H1767">
        <v>0.43</v>
      </c>
      <c r="I1767">
        <v>1.49</v>
      </c>
      <c r="J1767">
        <v>0.53</v>
      </c>
      <c r="K1767" s="1">
        <v>35.07</v>
      </c>
      <c r="L1767" s="2">
        <v>4094355</v>
      </c>
      <c r="M1767" s="1">
        <f>Table1[[#This Row],[PerformanceMetric]]/Table1[[#This Row],[InflationAdjSalary]]*1000000</f>
        <v>8.5654517011837026</v>
      </c>
      <c r="N1767" t="s">
        <v>42</v>
      </c>
      <c r="O1767">
        <v>24</v>
      </c>
      <c r="P1767" t="s">
        <v>16</v>
      </c>
    </row>
    <row r="1768" spans="2:16" x14ac:dyDescent="0.2">
      <c r="B1768" t="s">
        <v>412</v>
      </c>
      <c r="C1768">
        <v>2012</v>
      </c>
      <c r="D1768">
        <v>7.84</v>
      </c>
      <c r="E1768">
        <v>7.88</v>
      </c>
      <c r="F1768">
        <v>1.36</v>
      </c>
      <c r="G1768">
        <v>0.95</v>
      </c>
      <c r="H1768">
        <v>0.5</v>
      </c>
      <c r="I1768">
        <v>1.4</v>
      </c>
      <c r="J1768">
        <v>0.56000000000000005</v>
      </c>
      <c r="K1768" s="1">
        <v>35.06</v>
      </c>
      <c r="L1768" s="2">
        <v>6777391</v>
      </c>
      <c r="M1768" s="1">
        <f>Table1[[#This Row],[PerformanceMetric]]/Table1[[#This Row],[InflationAdjSalary]]*1000000</f>
        <v>5.1730820901435379</v>
      </c>
      <c r="N1768" t="s">
        <v>56</v>
      </c>
      <c r="O1768">
        <v>27</v>
      </c>
      <c r="P1768" t="s">
        <v>30</v>
      </c>
    </row>
    <row r="1769" spans="2:16" x14ac:dyDescent="0.2">
      <c r="B1769" t="s">
        <v>469</v>
      </c>
      <c r="C1769">
        <v>2019</v>
      </c>
      <c r="D1769">
        <v>12</v>
      </c>
      <c r="E1769">
        <v>2.14</v>
      </c>
      <c r="F1769">
        <v>1.54</v>
      </c>
      <c r="G1769">
        <v>1.07</v>
      </c>
      <c r="H1769">
        <v>0.11</v>
      </c>
      <c r="I1769">
        <v>0.93</v>
      </c>
      <c r="J1769">
        <v>0.57999999999999996</v>
      </c>
      <c r="K1769" s="1">
        <v>35.06</v>
      </c>
      <c r="L1769" s="2">
        <v>9254549</v>
      </c>
      <c r="M1769" s="1">
        <f>Table1[[#This Row],[PerformanceMetric]]/Table1[[#This Row],[InflationAdjSalary]]*1000000</f>
        <v>3.7884071930463605</v>
      </c>
      <c r="N1769" t="s">
        <v>88</v>
      </c>
      <c r="O1769">
        <v>31</v>
      </c>
      <c r="P1769" t="s">
        <v>20</v>
      </c>
    </row>
    <row r="1770" spans="2:16" x14ac:dyDescent="0.2">
      <c r="B1770" t="s">
        <v>368</v>
      </c>
      <c r="C1770">
        <v>2013</v>
      </c>
      <c r="D1770">
        <v>10.9</v>
      </c>
      <c r="E1770">
        <v>3.1</v>
      </c>
      <c r="F1770">
        <v>2.57</v>
      </c>
      <c r="G1770">
        <v>0.95</v>
      </c>
      <c r="H1770">
        <v>0.1</v>
      </c>
      <c r="I1770">
        <v>1.28</v>
      </c>
      <c r="J1770">
        <v>0.57999999999999996</v>
      </c>
      <c r="K1770" s="1">
        <v>35.04</v>
      </c>
      <c r="L1770" s="2">
        <v>5393148</v>
      </c>
      <c r="M1770" s="1">
        <f>Table1[[#This Row],[PerformanceMetric]]/Table1[[#This Row],[InflationAdjSalary]]*1000000</f>
        <v>6.497133028798765</v>
      </c>
      <c r="N1770" t="s">
        <v>81</v>
      </c>
      <c r="O1770">
        <v>27</v>
      </c>
      <c r="P1770" t="s">
        <v>25</v>
      </c>
    </row>
    <row r="1771" spans="2:16" x14ac:dyDescent="0.2">
      <c r="B1771" t="s">
        <v>344</v>
      </c>
      <c r="C1771">
        <v>2011</v>
      </c>
      <c r="D1771">
        <v>11.73</v>
      </c>
      <c r="E1771">
        <v>5.45</v>
      </c>
      <c r="F1771">
        <v>1.18</v>
      </c>
      <c r="G1771">
        <v>1</v>
      </c>
      <c r="H1771">
        <v>0.38</v>
      </c>
      <c r="I1771">
        <v>1.0900000000000001</v>
      </c>
      <c r="J1771">
        <v>0.5</v>
      </c>
      <c r="K1771" s="1">
        <v>35.03</v>
      </c>
      <c r="L1771" s="2">
        <v>8270169</v>
      </c>
      <c r="M1771" s="1">
        <f>Table1[[#This Row],[PerformanceMetric]]/Table1[[#This Row],[InflationAdjSalary]]*1000000</f>
        <v>4.2357054613998821</v>
      </c>
      <c r="N1771" t="s">
        <v>61</v>
      </c>
      <c r="O1771">
        <v>25</v>
      </c>
      <c r="P1771" t="s">
        <v>30</v>
      </c>
    </row>
    <row r="1772" spans="2:16" x14ac:dyDescent="0.2">
      <c r="B1772" t="s">
        <v>114</v>
      </c>
      <c r="C1772">
        <v>2014</v>
      </c>
      <c r="D1772">
        <v>12.07</v>
      </c>
      <c r="E1772">
        <v>3.78</v>
      </c>
      <c r="F1772">
        <v>2.06</v>
      </c>
      <c r="G1772">
        <v>1.01</v>
      </c>
      <c r="H1772">
        <v>0.24</v>
      </c>
      <c r="I1772">
        <v>1.5</v>
      </c>
      <c r="J1772">
        <v>0.54</v>
      </c>
      <c r="K1772" s="1">
        <v>35.020000000000003</v>
      </c>
      <c r="L1772" s="2">
        <v>1137841</v>
      </c>
      <c r="M1772" s="1">
        <f>Table1[[#This Row],[PerformanceMetric]]/Table1[[#This Row],[InflationAdjSalary]]*1000000</f>
        <v>30.777586675115415</v>
      </c>
      <c r="N1772" t="s">
        <v>15</v>
      </c>
      <c r="O1772">
        <v>22</v>
      </c>
      <c r="P1772" t="s">
        <v>25</v>
      </c>
    </row>
    <row r="1773" spans="2:16" x14ac:dyDescent="0.2">
      <c r="B1773" t="s">
        <v>47</v>
      </c>
      <c r="C1773">
        <v>2021</v>
      </c>
      <c r="D1773">
        <v>6.99</v>
      </c>
      <c r="E1773">
        <v>8.41</v>
      </c>
      <c r="F1773">
        <v>0.88</v>
      </c>
      <c r="G1773">
        <v>0.43</v>
      </c>
      <c r="H1773">
        <v>0.9</v>
      </c>
      <c r="I1773">
        <v>1.62</v>
      </c>
      <c r="J1773">
        <v>0.61</v>
      </c>
      <c r="K1773" s="1">
        <v>35.020000000000003</v>
      </c>
      <c r="L1773" s="2">
        <v>2881021</v>
      </c>
      <c r="M1773" s="1">
        <f>Table1[[#This Row],[PerformanceMetric]]/Table1[[#This Row],[InflationAdjSalary]]*1000000</f>
        <v>12.1554129595029</v>
      </c>
      <c r="N1773" t="s">
        <v>34</v>
      </c>
      <c r="O1773">
        <v>35</v>
      </c>
      <c r="P1773" t="s">
        <v>30</v>
      </c>
    </row>
    <row r="1774" spans="2:16" x14ac:dyDescent="0.2">
      <c r="B1774" t="s">
        <v>470</v>
      </c>
      <c r="C1774">
        <v>2019</v>
      </c>
      <c r="D1774">
        <v>10.92</v>
      </c>
      <c r="E1774">
        <v>2.2400000000000002</v>
      </c>
      <c r="F1774">
        <v>2.3199999999999998</v>
      </c>
      <c r="G1774">
        <v>0.52</v>
      </c>
      <c r="H1774">
        <v>0.08</v>
      </c>
      <c r="I1774">
        <v>0.76</v>
      </c>
      <c r="J1774">
        <v>0.6</v>
      </c>
      <c r="K1774" s="1">
        <v>35</v>
      </c>
      <c r="L1774" s="2">
        <v>2307992</v>
      </c>
      <c r="M1774" s="1">
        <f>Table1[[#This Row],[PerformanceMetric]]/Table1[[#This Row],[InflationAdjSalary]]*1000000</f>
        <v>15.164697277980165</v>
      </c>
      <c r="N1774" t="s">
        <v>52</v>
      </c>
      <c r="O1774">
        <v>21</v>
      </c>
      <c r="P1774" t="s">
        <v>20</v>
      </c>
    </row>
    <row r="1775" spans="2:16" x14ac:dyDescent="0.2">
      <c r="B1775" t="s">
        <v>311</v>
      </c>
      <c r="C1775">
        <v>2016</v>
      </c>
      <c r="D1775">
        <v>10.54</v>
      </c>
      <c r="E1775">
        <v>4.9000000000000004</v>
      </c>
      <c r="F1775">
        <v>4.43</v>
      </c>
      <c r="G1775">
        <v>0.99</v>
      </c>
      <c r="H1775">
        <v>0.35</v>
      </c>
      <c r="I1775">
        <v>2.09</v>
      </c>
      <c r="J1775">
        <v>0.51</v>
      </c>
      <c r="K1775" s="1">
        <v>34.99</v>
      </c>
      <c r="L1775" s="2">
        <v>20154334</v>
      </c>
      <c r="M1775" s="1">
        <f>Table1[[#This Row],[PerformanceMetric]]/Table1[[#This Row],[InflationAdjSalary]]*1000000</f>
        <v>1.7361030138728475</v>
      </c>
      <c r="N1775" t="s">
        <v>61</v>
      </c>
      <c r="O1775">
        <v>27</v>
      </c>
      <c r="P1775" t="s">
        <v>20</v>
      </c>
    </row>
    <row r="1776" spans="2:16" x14ac:dyDescent="0.2">
      <c r="B1776" t="s">
        <v>300</v>
      </c>
      <c r="C1776">
        <v>2019</v>
      </c>
      <c r="D1776">
        <v>11.1</v>
      </c>
      <c r="E1776">
        <v>5.21</v>
      </c>
      <c r="F1776">
        <v>1.27</v>
      </c>
      <c r="G1776">
        <v>0.46</v>
      </c>
      <c r="H1776">
        <v>0.15</v>
      </c>
      <c r="I1776">
        <v>1.0900000000000001</v>
      </c>
      <c r="J1776">
        <v>0.55000000000000004</v>
      </c>
      <c r="K1776" s="1">
        <v>34.97</v>
      </c>
      <c r="L1776" s="2">
        <v>8490190</v>
      </c>
      <c r="M1776" s="1">
        <f>Table1[[#This Row],[PerformanceMetric]]/Table1[[#This Row],[InflationAdjSalary]]*1000000</f>
        <v>4.1188713091226461</v>
      </c>
      <c r="N1776" t="s">
        <v>39</v>
      </c>
      <c r="O1776">
        <v>32</v>
      </c>
      <c r="P1776" t="s">
        <v>16</v>
      </c>
    </row>
    <row r="1777" spans="2:16" x14ac:dyDescent="0.2">
      <c r="B1777" t="s">
        <v>471</v>
      </c>
      <c r="C1777">
        <v>2014</v>
      </c>
      <c r="D1777">
        <v>9.48</v>
      </c>
      <c r="E1777">
        <v>3.81</v>
      </c>
      <c r="F1777">
        <v>7.59</v>
      </c>
      <c r="G1777">
        <v>1.26</v>
      </c>
      <c r="H1777">
        <v>7.0000000000000007E-2</v>
      </c>
      <c r="I1777">
        <v>2.63</v>
      </c>
      <c r="J1777">
        <v>0.52</v>
      </c>
      <c r="K1777" s="1">
        <v>34.96</v>
      </c>
      <c r="L1777" s="2">
        <v>2610746</v>
      </c>
      <c r="M1777" s="1">
        <f>Table1[[#This Row],[PerformanceMetric]]/Table1[[#This Row],[InflationAdjSalary]]*1000000</f>
        <v>13.390808604130774</v>
      </c>
      <c r="N1777" t="s">
        <v>42</v>
      </c>
      <c r="O1777">
        <v>33</v>
      </c>
      <c r="P1777" t="s">
        <v>19</v>
      </c>
    </row>
    <row r="1778" spans="2:16" x14ac:dyDescent="0.2">
      <c r="B1778" t="s">
        <v>472</v>
      </c>
      <c r="C1778">
        <v>2021</v>
      </c>
      <c r="D1778">
        <v>6.94</v>
      </c>
      <c r="E1778">
        <v>4.53</v>
      </c>
      <c r="F1778">
        <v>1.41</v>
      </c>
      <c r="G1778">
        <v>0.53</v>
      </c>
      <c r="H1778">
        <v>1</v>
      </c>
      <c r="I1778">
        <v>0.88</v>
      </c>
      <c r="J1778">
        <v>0.69</v>
      </c>
      <c r="K1778" s="1">
        <v>34.950000000000003</v>
      </c>
      <c r="L1778" s="2">
        <v>2156123</v>
      </c>
      <c r="M1778" s="1">
        <f>Table1[[#This Row],[PerformanceMetric]]/Table1[[#This Row],[InflationAdjSalary]]*1000000</f>
        <v>16.209650377088877</v>
      </c>
      <c r="N1778" t="s">
        <v>46</v>
      </c>
      <c r="O1778">
        <v>25</v>
      </c>
      <c r="P1778" t="s">
        <v>30</v>
      </c>
    </row>
    <row r="1779" spans="2:16" x14ac:dyDescent="0.2">
      <c r="B1779" t="s">
        <v>295</v>
      </c>
      <c r="C1779">
        <v>2012</v>
      </c>
      <c r="D1779">
        <v>11.35</v>
      </c>
      <c r="E1779">
        <v>1.78</v>
      </c>
      <c r="F1779">
        <v>5.0199999999999996</v>
      </c>
      <c r="G1779">
        <v>1.02</v>
      </c>
      <c r="H1779">
        <v>0.21</v>
      </c>
      <c r="I1779">
        <v>1.94</v>
      </c>
      <c r="J1779">
        <v>0.56000000000000005</v>
      </c>
      <c r="K1779" s="1">
        <v>34.94</v>
      </c>
      <c r="L1779" s="2">
        <v>10975533</v>
      </c>
      <c r="M1779" s="1">
        <f>Table1[[#This Row],[PerformanceMetric]]/Table1[[#This Row],[InflationAdjSalary]]*1000000</f>
        <v>3.1834444851106545</v>
      </c>
      <c r="N1779" t="s">
        <v>58</v>
      </c>
      <c r="O1779">
        <v>28</v>
      </c>
      <c r="P1779" t="s">
        <v>19</v>
      </c>
    </row>
    <row r="1780" spans="2:16" x14ac:dyDescent="0.2">
      <c r="B1780" t="s">
        <v>245</v>
      </c>
      <c r="C1780">
        <v>2011</v>
      </c>
      <c r="D1780">
        <v>11.31</v>
      </c>
      <c r="E1780">
        <v>6.8</v>
      </c>
      <c r="F1780">
        <v>1.34</v>
      </c>
      <c r="G1780">
        <v>0.6</v>
      </c>
      <c r="H1780">
        <v>0.51</v>
      </c>
      <c r="I1780">
        <v>1.31</v>
      </c>
      <c r="J1780">
        <v>0.49</v>
      </c>
      <c r="K1780" s="1">
        <v>34.93</v>
      </c>
      <c r="L1780" s="2">
        <v>8173290</v>
      </c>
      <c r="M1780" s="1">
        <f>Table1[[#This Row],[PerformanceMetric]]/Table1[[#This Row],[InflationAdjSalary]]*1000000</f>
        <v>4.2736768180255442</v>
      </c>
      <c r="N1780" t="s">
        <v>15</v>
      </c>
      <c r="O1780">
        <v>29</v>
      </c>
      <c r="P1780" t="s">
        <v>16</v>
      </c>
    </row>
    <row r="1781" spans="2:16" x14ac:dyDescent="0.2">
      <c r="B1781" t="s">
        <v>241</v>
      </c>
      <c r="C1781">
        <v>2015</v>
      </c>
      <c r="D1781">
        <v>13.91</v>
      </c>
      <c r="E1781">
        <v>3.13</v>
      </c>
      <c r="F1781">
        <v>1.75</v>
      </c>
      <c r="G1781">
        <v>1.06</v>
      </c>
      <c r="H1781">
        <v>0.19</v>
      </c>
      <c r="I1781">
        <v>1.42</v>
      </c>
      <c r="J1781">
        <v>0.51</v>
      </c>
      <c r="K1781" s="1">
        <v>34.93</v>
      </c>
      <c r="L1781" s="2">
        <v>9598571</v>
      </c>
      <c r="M1781" s="1">
        <f>Table1[[#This Row],[PerformanceMetric]]/Table1[[#This Row],[InflationAdjSalary]]*1000000</f>
        <v>3.6390833593875591</v>
      </c>
      <c r="N1781" t="s">
        <v>61</v>
      </c>
      <c r="O1781">
        <v>24</v>
      </c>
      <c r="P1781" t="s">
        <v>20</v>
      </c>
    </row>
    <row r="1782" spans="2:16" x14ac:dyDescent="0.2">
      <c r="B1782" t="s">
        <v>263</v>
      </c>
      <c r="C1782">
        <v>2018</v>
      </c>
      <c r="D1782">
        <v>9.9700000000000006</v>
      </c>
      <c r="E1782">
        <v>5.38</v>
      </c>
      <c r="F1782">
        <v>2.15</v>
      </c>
      <c r="G1782">
        <v>0.57999999999999996</v>
      </c>
      <c r="H1782">
        <v>0.53</v>
      </c>
      <c r="I1782">
        <v>1.24</v>
      </c>
      <c r="J1782">
        <v>0.54</v>
      </c>
      <c r="K1782" s="1">
        <v>34.93</v>
      </c>
      <c r="L1782" s="2">
        <v>15052035</v>
      </c>
      <c r="M1782" s="1">
        <f>Table1[[#This Row],[PerformanceMetric]]/Table1[[#This Row],[InflationAdjSalary]]*1000000</f>
        <v>2.3206164482078337</v>
      </c>
      <c r="N1782" t="s">
        <v>91</v>
      </c>
      <c r="O1782">
        <v>30</v>
      </c>
      <c r="P1782" t="s">
        <v>25</v>
      </c>
    </row>
    <row r="1783" spans="2:16" x14ac:dyDescent="0.2">
      <c r="B1783" t="s">
        <v>171</v>
      </c>
      <c r="C1783">
        <v>2011</v>
      </c>
      <c r="D1783">
        <v>12.78</v>
      </c>
      <c r="E1783">
        <v>3.53</v>
      </c>
      <c r="F1783">
        <v>1.85</v>
      </c>
      <c r="G1783">
        <v>0.88</v>
      </c>
      <c r="H1783">
        <v>0.12</v>
      </c>
      <c r="I1783">
        <v>1.27</v>
      </c>
      <c r="J1783">
        <v>0.53</v>
      </c>
      <c r="K1783" s="1">
        <v>34.92</v>
      </c>
      <c r="L1783" s="2">
        <v>9189077</v>
      </c>
      <c r="M1783" s="1">
        <f>Table1[[#This Row],[PerformanceMetric]]/Table1[[#This Row],[InflationAdjSalary]]*1000000</f>
        <v>3.8001640425910028</v>
      </c>
      <c r="N1783" t="s">
        <v>41</v>
      </c>
      <c r="O1783">
        <v>23</v>
      </c>
      <c r="P1783" t="s">
        <v>20</v>
      </c>
    </row>
    <row r="1784" spans="2:16" x14ac:dyDescent="0.2">
      <c r="B1784" t="s">
        <v>209</v>
      </c>
      <c r="C1784">
        <v>2011</v>
      </c>
      <c r="D1784">
        <v>11.83</v>
      </c>
      <c r="E1784">
        <v>4.09</v>
      </c>
      <c r="F1784">
        <v>0.56999999999999995</v>
      </c>
      <c r="G1784">
        <v>0.43</v>
      </c>
      <c r="H1784">
        <v>0.52</v>
      </c>
      <c r="I1784">
        <v>1.17</v>
      </c>
      <c r="J1784">
        <v>0.57999999999999996</v>
      </c>
      <c r="K1784" s="1">
        <v>34.909999999999997</v>
      </c>
      <c r="L1784" s="2">
        <v>11158165</v>
      </c>
      <c r="M1784" s="1">
        <f>Table1[[#This Row],[PerformanceMetric]]/Table1[[#This Row],[InflationAdjSalary]]*1000000</f>
        <v>3.1286506338631845</v>
      </c>
      <c r="N1784" t="s">
        <v>99</v>
      </c>
      <c r="O1784">
        <v>27</v>
      </c>
      <c r="P1784" t="s">
        <v>16</v>
      </c>
    </row>
    <row r="1785" spans="2:16" x14ac:dyDescent="0.2">
      <c r="B1785" t="s">
        <v>60</v>
      </c>
      <c r="C1785">
        <v>2018</v>
      </c>
      <c r="D1785">
        <v>15.59</v>
      </c>
      <c r="E1785">
        <v>2.12</v>
      </c>
      <c r="F1785">
        <v>5</v>
      </c>
      <c r="G1785">
        <v>0.35</v>
      </c>
      <c r="H1785">
        <v>0.06</v>
      </c>
      <c r="I1785">
        <v>3.18</v>
      </c>
      <c r="J1785">
        <v>0.52</v>
      </c>
      <c r="K1785" s="1">
        <v>34.880000000000003</v>
      </c>
      <c r="L1785" s="2">
        <v>2386422</v>
      </c>
      <c r="M1785" s="1">
        <f>Table1[[#This Row],[PerformanceMetric]]/Table1[[#This Row],[InflationAdjSalary]]*1000000</f>
        <v>14.616023486206547</v>
      </c>
      <c r="N1785" t="s">
        <v>42</v>
      </c>
      <c r="O1785">
        <v>28</v>
      </c>
      <c r="P1785" t="s">
        <v>19</v>
      </c>
    </row>
    <row r="1786" spans="2:16" x14ac:dyDescent="0.2">
      <c r="B1786" t="s">
        <v>288</v>
      </c>
      <c r="C1786">
        <v>2019</v>
      </c>
      <c r="D1786">
        <v>9.6</v>
      </c>
      <c r="E1786">
        <v>5.48</v>
      </c>
      <c r="F1786">
        <v>1.07</v>
      </c>
      <c r="G1786">
        <v>0.79</v>
      </c>
      <c r="H1786">
        <v>1.31</v>
      </c>
      <c r="I1786">
        <v>1</v>
      </c>
      <c r="J1786">
        <v>0.54</v>
      </c>
      <c r="K1786" s="1">
        <v>34.880000000000003</v>
      </c>
      <c r="L1786" s="2">
        <v>6716998</v>
      </c>
      <c r="M1786" s="1">
        <f>Table1[[#This Row],[PerformanceMetric]]/Table1[[#This Row],[InflationAdjSalary]]*1000000</f>
        <v>5.1927959484281523</v>
      </c>
      <c r="N1786" t="s">
        <v>48</v>
      </c>
      <c r="O1786">
        <v>21</v>
      </c>
      <c r="P1786" t="s">
        <v>16</v>
      </c>
    </row>
    <row r="1787" spans="2:16" x14ac:dyDescent="0.2">
      <c r="B1787" t="s">
        <v>278</v>
      </c>
      <c r="C1787">
        <v>2014</v>
      </c>
      <c r="D1787">
        <v>10.75</v>
      </c>
      <c r="E1787">
        <v>6.64</v>
      </c>
      <c r="F1787">
        <v>1.1200000000000001</v>
      </c>
      <c r="G1787">
        <v>0.36</v>
      </c>
      <c r="H1787">
        <v>2.25</v>
      </c>
      <c r="I1787">
        <v>1.83</v>
      </c>
      <c r="J1787">
        <v>0.5</v>
      </c>
      <c r="K1787" s="1">
        <v>34.880000000000003</v>
      </c>
      <c r="L1787" s="2">
        <v>18522546</v>
      </c>
      <c r="M1787" s="1">
        <f>Table1[[#This Row],[PerformanceMetric]]/Table1[[#This Row],[InflationAdjSalary]]*1000000</f>
        <v>1.8831104536061081</v>
      </c>
      <c r="N1787" t="s">
        <v>64</v>
      </c>
      <c r="O1787">
        <v>27</v>
      </c>
      <c r="P1787" t="s">
        <v>30</v>
      </c>
    </row>
    <row r="1788" spans="2:16" x14ac:dyDescent="0.2">
      <c r="B1788" t="s">
        <v>340</v>
      </c>
      <c r="C1788">
        <v>2018</v>
      </c>
      <c r="D1788">
        <v>12.12</v>
      </c>
      <c r="E1788">
        <v>3.24</v>
      </c>
      <c r="F1788">
        <v>0.61</v>
      </c>
      <c r="G1788">
        <v>0.59</v>
      </c>
      <c r="H1788">
        <v>0.37</v>
      </c>
      <c r="I1788">
        <v>0.76</v>
      </c>
      <c r="J1788">
        <v>0.56999999999999995</v>
      </c>
      <c r="K1788" s="1">
        <v>34.869999999999997</v>
      </c>
      <c r="L1788" s="2">
        <v>1778650</v>
      </c>
      <c r="M1788" s="1">
        <f>Table1[[#This Row],[PerformanceMetric]]/Table1[[#This Row],[InflationAdjSalary]]*1000000</f>
        <v>19.604756416383211</v>
      </c>
      <c r="N1788" t="s">
        <v>18</v>
      </c>
      <c r="O1788">
        <v>32</v>
      </c>
      <c r="P1788" t="s">
        <v>20</v>
      </c>
    </row>
    <row r="1789" spans="2:16" x14ac:dyDescent="0.2">
      <c r="B1789" t="s">
        <v>361</v>
      </c>
      <c r="C1789">
        <v>2019</v>
      </c>
      <c r="D1789">
        <v>12.16</v>
      </c>
      <c r="E1789">
        <v>2.4900000000000002</v>
      </c>
      <c r="F1789">
        <v>2.04</v>
      </c>
      <c r="G1789">
        <v>0.84</v>
      </c>
      <c r="H1789">
        <v>0.11</v>
      </c>
      <c r="I1789">
        <v>0.8</v>
      </c>
      <c r="J1789">
        <v>0.54</v>
      </c>
      <c r="K1789" s="1">
        <v>34.82</v>
      </c>
      <c r="L1789" s="2">
        <v>6614689</v>
      </c>
      <c r="M1789" s="1">
        <f>Table1[[#This Row],[PerformanceMetric]]/Table1[[#This Row],[InflationAdjSalary]]*1000000</f>
        <v>5.2640418922189687</v>
      </c>
      <c r="N1789" t="s">
        <v>29</v>
      </c>
      <c r="O1789">
        <v>26</v>
      </c>
      <c r="P1789" t="s">
        <v>20</v>
      </c>
    </row>
    <row r="1790" spans="2:16" x14ac:dyDescent="0.2">
      <c r="B1790" t="s">
        <v>473</v>
      </c>
      <c r="C1790">
        <v>2017</v>
      </c>
      <c r="D1790">
        <v>11.65</v>
      </c>
      <c r="E1790">
        <v>4.4800000000000004</v>
      </c>
      <c r="F1790">
        <v>2.16</v>
      </c>
      <c r="G1790">
        <v>0.61</v>
      </c>
      <c r="H1790">
        <v>0.45</v>
      </c>
      <c r="I1790">
        <v>1.01</v>
      </c>
      <c r="J1790">
        <v>0.5</v>
      </c>
      <c r="K1790" s="1">
        <v>34.799999999999997</v>
      </c>
      <c r="L1790" s="2">
        <v>3444613</v>
      </c>
      <c r="M1790" s="1">
        <f>Table1[[#This Row],[PerformanceMetric]]/Table1[[#This Row],[InflationAdjSalary]]*1000000</f>
        <v>10.102731424400941</v>
      </c>
      <c r="N1790" t="s">
        <v>96</v>
      </c>
      <c r="O1790">
        <v>23</v>
      </c>
      <c r="P1790" t="s">
        <v>30</v>
      </c>
    </row>
    <row r="1791" spans="2:16" x14ac:dyDescent="0.2">
      <c r="B1791" t="s">
        <v>205</v>
      </c>
      <c r="C1791">
        <v>2020</v>
      </c>
      <c r="D1791">
        <v>10.86</v>
      </c>
      <c r="E1791">
        <v>2.41</v>
      </c>
      <c r="F1791">
        <v>5.22</v>
      </c>
      <c r="G1791">
        <v>0.75</v>
      </c>
      <c r="H1791">
        <v>0.32</v>
      </c>
      <c r="I1791">
        <v>1.97</v>
      </c>
      <c r="J1791">
        <v>0.56000000000000005</v>
      </c>
      <c r="K1791" s="1">
        <v>34.799999999999997</v>
      </c>
      <c r="L1791" s="2">
        <v>3876714</v>
      </c>
      <c r="M1791" s="1">
        <f>Table1[[#This Row],[PerformanceMetric]]/Table1[[#This Row],[InflationAdjSalary]]*1000000</f>
        <v>8.9766745754265074</v>
      </c>
      <c r="N1791" t="s">
        <v>41</v>
      </c>
      <c r="O1791">
        <v>31</v>
      </c>
      <c r="P1791" t="s">
        <v>19</v>
      </c>
    </row>
    <row r="1792" spans="2:16" x14ac:dyDescent="0.2">
      <c r="B1792" t="s">
        <v>221</v>
      </c>
      <c r="C1792">
        <v>2021</v>
      </c>
      <c r="D1792">
        <v>10.67</v>
      </c>
      <c r="E1792">
        <v>2.87</v>
      </c>
      <c r="F1792">
        <v>3.06</v>
      </c>
      <c r="G1792">
        <v>0.61</v>
      </c>
      <c r="H1792">
        <v>0.1</v>
      </c>
      <c r="I1792">
        <v>1.1000000000000001</v>
      </c>
      <c r="J1792">
        <v>0.57999999999999996</v>
      </c>
      <c r="K1792" s="1">
        <v>34.78</v>
      </c>
      <c r="L1792" s="2">
        <v>11325310</v>
      </c>
      <c r="M1792" s="1">
        <f>Table1[[#This Row],[PerformanceMetric]]/Table1[[#This Row],[InflationAdjSalary]]*1000000</f>
        <v>3.0709976150763203</v>
      </c>
      <c r="N1792" t="s">
        <v>52</v>
      </c>
      <c r="O1792">
        <v>30</v>
      </c>
      <c r="P1792" t="s">
        <v>20</v>
      </c>
    </row>
    <row r="1793" spans="2:16" x14ac:dyDescent="0.2">
      <c r="B1793" t="s">
        <v>167</v>
      </c>
      <c r="C1793">
        <v>2018</v>
      </c>
      <c r="D1793">
        <v>9.35</v>
      </c>
      <c r="E1793">
        <v>5.0199999999999996</v>
      </c>
      <c r="F1793">
        <v>0.91</v>
      </c>
      <c r="G1793">
        <v>0.36</v>
      </c>
      <c r="H1793">
        <v>0.32</v>
      </c>
      <c r="I1793">
        <v>0.64</v>
      </c>
      <c r="J1793">
        <v>0.59</v>
      </c>
      <c r="K1793" s="1">
        <v>34.78</v>
      </c>
      <c r="L1793" s="2">
        <v>24013463</v>
      </c>
      <c r="M1793" s="1">
        <f>Table1[[#This Row],[PerformanceMetric]]/Table1[[#This Row],[InflationAdjSalary]]*1000000</f>
        <v>1.4483542003083856</v>
      </c>
      <c r="N1793" t="s">
        <v>18</v>
      </c>
      <c r="O1793">
        <v>29</v>
      </c>
      <c r="P1793" t="s">
        <v>16</v>
      </c>
    </row>
    <row r="1794" spans="2:16" x14ac:dyDescent="0.2">
      <c r="B1794" t="s">
        <v>247</v>
      </c>
      <c r="C1794">
        <v>2015</v>
      </c>
      <c r="D1794">
        <v>11.92</v>
      </c>
      <c r="E1794">
        <v>3.24</v>
      </c>
      <c r="F1794">
        <v>3.49</v>
      </c>
      <c r="G1794">
        <v>0.86</v>
      </c>
      <c r="H1794">
        <v>0.2</v>
      </c>
      <c r="I1794">
        <v>1.63</v>
      </c>
      <c r="J1794">
        <v>0.53</v>
      </c>
      <c r="K1794" s="1">
        <v>34.770000000000003</v>
      </c>
      <c r="L1794" s="2">
        <v>1049289</v>
      </c>
      <c r="M1794" s="1">
        <f>Table1[[#This Row],[PerformanceMetric]]/Table1[[#This Row],[InflationAdjSalary]]*1000000</f>
        <v>33.136724010258376</v>
      </c>
      <c r="N1794" t="s">
        <v>42</v>
      </c>
      <c r="O1794">
        <v>22</v>
      </c>
      <c r="P1794" t="s">
        <v>19</v>
      </c>
    </row>
    <row r="1795" spans="2:16" x14ac:dyDescent="0.2">
      <c r="B1795" t="s">
        <v>358</v>
      </c>
      <c r="C1795">
        <v>2015</v>
      </c>
      <c r="D1795">
        <v>8.5399999999999991</v>
      </c>
      <c r="E1795">
        <v>7.77</v>
      </c>
      <c r="F1795">
        <v>0.46</v>
      </c>
      <c r="G1795">
        <v>0.43</v>
      </c>
      <c r="H1795">
        <v>1.17</v>
      </c>
      <c r="I1795">
        <v>1.34</v>
      </c>
      <c r="J1795">
        <v>0.55000000000000004</v>
      </c>
      <c r="K1795" s="1">
        <v>34.76</v>
      </c>
      <c r="L1795" s="2">
        <v>6146294</v>
      </c>
      <c r="M1795" s="1">
        <f>Table1[[#This Row],[PerformanceMetric]]/Table1[[#This Row],[InflationAdjSalary]]*1000000</f>
        <v>5.6554404979651149</v>
      </c>
      <c r="N1795" t="s">
        <v>91</v>
      </c>
      <c r="O1795">
        <v>28</v>
      </c>
      <c r="P1795" t="s">
        <v>30</v>
      </c>
    </row>
    <row r="1796" spans="2:16" x14ac:dyDescent="0.2">
      <c r="B1796" t="s">
        <v>215</v>
      </c>
      <c r="C1796">
        <v>2019</v>
      </c>
      <c r="D1796">
        <v>9.2200000000000006</v>
      </c>
      <c r="E1796">
        <v>5.28</v>
      </c>
      <c r="F1796">
        <v>7.98</v>
      </c>
      <c r="G1796">
        <v>1.24</v>
      </c>
      <c r="H1796">
        <v>0.15</v>
      </c>
      <c r="I1796">
        <v>2.76</v>
      </c>
      <c r="J1796">
        <v>0.47</v>
      </c>
      <c r="K1796" s="1">
        <v>34.74</v>
      </c>
      <c r="L1796" s="2">
        <v>2966954</v>
      </c>
      <c r="M1796" s="1">
        <f>Table1[[#This Row],[PerformanceMetric]]/Table1[[#This Row],[InflationAdjSalary]]*1000000</f>
        <v>11.708978298955765</v>
      </c>
      <c r="N1796" t="s">
        <v>42</v>
      </c>
      <c r="O1796">
        <v>32</v>
      </c>
      <c r="P1796" t="s">
        <v>19</v>
      </c>
    </row>
    <row r="1797" spans="2:16" x14ac:dyDescent="0.2">
      <c r="B1797" t="s">
        <v>381</v>
      </c>
      <c r="C1797">
        <v>2014</v>
      </c>
      <c r="D1797">
        <v>12.79</v>
      </c>
      <c r="E1797">
        <v>2.97</v>
      </c>
      <c r="F1797">
        <v>5.66</v>
      </c>
      <c r="G1797">
        <v>0.6</v>
      </c>
      <c r="H1797">
        <v>0.09</v>
      </c>
      <c r="I1797">
        <v>1.87</v>
      </c>
      <c r="J1797">
        <v>0.47</v>
      </c>
      <c r="K1797" s="1">
        <v>34.71</v>
      </c>
      <c r="L1797" s="2">
        <v>3168401</v>
      </c>
      <c r="M1797" s="1">
        <f>Table1[[#This Row],[PerformanceMetric]]/Table1[[#This Row],[InflationAdjSalary]]*1000000</f>
        <v>10.955052722177527</v>
      </c>
      <c r="N1797" t="s">
        <v>58</v>
      </c>
      <c r="O1797">
        <v>21</v>
      </c>
      <c r="P1797" t="s">
        <v>19</v>
      </c>
    </row>
    <row r="1798" spans="2:16" x14ac:dyDescent="0.2">
      <c r="B1798" t="s">
        <v>397</v>
      </c>
      <c r="C1798">
        <v>2015</v>
      </c>
      <c r="D1798">
        <v>10.56</v>
      </c>
      <c r="E1798">
        <v>4.8499999999999996</v>
      </c>
      <c r="F1798">
        <v>1.27</v>
      </c>
      <c r="G1798">
        <v>0.5</v>
      </c>
      <c r="H1798">
        <v>0.39</v>
      </c>
      <c r="I1798">
        <v>1.01</v>
      </c>
      <c r="J1798">
        <v>0.56000000000000005</v>
      </c>
      <c r="K1798" s="1">
        <v>34.65</v>
      </c>
      <c r="L1798" s="2">
        <v>3725027</v>
      </c>
      <c r="M1798" s="1">
        <f>Table1[[#This Row],[PerformanceMetric]]/Table1[[#This Row],[InflationAdjSalary]]*1000000</f>
        <v>9.3019459993175886</v>
      </c>
      <c r="N1798" t="s">
        <v>61</v>
      </c>
      <c r="O1798">
        <v>29</v>
      </c>
      <c r="P1798" t="s">
        <v>16</v>
      </c>
    </row>
    <row r="1799" spans="2:16" x14ac:dyDescent="0.2">
      <c r="B1799" t="s">
        <v>468</v>
      </c>
      <c r="C1799">
        <v>2010</v>
      </c>
      <c r="D1799">
        <v>10.88</v>
      </c>
      <c r="E1799">
        <v>3.51</v>
      </c>
      <c r="F1799">
        <v>4.46</v>
      </c>
      <c r="G1799">
        <v>1.1499999999999999</v>
      </c>
      <c r="H1799">
        <v>0.32</v>
      </c>
      <c r="I1799">
        <v>1.53</v>
      </c>
      <c r="J1799">
        <v>0.5</v>
      </c>
      <c r="K1799" s="1">
        <v>34.64</v>
      </c>
      <c r="L1799" s="2">
        <v>12234987</v>
      </c>
      <c r="M1799" s="1">
        <f>Table1[[#This Row],[PerformanceMetric]]/Table1[[#This Row],[InflationAdjSalary]]*1000000</f>
        <v>2.8312249126214848</v>
      </c>
      <c r="N1799" t="s">
        <v>68</v>
      </c>
      <c r="O1799">
        <v>29</v>
      </c>
      <c r="P1799" t="s">
        <v>20</v>
      </c>
    </row>
    <row r="1800" spans="2:16" x14ac:dyDescent="0.2">
      <c r="B1800" t="s">
        <v>474</v>
      </c>
      <c r="C1800">
        <v>2021</v>
      </c>
      <c r="D1800">
        <v>13.35</v>
      </c>
      <c r="E1800">
        <v>4.0999999999999996</v>
      </c>
      <c r="F1800">
        <v>2.31</v>
      </c>
      <c r="G1800">
        <v>0.85</v>
      </c>
      <c r="H1800">
        <v>0.76</v>
      </c>
      <c r="I1800">
        <v>2.29</v>
      </c>
      <c r="J1800">
        <v>0.52</v>
      </c>
      <c r="K1800" s="1">
        <v>34.630000000000003</v>
      </c>
      <c r="L1800" s="2">
        <v>5458822</v>
      </c>
      <c r="M1800" s="1">
        <f>Table1[[#This Row],[PerformanceMetric]]/Table1[[#This Row],[InflationAdjSalary]]*1000000</f>
        <v>6.3438595359951284</v>
      </c>
      <c r="N1800" t="s">
        <v>88</v>
      </c>
      <c r="O1800">
        <v>23</v>
      </c>
      <c r="P1800" t="s">
        <v>20</v>
      </c>
    </row>
    <row r="1801" spans="2:16" x14ac:dyDescent="0.2">
      <c r="B1801" t="s">
        <v>301</v>
      </c>
      <c r="C1801">
        <v>2010</v>
      </c>
      <c r="D1801">
        <v>10.119999999999999</v>
      </c>
      <c r="E1801">
        <v>5.14</v>
      </c>
      <c r="F1801">
        <v>1.1499999999999999</v>
      </c>
      <c r="G1801">
        <v>0.81</v>
      </c>
      <c r="H1801">
        <v>0.56999999999999995</v>
      </c>
      <c r="I1801">
        <v>0.89</v>
      </c>
      <c r="J1801">
        <v>0.54</v>
      </c>
      <c r="K1801" s="1">
        <v>34.619999999999997</v>
      </c>
      <c r="L1801" s="2">
        <v>9125261</v>
      </c>
      <c r="M1801" s="1">
        <f>Table1[[#This Row],[PerformanceMetric]]/Table1[[#This Row],[InflationAdjSalary]]*1000000</f>
        <v>3.7938640878326657</v>
      </c>
      <c r="N1801" t="s">
        <v>56</v>
      </c>
      <c r="O1801">
        <v>23</v>
      </c>
      <c r="P1801" t="s">
        <v>25</v>
      </c>
    </row>
    <row r="1802" spans="2:16" x14ac:dyDescent="0.2">
      <c r="B1802" t="s">
        <v>112</v>
      </c>
      <c r="C1802">
        <v>2013</v>
      </c>
      <c r="D1802">
        <v>10.96</v>
      </c>
      <c r="E1802">
        <v>5.22</v>
      </c>
      <c r="F1802">
        <v>1.25</v>
      </c>
      <c r="G1802">
        <v>0.57999999999999996</v>
      </c>
      <c r="H1802">
        <v>0.8</v>
      </c>
      <c r="I1802">
        <v>1.2</v>
      </c>
      <c r="J1802">
        <v>0.53</v>
      </c>
      <c r="K1802" s="1">
        <v>34.6</v>
      </c>
      <c r="L1802" s="2">
        <v>2069446</v>
      </c>
      <c r="M1802" s="1">
        <f>Table1[[#This Row],[PerformanceMetric]]/Table1[[#This Row],[InflationAdjSalary]]*1000000</f>
        <v>16.719450519607662</v>
      </c>
      <c r="N1802" t="s">
        <v>41</v>
      </c>
      <c r="O1802">
        <v>20</v>
      </c>
      <c r="P1802" t="s">
        <v>25</v>
      </c>
    </row>
    <row r="1803" spans="2:16" x14ac:dyDescent="0.2">
      <c r="B1803" t="s">
        <v>475</v>
      </c>
      <c r="C1803">
        <v>2021</v>
      </c>
      <c r="D1803">
        <v>11.13</v>
      </c>
      <c r="E1803">
        <v>5.13</v>
      </c>
      <c r="F1803">
        <v>2</v>
      </c>
      <c r="G1803">
        <v>0.5</v>
      </c>
      <c r="H1803">
        <v>0.38</v>
      </c>
      <c r="I1803">
        <v>1.38</v>
      </c>
      <c r="J1803">
        <v>0.53</v>
      </c>
      <c r="K1803" s="1">
        <v>34.58</v>
      </c>
      <c r="L1803" s="2">
        <v>504542</v>
      </c>
      <c r="M1803" s="1">
        <f>Table1[[#This Row],[PerformanceMetric]]/Table1[[#This Row],[InflationAdjSalary]]*1000000</f>
        <v>68.537406202060481</v>
      </c>
      <c r="N1803" t="s">
        <v>48</v>
      </c>
      <c r="O1803">
        <v>22</v>
      </c>
      <c r="P1803" t="s">
        <v>25</v>
      </c>
    </row>
    <row r="1804" spans="2:16" x14ac:dyDescent="0.2">
      <c r="B1804" t="s">
        <v>424</v>
      </c>
      <c r="C1804">
        <v>2010</v>
      </c>
      <c r="D1804">
        <v>10.97</v>
      </c>
      <c r="E1804">
        <v>4.3</v>
      </c>
      <c r="F1804">
        <v>3.04</v>
      </c>
      <c r="G1804">
        <v>1.38</v>
      </c>
      <c r="H1804">
        <v>0.27</v>
      </c>
      <c r="I1804">
        <v>1.57</v>
      </c>
      <c r="J1804">
        <v>0.51</v>
      </c>
      <c r="K1804" s="1">
        <v>34.58</v>
      </c>
      <c r="L1804" s="2">
        <v>8594833</v>
      </c>
      <c r="M1804" s="1">
        <f>Table1[[#This Row],[PerformanceMetric]]/Table1[[#This Row],[InflationAdjSalary]]*1000000</f>
        <v>4.0233475158854164</v>
      </c>
      <c r="N1804" t="s">
        <v>42</v>
      </c>
      <c r="O1804">
        <v>30</v>
      </c>
      <c r="P1804" t="s">
        <v>25</v>
      </c>
    </row>
    <row r="1805" spans="2:16" x14ac:dyDescent="0.2">
      <c r="B1805" t="s">
        <v>341</v>
      </c>
      <c r="C1805">
        <v>2017</v>
      </c>
      <c r="D1805">
        <v>12.46</v>
      </c>
      <c r="E1805">
        <v>2.83</v>
      </c>
      <c r="F1805">
        <v>1.79</v>
      </c>
      <c r="G1805">
        <v>1.42</v>
      </c>
      <c r="H1805">
        <v>0.54</v>
      </c>
      <c r="I1805">
        <v>1.46</v>
      </c>
      <c r="J1805">
        <v>0.54</v>
      </c>
      <c r="K1805" s="1">
        <v>34.58</v>
      </c>
      <c r="L1805" s="2">
        <v>12701375</v>
      </c>
      <c r="M1805" s="1">
        <f>Table1[[#This Row],[PerformanceMetric]]/Table1[[#This Row],[InflationAdjSalary]]*1000000</f>
        <v>2.7225398824930371</v>
      </c>
      <c r="N1805" t="s">
        <v>48</v>
      </c>
      <c r="O1805">
        <v>25</v>
      </c>
      <c r="P1805" t="s">
        <v>25</v>
      </c>
    </row>
    <row r="1806" spans="2:16" x14ac:dyDescent="0.2">
      <c r="B1806" t="s">
        <v>128</v>
      </c>
      <c r="C1806">
        <v>2017</v>
      </c>
      <c r="D1806">
        <v>10.23</v>
      </c>
      <c r="E1806">
        <v>2.84</v>
      </c>
      <c r="F1806">
        <v>4.2300000000000004</v>
      </c>
      <c r="G1806">
        <v>1.1200000000000001</v>
      </c>
      <c r="H1806">
        <v>0.16</v>
      </c>
      <c r="I1806">
        <v>1.51</v>
      </c>
      <c r="J1806">
        <v>0.56000000000000005</v>
      </c>
      <c r="K1806" s="1">
        <v>34.57</v>
      </c>
      <c r="L1806" s="2">
        <v>1587806</v>
      </c>
      <c r="M1806" s="1">
        <f>Table1[[#This Row],[PerformanceMetric]]/Table1[[#This Row],[InflationAdjSalary]]*1000000</f>
        <v>21.772181236246745</v>
      </c>
      <c r="N1806" t="s">
        <v>15</v>
      </c>
      <c r="O1806">
        <v>24</v>
      </c>
      <c r="P1806" t="s">
        <v>20</v>
      </c>
    </row>
    <row r="1807" spans="2:16" x14ac:dyDescent="0.2">
      <c r="B1807" t="s">
        <v>427</v>
      </c>
      <c r="C1807">
        <v>2015</v>
      </c>
      <c r="D1807">
        <v>8</v>
      </c>
      <c r="E1807">
        <v>5.35</v>
      </c>
      <c r="F1807">
        <v>1.91</v>
      </c>
      <c r="G1807">
        <v>0.74</v>
      </c>
      <c r="H1807">
        <v>0.54</v>
      </c>
      <c r="I1807">
        <v>0.67</v>
      </c>
      <c r="J1807">
        <v>0.56999999999999995</v>
      </c>
      <c r="K1807" s="1">
        <v>34.57</v>
      </c>
      <c r="L1807" s="2">
        <v>7783661</v>
      </c>
      <c r="M1807" s="1">
        <f>Table1[[#This Row],[PerformanceMetric]]/Table1[[#This Row],[InflationAdjSalary]]*1000000</f>
        <v>4.4413547815096264</v>
      </c>
      <c r="N1807" t="s">
        <v>50</v>
      </c>
      <c r="O1807">
        <v>25</v>
      </c>
      <c r="P1807" t="s">
        <v>16</v>
      </c>
    </row>
    <row r="1808" spans="2:16" x14ac:dyDescent="0.2">
      <c r="B1808" t="s">
        <v>379</v>
      </c>
      <c r="C1808">
        <v>2014</v>
      </c>
      <c r="D1808">
        <v>10.23</v>
      </c>
      <c r="E1808">
        <v>3.5</v>
      </c>
      <c r="F1808">
        <v>2.7</v>
      </c>
      <c r="G1808">
        <v>1.38</v>
      </c>
      <c r="H1808">
        <v>0.41</v>
      </c>
      <c r="I1808">
        <v>1.18</v>
      </c>
      <c r="J1808">
        <v>0.54</v>
      </c>
      <c r="K1808" s="1">
        <v>34.56</v>
      </c>
      <c r="L1808" s="2">
        <v>1137841</v>
      </c>
      <c r="M1808" s="1">
        <f>Table1[[#This Row],[PerformanceMetric]]/Table1[[#This Row],[InflationAdjSalary]]*1000000</f>
        <v>30.373312264191572</v>
      </c>
      <c r="N1808" t="s">
        <v>18</v>
      </c>
      <c r="O1808">
        <v>25</v>
      </c>
      <c r="P1808" t="s">
        <v>19</v>
      </c>
    </row>
    <row r="1809" spans="2:16" x14ac:dyDescent="0.2">
      <c r="B1809" t="s">
        <v>159</v>
      </c>
      <c r="C1809">
        <v>2019</v>
      </c>
      <c r="D1809">
        <v>11.32</v>
      </c>
      <c r="E1809">
        <v>2.4700000000000002</v>
      </c>
      <c r="F1809">
        <v>1.2</v>
      </c>
      <c r="G1809">
        <v>0.68</v>
      </c>
      <c r="H1809">
        <v>0.12</v>
      </c>
      <c r="I1809">
        <v>0.68</v>
      </c>
      <c r="J1809">
        <v>0.6</v>
      </c>
      <c r="K1809" s="1">
        <v>34.549999999999997</v>
      </c>
      <c r="L1809" s="2">
        <v>3160096</v>
      </c>
      <c r="M1809" s="1">
        <f>Table1[[#This Row],[PerformanceMetric]]/Table1[[#This Row],[InflationAdjSalary]]*1000000</f>
        <v>10.933212155580083</v>
      </c>
      <c r="N1809" t="s">
        <v>91</v>
      </c>
      <c r="O1809">
        <v>22</v>
      </c>
      <c r="P1809" t="s">
        <v>20</v>
      </c>
    </row>
    <row r="1810" spans="2:16" x14ac:dyDescent="0.2">
      <c r="B1810" t="s">
        <v>328</v>
      </c>
      <c r="C1810">
        <v>2015</v>
      </c>
      <c r="D1810">
        <v>7.25</v>
      </c>
      <c r="E1810">
        <v>4.28</v>
      </c>
      <c r="F1810">
        <v>0.55000000000000004</v>
      </c>
      <c r="G1810">
        <v>0.67</v>
      </c>
      <c r="H1810">
        <v>1.25</v>
      </c>
      <c r="I1810">
        <v>0.45</v>
      </c>
      <c r="J1810">
        <v>0.66</v>
      </c>
      <c r="K1810" s="1">
        <v>34.549999999999997</v>
      </c>
      <c r="L1810" s="2">
        <v>6784515</v>
      </c>
      <c r="M1810" s="1">
        <f>Table1[[#This Row],[PerformanceMetric]]/Table1[[#This Row],[InflationAdjSalary]]*1000000</f>
        <v>5.0924789760211304</v>
      </c>
      <c r="N1810" t="s">
        <v>41</v>
      </c>
      <c r="O1810">
        <v>27</v>
      </c>
      <c r="P1810" t="s">
        <v>16</v>
      </c>
    </row>
    <row r="1811" spans="2:16" x14ac:dyDescent="0.2">
      <c r="B1811" t="s">
        <v>335</v>
      </c>
      <c r="C1811">
        <v>2013</v>
      </c>
      <c r="D1811">
        <v>11.71</v>
      </c>
      <c r="E1811">
        <v>4.6399999999999997</v>
      </c>
      <c r="F1811">
        <v>2.4700000000000002</v>
      </c>
      <c r="G1811">
        <v>0.47</v>
      </c>
      <c r="H1811">
        <v>0.28999999999999998</v>
      </c>
      <c r="I1811">
        <v>1.2</v>
      </c>
      <c r="J1811">
        <v>0.5</v>
      </c>
      <c r="K1811" s="1">
        <v>34.49</v>
      </c>
      <c r="L1811" s="2">
        <v>9182254</v>
      </c>
      <c r="M1811" s="1">
        <f>Table1[[#This Row],[PerformanceMetric]]/Table1[[#This Row],[InflationAdjSalary]]*1000000</f>
        <v>3.7561583463058201</v>
      </c>
      <c r="N1811" t="s">
        <v>88</v>
      </c>
      <c r="O1811">
        <v>32</v>
      </c>
      <c r="P1811" t="s">
        <v>25</v>
      </c>
    </row>
    <row r="1812" spans="2:16" x14ac:dyDescent="0.2">
      <c r="B1812" t="s">
        <v>438</v>
      </c>
      <c r="C1812">
        <v>2021</v>
      </c>
      <c r="D1812">
        <v>10.23</v>
      </c>
      <c r="E1812">
        <v>2.04</v>
      </c>
      <c r="F1812">
        <v>3.19</v>
      </c>
      <c r="G1812">
        <v>0.72</v>
      </c>
      <c r="H1812">
        <v>0.28000000000000003</v>
      </c>
      <c r="I1812">
        <v>0.72</v>
      </c>
      <c r="J1812">
        <v>0.56999999999999995</v>
      </c>
      <c r="K1812" s="1">
        <v>34.479999999999997</v>
      </c>
      <c r="L1812" s="2">
        <v>9214539</v>
      </c>
      <c r="M1812" s="1">
        <f>Table1[[#This Row],[PerformanceMetric]]/Table1[[#This Row],[InflationAdjSalary]]*1000000</f>
        <v>3.7419126447888491</v>
      </c>
      <c r="N1812" t="s">
        <v>91</v>
      </c>
      <c r="O1812">
        <v>25</v>
      </c>
      <c r="P1812" t="s">
        <v>19</v>
      </c>
    </row>
    <row r="1813" spans="2:16" x14ac:dyDescent="0.2">
      <c r="B1813" t="s">
        <v>134</v>
      </c>
      <c r="C1813">
        <v>2018</v>
      </c>
      <c r="D1813">
        <v>8.15</v>
      </c>
      <c r="E1813">
        <v>5.39</v>
      </c>
      <c r="F1813">
        <v>0.68</v>
      </c>
      <c r="G1813">
        <v>0.39</v>
      </c>
      <c r="H1813">
        <v>1.22</v>
      </c>
      <c r="I1813">
        <v>1.1399999999999999</v>
      </c>
      <c r="J1813">
        <v>0.64</v>
      </c>
      <c r="K1813" s="1">
        <v>34.47</v>
      </c>
      <c r="L1813" s="2">
        <v>2391898</v>
      </c>
      <c r="M1813" s="1">
        <f>Table1[[#This Row],[PerformanceMetric]]/Table1[[#This Row],[InflationAdjSalary]]*1000000</f>
        <v>14.411149639324083</v>
      </c>
      <c r="N1813" t="s">
        <v>39</v>
      </c>
      <c r="O1813">
        <v>19</v>
      </c>
      <c r="P1813" t="s">
        <v>30</v>
      </c>
    </row>
    <row r="1814" spans="2:16" x14ac:dyDescent="0.2">
      <c r="B1814" t="s">
        <v>269</v>
      </c>
      <c r="C1814">
        <v>2014</v>
      </c>
      <c r="D1814">
        <v>12.3</v>
      </c>
      <c r="E1814">
        <v>2.4500000000000002</v>
      </c>
      <c r="F1814">
        <v>4.0999999999999996</v>
      </c>
      <c r="G1814">
        <v>0.59</v>
      </c>
      <c r="H1814">
        <v>0.11</v>
      </c>
      <c r="I1814">
        <v>1.78</v>
      </c>
      <c r="J1814">
        <v>0.54</v>
      </c>
      <c r="K1814" s="1">
        <v>34.46</v>
      </c>
      <c r="L1814" s="2">
        <v>2582152</v>
      </c>
      <c r="M1814" s="1">
        <f>Table1[[#This Row],[PerformanceMetric]]/Table1[[#This Row],[InflationAdjSalary]]*1000000</f>
        <v>13.345457587314767</v>
      </c>
      <c r="N1814" t="s">
        <v>41</v>
      </c>
      <c r="O1814">
        <v>27</v>
      </c>
      <c r="P1814" t="s">
        <v>19</v>
      </c>
    </row>
    <row r="1815" spans="2:16" x14ac:dyDescent="0.2">
      <c r="B1815" t="s">
        <v>264</v>
      </c>
      <c r="C1815">
        <v>2016</v>
      </c>
      <c r="D1815">
        <v>14.18</v>
      </c>
      <c r="E1815">
        <v>1.84</v>
      </c>
      <c r="F1815">
        <v>2.3199999999999998</v>
      </c>
      <c r="G1815">
        <v>0.66</v>
      </c>
      <c r="H1815">
        <v>0.15</v>
      </c>
      <c r="I1815">
        <v>1.43</v>
      </c>
      <c r="J1815">
        <v>0.53</v>
      </c>
      <c r="K1815" s="1">
        <v>34.46</v>
      </c>
      <c r="L1815" s="2">
        <v>16293443</v>
      </c>
      <c r="M1815" s="1">
        <f>Table1[[#This Row],[PerformanceMetric]]/Table1[[#This Row],[InflationAdjSalary]]*1000000</f>
        <v>2.1149612147659647</v>
      </c>
      <c r="N1815" t="s">
        <v>52</v>
      </c>
      <c r="O1815">
        <v>35</v>
      </c>
      <c r="P1815" t="s">
        <v>20</v>
      </c>
    </row>
    <row r="1816" spans="2:16" x14ac:dyDescent="0.2">
      <c r="B1816" t="s">
        <v>322</v>
      </c>
      <c r="C1816">
        <v>2019</v>
      </c>
      <c r="D1816">
        <v>11.44</v>
      </c>
      <c r="E1816">
        <v>2.9</v>
      </c>
      <c r="F1816">
        <v>1.34</v>
      </c>
      <c r="G1816">
        <v>0.89</v>
      </c>
      <c r="H1816">
        <v>0.16</v>
      </c>
      <c r="I1816">
        <v>0.79</v>
      </c>
      <c r="J1816">
        <v>0.56999999999999995</v>
      </c>
      <c r="K1816" s="1">
        <v>34.42</v>
      </c>
      <c r="L1816" s="2">
        <v>9415673</v>
      </c>
      <c r="M1816" s="1">
        <f>Table1[[#This Row],[PerformanceMetric]]/Table1[[#This Row],[InflationAdjSalary]]*1000000</f>
        <v>3.655606986351374</v>
      </c>
      <c r="N1816" t="s">
        <v>42</v>
      </c>
      <c r="O1816">
        <v>25</v>
      </c>
      <c r="P1816" t="s">
        <v>20</v>
      </c>
    </row>
    <row r="1817" spans="2:16" x14ac:dyDescent="0.2">
      <c r="B1817" t="s">
        <v>221</v>
      </c>
      <c r="C1817">
        <v>2020</v>
      </c>
      <c r="D1817">
        <v>11.94</v>
      </c>
      <c r="E1817">
        <v>2.97</v>
      </c>
      <c r="F1817">
        <v>4.0599999999999996</v>
      </c>
      <c r="G1817">
        <v>0.42</v>
      </c>
      <c r="H1817">
        <v>0.16</v>
      </c>
      <c r="I1817">
        <v>1.65</v>
      </c>
      <c r="J1817">
        <v>0.53</v>
      </c>
      <c r="K1817" s="1">
        <v>34.4</v>
      </c>
      <c r="L1817" s="2">
        <v>2679925</v>
      </c>
      <c r="M1817" s="1">
        <f>Table1[[#This Row],[PerformanceMetric]]/Table1[[#This Row],[InflationAdjSalary]]*1000000</f>
        <v>12.836180116980886</v>
      </c>
      <c r="N1817" t="s">
        <v>41</v>
      </c>
      <c r="O1817">
        <v>29</v>
      </c>
      <c r="P1817" t="s">
        <v>20</v>
      </c>
    </row>
    <row r="1818" spans="2:16" x14ac:dyDescent="0.2">
      <c r="B1818" t="s">
        <v>79</v>
      </c>
      <c r="C1818">
        <v>2017</v>
      </c>
      <c r="D1818">
        <v>9.0399999999999991</v>
      </c>
      <c r="E1818">
        <v>4.8099999999999996</v>
      </c>
      <c r="F1818">
        <v>1.97</v>
      </c>
      <c r="G1818">
        <v>0.56999999999999995</v>
      </c>
      <c r="H1818">
        <v>0.39</v>
      </c>
      <c r="I1818">
        <v>1.28</v>
      </c>
      <c r="J1818">
        <v>0.6</v>
      </c>
      <c r="K1818" s="1">
        <v>34.32</v>
      </c>
      <c r="L1818" s="2">
        <v>14524530</v>
      </c>
      <c r="M1818" s="1">
        <f>Table1[[#This Row],[PerformanceMetric]]/Table1[[#This Row],[InflationAdjSalary]]*1000000</f>
        <v>2.3628991781489659</v>
      </c>
      <c r="N1818" t="s">
        <v>61</v>
      </c>
      <c r="O1818">
        <v>25</v>
      </c>
      <c r="P1818" t="s">
        <v>30</v>
      </c>
    </row>
    <row r="1819" spans="2:16" x14ac:dyDescent="0.2">
      <c r="B1819" t="s">
        <v>390</v>
      </c>
      <c r="C1819">
        <v>2013</v>
      </c>
      <c r="D1819">
        <v>10.47</v>
      </c>
      <c r="E1819">
        <v>3.88</v>
      </c>
      <c r="F1819">
        <v>1.93</v>
      </c>
      <c r="G1819">
        <v>0.52</v>
      </c>
      <c r="H1819">
        <v>0.47</v>
      </c>
      <c r="I1819">
        <v>1.2</v>
      </c>
      <c r="J1819">
        <v>0.57999999999999996</v>
      </c>
      <c r="K1819" s="1">
        <v>34.31</v>
      </c>
      <c r="L1819" s="2">
        <v>3806928</v>
      </c>
      <c r="M1819" s="1">
        <f>Table1[[#This Row],[PerformanceMetric]]/Table1[[#This Row],[InflationAdjSalary]]*1000000</f>
        <v>9.0125161284899544</v>
      </c>
      <c r="N1819" t="s">
        <v>15</v>
      </c>
      <c r="O1819">
        <v>32</v>
      </c>
      <c r="P1819" t="s">
        <v>25</v>
      </c>
    </row>
    <row r="1820" spans="2:16" x14ac:dyDescent="0.2">
      <c r="B1820" t="s">
        <v>222</v>
      </c>
      <c r="C1820">
        <v>2015</v>
      </c>
      <c r="D1820">
        <v>10.96</v>
      </c>
      <c r="E1820">
        <v>4.57</v>
      </c>
      <c r="F1820">
        <v>1.93</v>
      </c>
      <c r="G1820">
        <v>1.21</v>
      </c>
      <c r="H1820">
        <v>0.54</v>
      </c>
      <c r="I1820">
        <v>1.57</v>
      </c>
      <c r="J1820">
        <v>0.53</v>
      </c>
      <c r="K1820" s="1">
        <v>34.29</v>
      </c>
      <c r="L1820" s="2">
        <v>4387253</v>
      </c>
      <c r="M1820" s="1">
        <f>Table1[[#This Row],[PerformanceMetric]]/Table1[[#This Row],[InflationAdjSalary]]*1000000</f>
        <v>7.8158246173630737</v>
      </c>
      <c r="N1820" t="s">
        <v>91</v>
      </c>
      <c r="O1820">
        <v>24</v>
      </c>
      <c r="P1820" t="s">
        <v>20</v>
      </c>
    </row>
    <row r="1821" spans="2:16" x14ac:dyDescent="0.2">
      <c r="B1821" t="s">
        <v>333</v>
      </c>
      <c r="C1821">
        <v>2020</v>
      </c>
      <c r="D1821">
        <v>13.22</v>
      </c>
      <c r="E1821">
        <v>3.54</v>
      </c>
      <c r="F1821">
        <v>2.69</v>
      </c>
      <c r="G1821">
        <v>0.75</v>
      </c>
      <c r="H1821">
        <v>0.09</v>
      </c>
      <c r="I1821">
        <v>1.68</v>
      </c>
      <c r="J1821">
        <v>0.51</v>
      </c>
      <c r="K1821" s="1">
        <v>34.29</v>
      </c>
      <c r="L1821" s="2">
        <v>6405219</v>
      </c>
      <c r="M1821" s="1">
        <f>Table1[[#This Row],[PerformanceMetric]]/Table1[[#This Row],[InflationAdjSalary]]*1000000</f>
        <v>5.3534469313227229</v>
      </c>
      <c r="N1821" t="s">
        <v>68</v>
      </c>
      <c r="O1821">
        <v>19</v>
      </c>
      <c r="P1821" t="s">
        <v>19</v>
      </c>
    </row>
    <row r="1822" spans="2:16" x14ac:dyDescent="0.2">
      <c r="B1822" t="s">
        <v>476</v>
      </c>
      <c r="C1822">
        <v>2010</v>
      </c>
      <c r="D1822">
        <v>5.52</v>
      </c>
      <c r="E1822">
        <v>8.65</v>
      </c>
      <c r="F1822">
        <v>1.52</v>
      </c>
      <c r="G1822">
        <v>1.25</v>
      </c>
      <c r="H1822">
        <v>1.22</v>
      </c>
      <c r="I1822">
        <v>0.93</v>
      </c>
      <c r="J1822">
        <v>0.53</v>
      </c>
      <c r="K1822" s="1">
        <v>34.28</v>
      </c>
      <c r="L1822" s="2">
        <v>2827641</v>
      </c>
      <c r="M1822" s="1">
        <f>Table1[[#This Row],[PerformanceMetric]]/Table1[[#This Row],[InflationAdjSalary]]*1000000</f>
        <v>12.123179710578535</v>
      </c>
      <c r="N1822" t="s">
        <v>88</v>
      </c>
      <c r="O1822">
        <v>35</v>
      </c>
      <c r="P1822" t="s">
        <v>30</v>
      </c>
    </row>
    <row r="1823" spans="2:16" x14ac:dyDescent="0.2">
      <c r="B1823" t="s">
        <v>196</v>
      </c>
      <c r="C1823">
        <v>2016</v>
      </c>
      <c r="D1823">
        <v>10.32</v>
      </c>
      <c r="E1823">
        <v>5.53</v>
      </c>
      <c r="F1823">
        <v>0.68</v>
      </c>
      <c r="G1823">
        <v>0.42</v>
      </c>
      <c r="H1823">
        <v>1.43</v>
      </c>
      <c r="I1823">
        <v>1.1200000000000001</v>
      </c>
      <c r="J1823">
        <v>0.53</v>
      </c>
      <c r="K1823" s="1">
        <v>34.28</v>
      </c>
      <c r="L1823" s="2">
        <v>2926547</v>
      </c>
      <c r="M1823" s="1">
        <f>Table1[[#This Row],[PerformanceMetric]]/Table1[[#This Row],[InflationAdjSalary]]*1000000</f>
        <v>11.713462999227417</v>
      </c>
      <c r="N1823" t="s">
        <v>64</v>
      </c>
      <c r="O1823">
        <v>19</v>
      </c>
      <c r="P1823" t="s">
        <v>30</v>
      </c>
    </row>
    <row r="1824" spans="2:16" x14ac:dyDescent="0.2">
      <c r="B1824" t="s">
        <v>350</v>
      </c>
      <c r="C1824">
        <v>2021</v>
      </c>
      <c r="D1824">
        <v>5.0599999999999996</v>
      </c>
      <c r="E1824">
        <v>6.38</v>
      </c>
      <c r="F1824">
        <v>0.72</v>
      </c>
      <c r="G1824">
        <v>1.0900000000000001</v>
      </c>
      <c r="H1824">
        <v>2.2000000000000002</v>
      </c>
      <c r="I1824">
        <v>1.02</v>
      </c>
      <c r="J1824">
        <v>0.64</v>
      </c>
      <c r="K1824" s="1">
        <v>34.270000000000003</v>
      </c>
      <c r="L1824" s="2">
        <v>9597258</v>
      </c>
      <c r="M1824" s="1">
        <f>Table1[[#This Row],[PerformanceMetric]]/Table1[[#This Row],[InflationAdjSalary]]*1000000</f>
        <v>3.570811579724126</v>
      </c>
      <c r="N1824" t="s">
        <v>70</v>
      </c>
      <c r="O1824">
        <v>26</v>
      </c>
      <c r="P1824" t="s">
        <v>30</v>
      </c>
    </row>
    <row r="1825" spans="2:16" x14ac:dyDescent="0.2">
      <c r="B1825" t="s">
        <v>171</v>
      </c>
      <c r="C1825">
        <v>2013</v>
      </c>
      <c r="D1825">
        <v>12.72</v>
      </c>
      <c r="E1825">
        <v>2.5099999999999998</v>
      </c>
      <c r="F1825">
        <v>1.26</v>
      </c>
      <c r="G1825">
        <v>0.85</v>
      </c>
      <c r="H1825">
        <v>0.06</v>
      </c>
      <c r="I1825">
        <v>0.94</v>
      </c>
      <c r="J1825">
        <v>0.55000000000000004</v>
      </c>
      <c r="K1825" s="1">
        <v>34.270000000000003</v>
      </c>
      <c r="L1825" s="2">
        <v>10361190</v>
      </c>
      <c r="M1825" s="1">
        <f>Table1[[#This Row],[PerformanceMetric]]/Table1[[#This Row],[InflationAdjSalary]]*1000000</f>
        <v>3.3075351383383573</v>
      </c>
      <c r="N1825" t="s">
        <v>46</v>
      </c>
      <c r="O1825">
        <v>25</v>
      </c>
      <c r="P1825" t="s">
        <v>20</v>
      </c>
    </row>
    <row r="1826" spans="2:16" x14ac:dyDescent="0.2">
      <c r="B1826" t="s">
        <v>477</v>
      </c>
      <c r="C1826">
        <v>2010</v>
      </c>
      <c r="D1826">
        <v>5.89</v>
      </c>
      <c r="E1826">
        <v>6.36</v>
      </c>
      <c r="F1826">
        <v>0.43</v>
      </c>
      <c r="G1826">
        <v>0.55000000000000004</v>
      </c>
      <c r="H1826">
        <v>1.88</v>
      </c>
      <c r="I1826">
        <v>0.78</v>
      </c>
      <c r="J1826">
        <v>0.63</v>
      </c>
      <c r="K1826" s="1">
        <v>34.25</v>
      </c>
      <c r="L1826" s="2">
        <v>6162763</v>
      </c>
      <c r="M1826" s="1">
        <f>Table1[[#This Row],[PerformanceMetric]]/Table1[[#This Row],[InflationAdjSalary]]*1000000</f>
        <v>5.5575721474280284</v>
      </c>
      <c r="N1826" t="s">
        <v>91</v>
      </c>
      <c r="O1826">
        <v>31</v>
      </c>
      <c r="P1826" t="s">
        <v>16</v>
      </c>
    </row>
    <row r="1827" spans="2:16" x14ac:dyDescent="0.2">
      <c r="B1827" t="s">
        <v>232</v>
      </c>
      <c r="C1827">
        <v>2020</v>
      </c>
      <c r="D1827">
        <v>6.56</v>
      </c>
      <c r="E1827">
        <v>5.74</v>
      </c>
      <c r="F1827">
        <v>0.54</v>
      </c>
      <c r="G1827">
        <v>0.53</v>
      </c>
      <c r="H1827">
        <v>1.38</v>
      </c>
      <c r="I1827">
        <v>0.81</v>
      </c>
      <c r="J1827">
        <v>0.65</v>
      </c>
      <c r="K1827" s="1">
        <v>34.24</v>
      </c>
      <c r="L1827" s="2">
        <v>4827465</v>
      </c>
      <c r="M1827" s="1">
        <f>Table1[[#This Row],[PerformanceMetric]]/Table1[[#This Row],[InflationAdjSalary]]*1000000</f>
        <v>7.0927495072465581</v>
      </c>
      <c r="N1827" t="s">
        <v>42</v>
      </c>
      <c r="O1827">
        <v>32</v>
      </c>
      <c r="P1827" t="s">
        <v>30</v>
      </c>
    </row>
    <row r="1828" spans="2:16" x14ac:dyDescent="0.2">
      <c r="B1828" t="s">
        <v>301</v>
      </c>
      <c r="C1828">
        <v>2011</v>
      </c>
      <c r="D1828">
        <v>10.4</v>
      </c>
      <c r="E1828">
        <v>4.82</v>
      </c>
      <c r="F1828">
        <v>1.35</v>
      </c>
      <c r="G1828">
        <v>0.52</v>
      </c>
      <c r="H1828">
        <v>0.35</v>
      </c>
      <c r="I1828">
        <v>0.95</v>
      </c>
      <c r="J1828">
        <v>0.55000000000000004</v>
      </c>
      <c r="K1828" s="1">
        <v>34.24</v>
      </c>
      <c r="L1828" s="2">
        <v>9845440</v>
      </c>
      <c r="M1828" s="1">
        <f>Table1[[#This Row],[PerformanceMetric]]/Table1[[#This Row],[InflationAdjSalary]]*1000000</f>
        <v>3.4777521370299347</v>
      </c>
      <c r="N1828" t="s">
        <v>56</v>
      </c>
      <c r="O1828">
        <v>24</v>
      </c>
      <c r="P1828" t="s">
        <v>25</v>
      </c>
    </row>
    <row r="1829" spans="2:16" x14ac:dyDescent="0.2">
      <c r="B1829" t="s">
        <v>138</v>
      </c>
      <c r="C1829">
        <v>2021</v>
      </c>
      <c r="D1829">
        <v>8.9600000000000009</v>
      </c>
      <c r="E1829">
        <v>4.68</v>
      </c>
      <c r="F1829">
        <v>1.75</v>
      </c>
      <c r="G1829">
        <v>0.91</v>
      </c>
      <c r="H1829">
        <v>0.64</v>
      </c>
      <c r="I1829">
        <v>0.91</v>
      </c>
      <c r="J1829">
        <v>0.56999999999999995</v>
      </c>
      <c r="K1829" s="1">
        <v>34.19</v>
      </c>
      <c r="L1829" s="2">
        <v>2881021</v>
      </c>
      <c r="M1829" s="1">
        <f>Table1[[#This Row],[PerformanceMetric]]/Table1[[#This Row],[InflationAdjSalary]]*1000000</f>
        <v>11.867320647784238</v>
      </c>
      <c r="N1829" t="s">
        <v>91</v>
      </c>
      <c r="O1829">
        <v>35</v>
      </c>
      <c r="P1829" t="s">
        <v>16</v>
      </c>
    </row>
    <row r="1830" spans="2:16" x14ac:dyDescent="0.2">
      <c r="B1830" t="s">
        <v>356</v>
      </c>
      <c r="C1830">
        <v>2011</v>
      </c>
      <c r="D1830">
        <v>8.6300000000000008</v>
      </c>
      <c r="E1830">
        <v>6.19</v>
      </c>
      <c r="F1830">
        <v>2.27</v>
      </c>
      <c r="G1830">
        <v>0.9</v>
      </c>
      <c r="H1830">
        <v>0.73</v>
      </c>
      <c r="I1830">
        <v>1.23</v>
      </c>
      <c r="J1830">
        <v>0.53</v>
      </c>
      <c r="K1830" s="1">
        <v>34.18</v>
      </c>
      <c r="L1830" s="2">
        <v>3281813</v>
      </c>
      <c r="M1830" s="1">
        <f>Table1[[#This Row],[PerformanceMetric]]/Table1[[#This Row],[InflationAdjSalary]]*1000000</f>
        <v>10.414974893450662</v>
      </c>
      <c r="N1830" t="s">
        <v>91</v>
      </c>
      <c r="O1830">
        <v>33</v>
      </c>
      <c r="P1830" t="s">
        <v>16</v>
      </c>
    </row>
    <row r="1831" spans="2:16" x14ac:dyDescent="0.2">
      <c r="B1831" t="s">
        <v>469</v>
      </c>
      <c r="C1831">
        <v>2018</v>
      </c>
      <c r="D1831">
        <v>11.22</v>
      </c>
      <c r="E1831">
        <v>2.83</v>
      </c>
      <c r="F1831">
        <v>1.03</v>
      </c>
      <c r="G1831">
        <v>0.69</v>
      </c>
      <c r="H1831">
        <v>0.1</v>
      </c>
      <c r="I1831">
        <v>0.68</v>
      </c>
      <c r="J1831">
        <v>0.59</v>
      </c>
      <c r="K1831" s="1">
        <v>34.17</v>
      </c>
      <c r="L1831" s="2">
        <v>10175052</v>
      </c>
      <c r="M1831" s="1">
        <f>Table1[[#This Row],[PerformanceMetric]]/Table1[[#This Row],[InflationAdjSalary]]*1000000</f>
        <v>3.3582137958606992</v>
      </c>
      <c r="N1831" t="s">
        <v>31</v>
      </c>
      <c r="O1831">
        <v>30</v>
      </c>
      <c r="P1831" t="s">
        <v>20</v>
      </c>
    </row>
    <row r="1832" spans="2:16" x14ac:dyDescent="0.2">
      <c r="B1832" t="s">
        <v>366</v>
      </c>
      <c r="C1832">
        <v>2013</v>
      </c>
      <c r="D1832">
        <v>14.66</v>
      </c>
      <c r="E1832">
        <v>2.44</v>
      </c>
      <c r="F1832">
        <v>3</v>
      </c>
      <c r="G1832">
        <v>0.97</v>
      </c>
      <c r="H1832">
        <v>0.26</v>
      </c>
      <c r="I1832">
        <v>1.98</v>
      </c>
      <c r="J1832">
        <v>0.49</v>
      </c>
      <c r="K1832" s="1">
        <v>34.159999999999997</v>
      </c>
      <c r="L1832" s="2">
        <v>4941697</v>
      </c>
      <c r="M1832" s="1">
        <f>Table1[[#This Row],[PerformanceMetric]]/Table1[[#This Row],[InflationAdjSalary]]*1000000</f>
        <v>6.9126051233007599</v>
      </c>
      <c r="N1832" t="s">
        <v>29</v>
      </c>
      <c r="O1832">
        <v>21</v>
      </c>
      <c r="P1832" t="s">
        <v>20</v>
      </c>
    </row>
    <row r="1833" spans="2:16" x14ac:dyDescent="0.2">
      <c r="B1833" t="s">
        <v>361</v>
      </c>
      <c r="C1833">
        <v>2017</v>
      </c>
      <c r="D1833">
        <v>12.68</v>
      </c>
      <c r="E1833">
        <v>3.42</v>
      </c>
      <c r="F1833">
        <v>1.63</v>
      </c>
      <c r="G1833">
        <v>0.64</v>
      </c>
      <c r="H1833">
        <v>0.19</v>
      </c>
      <c r="I1833">
        <v>1.1000000000000001</v>
      </c>
      <c r="J1833">
        <v>0.52</v>
      </c>
      <c r="K1833" s="1">
        <v>34.15</v>
      </c>
      <c r="L1833" s="2">
        <v>2887281</v>
      </c>
      <c r="M1833" s="1">
        <f>Table1[[#This Row],[PerformanceMetric]]/Table1[[#This Row],[InflationAdjSalary]]*1000000</f>
        <v>11.827736891559914</v>
      </c>
      <c r="N1833" t="s">
        <v>58</v>
      </c>
      <c r="O1833">
        <v>24</v>
      </c>
      <c r="P1833" t="s">
        <v>20</v>
      </c>
    </row>
    <row r="1834" spans="2:16" x14ac:dyDescent="0.2">
      <c r="B1834" t="s">
        <v>251</v>
      </c>
      <c r="C1834">
        <v>2020</v>
      </c>
      <c r="D1834">
        <v>12.35</v>
      </c>
      <c r="E1834">
        <v>4.54</v>
      </c>
      <c r="F1834">
        <v>1.78</v>
      </c>
      <c r="G1834">
        <v>0.7</v>
      </c>
      <c r="H1834">
        <v>0.28999999999999998</v>
      </c>
      <c r="I1834">
        <v>1.63</v>
      </c>
      <c r="J1834">
        <v>0.52</v>
      </c>
      <c r="K1834" s="1">
        <v>34.15</v>
      </c>
      <c r="L1834" s="2">
        <v>8530821</v>
      </c>
      <c r="M1834" s="1">
        <f>Table1[[#This Row],[PerformanceMetric]]/Table1[[#This Row],[InflationAdjSalary]]*1000000</f>
        <v>4.0031317032674814</v>
      </c>
      <c r="N1834" t="s">
        <v>56</v>
      </c>
      <c r="O1834">
        <v>22</v>
      </c>
      <c r="P1834" t="s">
        <v>25</v>
      </c>
    </row>
    <row r="1835" spans="2:16" x14ac:dyDescent="0.2">
      <c r="B1835" t="s">
        <v>439</v>
      </c>
      <c r="C1835">
        <v>2014</v>
      </c>
      <c r="D1835">
        <v>11.02</v>
      </c>
      <c r="E1835">
        <v>2.82</v>
      </c>
      <c r="F1835">
        <v>1.69</v>
      </c>
      <c r="G1835">
        <v>0.92</v>
      </c>
      <c r="H1835">
        <v>0.39</v>
      </c>
      <c r="I1835">
        <v>0.98</v>
      </c>
      <c r="J1835">
        <v>0.56999999999999995</v>
      </c>
      <c r="K1835" s="1">
        <v>34.14</v>
      </c>
      <c r="L1835" s="2">
        <v>6775508</v>
      </c>
      <c r="M1835" s="1">
        <f>Table1[[#This Row],[PerformanceMetric]]/Table1[[#This Row],[InflationAdjSalary]]*1000000</f>
        <v>5.038736578866116</v>
      </c>
      <c r="N1835" t="s">
        <v>109</v>
      </c>
      <c r="O1835">
        <v>28</v>
      </c>
      <c r="P1835" t="s">
        <v>20</v>
      </c>
    </row>
    <row r="1836" spans="2:16" x14ac:dyDescent="0.2">
      <c r="B1836" t="s">
        <v>335</v>
      </c>
      <c r="C1836">
        <v>2012</v>
      </c>
      <c r="D1836">
        <v>12.67</v>
      </c>
      <c r="E1836">
        <v>4.46</v>
      </c>
      <c r="F1836">
        <v>2.4300000000000002</v>
      </c>
      <c r="G1836">
        <v>0.43</v>
      </c>
      <c r="H1836">
        <v>0.51</v>
      </c>
      <c r="I1836">
        <v>1.17</v>
      </c>
      <c r="J1836">
        <v>0.47</v>
      </c>
      <c r="K1836" s="1">
        <v>34.119999999999997</v>
      </c>
      <c r="L1836" s="2">
        <v>8734000</v>
      </c>
      <c r="M1836" s="1">
        <f>Table1[[#This Row],[PerformanceMetric]]/Table1[[#This Row],[InflationAdjSalary]]*1000000</f>
        <v>3.9065720174032519</v>
      </c>
      <c r="N1836" t="s">
        <v>88</v>
      </c>
      <c r="O1836">
        <v>31</v>
      </c>
      <c r="P1836" t="s">
        <v>25</v>
      </c>
    </row>
    <row r="1837" spans="2:16" x14ac:dyDescent="0.2">
      <c r="B1837" t="s">
        <v>478</v>
      </c>
      <c r="C1837">
        <v>2014</v>
      </c>
      <c r="D1837">
        <v>9.81</v>
      </c>
      <c r="E1837">
        <v>2.93</v>
      </c>
      <c r="F1837">
        <v>4.8899999999999997</v>
      </c>
      <c r="G1837">
        <v>1.63</v>
      </c>
      <c r="H1837">
        <v>0.22</v>
      </c>
      <c r="I1837">
        <v>2.2200000000000002</v>
      </c>
      <c r="J1837">
        <v>0.56999999999999995</v>
      </c>
      <c r="K1837" s="1">
        <v>34.1</v>
      </c>
      <c r="L1837" s="2">
        <v>4972850</v>
      </c>
      <c r="M1837" s="1">
        <f>Table1[[#This Row],[PerformanceMetric]]/Table1[[#This Row],[InflationAdjSalary]]*1000000</f>
        <v>6.8572347848819089</v>
      </c>
      <c r="N1837" t="s">
        <v>31</v>
      </c>
      <c r="O1837">
        <v>27</v>
      </c>
      <c r="P1837" t="s">
        <v>19</v>
      </c>
    </row>
    <row r="1838" spans="2:16" x14ac:dyDescent="0.2">
      <c r="B1838" t="s">
        <v>262</v>
      </c>
      <c r="C1838">
        <v>2010</v>
      </c>
      <c r="D1838">
        <v>8.9600000000000009</v>
      </c>
      <c r="E1838">
        <v>7.45</v>
      </c>
      <c r="F1838">
        <v>0.85</v>
      </c>
      <c r="G1838">
        <v>0.61</v>
      </c>
      <c r="H1838">
        <v>1.27</v>
      </c>
      <c r="I1838">
        <v>1.39</v>
      </c>
      <c r="J1838">
        <v>0.52</v>
      </c>
      <c r="K1838" s="1">
        <v>34.08</v>
      </c>
      <c r="L1838" s="2">
        <v>1519422</v>
      </c>
      <c r="M1838" s="1">
        <f>Table1[[#This Row],[PerformanceMetric]]/Table1[[#This Row],[InflationAdjSalary]]*1000000</f>
        <v>22.429581775175034</v>
      </c>
      <c r="N1838" t="s">
        <v>68</v>
      </c>
      <c r="O1838">
        <v>24</v>
      </c>
      <c r="P1838" t="s">
        <v>16</v>
      </c>
    </row>
    <row r="1839" spans="2:16" x14ac:dyDescent="0.2">
      <c r="B1839" t="s">
        <v>209</v>
      </c>
      <c r="C1839">
        <v>2011</v>
      </c>
      <c r="D1839">
        <v>11.88</v>
      </c>
      <c r="E1839">
        <v>4.57</v>
      </c>
      <c r="F1839">
        <v>0.83</v>
      </c>
      <c r="G1839">
        <v>0.53</v>
      </c>
      <c r="H1839">
        <v>0.42</v>
      </c>
      <c r="I1839">
        <v>1.43</v>
      </c>
      <c r="J1839">
        <v>0.55000000000000004</v>
      </c>
      <c r="K1839" s="1">
        <v>34.08</v>
      </c>
      <c r="L1839" s="2">
        <v>11158165</v>
      </c>
      <c r="M1839" s="1">
        <f>Table1[[#This Row],[PerformanceMetric]]/Table1[[#This Row],[InflationAdjSalary]]*1000000</f>
        <v>3.0542656431411439</v>
      </c>
      <c r="N1839" t="s">
        <v>41</v>
      </c>
      <c r="O1839">
        <v>27</v>
      </c>
      <c r="P1839" t="s">
        <v>16</v>
      </c>
    </row>
    <row r="1840" spans="2:16" x14ac:dyDescent="0.2">
      <c r="B1840" t="s">
        <v>378</v>
      </c>
      <c r="C1840">
        <v>2020</v>
      </c>
      <c r="D1840">
        <v>12.08</v>
      </c>
      <c r="E1840">
        <v>5.95</v>
      </c>
      <c r="F1840">
        <v>1.81</v>
      </c>
      <c r="G1840">
        <v>0.89</v>
      </c>
      <c r="H1840">
        <v>0.39</v>
      </c>
      <c r="I1840">
        <v>1.98</v>
      </c>
      <c r="J1840">
        <v>0.5</v>
      </c>
      <c r="K1840" s="1">
        <v>34.08</v>
      </c>
      <c r="L1840" s="2">
        <v>14080108</v>
      </c>
      <c r="M1840" s="1">
        <f>Table1[[#This Row],[PerformanceMetric]]/Table1[[#This Row],[InflationAdjSalary]]*1000000</f>
        <v>2.4204359796103838</v>
      </c>
      <c r="N1840" t="s">
        <v>39</v>
      </c>
      <c r="O1840">
        <v>25</v>
      </c>
      <c r="P1840" t="s">
        <v>16</v>
      </c>
    </row>
    <row r="1841" spans="2:16" x14ac:dyDescent="0.2">
      <c r="B1841" t="s">
        <v>477</v>
      </c>
      <c r="C1841">
        <v>2014</v>
      </c>
      <c r="D1841">
        <v>6.63</v>
      </c>
      <c r="E1841">
        <v>5.26</v>
      </c>
      <c r="F1841">
        <v>0.26</v>
      </c>
      <c r="G1841">
        <v>0.44</v>
      </c>
      <c r="H1841">
        <v>1.35</v>
      </c>
      <c r="I1841">
        <v>0.74</v>
      </c>
      <c r="J1841">
        <v>0.68</v>
      </c>
      <c r="K1841" s="1">
        <v>34.06</v>
      </c>
      <c r="L1841" s="2">
        <v>6589026</v>
      </c>
      <c r="M1841" s="1">
        <f>Table1[[#This Row],[PerformanceMetric]]/Table1[[#This Row],[InflationAdjSalary]]*1000000</f>
        <v>5.1692010321404105</v>
      </c>
      <c r="N1841" t="s">
        <v>31</v>
      </c>
      <c r="O1841">
        <v>35</v>
      </c>
      <c r="P1841" t="s">
        <v>30</v>
      </c>
    </row>
    <row r="1842" spans="2:16" x14ac:dyDescent="0.2">
      <c r="B1842" t="s">
        <v>275</v>
      </c>
      <c r="C1842">
        <v>2021</v>
      </c>
      <c r="D1842">
        <v>7.04</v>
      </c>
      <c r="E1842">
        <v>4.28</v>
      </c>
      <c r="F1842">
        <v>0.54</v>
      </c>
      <c r="G1842">
        <v>0.48</v>
      </c>
      <c r="H1842">
        <v>1.39</v>
      </c>
      <c r="I1842">
        <v>0.76</v>
      </c>
      <c r="J1842">
        <v>0.7</v>
      </c>
      <c r="K1842" s="1">
        <v>34.03</v>
      </c>
      <c r="L1842" s="2">
        <v>1944122</v>
      </c>
      <c r="M1842" s="1">
        <f>Table1[[#This Row],[PerformanceMetric]]/Table1[[#This Row],[InflationAdjSalary]]*1000000</f>
        <v>17.504045528006987</v>
      </c>
      <c r="N1842" t="s">
        <v>41</v>
      </c>
      <c r="O1842">
        <v>22</v>
      </c>
      <c r="P1842" t="s">
        <v>16</v>
      </c>
    </row>
    <row r="1843" spans="2:16" x14ac:dyDescent="0.2">
      <c r="B1843" t="s">
        <v>156</v>
      </c>
      <c r="C1843">
        <v>2020</v>
      </c>
      <c r="D1843">
        <v>8.5</v>
      </c>
      <c r="E1843">
        <v>3.83</v>
      </c>
      <c r="F1843">
        <v>1.67</v>
      </c>
      <c r="G1843">
        <v>0.5</v>
      </c>
      <c r="H1843">
        <v>0.17</v>
      </c>
      <c r="I1843">
        <v>0.67</v>
      </c>
      <c r="J1843">
        <v>0.64</v>
      </c>
      <c r="K1843" s="1">
        <v>34.03</v>
      </c>
      <c r="L1843" s="2">
        <v>7966156</v>
      </c>
      <c r="M1843" s="1">
        <f>Table1[[#This Row],[PerformanceMetric]]/Table1[[#This Row],[InflationAdjSalary]]*1000000</f>
        <v>4.2718219427287139</v>
      </c>
      <c r="N1843" t="s">
        <v>46</v>
      </c>
      <c r="O1843">
        <v>24</v>
      </c>
      <c r="P1843" t="s">
        <v>16</v>
      </c>
    </row>
    <row r="1844" spans="2:16" x14ac:dyDescent="0.2">
      <c r="B1844" t="s">
        <v>229</v>
      </c>
      <c r="C1844">
        <v>2011</v>
      </c>
      <c r="D1844">
        <v>11.01</v>
      </c>
      <c r="E1844">
        <v>5.44</v>
      </c>
      <c r="F1844">
        <v>2.16</v>
      </c>
      <c r="G1844">
        <v>1.6</v>
      </c>
      <c r="H1844">
        <v>0.41</v>
      </c>
      <c r="I1844">
        <v>1.57</v>
      </c>
      <c r="J1844">
        <v>0.49</v>
      </c>
      <c r="K1844" s="1">
        <v>34.03</v>
      </c>
      <c r="L1844" s="2">
        <v>8914245</v>
      </c>
      <c r="M1844" s="1">
        <f>Table1[[#This Row],[PerformanceMetric]]/Table1[[#This Row],[InflationAdjSalary]]*1000000</f>
        <v>3.8174853843483101</v>
      </c>
      <c r="N1844" t="s">
        <v>99</v>
      </c>
      <c r="O1844">
        <v>25</v>
      </c>
      <c r="P1844" t="s">
        <v>25</v>
      </c>
    </row>
    <row r="1845" spans="2:16" x14ac:dyDescent="0.2">
      <c r="B1845" t="s">
        <v>479</v>
      </c>
      <c r="C1845">
        <v>2013</v>
      </c>
      <c r="D1845">
        <v>11.96</v>
      </c>
      <c r="E1845">
        <v>5.51</v>
      </c>
      <c r="F1845">
        <v>0.59</v>
      </c>
      <c r="G1845">
        <v>0.56000000000000005</v>
      </c>
      <c r="H1845">
        <v>0.47</v>
      </c>
      <c r="I1845">
        <v>1.29</v>
      </c>
      <c r="J1845">
        <v>0.52</v>
      </c>
      <c r="K1845" s="1">
        <v>34.020000000000003</v>
      </c>
      <c r="L1845" s="2">
        <v>6716792</v>
      </c>
      <c r="M1845" s="1">
        <f>Table1[[#This Row],[PerformanceMetric]]/Table1[[#This Row],[InflationAdjSalary]]*1000000</f>
        <v>5.0649178953286036</v>
      </c>
      <c r="N1845" t="s">
        <v>36</v>
      </c>
      <c r="O1845">
        <v>21</v>
      </c>
      <c r="P1845" t="s">
        <v>16</v>
      </c>
    </row>
    <row r="1846" spans="2:16" x14ac:dyDescent="0.2">
      <c r="B1846" t="s">
        <v>209</v>
      </c>
      <c r="C1846">
        <v>2016</v>
      </c>
      <c r="D1846">
        <v>9.75</v>
      </c>
      <c r="E1846">
        <v>4.0599999999999996</v>
      </c>
      <c r="F1846">
        <v>0.89</v>
      </c>
      <c r="G1846">
        <v>0.33</v>
      </c>
      <c r="H1846">
        <v>0.25</v>
      </c>
      <c r="I1846">
        <v>0.61</v>
      </c>
      <c r="J1846">
        <v>0.61</v>
      </c>
      <c r="K1846" s="1">
        <v>34.020000000000003</v>
      </c>
      <c r="L1846" s="2">
        <v>8298547</v>
      </c>
      <c r="M1846" s="1">
        <f>Table1[[#This Row],[PerformanceMetric]]/Table1[[#This Row],[InflationAdjSalary]]*1000000</f>
        <v>4.099512842428922</v>
      </c>
      <c r="N1846" t="s">
        <v>34</v>
      </c>
      <c r="O1846">
        <v>32</v>
      </c>
      <c r="P1846" t="s">
        <v>16</v>
      </c>
    </row>
    <row r="1847" spans="2:16" x14ac:dyDescent="0.2">
      <c r="B1847" t="s">
        <v>430</v>
      </c>
      <c r="C1847">
        <v>2012</v>
      </c>
      <c r="D1847">
        <v>11.18</v>
      </c>
      <c r="E1847">
        <v>1.96</v>
      </c>
      <c r="F1847">
        <v>4.53</v>
      </c>
      <c r="G1847">
        <v>1.1599999999999999</v>
      </c>
      <c r="H1847">
        <v>0.04</v>
      </c>
      <c r="I1847">
        <v>1.47</v>
      </c>
      <c r="J1847">
        <v>0.53</v>
      </c>
      <c r="K1847" s="1">
        <v>34.01</v>
      </c>
      <c r="L1847" s="2">
        <v>1480195</v>
      </c>
      <c r="M1847" s="1">
        <f>Table1[[#This Row],[PerformanceMetric]]/Table1[[#This Row],[InflationAdjSalary]]*1000000</f>
        <v>22.976702393941338</v>
      </c>
      <c r="N1847" t="s">
        <v>22</v>
      </c>
      <c r="O1847">
        <v>27</v>
      </c>
      <c r="P1847" t="s">
        <v>19</v>
      </c>
    </row>
    <row r="1848" spans="2:16" x14ac:dyDescent="0.2">
      <c r="B1848" t="s">
        <v>480</v>
      </c>
      <c r="C1848">
        <v>2015</v>
      </c>
      <c r="D1848">
        <v>11.82</v>
      </c>
      <c r="E1848">
        <v>3.18</v>
      </c>
      <c r="F1848">
        <v>1.82</v>
      </c>
      <c r="G1848">
        <v>0.64</v>
      </c>
      <c r="H1848">
        <v>0</v>
      </c>
      <c r="I1848">
        <v>0.91</v>
      </c>
      <c r="J1848">
        <v>0.54</v>
      </c>
      <c r="K1848" s="1">
        <v>34.01</v>
      </c>
      <c r="L1848" s="2">
        <v>2655944</v>
      </c>
      <c r="M1848" s="1">
        <f>Table1[[#This Row],[PerformanceMetric]]/Table1[[#This Row],[InflationAdjSalary]]*1000000</f>
        <v>12.80523986951532</v>
      </c>
      <c r="N1848" t="s">
        <v>36</v>
      </c>
      <c r="O1848">
        <v>30</v>
      </c>
      <c r="P1848" t="s">
        <v>20</v>
      </c>
    </row>
    <row r="1849" spans="2:16" x14ac:dyDescent="0.2">
      <c r="B1849" t="s">
        <v>166</v>
      </c>
      <c r="C1849">
        <v>2017</v>
      </c>
      <c r="D1849">
        <v>9.09</v>
      </c>
      <c r="E1849">
        <v>4.21</v>
      </c>
      <c r="F1849">
        <v>0.97</v>
      </c>
      <c r="G1849">
        <v>0.84</v>
      </c>
      <c r="H1849">
        <v>0.57999999999999996</v>
      </c>
      <c r="I1849">
        <v>1.0900000000000001</v>
      </c>
      <c r="J1849">
        <v>0.63</v>
      </c>
      <c r="K1849" s="1">
        <v>34.01</v>
      </c>
      <c r="L1849" s="2">
        <v>4206695</v>
      </c>
      <c r="M1849" s="1">
        <f>Table1[[#This Row],[PerformanceMetric]]/Table1[[#This Row],[InflationAdjSalary]]*1000000</f>
        <v>8.0847316004606924</v>
      </c>
      <c r="N1849" t="s">
        <v>18</v>
      </c>
      <c r="O1849">
        <v>34</v>
      </c>
      <c r="P1849" t="s">
        <v>30</v>
      </c>
    </row>
    <row r="1850" spans="2:16" x14ac:dyDescent="0.2">
      <c r="B1850" t="s">
        <v>79</v>
      </c>
      <c r="C1850">
        <v>2015</v>
      </c>
      <c r="D1850">
        <v>10.25</v>
      </c>
      <c r="E1850">
        <v>4.7300000000000004</v>
      </c>
      <c r="F1850">
        <v>1.7</v>
      </c>
      <c r="G1850">
        <v>1</v>
      </c>
      <c r="H1850">
        <v>0.61</v>
      </c>
      <c r="I1850">
        <v>1.53</v>
      </c>
      <c r="J1850">
        <v>0.56000000000000005</v>
      </c>
      <c r="K1850" s="1">
        <v>34</v>
      </c>
      <c r="L1850" s="2">
        <v>2688426</v>
      </c>
      <c r="M1850" s="1">
        <f>Table1[[#This Row],[PerformanceMetric]]/Table1[[#This Row],[InflationAdjSalary]]*1000000</f>
        <v>12.646805231016216</v>
      </c>
      <c r="N1850" t="s">
        <v>61</v>
      </c>
      <c r="O1850">
        <v>23</v>
      </c>
      <c r="P1850" t="s">
        <v>30</v>
      </c>
    </row>
    <row r="1851" spans="2:16" x14ac:dyDescent="0.2">
      <c r="B1851" t="s">
        <v>377</v>
      </c>
      <c r="C1851">
        <v>2017</v>
      </c>
      <c r="D1851">
        <v>10.7</v>
      </c>
      <c r="E1851">
        <v>2.86</v>
      </c>
      <c r="F1851">
        <v>1.19</v>
      </c>
      <c r="G1851">
        <v>0.68</v>
      </c>
      <c r="H1851">
        <v>0.25</v>
      </c>
      <c r="I1851">
        <v>0.78</v>
      </c>
      <c r="J1851">
        <v>0.6</v>
      </c>
      <c r="K1851" s="1">
        <v>34</v>
      </c>
      <c r="L1851" s="2">
        <v>22378614</v>
      </c>
      <c r="M1851" s="1">
        <f>Table1[[#This Row],[PerformanceMetric]]/Table1[[#This Row],[InflationAdjSalary]]*1000000</f>
        <v>1.5193076747290961</v>
      </c>
      <c r="N1851" t="s">
        <v>38</v>
      </c>
      <c r="O1851">
        <v>24</v>
      </c>
      <c r="P1851" t="s">
        <v>20</v>
      </c>
    </row>
    <row r="1852" spans="2:16" x14ac:dyDescent="0.2">
      <c r="B1852" t="s">
        <v>415</v>
      </c>
      <c r="C1852">
        <v>2020</v>
      </c>
      <c r="D1852">
        <v>9.24</v>
      </c>
      <c r="E1852">
        <v>4.82</v>
      </c>
      <c r="F1852">
        <v>2.33</v>
      </c>
      <c r="G1852">
        <v>1.29</v>
      </c>
      <c r="H1852">
        <v>0.3</v>
      </c>
      <c r="I1852">
        <v>1.36</v>
      </c>
      <c r="J1852">
        <v>0.56000000000000005</v>
      </c>
      <c r="K1852" s="1">
        <v>33.979999999999997</v>
      </c>
      <c r="L1852" s="2">
        <v>3498947</v>
      </c>
      <c r="M1852" s="1">
        <f>Table1[[#This Row],[PerformanceMetric]]/Table1[[#This Row],[InflationAdjSalary]]*1000000</f>
        <v>9.7114932006686576</v>
      </c>
      <c r="N1852" t="s">
        <v>15</v>
      </c>
      <c r="O1852">
        <v>23</v>
      </c>
      <c r="P1852" t="s">
        <v>20</v>
      </c>
    </row>
    <row r="1853" spans="2:16" x14ac:dyDescent="0.2">
      <c r="B1853" t="s">
        <v>406</v>
      </c>
      <c r="C1853">
        <v>2011</v>
      </c>
      <c r="D1853">
        <v>11.74</v>
      </c>
      <c r="E1853">
        <v>5.22</v>
      </c>
      <c r="F1853">
        <v>1.1299999999999999</v>
      </c>
      <c r="G1853">
        <v>0.78</v>
      </c>
      <c r="H1853">
        <v>0.7</v>
      </c>
      <c r="I1853">
        <v>1.87</v>
      </c>
      <c r="J1853">
        <v>0.54</v>
      </c>
      <c r="K1853" s="1">
        <v>33.97</v>
      </c>
      <c r="L1853" s="2">
        <v>3821646</v>
      </c>
      <c r="M1853" s="1">
        <f>Table1[[#This Row],[PerformanceMetric]]/Table1[[#This Row],[InflationAdjSalary]]*1000000</f>
        <v>8.8888400443159821</v>
      </c>
      <c r="N1853" t="s">
        <v>36</v>
      </c>
      <c r="O1853">
        <v>21</v>
      </c>
      <c r="P1853" t="s">
        <v>30</v>
      </c>
    </row>
    <row r="1854" spans="2:16" x14ac:dyDescent="0.2">
      <c r="B1854" t="s">
        <v>481</v>
      </c>
      <c r="C1854">
        <v>2011</v>
      </c>
      <c r="D1854">
        <v>11.64</v>
      </c>
      <c r="E1854">
        <v>2.64</v>
      </c>
      <c r="F1854">
        <v>3</v>
      </c>
      <c r="G1854">
        <v>0.72</v>
      </c>
      <c r="H1854">
        <v>0.31</v>
      </c>
      <c r="I1854">
        <v>1.19</v>
      </c>
      <c r="J1854">
        <v>0.53</v>
      </c>
      <c r="K1854" s="1">
        <v>33.950000000000003</v>
      </c>
      <c r="L1854" s="2">
        <v>5781024</v>
      </c>
      <c r="M1854" s="1">
        <f>Table1[[#This Row],[PerformanceMetric]]/Table1[[#This Row],[InflationAdjSalary]]*1000000</f>
        <v>5.8726620059006853</v>
      </c>
      <c r="N1854" t="s">
        <v>29</v>
      </c>
      <c r="O1854">
        <v>24</v>
      </c>
      <c r="P1854" t="s">
        <v>20</v>
      </c>
    </row>
    <row r="1855" spans="2:16" x14ac:dyDescent="0.2">
      <c r="B1855" t="s">
        <v>256</v>
      </c>
      <c r="C1855">
        <v>2021</v>
      </c>
      <c r="D1855">
        <v>8.56</v>
      </c>
      <c r="E1855">
        <v>3.28</v>
      </c>
      <c r="F1855">
        <v>6.37</v>
      </c>
      <c r="G1855">
        <v>1.44</v>
      </c>
      <c r="H1855">
        <v>0.06</v>
      </c>
      <c r="I1855">
        <v>1.63</v>
      </c>
      <c r="J1855">
        <v>0.52</v>
      </c>
      <c r="K1855" s="1">
        <v>33.93</v>
      </c>
      <c r="L1855" s="2">
        <v>19412636</v>
      </c>
      <c r="M1855" s="1">
        <f>Table1[[#This Row],[PerformanceMetric]]/Table1[[#This Row],[InflationAdjSalary]]*1000000</f>
        <v>1.7478306397956465</v>
      </c>
      <c r="N1855" t="s">
        <v>36</v>
      </c>
      <c r="O1855">
        <v>30</v>
      </c>
      <c r="P1855" t="s">
        <v>19</v>
      </c>
    </row>
    <row r="1856" spans="2:16" x14ac:dyDescent="0.2">
      <c r="B1856" t="s">
        <v>203</v>
      </c>
      <c r="C1856">
        <v>2015</v>
      </c>
      <c r="D1856">
        <v>8.74</v>
      </c>
      <c r="E1856">
        <v>6.24</v>
      </c>
      <c r="F1856">
        <v>0.9</v>
      </c>
      <c r="G1856">
        <v>0.79</v>
      </c>
      <c r="H1856">
        <v>0.77</v>
      </c>
      <c r="I1856">
        <v>1.29</v>
      </c>
      <c r="J1856">
        <v>0.56999999999999995</v>
      </c>
      <c r="K1856" s="1">
        <v>33.92</v>
      </c>
      <c r="L1856" s="2">
        <v>1757616</v>
      </c>
      <c r="M1856" s="1">
        <f>Table1[[#This Row],[PerformanceMetric]]/Table1[[#This Row],[InflationAdjSalary]]*1000000</f>
        <v>19.298868467287509</v>
      </c>
      <c r="N1856" t="s">
        <v>39</v>
      </c>
      <c r="O1856">
        <v>24</v>
      </c>
      <c r="P1856" t="s">
        <v>30</v>
      </c>
    </row>
    <row r="1857" spans="2:16" x14ac:dyDescent="0.2">
      <c r="B1857" t="s">
        <v>448</v>
      </c>
      <c r="C1857">
        <v>2015</v>
      </c>
      <c r="D1857">
        <v>10.050000000000001</v>
      </c>
      <c r="E1857">
        <v>3.97</v>
      </c>
      <c r="F1857">
        <v>1.5</v>
      </c>
      <c r="G1857">
        <v>0.88</v>
      </c>
      <c r="H1857">
        <v>0.66</v>
      </c>
      <c r="I1857">
        <v>1.1399999999999999</v>
      </c>
      <c r="J1857">
        <v>0.56999999999999995</v>
      </c>
      <c r="K1857" s="1">
        <v>33.909999999999997</v>
      </c>
      <c r="L1857" s="2">
        <v>4398636</v>
      </c>
      <c r="M1857" s="1">
        <f>Table1[[#This Row],[PerformanceMetric]]/Table1[[#This Row],[InflationAdjSalary]]*1000000</f>
        <v>7.7092080363094366</v>
      </c>
      <c r="N1857" t="s">
        <v>52</v>
      </c>
      <c r="O1857">
        <v>34</v>
      </c>
      <c r="P1857" t="s">
        <v>25</v>
      </c>
    </row>
    <row r="1858" spans="2:16" x14ac:dyDescent="0.2">
      <c r="B1858" t="s">
        <v>417</v>
      </c>
      <c r="C1858">
        <v>2019</v>
      </c>
      <c r="D1858">
        <v>11.94</v>
      </c>
      <c r="E1858">
        <v>2.4</v>
      </c>
      <c r="F1858">
        <v>1.92</v>
      </c>
      <c r="G1858">
        <v>0.75</v>
      </c>
      <c r="H1858">
        <v>0.15</v>
      </c>
      <c r="I1858">
        <v>1.1100000000000001</v>
      </c>
      <c r="J1858">
        <v>0.56999999999999995</v>
      </c>
      <c r="K1858" s="1">
        <v>33.909999999999997</v>
      </c>
      <c r="L1858" s="2">
        <v>10023750</v>
      </c>
      <c r="M1858" s="1">
        <f>Table1[[#This Row],[PerformanceMetric]]/Table1[[#This Row],[InflationAdjSalary]]*1000000</f>
        <v>3.3829654570395307</v>
      </c>
      <c r="N1858" t="s">
        <v>27</v>
      </c>
      <c r="O1858">
        <v>29</v>
      </c>
      <c r="P1858" t="s">
        <v>20</v>
      </c>
    </row>
    <row r="1859" spans="2:16" x14ac:dyDescent="0.2">
      <c r="B1859" t="s">
        <v>271</v>
      </c>
      <c r="C1859">
        <v>2021</v>
      </c>
      <c r="D1859">
        <v>7.57</v>
      </c>
      <c r="E1859">
        <v>8.1300000000000008</v>
      </c>
      <c r="F1859">
        <v>1.24</v>
      </c>
      <c r="G1859">
        <v>0.44</v>
      </c>
      <c r="H1859">
        <v>0.61</v>
      </c>
      <c r="I1859">
        <v>1.1499999999999999</v>
      </c>
      <c r="J1859">
        <v>0.54</v>
      </c>
      <c r="K1859" s="1">
        <v>33.909999999999997</v>
      </c>
      <c r="L1859" s="2">
        <v>10847749</v>
      </c>
      <c r="M1859" s="1">
        <f>Table1[[#This Row],[PerformanceMetric]]/Table1[[#This Row],[InflationAdjSalary]]*1000000</f>
        <v>3.1259941578663</v>
      </c>
      <c r="N1859" t="s">
        <v>61</v>
      </c>
      <c r="O1859">
        <v>29</v>
      </c>
      <c r="P1859" t="s">
        <v>16</v>
      </c>
    </row>
    <row r="1860" spans="2:16" x14ac:dyDescent="0.2">
      <c r="B1860" t="s">
        <v>222</v>
      </c>
      <c r="C1860">
        <v>2019</v>
      </c>
      <c r="D1860">
        <v>11.49</v>
      </c>
      <c r="E1860">
        <v>4.63</v>
      </c>
      <c r="F1860">
        <v>2.88</v>
      </c>
      <c r="G1860">
        <v>0.42</v>
      </c>
      <c r="H1860">
        <v>0.51</v>
      </c>
      <c r="I1860">
        <v>1.51</v>
      </c>
      <c r="J1860">
        <v>0.5</v>
      </c>
      <c r="K1860" s="1">
        <v>33.909999999999997</v>
      </c>
      <c r="L1860" s="2">
        <v>14780424</v>
      </c>
      <c r="M1860" s="1">
        <f>Table1[[#This Row],[PerformanceMetric]]/Table1[[#This Row],[InflationAdjSalary]]*1000000</f>
        <v>2.2942508279870721</v>
      </c>
      <c r="N1860" t="s">
        <v>91</v>
      </c>
      <c r="O1860">
        <v>28</v>
      </c>
      <c r="P1860" t="s">
        <v>25</v>
      </c>
    </row>
    <row r="1861" spans="2:16" x14ac:dyDescent="0.2">
      <c r="B1861" t="s">
        <v>60</v>
      </c>
      <c r="C1861">
        <v>2018</v>
      </c>
      <c r="D1861">
        <v>15.19</v>
      </c>
      <c r="E1861">
        <v>2.09</v>
      </c>
      <c r="F1861">
        <v>4.78</v>
      </c>
      <c r="G1861">
        <v>0.47</v>
      </c>
      <c r="H1861">
        <v>0.09</v>
      </c>
      <c r="I1861">
        <v>2.97</v>
      </c>
      <c r="J1861">
        <v>0.51</v>
      </c>
      <c r="K1861" s="1">
        <v>33.89</v>
      </c>
      <c r="L1861" s="2">
        <v>2386422</v>
      </c>
      <c r="M1861" s="1">
        <f>Table1[[#This Row],[PerformanceMetric]]/Table1[[#This Row],[InflationAdjSalary]]*1000000</f>
        <v>14.20117648932167</v>
      </c>
      <c r="N1861" t="s">
        <v>41</v>
      </c>
      <c r="O1861">
        <v>28</v>
      </c>
      <c r="P1861" t="s">
        <v>19</v>
      </c>
    </row>
    <row r="1862" spans="2:16" x14ac:dyDescent="0.2">
      <c r="B1862" t="s">
        <v>259</v>
      </c>
      <c r="C1862">
        <v>2017</v>
      </c>
      <c r="D1862">
        <v>11.8</v>
      </c>
      <c r="E1862">
        <v>4.8</v>
      </c>
      <c r="F1862">
        <v>1.1599999999999999</v>
      </c>
      <c r="G1862">
        <v>0.4</v>
      </c>
      <c r="H1862">
        <v>0.98</v>
      </c>
      <c r="I1862">
        <v>1.82</v>
      </c>
      <c r="J1862">
        <v>0.55000000000000004</v>
      </c>
      <c r="K1862" s="1">
        <v>33.840000000000003</v>
      </c>
      <c r="L1862" s="2">
        <v>6042371</v>
      </c>
      <c r="M1862" s="1">
        <f>Table1[[#This Row],[PerformanceMetric]]/Table1[[#This Row],[InflationAdjSalary]]*1000000</f>
        <v>5.6004505516129353</v>
      </c>
      <c r="N1862" t="s">
        <v>34</v>
      </c>
      <c r="O1862">
        <v>21</v>
      </c>
      <c r="P1862" t="s">
        <v>30</v>
      </c>
    </row>
    <row r="1863" spans="2:16" x14ac:dyDescent="0.2">
      <c r="B1863" t="s">
        <v>253</v>
      </c>
      <c r="C1863">
        <v>2016</v>
      </c>
      <c r="D1863">
        <v>13.29</v>
      </c>
      <c r="E1863">
        <v>3.52</v>
      </c>
      <c r="F1863">
        <v>2.0299999999999998</v>
      </c>
      <c r="G1863">
        <v>0.57999999999999996</v>
      </c>
      <c r="H1863">
        <v>0.13</v>
      </c>
      <c r="I1863">
        <v>1.65</v>
      </c>
      <c r="J1863">
        <v>0.52</v>
      </c>
      <c r="K1863" s="1">
        <v>33.83</v>
      </c>
      <c r="L1863" s="2">
        <v>12176728</v>
      </c>
      <c r="M1863" s="1">
        <f>Table1[[#This Row],[PerformanceMetric]]/Table1[[#This Row],[InflationAdjSalary]]*1000000</f>
        <v>2.7782504462610973</v>
      </c>
      <c r="N1863" t="s">
        <v>58</v>
      </c>
      <c r="O1863">
        <v>24</v>
      </c>
      <c r="P1863" t="s">
        <v>20</v>
      </c>
    </row>
    <row r="1864" spans="2:16" x14ac:dyDescent="0.2">
      <c r="B1864" t="s">
        <v>89</v>
      </c>
      <c r="C1864">
        <v>2019</v>
      </c>
      <c r="D1864">
        <v>10.84</v>
      </c>
      <c r="E1864">
        <v>2.83</v>
      </c>
      <c r="F1864">
        <v>3.29</v>
      </c>
      <c r="G1864">
        <v>1.17</v>
      </c>
      <c r="H1864">
        <v>0.55000000000000004</v>
      </c>
      <c r="I1864">
        <v>1.72</v>
      </c>
      <c r="J1864">
        <v>0.55000000000000004</v>
      </c>
      <c r="K1864" s="1">
        <v>33.799999999999997</v>
      </c>
      <c r="L1864" s="2">
        <v>4572811</v>
      </c>
      <c r="M1864" s="1">
        <f>Table1[[#This Row],[PerformanceMetric]]/Table1[[#This Row],[InflationAdjSalary]]*1000000</f>
        <v>7.3915147597396871</v>
      </c>
      <c r="N1864" t="s">
        <v>52</v>
      </c>
      <c r="O1864">
        <v>20</v>
      </c>
      <c r="P1864" t="s">
        <v>19</v>
      </c>
    </row>
    <row r="1865" spans="2:16" x14ac:dyDescent="0.2">
      <c r="B1865" t="s">
        <v>266</v>
      </c>
      <c r="C1865">
        <v>2017</v>
      </c>
      <c r="D1865">
        <v>10.119999999999999</v>
      </c>
      <c r="E1865">
        <v>2.78</v>
      </c>
      <c r="F1865">
        <v>1.64</v>
      </c>
      <c r="G1865">
        <v>0.51</v>
      </c>
      <c r="H1865">
        <v>0.31</v>
      </c>
      <c r="I1865">
        <v>1.03</v>
      </c>
      <c r="J1865">
        <v>0.64</v>
      </c>
      <c r="K1865" s="1">
        <v>33.799999999999997</v>
      </c>
      <c r="L1865" s="2">
        <v>8467583</v>
      </c>
      <c r="M1865" s="1">
        <f>Table1[[#This Row],[PerformanceMetric]]/Table1[[#This Row],[InflationAdjSalary]]*1000000</f>
        <v>3.9916939698140546</v>
      </c>
      <c r="N1865" t="s">
        <v>41</v>
      </c>
      <c r="O1865">
        <v>35</v>
      </c>
      <c r="P1865" t="s">
        <v>20</v>
      </c>
    </row>
    <row r="1866" spans="2:16" x14ac:dyDescent="0.2">
      <c r="B1866" t="s">
        <v>482</v>
      </c>
      <c r="C1866">
        <v>2010</v>
      </c>
      <c r="D1866">
        <v>5.96</v>
      </c>
      <c r="E1866">
        <v>7.27</v>
      </c>
      <c r="F1866">
        <v>0.56000000000000005</v>
      </c>
      <c r="G1866">
        <v>0.27</v>
      </c>
      <c r="H1866">
        <v>1.4</v>
      </c>
      <c r="I1866">
        <v>1.1100000000000001</v>
      </c>
      <c r="J1866">
        <v>0.64</v>
      </c>
      <c r="K1866" s="1">
        <v>33.770000000000003</v>
      </c>
      <c r="L1866" s="2">
        <v>1535448</v>
      </c>
      <c r="M1866" s="1">
        <f>Table1[[#This Row],[PerformanceMetric]]/Table1[[#This Row],[InflationAdjSalary]]*1000000</f>
        <v>21.99358102651474</v>
      </c>
      <c r="N1866" t="s">
        <v>76</v>
      </c>
      <c r="O1866">
        <v>34</v>
      </c>
      <c r="P1866" t="s">
        <v>30</v>
      </c>
    </row>
    <row r="1867" spans="2:16" x14ac:dyDescent="0.2">
      <c r="B1867" t="s">
        <v>375</v>
      </c>
      <c r="C1867">
        <v>2015</v>
      </c>
      <c r="D1867">
        <v>10.68</v>
      </c>
      <c r="E1867">
        <v>2.64</v>
      </c>
      <c r="F1867">
        <v>0.81</v>
      </c>
      <c r="G1867">
        <v>0.73</v>
      </c>
      <c r="H1867">
        <v>0.15</v>
      </c>
      <c r="I1867">
        <v>0.51</v>
      </c>
      <c r="J1867">
        <v>0.6</v>
      </c>
      <c r="K1867" s="1">
        <v>33.75</v>
      </c>
      <c r="L1867" s="2">
        <v>4152163</v>
      </c>
      <c r="M1867" s="1">
        <f>Table1[[#This Row],[PerformanceMetric]]/Table1[[#This Row],[InflationAdjSalary]]*1000000</f>
        <v>8.1282936146774585</v>
      </c>
      <c r="N1867" t="s">
        <v>24</v>
      </c>
      <c r="O1867">
        <v>29</v>
      </c>
      <c r="P1867" t="s">
        <v>20</v>
      </c>
    </row>
    <row r="1868" spans="2:16" x14ac:dyDescent="0.2">
      <c r="B1868" t="s">
        <v>209</v>
      </c>
      <c r="C1868">
        <v>2011</v>
      </c>
      <c r="D1868">
        <v>11.91</v>
      </c>
      <c r="E1868">
        <v>4.7699999999999996</v>
      </c>
      <c r="F1868">
        <v>0.94</v>
      </c>
      <c r="G1868">
        <v>0.56999999999999995</v>
      </c>
      <c r="H1868">
        <v>0.38</v>
      </c>
      <c r="I1868">
        <v>1.55</v>
      </c>
      <c r="J1868">
        <v>0.55000000000000004</v>
      </c>
      <c r="K1868" s="1">
        <v>33.75</v>
      </c>
      <c r="L1868" s="2">
        <v>11158165</v>
      </c>
      <c r="M1868" s="1">
        <f>Table1[[#This Row],[PerformanceMetric]]/Table1[[#This Row],[InflationAdjSalary]]*1000000</f>
        <v>3.0246908877938261</v>
      </c>
      <c r="N1868" t="s">
        <v>46</v>
      </c>
      <c r="O1868">
        <v>27</v>
      </c>
      <c r="P1868" t="s">
        <v>16</v>
      </c>
    </row>
    <row r="1869" spans="2:16" x14ac:dyDescent="0.2">
      <c r="B1869" t="s">
        <v>200</v>
      </c>
      <c r="C1869">
        <v>2018</v>
      </c>
      <c r="D1869">
        <v>10.26</v>
      </c>
      <c r="E1869">
        <v>2.72</v>
      </c>
      <c r="F1869">
        <v>2.77</v>
      </c>
      <c r="G1869">
        <v>0.91</v>
      </c>
      <c r="H1869">
        <v>0.28000000000000003</v>
      </c>
      <c r="I1869">
        <v>1.4</v>
      </c>
      <c r="J1869">
        <v>0.6</v>
      </c>
      <c r="K1869" s="1">
        <v>33.75</v>
      </c>
      <c r="L1869" s="2">
        <v>22341883</v>
      </c>
      <c r="M1869" s="1">
        <f>Table1[[#This Row],[PerformanceMetric]]/Table1[[#This Row],[InflationAdjSalary]]*1000000</f>
        <v>1.5106157345824431</v>
      </c>
      <c r="N1869" t="s">
        <v>46</v>
      </c>
      <c r="O1869">
        <v>31</v>
      </c>
      <c r="P1869" t="s">
        <v>19</v>
      </c>
    </row>
    <row r="1870" spans="2:16" x14ac:dyDescent="0.2">
      <c r="B1870" t="s">
        <v>78</v>
      </c>
      <c r="C1870">
        <v>2018</v>
      </c>
      <c r="D1870">
        <v>11.15</v>
      </c>
      <c r="E1870">
        <v>3.93</v>
      </c>
      <c r="F1870">
        <v>3.54</v>
      </c>
      <c r="G1870">
        <v>0.91</v>
      </c>
      <c r="H1870">
        <v>0.7</v>
      </c>
      <c r="I1870">
        <v>2</v>
      </c>
      <c r="J1870">
        <v>0.52</v>
      </c>
      <c r="K1870" s="1">
        <v>33.729999999999997</v>
      </c>
      <c r="L1870" s="2">
        <v>2814944</v>
      </c>
      <c r="M1870" s="1">
        <f>Table1[[#This Row],[PerformanceMetric]]/Table1[[#This Row],[InflationAdjSalary]]*1000000</f>
        <v>11.982476383189148</v>
      </c>
      <c r="N1870" t="s">
        <v>29</v>
      </c>
      <c r="O1870">
        <v>36</v>
      </c>
      <c r="P1870" t="s">
        <v>20</v>
      </c>
    </row>
    <row r="1871" spans="2:16" x14ac:dyDescent="0.2">
      <c r="B1871" t="s">
        <v>334</v>
      </c>
      <c r="C1871">
        <v>2019</v>
      </c>
      <c r="D1871">
        <v>8.85</v>
      </c>
      <c r="E1871">
        <v>2.92</v>
      </c>
      <c r="F1871">
        <v>4.01</v>
      </c>
      <c r="G1871">
        <v>1.79</v>
      </c>
      <c r="H1871">
        <v>0.35</v>
      </c>
      <c r="I1871">
        <v>1.54</v>
      </c>
      <c r="J1871">
        <v>0.56999999999999995</v>
      </c>
      <c r="K1871" s="1">
        <v>33.71</v>
      </c>
      <c r="L1871" s="2">
        <v>14522205</v>
      </c>
      <c r="M1871" s="1">
        <f>Table1[[#This Row],[PerformanceMetric]]/Table1[[#This Row],[InflationAdjSalary]]*1000000</f>
        <v>2.3212728370106328</v>
      </c>
      <c r="N1871" t="s">
        <v>61</v>
      </c>
      <c r="O1871">
        <v>24</v>
      </c>
      <c r="P1871" t="s">
        <v>20</v>
      </c>
    </row>
    <row r="1872" spans="2:16" x14ac:dyDescent="0.2">
      <c r="B1872" t="s">
        <v>335</v>
      </c>
      <c r="C1872">
        <v>2015</v>
      </c>
      <c r="D1872">
        <v>8.44</v>
      </c>
      <c r="E1872">
        <v>3.33</v>
      </c>
      <c r="F1872">
        <v>2</v>
      </c>
      <c r="G1872">
        <v>0.56000000000000005</v>
      </c>
      <c r="H1872">
        <v>0.22</v>
      </c>
      <c r="I1872">
        <v>0.44</v>
      </c>
      <c r="J1872">
        <v>0.62</v>
      </c>
      <c r="K1872" s="1">
        <v>33.700000000000003</v>
      </c>
      <c r="L1872" s="2">
        <v>1861504</v>
      </c>
      <c r="M1872" s="1">
        <f>Table1[[#This Row],[PerformanceMetric]]/Table1[[#This Row],[InflationAdjSalary]]*1000000</f>
        <v>18.103640926906415</v>
      </c>
      <c r="N1872" t="s">
        <v>61</v>
      </c>
      <c r="O1872">
        <v>34</v>
      </c>
      <c r="P1872" t="s">
        <v>25</v>
      </c>
    </row>
    <row r="1873" spans="2:16" x14ac:dyDescent="0.2">
      <c r="B1873" t="s">
        <v>175</v>
      </c>
      <c r="C1873">
        <v>2020</v>
      </c>
      <c r="D1873">
        <v>14.44</v>
      </c>
      <c r="E1873">
        <v>1.97</v>
      </c>
      <c r="F1873">
        <v>1.5</v>
      </c>
      <c r="G1873">
        <v>0.64</v>
      </c>
      <c r="H1873">
        <v>0.36</v>
      </c>
      <c r="I1873">
        <v>1.19</v>
      </c>
      <c r="J1873">
        <v>0.51</v>
      </c>
      <c r="K1873" s="1">
        <v>33.700000000000003</v>
      </c>
      <c r="L1873" s="2">
        <v>19389478</v>
      </c>
      <c r="M1873" s="1">
        <f>Table1[[#This Row],[PerformanceMetric]]/Table1[[#This Row],[InflationAdjSalary]]*1000000</f>
        <v>1.7380560735054345</v>
      </c>
      <c r="N1873" t="s">
        <v>18</v>
      </c>
      <c r="O1873">
        <v>31</v>
      </c>
      <c r="P1873" t="s">
        <v>25</v>
      </c>
    </row>
    <row r="1874" spans="2:16" x14ac:dyDescent="0.2">
      <c r="B1874" t="s">
        <v>483</v>
      </c>
      <c r="C1874">
        <v>2021</v>
      </c>
      <c r="D1874">
        <v>11.07</v>
      </c>
      <c r="E1874">
        <v>3.26</v>
      </c>
      <c r="F1874">
        <v>1.7</v>
      </c>
      <c r="G1874">
        <v>1</v>
      </c>
      <c r="H1874">
        <v>0.26</v>
      </c>
      <c r="I1874">
        <v>1.26</v>
      </c>
      <c r="J1874">
        <v>0.56999999999999995</v>
      </c>
      <c r="K1874" s="1">
        <v>33.69</v>
      </c>
      <c r="L1874" s="2">
        <v>4362390</v>
      </c>
      <c r="M1874" s="1">
        <f>Table1[[#This Row],[PerformanceMetric]]/Table1[[#This Row],[InflationAdjSalary]]*1000000</f>
        <v>7.7228308335568343</v>
      </c>
      <c r="N1874" t="s">
        <v>46</v>
      </c>
      <c r="O1874">
        <v>23</v>
      </c>
      <c r="P1874" t="s">
        <v>20</v>
      </c>
    </row>
    <row r="1875" spans="2:16" x14ac:dyDescent="0.2">
      <c r="B1875" t="s">
        <v>422</v>
      </c>
      <c r="C1875">
        <v>2018</v>
      </c>
      <c r="D1875">
        <v>12.14</v>
      </c>
      <c r="E1875">
        <v>1.89</v>
      </c>
      <c r="F1875">
        <v>1.85</v>
      </c>
      <c r="G1875">
        <v>0.82</v>
      </c>
      <c r="H1875">
        <v>0.15</v>
      </c>
      <c r="I1875">
        <v>1.18</v>
      </c>
      <c r="J1875">
        <v>0.57999999999999996</v>
      </c>
      <c r="K1875" s="1">
        <v>33.69</v>
      </c>
      <c r="L1875" s="2">
        <v>7236237</v>
      </c>
      <c r="M1875" s="1">
        <f>Table1[[#This Row],[PerformanceMetric]]/Table1[[#This Row],[InflationAdjSalary]]*1000000</f>
        <v>4.6557347416896375</v>
      </c>
      <c r="N1875" t="s">
        <v>41</v>
      </c>
      <c r="O1875">
        <v>31</v>
      </c>
      <c r="P1875" t="s">
        <v>20</v>
      </c>
    </row>
    <row r="1876" spans="2:16" x14ac:dyDescent="0.2">
      <c r="B1876" t="s">
        <v>303</v>
      </c>
      <c r="C1876">
        <v>2016</v>
      </c>
      <c r="D1876">
        <v>11.74</v>
      </c>
      <c r="E1876">
        <v>4.1500000000000004</v>
      </c>
      <c r="F1876">
        <v>1.73</v>
      </c>
      <c r="G1876">
        <v>0.72</v>
      </c>
      <c r="H1876">
        <v>0.5</v>
      </c>
      <c r="I1876">
        <v>1.1599999999999999</v>
      </c>
      <c r="J1876">
        <v>0.51</v>
      </c>
      <c r="K1876" s="1">
        <v>33.68</v>
      </c>
      <c r="L1876" s="2">
        <v>18441216</v>
      </c>
      <c r="M1876" s="1">
        <f>Table1[[#This Row],[PerformanceMetric]]/Table1[[#This Row],[InflationAdjSalary]]*1000000</f>
        <v>1.8263437725581655</v>
      </c>
      <c r="N1876" t="s">
        <v>41</v>
      </c>
      <c r="O1876">
        <v>29</v>
      </c>
      <c r="P1876" t="s">
        <v>25</v>
      </c>
    </row>
    <row r="1877" spans="2:16" x14ac:dyDescent="0.2">
      <c r="B1877" t="s">
        <v>409</v>
      </c>
      <c r="C1877">
        <v>2020</v>
      </c>
      <c r="D1877">
        <v>11.05</v>
      </c>
      <c r="E1877">
        <v>3.55</v>
      </c>
      <c r="F1877">
        <v>2.37</v>
      </c>
      <c r="G1877">
        <v>0.83</v>
      </c>
      <c r="H1877">
        <v>0.25</v>
      </c>
      <c r="I1877">
        <v>1.4</v>
      </c>
      <c r="J1877">
        <v>0.55000000000000004</v>
      </c>
      <c r="K1877" s="1">
        <v>33.659999999999997</v>
      </c>
      <c r="L1877" s="2">
        <v>10161332</v>
      </c>
      <c r="M1877" s="1">
        <f>Table1[[#This Row],[PerformanceMetric]]/Table1[[#This Row],[InflationAdjSalary]]*1000000</f>
        <v>3.3125578418262487</v>
      </c>
      <c r="N1877" t="s">
        <v>29</v>
      </c>
      <c r="O1877">
        <v>24</v>
      </c>
      <c r="P1877" t="s">
        <v>25</v>
      </c>
    </row>
    <row r="1878" spans="2:16" x14ac:dyDescent="0.2">
      <c r="B1878" t="s">
        <v>232</v>
      </c>
      <c r="C1878">
        <v>2013</v>
      </c>
      <c r="D1878">
        <v>9.08</v>
      </c>
      <c r="E1878">
        <v>4.82</v>
      </c>
      <c r="F1878">
        <v>0.3</v>
      </c>
      <c r="G1878">
        <v>0.38</v>
      </c>
      <c r="H1878">
        <v>1.99</v>
      </c>
      <c r="I1878">
        <v>1.1399999999999999</v>
      </c>
      <c r="J1878">
        <v>0.59</v>
      </c>
      <c r="K1878" s="1">
        <v>33.659999999999997</v>
      </c>
      <c r="L1878" s="2">
        <v>13641493</v>
      </c>
      <c r="M1878" s="1">
        <f>Table1[[#This Row],[PerformanceMetric]]/Table1[[#This Row],[InflationAdjSalary]]*1000000</f>
        <v>2.4674718522378742</v>
      </c>
      <c r="N1878" t="s">
        <v>91</v>
      </c>
      <c r="O1878">
        <v>25</v>
      </c>
      <c r="P1878" t="s">
        <v>30</v>
      </c>
    </row>
    <row r="1879" spans="2:16" x14ac:dyDescent="0.2">
      <c r="B1879" t="s">
        <v>154</v>
      </c>
      <c r="C1879">
        <v>2016</v>
      </c>
      <c r="D1879">
        <v>11.77</v>
      </c>
      <c r="E1879">
        <v>3.93</v>
      </c>
      <c r="F1879">
        <v>4.07</v>
      </c>
      <c r="G1879">
        <v>0.7</v>
      </c>
      <c r="H1879">
        <v>0.04</v>
      </c>
      <c r="I1879">
        <v>2.04</v>
      </c>
      <c r="J1879">
        <v>0.51</v>
      </c>
      <c r="K1879" s="1">
        <v>33.65</v>
      </c>
      <c r="L1879" s="2">
        <v>13523558</v>
      </c>
      <c r="M1879" s="1">
        <f>Table1[[#This Row],[PerformanceMetric]]/Table1[[#This Row],[InflationAdjSalary]]*1000000</f>
        <v>2.488250503306896</v>
      </c>
      <c r="N1879" t="s">
        <v>39</v>
      </c>
      <c r="O1879">
        <v>34</v>
      </c>
      <c r="P1879" t="s">
        <v>25</v>
      </c>
    </row>
    <row r="1880" spans="2:16" x14ac:dyDescent="0.2">
      <c r="B1880" t="s">
        <v>355</v>
      </c>
      <c r="C1880">
        <v>2011</v>
      </c>
      <c r="D1880">
        <v>12.16</v>
      </c>
      <c r="E1880">
        <v>4.24</v>
      </c>
      <c r="F1880">
        <v>1.1599999999999999</v>
      </c>
      <c r="G1880">
        <v>0.88</v>
      </c>
      <c r="H1880">
        <v>0.4</v>
      </c>
      <c r="I1880">
        <v>1.4</v>
      </c>
      <c r="J1880">
        <v>0.52</v>
      </c>
      <c r="K1880" s="1">
        <v>33.65</v>
      </c>
      <c r="L1880" s="2">
        <v>27746592</v>
      </c>
      <c r="M1880" s="1">
        <f>Table1[[#This Row],[PerformanceMetric]]/Table1[[#This Row],[InflationAdjSalary]]*1000000</f>
        <v>1.2127615528422373</v>
      </c>
      <c r="N1880" t="s">
        <v>48</v>
      </c>
      <c r="O1880">
        <v>31</v>
      </c>
      <c r="P1880" t="s">
        <v>16</v>
      </c>
    </row>
    <row r="1881" spans="2:16" x14ac:dyDescent="0.2">
      <c r="B1881" t="s">
        <v>247</v>
      </c>
      <c r="C1881">
        <v>2018</v>
      </c>
      <c r="D1881">
        <v>12.61</v>
      </c>
      <c r="E1881">
        <v>2.0699999999999998</v>
      </c>
      <c r="F1881">
        <v>1.71</v>
      </c>
      <c r="G1881">
        <v>0.68</v>
      </c>
      <c r="H1881">
        <v>0.11</v>
      </c>
      <c r="I1881">
        <v>1.1399999999999999</v>
      </c>
      <c r="J1881">
        <v>0.56000000000000005</v>
      </c>
      <c r="K1881" s="1">
        <v>33.64</v>
      </c>
      <c r="L1881" s="2">
        <v>14698607</v>
      </c>
      <c r="M1881" s="1">
        <f>Table1[[#This Row],[PerformanceMetric]]/Table1[[#This Row],[InflationAdjSalary]]*1000000</f>
        <v>2.288652251196321</v>
      </c>
      <c r="N1881" t="s">
        <v>29</v>
      </c>
      <c r="O1881">
        <v>25</v>
      </c>
      <c r="P1881" t="s">
        <v>20</v>
      </c>
    </row>
    <row r="1882" spans="2:16" x14ac:dyDescent="0.2">
      <c r="B1882" t="s">
        <v>303</v>
      </c>
      <c r="C1882">
        <v>2018</v>
      </c>
      <c r="D1882">
        <v>10.85</v>
      </c>
      <c r="E1882">
        <v>3.15</v>
      </c>
      <c r="F1882">
        <v>1.27</v>
      </c>
      <c r="G1882">
        <v>0.53</v>
      </c>
      <c r="H1882">
        <v>0.44</v>
      </c>
      <c r="I1882">
        <v>0.96</v>
      </c>
      <c r="J1882">
        <v>0.59</v>
      </c>
      <c r="K1882" s="1">
        <v>33.58</v>
      </c>
      <c r="L1882" s="2">
        <v>2814944</v>
      </c>
      <c r="M1882" s="1">
        <f>Table1[[#This Row],[PerformanceMetric]]/Table1[[#This Row],[InflationAdjSalary]]*1000000</f>
        <v>11.929189355099071</v>
      </c>
      <c r="N1882" t="s">
        <v>29</v>
      </c>
      <c r="O1882">
        <v>31</v>
      </c>
      <c r="P1882" t="s">
        <v>16</v>
      </c>
    </row>
    <row r="1883" spans="2:16" x14ac:dyDescent="0.2">
      <c r="B1883" t="s">
        <v>396</v>
      </c>
      <c r="C1883">
        <v>2020</v>
      </c>
      <c r="D1883">
        <v>7.96</v>
      </c>
      <c r="E1883">
        <v>5.84</v>
      </c>
      <c r="F1883">
        <v>0.91</v>
      </c>
      <c r="G1883">
        <v>0.42</v>
      </c>
      <c r="H1883">
        <v>0.87</v>
      </c>
      <c r="I1883">
        <v>1</v>
      </c>
      <c r="J1883">
        <v>0.6</v>
      </c>
      <c r="K1883" s="1">
        <v>33.58</v>
      </c>
      <c r="L1883" s="2">
        <v>4563848</v>
      </c>
      <c r="M1883" s="1">
        <f>Table1[[#This Row],[PerformanceMetric]]/Table1[[#This Row],[InflationAdjSalary]]*1000000</f>
        <v>7.357826115155456</v>
      </c>
      <c r="N1883" t="s">
        <v>41</v>
      </c>
      <c r="O1883">
        <v>26</v>
      </c>
      <c r="P1883" t="s">
        <v>30</v>
      </c>
    </row>
    <row r="1884" spans="2:16" x14ac:dyDescent="0.2">
      <c r="B1884" t="s">
        <v>484</v>
      </c>
      <c r="C1884">
        <v>2021</v>
      </c>
      <c r="D1884">
        <v>12</v>
      </c>
      <c r="E1884">
        <v>1.8</v>
      </c>
      <c r="F1884">
        <v>1.94</v>
      </c>
      <c r="G1884">
        <v>0.51</v>
      </c>
      <c r="H1884">
        <v>0.18</v>
      </c>
      <c r="I1884">
        <v>1</v>
      </c>
      <c r="J1884">
        <v>0.57999999999999996</v>
      </c>
      <c r="K1884" s="1">
        <v>33.56</v>
      </c>
      <c r="L1884" s="2">
        <v>2357261</v>
      </c>
      <c r="M1884" s="1">
        <f>Table1[[#This Row],[PerformanceMetric]]/Table1[[#This Row],[InflationAdjSalary]]*1000000</f>
        <v>14.236862188786054</v>
      </c>
      <c r="N1884" t="s">
        <v>22</v>
      </c>
      <c r="O1884">
        <v>21</v>
      </c>
      <c r="P1884" t="s">
        <v>20</v>
      </c>
    </row>
    <row r="1885" spans="2:16" x14ac:dyDescent="0.2">
      <c r="B1885" t="s">
        <v>427</v>
      </c>
      <c r="C1885">
        <v>2014</v>
      </c>
      <c r="D1885">
        <v>9.1</v>
      </c>
      <c r="E1885">
        <v>5.0599999999999996</v>
      </c>
      <c r="F1885">
        <v>1.31</v>
      </c>
      <c r="G1885">
        <v>0.88</v>
      </c>
      <c r="H1885">
        <v>0.71</v>
      </c>
      <c r="I1885">
        <v>1.02</v>
      </c>
      <c r="J1885">
        <v>0.56000000000000005</v>
      </c>
      <c r="K1885" s="1">
        <v>33.56</v>
      </c>
      <c r="L1885" s="2">
        <v>7249577</v>
      </c>
      <c r="M1885" s="1">
        <f>Table1[[#This Row],[PerformanceMetric]]/Table1[[#This Row],[InflationAdjSalary]]*1000000</f>
        <v>4.6292356091948541</v>
      </c>
      <c r="N1885" t="s">
        <v>50</v>
      </c>
      <c r="O1885">
        <v>24</v>
      </c>
      <c r="P1885" t="s">
        <v>16</v>
      </c>
    </row>
    <row r="1886" spans="2:16" x14ac:dyDescent="0.2">
      <c r="B1886" t="s">
        <v>418</v>
      </c>
      <c r="C1886">
        <v>2013</v>
      </c>
      <c r="D1886">
        <v>11.45</v>
      </c>
      <c r="E1886">
        <v>2.5099999999999998</v>
      </c>
      <c r="F1886">
        <v>3.79</v>
      </c>
      <c r="G1886">
        <v>1</v>
      </c>
      <c r="H1886">
        <v>0.18</v>
      </c>
      <c r="I1886">
        <v>1.59</v>
      </c>
      <c r="J1886">
        <v>0.53</v>
      </c>
      <c r="K1886" s="1">
        <v>33.53</v>
      </c>
      <c r="L1886" s="2">
        <v>5481976</v>
      </c>
      <c r="M1886" s="1">
        <f>Table1[[#This Row],[PerformanceMetric]]/Table1[[#This Row],[InflationAdjSalary]]*1000000</f>
        <v>6.1164076603035111</v>
      </c>
      <c r="N1886" t="s">
        <v>36</v>
      </c>
      <c r="O1886">
        <v>31</v>
      </c>
      <c r="P1886" t="s">
        <v>20</v>
      </c>
    </row>
    <row r="1887" spans="2:16" x14ac:dyDescent="0.2">
      <c r="B1887" t="s">
        <v>243</v>
      </c>
      <c r="C1887">
        <v>2015</v>
      </c>
      <c r="D1887">
        <v>13.27</v>
      </c>
      <c r="E1887">
        <v>3.17</v>
      </c>
      <c r="F1887">
        <v>1.65</v>
      </c>
      <c r="G1887">
        <v>0.53</v>
      </c>
      <c r="H1887">
        <v>0.09</v>
      </c>
      <c r="I1887">
        <v>1.49</v>
      </c>
      <c r="J1887">
        <v>0.53</v>
      </c>
      <c r="K1887" s="1">
        <v>33.53</v>
      </c>
      <c r="L1887" s="2">
        <v>9933405</v>
      </c>
      <c r="M1887" s="1">
        <f>Table1[[#This Row],[PerformanceMetric]]/Table1[[#This Row],[InflationAdjSalary]]*1000000</f>
        <v>3.375479002416593</v>
      </c>
      <c r="N1887" t="s">
        <v>41</v>
      </c>
      <c r="O1887">
        <v>29</v>
      </c>
      <c r="P1887" t="s">
        <v>20</v>
      </c>
    </row>
    <row r="1888" spans="2:16" x14ac:dyDescent="0.2">
      <c r="B1888" t="s">
        <v>255</v>
      </c>
      <c r="C1888">
        <v>2019</v>
      </c>
      <c r="D1888">
        <v>12.17</v>
      </c>
      <c r="E1888">
        <v>2.46</v>
      </c>
      <c r="F1888">
        <v>2.3199999999999998</v>
      </c>
      <c r="G1888">
        <v>0.78</v>
      </c>
      <c r="H1888">
        <v>0.25</v>
      </c>
      <c r="I1888">
        <v>1.32</v>
      </c>
      <c r="J1888">
        <v>0.55000000000000004</v>
      </c>
      <c r="K1888" s="1">
        <v>33.5</v>
      </c>
      <c r="L1888" s="2">
        <v>2966954</v>
      </c>
      <c r="M1888" s="1">
        <f>Table1[[#This Row],[PerformanceMetric]]/Table1[[#This Row],[InflationAdjSalary]]*1000000</f>
        <v>11.291041249712668</v>
      </c>
      <c r="N1888" t="s">
        <v>41</v>
      </c>
      <c r="O1888">
        <v>32</v>
      </c>
      <c r="P1888" t="s">
        <v>25</v>
      </c>
    </row>
    <row r="1889" spans="2:16" x14ac:dyDescent="0.2">
      <c r="B1889" t="s">
        <v>448</v>
      </c>
      <c r="C1889">
        <v>2014</v>
      </c>
      <c r="D1889">
        <v>9.92</v>
      </c>
      <c r="E1889">
        <v>4.63</v>
      </c>
      <c r="F1889">
        <v>1.98</v>
      </c>
      <c r="G1889">
        <v>0.89</v>
      </c>
      <c r="H1889">
        <v>0.44</v>
      </c>
      <c r="I1889">
        <v>1.35</v>
      </c>
      <c r="J1889">
        <v>0.55000000000000004</v>
      </c>
      <c r="K1889" s="1">
        <v>33.479999999999997</v>
      </c>
      <c r="L1889" s="2">
        <v>4222260</v>
      </c>
      <c r="M1889" s="1">
        <f>Table1[[#This Row],[PerformanceMetric]]/Table1[[#This Row],[InflationAdjSalary]]*1000000</f>
        <v>7.9294027369228797</v>
      </c>
      <c r="N1889" t="s">
        <v>52</v>
      </c>
      <c r="O1889">
        <v>33</v>
      </c>
      <c r="P1889" t="s">
        <v>25</v>
      </c>
    </row>
    <row r="1890" spans="2:16" x14ac:dyDescent="0.2">
      <c r="B1890" t="s">
        <v>306</v>
      </c>
      <c r="C1890">
        <v>2015</v>
      </c>
      <c r="D1890">
        <v>11.24</v>
      </c>
      <c r="E1890">
        <v>2.65</v>
      </c>
      <c r="F1890">
        <v>4.58</v>
      </c>
      <c r="G1890">
        <v>1.1100000000000001</v>
      </c>
      <c r="H1890">
        <v>0.43</v>
      </c>
      <c r="I1890">
        <v>2.2400000000000002</v>
      </c>
      <c r="J1890">
        <v>0.54</v>
      </c>
      <c r="K1890" s="1">
        <v>33.47</v>
      </c>
      <c r="L1890" s="2">
        <v>2655944</v>
      </c>
      <c r="M1890" s="1">
        <f>Table1[[#This Row],[PerformanceMetric]]/Table1[[#This Row],[InflationAdjSalary]]*1000000</f>
        <v>12.601922329687673</v>
      </c>
      <c r="N1890" t="s">
        <v>42</v>
      </c>
      <c r="O1890">
        <v>26</v>
      </c>
      <c r="P1890" t="s">
        <v>19</v>
      </c>
    </row>
    <row r="1891" spans="2:16" x14ac:dyDescent="0.2">
      <c r="B1891" t="s">
        <v>264</v>
      </c>
      <c r="C1891">
        <v>2012</v>
      </c>
      <c r="D1891">
        <v>13.95</v>
      </c>
      <c r="E1891">
        <v>1.97</v>
      </c>
      <c r="F1891">
        <v>3.18</v>
      </c>
      <c r="G1891">
        <v>0.92</v>
      </c>
      <c r="H1891">
        <v>0.23</v>
      </c>
      <c r="I1891">
        <v>1.85</v>
      </c>
      <c r="J1891">
        <v>0.51</v>
      </c>
      <c r="K1891" s="1">
        <v>33.47</v>
      </c>
      <c r="L1891" s="2">
        <v>6456196</v>
      </c>
      <c r="M1891" s="1">
        <f>Table1[[#This Row],[PerformanceMetric]]/Table1[[#This Row],[InflationAdjSalary]]*1000000</f>
        <v>5.1841672712538465</v>
      </c>
      <c r="N1891" t="s">
        <v>38</v>
      </c>
      <c r="O1891">
        <v>31</v>
      </c>
      <c r="P1891" t="s">
        <v>19</v>
      </c>
    </row>
    <row r="1892" spans="2:16" x14ac:dyDescent="0.2">
      <c r="B1892" t="s">
        <v>485</v>
      </c>
      <c r="C1892">
        <v>2020</v>
      </c>
      <c r="D1892">
        <v>6.6</v>
      </c>
      <c r="E1892">
        <v>4.5999999999999996</v>
      </c>
      <c r="F1892">
        <v>0.4</v>
      </c>
      <c r="G1892">
        <v>0.4</v>
      </c>
      <c r="H1892">
        <v>1</v>
      </c>
      <c r="I1892">
        <v>0.6</v>
      </c>
      <c r="J1892">
        <v>0.71</v>
      </c>
      <c r="K1892" s="1">
        <v>33.450000000000003</v>
      </c>
      <c r="L1892" s="2">
        <v>432490</v>
      </c>
      <c r="M1892" s="1">
        <f>Table1[[#This Row],[PerformanceMetric]]/Table1[[#This Row],[InflationAdjSalary]]*1000000</f>
        <v>77.342828735924542</v>
      </c>
      <c r="N1892" t="s">
        <v>39</v>
      </c>
      <c r="O1892">
        <v>22</v>
      </c>
      <c r="P1892" t="s">
        <v>30</v>
      </c>
    </row>
    <row r="1893" spans="2:16" x14ac:dyDescent="0.2">
      <c r="B1893" t="s">
        <v>473</v>
      </c>
      <c r="C1893">
        <v>2018</v>
      </c>
      <c r="D1893">
        <v>11.05</v>
      </c>
      <c r="E1893">
        <v>3.65</v>
      </c>
      <c r="F1893">
        <v>1.63</v>
      </c>
      <c r="G1893">
        <v>0.46</v>
      </c>
      <c r="H1893">
        <v>0.24</v>
      </c>
      <c r="I1893">
        <v>0.84</v>
      </c>
      <c r="J1893">
        <v>0.54</v>
      </c>
      <c r="K1893" s="1">
        <v>33.450000000000003</v>
      </c>
      <c r="L1893" s="2">
        <v>4265938</v>
      </c>
      <c r="M1893" s="1">
        <f>Table1[[#This Row],[PerformanceMetric]]/Table1[[#This Row],[InflationAdjSalary]]*1000000</f>
        <v>7.8411828770132157</v>
      </c>
      <c r="N1893" t="s">
        <v>96</v>
      </c>
      <c r="O1893">
        <v>24</v>
      </c>
      <c r="P1893" t="s">
        <v>16</v>
      </c>
    </row>
    <row r="1894" spans="2:16" x14ac:dyDescent="0.2">
      <c r="B1894" t="s">
        <v>345</v>
      </c>
      <c r="C1894">
        <v>2015</v>
      </c>
      <c r="D1894">
        <v>12.11</v>
      </c>
      <c r="E1894">
        <v>3.41</v>
      </c>
      <c r="F1894">
        <v>2.58</v>
      </c>
      <c r="G1894">
        <v>0.64</v>
      </c>
      <c r="H1894">
        <v>0.28000000000000003</v>
      </c>
      <c r="I1894">
        <v>1.38</v>
      </c>
      <c r="J1894">
        <v>0.51</v>
      </c>
      <c r="K1894" s="1">
        <v>33.44</v>
      </c>
      <c r="L1894" s="2">
        <v>7450054</v>
      </c>
      <c r="M1894" s="1">
        <f>Table1[[#This Row],[PerformanceMetric]]/Table1[[#This Row],[InflationAdjSalary]]*1000000</f>
        <v>4.4885580695119787</v>
      </c>
      <c r="N1894" t="s">
        <v>96</v>
      </c>
      <c r="O1894">
        <v>27</v>
      </c>
      <c r="P1894" t="s">
        <v>20</v>
      </c>
    </row>
    <row r="1895" spans="2:16" x14ac:dyDescent="0.2">
      <c r="B1895" t="s">
        <v>273</v>
      </c>
      <c r="C1895">
        <v>2015</v>
      </c>
      <c r="D1895">
        <v>11.96</v>
      </c>
      <c r="E1895">
        <v>3.06</v>
      </c>
      <c r="F1895">
        <v>4.66</v>
      </c>
      <c r="G1895">
        <v>0.94</v>
      </c>
      <c r="H1895">
        <v>0.16</v>
      </c>
      <c r="I1895">
        <v>2.39</v>
      </c>
      <c r="J1895">
        <v>0.52</v>
      </c>
      <c r="K1895" s="1">
        <v>33.43</v>
      </c>
      <c r="L1895" s="2">
        <v>7822556</v>
      </c>
      <c r="M1895" s="1">
        <f>Table1[[#This Row],[PerformanceMetric]]/Table1[[#This Row],[InflationAdjSalary]]*1000000</f>
        <v>4.2735392370473289</v>
      </c>
      <c r="N1895" t="s">
        <v>39</v>
      </c>
      <c r="O1895">
        <v>31</v>
      </c>
      <c r="P1895" t="s">
        <v>19</v>
      </c>
    </row>
    <row r="1896" spans="2:16" x14ac:dyDescent="0.2">
      <c r="B1896" t="s">
        <v>431</v>
      </c>
      <c r="C1896">
        <v>2019</v>
      </c>
      <c r="D1896">
        <v>11.29</v>
      </c>
      <c r="E1896">
        <v>2.75</v>
      </c>
      <c r="F1896">
        <v>2.0499999999999998</v>
      </c>
      <c r="G1896">
        <v>0.63</v>
      </c>
      <c r="H1896">
        <v>0.19</v>
      </c>
      <c r="I1896">
        <v>1.03</v>
      </c>
      <c r="J1896">
        <v>0.56000000000000005</v>
      </c>
      <c r="K1896" s="1">
        <v>33.42</v>
      </c>
      <c r="L1896" s="2">
        <v>4627274</v>
      </c>
      <c r="M1896" s="1">
        <f>Table1[[#This Row],[PerformanceMetric]]/Table1[[#This Row],[InflationAdjSalary]]*1000000</f>
        <v>7.222394870068209</v>
      </c>
      <c r="N1896" t="s">
        <v>41</v>
      </c>
      <c r="O1896">
        <v>27</v>
      </c>
      <c r="P1896" t="s">
        <v>20</v>
      </c>
    </row>
    <row r="1897" spans="2:16" x14ac:dyDescent="0.2">
      <c r="B1897" t="s">
        <v>432</v>
      </c>
      <c r="C1897">
        <v>2011</v>
      </c>
      <c r="D1897">
        <v>8</v>
      </c>
      <c r="E1897">
        <v>8.15</v>
      </c>
      <c r="F1897">
        <v>0.46</v>
      </c>
      <c r="G1897">
        <v>0.54</v>
      </c>
      <c r="H1897">
        <v>0.23</v>
      </c>
      <c r="I1897">
        <v>1.08</v>
      </c>
      <c r="J1897">
        <v>0.55000000000000004</v>
      </c>
      <c r="K1897" s="1">
        <v>33.42</v>
      </c>
      <c r="L1897" s="2">
        <v>4962101</v>
      </c>
      <c r="M1897" s="1">
        <f>Table1[[#This Row],[PerformanceMetric]]/Table1[[#This Row],[InflationAdjSalary]]*1000000</f>
        <v>6.7350503345256376</v>
      </c>
      <c r="N1897" t="s">
        <v>31</v>
      </c>
      <c r="O1897">
        <v>30</v>
      </c>
      <c r="P1897" t="s">
        <v>16</v>
      </c>
    </row>
    <row r="1898" spans="2:16" x14ac:dyDescent="0.2">
      <c r="B1898" t="s">
        <v>486</v>
      </c>
      <c r="C1898">
        <v>2010</v>
      </c>
      <c r="D1898">
        <v>8.92</v>
      </c>
      <c r="E1898">
        <v>4.92</v>
      </c>
      <c r="F1898">
        <v>1.22</v>
      </c>
      <c r="G1898">
        <v>0.92</v>
      </c>
      <c r="H1898">
        <v>0.24</v>
      </c>
      <c r="I1898">
        <v>0.82</v>
      </c>
      <c r="J1898">
        <v>0.56999999999999995</v>
      </c>
      <c r="K1898" s="1">
        <v>33.409999999999997</v>
      </c>
      <c r="L1898" s="2">
        <v>3079138</v>
      </c>
      <c r="M1898" s="1">
        <f>Table1[[#This Row],[PerformanceMetric]]/Table1[[#This Row],[InflationAdjSalary]]*1000000</f>
        <v>10.850439311261788</v>
      </c>
      <c r="N1898" t="s">
        <v>31</v>
      </c>
      <c r="O1898">
        <v>29</v>
      </c>
      <c r="P1898" t="s">
        <v>25</v>
      </c>
    </row>
    <row r="1899" spans="2:16" x14ac:dyDescent="0.2">
      <c r="B1899" t="s">
        <v>237</v>
      </c>
      <c r="C1899">
        <v>2014</v>
      </c>
      <c r="D1899">
        <v>11.93</v>
      </c>
      <c r="E1899">
        <v>2.69</v>
      </c>
      <c r="F1899">
        <v>5.17</v>
      </c>
      <c r="G1899">
        <v>0.93</v>
      </c>
      <c r="H1899">
        <v>0.24</v>
      </c>
      <c r="I1899">
        <v>2.2799999999999998</v>
      </c>
      <c r="J1899">
        <v>0.51</v>
      </c>
      <c r="K1899" s="1">
        <v>33.36</v>
      </c>
      <c r="L1899" s="2">
        <v>1137841</v>
      </c>
      <c r="M1899" s="1">
        <f>Table1[[#This Row],[PerformanceMetric]]/Table1[[#This Row],[InflationAdjSalary]]*1000000</f>
        <v>29.318683366129363</v>
      </c>
      <c r="N1899" t="s">
        <v>91</v>
      </c>
      <c r="O1899">
        <v>29</v>
      </c>
      <c r="P1899" t="s">
        <v>19</v>
      </c>
    </row>
    <row r="1900" spans="2:16" x14ac:dyDescent="0.2">
      <c r="B1900" t="s">
        <v>487</v>
      </c>
      <c r="C1900">
        <v>2011</v>
      </c>
      <c r="D1900">
        <v>10.220000000000001</v>
      </c>
      <c r="E1900">
        <v>5.46</v>
      </c>
      <c r="F1900">
        <v>0.71</v>
      </c>
      <c r="G1900">
        <v>0.73</v>
      </c>
      <c r="H1900">
        <v>1.61</v>
      </c>
      <c r="I1900">
        <v>1.59</v>
      </c>
      <c r="J1900">
        <v>0.54</v>
      </c>
      <c r="K1900" s="1">
        <v>33.36</v>
      </c>
      <c r="L1900" s="2">
        <v>9590463</v>
      </c>
      <c r="M1900" s="1">
        <f>Table1[[#This Row],[PerformanceMetric]]/Table1[[#This Row],[InflationAdjSalary]]*1000000</f>
        <v>3.4784556282632026</v>
      </c>
      <c r="N1900" t="s">
        <v>104</v>
      </c>
      <c r="O1900">
        <v>24</v>
      </c>
      <c r="P1900" t="s">
        <v>30</v>
      </c>
    </row>
    <row r="1901" spans="2:16" x14ac:dyDescent="0.2">
      <c r="B1901" t="s">
        <v>351</v>
      </c>
      <c r="C1901">
        <v>2013</v>
      </c>
      <c r="D1901">
        <v>9.59</v>
      </c>
      <c r="E1901">
        <v>2.9</v>
      </c>
      <c r="F1901">
        <v>5.9</v>
      </c>
      <c r="G1901">
        <v>0.89</v>
      </c>
      <c r="H1901">
        <v>0.13</v>
      </c>
      <c r="I1901">
        <v>2.1</v>
      </c>
      <c r="J1901">
        <v>0.55000000000000004</v>
      </c>
      <c r="K1901" s="1">
        <v>33.35</v>
      </c>
      <c r="L1901" s="2">
        <v>6344880</v>
      </c>
      <c r="M1901" s="1">
        <f>Table1[[#This Row],[PerformanceMetric]]/Table1[[#This Row],[InflationAdjSalary]]*1000000</f>
        <v>5.2562065791630417</v>
      </c>
      <c r="N1901" t="s">
        <v>91</v>
      </c>
      <c r="O1901">
        <v>36</v>
      </c>
      <c r="P1901" t="s">
        <v>19</v>
      </c>
    </row>
    <row r="1902" spans="2:16" x14ac:dyDescent="0.2">
      <c r="B1902" t="s">
        <v>171</v>
      </c>
      <c r="C1902">
        <v>2014</v>
      </c>
      <c r="D1902">
        <v>12.31</v>
      </c>
      <c r="E1902">
        <v>2.85</v>
      </c>
      <c r="F1902">
        <v>1.1499999999999999</v>
      </c>
      <c r="G1902">
        <v>1.04</v>
      </c>
      <c r="H1902">
        <v>0.12</v>
      </c>
      <c r="I1902">
        <v>1.1200000000000001</v>
      </c>
      <c r="J1902">
        <v>0.55000000000000004</v>
      </c>
      <c r="K1902" s="1">
        <v>33.340000000000003</v>
      </c>
      <c r="L1902" s="2">
        <v>10812840</v>
      </c>
      <c r="M1902" s="1">
        <f>Table1[[#This Row],[PerformanceMetric]]/Table1[[#This Row],[InflationAdjSalary]]*1000000</f>
        <v>3.0833712512161471</v>
      </c>
      <c r="N1902" t="s">
        <v>39</v>
      </c>
      <c r="O1902">
        <v>26</v>
      </c>
      <c r="P1902" t="s">
        <v>20</v>
      </c>
    </row>
    <row r="1903" spans="2:16" x14ac:dyDescent="0.2">
      <c r="B1903" t="s">
        <v>166</v>
      </c>
      <c r="C1903">
        <v>2015</v>
      </c>
      <c r="D1903">
        <v>11</v>
      </c>
      <c r="E1903">
        <v>5.15</v>
      </c>
      <c r="F1903">
        <v>1.84</v>
      </c>
      <c r="G1903">
        <v>0.99</v>
      </c>
      <c r="H1903">
        <v>0.33</v>
      </c>
      <c r="I1903">
        <v>1.85</v>
      </c>
      <c r="J1903">
        <v>0.53</v>
      </c>
      <c r="K1903" s="1">
        <v>33.32</v>
      </c>
      <c r="L1903" s="2">
        <v>16141783</v>
      </c>
      <c r="M1903" s="1">
        <f>Table1[[#This Row],[PerformanceMetric]]/Table1[[#This Row],[InflationAdjSalary]]*1000000</f>
        <v>2.0642081485050321</v>
      </c>
      <c r="N1903" t="s">
        <v>54</v>
      </c>
      <c r="O1903">
        <v>32</v>
      </c>
      <c r="P1903" t="s">
        <v>16</v>
      </c>
    </row>
    <row r="1904" spans="2:16" x14ac:dyDescent="0.2">
      <c r="B1904" t="s">
        <v>399</v>
      </c>
      <c r="C1904">
        <v>2012</v>
      </c>
      <c r="D1904">
        <v>8.3800000000000008</v>
      </c>
      <c r="E1904">
        <v>6.5</v>
      </c>
      <c r="F1904">
        <v>0.8</v>
      </c>
      <c r="G1904">
        <v>0.96</v>
      </c>
      <c r="H1904">
        <v>0.86</v>
      </c>
      <c r="I1904">
        <v>1.1599999999999999</v>
      </c>
      <c r="J1904">
        <v>0.55000000000000004</v>
      </c>
      <c r="K1904" s="1">
        <v>33.31</v>
      </c>
      <c r="L1904" s="2">
        <v>1788727</v>
      </c>
      <c r="M1904" s="1">
        <f>Table1[[#This Row],[PerformanceMetric]]/Table1[[#This Row],[InflationAdjSalary]]*1000000</f>
        <v>18.622182144061114</v>
      </c>
      <c r="N1904" t="s">
        <v>54</v>
      </c>
      <c r="O1904">
        <v>24</v>
      </c>
      <c r="P1904" t="s">
        <v>16</v>
      </c>
    </row>
    <row r="1905" spans="2:16" x14ac:dyDescent="0.2">
      <c r="B1905" t="s">
        <v>45</v>
      </c>
      <c r="C1905">
        <v>2021</v>
      </c>
      <c r="D1905">
        <v>8.93</v>
      </c>
      <c r="E1905">
        <v>6.41</v>
      </c>
      <c r="F1905">
        <v>1.85</v>
      </c>
      <c r="G1905">
        <v>0.83</v>
      </c>
      <c r="H1905">
        <v>0.59</v>
      </c>
      <c r="I1905">
        <v>1.56</v>
      </c>
      <c r="J1905">
        <v>0.54</v>
      </c>
      <c r="K1905" s="1">
        <v>33.28</v>
      </c>
      <c r="L1905" s="2">
        <v>2223664</v>
      </c>
      <c r="M1905" s="1">
        <f>Table1[[#This Row],[PerformanceMetric]]/Table1[[#This Row],[InflationAdjSalary]]*1000000</f>
        <v>14.966289871131609</v>
      </c>
      <c r="N1905" t="s">
        <v>41</v>
      </c>
      <c r="O1905">
        <v>30</v>
      </c>
      <c r="P1905" t="s">
        <v>30</v>
      </c>
    </row>
    <row r="1906" spans="2:16" x14ac:dyDescent="0.2">
      <c r="B1906" t="s">
        <v>189</v>
      </c>
      <c r="C1906">
        <v>2015</v>
      </c>
      <c r="D1906">
        <v>10.43</v>
      </c>
      <c r="E1906">
        <v>4.75</v>
      </c>
      <c r="F1906">
        <v>1.64</v>
      </c>
      <c r="G1906">
        <v>0.78</v>
      </c>
      <c r="H1906">
        <v>0.2</v>
      </c>
      <c r="I1906">
        <v>0.9</v>
      </c>
      <c r="J1906">
        <v>0.52</v>
      </c>
      <c r="K1906" s="1">
        <v>33.270000000000003</v>
      </c>
      <c r="L1906" s="2">
        <v>6208378</v>
      </c>
      <c r="M1906" s="1">
        <f>Table1[[#This Row],[PerformanceMetric]]/Table1[[#This Row],[InflationAdjSalary]]*1000000</f>
        <v>5.3588876192783372</v>
      </c>
      <c r="N1906" t="s">
        <v>81</v>
      </c>
      <c r="O1906">
        <v>25</v>
      </c>
      <c r="P1906" t="s">
        <v>16</v>
      </c>
    </row>
    <row r="1907" spans="2:16" x14ac:dyDescent="0.2">
      <c r="B1907" t="s">
        <v>148</v>
      </c>
      <c r="C1907">
        <v>2018</v>
      </c>
      <c r="D1907">
        <v>15.67</v>
      </c>
      <c r="E1907">
        <v>2.33</v>
      </c>
      <c r="F1907">
        <v>3</v>
      </c>
      <c r="G1907">
        <v>1.33</v>
      </c>
      <c r="H1907">
        <v>0.67</v>
      </c>
      <c r="I1907">
        <v>3.33</v>
      </c>
      <c r="J1907">
        <v>0.51</v>
      </c>
      <c r="K1907" s="1">
        <v>33.26</v>
      </c>
      <c r="L1907" s="2">
        <v>17638329</v>
      </c>
      <c r="M1907" s="1">
        <f>Table1[[#This Row],[PerformanceMetric]]/Table1[[#This Row],[InflationAdjSalary]]*1000000</f>
        <v>1.8856661535228194</v>
      </c>
      <c r="N1907" t="s">
        <v>81</v>
      </c>
      <c r="O1907">
        <v>28</v>
      </c>
      <c r="P1907" t="s">
        <v>19</v>
      </c>
    </row>
    <row r="1908" spans="2:16" x14ac:dyDescent="0.2">
      <c r="B1908" t="s">
        <v>405</v>
      </c>
      <c r="C1908">
        <v>2013</v>
      </c>
      <c r="D1908">
        <v>13.21</v>
      </c>
      <c r="E1908">
        <v>3.14</v>
      </c>
      <c r="F1908">
        <v>3.65</v>
      </c>
      <c r="G1908">
        <v>0.63</v>
      </c>
      <c r="H1908">
        <v>0.12</v>
      </c>
      <c r="I1908">
        <v>2.2599999999999998</v>
      </c>
      <c r="J1908">
        <v>0.51</v>
      </c>
      <c r="K1908" s="1">
        <v>33.25</v>
      </c>
      <c r="L1908" s="2">
        <v>2744056</v>
      </c>
      <c r="M1908" s="1">
        <f>Table1[[#This Row],[PerformanceMetric]]/Table1[[#This Row],[InflationAdjSalary]]*1000000</f>
        <v>12.11709965102753</v>
      </c>
      <c r="N1908" t="s">
        <v>54</v>
      </c>
      <c r="O1908">
        <v>24</v>
      </c>
      <c r="P1908" t="s">
        <v>20</v>
      </c>
    </row>
    <row r="1909" spans="2:16" x14ac:dyDescent="0.2">
      <c r="B1909" t="s">
        <v>488</v>
      </c>
      <c r="C1909">
        <v>2010</v>
      </c>
      <c r="D1909">
        <v>9.26</v>
      </c>
      <c r="E1909">
        <v>5.97</v>
      </c>
      <c r="F1909">
        <v>0.72</v>
      </c>
      <c r="G1909">
        <v>0.99</v>
      </c>
      <c r="H1909">
        <v>0.36</v>
      </c>
      <c r="I1909">
        <v>1.02</v>
      </c>
      <c r="J1909">
        <v>0.54</v>
      </c>
      <c r="K1909" s="1">
        <v>33.24</v>
      </c>
      <c r="L1909" s="2">
        <v>1036160</v>
      </c>
      <c r="M1909" s="1">
        <f>Table1[[#This Row],[PerformanceMetric]]/Table1[[#This Row],[InflationAdjSalary]]*1000000</f>
        <v>32.079987646695493</v>
      </c>
      <c r="N1909" t="s">
        <v>88</v>
      </c>
      <c r="O1909">
        <v>22</v>
      </c>
      <c r="P1909" t="s">
        <v>16</v>
      </c>
    </row>
    <row r="1910" spans="2:16" x14ac:dyDescent="0.2">
      <c r="B1910" t="s">
        <v>489</v>
      </c>
      <c r="C1910">
        <v>2021</v>
      </c>
      <c r="D1910">
        <v>11.15</v>
      </c>
      <c r="E1910">
        <v>3.4</v>
      </c>
      <c r="F1910">
        <v>1.5</v>
      </c>
      <c r="G1910">
        <v>0.6</v>
      </c>
      <c r="H1910">
        <v>0.25</v>
      </c>
      <c r="I1910">
        <v>1.1000000000000001</v>
      </c>
      <c r="J1910">
        <v>0.56999999999999995</v>
      </c>
      <c r="K1910" s="1">
        <v>33.229999999999997</v>
      </c>
      <c r="L1910" s="2">
        <v>1896619</v>
      </c>
      <c r="M1910" s="1">
        <f>Table1[[#This Row],[PerformanceMetric]]/Table1[[#This Row],[InflationAdjSalary]]*1000000</f>
        <v>17.520651221990288</v>
      </c>
      <c r="N1910" t="s">
        <v>18</v>
      </c>
      <c r="O1910">
        <v>22</v>
      </c>
      <c r="P1910" t="s">
        <v>20</v>
      </c>
    </row>
    <row r="1911" spans="2:16" x14ac:dyDescent="0.2">
      <c r="B1911" t="s">
        <v>440</v>
      </c>
      <c r="C1911">
        <v>2021</v>
      </c>
      <c r="D1911">
        <v>12.88</v>
      </c>
      <c r="E1911">
        <v>3.13</v>
      </c>
      <c r="F1911">
        <v>5.38</v>
      </c>
      <c r="G1911">
        <v>1</v>
      </c>
      <c r="H1911">
        <v>0.25</v>
      </c>
      <c r="I1911">
        <v>2.25</v>
      </c>
      <c r="J1911">
        <v>0.46</v>
      </c>
      <c r="K1911" s="1">
        <v>33.229999999999997</v>
      </c>
      <c r="L1911" s="2">
        <v>17994860</v>
      </c>
      <c r="M1911" s="1">
        <f>Table1[[#This Row],[PerformanceMetric]]/Table1[[#This Row],[InflationAdjSalary]]*1000000</f>
        <v>1.8466384289736066</v>
      </c>
      <c r="N1911" t="s">
        <v>48</v>
      </c>
      <c r="O1911">
        <v>22</v>
      </c>
      <c r="P1911" t="s">
        <v>19</v>
      </c>
    </row>
    <row r="1912" spans="2:16" x14ac:dyDescent="0.2">
      <c r="B1912" t="s">
        <v>490</v>
      </c>
      <c r="C1912">
        <v>2010</v>
      </c>
      <c r="D1912">
        <v>9.4499999999999993</v>
      </c>
      <c r="E1912">
        <v>3.4</v>
      </c>
      <c r="F1912">
        <v>2.85</v>
      </c>
      <c r="G1912">
        <v>1.6</v>
      </c>
      <c r="H1912">
        <v>0.28000000000000003</v>
      </c>
      <c r="I1912">
        <v>0.96</v>
      </c>
      <c r="J1912">
        <v>0.53</v>
      </c>
      <c r="K1912" s="1">
        <v>33.22</v>
      </c>
      <c r="L1912" s="2">
        <v>6511732</v>
      </c>
      <c r="M1912" s="1">
        <f>Table1[[#This Row],[PerformanceMetric]]/Table1[[#This Row],[InflationAdjSalary]]*1000000</f>
        <v>5.1015613050414235</v>
      </c>
      <c r="N1912" t="s">
        <v>58</v>
      </c>
      <c r="O1912">
        <v>24</v>
      </c>
      <c r="P1912" t="s">
        <v>20</v>
      </c>
    </row>
    <row r="1913" spans="2:16" x14ac:dyDescent="0.2">
      <c r="B1913" t="s">
        <v>79</v>
      </c>
      <c r="C1913">
        <v>2020</v>
      </c>
      <c r="D1913">
        <v>8.19</v>
      </c>
      <c r="E1913">
        <v>4.55</v>
      </c>
      <c r="F1913">
        <v>1.73</v>
      </c>
      <c r="G1913">
        <v>0.67</v>
      </c>
      <c r="H1913">
        <v>0.34</v>
      </c>
      <c r="I1913">
        <v>1.06</v>
      </c>
      <c r="J1913">
        <v>0.62</v>
      </c>
      <c r="K1913" s="1">
        <v>33.22</v>
      </c>
      <c r="L1913" s="2">
        <v>14734862</v>
      </c>
      <c r="M1913" s="1">
        <f>Table1[[#This Row],[PerformanceMetric]]/Table1[[#This Row],[InflationAdjSalary]]*1000000</f>
        <v>2.2545172123091479</v>
      </c>
      <c r="N1913" t="s">
        <v>31</v>
      </c>
      <c r="O1913">
        <v>28</v>
      </c>
      <c r="P1913" t="s">
        <v>30</v>
      </c>
    </row>
    <row r="1914" spans="2:16" x14ac:dyDescent="0.2">
      <c r="B1914" t="s">
        <v>491</v>
      </c>
      <c r="C1914">
        <v>2012</v>
      </c>
      <c r="D1914">
        <v>11.39</v>
      </c>
      <c r="E1914">
        <v>2.13</v>
      </c>
      <c r="F1914">
        <v>3.81</v>
      </c>
      <c r="G1914">
        <v>0.77</v>
      </c>
      <c r="H1914">
        <v>0.13</v>
      </c>
      <c r="I1914">
        <v>1.71</v>
      </c>
      <c r="J1914">
        <v>0.56000000000000005</v>
      </c>
      <c r="K1914" s="1">
        <v>33.21</v>
      </c>
      <c r="L1914" s="2">
        <v>4002841</v>
      </c>
      <c r="M1914" s="1">
        <f>Table1[[#This Row],[PerformanceMetric]]/Table1[[#This Row],[InflationAdjSalary]]*1000000</f>
        <v>8.2966073346405711</v>
      </c>
      <c r="N1914" t="s">
        <v>50</v>
      </c>
      <c r="O1914">
        <v>23</v>
      </c>
      <c r="P1914" t="s">
        <v>19</v>
      </c>
    </row>
    <row r="1915" spans="2:16" x14ac:dyDescent="0.2">
      <c r="B1915" t="s">
        <v>445</v>
      </c>
      <c r="C1915">
        <v>2010</v>
      </c>
      <c r="D1915">
        <v>13</v>
      </c>
      <c r="E1915">
        <v>3.4</v>
      </c>
      <c r="F1915">
        <v>2.35</v>
      </c>
      <c r="G1915">
        <v>1.43</v>
      </c>
      <c r="H1915">
        <v>0.35</v>
      </c>
      <c r="I1915">
        <v>2</v>
      </c>
      <c r="J1915">
        <v>0.5</v>
      </c>
      <c r="K1915" s="1">
        <v>33.21</v>
      </c>
      <c r="L1915" s="2">
        <v>5034659</v>
      </c>
      <c r="M1915" s="1">
        <f>Table1[[#This Row],[PerformanceMetric]]/Table1[[#This Row],[InflationAdjSalary]]*1000000</f>
        <v>6.5962759344773891</v>
      </c>
      <c r="N1915" t="s">
        <v>36</v>
      </c>
      <c r="O1915">
        <v>23</v>
      </c>
      <c r="P1915" t="s">
        <v>20</v>
      </c>
    </row>
    <row r="1916" spans="2:16" x14ac:dyDescent="0.2">
      <c r="B1916" t="s">
        <v>307</v>
      </c>
      <c r="C1916">
        <v>2019</v>
      </c>
      <c r="D1916">
        <v>8.52</v>
      </c>
      <c r="E1916">
        <v>4.91</v>
      </c>
      <c r="F1916">
        <v>0.76</v>
      </c>
      <c r="G1916">
        <v>0.12</v>
      </c>
      <c r="H1916">
        <v>0.82</v>
      </c>
      <c r="I1916">
        <v>1</v>
      </c>
      <c r="J1916">
        <v>0.63</v>
      </c>
      <c r="K1916" s="1">
        <v>33.21</v>
      </c>
      <c r="L1916" s="2">
        <v>7497899</v>
      </c>
      <c r="M1916" s="1">
        <f>Table1[[#This Row],[PerformanceMetric]]/Table1[[#This Row],[InflationAdjSalary]]*1000000</f>
        <v>4.4292407779832725</v>
      </c>
      <c r="N1916" t="s">
        <v>42</v>
      </c>
      <c r="O1916">
        <v>21</v>
      </c>
      <c r="P1916" t="s">
        <v>30</v>
      </c>
    </row>
    <row r="1917" spans="2:16" x14ac:dyDescent="0.2">
      <c r="B1917" t="s">
        <v>383</v>
      </c>
      <c r="C1917">
        <v>2011</v>
      </c>
      <c r="D1917">
        <v>7.4</v>
      </c>
      <c r="E1917">
        <v>5.31</v>
      </c>
      <c r="F1917">
        <v>2.08</v>
      </c>
      <c r="G1917">
        <v>0.65</v>
      </c>
      <c r="H1917">
        <v>0.79</v>
      </c>
      <c r="I1917">
        <v>1.29</v>
      </c>
      <c r="J1917">
        <v>0.61</v>
      </c>
      <c r="K1917" s="1">
        <v>33.200000000000003</v>
      </c>
      <c r="L1917" s="2">
        <v>3938176</v>
      </c>
      <c r="M1917" s="1">
        <f>Table1[[#This Row],[PerformanceMetric]]/Table1[[#This Row],[InflationAdjSalary]]*1000000</f>
        <v>8.4302986966555071</v>
      </c>
      <c r="N1917" t="s">
        <v>64</v>
      </c>
      <c r="O1917">
        <v>23</v>
      </c>
      <c r="P1917" t="s">
        <v>16</v>
      </c>
    </row>
    <row r="1918" spans="2:16" x14ac:dyDescent="0.2">
      <c r="B1918" t="s">
        <v>80</v>
      </c>
      <c r="C1918">
        <v>2016</v>
      </c>
      <c r="D1918">
        <v>13.79</v>
      </c>
      <c r="E1918">
        <v>2.46</v>
      </c>
      <c r="F1918">
        <v>2.63</v>
      </c>
      <c r="G1918">
        <v>0.57999999999999996</v>
      </c>
      <c r="H1918">
        <v>0.26</v>
      </c>
      <c r="I1918">
        <v>2.11</v>
      </c>
      <c r="J1918">
        <v>0.53</v>
      </c>
      <c r="K1918" s="1">
        <v>33.19</v>
      </c>
      <c r="L1918" s="2">
        <v>2733725</v>
      </c>
      <c r="M1918" s="1">
        <f>Table1[[#This Row],[PerformanceMetric]]/Table1[[#This Row],[InflationAdjSalary]]*1000000</f>
        <v>12.140943218502226</v>
      </c>
      <c r="N1918" t="s">
        <v>81</v>
      </c>
      <c r="O1918">
        <v>19</v>
      </c>
      <c r="P1918" t="s">
        <v>20</v>
      </c>
    </row>
    <row r="1919" spans="2:16" x14ac:dyDescent="0.2">
      <c r="B1919" t="s">
        <v>366</v>
      </c>
      <c r="C1919">
        <v>2018</v>
      </c>
      <c r="D1919">
        <v>14.3</v>
      </c>
      <c r="E1919">
        <v>2.57</v>
      </c>
      <c r="F1919">
        <v>3.77</v>
      </c>
      <c r="G1919">
        <v>0.77</v>
      </c>
      <c r="H1919">
        <v>0.3</v>
      </c>
      <c r="I1919">
        <v>2.33</v>
      </c>
      <c r="J1919">
        <v>0.49</v>
      </c>
      <c r="K1919" s="1">
        <v>33.19</v>
      </c>
      <c r="L1919" s="2">
        <v>14939665</v>
      </c>
      <c r="M1919" s="1">
        <f>Table1[[#This Row],[PerformanceMetric]]/Table1[[#This Row],[InflationAdjSalary]]*1000000</f>
        <v>2.221602693233081</v>
      </c>
      <c r="N1919" t="s">
        <v>31</v>
      </c>
      <c r="O1919">
        <v>26</v>
      </c>
      <c r="P1919" t="s">
        <v>20</v>
      </c>
    </row>
    <row r="1920" spans="2:16" x14ac:dyDescent="0.2">
      <c r="B1920" t="s">
        <v>492</v>
      </c>
      <c r="C1920">
        <v>2011</v>
      </c>
      <c r="D1920">
        <v>10.57</v>
      </c>
      <c r="E1920">
        <v>3.01</v>
      </c>
      <c r="F1920">
        <v>3.01</v>
      </c>
      <c r="G1920">
        <v>1.1000000000000001</v>
      </c>
      <c r="H1920">
        <v>0.05</v>
      </c>
      <c r="I1920">
        <v>1.1000000000000001</v>
      </c>
      <c r="J1920">
        <v>0.53</v>
      </c>
      <c r="K1920" s="1">
        <v>33.18</v>
      </c>
      <c r="L1920" s="2">
        <v>1503910</v>
      </c>
      <c r="M1920" s="1">
        <f>Table1[[#This Row],[PerformanceMetric]]/Table1[[#This Row],[InflationAdjSalary]]*1000000</f>
        <v>22.062490441582273</v>
      </c>
      <c r="N1920" t="s">
        <v>70</v>
      </c>
      <c r="O1920">
        <v>24</v>
      </c>
      <c r="P1920" t="s">
        <v>20</v>
      </c>
    </row>
    <row r="1921" spans="2:16" x14ac:dyDescent="0.2">
      <c r="B1921" t="s">
        <v>379</v>
      </c>
      <c r="C1921">
        <v>2015</v>
      </c>
      <c r="D1921">
        <v>10.14</v>
      </c>
      <c r="E1921">
        <v>4.2300000000000004</v>
      </c>
      <c r="F1921">
        <v>3.43</v>
      </c>
      <c r="G1921">
        <v>1.05</v>
      </c>
      <c r="H1921">
        <v>0.41</v>
      </c>
      <c r="I1921">
        <v>1.48</v>
      </c>
      <c r="J1921">
        <v>0.51</v>
      </c>
      <c r="K1921" s="1">
        <v>33.17</v>
      </c>
      <c r="L1921" s="2">
        <v>8054111</v>
      </c>
      <c r="M1921" s="1">
        <f>Table1[[#This Row],[PerformanceMetric]]/Table1[[#This Row],[InflationAdjSalary]]*1000000</f>
        <v>4.118393699813673</v>
      </c>
      <c r="N1921" t="s">
        <v>18</v>
      </c>
      <c r="O1921">
        <v>26</v>
      </c>
      <c r="P1921" t="s">
        <v>19</v>
      </c>
    </row>
    <row r="1922" spans="2:16" x14ac:dyDescent="0.2">
      <c r="B1922" t="s">
        <v>133</v>
      </c>
      <c r="C1922">
        <v>2016</v>
      </c>
      <c r="D1922">
        <v>13.18</v>
      </c>
      <c r="E1922">
        <v>3.42</v>
      </c>
      <c r="F1922">
        <v>3.33</v>
      </c>
      <c r="G1922">
        <v>1.1599999999999999</v>
      </c>
      <c r="H1922">
        <v>0.16</v>
      </c>
      <c r="I1922">
        <v>2.4500000000000002</v>
      </c>
      <c r="J1922">
        <v>0.51</v>
      </c>
      <c r="K1922" s="1">
        <v>33.15</v>
      </c>
      <c r="L1922" s="2">
        <v>6556221</v>
      </c>
      <c r="M1922" s="1">
        <f>Table1[[#This Row],[PerformanceMetric]]/Table1[[#This Row],[InflationAdjSalary]]*1000000</f>
        <v>5.0562664071269099</v>
      </c>
      <c r="N1922" t="s">
        <v>42</v>
      </c>
      <c r="O1922">
        <v>19</v>
      </c>
      <c r="P1922" t="s">
        <v>19</v>
      </c>
    </row>
    <row r="1923" spans="2:16" x14ac:dyDescent="0.2">
      <c r="B1923" t="s">
        <v>493</v>
      </c>
      <c r="C1923">
        <v>2010</v>
      </c>
      <c r="D1923">
        <v>10.95</v>
      </c>
      <c r="E1923">
        <v>4.58</v>
      </c>
      <c r="F1923">
        <v>1.63</v>
      </c>
      <c r="G1923">
        <v>0.82</v>
      </c>
      <c r="H1923">
        <v>0.21</v>
      </c>
      <c r="I1923">
        <v>1.25</v>
      </c>
      <c r="J1923">
        <v>0.53</v>
      </c>
      <c r="K1923" s="1">
        <v>33.14</v>
      </c>
      <c r="L1923" s="2">
        <v>5437772</v>
      </c>
      <c r="M1923" s="1">
        <f>Table1[[#This Row],[PerformanceMetric]]/Table1[[#This Row],[InflationAdjSalary]]*1000000</f>
        <v>6.0944077831876733</v>
      </c>
      <c r="N1923" t="s">
        <v>36</v>
      </c>
      <c r="O1923">
        <v>27</v>
      </c>
      <c r="P1923" t="s">
        <v>25</v>
      </c>
    </row>
    <row r="1924" spans="2:16" x14ac:dyDescent="0.2">
      <c r="B1924" t="s">
        <v>494</v>
      </c>
      <c r="C1924">
        <v>2015</v>
      </c>
      <c r="D1924">
        <v>7.21</v>
      </c>
      <c r="E1924">
        <v>6.34</v>
      </c>
      <c r="F1924">
        <v>0.89</v>
      </c>
      <c r="G1924">
        <v>0.34</v>
      </c>
      <c r="H1924">
        <v>0.57999999999999996</v>
      </c>
      <c r="I1924">
        <v>0.76</v>
      </c>
      <c r="J1924">
        <v>0.6</v>
      </c>
      <c r="K1924" s="1">
        <v>33.1</v>
      </c>
      <c r="L1924" s="2">
        <v>1049289</v>
      </c>
      <c r="M1924" s="1">
        <f>Table1[[#This Row],[PerformanceMetric]]/Table1[[#This Row],[InflationAdjSalary]]*1000000</f>
        <v>31.545170110427158</v>
      </c>
      <c r="N1924" t="s">
        <v>42</v>
      </c>
      <c r="O1924">
        <v>23</v>
      </c>
      <c r="P1924" t="s">
        <v>30</v>
      </c>
    </row>
    <row r="1925" spans="2:16" x14ac:dyDescent="0.2">
      <c r="B1925" t="s">
        <v>49</v>
      </c>
      <c r="C1925">
        <v>2012</v>
      </c>
      <c r="D1925">
        <v>7.92</v>
      </c>
      <c r="E1925">
        <v>5.1100000000000003</v>
      </c>
      <c r="F1925">
        <v>1.0900000000000001</v>
      </c>
      <c r="G1925">
        <v>1.33</v>
      </c>
      <c r="H1925">
        <v>0.38</v>
      </c>
      <c r="I1925">
        <v>0.69</v>
      </c>
      <c r="J1925">
        <v>0.56999999999999995</v>
      </c>
      <c r="K1925" s="1">
        <v>33.1</v>
      </c>
      <c r="L1925" s="2">
        <v>2404184</v>
      </c>
      <c r="M1925" s="1">
        <f>Table1[[#This Row],[PerformanceMetric]]/Table1[[#This Row],[InflationAdjSalary]]*1000000</f>
        <v>13.767665037285001</v>
      </c>
      <c r="N1925" t="s">
        <v>65</v>
      </c>
      <c r="O1925">
        <v>20</v>
      </c>
      <c r="P1925" t="s">
        <v>25</v>
      </c>
    </row>
    <row r="1926" spans="2:16" x14ac:dyDescent="0.2">
      <c r="B1926" t="s">
        <v>262</v>
      </c>
      <c r="C1926">
        <v>2021</v>
      </c>
      <c r="D1926">
        <v>5.36</v>
      </c>
      <c r="E1926">
        <v>5.56</v>
      </c>
      <c r="F1926">
        <v>0.8</v>
      </c>
      <c r="G1926">
        <v>0.69</v>
      </c>
      <c r="H1926">
        <v>1.0900000000000001</v>
      </c>
      <c r="I1926">
        <v>0.49</v>
      </c>
      <c r="J1926">
        <v>0.66</v>
      </c>
      <c r="K1926" s="1">
        <v>33.1</v>
      </c>
      <c r="L1926" s="2">
        <v>5354834</v>
      </c>
      <c r="M1926" s="1">
        <f>Table1[[#This Row],[PerformanceMetric]]/Table1[[#This Row],[InflationAdjSalary]]*1000000</f>
        <v>6.1813307377969142</v>
      </c>
      <c r="N1926" t="s">
        <v>70</v>
      </c>
      <c r="O1926">
        <v>35</v>
      </c>
      <c r="P1926" t="s">
        <v>30</v>
      </c>
    </row>
    <row r="1927" spans="2:16" x14ac:dyDescent="0.2">
      <c r="B1927" t="s">
        <v>334</v>
      </c>
      <c r="C1927">
        <v>2017</v>
      </c>
      <c r="D1927">
        <v>10.57</v>
      </c>
      <c r="E1927">
        <v>3.86</v>
      </c>
      <c r="F1927">
        <v>4.6100000000000003</v>
      </c>
      <c r="G1927">
        <v>1.58</v>
      </c>
      <c r="H1927">
        <v>0.43</v>
      </c>
      <c r="I1927">
        <v>2.0099999999999998</v>
      </c>
      <c r="J1927">
        <v>0.49</v>
      </c>
      <c r="K1927" s="1">
        <v>33.1</v>
      </c>
      <c r="L1927" s="2">
        <v>5489436</v>
      </c>
      <c r="M1927" s="1">
        <f>Table1[[#This Row],[PerformanceMetric]]/Table1[[#This Row],[InflationAdjSalary]]*1000000</f>
        <v>6.0297633490945159</v>
      </c>
      <c r="N1927" t="s">
        <v>61</v>
      </c>
      <c r="O1927">
        <v>22</v>
      </c>
      <c r="P1927" t="s">
        <v>20</v>
      </c>
    </row>
    <row r="1928" spans="2:16" x14ac:dyDescent="0.2">
      <c r="B1928" t="s">
        <v>384</v>
      </c>
      <c r="C1928">
        <v>2017</v>
      </c>
      <c r="D1928">
        <v>8.7200000000000006</v>
      </c>
      <c r="E1928">
        <v>7.39</v>
      </c>
      <c r="F1928">
        <v>1.62</v>
      </c>
      <c r="G1928">
        <v>0.98</v>
      </c>
      <c r="H1928">
        <v>0.72</v>
      </c>
      <c r="I1928">
        <v>1.54</v>
      </c>
      <c r="J1928">
        <v>0.51</v>
      </c>
      <c r="K1928" s="1">
        <v>33.1</v>
      </c>
      <c r="L1928" s="2">
        <v>8853506</v>
      </c>
      <c r="M1928" s="1">
        <f>Table1[[#This Row],[PerformanceMetric]]/Table1[[#This Row],[InflationAdjSalary]]*1000000</f>
        <v>3.7386319046940275</v>
      </c>
      <c r="N1928" t="s">
        <v>38</v>
      </c>
      <c r="O1928">
        <v>26</v>
      </c>
      <c r="P1928" t="s">
        <v>16</v>
      </c>
    </row>
    <row r="1929" spans="2:16" x14ac:dyDescent="0.2">
      <c r="B1929" t="s">
        <v>455</v>
      </c>
      <c r="C1929">
        <v>2020</v>
      </c>
      <c r="D1929">
        <v>8.73</v>
      </c>
      <c r="E1929">
        <v>4.87</v>
      </c>
      <c r="F1929">
        <v>1.24</v>
      </c>
      <c r="G1929">
        <v>0.62</v>
      </c>
      <c r="H1929">
        <v>0.42</v>
      </c>
      <c r="I1929">
        <v>1.47</v>
      </c>
      <c r="J1929">
        <v>0.64</v>
      </c>
      <c r="K1929" s="1">
        <v>33.08</v>
      </c>
      <c r="L1929" s="2">
        <v>2740063</v>
      </c>
      <c r="M1929" s="1">
        <f>Table1[[#This Row],[PerformanceMetric]]/Table1[[#This Row],[InflationAdjSalary]]*1000000</f>
        <v>12.072715116404256</v>
      </c>
      <c r="N1929" t="s">
        <v>54</v>
      </c>
      <c r="O1929">
        <v>22</v>
      </c>
      <c r="P1929" t="s">
        <v>30</v>
      </c>
    </row>
    <row r="1930" spans="2:16" x14ac:dyDescent="0.2">
      <c r="B1930" t="s">
        <v>224</v>
      </c>
      <c r="C1930">
        <v>2013</v>
      </c>
      <c r="D1930">
        <v>10.92</v>
      </c>
      <c r="E1930">
        <v>2.75</v>
      </c>
      <c r="F1930">
        <v>1.71</v>
      </c>
      <c r="G1930">
        <v>0.85</v>
      </c>
      <c r="H1930">
        <v>0.19</v>
      </c>
      <c r="I1930">
        <v>1.3</v>
      </c>
      <c r="J1930">
        <v>0.6</v>
      </c>
      <c r="K1930" s="1">
        <v>33.08</v>
      </c>
      <c r="L1930" s="2">
        <v>4097587</v>
      </c>
      <c r="M1930" s="1">
        <f>Table1[[#This Row],[PerformanceMetric]]/Table1[[#This Row],[InflationAdjSalary]]*1000000</f>
        <v>8.0730439646552963</v>
      </c>
      <c r="N1930" t="s">
        <v>31</v>
      </c>
      <c r="O1930">
        <v>37</v>
      </c>
      <c r="P1930" t="s">
        <v>20</v>
      </c>
    </row>
    <row r="1931" spans="2:16" x14ac:dyDescent="0.2">
      <c r="B1931" t="s">
        <v>328</v>
      </c>
      <c r="C1931">
        <v>2013</v>
      </c>
      <c r="D1931">
        <v>8.4499999999999993</v>
      </c>
      <c r="E1931">
        <v>4.0599999999999996</v>
      </c>
      <c r="F1931">
        <v>0.59</v>
      </c>
      <c r="G1931">
        <v>0.41</v>
      </c>
      <c r="H1931">
        <v>1.19</v>
      </c>
      <c r="I1931">
        <v>0.53</v>
      </c>
      <c r="J1931">
        <v>0.61</v>
      </c>
      <c r="K1931" s="1">
        <v>33.07</v>
      </c>
      <c r="L1931" s="2">
        <v>6344880</v>
      </c>
      <c r="M1931" s="1">
        <f>Table1[[#This Row],[PerformanceMetric]]/Table1[[#This Row],[InflationAdjSalary]]*1000000</f>
        <v>5.2120765089331869</v>
      </c>
      <c r="N1931" t="s">
        <v>76</v>
      </c>
      <c r="O1931">
        <v>25</v>
      </c>
      <c r="P1931" t="s">
        <v>30</v>
      </c>
    </row>
    <row r="1932" spans="2:16" x14ac:dyDescent="0.2">
      <c r="B1932" t="s">
        <v>317</v>
      </c>
      <c r="C1932">
        <v>2016</v>
      </c>
      <c r="D1932">
        <v>10.66</v>
      </c>
      <c r="E1932">
        <v>3.58</v>
      </c>
      <c r="F1932">
        <v>6.41</v>
      </c>
      <c r="G1932">
        <v>1.22</v>
      </c>
      <c r="H1932">
        <v>0.27</v>
      </c>
      <c r="I1932">
        <v>2.42</v>
      </c>
      <c r="J1932">
        <v>0.48</v>
      </c>
      <c r="K1932" s="1">
        <v>33.06</v>
      </c>
      <c r="L1932" s="2">
        <v>3213197</v>
      </c>
      <c r="M1932" s="1">
        <f>Table1[[#This Row],[PerformanceMetric]]/Table1[[#This Row],[InflationAdjSalary]]*1000000</f>
        <v>10.288818270401723</v>
      </c>
      <c r="N1932" t="s">
        <v>48</v>
      </c>
      <c r="O1932">
        <v>21</v>
      </c>
      <c r="P1932" t="s">
        <v>19</v>
      </c>
    </row>
    <row r="1933" spans="2:16" x14ac:dyDescent="0.2">
      <c r="B1933" t="s">
        <v>465</v>
      </c>
      <c r="C1933">
        <v>2011</v>
      </c>
      <c r="D1933">
        <v>11.05</v>
      </c>
      <c r="E1933">
        <v>3.88</v>
      </c>
      <c r="F1933">
        <v>0.63</v>
      </c>
      <c r="G1933">
        <v>0.55000000000000004</v>
      </c>
      <c r="H1933">
        <v>0.55000000000000004</v>
      </c>
      <c r="I1933">
        <v>0.87</v>
      </c>
      <c r="J1933">
        <v>0.55000000000000004</v>
      </c>
      <c r="K1933" s="1">
        <v>33.049999999999997</v>
      </c>
      <c r="L1933" s="2">
        <v>9897949</v>
      </c>
      <c r="M1933" s="1">
        <f>Table1[[#This Row],[PerformanceMetric]]/Table1[[#This Row],[InflationAdjSalary]]*1000000</f>
        <v>3.3390756004097413</v>
      </c>
      <c r="N1933" t="s">
        <v>88</v>
      </c>
      <c r="O1933">
        <v>26</v>
      </c>
      <c r="P1933" t="s">
        <v>16</v>
      </c>
    </row>
    <row r="1934" spans="2:16" x14ac:dyDescent="0.2">
      <c r="B1934" t="s">
        <v>491</v>
      </c>
      <c r="C1934">
        <v>2016</v>
      </c>
      <c r="D1934">
        <v>10.4</v>
      </c>
      <c r="E1934">
        <v>2.71</v>
      </c>
      <c r="F1934">
        <v>3.13</v>
      </c>
      <c r="G1934">
        <v>0.9</v>
      </c>
      <c r="H1934">
        <v>0.21</v>
      </c>
      <c r="I1934">
        <v>1.4</v>
      </c>
      <c r="J1934">
        <v>0.56999999999999995</v>
      </c>
      <c r="K1934" s="1">
        <v>33.049999999999997</v>
      </c>
      <c r="L1934" s="2">
        <v>11586104</v>
      </c>
      <c r="M1934" s="1">
        <f>Table1[[#This Row],[PerformanceMetric]]/Table1[[#This Row],[InflationAdjSalary]]*1000000</f>
        <v>2.852555095310727</v>
      </c>
      <c r="N1934" t="s">
        <v>15</v>
      </c>
      <c r="O1934">
        <v>27</v>
      </c>
      <c r="P1934" t="s">
        <v>20</v>
      </c>
    </row>
    <row r="1935" spans="2:16" x14ac:dyDescent="0.2">
      <c r="B1935" t="s">
        <v>495</v>
      </c>
      <c r="C1935">
        <v>2010</v>
      </c>
      <c r="D1935">
        <v>13.79</v>
      </c>
      <c r="E1935">
        <v>1.92</v>
      </c>
      <c r="F1935">
        <v>2.68</v>
      </c>
      <c r="G1935">
        <v>0.79</v>
      </c>
      <c r="H1935">
        <v>0.1</v>
      </c>
      <c r="I1935">
        <v>1.9</v>
      </c>
      <c r="J1935">
        <v>0.53</v>
      </c>
      <c r="K1935" s="1">
        <v>33.049999999999997</v>
      </c>
      <c r="L1935" s="2">
        <v>14681984</v>
      </c>
      <c r="M1935" s="1">
        <f>Table1[[#This Row],[PerformanceMetric]]/Table1[[#This Row],[InflationAdjSalary]]*1000000</f>
        <v>2.2510581676154939</v>
      </c>
      <c r="N1935" t="s">
        <v>88</v>
      </c>
      <c r="O1935">
        <v>26</v>
      </c>
      <c r="P1935" t="s">
        <v>20</v>
      </c>
    </row>
    <row r="1936" spans="2:16" x14ac:dyDescent="0.2">
      <c r="B1936" t="s">
        <v>265</v>
      </c>
      <c r="C1936">
        <v>2013</v>
      </c>
      <c r="D1936">
        <v>10.28</v>
      </c>
      <c r="E1936">
        <v>5.09</v>
      </c>
      <c r="F1936">
        <v>1.04</v>
      </c>
      <c r="G1936">
        <v>1.05</v>
      </c>
      <c r="H1936">
        <v>0.66</v>
      </c>
      <c r="I1936">
        <v>1.5</v>
      </c>
      <c r="J1936">
        <v>0.55000000000000004</v>
      </c>
      <c r="K1936" s="1">
        <v>33.04</v>
      </c>
      <c r="L1936" s="2">
        <v>11637176</v>
      </c>
      <c r="M1936" s="1">
        <f>Table1[[#This Row],[PerformanceMetric]]/Table1[[#This Row],[InflationAdjSalary]]*1000000</f>
        <v>2.8391767899703502</v>
      </c>
      <c r="N1936" t="s">
        <v>39</v>
      </c>
      <c r="O1936">
        <v>26</v>
      </c>
      <c r="P1936" t="s">
        <v>30</v>
      </c>
    </row>
    <row r="1937" spans="2:16" x14ac:dyDescent="0.2">
      <c r="B1937" t="s">
        <v>337</v>
      </c>
      <c r="C1937">
        <v>2019</v>
      </c>
      <c r="D1937">
        <v>10.86</v>
      </c>
      <c r="E1937">
        <v>3.04</v>
      </c>
      <c r="F1937">
        <v>2.91</v>
      </c>
      <c r="G1937">
        <v>0.95</v>
      </c>
      <c r="H1937">
        <v>0.47</v>
      </c>
      <c r="I1937">
        <v>1.35</v>
      </c>
      <c r="J1937">
        <v>0.53</v>
      </c>
      <c r="K1937" s="1">
        <v>33.03</v>
      </c>
      <c r="L1937" s="2">
        <v>211830</v>
      </c>
      <c r="M1937" s="1">
        <f>Table1[[#This Row],[PerformanceMetric]]/Table1[[#This Row],[InflationAdjSalary]]*1000000</f>
        <v>155.92692253221924</v>
      </c>
      <c r="N1937" t="s">
        <v>41</v>
      </c>
      <c r="O1937">
        <v>26</v>
      </c>
      <c r="P1937" t="s">
        <v>19</v>
      </c>
    </row>
    <row r="1938" spans="2:16" x14ac:dyDescent="0.2">
      <c r="B1938" t="s">
        <v>419</v>
      </c>
      <c r="C1938">
        <v>2020</v>
      </c>
      <c r="D1938">
        <v>10.28</v>
      </c>
      <c r="E1938">
        <v>4.88</v>
      </c>
      <c r="F1938">
        <v>1.28</v>
      </c>
      <c r="G1938">
        <v>1.1599999999999999</v>
      </c>
      <c r="H1938">
        <v>0.36</v>
      </c>
      <c r="I1938">
        <v>1.24</v>
      </c>
      <c r="J1938">
        <v>0.53</v>
      </c>
      <c r="K1938" s="1">
        <v>33.020000000000003</v>
      </c>
      <c r="L1938" s="2">
        <v>2666650</v>
      </c>
      <c r="M1938" s="1">
        <f>Table1[[#This Row],[PerformanceMetric]]/Table1[[#This Row],[InflationAdjSalary]]*1000000</f>
        <v>12.382577391108695</v>
      </c>
      <c r="N1938" t="s">
        <v>46</v>
      </c>
      <c r="O1938">
        <v>30</v>
      </c>
      <c r="P1938" t="s">
        <v>25</v>
      </c>
    </row>
    <row r="1939" spans="2:16" x14ac:dyDescent="0.2">
      <c r="B1939" t="s">
        <v>448</v>
      </c>
      <c r="C1939">
        <v>2010</v>
      </c>
      <c r="D1939">
        <v>8.84</v>
      </c>
      <c r="E1939">
        <v>5.49</v>
      </c>
      <c r="F1939">
        <v>1.65</v>
      </c>
      <c r="G1939">
        <v>0.73</v>
      </c>
      <c r="H1939">
        <v>0.37</v>
      </c>
      <c r="I1939">
        <v>1.38</v>
      </c>
      <c r="J1939">
        <v>0.57999999999999996</v>
      </c>
      <c r="K1939" s="1">
        <v>33.01</v>
      </c>
      <c r="L1939" s="2">
        <v>2399416</v>
      </c>
      <c r="M1939" s="1">
        <f>Table1[[#This Row],[PerformanceMetric]]/Table1[[#This Row],[InflationAdjSalary]]*1000000</f>
        <v>13.757514328486597</v>
      </c>
      <c r="N1939" t="s">
        <v>48</v>
      </c>
      <c r="O1939">
        <v>29</v>
      </c>
      <c r="P1939" t="s">
        <v>25</v>
      </c>
    </row>
    <row r="1940" spans="2:16" x14ac:dyDescent="0.2">
      <c r="B1940" t="s">
        <v>177</v>
      </c>
      <c r="C1940">
        <v>2015</v>
      </c>
      <c r="D1940">
        <v>7.67</v>
      </c>
      <c r="E1940">
        <v>7.47</v>
      </c>
      <c r="F1940">
        <v>0.94</v>
      </c>
      <c r="G1940">
        <v>0.54</v>
      </c>
      <c r="H1940">
        <v>1.23</v>
      </c>
      <c r="I1940">
        <v>1.41</v>
      </c>
      <c r="J1940">
        <v>0.55000000000000004</v>
      </c>
      <c r="K1940" s="1">
        <v>32.99</v>
      </c>
      <c r="L1940" s="2">
        <v>2829828</v>
      </c>
      <c r="M1940" s="1">
        <f>Table1[[#This Row],[PerformanceMetric]]/Table1[[#This Row],[InflationAdjSalary]]*1000000</f>
        <v>11.657952356114931</v>
      </c>
      <c r="N1940" t="s">
        <v>24</v>
      </c>
      <c r="O1940">
        <v>21</v>
      </c>
      <c r="P1940" t="s">
        <v>30</v>
      </c>
    </row>
    <row r="1941" spans="2:16" x14ac:dyDescent="0.2">
      <c r="B1941" t="s">
        <v>261</v>
      </c>
      <c r="C1941">
        <v>2010</v>
      </c>
      <c r="D1941">
        <v>10.039999999999999</v>
      </c>
      <c r="E1941">
        <v>6.06</v>
      </c>
      <c r="F1941">
        <v>2.19</v>
      </c>
      <c r="G1941">
        <v>0.44</v>
      </c>
      <c r="H1941">
        <v>1.1499999999999999</v>
      </c>
      <c r="I1941">
        <v>1.82</v>
      </c>
      <c r="J1941">
        <v>0.51</v>
      </c>
      <c r="K1941" s="1">
        <v>32.97</v>
      </c>
      <c r="L1941" s="2">
        <v>4043418</v>
      </c>
      <c r="M1941" s="1">
        <f>Table1[[#This Row],[PerformanceMetric]]/Table1[[#This Row],[InflationAdjSalary]]*1000000</f>
        <v>8.1539924885332162</v>
      </c>
      <c r="N1941" t="s">
        <v>46</v>
      </c>
      <c r="O1941">
        <v>21</v>
      </c>
      <c r="P1941" t="s">
        <v>30</v>
      </c>
    </row>
    <row r="1942" spans="2:16" x14ac:dyDescent="0.2">
      <c r="B1942" t="s">
        <v>496</v>
      </c>
      <c r="C1942">
        <v>2019</v>
      </c>
      <c r="D1942">
        <v>6.25</v>
      </c>
      <c r="E1942">
        <v>5.21</v>
      </c>
      <c r="F1942">
        <v>1.54</v>
      </c>
      <c r="G1942">
        <v>0.56999999999999995</v>
      </c>
      <c r="H1942">
        <v>0.66</v>
      </c>
      <c r="I1942">
        <v>0.64</v>
      </c>
      <c r="J1942">
        <v>0.64</v>
      </c>
      <c r="K1942" s="1">
        <v>32.97</v>
      </c>
      <c r="L1942" s="2">
        <v>5164369</v>
      </c>
      <c r="M1942" s="1">
        <f>Table1[[#This Row],[PerformanceMetric]]/Table1[[#This Row],[InflationAdjSalary]]*1000000</f>
        <v>6.3841294067097065</v>
      </c>
      <c r="N1942" t="s">
        <v>22</v>
      </c>
      <c r="O1942">
        <v>22</v>
      </c>
      <c r="P1942" t="s">
        <v>30</v>
      </c>
    </row>
    <row r="1943" spans="2:16" x14ac:dyDescent="0.2">
      <c r="B1943" t="s">
        <v>370</v>
      </c>
      <c r="C1943">
        <v>2018</v>
      </c>
      <c r="D1943">
        <v>10.73</v>
      </c>
      <c r="E1943">
        <v>4.7300000000000004</v>
      </c>
      <c r="F1943">
        <v>1.93</v>
      </c>
      <c r="G1943">
        <v>1.27</v>
      </c>
      <c r="H1943">
        <v>7.0000000000000007E-2</v>
      </c>
      <c r="I1943">
        <v>0.93</v>
      </c>
      <c r="J1943">
        <v>0.49</v>
      </c>
      <c r="K1943" s="1">
        <v>32.96</v>
      </c>
      <c r="L1943" s="2">
        <v>90837</v>
      </c>
      <c r="M1943" s="1">
        <f>Table1[[#This Row],[PerformanceMetric]]/Table1[[#This Row],[InflationAdjSalary]]*1000000</f>
        <v>362.84773825643737</v>
      </c>
      <c r="N1943" t="s">
        <v>56</v>
      </c>
      <c r="O1943">
        <v>25</v>
      </c>
      <c r="P1943" t="s">
        <v>20</v>
      </c>
    </row>
    <row r="1944" spans="2:16" x14ac:dyDescent="0.2">
      <c r="B1944" t="s">
        <v>433</v>
      </c>
      <c r="C1944">
        <v>2021</v>
      </c>
      <c r="D1944">
        <v>7.06</v>
      </c>
      <c r="E1944">
        <v>5.2</v>
      </c>
      <c r="F1944">
        <v>1.36</v>
      </c>
      <c r="G1944">
        <v>0.48</v>
      </c>
      <c r="H1944">
        <v>0.7</v>
      </c>
      <c r="I1944">
        <v>0.6</v>
      </c>
      <c r="J1944">
        <v>0.61</v>
      </c>
      <c r="K1944" s="1">
        <v>32.96</v>
      </c>
      <c r="L1944" s="2">
        <v>9542728</v>
      </c>
      <c r="M1944" s="1">
        <f>Table1[[#This Row],[PerformanceMetric]]/Table1[[#This Row],[InflationAdjSalary]]*1000000</f>
        <v>3.453938957497269</v>
      </c>
      <c r="N1944" t="s">
        <v>76</v>
      </c>
      <c r="O1944">
        <v>29</v>
      </c>
      <c r="P1944" t="s">
        <v>16</v>
      </c>
    </row>
    <row r="1945" spans="2:16" x14ac:dyDescent="0.2">
      <c r="B1945" t="s">
        <v>194</v>
      </c>
      <c r="C1945">
        <v>2012</v>
      </c>
      <c r="D1945">
        <v>11.65</v>
      </c>
      <c r="E1945">
        <v>3.59</v>
      </c>
      <c r="F1945">
        <v>1.98</v>
      </c>
      <c r="G1945">
        <v>0.98</v>
      </c>
      <c r="H1945">
        <v>0.41</v>
      </c>
      <c r="I1945">
        <v>1.1100000000000001</v>
      </c>
      <c r="J1945">
        <v>0.5</v>
      </c>
      <c r="K1945" s="1">
        <v>32.92</v>
      </c>
      <c r="L1945" s="2">
        <v>7488703</v>
      </c>
      <c r="M1945" s="1">
        <f>Table1[[#This Row],[PerformanceMetric]]/Table1[[#This Row],[InflationAdjSalary]]*1000000</f>
        <v>4.3959548135371378</v>
      </c>
      <c r="N1945" t="s">
        <v>48</v>
      </c>
      <c r="O1945">
        <v>31</v>
      </c>
      <c r="P1945" t="s">
        <v>20</v>
      </c>
    </row>
    <row r="1946" spans="2:16" x14ac:dyDescent="0.2">
      <c r="B1946" t="s">
        <v>487</v>
      </c>
      <c r="C1946">
        <v>2010</v>
      </c>
      <c r="D1946">
        <v>8.83</v>
      </c>
      <c r="E1946">
        <v>6.31</v>
      </c>
      <c r="F1946">
        <v>1.1399999999999999</v>
      </c>
      <c r="G1946">
        <v>1.38</v>
      </c>
      <c r="H1946">
        <v>1.66</v>
      </c>
      <c r="I1946">
        <v>1.79</v>
      </c>
      <c r="J1946">
        <v>0.52</v>
      </c>
      <c r="K1946" s="1">
        <v>32.909999999999997</v>
      </c>
      <c r="L1946" s="2">
        <v>8988052</v>
      </c>
      <c r="M1946" s="1">
        <f>Table1[[#This Row],[PerformanceMetric]]/Table1[[#This Row],[InflationAdjSalary]]*1000000</f>
        <v>3.6615275479047069</v>
      </c>
      <c r="N1946" t="s">
        <v>68</v>
      </c>
      <c r="O1946">
        <v>23</v>
      </c>
      <c r="P1946" t="s">
        <v>16</v>
      </c>
    </row>
    <row r="1947" spans="2:16" x14ac:dyDescent="0.2">
      <c r="B1947" t="s">
        <v>309</v>
      </c>
      <c r="C1947">
        <v>2020</v>
      </c>
      <c r="D1947">
        <v>5.64</v>
      </c>
      <c r="E1947">
        <v>5.68</v>
      </c>
      <c r="F1947">
        <v>1.76</v>
      </c>
      <c r="G1947">
        <v>0.56000000000000005</v>
      </c>
      <c r="H1947">
        <v>1.44</v>
      </c>
      <c r="I1947">
        <v>0.82</v>
      </c>
      <c r="J1947">
        <v>0.61</v>
      </c>
      <c r="K1947" s="1">
        <v>32.909999999999997</v>
      </c>
      <c r="L1947" s="2">
        <v>9312241</v>
      </c>
      <c r="M1947" s="1">
        <f>Table1[[#This Row],[PerformanceMetric]]/Table1[[#This Row],[InflationAdjSalary]]*1000000</f>
        <v>3.5340580210499275</v>
      </c>
      <c r="N1947" t="s">
        <v>65</v>
      </c>
      <c r="O1947">
        <v>24</v>
      </c>
      <c r="P1947" t="s">
        <v>30</v>
      </c>
    </row>
    <row r="1948" spans="2:16" x14ac:dyDescent="0.2">
      <c r="B1948" t="s">
        <v>306</v>
      </c>
      <c r="C1948">
        <v>2016</v>
      </c>
      <c r="D1948">
        <v>11.72</v>
      </c>
      <c r="E1948">
        <v>3.24</v>
      </c>
      <c r="F1948">
        <v>3.01</v>
      </c>
      <c r="G1948">
        <v>0.74</v>
      </c>
      <c r="H1948">
        <v>0.54</v>
      </c>
      <c r="I1948">
        <v>1.92</v>
      </c>
      <c r="J1948">
        <v>0.53</v>
      </c>
      <c r="K1948" s="1">
        <v>32.89</v>
      </c>
      <c r="L1948" s="2">
        <v>14117677</v>
      </c>
      <c r="M1948" s="1">
        <f>Table1[[#This Row],[PerformanceMetric]]/Table1[[#This Row],[InflationAdjSalary]]*1000000</f>
        <v>2.329703392420722</v>
      </c>
      <c r="N1948" t="s">
        <v>96</v>
      </c>
      <c r="O1948">
        <v>27</v>
      </c>
      <c r="P1948" t="s">
        <v>20</v>
      </c>
    </row>
    <row r="1949" spans="2:16" x14ac:dyDescent="0.2">
      <c r="B1949" t="s">
        <v>405</v>
      </c>
      <c r="C1949">
        <v>2012</v>
      </c>
      <c r="D1949">
        <v>14.66</v>
      </c>
      <c r="E1949">
        <v>2.63</v>
      </c>
      <c r="F1949">
        <v>2.97</v>
      </c>
      <c r="G1949">
        <v>0.92</v>
      </c>
      <c r="H1949">
        <v>0.08</v>
      </c>
      <c r="I1949">
        <v>2.2000000000000002</v>
      </c>
      <c r="J1949">
        <v>0.49</v>
      </c>
      <c r="K1949" s="1">
        <v>32.869999999999997</v>
      </c>
      <c r="L1949" s="2">
        <v>1547782</v>
      </c>
      <c r="M1949" s="1">
        <f>Table1[[#This Row],[PerformanceMetric]]/Table1[[#This Row],[InflationAdjSalary]]*1000000</f>
        <v>21.236840847096037</v>
      </c>
      <c r="N1949" t="s">
        <v>54</v>
      </c>
      <c r="O1949">
        <v>23</v>
      </c>
      <c r="P1949" t="s">
        <v>20</v>
      </c>
    </row>
    <row r="1950" spans="2:16" x14ac:dyDescent="0.2">
      <c r="B1950" t="s">
        <v>230</v>
      </c>
      <c r="C1950">
        <v>2013</v>
      </c>
      <c r="D1950">
        <v>13.32</v>
      </c>
      <c r="E1950">
        <v>3.29</v>
      </c>
      <c r="F1950">
        <v>4.04</v>
      </c>
      <c r="G1950">
        <v>0.77</v>
      </c>
      <c r="H1950">
        <v>0.11</v>
      </c>
      <c r="I1950">
        <v>2.73</v>
      </c>
      <c r="J1950">
        <v>0.51</v>
      </c>
      <c r="K1950" s="1">
        <v>32.86</v>
      </c>
      <c r="L1950" s="2">
        <v>3740687</v>
      </c>
      <c r="M1950" s="1">
        <f>Table1[[#This Row],[PerformanceMetric]]/Table1[[#This Row],[InflationAdjSalary]]*1000000</f>
        <v>8.7844826364782733</v>
      </c>
      <c r="N1950" t="s">
        <v>88</v>
      </c>
      <c r="O1950">
        <v>21</v>
      </c>
      <c r="P1950" t="s">
        <v>19</v>
      </c>
    </row>
    <row r="1951" spans="2:16" x14ac:dyDescent="0.2">
      <c r="B1951" t="s">
        <v>497</v>
      </c>
      <c r="C1951">
        <v>2017</v>
      </c>
      <c r="D1951">
        <v>9.67</v>
      </c>
      <c r="E1951">
        <v>4</v>
      </c>
      <c r="F1951">
        <v>1</v>
      </c>
      <c r="G1951">
        <v>0.5</v>
      </c>
      <c r="H1951">
        <v>0.17</v>
      </c>
      <c r="I1951">
        <v>1</v>
      </c>
      <c r="J1951">
        <v>0.62</v>
      </c>
      <c r="K1951" s="1">
        <v>32.85</v>
      </c>
      <c r="L1951" s="2">
        <v>2228396</v>
      </c>
      <c r="M1951" s="1">
        <f>Table1[[#This Row],[PerformanceMetric]]/Table1[[#This Row],[InflationAdjSalary]]*1000000</f>
        <v>14.741545039571065</v>
      </c>
      <c r="N1951" t="s">
        <v>18</v>
      </c>
      <c r="O1951">
        <v>22</v>
      </c>
      <c r="P1951" t="s">
        <v>25</v>
      </c>
    </row>
    <row r="1952" spans="2:16" x14ac:dyDescent="0.2">
      <c r="B1952" t="s">
        <v>79</v>
      </c>
      <c r="C1952">
        <v>2016</v>
      </c>
      <c r="D1952">
        <v>9.9600000000000009</v>
      </c>
      <c r="E1952">
        <v>4.07</v>
      </c>
      <c r="F1952">
        <v>1.52</v>
      </c>
      <c r="G1952">
        <v>0.75</v>
      </c>
      <c r="H1952">
        <v>0.48</v>
      </c>
      <c r="I1952">
        <v>1.07</v>
      </c>
      <c r="J1952">
        <v>0.56000000000000005</v>
      </c>
      <c r="K1952" s="1">
        <v>32.85</v>
      </c>
      <c r="L1952" s="2">
        <v>3803824</v>
      </c>
      <c r="M1952" s="1">
        <f>Table1[[#This Row],[PerformanceMetric]]/Table1[[#This Row],[InflationAdjSalary]]*1000000</f>
        <v>8.6360462524028456</v>
      </c>
      <c r="N1952" t="s">
        <v>61</v>
      </c>
      <c r="O1952">
        <v>24</v>
      </c>
      <c r="P1952" t="s">
        <v>30</v>
      </c>
    </row>
    <row r="1953" spans="2:16" x14ac:dyDescent="0.2">
      <c r="B1953" t="s">
        <v>354</v>
      </c>
      <c r="C1953">
        <v>2015</v>
      </c>
      <c r="D1953">
        <v>8.23</v>
      </c>
      <c r="E1953">
        <v>4.8499999999999996</v>
      </c>
      <c r="F1953">
        <v>1.5</v>
      </c>
      <c r="G1953">
        <v>0.67</v>
      </c>
      <c r="H1953">
        <v>0.71</v>
      </c>
      <c r="I1953">
        <v>1.1499999999999999</v>
      </c>
      <c r="J1953">
        <v>0.6</v>
      </c>
      <c r="K1953" s="1">
        <v>32.85</v>
      </c>
      <c r="L1953" s="2">
        <v>10554243</v>
      </c>
      <c r="M1953" s="1">
        <f>Table1[[#This Row],[PerformanceMetric]]/Table1[[#This Row],[InflationAdjSalary]]*1000000</f>
        <v>3.112492293383808</v>
      </c>
      <c r="N1953" t="s">
        <v>65</v>
      </c>
      <c r="O1953">
        <v>30</v>
      </c>
      <c r="P1953" t="s">
        <v>30</v>
      </c>
    </row>
    <row r="1954" spans="2:16" x14ac:dyDescent="0.2">
      <c r="B1954" t="s">
        <v>192</v>
      </c>
      <c r="C1954">
        <v>2017</v>
      </c>
      <c r="D1954">
        <v>9.52</v>
      </c>
      <c r="E1954">
        <v>6.1</v>
      </c>
      <c r="F1954">
        <v>1.1200000000000001</v>
      </c>
      <c r="G1954">
        <v>0.9</v>
      </c>
      <c r="H1954">
        <v>0.8</v>
      </c>
      <c r="I1954">
        <v>1.2</v>
      </c>
      <c r="J1954">
        <v>0.51</v>
      </c>
      <c r="K1954" s="1">
        <v>32.840000000000003</v>
      </c>
      <c r="L1954" s="2">
        <v>14515858</v>
      </c>
      <c r="M1954" s="1">
        <f>Table1[[#This Row],[PerformanceMetric]]/Table1[[#This Row],[InflationAdjSalary]]*1000000</f>
        <v>2.2623533517619148</v>
      </c>
      <c r="N1954" t="s">
        <v>58</v>
      </c>
      <c r="O1954">
        <v>25</v>
      </c>
      <c r="P1954" t="s">
        <v>16</v>
      </c>
    </row>
    <row r="1955" spans="2:16" x14ac:dyDescent="0.2">
      <c r="B1955" t="s">
        <v>116</v>
      </c>
      <c r="C1955">
        <v>2017</v>
      </c>
      <c r="D1955">
        <v>10.95</v>
      </c>
      <c r="E1955">
        <v>2.2999999999999998</v>
      </c>
      <c r="F1955">
        <v>5.63</v>
      </c>
      <c r="G1955">
        <v>0.48</v>
      </c>
      <c r="H1955">
        <v>0.13</v>
      </c>
      <c r="I1955">
        <v>2.16</v>
      </c>
      <c r="J1955">
        <v>0.54</v>
      </c>
      <c r="K1955" s="1">
        <v>32.83</v>
      </c>
      <c r="L1955" s="2">
        <v>6622602</v>
      </c>
      <c r="M1955" s="1">
        <f>Table1[[#This Row],[PerformanceMetric]]/Table1[[#This Row],[InflationAdjSalary]]*1000000</f>
        <v>4.9572660413535345</v>
      </c>
      <c r="N1955" t="s">
        <v>41</v>
      </c>
      <c r="O1955">
        <v>32</v>
      </c>
      <c r="P1955" t="s">
        <v>19</v>
      </c>
    </row>
    <row r="1956" spans="2:16" x14ac:dyDescent="0.2">
      <c r="B1956" t="s">
        <v>472</v>
      </c>
      <c r="C1956">
        <v>2021</v>
      </c>
      <c r="D1956">
        <v>5.38</v>
      </c>
      <c r="E1956">
        <v>3.25</v>
      </c>
      <c r="F1956">
        <v>0.13</v>
      </c>
      <c r="G1956">
        <v>0.13</v>
      </c>
      <c r="H1956">
        <v>0.88</v>
      </c>
      <c r="I1956">
        <v>0.63</v>
      </c>
      <c r="J1956">
        <v>0.96</v>
      </c>
      <c r="K1956" s="1">
        <v>32.81</v>
      </c>
      <c r="L1956" s="2">
        <v>2156123</v>
      </c>
      <c r="M1956" s="1">
        <f>Table1[[#This Row],[PerformanceMetric]]/Table1[[#This Row],[InflationAdjSalary]]*1000000</f>
        <v>15.217128150852249</v>
      </c>
      <c r="N1956" t="s">
        <v>42</v>
      </c>
      <c r="O1956">
        <v>25</v>
      </c>
      <c r="P1956" t="s">
        <v>30</v>
      </c>
    </row>
    <row r="1957" spans="2:16" x14ac:dyDescent="0.2">
      <c r="B1957" t="s">
        <v>499</v>
      </c>
      <c r="C1957">
        <v>2020</v>
      </c>
      <c r="D1957">
        <v>7.38</v>
      </c>
      <c r="E1957">
        <v>4.05</v>
      </c>
      <c r="F1957">
        <v>0.88</v>
      </c>
      <c r="G1957">
        <v>0.41</v>
      </c>
      <c r="H1957">
        <v>0.86</v>
      </c>
      <c r="I1957">
        <v>0.83</v>
      </c>
      <c r="J1957">
        <v>0.69</v>
      </c>
      <c r="K1957" s="1">
        <v>32.81</v>
      </c>
      <c r="L1957" s="2">
        <v>5867853</v>
      </c>
      <c r="M1957" s="1">
        <f>Table1[[#This Row],[PerformanceMetric]]/Table1[[#This Row],[InflationAdjSalary]]*1000000</f>
        <v>5.591482949555826</v>
      </c>
      <c r="N1957" t="s">
        <v>27</v>
      </c>
      <c r="O1957">
        <v>19</v>
      </c>
      <c r="P1957" t="s">
        <v>30</v>
      </c>
    </row>
    <row r="1958" spans="2:16" x14ac:dyDescent="0.2">
      <c r="B1958" t="s">
        <v>354</v>
      </c>
      <c r="C1958">
        <v>2014</v>
      </c>
      <c r="D1958">
        <v>8.19</v>
      </c>
      <c r="E1958">
        <v>6.15</v>
      </c>
      <c r="F1958">
        <v>1.53</v>
      </c>
      <c r="G1958">
        <v>0.49</v>
      </c>
      <c r="H1958">
        <v>0.53</v>
      </c>
      <c r="I1958">
        <v>1.27</v>
      </c>
      <c r="J1958">
        <v>0.56999999999999995</v>
      </c>
      <c r="K1958" s="1">
        <v>32.81</v>
      </c>
      <c r="L1958" s="2">
        <v>11499715</v>
      </c>
      <c r="M1958" s="1">
        <f>Table1[[#This Row],[PerformanceMetric]]/Table1[[#This Row],[InflationAdjSalary]]*1000000</f>
        <v>2.8531141858733022</v>
      </c>
      <c r="N1958" t="s">
        <v>65</v>
      </c>
      <c r="O1958">
        <v>29</v>
      </c>
      <c r="P1958" t="s">
        <v>30</v>
      </c>
    </row>
    <row r="1959" spans="2:16" x14ac:dyDescent="0.2">
      <c r="B1959" t="s">
        <v>398</v>
      </c>
      <c r="C1959">
        <v>2020</v>
      </c>
      <c r="D1959">
        <v>11.27</v>
      </c>
      <c r="E1959">
        <v>6.64</v>
      </c>
      <c r="F1959">
        <v>4</v>
      </c>
      <c r="G1959">
        <v>0.64</v>
      </c>
      <c r="H1959">
        <v>0.45</v>
      </c>
      <c r="I1959">
        <v>2.1800000000000002</v>
      </c>
      <c r="J1959">
        <v>0.44</v>
      </c>
      <c r="K1959" s="1">
        <v>32.81</v>
      </c>
      <c r="L1959" s="2">
        <v>14942156</v>
      </c>
      <c r="M1959" s="1">
        <f>Table1[[#This Row],[PerformanceMetric]]/Table1[[#This Row],[InflationAdjSalary]]*1000000</f>
        <v>2.1958009272557453</v>
      </c>
      <c r="N1959" t="s">
        <v>31</v>
      </c>
      <c r="O1959">
        <v>23</v>
      </c>
      <c r="P1959" t="s">
        <v>20</v>
      </c>
    </row>
    <row r="1960" spans="2:16" x14ac:dyDescent="0.2">
      <c r="B1960" t="s">
        <v>498</v>
      </c>
      <c r="C1960">
        <v>2016</v>
      </c>
      <c r="D1960">
        <v>5.54</v>
      </c>
      <c r="E1960">
        <v>7.99</v>
      </c>
      <c r="F1960">
        <v>0.35</v>
      </c>
      <c r="G1960">
        <v>0.23</v>
      </c>
      <c r="H1960">
        <v>1.62</v>
      </c>
      <c r="I1960">
        <v>0.87</v>
      </c>
      <c r="J1960">
        <v>0.59</v>
      </c>
      <c r="K1960" s="1">
        <v>32.81</v>
      </c>
      <c r="L1960" s="2">
        <v>20900044</v>
      </c>
      <c r="M1960" s="1">
        <f>Table1[[#This Row],[PerformanceMetric]]/Table1[[#This Row],[InflationAdjSalary]]*1000000</f>
        <v>1.5698531543761345</v>
      </c>
      <c r="N1960" t="s">
        <v>50</v>
      </c>
      <c r="O1960">
        <v>23</v>
      </c>
      <c r="P1960" t="s">
        <v>30</v>
      </c>
    </row>
    <row r="1961" spans="2:16" x14ac:dyDescent="0.2">
      <c r="B1961" t="s">
        <v>500</v>
      </c>
      <c r="C1961">
        <v>2021</v>
      </c>
      <c r="D1961">
        <v>9.1999999999999993</v>
      </c>
      <c r="E1961">
        <v>3.93</v>
      </c>
      <c r="F1961">
        <v>1.03</v>
      </c>
      <c r="G1961">
        <v>1</v>
      </c>
      <c r="H1961">
        <v>0.7</v>
      </c>
      <c r="I1961">
        <v>0.56999999999999995</v>
      </c>
      <c r="J1961">
        <v>0.56000000000000005</v>
      </c>
      <c r="K1961" s="1">
        <v>32.799999999999997</v>
      </c>
      <c r="L1961" s="2">
        <v>5071278</v>
      </c>
      <c r="M1961" s="1">
        <f>Table1[[#This Row],[PerformanceMetric]]/Table1[[#This Row],[InflationAdjSalary]]*1000000</f>
        <v>6.4677976636264072</v>
      </c>
      <c r="N1961" t="s">
        <v>18</v>
      </c>
      <c r="O1961">
        <v>28</v>
      </c>
      <c r="P1961" t="s">
        <v>25</v>
      </c>
    </row>
    <row r="1962" spans="2:16" x14ac:dyDescent="0.2">
      <c r="B1962" t="s">
        <v>203</v>
      </c>
      <c r="C1962">
        <v>2020</v>
      </c>
      <c r="D1962">
        <v>7.16</v>
      </c>
      <c r="E1962">
        <v>5.2</v>
      </c>
      <c r="F1962">
        <v>2.52</v>
      </c>
      <c r="G1962">
        <v>0.54</v>
      </c>
      <c r="H1962">
        <v>0.62</v>
      </c>
      <c r="I1962">
        <v>1.34</v>
      </c>
      <c r="J1962">
        <v>0.61</v>
      </c>
      <c r="K1962" s="1">
        <v>32.78</v>
      </c>
      <c r="L1962" s="2">
        <v>9195172</v>
      </c>
      <c r="M1962" s="1">
        <f>Table1[[#This Row],[PerformanceMetric]]/Table1[[#This Row],[InflationAdjSalary]]*1000000</f>
        <v>3.5649142832782248</v>
      </c>
      <c r="N1962" t="s">
        <v>91</v>
      </c>
      <c r="O1962">
        <v>29</v>
      </c>
      <c r="P1962" t="s">
        <v>30</v>
      </c>
    </row>
    <row r="1963" spans="2:16" x14ac:dyDescent="0.2">
      <c r="B1963" t="s">
        <v>200</v>
      </c>
      <c r="C1963">
        <v>2018</v>
      </c>
      <c r="D1963">
        <v>9.9600000000000009</v>
      </c>
      <c r="E1963">
        <v>2.7</v>
      </c>
      <c r="F1963">
        <v>2.78</v>
      </c>
      <c r="G1963">
        <v>0.91</v>
      </c>
      <c r="H1963">
        <v>0.4</v>
      </c>
      <c r="I1963">
        <v>1.31</v>
      </c>
      <c r="J1963">
        <v>0.57999999999999996</v>
      </c>
      <c r="K1963" s="1">
        <v>32.78</v>
      </c>
      <c r="L1963" s="2">
        <v>22341883</v>
      </c>
      <c r="M1963" s="1">
        <f>Table1[[#This Row],[PerformanceMetric]]/Table1[[#This Row],[InflationAdjSalary]]*1000000</f>
        <v>1.4671995193959255</v>
      </c>
      <c r="N1963" t="s">
        <v>41</v>
      </c>
      <c r="O1963">
        <v>31</v>
      </c>
      <c r="P1963" t="s">
        <v>19</v>
      </c>
    </row>
    <row r="1964" spans="2:16" x14ac:dyDescent="0.2">
      <c r="B1964" t="s">
        <v>60</v>
      </c>
      <c r="C1964">
        <v>2018</v>
      </c>
      <c r="D1964">
        <v>14.73</v>
      </c>
      <c r="E1964">
        <v>2.0699999999999998</v>
      </c>
      <c r="F1964">
        <v>4.53</v>
      </c>
      <c r="G1964">
        <v>0.6</v>
      </c>
      <c r="H1964">
        <v>0.13</v>
      </c>
      <c r="I1964">
        <v>2.73</v>
      </c>
      <c r="J1964">
        <v>0.49</v>
      </c>
      <c r="K1964" s="1">
        <v>32.770000000000003</v>
      </c>
      <c r="L1964" s="2">
        <v>2386422</v>
      </c>
      <c r="M1964" s="1">
        <f>Table1[[#This Row],[PerformanceMetric]]/Table1[[#This Row],[InflationAdjSalary]]*1000000</f>
        <v>13.731854634259994</v>
      </c>
      <c r="N1964" t="s">
        <v>29</v>
      </c>
      <c r="O1964">
        <v>28</v>
      </c>
      <c r="P1964" t="s">
        <v>19</v>
      </c>
    </row>
    <row r="1965" spans="2:16" x14ac:dyDescent="0.2">
      <c r="B1965" t="s">
        <v>229</v>
      </c>
      <c r="C1965">
        <v>2020</v>
      </c>
      <c r="D1965">
        <v>7.98</v>
      </c>
      <c r="E1965">
        <v>4.6399999999999997</v>
      </c>
      <c r="F1965">
        <v>1.72</v>
      </c>
      <c r="G1965">
        <v>1.3</v>
      </c>
      <c r="H1965">
        <v>0.28000000000000003</v>
      </c>
      <c r="I1965">
        <v>1.06</v>
      </c>
      <c r="J1965">
        <v>0.59</v>
      </c>
      <c r="K1965" s="1">
        <v>32.770000000000003</v>
      </c>
      <c r="L1965" s="2">
        <v>14712276</v>
      </c>
      <c r="M1965" s="1">
        <f>Table1[[#This Row],[PerformanceMetric]]/Table1[[#This Row],[InflationAdjSalary]]*1000000</f>
        <v>2.2273916014082396</v>
      </c>
      <c r="N1965" t="s">
        <v>41</v>
      </c>
      <c r="O1965">
        <v>34</v>
      </c>
      <c r="P1965" t="s">
        <v>25</v>
      </c>
    </row>
    <row r="1966" spans="2:16" x14ac:dyDescent="0.2">
      <c r="B1966" t="s">
        <v>501</v>
      </c>
      <c r="C1966">
        <v>2010</v>
      </c>
      <c r="D1966">
        <v>11.94</v>
      </c>
      <c r="E1966">
        <v>2.93</v>
      </c>
      <c r="F1966">
        <v>1.41</v>
      </c>
      <c r="G1966">
        <v>0.44</v>
      </c>
      <c r="H1966">
        <v>0.83</v>
      </c>
      <c r="I1966">
        <v>0.96</v>
      </c>
      <c r="J1966">
        <v>0.52</v>
      </c>
      <c r="K1966" s="1">
        <v>32.76</v>
      </c>
      <c r="L1966" s="2">
        <v>3262663</v>
      </c>
      <c r="M1966" s="1">
        <f>Table1[[#This Row],[PerformanceMetric]]/Table1[[#This Row],[InflationAdjSalary]]*1000000</f>
        <v>10.040877651170225</v>
      </c>
      <c r="N1966" t="s">
        <v>52</v>
      </c>
      <c r="O1966">
        <v>30</v>
      </c>
      <c r="P1966" t="s">
        <v>25</v>
      </c>
    </row>
    <row r="1967" spans="2:16" x14ac:dyDescent="0.2">
      <c r="B1967" t="s">
        <v>245</v>
      </c>
      <c r="C1967">
        <v>2010</v>
      </c>
      <c r="D1967">
        <v>8.8699999999999992</v>
      </c>
      <c r="E1967">
        <v>6.87</v>
      </c>
      <c r="F1967">
        <v>0.56999999999999995</v>
      </c>
      <c r="G1967">
        <v>0.56999999999999995</v>
      </c>
      <c r="H1967">
        <v>1.0900000000000001</v>
      </c>
      <c r="I1967">
        <v>1.22</v>
      </c>
      <c r="J1967">
        <v>0.53</v>
      </c>
      <c r="K1967" s="1">
        <v>32.76</v>
      </c>
      <c r="L1967" s="2">
        <v>7830391</v>
      </c>
      <c r="M1967" s="1">
        <f>Table1[[#This Row],[PerformanceMetric]]/Table1[[#This Row],[InflationAdjSalary]]*1000000</f>
        <v>4.1836991281789118</v>
      </c>
      <c r="N1967" t="s">
        <v>76</v>
      </c>
      <c r="O1967">
        <v>28</v>
      </c>
      <c r="P1967" t="s">
        <v>30</v>
      </c>
    </row>
    <row r="1968" spans="2:16" x14ac:dyDescent="0.2">
      <c r="B1968" t="s">
        <v>502</v>
      </c>
      <c r="C1968">
        <v>2013</v>
      </c>
      <c r="D1968">
        <v>7.57</v>
      </c>
      <c r="E1968">
        <v>3.91</v>
      </c>
      <c r="F1968">
        <v>1.54</v>
      </c>
      <c r="G1968">
        <v>1.27</v>
      </c>
      <c r="H1968">
        <v>0.54</v>
      </c>
      <c r="I1968">
        <v>0.79</v>
      </c>
      <c r="J1968">
        <v>0.62</v>
      </c>
      <c r="K1968" s="1">
        <v>32.75</v>
      </c>
      <c r="L1968" s="2">
        <v>4949006</v>
      </c>
      <c r="M1968" s="1">
        <f>Table1[[#This Row],[PerformanceMetric]]/Table1[[#This Row],[InflationAdjSalary]]*1000000</f>
        <v>6.6174904617210002</v>
      </c>
      <c r="N1968" t="s">
        <v>24</v>
      </c>
      <c r="O1968">
        <v>28</v>
      </c>
      <c r="P1968" t="s">
        <v>20</v>
      </c>
    </row>
    <row r="1969" spans="2:16" x14ac:dyDescent="0.2">
      <c r="B1969" t="s">
        <v>95</v>
      </c>
      <c r="C1969">
        <v>2012</v>
      </c>
      <c r="D1969">
        <v>12.11</v>
      </c>
      <c r="E1969">
        <v>3.55</v>
      </c>
      <c r="F1969">
        <v>4.38</v>
      </c>
      <c r="G1969">
        <v>0.91</v>
      </c>
      <c r="H1969">
        <v>0.3</v>
      </c>
      <c r="I1969">
        <v>1.8</v>
      </c>
      <c r="J1969">
        <v>0.46</v>
      </c>
      <c r="K1969" s="1">
        <v>32.74</v>
      </c>
      <c r="L1969" s="2">
        <v>3270657</v>
      </c>
      <c r="M1969" s="1">
        <f>Table1[[#This Row],[PerformanceMetric]]/Table1[[#This Row],[InflationAdjSalary]]*1000000</f>
        <v>10.010221187975382</v>
      </c>
      <c r="N1969" t="s">
        <v>104</v>
      </c>
      <c r="O1969">
        <v>21</v>
      </c>
      <c r="P1969" t="s">
        <v>19</v>
      </c>
    </row>
    <row r="1970" spans="2:16" x14ac:dyDescent="0.2">
      <c r="B1970" t="s">
        <v>210</v>
      </c>
      <c r="C1970">
        <v>2014</v>
      </c>
      <c r="D1970">
        <v>10.36</v>
      </c>
      <c r="E1970">
        <v>5.87</v>
      </c>
      <c r="F1970">
        <v>1.49</v>
      </c>
      <c r="G1970">
        <v>0.28000000000000003</v>
      </c>
      <c r="H1970">
        <v>1.03</v>
      </c>
      <c r="I1970">
        <v>1.9</v>
      </c>
      <c r="J1970">
        <v>0.54</v>
      </c>
      <c r="K1970" s="1">
        <v>32.74</v>
      </c>
      <c r="L1970" s="2">
        <v>5967420</v>
      </c>
      <c r="M1970" s="1">
        <f>Table1[[#This Row],[PerformanceMetric]]/Table1[[#This Row],[InflationAdjSalary]]*1000000</f>
        <v>5.4864581343361118</v>
      </c>
      <c r="N1970" t="s">
        <v>42</v>
      </c>
      <c r="O1970">
        <v>31</v>
      </c>
      <c r="P1970" t="s">
        <v>30</v>
      </c>
    </row>
    <row r="1971" spans="2:16" x14ac:dyDescent="0.2">
      <c r="B1971" t="s">
        <v>200</v>
      </c>
      <c r="C1971">
        <v>2019</v>
      </c>
      <c r="D1971">
        <v>10.77</v>
      </c>
      <c r="E1971">
        <v>2.08</v>
      </c>
      <c r="F1971">
        <v>2.77</v>
      </c>
      <c r="G1971">
        <v>0.92</v>
      </c>
      <c r="H1971">
        <v>0.08</v>
      </c>
      <c r="I1971">
        <v>1.54</v>
      </c>
      <c r="J1971">
        <v>0.6</v>
      </c>
      <c r="K1971" s="1">
        <v>32.74</v>
      </c>
      <c r="L1971" s="2">
        <v>11723092</v>
      </c>
      <c r="M1971" s="1">
        <f>Table1[[#This Row],[PerformanceMetric]]/Table1[[#This Row],[InflationAdjSalary]]*1000000</f>
        <v>2.7927785604685185</v>
      </c>
      <c r="N1971" t="s">
        <v>29</v>
      </c>
      <c r="O1971">
        <v>32</v>
      </c>
      <c r="P1971" t="s">
        <v>19</v>
      </c>
    </row>
    <row r="1972" spans="2:16" x14ac:dyDescent="0.2">
      <c r="B1972" t="s">
        <v>419</v>
      </c>
      <c r="C1972">
        <v>2019</v>
      </c>
      <c r="D1972">
        <v>11.63</v>
      </c>
      <c r="E1972">
        <v>3.9</v>
      </c>
      <c r="F1972">
        <v>2.27</v>
      </c>
      <c r="G1972">
        <v>1.33</v>
      </c>
      <c r="H1972">
        <v>0.63</v>
      </c>
      <c r="I1972">
        <v>1.81</v>
      </c>
      <c r="J1972">
        <v>0.51</v>
      </c>
      <c r="K1972" s="1">
        <v>32.729999999999997</v>
      </c>
      <c r="L1972" s="2">
        <v>22291505</v>
      </c>
      <c r="M1972" s="1">
        <f>Table1[[#This Row],[PerformanceMetric]]/Table1[[#This Row],[InflationAdjSalary]]*1000000</f>
        <v>1.4682723306479306</v>
      </c>
      <c r="N1972" t="s">
        <v>56</v>
      </c>
      <c r="O1972">
        <v>29</v>
      </c>
      <c r="P1972" t="s">
        <v>20</v>
      </c>
    </row>
    <row r="1973" spans="2:16" x14ac:dyDescent="0.2">
      <c r="B1973" t="s">
        <v>249</v>
      </c>
      <c r="C1973">
        <v>2021</v>
      </c>
      <c r="D1973">
        <v>9.0399999999999991</v>
      </c>
      <c r="E1973">
        <v>3.83</v>
      </c>
      <c r="F1973">
        <v>0.77</v>
      </c>
      <c r="G1973">
        <v>0.21</v>
      </c>
      <c r="H1973">
        <v>0.62</v>
      </c>
      <c r="I1973">
        <v>1.06</v>
      </c>
      <c r="J1973">
        <v>0.66</v>
      </c>
      <c r="K1973" s="1">
        <v>32.72</v>
      </c>
      <c r="L1973" s="2">
        <v>5452987</v>
      </c>
      <c r="M1973" s="1">
        <f>Table1[[#This Row],[PerformanceMetric]]/Table1[[#This Row],[InflationAdjSalary]]*1000000</f>
        <v>6.0003810755463007</v>
      </c>
      <c r="N1973" t="s">
        <v>54</v>
      </c>
      <c r="O1973">
        <v>32</v>
      </c>
      <c r="P1973" t="s">
        <v>30</v>
      </c>
    </row>
    <row r="1974" spans="2:16" x14ac:dyDescent="0.2">
      <c r="B1974" t="s">
        <v>487</v>
      </c>
      <c r="C1974">
        <v>2010</v>
      </c>
      <c r="D1974">
        <v>9.41</v>
      </c>
      <c r="E1974">
        <v>6.2</v>
      </c>
      <c r="F1974">
        <v>1.04</v>
      </c>
      <c r="G1974">
        <v>1.17</v>
      </c>
      <c r="H1974">
        <v>1.57</v>
      </c>
      <c r="I1974">
        <v>1.7</v>
      </c>
      <c r="J1974">
        <v>0.51</v>
      </c>
      <c r="K1974" s="1">
        <v>32.67</v>
      </c>
      <c r="L1974" s="2">
        <v>8988052</v>
      </c>
      <c r="M1974" s="1">
        <f>Table1[[#This Row],[PerformanceMetric]]/Table1[[#This Row],[InflationAdjSalary]]*1000000</f>
        <v>3.6348254326966516</v>
      </c>
      <c r="N1974" t="s">
        <v>41</v>
      </c>
      <c r="O1974">
        <v>23</v>
      </c>
      <c r="P1974" t="s">
        <v>16</v>
      </c>
    </row>
    <row r="1975" spans="2:16" x14ac:dyDescent="0.2">
      <c r="B1975" t="s">
        <v>448</v>
      </c>
      <c r="C1975">
        <v>2016</v>
      </c>
      <c r="D1975">
        <v>9.9700000000000006</v>
      </c>
      <c r="E1975">
        <v>5.53</v>
      </c>
      <c r="F1975">
        <v>2.14</v>
      </c>
      <c r="G1975">
        <v>1.03</v>
      </c>
      <c r="H1975">
        <v>0.75</v>
      </c>
      <c r="I1975">
        <v>1.59</v>
      </c>
      <c r="J1975">
        <v>0.5</v>
      </c>
      <c r="K1975" s="1">
        <v>32.659999999999997</v>
      </c>
      <c r="L1975" s="2">
        <v>8001460</v>
      </c>
      <c r="M1975" s="1">
        <f>Table1[[#This Row],[PerformanceMetric]]/Table1[[#This Row],[InflationAdjSalary]]*1000000</f>
        <v>4.0817550796979551</v>
      </c>
      <c r="N1975" t="s">
        <v>109</v>
      </c>
      <c r="O1975">
        <v>35</v>
      </c>
      <c r="P1975" t="s">
        <v>25</v>
      </c>
    </row>
    <row r="1976" spans="2:16" x14ac:dyDescent="0.2">
      <c r="B1976" t="s">
        <v>503</v>
      </c>
      <c r="C1976">
        <v>2012</v>
      </c>
      <c r="D1976">
        <v>9.9</v>
      </c>
      <c r="E1976">
        <v>4.9000000000000004</v>
      </c>
      <c r="F1976">
        <v>0.85</v>
      </c>
      <c r="G1976">
        <v>0.53</v>
      </c>
      <c r="H1976">
        <v>1.02</v>
      </c>
      <c r="I1976">
        <v>1</v>
      </c>
      <c r="J1976">
        <v>0.54</v>
      </c>
      <c r="K1976" s="1">
        <v>32.65</v>
      </c>
      <c r="L1976" s="2">
        <v>3228098</v>
      </c>
      <c r="M1976" s="1">
        <f>Table1[[#This Row],[PerformanceMetric]]/Table1[[#This Row],[InflationAdjSalary]]*1000000</f>
        <v>10.114314992915332</v>
      </c>
      <c r="N1976" t="s">
        <v>99</v>
      </c>
      <c r="O1976">
        <v>25</v>
      </c>
      <c r="P1976" t="s">
        <v>16</v>
      </c>
    </row>
    <row r="1977" spans="2:16" x14ac:dyDescent="0.2">
      <c r="B1977" t="s">
        <v>450</v>
      </c>
      <c r="C1977">
        <v>2013</v>
      </c>
      <c r="D1977">
        <v>10.57</v>
      </c>
      <c r="E1977">
        <v>3.28</v>
      </c>
      <c r="F1977">
        <v>2.0099999999999998</v>
      </c>
      <c r="G1977">
        <v>1.01</v>
      </c>
      <c r="H1977">
        <v>0.13</v>
      </c>
      <c r="I1977">
        <v>1.07</v>
      </c>
      <c r="J1977">
        <v>0.55000000000000004</v>
      </c>
      <c r="K1977" s="1">
        <v>32.65</v>
      </c>
      <c r="L1977" s="2">
        <v>4124172</v>
      </c>
      <c r="M1977" s="1">
        <f>Table1[[#This Row],[PerformanceMetric]]/Table1[[#This Row],[InflationAdjSalary]]*1000000</f>
        <v>7.9167406209052382</v>
      </c>
      <c r="N1977" t="s">
        <v>18</v>
      </c>
      <c r="O1977">
        <v>30</v>
      </c>
      <c r="P1977" t="s">
        <v>25</v>
      </c>
    </row>
    <row r="1978" spans="2:16" x14ac:dyDescent="0.2">
      <c r="B1978" t="s">
        <v>499</v>
      </c>
      <c r="C1978">
        <v>2021</v>
      </c>
      <c r="D1978">
        <v>7.48</v>
      </c>
      <c r="E1978">
        <v>4.28</v>
      </c>
      <c r="F1978">
        <v>0.57999999999999996</v>
      </c>
      <c r="G1978">
        <v>0.42</v>
      </c>
      <c r="H1978">
        <v>0.63</v>
      </c>
      <c r="I1978">
        <v>0.65</v>
      </c>
      <c r="J1978">
        <v>0.67</v>
      </c>
      <c r="K1978" s="1">
        <v>32.65</v>
      </c>
      <c r="L1978" s="2">
        <v>5832821</v>
      </c>
      <c r="M1978" s="1">
        <f>Table1[[#This Row],[PerformanceMetric]]/Table1[[#This Row],[InflationAdjSalary]]*1000000</f>
        <v>5.5976344893834389</v>
      </c>
      <c r="N1978" t="s">
        <v>27</v>
      </c>
      <c r="O1978">
        <v>20</v>
      </c>
      <c r="P1978" t="s">
        <v>30</v>
      </c>
    </row>
    <row r="1979" spans="2:16" x14ac:dyDescent="0.2">
      <c r="B1979" t="s">
        <v>372</v>
      </c>
      <c r="C1979">
        <v>2012</v>
      </c>
      <c r="D1979">
        <v>7.54</v>
      </c>
      <c r="E1979">
        <v>7.02</v>
      </c>
      <c r="F1979">
        <v>0.51</v>
      </c>
      <c r="G1979">
        <v>0.56999999999999995</v>
      </c>
      <c r="H1979">
        <v>1.71</v>
      </c>
      <c r="I1979">
        <v>1.26</v>
      </c>
      <c r="J1979">
        <v>0.55000000000000004</v>
      </c>
      <c r="K1979" s="1">
        <v>32.65</v>
      </c>
      <c r="L1979" s="2">
        <v>8651302</v>
      </c>
      <c r="M1979" s="1">
        <f>Table1[[#This Row],[PerformanceMetric]]/Table1[[#This Row],[InflationAdjSalary]]*1000000</f>
        <v>3.7739984108750333</v>
      </c>
      <c r="N1979" t="s">
        <v>18</v>
      </c>
      <c r="O1979">
        <v>30</v>
      </c>
      <c r="P1979" t="s">
        <v>30</v>
      </c>
    </row>
    <row r="1980" spans="2:16" x14ac:dyDescent="0.2">
      <c r="B1980" t="s">
        <v>441</v>
      </c>
      <c r="C1980">
        <v>2010</v>
      </c>
      <c r="D1980">
        <v>7.97</v>
      </c>
      <c r="E1980">
        <v>4.66</v>
      </c>
      <c r="F1980">
        <v>2.4500000000000002</v>
      </c>
      <c r="G1980">
        <v>0.79</v>
      </c>
      <c r="H1980">
        <v>1.1299999999999999</v>
      </c>
      <c r="I1980">
        <v>0.96</v>
      </c>
      <c r="J1980">
        <v>0.54</v>
      </c>
      <c r="K1980" s="1">
        <v>32.65</v>
      </c>
      <c r="L1980" s="2">
        <v>9998023</v>
      </c>
      <c r="M1980" s="1">
        <f>Table1[[#This Row],[PerformanceMetric]]/Table1[[#This Row],[InflationAdjSalary]]*1000000</f>
        <v>3.2656456181387057</v>
      </c>
      <c r="N1980" t="s">
        <v>18</v>
      </c>
      <c r="O1980">
        <v>31</v>
      </c>
      <c r="P1980" t="s">
        <v>20</v>
      </c>
    </row>
    <row r="1981" spans="2:16" x14ac:dyDescent="0.2">
      <c r="B1981" t="s">
        <v>200</v>
      </c>
      <c r="C1981">
        <v>2012</v>
      </c>
      <c r="D1981">
        <v>9.6199999999999992</v>
      </c>
      <c r="E1981">
        <v>3.02</v>
      </c>
      <c r="F1981">
        <v>2.9</v>
      </c>
      <c r="G1981">
        <v>0.84</v>
      </c>
      <c r="H1981">
        <v>0.34</v>
      </c>
      <c r="I1981">
        <v>1.04</v>
      </c>
      <c r="J1981">
        <v>0.56000000000000005</v>
      </c>
      <c r="K1981" s="1">
        <v>32.64</v>
      </c>
      <c r="L1981" s="2">
        <v>10329913</v>
      </c>
      <c r="M1981" s="1">
        <f>Table1[[#This Row],[PerformanceMetric]]/Table1[[#This Row],[InflationAdjSalary]]*1000000</f>
        <v>3.1597555565085593</v>
      </c>
      <c r="N1981" t="s">
        <v>64</v>
      </c>
      <c r="O1981">
        <v>25</v>
      </c>
      <c r="P1981" t="s">
        <v>19</v>
      </c>
    </row>
    <row r="1982" spans="2:16" x14ac:dyDescent="0.2">
      <c r="B1982" t="s">
        <v>390</v>
      </c>
      <c r="C1982">
        <v>2015</v>
      </c>
      <c r="D1982">
        <v>9.44</v>
      </c>
      <c r="E1982">
        <v>3.94</v>
      </c>
      <c r="F1982">
        <v>1.81</v>
      </c>
      <c r="G1982">
        <v>0.62</v>
      </c>
      <c r="H1982">
        <v>0.33</v>
      </c>
      <c r="I1982">
        <v>0.95</v>
      </c>
      <c r="J1982">
        <v>0.56999999999999995</v>
      </c>
      <c r="K1982" s="1">
        <v>32.630000000000003</v>
      </c>
      <c r="L1982" s="2">
        <v>6006606</v>
      </c>
      <c r="M1982" s="1">
        <f>Table1[[#This Row],[PerformanceMetric]]/Table1[[#This Row],[InflationAdjSalary]]*1000000</f>
        <v>5.4323523134362404</v>
      </c>
      <c r="N1982" t="s">
        <v>68</v>
      </c>
      <c r="O1982">
        <v>34</v>
      </c>
      <c r="P1982" t="s">
        <v>25</v>
      </c>
    </row>
    <row r="1983" spans="2:16" x14ac:dyDescent="0.2">
      <c r="B1983" t="s">
        <v>328</v>
      </c>
      <c r="C1983">
        <v>2015</v>
      </c>
      <c r="D1983">
        <v>7</v>
      </c>
      <c r="E1983">
        <v>4.8499999999999996</v>
      </c>
      <c r="F1983">
        <v>0.56999999999999995</v>
      </c>
      <c r="G1983">
        <v>0.8</v>
      </c>
      <c r="H1983">
        <v>1.18</v>
      </c>
      <c r="I1983">
        <v>0.4</v>
      </c>
      <c r="J1983">
        <v>0.6</v>
      </c>
      <c r="K1983" s="1">
        <v>32.630000000000003</v>
      </c>
      <c r="L1983" s="2">
        <v>6784515</v>
      </c>
      <c r="M1983" s="1">
        <f>Table1[[#This Row],[PerformanceMetric]]/Table1[[#This Row],[InflationAdjSalary]]*1000000</f>
        <v>4.8094815915360201</v>
      </c>
      <c r="N1983" t="s">
        <v>81</v>
      </c>
      <c r="O1983">
        <v>27</v>
      </c>
      <c r="P1983" t="s">
        <v>16</v>
      </c>
    </row>
    <row r="1984" spans="2:16" x14ac:dyDescent="0.2">
      <c r="B1984" t="s">
        <v>504</v>
      </c>
      <c r="C1984">
        <v>2015</v>
      </c>
      <c r="D1984">
        <v>12.64</v>
      </c>
      <c r="E1984">
        <v>2.4500000000000002</v>
      </c>
      <c r="F1984">
        <v>3.14</v>
      </c>
      <c r="G1984">
        <v>0.68</v>
      </c>
      <c r="H1984">
        <v>0.14000000000000001</v>
      </c>
      <c r="I1984">
        <v>1.77</v>
      </c>
      <c r="J1984">
        <v>0.53</v>
      </c>
      <c r="K1984" s="1">
        <v>32.619999999999997</v>
      </c>
      <c r="L1984" s="2">
        <v>1176209</v>
      </c>
      <c r="M1984" s="1">
        <f>Table1[[#This Row],[PerformanceMetric]]/Table1[[#This Row],[InflationAdjSalary]]*1000000</f>
        <v>27.733166469564505</v>
      </c>
      <c r="N1984" t="s">
        <v>34</v>
      </c>
      <c r="O1984">
        <v>23</v>
      </c>
      <c r="P1984" t="s">
        <v>19</v>
      </c>
    </row>
    <row r="1985" spans="2:16" x14ac:dyDescent="0.2">
      <c r="B1985" t="s">
        <v>218</v>
      </c>
      <c r="C1985">
        <v>2020</v>
      </c>
      <c r="D1985">
        <v>10.3</v>
      </c>
      <c r="E1985">
        <v>4.92</v>
      </c>
      <c r="F1985">
        <v>1.83</v>
      </c>
      <c r="G1985">
        <v>1.44</v>
      </c>
      <c r="H1985">
        <v>0.36</v>
      </c>
      <c r="I1985">
        <v>1.59</v>
      </c>
      <c r="J1985">
        <v>0.52</v>
      </c>
      <c r="K1985" s="1">
        <v>32.619999999999997</v>
      </c>
      <c r="L1985" s="2">
        <v>15568577</v>
      </c>
      <c r="M1985" s="1">
        <f>Table1[[#This Row],[PerformanceMetric]]/Table1[[#This Row],[InflationAdjSalary]]*1000000</f>
        <v>2.0952460844687346</v>
      </c>
      <c r="N1985" t="s">
        <v>68</v>
      </c>
      <c r="O1985">
        <v>31</v>
      </c>
      <c r="P1985" t="s">
        <v>16</v>
      </c>
    </row>
    <row r="1986" spans="2:16" x14ac:dyDescent="0.2">
      <c r="B1986" t="s">
        <v>242</v>
      </c>
      <c r="C1986">
        <v>2012</v>
      </c>
      <c r="D1986">
        <v>10.35</v>
      </c>
      <c r="E1986">
        <v>3.12</v>
      </c>
      <c r="F1986">
        <v>4.78</v>
      </c>
      <c r="G1986">
        <v>0.82</v>
      </c>
      <c r="H1986">
        <v>0.23</v>
      </c>
      <c r="I1986">
        <v>1.9</v>
      </c>
      <c r="J1986">
        <v>0.53</v>
      </c>
      <c r="K1986" s="1">
        <v>32.61</v>
      </c>
      <c r="L1986" s="2">
        <v>2994828</v>
      </c>
      <c r="M1986" s="1">
        <f>Table1[[#This Row],[PerformanceMetric]]/Table1[[#This Row],[InflationAdjSalary]]*1000000</f>
        <v>10.88877224334753</v>
      </c>
      <c r="N1986" t="s">
        <v>64</v>
      </c>
      <c r="O1986">
        <v>24</v>
      </c>
      <c r="P1986" t="s">
        <v>19</v>
      </c>
    </row>
    <row r="1987" spans="2:16" x14ac:dyDescent="0.2">
      <c r="B1987" t="s">
        <v>214</v>
      </c>
      <c r="C1987">
        <v>2014</v>
      </c>
      <c r="D1987">
        <v>8.39</v>
      </c>
      <c r="E1987">
        <v>5.93</v>
      </c>
      <c r="F1987">
        <v>0.97</v>
      </c>
      <c r="G1987">
        <v>0.45</v>
      </c>
      <c r="H1987">
        <v>0.88</v>
      </c>
      <c r="I1987">
        <v>0.93</v>
      </c>
      <c r="J1987">
        <v>0.55000000000000004</v>
      </c>
      <c r="K1987" s="1">
        <v>32.61</v>
      </c>
      <c r="L1987" s="2">
        <v>5283653</v>
      </c>
      <c r="M1987" s="1">
        <f>Table1[[#This Row],[PerformanceMetric]]/Table1[[#This Row],[InflationAdjSalary]]*1000000</f>
        <v>6.1718663205172639</v>
      </c>
      <c r="N1987" t="s">
        <v>61</v>
      </c>
      <c r="O1987">
        <v>28</v>
      </c>
      <c r="P1987" t="s">
        <v>16</v>
      </c>
    </row>
    <row r="1988" spans="2:16" x14ac:dyDescent="0.2">
      <c r="B1988" t="s">
        <v>505</v>
      </c>
      <c r="C1988">
        <v>2021</v>
      </c>
      <c r="D1988">
        <v>9.69</v>
      </c>
      <c r="E1988">
        <v>3.77</v>
      </c>
      <c r="F1988">
        <v>0.8</v>
      </c>
      <c r="G1988">
        <v>0.23</v>
      </c>
      <c r="H1988">
        <v>0.31</v>
      </c>
      <c r="I1988">
        <v>0.6</v>
      </c>
      <c r="J1988">
        <v>0.6</v>
      </c>
      <c r="K1988" s="1">
        <v>32.6</v>
      </c>
      <c r="L1988" s="2">
        <v>3817091</v>
      </c>
      <c r="M1988" s="1">
        <f>Table1[[#This Row],[PerformanceMetric]]/Table1[[#This Row],[InflationAdjSalary]]*1000000</f>
        <v>8.5405351876599216</v>
      </c>
      <c r="N1988" t="s">
        <v>24</v>
      </c>
      <c r="O1988">
        <v>29</v>
      </c>
      <c r="P1988" t="s">
        <v>30</v>
      </c>
    </row>
    <row r="1989" spans="2:16" x14ac:dyDescent="0.2">
      <c r="B1989" t="s">
        <v>506</v>
      </c>
      <c r="C1989">
        <v>2014</v>
      </c>
      <c r="D1989">
        <v>8.07</v>
      </c>
      <c r="E1989">
        <v>7.83</v>
      </c>
      <c r="F1989">
        <v>0.54</v>
      </c>
      <c r="G1989">
        <v>0.63</v>
      </c>
      <c r="H1989">
        <v>1.1299999999999999</v>
      </c>
      <c r="I1989">
        <v>1.39</v>
      </c>
      <c r="J1989">
        <v>0.53</v>
      </c>
      <c r="K1989" s="1">
        <v>32.590000000000003</v>
      </c>
      <c r="L1989" s="2">
        <v>1454409</v>
      </c>
      <c r="M1989" s="1">
        <f>Table1[[#This Row],[PerformanceMetric]]/Table1[[#This Row],[InflationAdjSalary]]*1000000</f>
        <v>22.407727124900905</v>
      </c>
      <c r="N1989" t="s">
        <v>81</v>
      </c>
      <c r="O1989">
        <v>25</v>
      </c>
      <c r="P1989" t="s">
        <v>30</v>
      </c>
    </row>
    <row r="1990" spans="2:16" x14ac:dyDescent="0.2">
      <c r="B1990" t="s">
        <v>434</v>
      </c>
      <c r="C1990">
        <v>2020</v>
      </c>
      <c r="D1990">
        <v>8.91</v>
      </c>
      <c r="E1990">
        <v>4.72</v>
      </c>
      <c r="F1990">
        <v>3.97</v>
      </c>
      <c r="G1990">
        <v>1.0900000000000001</v>
      </c>
      <c r="H1990">
        <v>0.5</v>
      </c>
      <c r="I1990">
        <v>1.72</v>
      </c>
      <c r="J1990">
        <v>0.52</v>
      </c>
      <c r="K1990" s="1">
        <v>32.590000000000003</v>
      </c>
      <c r="L1990" s="2">
        <v>1912436</v>
      </c>
      <c r="M1990" s="1">
        <f>Table1[[#This Row],[PerformanceMetric]]/Table1[[#This Row],[InflationAdjSalary]]*1000000</f>
        <v>17.041093139848865</v>
      </c>
      <c r="N1990" t="s">
        <v>88</v>
      </c>
      <c r="O1990">
        <v>23</v>
      </c>
      <c r="P1990" t="s">
        <v>19</v>
      </c>
    </row>
    <row r="1991" spans="2:16" x14ac:dyDescent="0.2">
      <c r="B1991" t="s">
        <v>316</v>
      </c>
      <c r="C1991">
        <v>2020</v>
      </c>
      <c r="D1991">
        <v>11.05</v>
      </c>
      <c r="E1991">
        <v>3.93</v>
      </c>
      <c r="F1991">
        <v>1.57</v>
      </c>
      <c r="G1991">
        <v>0.59</v>
      </c>
      <c r="H1991">
        <v>0.25</v>
      </c>
      <c r="I1991">
        <v>1.59</v>
      </c>
      <c r="J1991">
        <v>0.56999999999999995</v>
      </c>
      <c r="K1991" s="1">
        <v>32.58</v>
      </c>
      <c r="L1991" s="2">
        <v>2679925</v>
      </c>
      <c r="M1991" s="1">
        <f>Table1[[#This Row],[PerformanceMetric]]/Table1[[#This Row],[InflationAdjSalary]]*1000000</f>
        <v>12.157056634047594</v>
      </c>
      <c r="N1991" t="s">
        <v>88</v>
      </c>
      <c r="O1991">
        <v>30</v>
      </c>
      <c r="P1991" t="s">
        <v>16</v>
      </c>
    </row>
    <row r="1992" spans="2:16" x14ac:dyDescent="0.2">
      <c r="B1992" t="s">
        <v>324</v>
      </c>
      <c r="C1992">
        <v>2018</v>
      </c>
      <c r="D1992">
        <v>8.9</v>
      </c>
      <c r="E1992">
        <v>3.05</v>
      </c>
      <c r="F1992">
        <v>1.1399999999999999</v>
      </c>
      <c r="G1992">
        <v>0.41</v>
      </c>
      <c r="H1992">
        <v>0.27</v>
      </c>
      <c r="I1992">
        <v>0.73</v>
      </c>
      <c r="J1992">
        <v>0.66</v>
      </c>
      <c r="K1992" s="1">
        <v>32.57</v>
      </c>
      <c r="L1992" s="2">
        <v>6761359</v>
      </c>
      <c r="M1992" s="1">
        <f>Table1[[#This Row],[PerformanceMetric]]/Table1[[#This Row],[InflationAdjSalary]]*1000000</f>
        <v>4.817078933391941</v>
      </c>
      <c r="N1992" t="s">
        <v>88</v>
      </c>
      <c r="O1992">
        <v>32</v>
      </c>
      <c r="P1992" t="s">
        <v>16</v>
      </c>
    </row>
    <row r="1993" spans="2:16" x14ac:dyDescent="0.2">
      <c r="B1993" t="s">
        <v>301</v>
      </c>
      <c r="C1993">
        <v>2014</v>
      </c>
      <c r="D1993">
        <v>9.14</v>
      </c>
      <c r="E1993">
        <v>5.0599999999999996</v>
      </c>
      <c r="F1993">
        <v>1.18</v>
      </c>
      <c r="G1993">
        <v>0.82</v>
      </c>
      <c r="H1993">
        <v>0.47</v>
      </c>
      <c r="I1993">
        <v>0.8</v>
      </c>
      <c r="J1993">
        <v>0.54</v>
      </c>
      <c r="K1993" s="1">
        <v>32.54</v>
      </c>
      <c r="L1993" s="2">
        <v>8702487</v>
      </c>
      <c r="M1993" s="1">
        <f>Table1[[#This Row],[PerformanceMetric]]/Table1[[#This Row],[InflationAdjSalary]]*1000000</f>
        <v>3.7391610007575995</v>
      </c>
      <c r="N1993" t="s">
        <v>58</v>
      </c>
      <c r="O1993">
        <v>27</v>
      </c>
      <c r="P1993" t="s">
        <v>16</v>
      </c>
    </row>
    <row r="1994" spans="2:16" x14ac:dyDescent="0.2">
      <c r="B1994" t="s">
        <v>507</v>
      </c>
      <c r="C1994">
        <v>2011</v>
      </c>
      <c r="D1994">
        <v>13.26</v>
      </c>
      <c r="E1994">
        <v>1.71</v>
      </c>
      <c r="F1994">
        <v>2.0499999999999998</v>
      </c>
      <c r="G1994">
        <v>0.86</v>
      </c>
      <c r="H1994">
        <v>0.1</v>
      </c>
      <c r="I1994">
        <v>1.45</v>
      </c>
      <c r="J1994">
        <v>0.54</v>
      </c>
      <c r="K1994" s="1">
        <v>32.53</v>
      </c>
      <c r="L1994" s="2">
        <v>9976712</v>
      </c>
      <c r="M1994" s="1">
        <f>Table1[[#This Row],[PerformanceMetric]]/Table1[[#This Row],[InflationAdjSalary]]*1000000</f>
        <v>3.2605932696062592</v>
      </c>
      <c r="N1994" t="s">
        <v>50</v>
      </c>
      <c r="O1994">
        <v>28</v>
      </c>
      <c r="P1994" t="s">
        <v>20</v>
      </c>
    </row>
    <row r="1995" spans="2:16" x14ac:dyDescent="0.2">
      <c r="B1995" t="s">
        <v>474</v>
      </c>
      <c r="C1995">
        <v>2018</v>
      </c>
      <c r="D1995">
        <v>13.14</v>
      </c>
      <c r="E1995">
        <v>4.5599999999999996</v>
      </c>
      <c r="F1995">
        <v>1.55</v>
      </c>
      <c r="G1995">
        <v>1.04</v>
      </c>
      <c r="H1995">
        <v>0.45</v>
      </c>
      <c r="I1995">
        <v>1.9</v>
      </c>
      <c r="J1995">
        <v>0.48</v>
      </c>
      <c r="K1995" s="1">
        <v>32.520000000000003</v>
      </c>
      <c r="L1995" s="2">
        <v>7104154</v>
      </c>
      <c r="M1995" s="1">
        <f>Table1[[#This Row],[PerformanceMetric]]/Table1[[#This Row],[InflationAdjSalary]]*1000000</f>
        <v>4.577603469744604</v>
      </c>
      <c r="N1995" t="s">
        <v>81</v>
      </c>
      <c r="O1995">
        <v>20</v>
      </c>
      <c r="P1995" t="s">
        <v>25</v>
      </c>
    </row>
    <row r="1996" spans="2:16" x14ac:dyDescent="0.2">
      <c r="B1996" t="s">
        <v>487</v>
      </c>
      <c r="C1996">
        <v>2010</v>
      </c>
      <c r="D1996">
        <v>10.08</v>
      </c>
      <c r="E1996">
        <v>6.08</v>
      </c>
      <c r="F1996">
        <v>0.92</v>
      </c>
      <c r="G1996">
        <v>0.92</v>
      </c>
      <c r="H1996">
        <v>1.48</v>
      </c>
      <c r="I1996">
        <v>1.6</v>
      </c>
      <c r="J1996">
        <v>0.5</v>
      </c>
      <c r="K1996" s="1">
        <v>32.51</v>
      </c>
      <c r="L1996" s="2">
        <v>8988052</v>
      </c>
      <c r="M1996" s="1">
        <f>Table1[[#This Row],[PerformanceMetric]]/Table1[[#This Row],[InflationAdjSalary]]*1000000</f>
        <v>3.6170240225579469</v>
      </c>
      <c r="N1996" t="s">
        <v>104</v>
      </c>
      <c r="O1996">
        <v>23</v>
      </c>
      <c r="P1996" t="s">
        <v>30</v>
      </c>
    </row>
    <row r="1997" spans="2:16" x14ac:dyDescent="0.2">
      <c r="B1997" t="s">
        <v>508</v>
      </c>
      <c r="C1997">
        <v>2011</v>
      </c>
      <c r="D1997">
        <v>10.96</v>
      </c>
      <c r="E1997">
        <v>5.23</v>
      </c>
      <c r="F1997">
        <v>0.59</v>
      </c>
      <c r="G1997">
        <v>0.53</v>
      </c>
      <c r="H1997">
        <v>0.21</v>
      </c>
      <c r="I1997">
        <v>1.0900000000000001</v>
      </c>
      <c r="J1997">
        <v>0.53</v>
      </c>
      <c r="K1997" s="1">
        <v>32.49</v>
      </c>
      <c r="L1997" s="2">
        <v>2806659</v>
      </c>
      <c r="M1997" s="1">
        <f>Table1[[#This Row],[PerformanceMetric]]/Table1[[#This Row],[InflationAdjSalary]]*1000000</f>
        <v>11.576041122202591</v>
      </c>
      <c r="N1997" t="s">
        <v>64</v>
      </c>
      <c r="O1997">
        <v>25</v>
      </c>
      <c r="P1997" t="s">
        <v>16</v>
      </c>
    </row>
    <row r="1998" spans="2:16" x14ac:dyDescent="0.2">
      <c r="B1998" t="s">
        <v>322</v>
      </c>
      <c r="C1998">
        <v>2015</v>
      </c>
      <c r="D1998">
        <v>12.72</v>
      </c>
      <c r="E1998">
        <v>3.11</v>
      </c>
      <c r="F1998">
        <v>1.33</v>
      </c>
      <c r="G1998">
        <v>1.1299999999999999</v>
      </c>
      <c r="H1998">
        <v>0.22</v>
      </c>
      <c r="I1998">
        <v>1.1499999999999999</v>
      </c>
      <c r="J1998">
        <v>0.5</v>
      </c>
      <c r="K1998" s="1">
        <v>32.49</v>
      </c>
      <c r="L1998" s="2">
        <v>3590628</v>
      </c>
      <c r="M1998" s="1">
        <f>Table1[[#This Row],[PerformanceMetric]]/Table1[[#This Row],[InflationAdjSalary]]*1000000</f>
        <v>9.0485564085168395</v>
      </c>
      <c r="N1998" t="s">
        <v>88</v>
      </c>
      <c r="O1998">
        <v>21</v>
      </c>
      <c r="P1998" t="s">
        <v>20</v>
      </c>
    </row>
    <row r="1999" spans="2:16" x14ac:dyDescent="0.2">
      <c r="B1999" t="s">
        <v>441</v>
      </c>
      <c r="C1999">
        <v>2011</v>
      </c>
      <c r="D1999">
        <v>7.61</v>
      </c>
      <c r="E1999">
        <v>4.55</v>
      </c>
      <c r="F1999">
        <v>2.2599999999999998</v>
      </c>
      <c r="G1999">
        <v>0.84</v>
      </c>
      <c r="H1999">
        <v>0.99</v>
      </c>
      <c r="I1999">
        <v>0.96</v>
      </c>
      <c r="J1999">
        <v>0.56999999999999995</v>
      </c>
      <c r="K1999" s="1">
        <v>32.49</v>
      </c>
      <c r="L1999" s="2">
        <v>3938176</v>
      </c>
      <c r="M1999" s="1">
        <f>Table1[[#This Row],[PerformanceMetric]]/Table1[[#This Row],[InflationAdjSalary]]*1000000</f>
        <v>8.2500121883836588</v>
      </c>
      <c r="N1999" t="s">
        <v>41</v>
      </c>
      <c r="O1999">
        <v>32</v>
      </c>
      <c r="P1999" t="s">
        <v>25</v>
      </c>
    </row>
    <row r="2000" spans="2:16" x14ac:dyDescent="0.2">
      <c r="B2000" t="s">
        <v>193</v>
      </c>
      <c r="C2000">
        <v>2017</v>
      </c>
      <c r="D2000">
        <v>9.8699999999999992</v>
      </c>
      <c r="E2000">
        <v>2.59</v>
      </c>
      <c r="F2000">
        <v>4.84</v>
      </c>
      <c r="G2000">
        <v>1.07</v>
      </c>
      <c r="H2000">
        <v>0.09</v>
      </c>
      <c r="I2000">
        <v>1.87</v>
      </c>
      <c r="J2000">
        <v>0.55000000000000004</v>
      </c>
      <c r="K2000" s="1">
        <v>32.479999999999997</v>
      </c>
      <c r="L2000" s="2">
        <v>143959</v>
      </c>
      <c r="M2000" s="1">
        <f>Table1[[#This Row],[PerformanceMetric]]/Table1[[#This Row],[InflationAdjSalary]]*1000000</f>
        <v>225.61979452482998</v>
      </c>
      <c r="N2000" t="s">
        <v>46</v>
      </c>
      <c r="O2000">
        <v>29</v>
      </c>
      <c r="P2000" t="s">
        <v>19</v>
      </c>
    </row>
    <row r="2001" spans="2:16" x14ac:dyDescent="0.2">
      <c r="B2001" t="s">
        <v>509</v>
      </c>
      <c r="C2001">
        <v>2015</v>
      </c>
      <c r="D2001">
        <v>8.77</v>
      </c>
      <c r="E2001">
        <v>7.73</v>
      </c>
      <c r="F2001">
        <v>1.0900000000000001</v>
      </c>
      <c r="G2001">
        <v>0.73</v>
      </c>
      <c r="H2001">
        <v>0.41</v>
      </c>
      <c r="I2001">
        <v>1.18</v>
      </c>
      <c r="J2001">
        <v>0.5</v>
      </c>
      <c r="K2001" s="1">
        <v>32.47</v>
      </c>
      <c r="L2001" s="2">
        <v>1218515</v>
      </c>
      <c r="M2001" s="1">
        <f>Table1[[#This Row],[PerformanceMetric]]/Table1[[#This Row],[InflationAdjSalary]]*1000000</f>
        <v>26.647189406777922</v>
      </c>
      <c r="N2001" t="s">
        <v>34</v>
      </c>
      <c r="O2001">
        <v>23</v>
      </c>
      <c r="P2001" t="s">
        <v>16</v>
      </c>
    </row>
    <row r="2002" spans="2:16" x14ac:dyDescent="0.2">
      <c r="B2002" t="s">
        <v>418</v>
      </c>
      <c r="C2002">
        <v>2010</v>
      </c>
      <c r="D2002">
        <v>10.39</v>
      </c>
      <c r="E2002">
        <v>1.74</v>
      </c>
      <c r="F2002">
        <v>3.95</v>
      </c>
      <c r="G2002">
        <v>0.66</v>
      </c>
      <c r="H2002">
        <v>0.09</v>
      </c>
      <c r="I2002">
        <v>1.29</v>
      </c>
      <c r="J2002">
        <v>0.56999999999999995</v>
      </c>
      <c r="K2002" s="1">
        <v>32.47</v>
      </c>
      <c r="L2002" s="2">
        <v>5437772</v>
      </c>
      <c r="M2002" s="1">
        <f>Table1[[#This Row],[PerformanceMetric]]/Table1[[#This Row],[InflationAdjSalary]]*1000000</f>
        <v>5.9711955558269079</v>
      </c>
      <c r="N2002" t="s">
        <v>15</v>
      </c>
      <c r="O2002">
        <v>28</v>
      </c>
      <c r="P2002" t="s">
        <v>19</v>
      </c>
    </row>
    <row r="2003" spans="2:16" x14ac:dyDescent="0.2">
      <c r="B2003" t="s">
        <v>316</v>
      </c>
      <c r="C2003">
        <v>2016</v>
      </c>
      <c r="D2003">
        <v>11.95</v>
      </c>
      <c r="E2003">
        <v>5.5</v>
      </c>
      <c r="F2003">
        <v>1.94</v>
      </c>
      <c r="G2003">
        <v>0.91</v>
      </c>
      <c r="H2003">
        <v>0.53</v>
      </c>
      <c r="I2003">
        <v>2.11</v>
      </c>
      <c r="J2003">
        <v>0.49</v>
      </c>
      <c r="K2003" s="1">
        <v>32.47</v>
      </c>
      <c r="L2003" s="2">
        <v>9097666</v>
      </c>
      <c r="M2003" s="1">
        <f>Table1[[#This Row],[PerformanceMetric]]/Table1[[#This Row],[InflationAdjSalary]]*1000000</f>
        <v>3.5690472699261546</v>
      </c>
      <c r="N2003" t="s">
        <v>41</v>
      </c>
      <c r="O2003">
        <v>26</v>
      </c>
      <c r="P2003" t="s">
        <v>16</v>
      </c>
    </row>
    <row r="2004" spans="2:16" x14ac:dyDescent="0.2">
      <c r="B2004" t="s">
        <v>366</v>
      </c>
      <c r="C2004">
        <v>2019</v>
      </c>
      <c r="D2004">
        <v>11.98</v>
      </c>
      <c r="E2004">
        <v>2.64</v>
      </c>
      <c r="F2004">
        <v>2.75</v>
      </c>
      <c r="G2004">
        <v>0.66</v>
      </c>
      <c r="H2004">
        <v>0.2</v>
      </c>
      <c r="I2004">
        <v>1.45</v>
      </c>
      <c r="J2004">
        <v>0.53</v>
      </c>
      <c r="K2004" s="1">
        <v>32.46</v>
      </c>
      <c r="L2004" s="2">
        <v>434252</v>
      </c>
      <c r="M2004" s="1">
        <f>Table1[[#This Row],[PerformanceMetric]]/Table1[[#This Row],[InflationAdjSalary]]*1000000</f>
        <v>74.749223952912132</v>
      </c>
      <c r="N2004" t="s">
        <v>31</v>
      </c>
      <c r="O2004">
        <v>27</v>
      </c>
      <c r="P2004" t="s">
        <v>20</v>
      </c>
    </row>
    <row r="2005" spans="2:16" x14ac:dyDescent="0.2">
      <c r="B2005" t="s">
        <v>249</v>
      </c>
      <c r="C2005">
        <v>2010</v>
      </c>
      <c r="D2005">
        <v>8.43</v>
      </c>
      <c r="E2005">
        <v>4.8600000000000003</v>
      </c>
      <c r="F2005">
        <v>0.14000000000000001</v>
      </c>
      <c r="G2005">
        <v>0.2</v>
      </c>
      <c r="H2005">
        <v>1.04</v>
      </c>
      <c r="I2005">
        <v>0.8</v>
      </c>
      <c r="J2005">
        <v>0.62</v>
      </c>
      <c r="K2005" s="1">
        <v>32.46</v>
      </c>
      <c r="L2005" s="2">
        <v>2538515</v>
      </c>
      <c r="M2005" s="1">
        <f>Table1[[#This Row],[PerformanceMetric]]/Table1[[#This Row],[InflationAdjSalary]]*1000000</f>
        <v>12.787003425230893</v>
      </c>
      <c r="N2005" t="s">
        <v>81</v>
      </c>
      <c r="O2005">
        <v>21</v>
      </c>
      <c r="P2005" t="s">
        <v>30</v>
      </c>
    </row>
    <row r="2006" spans="2:16" x14ac:dyDescent="0.2">
      <c r="B2006" t="s">
        <v>143</v>
      </c>
      <c r="C2006">
        <v>2012</v>
      </c>
      <c r="D2006">
        <v>12.52</v>
      </c>
      <c r="E2006">
        <v>2.44</v>
      </c>
      <c r="F2006">
        <v>2.02</v>
      </c>
      <c r="G2006">
        <v>0.74</v>
      </c>
      <c r="H2006">
        <v>0.3</v>
      </c>
      <c r="I2006">
        <v>1.56</v>
      </c>
      <c r="J2006">
        <v>0.54</v>
      </c>
      <c r="K2006" s="1">
        <v>32.46</v>
      </c>
      <c r="L2006" s="2">
        <v>2869340</v>
      </c>
      <c r="M2006" s="1">
        <f>Table1[[#This Row],[PerformanceMetric]]/Table1[[#This Row],[InflationAdjSalary]]*1000000</f>
        <v>11.312706057839085</v>
      </c>
      <c r="N2006" t="s">
        <v>22</v>
      </c>
      <c r="O2006">
        <v>21</v>
      </c>
      <c r="P2006" t="s">
        <v>20</v>
      </c>
    </row>
    <row r="2007" spans="2:16" x14ac:dyDescent="0.2">
      <c r="B2007" t="s">
        <v>164</v>
      </c>
      <c r="C2007">
        <v>2017</v>
      </c>
      <c r="D2007">
        <v>11.64</v>
      </c>
      <c r="E2007">
        <v>3.64</v>
      </c>
      <c r="F2007">
        <v>2.36</v>
      </c>
      <c r="G2007">
        <v>0.86</v>
      </c>
      <c r="H2007">
        <v>0.36</v>
      </c>
      <c r="I2007">
        <v>1.57</v>
      </c>
      <c r="J2007">
        <v>0.52</v>
      </c>
      <c r="K2007" s="1">
        <v>32.43</v>
      </c>
      <c r="L2007" s="2">
        <v>3979764</v>
      </c>
      <c r="M2007" s="1">
        <f>Table1[[#This Row],[PerformanceMetric]]/Table1[[#This Row],[InflationAdjSalary]]*1000000</f>
        <v>8.1487243967230221</v>
      </c>
      <c r="N2007" t="s">
        <v>46</v>
      </c>
      <c r="O2007">
        <v>27</v>
      </c>
      <c r="P2007" t="s">
        <v>25</v>
      </c>
    </row>
    <row r="2008" spans="2:16" x14ac:dyDescent="0.2">
      <c r="B2008" t="s">
        <v>437</v>
      </c>
      <c r="C2008">
        <v>2018</v>
      </c>
      <c r="D2008">
        <v>6.72</v>
      </c>
      <c r="E2008">
        <v>6.65</v>
      </c>
      <c r="F2008">
        <v>1.23</v>
      </c>
      <c r="G2008">
        <v>0.66</v>
      </c>
      <c r="H2008">
        <v>0.45</v>
      </c>
      <c r="I2008">
        <v>0.69</v>
      </c>
      <c r="J2008">
        <v>0.56999999999999995</v>
      </c>
      <c r="K2008" s="1">
        <v>32.42</v>
      </c>
      <c r="L2008" s="2">
        <v>10276678</v>
      </c>
      <c r="M2008" s="1">
        <f>Table1[[#This Row],[PerformanceMetric]]/Table1[[#This Row],[InflationAdjSalary]]*1000000</f>
        <v>3.1547159500375512</v>
      </c>
      <c r="N2008" t="s">
        <v>46</v>
      </c>
      <c r="O2008">
        <v>28</v>
      </c>
      <c r="P2008" t="s">
        <v>30</v>
      </c>
    </row>
    <row r="2009" spans="2:16" x14ac:dyDescent="0.2">
      <c r="B2009" t="s">
        <v>321</v>
      </c>
      <c r="C2009">
        <v>2014</v>
      </c>
      <c r="D2009">
        <v>13.86</v>
      </c>
      <c r="E2009">
        <v>2.3199999999999998</v>
      </c>
      <c r="F2009">
        <v>2.08</v>
      </c>
      <c r="G2009">
        <v>0.74</v>
      </c>
      <c r="H2009">
        <v>0.14000000000000001</v>
      </c>
      <c r="I2009">
        <v>1.71</v>
      </c>
      <c r="J2009">
        <v>0.52</v>
      </c>
      <c r="K2009" s="1">
        <v>32.4</v>
      </c>
      <c r="L2009" s="2">
        <v>1526646</v>
      </c>
      <c r="M2009" s="1">
        <f>Table1[[#This Row],[PerformanceMetric]]/Table1[[#This Row],[InflationAdjSalary]]*1000000</f>
        <v>21.22299472176261</v>
      </c>
      <c r="N2009" t="s">
        <v>88</v>
      </c>
      <c r="O2009">
        <v>27</v>
      </c>
      <c r="P2009" t="s">
        <v>20</v>
      </c>
    </row>
    <row r="2010" spans="2:16" x14ac:dyDescent="0.2">
      <c r="B2010" t="s">
        <v>289</v>
      </c>
      <c r="C2010">
        <v>2020</v>
      </c>
      <c r="D2010">
        <v>8.1</v>
      </c>
      <c r="E2010">
        <v>8.1999999999999993</v>
      </c>
      <c r="F2010">
        <v>0.7</v>
      </c>
      <c r="G2010">
        <v>1</v>
      </c>
      <c r="H2010">
        <v>1.5</v>
      </c>
      <c r="I2010">
        <v>1</v>
      </c>
      <c r="J2010">
        <v>0.46</v>
      </c>
      <c r="K2010" s="1">
        <v>32.39</v>
      </c>
      <c r="L2010" s="2">
        <v>3962519</v>
      </c>
      <c r="M2010" s="1">
        <f>Table1[[#This Row],[PerformanceMetric]]/Table1[[#This Row],[InflationAdjSalary]]*1000000</f>
        <v>8.1740932977229885</v>
      </c>
      <c r="N2010" t="s">
        <v>56</v>
      </c>
      <c r="O2010">
        <v>30</v>
      </c>
      <c r="P2010" t="s">
        <v>30</v>
      </c>
    </row>
    <row r="2011" spans="2:16" x14ac:dyDescent="0.2">
      <c r="B2011" t="s">
        <v>270</v>
      </c>
      <c r="C2011">
        <v>2020</v>
      </c>
      <c r="D2011">
        <v>10.119999999999999</v>
      </c>
      <c r="E2011">
        <v>5.12</v>
      </c>
      <c r="F2011">
        <v>1.48</v>
      </c>
      <c r="G2011">
        <v>0.48</v>
      </c>
      <c r="H2011">
        <v>0.27</v>
      </c>
      <c r="I2011">
        <v>1.1100000000000001</v>
      </c>
      <c r="J2011">
        <v>0.53</v>
      </c>
      <c r="K2011" s="1">
        <v>32.39</v>
      </c>
      <c r="L2011" s="2">
        <v>4164263</v>
      </c>
      <c r="M2011" s="1">
        <f>Table1[[#This Row],[PerformanceMetric]]/Table1[[#This Row],[InflationAdjSalary]]*1000000</f>
        <v>7.7780870228417367</v>
      </c>
      <c r="N2011" t="s">
        <v>70</v>
      </c>
      <c r="O2011">
        <v>24</v>
      </c>
      <c r="P2011" t="s">
        <v>16</v>
      </c>
    </row>
    <row r="2012" spans="2:16" x14ac:dyDescent="0.2">
      <c r="B2012" t="s">
        <v>246</v>
      </c>
      <c r="C2012">
        <v>2017</v>
      </c>
      <c r="D2012">
        <v>9.73</v>
      </c>
      <c r="E2012">
        <v>4.26</v>
      </c>
      <c r="F2012">
        <v>1.21</v>
      </c>
      <c r="G2012">
        <v>0.44</v>
      </c>
      <c r="H2012">
        <v>0.37</v>
      </c>
      <c r="I2012">
        <v>0.65</v>
      </c>
      <c r="J2012">
        <v>0.55000000000000004</v>
      </c>
      <c r="K2012" s="1">
        <v>32.39</v>
      </c>
      <c r="L2012" s="2">
        <v>8467583</v>
      </c>
      <c r="M2012" s="1">
        <f>Table1[[#This Row],[PerformanceMetric]]/Table1[[#This Row],[InflationAdjSalary]]*1000000</f>
        <v>3.8251765586472555</v>
      </c>
      <c r="N2012" t="s">
        <v>96</v>
      </c>
      <c r="O2012">
        <v>24</v>
      </c>
      <c r="P2012" t="s">
        <v>20</v>
      </c>
    </row>
    <row r="2013" spans="2:16" x14ac:dyDescent="0.2">
      <c r="B2013" t="s">
        <v>473</v>
      </c>
      <c r="C2013">
        <v>2020</v>
      </c>
      <c r="D2013">
        <v>9.69</v>
      </c>
      <c r="E2013">
        <v>4.51</v>
      </c>
      <c r="F2013">
        <v>1.92</v>
      </c>
      <c r="G2013">
        <v>0.36</v>
      </c>
      <c r="H2013">
        <v>0.26</v>
      </c>
      <c r="I2013">
        <v>0.95</v>
      </c>
      <c r="J2013">
        <v>0.55000000000000004</v>
      </c>
      <c r="K2013" s="1">
        <v>32.380000000000003</v>
      </c>
      <c r="L2013" s="2">
        <v>1996668</v>
      </c>
      <c r="M2013" s="1">
        <f>Table1[[#This Row],[PerformanceMetric]]/Table1[[#This Row],[InflationAdjSalary]]*1000000</f>
        <v>16.217017551240367</v>
      </c>
      <c r="N2013" t="s">
        <v>81</v>
      </c>
      <c r="O2013">
        <v>26</v>
      </c>
      <c r="P2013" t="s">
        <v>30</v>
      </c>
    </row>
    <row r="2014" spans="2:16" x14ac:dyDescent="0.2">
      <c r="B2014" t="s">
        <v>410</v>
      </c>
      <c r="C2014">
        <v>2021</v>
      </c>
      <c r="D2014">
        <v>5.45</v>
      </c>
      <c r="E2014">
        <v>5.2</v>
      </c>
      <c r="F2014">
        <v>0.85</v>
      </c>
      <c r="G2014">
        <v>0.3</v>
      </c>
      <c r="H2014">
        <v>0.65</v>
      </c>
      <c r="I2014">
        <v>0.3</v>
      </c>
      <c r="J2014">
        <v>0.68</v>
      </c>
      <c r="K2014" s="1">
        <v>32.36</v>
      </c>
      <c r="L2014" s="2">
        <v>1951358</v>
      </c>
      <c r="M2014" s="1">
        <f>Table1[[#This Row],[PerformanceMetric]]/Table1[[#This Row],[InflationAdjSalary]]*1000000</f>
        <v>16.583322998650168</v>
      </c>
      <c r="N2014" t="s">
        <v>34</v>
      </c>
      <c r="O2014">
        <v>23</v>
      </c>
      <c r="P2014" t="s">
        <v>30</v>
      </c>
    </row>
    <row r="2015" spans="2:16" x14ac:dyDescent="0.2">
      <c r="B2015" t="s">
        <v>420</v>
      </c>
      <c r="C2015">
        <v>2019</v>
      </c>
      <c r="D2015">
        <v>10.45</v>
      </c>
      <c r="E2015">
        <v>3.94</v>
      </c>
      <c r="F2015">
        <v>1.78</v>
      </c>
      <c r="G2015">
        <v>1.48</v>
      </c>
      <c r="H2015">
        <v>0.44</v>
      </c>
      <c r="I2015">
        <v>1.27</v>
      </c>
      <c r="J2015">
        <v>0.52</v>
      </c>
      <c r="K2015" s="1">
        <v>32.36</v>
      </c>
      <c r="L2015" s="2">
        <v>5514554</v>
      </c>
      <c r="M2015" s="1">
        <f>Table1[[#This Row],[PerformanceMetric]]/Table1[[#This Row],[InflationAdjSalary]]*1000000</f>
        <v>5.8681082821929023</v>
      </c>
      <c r="N2015" t="s">
        <v>41</v>
      </c>
      <c r="O2015">
        <v>29</v>
      </c>
      <c r="P2015" t="s">
        <v>20</v>
      </c>
    </row>
    <row r="2016" spans="2:16" x14ac:dyDescent="0.2">
      <c r="B2016" t="s">
        <v>445</v>
      </c>
      <c r="C2016">
        <v>2015</v>
      </c>
      <c r="D2016">
        <v>11.89</v>
      </c>
      <c r="E2016">
        <v>3.63</v>
      </c>
      <c r="F2016">
        <v>1.7</v>
      </c>
      <c r="G2016">
        <v>1.07</v>
      </c>
      <c r="H2016">
        <v>0.27</v>
      </c>
      <c r="I2016">
        <v>1.45</v>
      </c>
      <c r="J2016">
        <v>0.52</v>
      </c>
      <c r="K2016" s="1">
        <v>32.340000000000003</v>
      </c>
      <c r="L2016" s="2">
        <v>10218214</v>
      </c>
      <c r="M2016" s="1">
        <f>Table1[[#This Row],[PerformanceMetric]]/Table1[[#This Row],[InflationAdjSalary]]*1000000</f>
        <v>3.1649366513560984</v>
      </c>
      <c r="N2016" t="s">
        <v>18</v>
      </c>
      <c r="O2016">
        <v>28</v>
      </c>
      <c r="P2016" t="s">
        <v>25</v>
      </c>
    </row>
    <row r="2017" spans="2:16" x14ac:dyDescent="0.2">
      <c r="B2017" t="s">
        <v>300</v>
      </c>
      <c r="C2017">
        <v>2016</v>
      </c>
      <c r="D2017">
        <v>11</v>
      </c>
      <c r="E2017">
        <v>4.6900000000000004</v>
      </c>
      <c r="F2017">
        <v>1.04</v>
      </c>
      <c r="G2017">
        <v>1.69</v>
      </c>
      <c r="H2017">
        <v>0.23</v>
      </c>
      <c r="I2017">
        <v>1.08</v>
      </c>
      <c r="J2017">
        <v>0.49</v>
      </c>
      <c r="K2017" s="1">
        <v>32.32</v>
      </c>
      <c r="L2017" s="2">
        <v>17457684</v>
      </c>
      <c r="M2017" s="1">
        <f>Table1[[#This Row],[PerformanceMetric]]/Table1[[#This Row],[InflationAdjSalary]]*1000000</f>
        <v>1.8513337737124811</v>
      </c>
      <c r="N2017" t="s">
        <v>50</v>
      </c>
      <c r="O2017">
        <v>29</v>
      </c>
      <c r="P2017" t="s">
        <v>25</v>
      </c>
    </row>
    <row r="2018" spans="2:16" x14ac:dyDescent="0.2">
      <c r="B2018" t="s">
        <v>187</v>
      </c>
      <c r="C2018">
        <v>2015</v>
      </c>
      <c r="D2018">
        <v>9.42</v>
      </c>
      <c r="E2018">
        <v>6.49</v>
      </c>
      <c r="F2018">
        <v>1.3</v>
      </c>
      <c r="G2018">
        <v>0.57999999999999996</v>
      </c>
      <c r="H2018">
        <v>0.22</v>
      </c>
      <c r="I2018">
        <v>1.1599999999999999</v>
      </c>
      <c r="J2018">
        <v>0.51</v>
      </c>
      <c r="K2018" s="1">
        <v>32.299999999999997</v>
      </c>
      <c r="L2018" s="2">
        <v>3600859</v>
      </c>
      <c r="M2018" s="1">
        <f>Table1[[#This Row],[PerformanceMetric]]/Table1[[#This Row],[InflationAdjSalary]]*1000000</f>
        <v>8.9700818610226047</v>
      </c>
      <c r="N2018" t="s">
        <v>64</v>
      </c>
      <c r="O2018">
        <v>34</v>
      </c>
      <c r="P2018" t="s">
        <v>16</v>
      </c>
    </row>
    <row r="2019" spans="2:16" x14ac:dyDescent="0.2">
      <c r="B2019" t="s">
        <v>292</v>
      </c>
      <c r="C2019">
        <v>2014</v>
      </c>
      <c r="D2019">
        <v>9.68</v>
      </c>
      <c r="E2019">
        <v>3.23</v>
      </c>
      <c r="F2019">
        <v>1.18</v>
      </c>
      <c r="G2019">
        <v>1.0900000000000001</v>
      </c>
      <c r="H2019">
        <v>0.27</v>
      </c>
      <c r="I2019">
        <v>0.36</v>
      </c>
      <c r="J2019">
        <v>0.55000000000000004</v>
      </c>
      <c r="K2019" s="1">
        <v>32.28</v>
      </c>
      <c r="L2019" s="2">
        <v>5594456</v>
      </c>
      <c r="M2019" s="1">
        <f>Table1[[#This Row],[PerformanceMetric]]/Table1[[#This Row],[InflationAdjSalary]]*1000000</f>
        <v>5.7699980123179087</v>
      </c>
      <c r="N2019" t="s">
        <v>24</v>
      </c>
      <c r="O2019">
        <v>33</v>
      </c>
      <c r="P2019" t="s">
        <v>25</v>
      </c>
    </row>
    <row r="2020" spans="2:16" x14ac:dyDescent="0.2">
      <c r="B2020" t="s">
        <v>510</v>
      </c>
      <c r="C2020">
        <v>2015</v>
      </c>
      <c r="D2020">
        <v>12.15</v>
      </c>
      <c r="E2020">
        <v>2.94</v>
      </c>
      <c r="F2020">
        <v>1.71</v>
      </c>
      <c r="G2020">
        <v>0.94</v>
      </c>
      <c r="H2020">
        <v>0.23</v>
      </c>
      <c r="I2020">
        <v>1.68</v>
      </c>
      <c r="J2020">
        <v>0.55000000000000004</v>
      </c>
      <c r="K2020" s="1">
        <v>32.26</v>
      </c>
      <c r="L2020" s="2">
        <v>3919473</v>
      </c>
      <c r="M2020" s="1">
        <f>Table1[[#This Row],[PerformanceMetric]]/Table1[[#This Row],[InflationAdjSalary]]*1000000</f>
        <v>8.2306983617440395</v>
      </c>
      <c r="N2020" t="s">
        <v>46</v>
      </c>
      <c r="O2020">
        <v>21</v>
      </c>
      <c r="P2020" t="s">
        <v>20</v>
      </c>
    </row>
    <row r="2021" spans="2:16" x14ac:dyDescent="0.2">
      <c r="B2021" t="s">
        <v>511</v>
      </c>
      <c r="C2021">
        <v>2021</v>
      </c>
      <c r="D2021">
        <v>7.98</v>
      </c>
      <c r="E2021">
        <v>5.76</v>
      </c>
      <c r="F2021">
        <v>0.76</v>
      </c>
      <c r="G2021">
        <v>0.3</v>
      </c>
      <c r="H2021">
        <v>1.26</v>
      </c>
      <c r="I2021">
        <v>0.78</v>
      </c>
      <c r="J2021">
        <v>0.56000000000000005</v>
      </c>
      <c r="K2021" s="1">
        <v>32.25</v>
      </c>
      <c r="L2021" s="2">
        <v>8254452</v>
      </c>
      <c r="M2021" s="1">
        <f>Table1[[#This Row],[PerformanceMetric]]/Table1[[#This Row],[InflationAdjSalary]]*1000000</f>
        <v>3.9069825592298559</v>
      </c>
      <c r="N2021" t="s">
        <v>48</v>
      </c>
      <c r="O2021">
        <v>22</v>
      </c>
      <c r="P2021" t="s">
        <v>30</v>
      </c>
    </row>
    <row r="2022" spans="2:16" x14ac:dyDescent="0.2">
      <c r="B2022" t="s">
        <v>310</v>
      </c>
      <c r="C2022">
        <v>2017</v>
      </c>
      <c r="D2022">
        <v>9.14</v>
      </c>
      <c r="E2022">
        <v>3.92</v>
      </c>
      <c r="F2022">
        <v>0.61</v>
      </c>
      <c r="G2022">
        <v>0.45</v>
      </c>
      <c r="H2022">
        <v>0.5</v>
      </c>
      <c r="I2022">
        <v>0.72</v>
      </c>
      <c r="J2022">
        <v>0.61</v>
      </c>
      <c r="K2022" s="1">
        <v>32.24</v>
      </c>
      <c r="L2022" s="2">
        <v>8976742</v>
      </c>
      <c r="M2022" s="1">
        <f>Table1[[#This Row],[PerformanceMetric]]/Table1[[#This Row],[InflationAdjSalary]]*1000000</f>
        <v>3.591503465288409</v>
      </c>
      <c r="N2022" t="s">
        <v>29</v>
      </c>
      <c r="O2022">
        <v>33</v>
      </c>
      <c r="P2022" t="s">
        <v>30</v>
      </c>
    </row>
    <row r="2023" spans="2:16" x14ac:dyDescent="0.2">
      <c r="B2023" t="s">
        <v>325</v>
      </c>
      <c r="C2023">
        <v>2020</v>
      </c>
      <c r="D2023">
        <v>7.24</v>
      </c>
      <c r="E2023">
        <v>5.76</v>
      </c>
      <c r="F2023">
        <v>0.88</v>
      </c>
      <c r="G2023">
        <v>0.82</v>
      </c>
      <c r="H2023">
        <v>1</v>
      </c>
      <c r="I2023">
        <v>0.94</v>
      </c>
      <c r="J2023">
        <v>0.57999999999999996</v>
      </c>
      <c r="K2023" s="1">
        <v>32.24</v>
      </c>
      <c r="L2023" s="2">
        <v>20215228</v>
      </c>
      <c r="M2023" s="1">
        <f>Table1[[#This Row],[PerformanceMetric]]/Table1[[#This Row],[InflationAdjSalary]]*1000000</f>
        <v>1.5948373176894173</v>
      </c>
      <c r="N2023" t="s">
        <v>109</v>
      </c>
      <c r="O2023">
        <v>30</v>
      </c>
      <c r="P2023" t="s">
        <v>30</v>
      </c>
    </row>
    <row r="2024" spans="2:16" x14ac:dyDescent="0.2">
      <c r="B2024" t="s">
        <v>442</v>
      </c>
      <c r="C2024">
        <v>2020</v>
      </c>
      <c r="D2024">
        <v>6.34</v>
      </c>
      <c r="E2024">
        <v>5.48</v>
      </c>
      <c r="F2024">
        <v>2.54</v>
      </c>
      <c r="G2024">
        <v>0.83</v>
      </c>
      <c r="H2024">
        <v>0.45</v>
      </c>
      <c r="I2024">
        <v>0.86</v>
      </c>
      <c r="J2024">
        <v>0.57999999999999996</v>
      </c>
      <c r="K2024" s="1">
        <v>32.18</v>
      </c>
      <c r="L2024" s="2">
        <v>9769871</v>
      </c>
      <c r="M2024" s="1">
        <f>Table1[[#This Row],[PerformanceMetric]]/Table1[[#This Row],[InflationAdjSalary]]*1000000</f>
        <v>3.293799887429425</v>
      </c>
      <c r="N2024" t="s">
        <v>58</v>
      </c>
      <c r="O2024">
        <v>26</v>
      </c>
      <c r="P2024" t="s">
        <v>25</v>
      </c>
    </row>
    <row r="2025" spans="2:16" x14ac:dyDescent="0.2">
      <c r="B2025" t="s">
        <v>338</v>
      </c>
      <c r="C2025">
        <v>2020</v>
      </c>
      <c r="D2025">
        <v>10.29</v>
      </c>
      <c r="E2025">
        <v>2.52</v>
      </c>
      <c r="F2025">
        <v>1.1299999999999999</v>
      </c>
      <c r="G2025">
        <v>0.17</v>
      </c>
      <c r="H2025">
        <v>7.0000000000000007E-2</v>
      </c>
      <c r="I2025">
        <v>0.61</v>
      </c>
      <c r="J2025">
        <v>0.62</v>
      </c>
      <c r="K2025" s="1">
        <v>32.17</v>
      </c>
      <c r="L2025" s="2">
        <v>8428908</v>
      </c>
      <c r="M2025" s="1">
        <f>Table1[[#This Row],[PerformanceMetric]]/Table1[[#This Row],[InflationAdjSalary]]*1000000</f>
        <v>3.8166272546811526</v>
      </c>
      <c r="N2025" t="s">
        <v>64</v>
      </c>
      <c r="O2025">
        <v>28</v>
      </c>
      <c r="P2025" t="s">
        <v>16</v>
      </c>
    </row>
    <row r="2026" spans="2:16" x14ac:dyDescent="0.2">
      <c r="B2026" t="s">
        <v>361</v>
      </c>
      <c r="C2026">
        <v>2018</v>
      </c>
      <c r="D2026">
        <v>10.81</v>
      </c>
      <c r="E2026">
        <v>2.57</v>
      </c>
      <c r="F2026">
        <v>1.43</v>
      </c>
      <c r="G2026">
        <v>0.71</v>
      </c>
      <c r="H2026">
        <v>0.24</v>
      </c>
      <c r="I2026">
        <v>0.33</v>
      </c>
      <c r="J2026">
        <v>0.53</v>
      </c>
      <c r="K2026" s="1">
        <v>32.159999999999997</v>
      </c>
      <c r="L2026" s="2">
        <v>4083728</v>
      </c>
      <c r="M2026" s="1">
        <f>Table1[[#This Row],[PerformanceMetric]]/Table1[[#This Row],[InflationAdjSalary]]*1000000</f>
        <v>7.8751572092950353</v>
      </c>
      <c r="N2026" t="s">
        <v>29</v>
      </c>
      <c r="O2026">
        <v>25</v>
      </c>
      <c r="P2026" t="s">
        <v>20</v>
      </c>
    </row>
    <row r="2027" spans="2:16" x14ac:dyDescent="0.2">
      <c r="B2027" t="s">
        <v>244</v>
      </c>
      <c r="C2027">
        <v>2020</v>
      </c>
      <c r="D2027">
        <v>5.17</v>
      </c>
      <c r="E2027">
        <v>4.41</v>
      </c>
      <c r="F2027">
        <v>0.93</v>
      </c>
      <c r="G2027">
        <v>0.76</v>
      </c>
      <c r="H2027">
        <v>1.21</v>
      </c>
      <c r="I2027">
        <v>0.72</v>
      </c>
      <c r="J2027">
        <v>0.73</v>
      </c>
      <c r="K2027" s="1">
        <v>32.15</v>
      </c>
      <c r="L2027" s="2">
        <v>2333183</v>
      </c>
      <c r="M2027" s="1">
        <f>Table1[[#This Row],[PerformanceMetric]]/Table1[[#This Row],[InflationAdjSalary]]*1000000</f>
        <v>13.779459219443996</v>
      </c>
      <c r="N2027" t="s">
        <v>61</v>
      </c>
      <c r="O2027">
        <v>22</v>
      </c>
      <c r="P2027" t="s">
        <v>30</v>
      </c>
    </row>
    <row r="2028" spans="2:16" x14ac:dyDescent="0.2">
      <c r="B2028" t="s">
        <v>372</v>
      </c>
      <c r="C2028">
        <v>2014</v>
      </c>
      <c r="D2028">
        <v>6.61</v>
      </c>
      <c r="E2028">
        <v>6.76</v>
      </c>
      <c r="F2028">
        <v>0.47</v>
      </c>
      <c r="G2028">
        <v>0.51</v>
      </c>
      <c r="H2028">
        <v>1.18</v>
      </c>
      <c r="I2028">
        <v>1.1299999999999999</v>
      </c>
      <c r="J2028">
        <v>0.6</v>
      </c>
      <c r="K2028" s="1">
        <v>32.15</v>
      </c>
      <c r="L2028" s="2">
        <v>2344394</v>
      </c>
      <c r="M2028" s="1">
        <f>Table1[[#This Row],[PerformanceMetric]]/Table1[[#This Row],[InflationAdjSalary]]*1000000</f>
        <v>13.713565211308339</v>
      </c>
      <c r="N2028" t="s">
        <v>76</v>
      </c>
      <c r="O2028">
        <v>32</v>
      </c>
      <c r="P2028" t="s">
        <v>30</v>
      </c>
    </row>
    <row r="2029" spans="2:16" x14ac:dyDescent="0.2">
      <c r="B2029" t="s">
        <v>392</v>
      </c>
      <c r="C2029">
        <v>2014</v>
      </c>
      <c r="D2029">
        <v>9.08</v>
      </c>
      <c r="E2029">
        <v>4.13</v>
      </c>
      <c r="F2029">
        <v>2.81</v>
      </c>
      <c r="G2029">
        <v>0.56000000000000005</v>
      </c>
      <c r="H2029">
        <v>0.41</v>
      </c>
      <c r="I2029">
        <v>1.53</v>
      </c>
      <c r="J2029">
        <v>0.57999999999999996</v>
      </c>
      <c r="K2029" s="1">
        <v>32.15</v>
      </c>
      <c r="L2029" s="2">
        <v>9945700</v>
      </c>
      <c r="M2029" s="1">
        <f>Table1[[#This Row],[PerformanceMetric]]/Table1[[#This Row],[InflationAdjSalary]]*1000000</f>
        <v>3.2325527614949174</v>
      </c>
      <c r="N2029" t="s">
        <v>65</v>
      </c>
      <c r="O2029">
        <v>31</v>
      </c>
      <c r="P2029" t="s">
        <v>16</v>
      </c>
    </row>
    <row r="2030" spans="2:16" x14ac:dyDescent="0.2">
      <c r="B2030" t="s">
        <v>512</v>
      </c>
      <c r="C2030">
        <v>2021</v>
      </c>
      <c r="D2030">
        <v>5.68</v>
      </c>
      <c r="E2030">
        <v>4.42</v>
      </c>
      <c r="F2030">
        <v>2.83</v>
      </c>
      <c r="G2030">
        <v>0.77</v>
      </c>
      <c r="H2030">
        <v>0.49</v>
      </c>
      <c r="I2030">
        <v>1.1499999999999999</v>
      </c>
      <c r="J2030">
        <v>0.68</v>
      </c>
      <c r="K2030" s="1">
        <v>32.14</v>
      </c>
      <c r="L2030" s="2">
        <v>1855753</v>
      </c>
      <c r="M2030" s="1">
        <f>Table1[[#This Row],[PerformanceMetric]]/Table1[[#This Row],[InflationAdjSalary]]*1000000</f>
        <v>17.319115205525737</v>
      </c>
      <c r="N2030" t="s">
        <v>22</v>
      </c>
      <c r="O2030">
        <v>27</v>
      </c>
      <c r="P2030" t="s">
        <v>20</v>
      </c>
    </row>
    <row r="2031" spans="2:16" x14ac:dyDescent="0.2">
      <c r="B2031" t="s">
        <v>322</v>
      </c>
      <c r="C2031">
        <v>2021</v>
      </c>
      <c r="D2031">
        <v>9.75</v>
      </c>
      <c r="E2031">
        <v>2.67</v>
      </c>
      <c r="F2031">
        <v>1.9</v>
      </c>
      <c r="G2031">
        <v>0.93</v>
      </c>
      <c r="H2031">
        <v>0.39</v>
      </c>
      <c r="I2031">
        <v>0.99</v>
      </c>
      <c r="J2031">
        <v>0.59</v>
      </c>
      <c r="K2031" s="1">
        <v>32.119999999999997</v>
      </c>
      <c r="L2031" s="2">
        <v>14220151</v>
      </c>
      <c r="M2031" s="1">
        <f>Table1[[#This Row],[PerformanceMetric]]/Table1[[#This Row],[InflationAdjSalary]]*1000000</f>
        <v>2.2587664505109681</v>
      </c>
      <c r="N2031" t="s">
        <v>42</v>
      </c>
      <c r="O2031">
        <v>27</v>
      </c>
      <c r="P2031" t="s">
        <v>20</v>
      </c>
    </row>
    <row r="2032" spans="2:16" x14ac:dyDescent="0.2">
      <c r="B2032" t="s">
        <v>227</v>
      </c>
      <c r="C2032">
        <v>2013</v>
      </c>
      <c r="D2032">
        <v>9.23</v>
      </c>
      <c r="E2032">
        <v>3.82</v>
      </c>
      <c r="F2032">
        <v>1.9</v>
      </c>
      <c r="G2032">
        <v>0.78</v>
      </c>
      <c r="H2032">
        <v>0.44</v>
      </c>
      <c r="I2032">
        <v>0.81</v>
      </c>
      <c r="J2032">
        <v>0.55000000000000004</v>
      </c>
      <c r="K2032" s="1">
        <v>32.11</v>
      </c>
      <c r="L2032" s="2">
        <v>3806928</v>
      </c>
      <c r="M2032" s="1">
        <f>Table1[[#This Row],[PerformanceMetric]]/Table1[[#This Row],[InflationAdjSalary]]*1000000</f>
        <v>8.4346223516704288</v>
      </c>
      <c r="N2032" t="s">
        <v>34</v>
      </c>
      <c r="O2032">
        <v>27</v>
      </c>
      <c r="P2032" t="s">
        <v>25</v>
      </c>
    </row>
    <row r="2033" spans="2:16" x14ac:dyDescent="0.2">
      <c r="B2033" t="s">
        <v>203</v>
      </c>
      <c r="C2033">
        <v>2014</v>
      </c>
      <c r="D2033">
        <v>7.43</v>
      </c>
      <c r="E2033">
        <v>4.4000000000000004</v>
      </c>
      <c r="F2033">
        <v>0.86</v>
      </c>
      <c r="G2033">
        <v>0.7</v>
      </c>
      <c r="H2033">
        <v>0.79</v>
      </c>
      <c r="I2033">
        <v>1.1000000000000001</v>
      </c>
      <c r="J2033">
        <v>0.67</v>
      </c>
      <c r="K2033" s="1">
        <v>32.1</v>
      </c>
      <c r="L2033" s="2">
        <v>1687138</v>
      </c>
      <c r="M2033" s="1">
        <f>Table1[[#This Row],[PerformanceMetric]]/Table1[[#This Row],[InflationAdjSalary]]*1000000</f>
        <v>19.026303716708412</v>
      </c>
      <c r="N2033" t="s">
        <v>39</v>
      </c>
      <c r="O2033">
        <v>23</v>
      </c>
      <c r="P2033" t="s">
        <v>30</v>
      </c>
    </row>
    <row r="2034" spans="2:16" x14ac:dyDescent="0.2">
      <c r="B2034" t="s">
        <v>464</v>
      </c>
      <c r="C2034">
        <v>2020</v>
      </c>
      <c r="D2034">
        <v>10.26</v>
      </c>
      <c r="E2034">
        <v>2.2599999999999998</v>
      </c>
      <c r="F2034">
        <v>1.53</v>
      </c>
      <c r="G2034">
        <v>0.73</v>
      </c>
      <c r="H2034">
        <v>0.17</v>
      </c>
      <c r="I2034">
        <v>0.61</v>
      </c>
      <c r="J2034">
        <v>0.57999999999999996</v>
      </c>
      <c r="K2034" s="1">
        <v>32.08</v>
      </c>
      <c r="L2034" s="2">
        <v>2331659</v>
      </c>
      <c r="M2034" s="1">
        <f>Table1[[#This Row],[PerformanceMetric]]/Table1[[#This Row],[InflationAdjSalary]]*1000000</f>
        <v>13.758444094955566</v>
      </c>
      <c r="N2034" t="s">
        <v>88</v>
      </c>
      <c r="O2034">
        <v>28</v>
      </c>
      <c r="P2034" t="s">
        <v>20</v>
      </c>
    </row>
    <row r="2035" spans="2:16" x14ac:dyDescent="0.2">
      <c r="B2035" t="s">
        <v>341</v>
      </c>
      <c r="C2035">
        <v>2017</v>
      </c>
      <c r="D2035">
        <v>11</v>
      </c>
      <c r="E2035">
        <v>2.64</v>
      </c>
      <c r="F2035">
        <v>1.1299999999999999</v>
      </c>
      <c r="G2035">
        <v>1.1200000000000001</v>
      </c>
      <c r="H2035">
        <v>0.42</v>
      </c>
      <c r="I2035">
        <v>0.87</v>
      </c>
      <c r="J2035">
        <v>0.55000000000000004</v>
      </c>
      <c r="K2035" s="1">
        <v>32.049999999999997</v>
      </c>
      <c r="L2035" s="2">
        <v>12701375</v>
      </c>
      <c r="M2035" s="1">
        <f>Table1[[#This Row],[PerformanceMetric]]/Table1[[#This Row],[InflationAdjSalary]]*1000000</f>
        <v>2.5233488500260797</v>
      </c>
      <c r="N2035" t="s">
        <v>41</v>
      </c>
      <c r="O2035">
        <v>25</v>
      </c>
      <c r="P2035" t="s">
        <v>25</v>
      </c>
    </row>
    <row r="2036" spans="2:16" x14ac:dyDescent="0.2">
      <c r="B2036" t="s">
        <v>514</v>
      </c>
      <c r="C2036">
        <v>2021</v>
      </c>
      <c r="D2036">
        <v>11.42</v>
      </c>
      <c r="E2036">
        <v>2.14</v>
      </c>
      <c r="F2036">
        <v>1.98</v>
      </c>
      <c r="G2036">
        <v>0.47</v>
      </c>
      <c r="H2036">
        <v>0.19</v>
      </c>
      <c r="I2036">
        <v>0.91</v>
      </c>
      <c r="J2036">
        <v>0.56000000000000005</v>
      </c>
      <c r="K2036" s="1">
        <v>32.04</v>
      </c>
      <c r="L2036" s="2">
        <v>2410918</v>
      </c>
      <c r="M2036" s="1">
        <f>Table1[[#This Row],[PerformanceMetric]]/Table1[[#This Row],[InflationAdjSalary]]*1000000</f>
        <v>13.289543651007623</v>
      </c>
      <c r="N2036" t="s">
        <v>70</v>
      </c>
      <c r="O2036">
        <v>21</v>
      </c>
      <c r="P2036" t="s">
        <v>19</v>
      </c>
    </row>
    <row r="2037" spans="2:16" x14ac:dyDescent="0.2">
      <c r="B2037" t="s">
        <v>513</v>
      </c>
      <c r="C2037">
        <v>2020</v>
      </c>
      <c r="D2037">
        <v>10.34</v>
      </c>
      <c r="E2037">
        <v>3.52</v>
      </c>
      <c r="F2037">
        <v>2.52</v>
      </c>
      <c r="G2037">
        <v>0.79</v>
      </c>
      <c r="H2037">
        <v>0.47</v>
      </c>
      <c r="I2037">
        <v>1</v>
      </c>
      <c r="J2037">
        <v>0.51</v>
      </c>
      <c r="K2037" s="1">
        <v>32.04</v>
      </c>
      <c r="L2037" s="2">
        <v>5479173</v>
      </c>
      <c r="M2037" s="1">
        <f>Table1[[#This Row],[PerformanceMetric]]/Table1[[#This Row],[InflationAdjSalary]]*1000000</f>
        <v>5.8475978035371394</v>
      </c>
      <c r="N2037" t="s">
        <v>39</v>
      </c>
      <c r="O2037">
        <v>33</v>
      </c>
      <c r="P2037" t="s">
        <v>20</v>
      </c>
    </row>
    <row r="2038" spans="2:16" x14ac:dyDescent="0.2">
      <c r="B2038" t="s">
        <v>381</v>
      </c>
      <c r="C2038">
        <v>2015</v>
      </c>
      <c r="D2038">
        <v>12.8</v>
      </c>
      <c r="E2038">
        <v>2.68</v>
      </c>
      <c r="F2038">
        <v>4.32</v>
      </c>
      <c r="G2038">
        <v>0.86</v>
      </c>
      <c r="H2038">
        <v>0.2</v>
      </c>
      <c r="I2038">
        <v>1.63</v>
      </c>
      <c r="J2038">
        <v>0.46</v>
      </c>
      <c r="K2038" s="1">
        <v>32.03</v>
      </c>
      <c r="L2038" s="2">
        <v>3300671</v>
      </c>
      <c r="M2038" s="1">
        <f>Table1[[#This Row],[PerformanceMetric]]/Table1[[#This Row],[InflationAdjSalary]]*1000000</f>
        <v>9.7040874416141438</v>
      </c>
      <c r="N2038" t="s">
        <v>58</v>
      </c>
      <c r="O2038">
        <v>22</v>
      </c>
      <c r="P2038" t="s">
        <v>19</v>
      </c>
    </row>
    <row r="2039" spans="2:16" x14ac:dyDescent="0.2">
      <c r="B2039" t="s">
        <v>241</v>
      </c>
      <c r="C2039">
        <v>2018</v>
      </c>
      <c r="D2039">
        <v>15.03</v>
      </c>
      <c r="E2039">
        <v>2.35</v>
      </c>
      <c r="F2039">
        <v>2.08</v>
      </c>
      <c r="G2039">
        <v>1.1499999999999999</v>
      </c>
      <c r="H2039">
        <v>0.17</v>
      </c>
      <c r="I2039">
        <v>2.33</v>
      </c>
      <c r="J2039">
        <v>0.5</v>
      </c>
      <c r="K2039" s="1">
        <v>32.03</v>
      </c>
      <c r="L2039" s="2">
        <v>14110663</v>
      </c>
      <c r="M2039" s="1">
        <f>Table1[[#This Row],[PerformanceMetric]]/Table1[[#This Row],[InflationAdjSalary]]*1000000</f>
        <v>2.2699146028786883</v>
      </c>
      <c r="N2039" t="s">
        <v>88</v>
      </c>
      <c r="O2039">
        <v>27</v>
      </c>
      <c r="P2039" t="s">
        <v>20</v>
      </c>
    </row>
    <row r="2040" spans="2:16" x14ac:dyDescent="0.2">
      <c r="B2040" t="s">
        <v>72</v>
      </c>
      <c r="C2040">
        <v>2016</v>
      </c>
      <c r="D2040">
        <v>7.04</v>
      </c>
      <c r="E2040">
        <v>6.42</v>
      </c>
      <c r="F2040">
        <v>0.61</v>
      </c>
      <c r="G2040">
        <v>0.77</v>
      </c>
      <c r="H2040">
        <v>1.19</v>
      </c>
      <c r="I2040">
        <v>0.78</v>
      </c>
      <c r="J2040">
        <v>0.55000000000000004</v>
      </c>
      <c r="K2040" s="1">
        <v>32.020000000000003</v>
      </c>
      <c r="L2040" s="2">
        <v>1593616</v>
      </c>
      <c r="M2040" s="1">
        <f>Table1[[#This Row],[PerformanceMetric]]/Table1[[#This Row],[InflationAdjSalary]]*1000000</f>
        <v>20.092669752311725</v>
      </c>
      <c r="N2040" t="s">
        <v>18</v>
      </c>
      <c r="O2040">
        <v>21</v>
      </c>
      <c r="P2040" t="s">
        <v>30</v>
      </c>
    </row>
    <row r="2041" spans="2:16" x14ac:dyDescent="0.2">
      <c r="B2041" t="s">
        <v>515</v>
      </c>
      <c r="C2041">
        <v>2021</v>
      </c>
      <c r="D2041">
        <v>11.67</v>
      </c>
      <c r="E2041">
        <v>2.4</v>
      </c>
      <c r="F2041">
        <v>2.0699999999999998</v>
      </c>
      <c r="G2041">
        <v>0.45</v>
      </c>
      <c r="H2041">
        <v>0.1</v>
      </c>
      <c r="I2041">
        <v>1.31</v>
      </c>
      <c r="J2041">
        <v>0.56999999999999995</v>
      </c>
      <c r="K2041" s="1">
        <v>32.020000000000003</v>
      </c>
      <c r="L2041" s="2">
        <v>1951358</v>
      </c>
      <c r="M2041" s="1">
        <f>Table1[[#This Row],[PerformanceMetric]]/Table1[[#This Row],[InflationAdjSalary]]*1000000</f>
        <v>16.409085365166209</v>
      </c>
      <c r="N2041" t="s">
        <v>96</v>
      </c>
      <c r="O2041">
        <v>22</v>
      </c>
      <c r="P2041" t="s">
        <v>20</v>
      </c>
    </row>
    <row r="2042" spans="2:16" x14ac:dyDescent="0.2">
      <c r="B2042" t="s">
        <v>78</v>
      </c>
      <c r="C2042">
        <v>2018</v>
      </c>
      <c r="D2042">
        <v>11.42</v>
      </c>
      <c r="E2042">
        <v>3.76</v>
      </c>
      <c r="F2042">
        <v>3.4</v>
      </c>
      <c r="G2042">
        <v>0.91</v>
      </c>
      <c r="H2042">
        <v>0.7</v>
      </c>
      <c r="I2042">
        <v>2.09</v>
      </c>
      <c r="J2042">
        <v>0.5</v>
      </c>
      <c r="K2042" s="1">
        <v>32.020000000000003</v>
      </c>
      <c r="L2042" s="2">
        <v>2814944</v>
      </c>
      <c r="M2042" s="1">
        <f>Table1[[#This Row],[PerformanceMetric]]/Table1[[#This Row],[InflationAdjSalary]]*1000000</f>
        <v>11.375004262962248</v>
      </c>
      <c r="N2042" t="s">
        <v>41</v>
      </c>
      <c r="O2042">
        <v>36</v>
      </c>
      <c r="P2042" t="s">
        <v>20</v>
      </c>
    </row>
    <row r="2043" spans="2:16" x14ac:dyDescent="0.2">
      <c r="B2043" t="s">
        <v>166</v>
      </c>
      <c r="C2043">
        <v>2016</v>
      </c>
      <c r="D2043">
        <v>9.2100000000000009</v>
      </c>
      <c r="E2043">
        <v>4.54</v>
      </c>
      <c r="F2043">
        <v>1.7</v>
      </c>
      <c r="G2043">
        <v>0.95</v>
      </c>
      <c r="H2043">
        <v>0.46</v>
      </c>
      <c r="I2043">
        <v>1.33</v>
      </c>
      <c r="J2043">
        <v>0.56000000000000005</v>
      </c>
      <c r="K2043" s="1">
        <v>32.020000000000003</v>
      </c>
      <c r="L2043" s="2">
        <v>3562842</v>
      </c>
      <c r="M2043" s="1">
        <f>Table1[[#This Row],[PerformanceMetric]]/Table1[[#This Row],[InflationAdjSalary]]*1000000</f>
        <v>8.987207403527858</v>
      </c>
      <c r="N2043" t="s">
        <v>54</v>
      </c>
      <c r="O2043">
        <v>33</v>
      </c>
      <c r="P2043" t="s">
        <v>16</v>
      </c>
    </row>
    <row r="2044" spans="2:16" x14ac:dyDescent="0.2">
      <c r="B2044" t="s">
        <v>439</v>
      </c>
      <c r="C2044">
        <v>2012</v>
      </c>
      <c r="D2044">
        <v>11.38</v>
      </c>
      <c r="E2044">
        <v>2.74</v>
      </c>
      <c r="F2044">
        <v>1.52</v>
      </c>
      <c r="G2044">
        <v>1.17</v>
      </c>
      <c r="H2044">
        <v>0.38</v>
      </c>
      <c r="I2044">
        <v>1.1000000000000001</v>
      </c>
      <c r="J2044">
        <v>0.53</v>
      </c>
      <c r="K2044" s="1">
        <v>32.01</v>
      </c>
      <c r="L2044" s="2">
        <v>6456196</v>
      </c>
      <c r="M2044" s="1">
        <f>Table1[[#This Row],[PerformanceMetric]]/Table1[[#This Row],[InflationAdjSalary]]*1000000</f>
        <v>4.9580279161289402</v>
      </c>
      <c r="N2044" t="s">
        <v>18</v>
      </c>
      <c r="O2044">
        <v>26</v>
      </c>
      <c r="P2044" t="s">
        <v>20</v>
      </c>
    </row>
    <row r="2045" spans="2:16" x14ac:dyDescent="0.2">
      <c r="B2045" t="s">
        <v>315</v>
      </c>
      <c r="C2045">
        <v>2015</v>
      </c>
      <c r="D2045">
        <v>13.4</v>
      </c>
      <c r="E2045">
        <v>2.29</v>
      </c>
      <c r="F2045">
        <v>0.98</v>
      </c>
      <c r="G2045">
        <v>0.55000000000000004</v>
      </c>
      <c r="H2045">
        <v>0.26</v>
      </c>
      <c r="I2045">
        <v>1.05</v>
      </c>
      <c r="J2045">
        <v>0.52</v>
      </c>
      <c r="K2045" s="1">
        <v>32.01</v>
      </c>
      <c r="L2045" s="2">
        <v>6480515</v>
      </c>
      <c r="M2045" s="1">
        <f>Table1[[#This Row],[PerformanceMetric]]/Table1[[#This Row],[InflationAdjSalary]]*1000000</f>
        <v>4.939422252706767</v>
      </c>
      <c r="N2045" t="s">
        <v>42</v>
      </c>
      <c r="O2045">
        <v>29</v>
      </c>
      <c r="P2045" t="s">
        <v>20</v>
      </c>
    </row>
    <row r="2046" spans="2:16" x14ac:dyDescent="0.2">
      <c r="B2046" t="s">
        <v>394</v>
      </c>
      <c r="C2046">
        <v>2021</v>
      </c>
      <c r="D2046">
        <v>8.42</v>
      </c>
      <c r="E2046">
        <v>2.4</v>
      </c>
      <c r="F2046">
        <v>3.62</v>
      </c>
      <c r="G2046">
        <v>0.6</v>
      </c>
      <c r="H2046">
        <v>0.27</v>
      </c>
      <c r="I2046">
        <v>1</v>
      </c>
      <c r="J2046">
        <v>0.6</v>
      </c>
      <c r="K2046" s="1">
        <v>32.01</v>
      </c>
      <c r="L2046" s="2">
        <v>7088884</v>
      </c>
      <c r="M2046" s="1">
        <f>Table1[[#This Row],[PerformanceMetric]]/Table1[[#This Row],[InflationAdjSalary]]*1000000</f>
        <v>4.5155203555312786</v>
      </c>
      <c r="N2046" t="s">
        <v>81</v>
      </c>
      <c r="O2046">
        <v>26</v>
      </c>
      <c r="P2046" t="s">
        <v>19</v>
      </c>
    </row>
    <row r="2047" spans="2:16" x14ac:dyDescent="0.2">
      <c r="B2047" t="s">
        <v>408</v>
      </c>
      <c r="C2047">
        <v>2010</v>
      </c>
      <c r="D2047">
        <v>12.74</v>
      </c>
      <c r="E2047">
        <v>3.57</v>
      </c>
      <c r="F2047">
        <v>1.37</v>
      </c>
      <c r="G2047">
        <v>0.74</v>
      </c>
      <c r="H2047">
        <v>0.31</v>
      </c>
      <c r="I2047">
        <v>1.31</v>
      </c>
      <c r="J2047">
        <v>0.5</v>
      </c>
      <c r="K2047" s="1">
        <v>32</v>
      </c>
      <c r="L2047" s="2">
        <v>4078329</v>
      </c>
      <c r="M2047" s="1">
        <f>Table1[[#This Row],[PerformanceMetric]]/Table1[[#This Row],[InflationAdjSalary]]*1000000</f>
        <v>7.8463507971034208</v>
      </c>
      <c r="N2047" t="s">
        <v>41</v>
      </c>
      <c r="O2047">
        <v>29</v>
      </c>
      <c r="P2047" t="s">
        <v>25</v>
      </c>
    </row>
    <row r="2048" spans="2:16" x14ac:dyDescent="0.2">
      <c r="B2048" t="s">
        <v>229</v>
      </c>
      <c r="C2048">
        <v>2013</v>
      </c>
      <c r="D2048">
        <v>9.4600000000000009</v>
      </c>
      <c r="E2048">
        <v>4.75</v>
      </c>
      <c r="F2048">
        <v>2.02</v>
      </c>
      <c r="G2048">
        <v>1.29</v>
      </c>
      <c r="H2048">
        <v>0.36</v>
      </c>
      <c r="I2048">
        <v>1.5</v>
      </c>
      <c r="J2048">
        <v>0.54</v>
      </c>
      <c r="K2048" s="1">
        <v>32</v>
      </c>
      <c r="L2048" s="2">
        <v>9805733</v>
      </c>
      <c r="M2048" s="1">
        <f>Table1[[#This Row],[PerformanceMetric]]/Table1[[#This Row],[InflationAdjSalary]]*1000000</f>
        <v>3.2633970351833974</v>
      </c>
      <c r="N2048" t="s">
        <v>54</v>
      </c>
      <c r="O2048">
        <v>27</v>
      </c>
      <c r="P2048" t="s">
        <v>25</v>
      </c>
    </row>
    <row r="2049" spans="2:16" x14ac:dyDescent="0.2">
      <c r="B2049" t="s">
        <v>372</v>
      </c>
      <c r="C2049">
        <v>2011</v>
      </c>
      <c r="D2049">
        <v>8.0500000000000007</v>
      </c>
      <c r="E2049">
        <v>8.2100000000000009</v>
      </c>
      <c r="F2049">
        <v>0.84</v>
      </c>
      <c r="G2049">
        <v>0.45</v>
      </c>
      <c r="H2049">
        <v>1.45</v>
      </c>
      <c r="I2049">
        <v>1.65</v>
      </c>
      <c r="J2049">
        <v>0.51</v>
      </c>
      <c r="K2049" s="1">
        <v>31.99</v>
      </c>
      <c r="L2049" s="2">
        <v>9189077</v>
      </c>
      <c r="M2049" s="1">
        <f>Table1[[#This Row],[PerformanceMetric]]/Table1[[#This Row],[InflationAdjSalary]]*1000000</f>
        <v>3.4813072085477135</v>
      </c>
      <c r="N2049" t="s">
        <v>46</v>
      </c>
      <c r="O2049">
        <v>29</v>
      </c>
      <c r="P2049" t="s">
        <v>30</v>
      </c>
    </row>
    <row r="2050" spans="2:16" x14ac:dyDescent="0.2">
      <c r="B2050" t="s">
        <v>330</v>
      </c>
      <c r="C2050">
        <v>2012</v>
      </c>
      <c r="D2050">
        <v>7.06</v>
      </c>
      <c r="E2050">
        <v>6.38</v>
      </c>
      <c r="F2050">
        <v>1.23</v>
      </c>
      <c r="G2050">
        <v>0.52</v>
      </c>
      <c r="H2050">
        <v>1.08</v>
      </c>
      <c r="I2050">
        <v>1.47</v>
      </c>
      <c r="J2050">
        <v>0.6</v>
      </c>
      <c r="K2050" s="1">
        <v>31.96</v>
      </c>
      <c r="L2050" s="2">
        <v>7747435</v>
      </c>
      <c r="M2050" s="1">
        <f>Table1[[#This Row],[PerformanceMetric]]/Table1[[#This Row],[InflationAdjSalary]]*1000000</f>
        <v>4.1252362878810862</v>
      </c>
      <c r="N2050" t="s">
        <v>50</v>
      </c>
      <c r="O2050">
        <v>24</v>
      </c>
      <c r="P2050" t="s">
        <v>16</v>
      </c>
    </row>
    <row r="2051" spans="2:16" x14ac:dyDescent="0.2">
      <c r="B2051" t="s">
        <v>186</v>
      </c>
      <c r="C2051">
        <v>2015</v>
      </c>
      <c r="D2051">
        <v>12.03</v>
      </c>
      <c r="E2051">
        <v>2.64</v>
      </c>
      <c r="F2051">
        <v>2.0699999999999998</v>
      </c>
      <c r="G2051">
        <v>0.69</v>
      </c>
      <c r="H2051">
        <v>0.03</v>
      </c>
      <c r="I2051">
        <v>1.41</v>
      </c>
      <c r="J2051">
        <v>0.55000000000000004</v>
      </c>
      <c r="K2051" s="1">
        <v>31.94</v>
      </c>
      <c r="L2051" s="2">
        <v>2841207</v>
      </c>
      <c r="M2051" s="1">
        <f>Table1[[#This Row],[PerformanceMetric]]/Table1[[#This Row],[InflationAdjSalary]]*1000000</f>
        <v>11.241701150250581</v>
      </c>
      <c r="N2051" t="s">
        <v>48</v>
      </c>
      <c r="O2051">
        <v>22</v>
      </c>
      <c r="P2051" t="s">
        <v>20</v>
      </c>
    </row>
    <row r="2052" spans="2:16" x14ac:dyDescent="0.2">
      <c r="B2052" t="s">
        <v>468</v>
      </c>
      <c r="C2052">
        <v>2011</v>
      </c>
      <c r="D2052">
        <v>10.24</v>
      </c>
      <c r="E2052">
        <v>2.5299999999999998</v>
      </c>
      <c r="F2052">
        <v>4</v>
      </c>
      <c r="G2052">
        <v>1.04</v>
      </c>
      <c r="H2052">
        <v>0.24</v>
      </c>
      <c r="I2052">
        <v>1.68</v>
      </c>
      <c r="J2052">
        <v>0.54</v>
      </c>
      <c r="K2052" s="1">
        <v>31.9</v>
      </c>
      <c r="L2052" s="2">
        <v>10633075</v>
      </c>
      <c r="M2052" s="1">
        <f>Table1[[#This Row],[PerformanceMetric]]/Table1[[#This Row],[InflationAdjSalary]]*1000000</f>
        <v>3.000072885783275</v>
      </c>
      <c r="N2052" t="s">
        <v>41</v>
      </c>
      <c r="O2052">
        <v>30</v>
      </c>
      <c r="P2052" t="s">
        <v>20</v>
      </c>
    </row>
    <row r="2053" spans="2:16" x14ac:dyDescent="0.2">
      <c r="B2053" t="s">
        <v>374</v>
      </c>
      <c r="C2053">
        <v>2017</v>
      </c>
      <c r="D2053">
        <v>12.01</v>
      </c>
      <c r="E2053">
        <v>2.1800000000000002</v>
      </c>
      <c r="F2053">
        <v>2.76</v>
      </c>
      <c r="G2053">
        <v>0.65</v>
      </c>
      <c r="H2053">
        <v>0.14000000000000001</v>
      </c>
      <c r="I2053">
        <v>1.55</v>
      </c>
      <c r="J2053">
        <v>0.55000000000000004</v>
      </c>
      <c r="K2053" s="1">
        <v>31.9</v>
      </c>
      <c r="L2053" s="2">
        <v>14304168</v>
      </c>
      <c r="M2053" s="1">
        <f>Table1[[#This Row],[PerformanceMetric]]/Table1[[#This Row],[InflationAdjSalary]]*1000000</f>
        <v>2.2301192211948293</v>
      </c>
      <c r="N2053" t="s">
        <v>52</v>
      </c>
      <c r="O2053">
        <v>24</v>
      </c>
      <c r="P2053" t="s">
        <v>20</v>
      </c>
    </row>
    <row r="2054" spans="2:16" x14ac:dyDescent="0.2">
      <c r="B2054" t="s">
        <v>231</v>
      </c>
      <c r="C2054">
        <v>2021</v>
      </c>
      <c r="D2054">
        <v>7.19</v>
      </c>
      <c r="E2054">
        <v>5.78</v>
      </c>
      <c r="F2054">
        <v>1.33</v>
      </c>
      <c r="G2054">
        <v>0.72</v>
      </c>
      <c r="H2054">
        <v>0.75</v>
      </c>
      <c r="I2054">
        <v>0.66</v>
      </c>
      <c r="J2054">
        <v>0.55000000000000004</v>
      </c>
      <c r="K2054" s="1">
        <v>31.89</v>
      </c>
      <c r="L2054" s="2">
        <v>6925294</v>
      </c>
      <c r="M2054" s="1">
        <f>Table1[[#This Row],[PerformanceMetric]]/Table1[[#This Row],[InflationAdjSalary]]*1000000</f>
        <v>4.6048586529322799</v>
      </c>
      <c r="N2054" t="s">
        <v>41</v>
      </c>
      <c r="O2054">
        <v>28</v>
      </c>
      <c r="P2054" t="s">
        <v>30</v>
      </c>
    </row>
    <row r="2055" spans="2:16" x14ac:dyDescent="0.2">
      <c r="B2055" t="s">
        <v>445</v>
      </c>
      <c r="C2055">
        <v>2015</v>
      </c>
      <c r="D2055">
        <v>11.46</v>
      </c>
      <c r="E2055">
        <v>3.71</v>
      </c>
      <c r="F2055">
        <v>2.16</v>
      </c>
      <c r="G2055">
        <v>1.43</v>
      </c>
      <c r="H2055">
        <v>0.24</v>
      </c>
      <c r="I2055">
        <v>1.64</v>
      </c>
      <c r="J2055">
        <v>0.51</v>
      </c>
      <c r="K2055" s="1">
        <v>31.89</v>
      </c>
      <c r="L2055" s="2">
        <v>10218214</v>
      </c>
      <c r="M2055" s="1">
        <f>Table1[[#This Row],[PerformanceMetric]]/Table1[[#This Row],[InflationAdjSalary]]*1000000</f>
        <v>3.120897644147989</v>
      </c>
      <c r="N2055" t="s">
        <v>41</v>
      </c>
      <c r="O2055">
        <v>28</v>
      </c>
      <c r="P2055" t="s">
        <v>25</v>
      </c>
    </row>
    <row r="2056" spans="2:16" x14ac:dyDescent="0.2">
      <c r="B2056" t="s">
        <v>192</v>
      </c>
      <c r="C2056">
        <v>2021</v>
      </c>
      <c r="D2056">
        <v>5.43</v>
      </c>
      <c r="E2056">
        <v>5.53</v>
      </c>
      <c r="F2056">
        <v>0.65</v>
      </c>
      <c r="G2056">
        <v>0.47</v>
      </c>
      <c r="H2056">
        <v>1</v>
      </c>
      <c r="I2056">
        <v>0.53</v>
      </c>
      <c r="J2056">
        <v>0.66</v>
      </c>
      <c r="K2056" s="1">
        <v>31.87</v>
      </c>
      <c r="L2056" s="2">
        <v>10601590</v>
      </c>
      <c r="M2056" s="1">
        <f>Table1[[#This Row],[PerformanceMetric]]/Table1[[#This Row],[InflationAdjSalary]]*1000000</f>
        <v>3.0061528506573074</v>
      </c>
      <c r="N2056" t="s">
        <v>58</v>
      </c>
      <c r="O2056">
        <v>29</v>
      </c>
      <c r="P2056" t="s">
        <v>30</v>
      </c>
    </row>
    <row r="2057" spans="2:16" x14ac:dyDescent="0.2">
      <c r="B2057" t="s">
        <v>516</v>
      </c>
      <c r="C2057">
        <v>2012</v>
      </c>
      <c r="D2057">
        <v>10.56</v>
      </c>
      <c r="E2057">
        <v>5.1100000000000003</v>
      </c>
      <c r="F2057">
        <v>1.79</v>
      </c>
      <c r="G2057">
        <v>1.32</v>
      </c>
      <c r="H2057">
        <v>0.27</v>
      </c>
      <c r="I2057">
        <v>1.81</v>
      </c>
      <c r="J2057">
        <v>0.52</v>
      </c>
      <c r="K2057" s="1">
        <v>31.85</v>
      </c>
      <c r="L2057" s="2">
        <v>4519337</v>
      </c>
      <c r="M2057" s="1">
        <f>Table1[[#This Row],[PerformanceMetric]]/Table1[[#This Row],[InflationAdjSalary]]*1000000</f>
        <v>7.0474939133771173</v>
      </c>
      <c r="N2057" t="s">
        <v>29</v>
      </c>
      <c r="O2057">
        <v>24</v>
      </c>
      <c r="P2057" t="s">
        <v>20</v>
      </c>
    </row>
    <row r="2058" spans="2:16" x14ac:dyDescent="0.2">
      <c r="B2058" t="s">
        <v>309</v>
      </c>
      <c r="C2058">
        <v>2018</v>
      </c>
      <c r="D2058">
        <v>6.91</v>
      </c>
      <c r="E2058">
        <v>4.79</v>
      </c>
      <c r="F2058">
        <v>0.7</v>
      </c>
      <c r="G2058">
        <v>0.48</v>
      </c>
      <c r="H2058">
        <v>1.22</v>
      </c>
      <c r="I2058">
        <v>1.04</v>
      </c>
      <c r="J2058">
        <v>0.66</v>
      </c>
      <c r="K2058" s="1">
        <v>31.83</v>
      </c>
      <c r="L2058" s="2">
        <v>3465720</v>
      </c>
      <c r="M2058" s="1">
        <f>Table1[[#This Row],[PerformanceMetric]]/Table1[[#This Row],[InflationAdjSalary]]*1000000</f>
        <v>9.1842387728956751</v>
      </c>
      <c r="N2058" t="s">
        <v>50</v>
      </c>
      <c r="O2058">
        <v>22</v>
      </c>
      <c r="P2058" t="s">
        <v>30</v>
      </c>
    </row>
    <row r="2059" spans="2:16" x14ac:dyDescent="0.2">
      <c r="B2059" t="s">
        <v>135</v>
      </c>
      <c r="C2059">
        <v>2011</v>
      </c>
      <c r="D2059">
        <v>12.19</v>
      </c>
      <c r="E2059">
        <v>2.57</v>
      </c>
      <c r="F2059">
        <v>2.74</v>
      </c>
      <c r="G2059">
        <v>0.79</v>
      </c>
      <c r="H2059">
        <v>0.26</v>
      </c>
      <c r="I2059">
        <v>1.17</v>
      </c>
      <c r="J2059">
        <v>0.49</v>
      </c>
      <c r="K2059" s="1">
        <v>31.83</v>
      </c>
      <c r="L2059" s="2">
        <v>21045802</v>
      </c>
      <c r="M2059" s="1">
        <f>Table1[[#This Row],[PerformanceMetric]]/Table1[[#This Row],[InflationAdjSalary]]*1000000</f>
        <v>1.5124156351941351</v>
      </c>
      <c r="N2059" t="s">
        <v>38</v>
      </c>
      <c r="O2059">
        <v>26</v>
      </c>
      <c r="P2059" t="s">
        <v>20</v>
      </c>
    </row>
    <row r="2060" spans="2:16" x14ac:dyDescent="0.2">
      <c r="B2060" t="s">
        <v>517</v>
      </c>
      <c r="C2060">
        <v>2021</v>
      </c>
      <c r="D2060">
        <v>8.16</v>
      </c>
      <c r="E2060">
        <v>4.3899999999999997</v>
      </c>
      <c r="F2060">
        <v>1.41</v>
      </c>
      <c r="G2060">
        <v>0.75</v>
      </c>
      <c r="H2060">
        <v>0.24</v>
      </c>
      <c r="I2060">
        <v>0.8</v>
      </c>
      <c r="J2060">
        <v>0.6</v>
      </c>
      <c r="K2060" s="1">
        <v>31.82</v>
      </c>
      <c r="L2060" s="2">
        <v>3271792</v>
      </c>
      <c r="M2060" s="1">
        <f>Table1[[#This Row],[PerformanceMetric]]/Table1[[#This Row],[InflationAdjSalary]]*1000000</f>
        <v>9.7255571258808633</v>
      </c>
      <c r="N2060" t="s">
        <v>18</v>
      </c>
      <c r="O2060">
        <v>25</v>
      </c>
      <c r="P2060" t="s">
        <v>20</v>
      </c>
    </row>
    <row r="2061" spans="2:16" x14ac:dyDescent="0.2">
      <c r="B2061" t="s">
        <v>215</v>
      </c>
      <c r="C2061">
        <v>2021</v>
      </c>
      <c r="D2061">
        <v>7.56</v>
      </c>
      <c r="E2061">
        <v>3.06</v>
      </c>
      <c r="F2061">
        <v>5.78</v>
      </c>
      <c r="G2061">
        <v>1</v>
      </c>
      <c r="H2061">
        <v>0.11</v>
      </c>
      <c r="I2061">
        <v>2.2200000000000002</v>
      </c>
      <c r="J2061">
        <v>0.61</v>
      </c>
      <c r="K2061" s="1">
        <v>31.82</v>
      </c>
      <c r="L2061" s="2">
        <v>8179481</v>
      </c>
      <c r="M2061" s="1">
        <f>Table1[[#This Row],[PerformanceMetric]]/Table1[[#This Row],[InflationAdjSalary]]*1000000</f>
        <v>3.8902223747448033</v>
      </c>
      <c r="N2061" t="s">
        <v>52</v>
      </c>
      <c r="O2061">
        <v>34</v>
      </c>
      <c r="P2061" t="s">
        <v>19</v>
      </c>
    </row>
    <row r="2062" spans="2:16" x14ac:dyDescent="0.2">
      <c r="B2062" t="s">
        <v>518</v>
      </c>
      <c r="C2062">
        <v>2012</v>
      </c>
      <c r="D2062">
        <v>9.5500000000000007</v>
      </c>
      <c r="E2062">
        <v>5.48</v>
      </c>
      <c r="F2062">
        <v>1.22</v>
      </c>
      <c r="G2062">
        <v>0.92</v>
      </c>
      <c r="H2062">
        <v>0.19</v>
      </c>
      <c r="I2062">
        <v>1.44</v>
      </c>
      <c r="J2062">
        <v>0.55000000000000004</v>
      </c>
      <c r="K2062" s="1">
        <v>31.81</v>
      </c>
      <c r="L2062" s="2">
        <v>1360966</v>
      </c>
      <c r="M2062" s="1">
        <f>Table1[[#This Row],[PerformanceMetric]]/Table1[[#This Row],[InflationAdjSalary]]*1000000</f>
        <v>23.37310410399672</v>
      </c>
      <c r="N2062" t="s">
        <v>65</v>
      </c>
      <c r="O2062">
        <v>22</v>
      </c>
      <c r="P2062" t="s">
        <v>16</v>
      </c>
    </row>
    <row r="2063" spans="2:16" x14ac:dyDescent="0.2">
      <c r="B2063" t="s">
        <v>315</v>
      </c>
      <c r="C2063">
        <v>2012</v>
      </c>
      <c r="D2063">
        <v>14.18</v>
      </c>
      <c r="E2063">
        <v>2.15</v>
      </c>
      <c r="F2063">
        <v>0.9</v>
      </c>
      <c r="G2063">
        <v>0.71</v>
      </c>
      <c r="H2063">
        <v>0.27</v>
      </c>
      <c r="I2063">
        <v>1.34</v>
      </c>
      <c r="J2063">
        <v>0.51</v>
      </c>
      <c r="K2063" s="1">
        <v>31.81</v>
      </c>
      <c r="L2063" s="2">
        <v>7747435</v>
      </c>
      <c r="M2063" s="1">
        <f>Table1[[#This Row],[PerformanceMetric]]/Table1[[#This Row],[InflationAdjSalary]]*1000000</f>
        <v>4.1058750412233209</v>
      </c>
      <c r="N2063" t="s">
        <v>41</v>
      </c>
      <c r="O2063">
        <v>26</v>
      </c>
      <c r="P2063" t="s">
        <v>20</v>
      </c>
    </row>
    <row r="2064" spans="2:16" x14ac:dyDescent="0.2">
      <c r="B2064" t="s">
        <v>85</v>
      </c>
      <c r="C2064">
        <v>2010</v>
      </c>
      <c r="D2064">
        <v>9.1199999999999992</v>
      </c>
      <c r="E2064">
        <v>3.63</v>
      </c>
      <c r="F2064">
        <v>4.49</v>
      </c>
      <c r="G2064">
        <v>0.88</v>
      </c>
      <c r="H2064">
        <v>0.13</v>
      </c>
      <c r="I2064">
        <v>1.71</v>
      </c>
      <c r="J2064">
        <v>0.54</v>
      </c>
      <c r="K2064" s="1">
        <v>31.81</v>
      </c>
      <c r="L2064" s="2">
        <v>7816797</v>
      </c>
      <c r="M2064" s="1">
        <f>Table1[[#This Row],[PerformanceMetric]]/Table1[[#This Row],[InflationAdjSalary]]*1000000</f>
        <v>4.0694417419308699</v>
      </c>
      <c r="N2064" t="s">
        <v>18</v>
      </c>
      <c r="O2064">
        <v>23</v>
      </c>
      <c r="P2064" t="s">
        <v>19</v>
      </c>
    </row>
    <row r="2065" spans="2:16" x14ac:dyDescent="0.2">
      <c r="B2065" t="s">
        <v>210</v>
      </c>
      <c r="C2065">
        <v>2013</v>
      </c>
      <c r="D2065">
        <v>10.5</v>
      </c>
      <c r="E2065">
        <v>5.64</v>
      </c>
      <c r="F2065">
        <v>0.77</v>
      </c>
      <c r="G2065">
        <v>0.44</v>
      </c>
      <c r="H2065">
        <v>0.79</v>
      </c>
      <c r="I2065">
        <v>1.56</v>
      </c>
      <c r="J2065">
        <v>0.53</v>
      </c>
      <c r="K2065" s="1">
        <v>31.8</v>
      </c>
      <c r="L2065" s="2">
        <v>4039150</v>
      </c>
      <c r="M2065" s="1">
        <f>Table1[[#This Row],[PerformanceMetric]]/Table1[[#This Row],[InflationAdjSalary]]*1000000</f>
        <v>7.8729435648589439</v>
      </c>
      <c r="N2065" t="s">
        <v>76</v>
      </c>
      <c r="O2065">
        <v>30</v>
      </c>
      <c r="P2065" t="s">
        <v>30</v>
      </c>
    </row>
    <row r="2066" spans="2:16" x14ac:dyDescent="0.2">
      <c r="B2066" t="s">
        <v>223</v>
      </c>
      <c r="C2066">
        <v>2018</v>
      </c>
      <c r="D2066">
        <v>11.81</v>
      </c>
      <c r="E2066">
        <v>3.78</v>
      </c>
      <c r="F2066">
        <v>1.52</v>
      </c>
      <c r="G2066">
        <v>0.85</v>
      </c>
      <c r="H2066">
        <v>0.33</v>
      </c>
      <c r="I2066">
        <v>1.19</v>
      </c>
      <c r="J2066">
        <v>0.5</v>
      </c>
      <c r="K2066" s="1">
        <v>31.79</v>
      </c>
      <c r="L2066" s="2">
        <v>8590836</v>
      </c>
      <c r="M2066" s="1">
        <f>Table1[[#This Row],[PerformanceMetric]]/Table1[[#This Row],[InflationAdjSalary]]*1000000</f>
        <v>3.7004547636574601</v>
      </c>
      <c r="N2066" t="s">
        <v>58</v>
      </c>
      <c r="O2066">
        <v>27</v>
      </c>
      <c r="P2066" t="s">
        <v>25</v>
      </c>
    </row>
    <row r="2067" spans="2:16" x14ac:dyDescent="0.2">
      <c r="B2067" t="s">
        <v>212</v>
      </c>
      <c r="C2067">
        <v>2012</v>
      </c>
      <c r="D2067">
        <v>11.4</v>
      </c>
      <c r="E2067">
        <v>2.48</v>
      </c>
      <c r="F2067">
        <v>6.5</v>
      </c>
      <c r="G2067">
        <v>1.3</v>
      </c>
      <c r="H2067">
        <v>0.17</v>
      </c>
      <c r="I2067">
        <v>2.83</v>
      </c>
      <c r="J2067">
        <v>0.49</v>
      </c>
      <c r="K2067" s="1">
        <v>31.78</v>
      </c>
      <c r="L2067" s="2">
        <v>5164956</v>
      </c>
      <c r="M2067" s="1">
        <f>Table1[[#This Row],[PerformanceMetric]]/Table1[[#This Row],[InflationAdjSalary]]*1000000</f>
        <v>6.1530049820366335</v>
      </c>
      <c r="N2067" t="s">
        <v>38</v>
      </c>
      <c r="O2067">
        <v>27</v>
      </c>
      <c r="P2067" t="s">
        <v>19</v>
      </c>
    </row>
    <row r="2068" spans="2:16" x14ac:dyDescent="0.2">
      <c r="B2068" t="s">
        <v>453</v>
      </c>
      <c r="C2068">
        <v>2018</v>
      </c>
      <c r="D2068">
        <v>10.220000000000001</v>
      </c>
      <c r="E2068">
        <v>3.04</v>
      </c>
      <c r="F2068">
        <v>2.4500000000000002</v>
      </c>
      <c r="G2068">
        <v>0.78</v>
      </c>
      <c r="H2068">
        <v>0.11</v>
      </c>
      <c r="I2068">
        <v>0.95</v>
      </c>
      <c r="J2068">
        <v>0.54</v>
      </c>
      <c r="K2068" s="1">
        <v>31.77</v>
      </c>
      <c r="L2068" s="2">
        <v>3527665</v>
      </c>
      <c r="M2068" s="1">
        <f>Table1[[#This Row],[PerformanceMetric]]/Table1[[#This Row],[InflationAdjSalary]]*1000000</f>
        <v>9.0059571983167341</v>
      </c>
      <c r="N2068" t="s">
        <v>76</v>
      </c>
      <c r="O2068">
        <v>24</v>
      </c>
      <c r="P2068" t="s">
        <v>20</v>
      </c>
    </row>
    <row r="2069" spans="2:16" x14ac:dyDescent="0.2">
      <c r="B2069" t="s">
        <v>311</v>
      </c>
      <c r="C2069">
        <v>2015</v>
      </c>
      <c r="D2069">
        <v>9.5</v>
      </c>
      <c r="E2069">
        <v>5.09</v>
      </c>
      <c r="F2069">
        <v>5.48</v>
      </c>
      <c r="G2069">
        <v>1.01</v>
      </c>
      <c r="H2069">
        <v>0.23</v>
      </c>
      <c r="I2069">
        <v>2.41</v>
      </c>
      <c r="J2069">
        <v>0.48</v>
      </c>
      <c r="K2069" s="1">
        <v>31.77</v>
      </c>
      <c r="L2069" s="2">
        <v>4253372</v>
      </c>
      <c r="M2069" s="1">
        <f>Table1[[#This Row],[PerformanceMetric]]/Table1[[#This Row],[InflationAdjSalary]]*1000000</f>
        <v>7.4693678333331768</v>
      </c>
      <c r="N2069" t="s">
        <v>61</v>
      </c>
      <c r="O2069">
        <v>26</v>
      </c>
      <c r="P2069" t="s">
        <v>20</v>
      </c>
    </row>
    <row r="2070" spans="2:16" x14ac:dyDescent="0.2">
      <c r="B2070" t="s">
        <v>223</v>
      </c>
      <c r="C2070">
        <v>2015</v>
      </c>
      <c r="D2070">
        <v>9.4600000000000009</v>
      </c>
      <c r="E2070">
        <v>4.63</v>
      </c>
      <c r="F2070">
        <v>1.44</v>
      </c>
      <c r="G2070">
        <v>1</v>
      </c>
      <c r="H2070">
        <v>0.35</v>
      </c>
      <c r="I2070">
        <v>0.68</v>
      </c>
      <c r="J2070">
        <v>0.51</v>
      </c>
      <c r="K2070" s="1">
        <v>31.77</v>
      </c>
      <c r="L2070" s="2">
        <v>8438573</v>
      </c>
      <c r="M2070" s="1">
        <f>Table1[[#This Row],[PerformanceMetric]]/Table1[[#This Row],[InflationAdjSalary]]*1000000</f>
        <v>3.764854555385134</v>
      </c>
      <c r="N2070" t="s">
        <v>61</v>
      </c>
      <c r="O2070">
        <v>24</v>
      </c>
      <c r="P2070" t="s">
        <v>25</v>
      </c>
    </row>
    <row r="2071" spans="2:16" x14ac:dyDescent="0.2">
      <c r="B2071" t="s">
        <v>325</v>
      </c>
      <c r="C2071">
        <v>2020</v>
      </c>
      <c r="D2071">
        <v>7.37</v>
      </c>
      <c r="E2071">
        <v>5.62</v>
      </c>
      <c r="F2071">
        <v>1.1599999999999999</v>
      </c>
      <c r="G2071">
        <v>0.81</v>
      </c>
      <c r="H2071">
        <v>0.94</v>
      </c>
      <c r="I2071">
        <v>0.95</v>
      </c>
      <c r="J2071">
        <v>0.56999999999999995</v>
      </c>
      <c r="K2071" s="1">
        <v>31.77</v>
      </c>
      <c r="L2071" s="2">
        <v>20215228</v>
      </c>
      <c r="M2071" s="1">
        <f>Table1[[#This Row],[PerformanceMetric]]/Table1[[#This Row],[InflationAdjSalary]]*1000000</f>
        <v>1.5715875180829026</v>
      </c>
      <c r="N2071" t="s">
        <v>41</v>
      </c>
      <c r="O2071">
        <v>30</v>
      </c>
      <c r="P2071" t="s">
        <v>30</v>
      </c>
    </row>
    <row r="2072" spans="2:16" x14ac:dyDescent="0.2">
      <c r="B2072" t="s">
        <v>230</v>
      </c>
      <c r="C2072">
        <v>2012</v>
      </c>
      <c r="D2072">
        <v>12.83</v>
      </c>
      <c r="E2072">
        <v>3.2</v>
      </c>
      <c r="F2072">
        <v>3.8</v>
      </c>
      <c r="G2072">
        <v>0.74</v>
      </c>
      <c r="H2072">
        <v>0.15</v>
      </c>
      <c r="I2072">
        <v>2.59</v>
      </c>
      <c r="J2072">
        <v>0.51</v>
      </c>
      <c r="K2072" s="1">
        <v>31.76</v>
      </c>
      <c r="L2072" s="2">
        <v>3558087</v>
      </c>
      <c r="M2072" s="1">
        <f>Table1[[#This Row],[PerformanceMetric]]/Table1[[#This Row],[InflationAdjSalary]]*1000000</f>
        <v>8.9261448637990011</v>
      </c>
      <c r="N2072" t="s">
        <v>88</v>
      </c>
      <c r="O2072">
        <v>20</v>
      </c>
      <c r="P2072" t="s">
        <v>19</v>
      </c>
    </row>
    <row r="2073" spans="2:16" x14ac:dyDescent="0.2">
      <c r="B2073" t="s">
        <v>519</v>
      </c>
      <c r="C2073">
        <v>2010</v>
      </c>
      <c r="D2073">
        <v>13.51</v>
      </c>
      <c r="E2073">
        <v>2.36</v>
      </c>
      <c r="F2073">
        <v>4.4000000000000004</v>
      </c>
      <c r="G2073">
        <v>1.01</v>
      </c>
      <c r="H2073">
        <v>0.02</v>
      </c>
      <c r="I2073">
        <v>2.88</v>
      </c>
      <c r="J2073">
        <v>0.51</v>
      </c>
      <c r="K2073" s="1">
        <v>31.76</v>
      </c>
      <c r="L2073" s="2">
        <v>4339342</v>
      </c>
      <c r="M2073" s="1">
        <f>Table1[[#This Row],[PerformanceMetric]]/Table1[[#This Row],[InflationAdjSalary]]*1000000</f>
        <v>7.3190820175040363</v>
      </c>
      <c r="N2073" t="s">
        <v>36</v>
      </c>
      <c r="O2073">
        <v>20</v>
      </c>
      <c r="P2073" t="s">
        <v>19</v>
      </c>
    </row>
    <row r="2074" spans="2:16" x14ac:dyDescent="0.2">
      <c r="B2074" t="s">
        <v>445</v>
      </c>
      <c r="C2074">
        <v>2013</v>
      </c>
      <c r="D2074">
        <v>12.07</v>
      </c>
      <c r="E2074">
        <v>2.87</v>
      </c>
      <c r="F2074">
        <v>1.51</v>
      </c>
      <c r="G2074">
        <v>1.44</v>
      </c>
      <c r="H2074">
        <v>0.28000000000000003</v>
      </c>
      <c r="I2074">
        <v>1.24</v>
      </c>
      <c r="J2074">
        <v>0.51</v>
      </c>
      <c r="K2074" s="1">
        <v>31.75</v>
      </c>
      <c r="L2074" s="2">
        <v>5710392</v>
      </c>
      <c r="M2074" s="1">
        <f>Table1[[#This Row],[PerformanceMetric]]/Table1[[#This Row],[InflationAdjSalary]]*1000000</f>
        <v>5.5600386103090651</v>
      </c>
      <c r="N2074" t="s">
        <v>91</v>
      </c>
      <c r="O2074">
        <v>26</v>
      </c>
      <c r="P2074" t="s">
        <v>25</v>
      </c>
    </row>
    <row r="2075" spans="2:16" x14ac:dyDescent="0.2">
      <c r="B2075" t="s">
        <v>502</v>
      </c>
      <c r="C2075">
        <v>2018</v>
      </c>
      <c r="D2075">
        <v>8.2100000000000009</v>
      </c>
      <c r="E2075">
        <v>4.24</v>
      </c>
      <c r="F2075">
        <v>0.87</v>
      </c>
      <c r="G2075">
        <v>1.37</v>
      </c>
      <c r="H2075">
        <v>0.32</v>
      </c>
      <c r="I2075">
        <v>0.79</v>
      </c>
      <c r="J2075">
        <v>0.59</v>
      </c>
      <c r="K2075" s="1">
        <v>31.75</v>
      </c>
      <c r="L2075" s="2">
        <v>6173415</v>
      </c>
      <c r="M2075" s="1">
        <f>Table1[[#This Row],[PerformanceMetric]]/Table1[[#This Row],[InflationAdjSalary]]*1000000</f>
        <v>5.1430205161972751</v>
      </c>
      <c r="N2075" t="s">
        <v>58</v>
      </c>
      <c r="O2075">
        <v>33</v>
      </c>
      <c r="P2075" t="s">
        <v>25</v>
      </c>
    </row>
    <row r="2076" spans="2:16" x14ac:dyDescent="0.2">
      <c r="B2076" t="s">
        <v>518</v>
      </c>
      <c r="C2076">
        <v>2011</v>
      </c>
      <c r="D2076">
        <v>8.32</v>
      </c>
      <c r="E2076">
        <v>6.98</v>
      </c>
      <c r="F2076">
        <v>0.95</v>
      </c>
      <c r="G2076">
        <v>1.17</v>
      </c>
      <c r="H2076">
        <v>0.52</v>
      </c>
      <c r="I2076">
        <v>1.4</v>
      </c>
      <c r="J2076">
        <v>0.52</v>
      </c>
      <c r="K2076" s="1">
        <v>31.74</v>
      </c>
      <c r="L2076" s="2">
        <v>1294347</v>
      </c>
      <c r="M2076" s="1">
        <f>Table1[[#This Row],[PerformanceMetric]]/Table1[[#This Row],[InflationAdjSalary]]*1000000</f>
        <v>24.52201766605091</v>
      </c>
      <c r="N2076" t="s">
        <v>65</v>
      </c>
      <c r="O2076">
        <v>21</v>
      </c>
      <c r="P2076" t="s">
        <v>16</v>
      </c>
    </row>
    <row r="2077" spans="2:16" x14ac:dyDescent="0.2">
      <c r="B2077" t="s">
        <v>520</v>
      </c>
      <c r="C2077">
        <v>2011</v>
      </c>
      <c r="D2077">
        <v>9.39</v>
      </c>
      <c r="E2077">
        <v>2.5499999999999998</v>
      </c>
      <c r="F2077">
        <v>3.61</v>
      </c>
      <c r="G2077">
        <v>0.68</v>
      </c>
      <c r="H2077">
        <v>0.11</v>
      </c>
      <c r="I2077">
        <v>1.21</v>
      </c>
      <c r="J2077">
        <v>0.56999999999999995</v>
      </c>
      <c r="K2077" s="1">
        <v>31.73</v>
      </c>
      <c r="L2077" s="2">
        <v>1775042</v>
      </c>
      <c r="M2077" s="1">
        <f>Table1[[#This Row],[PerformanceMetric]]/Table1[[#This Row],[InflationAdjSalary]]*1000000</f>
        <v>17.87563336529502</v>
      </c>
      <c r="N2077" t="s">
        <v>56</v>
      </c>
      <c r="O2077">
        <v>32</v>
      </c>
      <c r="P2077" t="s">
        <v>19</v>
      </c>
    </row>
    <row r="2078" spans="2:16" x14ac:dyDescent="0.2">
      <c r="B2078" t="s">
        <v>521</v>
      </c>
      <c r="C2078">
        <v>2019</v>
      </c>
      <c r="D2078">
        <v>10.67</v>
      </c>
      <c r="E2078">
        <v>3.59</v>
      </c>
      <c r="F2078">
        <v>1.85</v>
      </c>
      <c r="G2078">
        <v>0.79</v>
      </c>
      <c r="H2078">
        <v>0.14000000000000001</v>
      </c>
      <c r="I2078">
        <v>0.97</v>
      </c>
      <c r="J2078">
        <v>0.53</v>
      </c>
      <c r="K2078" s="1">
        <v>31.73</v>
      </c>
      <c r="L2078" s="2">
        <v>1872334</v>
      </c>
      <c r="M2078" s="1">
        <f>Table1[[#This Row],[PerformanceMetric]]/Table1[[#This Row],[InflationAdjSalary]]*1000000</f>
        <v>16.946762703662916</v>
      </c>
      <c r="N2078" t="s">
        <v>70</v>
      </c>
      <c r="O2078">
        <v>24</v>
      </c>
      <c r="P2078" t="s">
        <v>20</v>
      </c>
    </row>
    <row r="2079" spans="2:16" x14ac:dyDescent="0.2">
      <c r="B2079" t="s">
        <v>361</v>
      </c>
      <c r="C2079">
        <v>2019</v>
      </c>
      <c r="D2079">
        <v>11.18</v>
      </c>
      <c r="E2079">
        <v>2.1800000000000002</v>
      </c>
      <c r="F2079">
        <v>1.75</v>
      </c>
      <c r="G2079">
        <v>0.82</v>
      </c>
      <c r="H2079">
        <v>0.17</v>
      </c>
      <c r="I2079">
        <v>0.76</v>
      </c>
      <c r="J2079">
        <v>0.54</v>
      </c>
      <c r="K2079" s="1">
        <v>31.73</v>
      </c>
      <c r="L2079" s="2">
        <v>6614689</v>
      </c>
      <c r="M2079" s="1">
        <f>Table1[[#This Row],[PerformanceMetric]]/Table1[[#This Row],[InflationAdjSalary]]*1000000</f>
        <v>4.7968997484235461</v>
      </c>
      <c r="N2079" t="s">
        <v>41</v>
      </c>
      <c r="O2079">
        <v>26</v>
      </c>
      <c r="P2079" t="s">
        <v>20</v>
      </c>
    </row>
    <row r="2080" spans="2:16" x14ac:dyDescent="0.2">
      <c r="B2080" t="s">
        <v>206</v>
      </c>
      <c r="C2080">
        <v>2012</v>
      </c>
      <c r="D2080">
        <v>9.51</v>
      </c>
      <c r="E2080">
        <v>4.76</v>
      </c>
      <c r="F2080">
        <v>2.13</v>
      </c>
      <c r="G2080">
        <v>1.1599999999999999</v>
      </c>
      <c r="H2080">
        <v>0.46</v>
      </c>
      <c r="I2080">
        <v>1.29</v>
      </c>
      <c r="J2080">
        <v>0.51</v>
      </c>
      <c r="K2080" s="1">
        <v>31.72</v>
      </c>
      <c r="L2080" s="2">
        <v>1146943</v>
      </c>
      <c r="M2080" s="1">
        <f>Table1[[#This Row],[PerformanceMetric]]/Table1[[#This Row],[InflationAdjSalary]]*1000000</f>
        <v>27.656125892917085</v>
      </c>
      <c r="N2080" t="s">
        <v>18</v>
      </c>
      <c r="O2080">
        <v>23</v>
      </c>
      <c r="P2080" t="s">
        <v>25</v>
      </c>
    </row>
    <row r="2081" spans="2:16" x14ac:dyDescent="0.2">
      <c r="B2081" t="s">
        <v>149</v>
      </c>
      <c r="C2081">
        <v>2018</v>
      </c>
      <c r="D2081">
        <v>8.42</v>
      </c>
      <c r="E2081">
        <v>3.94</v>
      </c>
      <c r="F2081">
        <v>0.7</v>
      </c>
      <c r="G2081">
        <v>0.38</v>
      </c>
      <c r="H2081">
        <v>0.95</v>
      </c>
      <c r="I2081">
        <v>0.67</v>
      </c>
      <c r="J2081">
        <v>0.61</v>
      </c>
      <c r="K2081" s="1">
        <v>31.72</v>
      </c>
      <c r="L2081" s="2">
        <v>9799071</v>
      </c>
      <c r="M2081" s="1">
        <f>Table1[[#This Row],[PerformanceMetric]]/Table1[[#This Row],[InflationAdjSalary]]*1000000</f>
        <v>3.2370415522042855</v>
      </c>
      <c r="N2081" t="s">
        <v>24</v>
      </c>
      <c r="O2081">
        <v>23</v>
      </c>
      <c r="P2081" t="s">
        <v>16</v>
      </c>
    </row>
    <row r="2082" spans="2:16" x14ac:dyDescent="0.2">
      <c r="B2082" t="s">
        <v>269</v>
      </c>
      <c r="C2082">
        <v>2012</v>
      </c>
      <c r="D2082">
        <v>10.49</v>
      </c>
      <c r="E2082">
        <v>3.1</v>
      </c>
      <c r="F2082">
        <v>5.17</v>
      </c>
      <c r="G2082">
        <v>0.66</v>
      </c>
      <c r="H2082">
        <v>0.02</v>
      </c>
      <c r="I2082">
        <v>2</v>
      </c>
      <c r="J2082">
        <v>0.51</v>
      </c>
      <c r="K2082" s="1">
        <v>31.71</v>
      </c>
      <c r="L2082" s="2">
        <v>6456196</v>
      </c>
      <c r="M2082" s="1">
        <f>Table1[[#This Row],[PerformanceMetric]]/Table1[[#This Row],[InflationAdjSalary]]*1000000</f>
        <v>4.9115609253498498</v>
      </c>
      <c r="N2082" t="s">
        <v>29</v>
      </c>
      <c r="O2082">
        <v>25</v>
      </c>
      <c r="P2082" t="s">
        <v>19</v>
      </c>
    </row>
    <row r="2083" spans="2:16" x14ac:dyDescent="0.2">
      <c r="B2083" t="s">
        <v>62</v>
      </c>
      <c r="C2083">
        <v>2013</v>
      </c>
      <c r="D2083">
        <v>8.6</v>
      </c>
      <c r="E2083">
        <v>4</v>
      </c>
      <c r="F2083">
        <v>1.4</v>
      </c>
      <c r="G2083">
        <v>0.95</v>
      </c>
      <c r="H2083">
        <v>0.38</v>
      </c>
      <c r="I2083">
        <v>0.76</v>
      </c>
      <c r="J2083">
        <v>0.56999999999999995</v>
      </c>
      <c r="K2083" s="1">
        <v>31.7</v>
      </c>
      <c r="L2083" s="2">
        <v>1489879</v>
      </c>
      <c r="M2083" s="1">
        <f>Table1[[#This Row],[PerformanceMetric]]/Table1[[#This Row],[InflationAdjSalary]]*1000000</f>
        <v>21.276895640518457</v>
      </c>
      <c r="N2083" t="s">
        <v>68</v>
      </c>
      <c r="O2083">
        <v>23</v>
      </c>
      <c r="P2083" t="s">
        <v>25</v>
      </c>
    </row>
    <row r="2084" spans="2:16" x14ac:dyDescent="0.2">
      <c r="B2084" t="s">
        <v>245</v>
      </c>
      <c r="C2084">
        <v>2014</v>
      </c>
      <c r="D2084">
        <v>8.32</v>
      </c>
      <c r="E2084">
        <v>5.18</v>
      </c>
      <c r="F2084">
        <v>0.68</v>
      </c>
      <c r="G2084">
        <v>0.45</v>
      </c>
      <c r="H2084">
        <v>0.32</v>
      </c>
      <c r="I2084">
        <v>0.77</v>
      </c>
      <c r="J2084">
        <v>0.59</v>
      </c>
      <c r="K2084" s="1">
        <v>31.69</v>
      </c>
      <c r="L2084" s="2">
        <v>10105439</v>
      </c>
      <c r="M2084" s="1">
        <f>Table1[[#This Row],[PerformanceMetric]]/Table1[[#This Row],[InflationAdjSalary]]*1000000</f>
        <v>3.1359350147974769</v>
      </c>
      <c r="N2084" t="s">
        <v>54</v>
      </c>
      <c r="O2084">
        <v>32</v>
      </c>
      <c r="P2084" t="s">
        <v>30</v>
      </c>
    </row>
    <row r="2085" spans="2:16" x14ac:dyDescent="0.2">
      <c r="B2085" t="s">
        <v>378</v>
      </c>
      <c r="C2085">
        <v>2021</v>
      </c>
      <c r="D2085">
        <v>10.07</v>
      </c>
      <c r="E2085">
        <v>3.72</v>
      </c>
      <c r="F2085">
        <v>2.38</v>
      </c>
      <c r="G2085">
        <v>0.69</v>
      </c>
      <c r="H2085">
        <v>0.52</v>
      </c>
      <c r="I2085">
        <v>1.24</v>
      </c>
      <c r="J2085">
        <v>0.53</v>
      </c>
      <c r="K2085" s="1">
        <v>31.69</v>
      </c>
      <c r="L2085" s="2">
        <v>14542437</v>
      </c>
      <c r="M2085" s="1">
        <f>Table1[[#This Row],[PerformanceMetric]]/Table1[[#This Row],[InflationAdjSalary]]*1000000</f>
        <v>2.1791395761246894</v>
      </c>
      <c r="N2085" t="s">
        <v>29</v>
      </c>
      <c r="O2085">
        <v>26</v>
      </c>
      <c r="P2085" t="s">
        <v>16</v>
      </c>
    </row>
    <row r="2086" spans="2:16" x14ac:dyDescent="0.2">
      <c r="B2086" t="s">
        <v>149</v>
      </c>
      <c r="C2086">
        <v>2016</v>
      </c>
      <c r="D2086">
        <v>9.73</v>
      </c>
      <c r="E2086">
        <v>4.6900000000000004</v>
      </c>
      <c r="F2086">
        <v>1.75</v>
      </c>
      <c r="G2086">
        <v>0.7</v>
      </c>
      <c r="H2086">
        <v>1.65</v>
      </c>
      <c r="I2086">
        <v>1.43</v>
      </c>
      <c r="J2086">
        <v>0.51</v>
      </c>
      <c r="K2086" s="1">
        <v>31.68</v>
      </c>
      <c r="L2086" s="2">
        <v>1205355</v>
      </c>
      <c r="M2086" s="1">
        <f>Table1[[#This Row],[PerformanceMetric]]/Table1[[#This Row],[InflationAdjSalary]]*1000000</f>
        <v>26.282713391490475</v>
      </c>
      <c r="N2086" t="s">
        <v>34</v>
      </c>
      <c r="O2086">
        <v>21</v>
      </c>
      <c r="P2086" t="s">
        <v>16</v>
      </c>
    </row>
    <row r="2087" spans="2:16" x14ac:dyDescent="0.2">
      <c r="B2087" t="s">
        <v>290</v>
      </c>
      <c r="C2087">
        <v>2013</v>
      </c>
      <c r="D2087">
        <v>10.19</v>
      </c>
      <c r="E2087">
        <v>2.33</v>
      </c>
      <c r="F2087">
        <v>6.07</v>
      </c>
      <c r="G2087">
        <v>0.93</v>
      </c>
      <c r="H2087">
        <v>0.04</v>
      </c>
      <c r="I2087">
        <v>2.04</v>
      </c>
      <c r="J2087">
        <v>0.51</v>
      </c>
      <c r="K2087" s="1">
        <v>31.68</v>
      </c>
      <c r="L2087" s="2">
        <v>1614490</v>
      </c>
      <c r="M2087" s="1">
        <f>Table1[[#This Row],[PerformanceMetric]]/Table1[[#This Row],[InflationAdjSalary]]*1000000</f>
        <v>19.622295585602881</v>
      </c>
      <c r="N2087" t="s">
        <v>48</v>
      </c>
      <c r="O2087">
        <v>30</v>
      </c>
      <c r="P2087" t="s">
        <v>19</v>
      </c>
    </row>
    <row r="2088" spans="2:16" x14ac:dyDescent="0.2">
      <c r="B2088" t="s">
        <v>194</v>
      </c>
      <c r="C2088">
        <v>2013</v>
      </c>
      <c r="D2088">
        <v>10.52</v>
      </c>
      <c r="E2088">
        <v>3.85</v>
      </c>
      <c r="F2088">
        <v>1.55</v>
      </c>
      <c r="G2088">
        <v>1.21</v>
      </c>
      <c r="H2088">
        <v>0.45</v>
      </c>
      <c r="I2088">
        <v>0.79</v>
      </c>
      <c r="J2088">
        <v>0.49</v>
      </c>
      <c r="K2088" s="1">
        <v>31.68</v>
      </c>
      <c r="L2088" s="2">
        <v>7873045</v>
      </c>
      <c r="M2088" s="1">
        <f>Table1[[#This Row],[PerformanceMetric]]/Table1[[#This Row],[InflationAdjSalary]]*1000000</f>
        <v>4.0238560810969579</v>
      </c>
      <c r="N2088" t="s">
        <v>34</v>
      </c>
      <c r="O2088">
        <v>32</v>
      </c>
      <c r="P2088" t="s">
        <v>20</v>
      </c>
    </row>
    <row r="2089" spans="2:16" x14ac:dyDescent="0.2">
      <c r="B2089" t="s">
        <v>336</v>
      </c>
      <c r="C2089">
        <v>2011</v>
      </c>
      <c r="D2089">
        <v>9.16</v>
      </c>
      <c r="E2089">
        <v>4.72</v>
      </c>
      <c r="F2089">
        <v>3</v>
      </c>
      <c r="G2089">
        <v>1</v>
      </c>
      <c r="H2089">
        <v>1.1200000000000001</v>
      </c>
      <c r="I2089">
        <v>1.84</v>
      </c>
      <c r="J2089">
        <v>0.52</v>
      </c>
      <c r="K2089" s="1">
        <v>31.67</v>
      </c>
      <c r="L2089" s="2">
        <v>2406383</v>
      </c>
      <c r="M2089" s="1">
        <f>Table1[[#This Row],[PerformanceMetric]]/Table1[[#This Row],[InflationAdjSalary]]*1000000</f>
        <v>13.160831006535537</v>
      </c>
      <c r="N2089" t="s">
        <v>50</v>
      </c>
      <c r="O2089">
        <v>23</v>
      </c>
      <c r="P2089" t="s">
        <v>25</v>
      </c>
    </row>
    <row r="2090" spans="2:16" x14ac:dyDescent="0.2">
      <c r="B2090" t="s">
        <v>389</v>
      </c>
      <c r="C2090">
        <v>2010</v>
      </c>
      <c r="D2090">
        <v>9.4</v>
      </c>
      <c r="E2090">
        <v>2.5099999999999998</v>
      </c>
      <c r="F2090">
        <v>1.1399999999999999</v>
      </c>
      <c r="G2090">
        <v>0.66</v>
      </c>
      <c r="H2090">
        <v>0.09</v>
      </c>
      <c r="I2090">
        <v>0.8</v>
      </c>
      <c r="J2090">
        <v>0.65</v>
      </c>
      <c r="K2090" s="1">
        <v>31.66</v>
      </c>
      <c r="L2090" s="2">
        <v>1161493</v>
      </c>
      <c r="M2090" s="1">
        <f>Table1[[#This Row],[PerformanceMetric]]/Table1[[#This Row],[InflationAdjSalary]]*1000000</f>
        <v>27.258020496033982</v>
      </c>
      <c r="N2090" t="s">
        <v>41</v>
      </c>
      <c r="O2090">
        <v>22</v>
      </c>
      <c r="P2090" t="s">
        <v>20</v>
      </c>
    </row>
    <row r="2091" spans="2:16" x14ac:dyDescent="0.2">
      <c r="B2091" t="s">
        <v>365</v>
      </c>
      <c r="C2091">
        <v>2013</v>
      </c>
      <c r="D2091">
        <v>7.69</v>
      </c>
      <c r="E2091">
        <v>5.68</v>
      </c>
      <c r="F2091">
        <v>0.78</v>
      </c>
      <c r="G2091">
        <v>0.47</v>
      </c>
      <c r="H2091">
        <v>1.05</v>
      </c>
      <c r="I2091">
        <v>0.78</v>
      </c>
      <c r="J2091">
        <v>0.56000000000000005</v>
      </c>
      <c r="K2091" s="1">
        <v>31.65</v>
      </c>
      <c r="L2091" s="2">
        <v>4002173</v>
      </c>
      <c r="M2091" s="1">
        <f>Table1[[#This Row],[PerformanceMetric]]/Table1[[#This Row],[InflationAdjSalary]]*1000000</f>
        <v>7.9082038682485729</v>
      </c>
      <c r="N2091" t="s">
        <v>41</v>
      </c>
      <c r="O2091">
        <v>23</v>
      </c>
      <c r="P2091" t="s">
        <v>30</v>
      </c>
    </row>
    <row r="2092" spans="2:16" x14ac:dyDescent="0.2">
      <c r="B2092" t="s">
        <v>522</v>
      </c>
      <c r="C2092">
        <v>2021</v>
      </c>
      <c r="D2092">
        <v>7.97</v>
      </c>
      <c r="E2092">
        <v>4.1399999999999997</v>
      </c>
      <c r="F2092">
        <v>2.2999999999999998</v>
      </c>
      <c r="G2092">
        <v>0.83</v>
      </c>
      <c r="H2092">
        <v>0.26</v>
      </c>
      <c r="I2092">
        <v>1.1499999999999999</v>
      </c>
      <c r="J2092">
        <v>0.6</v>
      </c>
      <c r="K2092" s="1">
        <v>31.64</v>
      </c>
      <c r="L2092" s="2">
        <v>2181195</v>
      </c>
      <c r="M2092" s="1">
        <f>Table1[[#This Row],[PerformanceMetric]]/Table1[[#This Row],[InflationAdjSalary]]*1000000</f>
        <v>14.505809888616103</v>
      </c>
      <c r="N2092" t="s">
        <v>24</v>
      </c>
      <c r="O2092">
        <v>26</v>
      </c>
      <c r="P2092" t="s">
        <v>16</v>
      </c>
    </row>
    <row r="2093" spans="2:16" x14ac:dyDescent="0.2">
      <c r="B2093" t="s">
        <v>77</v>
      </c>
      <c r="C2093">
        <v>2021</v>
      </c>
      <c r="D2093">
        <v>8.14</v>
      </c>
      <c r="E2093">
        <v>5.97</v>
      </c>
      <c r="F2093">
        <v>0.56000000000000005</v>
      </c>
      <c r="G2093">
        <v>0.25</v>
      </c>
      <c r="H2093">
        <v>1.28</v>
      </c>
      <c r="I2093">
        <v>1.1100000000000001</v>
      </c>
      <c r="J2093">
        <v>0.56999999999999995</v>
      </c>
      <c r="K2093" s="1">
        <v>31.64</v>
      </c>
      <c r="L2093" s="2">
        <v>2619110</v>
      </c>
      <c r="M2093" s="1">
        <f>Table1[[#This Row],[PerformanceMetric]]/Table1[[#This Row],[InflationAdjSalary]]*1000000</f>
        <v>12.080439538621899</v>
      </c>
      <c r="N2093" t="s">
        <v>46</v>
      </c>
      <c r="O2093">
        <v>31</v>
      </c>
      <c r="P2093" t="s">
        <v>30</v>
      </c>
    </row>
    <row r="2094" spans="2:16" x14ac:dyDescent="0.2">
      <c r="B2094" t="s">
        <v>523</v>
      </c>
      <c r="C2094">
        <v>2021</v>
      </c>
      <c r="D2094">
        <v>9.08</v>
      </c>
      <c r="E2094">
        <v>3.1</v>
      </c>
      <c r="F2094">
        <v>2.54</v>
      </c>
      <c r="G2094">
        <v>1.1499999999999999</v>
      </c>
      <c r="H2094">
        <v>0.6</v>
      </c>
      <c r="I2094">
        <v>1.27</v>
      </c>
      <c r="J2094">
        <v>0.56999999999999995</v>
      </c>
      <c r="K2094" s="1">
        <v>31.64</v>
      </c>
      <c r="L2094" s="2">
        <v>9603776</v>
      </c>
      <c r="M2094" s="1">
        <f>Table1[[#This Row],[PerformanceMetric]]/Table1[[#This Row],[InflationAdjSalary]]*1000000</f>
        <v>3.2945374819237765</v>
      </c>
      <c r="N2094" t="s">
        <v>109</v>
      </c>
      <c r="O2094">
        <v>22</v>
      </c>
      <c r="P2094" t="s">
        <v>19</v>
      </c>
    </row>
    <row r="2095" spans="2:16" x14ac:dyDescent="0.2">
      <c r="B2095" t="s">
        <v>503</v>
      </c>
      <c r="C2095">
        <v>2014</v>
      </c>
      <c r="D2095">
        <v>9.7100000000000009</v>
      </c>
      <c r="E2095">
        <v>5.84</v>
      </c>
      <c r="F2095">
        <v>0.94</v>
      </c>
      <c r="G2095">
        <v>0.35</v>
      </c>
      <c r="H2095">
        <v>0.94</v>
      </c>
      <c r="I2095">
        <v>0.9</v>
      </c>
      <c r="J2095">
        <v>0.5</v>
      </c>
      <c r="K2095" s="1">
        <v>31.62</v>
      </c>
      <c r="L2095" s="2">
        <v>4075250</v>
      </c>
      <c r="M2095" s="1">
        <f>Table1[[#This Row],[PerformanceMetric]]/Table1[[#This Row],[InflationAdjSalary]]*1000000</f>
        <v>7.7590331881479662</v>
      </c>
      <c r="N2095" t="s">
        <v>27</v>
      </c>
      <c r="O2095">
        <v>27</v>
      </c>
      <c r="P2095" t="s">
        <v>16</v>
      </c>
    </row>
    <row r="2096" spans="2:16" x14ac:dyDescent="0.2">
      <c r="B2096" t="s">
        <v>325</v>
      </c>
      <c r="C2096">
        <v>2020</v>
      </c>
      <c r="D2096">
        <v>7.41</v>
      </c>
      <c r="E2096">
        <v>5.57</v>
      </c>
      <c r="F2096">
        <v>1.26</v>
      </c>
      <c r="G2096">
        <v>0.8</v>
      </c>
      <c r="H2096">
        <v>0.91</v>
      </c>
      <c r="I2096">
        <v>0.96</v>
      </c>
      <c r="J2096">
        <v>0.56000000000000005</v>
      </c>
      <c r="K2096" s="1">
        <v>31.61</v>
      </c>
      <c r="L2096" s="2">
        <v>20215228</v>
      </c>
      <c r="M2096" s="1">
        <f>Table1[[#This Row],[PerformanceMetric]]/Table1[[#This Row],[InflationAdjSalary]]*1000000</f>
        <v>1.5636726926849402</v>
      </c>
      <c r="N2096" t="s">
        <v>36</v>
      </c>
      <c r="O2096">
        <v>30</v>
      </c>
      <c r="P2096" t="s">
        <v>30</v>
      </c>
    </row>
    <row r="2097" spans="2:16" x14ac:dyDescent="0.2">
      <c r="B2097" t="s">
        <v>151</v>
      </c>
      <c r="C2097">
        <v>2013</v>
      </c>
      <c r="D2097">
        <v>9.3699999999999992</v>
      </c>
      <c r="E2097">
        <v>4.76</v>
      </c>
      <c r="F2097">
        <v>0.66</v>
      </c>
      <c r="G2097">
        <v>0.39</v>
      </c>
      <c r="H2097">
        <v>0.28999999999999998</v>
      </c>
      <c r="I2097">
        <v>0.7</v>
      </c>
      <c r="J2097">
        <v>0.56000000000000005</v>
      </c>
      <c r="K2097" s="1">
        <v>31.58</v>
      </c>
      <c r="L2097" s="2">
        <v>1775940</v>
      </c>
      <c r="M2097" s="1">
        <f>Table1[[#This Row],[PerformanceMetric]]/Table1[[#This Row],[InflationAdjSalary]]*1000000</f>
        <v>17.782132279243665</v>
      </c>
      <c r="N2097" t="s">
        <v>42</v>
      </c>
      <c r="O2097">
        <v>36</v>
      </c>
      <c r="P2097" t="s">
        <v>16</v>
      </c>
    </row>
    <row r="2098" spans="2:16" x14ac:dyDescent="0.2">
      <c r="B2098" t="s">
        <v>337</v>
      </c>
      <c r="C2098">
        <v>2019</v>
      </c>
      <c r="D2098">
        <v>10.8</v>
      </c>
      <c r="E2098">
        <v>2.75</v>
      </c>
      <c r="F2098">
        <v>2.5499999999999998</v>
      </c>
      <c r="G2098">
        <v>0.91</v>
      </c>
      <c r="H2098">
        <v>0.48</v>
      </c>
      <c r="I2098">
        <v>1.43</v>
      </c>
      <c r="J2098">
        <v>0.54</v>
      </c>
      <c r="K2098" s="1">
        <v>31.57</v>
      </c>
      <c r="L2098" s="2">
        <v>211830</v>
      </c>
      <c r="M2098" s="1">
        <f>Table1[[#This Row],[PerformanceMetric]]/Table1[[#This Row],[InflationAdjSalary]]*1000000</f>
        <v>149.03460321956285</v>
      </c>
      <c r="N2098" t="s">
        <v>31</v>
      </c>
      <c r="O2098">
        <v>26</v>
      </c>
      <c r="P2098" t="s">
        <v>19</v>
      </c>
    </row>
    <row r="2099" spans="2:16" x14ac:dyDescent="0.2">
      <c r="B2099" t="s">
        <v>448</v>
      </c>
      <c r="C2099">
        <v>2012</v>
      </c>
      <c r="D2099">
        <v>7.79</v>
      </c>
      <c r="E2099">
        <v>5.46</v>
      </c>
      <c r="F2099">
        <v>2</v>
      </c>
      <c r="G2099">
        <v>0.56000000000000005</v>
      </c>
      <c r="H2099">
        <v>0.76</v>
      </c>
      <c r="I2099">
        <v>1.1599999999999999</v>
      </c>
      <c r="J2099">
        <v>0.55000000000000004</v>
      </c>
      <c r="K2099" s="1">
        <v>31.57</v>
      </c>
      <c r="L2099" s="2">
        <v>1103220</v>
      </c>
      <c r="M2099" s="1">
        <f>Table1[[#This Row],[PerformanceMetric]]/Table1[[#This Row],[InflationAdjSalary]]*1000000</f>
        <v>28.61623248309494</v>
      </c>
      <c r="N2099" t="s">
        <v>42</v>
      </c>
      <c r="O2099">
        <v>31</v>
      </c>
      <c r="P2099" t="s">
        <v>25</v>
      </c>
    </row>
    <row r="2100" spans="2:16" x14ac:dyDescent="0.2">
      <c r="B2100" t="s">
        <v>349</v>
      </c>
      <c r="C2100">
        <v>2014</v>
      </c>
      <c r="D2100">
        <v>9.09</v>
      </c>
      <c r="E2100">
        <v>3.37</v>
      </c>
      <c r="F2100">
        <v>1.53</v>
      </c>
      <c r="G2100">
        <v>0.96</v>
      </c>
      <c r="H2100">
        <v>0.9</v>
      </c>
      <c r="I2100">
        <v>1.1200000000000001</v>
      </c>
      <c r="J2100">
        <v>0.57999999999999996</v>
      </c>
      <c r="K2100" s="1">
        <v>31.56</v>
      </c>
      <c r="L2100" s="2">
        <v>5003930</v>
      </c>
      <c r="M2100" s="1">
        <f>Table1[[#This Row],[PerformanceMetric]]/Table1[[#This Row],[InflationAdjSalary]]*1000000</f>
        <v>6.3070426644657296</v>
      </c>
      <c r="N2100" t="s">
        <v>65</v>
      </c>
      <c r="O2100">
        <v>26</v>
      </c>
      <c r="P2100" t="s">
        <v>20</v>
      </c>
    </row>
    <row r="2101" spans="2:16" x14ac:dyDescent="0.2">
      <c r="B2101" t="s">
        <v>396</v>
      </c>
      <c r="C2101">
        <v>2017</v>
      </c>
      <c r="D2101">
        <v>7.96</v>
      </c>
      <c r="E2101">
        <v>6.62</v>
      </c>
      <c r="F2101">
        <v>0.56999999999999995</v>
      </c>
      <c r="G2101">
        <v>0.49</v>
      </c>
      <c r="H2101">
        <v>1.27</v>
      </c>
      <c r="I2101">
        <v>1.32</v>
      </c>
      <c r="J2101">
        <v>0.55000000000000004</v>
      </c>
      <c r="K2101" s="1">
        <v>31.56</v>
      </c>
      <c r="L2101" s="2">
        <v>5065549</v>
      </c>
      <c r="M2101" s="1">
        <f>Table1[[#This Row],[PerformanceMetric]]/Table1[[#This Row],[InflationAdjSalary]]*1000000</f>
        <v>6.2303217282075449</v>
      </c>
      <c r="N2101" t="s">
        <v>81</v>
      </c>
      <c r="O2101">
        <v>23</v>
      </c>
      <c r="P2101" t="s">
        <v>30</v>
      </c>
    </row>
    <row r="2102" spans="2:16" x14ac:dyDescent="0.2">
      <c r="B2102" t="s">
        <v>305</v>
      </c>
      <c r="C2102">
        <v>2019</v>
      </c>
      <c r="D2102">
        <v>8.7100000000000009</v>
      </c>
      <c r="E2102">
        <v>3.55</v>
      </c>
      <c r="F2102">
        <v>3.31</v>
      </c>
      <c r="G2102">
        <v>1.17</v>
      </c>
      <c r="H2102">
        <v>0.4</v>
      </c>
      <c r="I2102">
        <v>1.03</v>
      </c>
      <c r="J2102">
        <v>0.52</v>
      </c>
      <c r="K2102" s="1">
        <v>31.56</v>
      </c>
      <c r="L2102" s="2">
        <v>10959334</v>
      </c>
      <c r="M2102" s="1">
        <f>Table1[[#This Row],[PerformanceMetric]]/Table1[[#This Row],[InflationAdjSalary]]*1000000</f>
        <v>2.8797370351154545</v>
      </c>
      <c r="N2102" t="s">
        <v>41</v>
      </c>
      <c r="O2102">
        <v>26</v>
      </c>
      <c r="P2102" t="s">
        <v>19</v>
      </c>
    </row>
    <row r="2103" spans="2:16" x14ac:dyDescent="0.2">
      <c r="B2103" t="s">
        <v>524</v>
      </c>
      <c r="C2103">
        <v>2021</v>
      </c>
      <c r="D2103">
        <v>8.4</v>
      </c>
      <c r="E2103">
        <v>4</v>
      </c>
      <c r="F2103">
        <v>2.4</v>
      </c>
      <c r="G2103">
        <v>0.8</v>
      </c>
      <c r="H2103">
        <v>0</v>
      </c>
      <c r="I2103">
        <v>0.6</v>
      </c>
      <c r="J2103">
        <v>0.55000000000000004</v>
      </c>
      <c r="K2103" s="1">
        <v>31.55</v>
      </c>
      <c r="L2103" s="2">
        <v>1843662</v>
      </c>
      <c r="M2103" s="1">
        <f>Table1[[#This Row],[PerformanceMetric]]/Table1[[#This Row],[InflationAdjSalary]]*1000000</f>
        <v>17.112681174748953</v>
      </c>
      <c r="N2103" t="s">
        <v>24</v>
      </c>
      <c r="O2103">
        <v>25</v>
      </c>
      <c r="P2103" t="s">
        <v>16</v>
      </c>
    </row>
    <row r="2104" spans="2:16" x14ac:dyDescent="0.2">
      <c r="B2104" t="s">
        <v>384</v>
      </c>
      <c r="C2104">
        <v>2013</v>
      </c>
      <c r="D2104">
        <v>7.3</v>
      </c>
      <c r="E2104">
        <v>7.7</v>
      </c>
      <c r="F2104">
        <v>1.36</v>
      </c>
      <c r="G2104">
        <v>1.21</v>
      </c>
      <c r="H2104">
        <v>0.67</v>
      </c>
      <c r="I2104">
        <v>1.53</v>
      </c>
      <c r="J2104">
        <v>0.52</v>
      </c>
      <c r="K2104" s="1">
        <v>31.55</v>
      </c>
      <c r="L2104" s="2">
        <v>4695211</v>
      </c>
      <c r="M2104" s="1">
        <f>Table1[[#This Row],[PerformanceMetric]]/Table1[[#This Row],[InflationAdjSalary]]*1000000</f>
        <v>6.7196128139928115</v>
      </c>
      <c r="N2104" t="s">
        <v>99</v>
      </c>
      <c r="O2104">
        <v>22</v>
      </c>
      <c r="P2104" t="s">
        <v>25</v>
      </c>
    </row>
    <row r="2105" spans="2:16" x14ac:dyDescent="0.2">
      <c r="B2105" t="s">
        <v>249</v>
      </c>
      <c r="C2105">
        <v>2019</v>
      </c>
      <c r="D2105">
        <v>9.51</v>
      </c>
      <c r="E2105">
        <v>3.86</v>
      </c>
      <c r="F2105">
        <v>1.2</v>
      </c>
      <c r="G2105">
        <v>0.15</v>
      </c>
      <c r="H2105">
        <v>1.05</v>
      </c>
      <c r="I2105">
        <v>1.3</v>
      </c>
      <c r="J2105">
        <v>0.6</v>
      </c>
      <c r="K2105" s="1">
        <v>31.52</v>
      </c>
      <c r="L2105" s="2">
        <v>5514554</v>
      </c>
      <c r="M2105" s="1">
        <f>Table1[[#This Row],[PerformanceMetric]]/Table1[[#This Row],[InflationAdjSalary]]*1000000</f>
        <v>5.7157840869814676</v>
      </c>
      <c r="N2105" t="s">
        <v>68</v>
      </c>
      <c r="O2105">
        <v>30</v>
      </c>
      <c r="P2105" t="s">
        <v>30</v>
      </c>
    </row>
    <row r="2106" spans="2:16" x14ac:dyDescent="0.2">
      <c r="B2106" t="s">
        <v>215</v>
      </c>
      <c r="C2106">
        <v>2015</v>
      </c>
      <c r="D2106">
        <v>8.94</v>
      </c>
      <c r="E2106">
        <v>5.49</v>
      </c>
      <c r="F2106">
        <v>7.91</v>
      </c>
      <c r="G2106">
        <v>1.34</v>
      </c>
      <c r="H2106">
        <v>0.1</v>
      </c>
      <c r="I2106">
        <v>3.09</v>
      </c>
      <c r="J2106">
        <v>0.45</v>
      </c>
      <c r="K2106" s="1">
        <v>31.51</v>
      </c>
      <c r="L2106" s="2">
        <v>11795918</v>
      </c>
      <c r="M2106" s="1">
        <f>Table1[[#This Row],[PerformanceMetric]]/Table1[[#This Row],[InflationAdjSalary]]*1000000</f>
        <v>2.6712630589666699</v>
      </c>
      <c r="N2106" t="s">
        <v>41</v>
      </c>
      <c r="O2106">
        <v>28</v>
      </c>
      <c r="P2106" t="s">
        <v>19</v>
      </c>
    </row>
    <row r="2107" spans="2:16" x14ac:dyDescent="0.2">
      <c r="B2107" t="s">
        <v>525</v>
      </c>
      <c r="C2107">
        <v>2021</v>
      </c>
      <c r="D2107">
        <v>9.19</v>
      </c>
      <c r="E2107">
        <v>3.09</v>
      </c>
      <c r="F2107">
        <v>1.74</v>
      </c>
      <c r="G2107">
        <v>0.6</v>
      </c>
      <c r="H2107">
        <v>0.24</v>
      </c>
      <c r="I2107">
        <v>0.87</v>
      </c>
      <c r="J2107">
        <v>0.6</v>
      </c>
      <c r="K2107" s="1">
        <v>31.5</v>
      </c>
      <c r="L2107" s="2">
        <v>2217359</v>
      </c>
      <c r="M2107" s="1">
        <f>Table1[[#This Row],[PerformanceMetric]]/Table1[[#This Row],[InflationAdjSalary]]*1000000</f>
        <v>14.206089316163959</v>
      </c>
      <c r="N2107" t="s">
        <v>109</v>
      </c>
      <c r="O2107">
        <v>22</v>
      </c>
      <c r="P2107" t="s">
        <v>20</v>
      </c>
    </row>
    <row r="2108" spans="2:16" x14ac:dyDescent="0.2">
      <c r="B2108" t="s">
        <v>351</v>
      </c>
      <c r="C2108">
        <v>2012</v>
      </c>
      <c r="D2108">
        <v>9.68</v>
      </c>
      <c r="E2108">
        <v>3.35</v>
      </c>
      <c r="F2108">
        <v>6.68</v>
      </c>
      <c r="G2108">
        <v>0.95</v>
      </c>
      <c r="H2108">
        <v>0.14000000000000001</v>
      </c>
      <c r="I2108">
        <v>2.68</v>
      </c>
      <c r="J2108">
        <v>0.51</v>
      </c>
      <c r="K2108" s="1">
        <v>31.5</v>
      </c>
      <c r="L2108" s="2">
        <v>6456196</v>
      </c>
      <c r="M2108" s="1">
        <f>Table1[[#This Row],[PerformanceMetric]]/Table1[[#This Row],[InflationAdjSalary]]*1000000</f>
        <v>4.8790340318044869</v>
      </c>
      <c r="N2108" t="s">
        <v>91</v>
      </c>
      <c r="O2108">
        <v>35</v>
      </c>
      <c r="P2108" t="s">
        <v>20</v>
      </c>
    </row>
    <row r="2109" spans="2:16" x14ac:dyDescent="0.2">
      <c r="B2109" t="s">
        <v>526</v>
      </c>
      <c r="C2109">
        <v>2021</v>
      </c>
      <c r="D2109">
        <v>9.23</v>
      </c>
      <c r="E2109">
        <v>4.6100000000000003</v>
      </c>
      <c r="F2109">
        <v>1.39</v>
      </c>
      <c r="G2109">
        <v>0.9</v>
      </c>
      <c r="H2109">
        <v>0.65</v>
      </c>
      <c r="I2109">
        <v>1.38</v>
      </c>
      <c r="J2109">
        <v>0.56000000000000005</v>
      </c>
      <c r="K2109" s="1">
        <v>31.49</v>
      </c>
      <c r="L2109" s="2">
        <v>8094415</v>
      </c>
      <c r="M2109" s="1">
        <f>Table1[[#This Row],[PerformanceMetric]]/Table1[[#This Row],[InflationAdjSalary]]*1000000</f>
        <v>3.8903367321789157</v>
      </c>
      <c r="N2109" t="s">
        <v>68</v>
      </c>
      <c r="O2109">
        <v>19</v>
      </c>
      <c r="P2109" t="s">
        <v>16</v>
      </c>
    </row>
    <row r="2110" spans="2:16" x14ac:dyDescent="0.2">
      <c r="B2110" t="s">
        <v>318</v>
      </c>
      <c r="C2110">
        <v>2011</v>
      </c>
      <c r="D2110">
        <v>10.46</v>
      </c>
      <c r="E2110">
        <v>2.31</v>
      </c>
      <c r="F2110">
        <v>1.05</v>
      </c>
      <c r="G2110">
        <v>0.85</v>
      </c>
      <c r="H2110">
        <v>0.05</v>
      </c>
      <c r="I2110">
        <v>0.81</v>
      </c>
      <c r="J2110">
        <v>0.6</v>
      </c>
      <c r="K2110" s="1">
        <v>31.47</v>
      </c>
      <c r="L2110" s="2">
        <v>1121578</v>
      </c>
      <c r="M2110" s="1">
        <f>Table1[[#This Row],[PerformanceMetric]]/Table1[[#This Row],[InflationAdjSalary]]*1000000</f>
        <v>28.058681607520828</v>
      </c>
      <c r="N2110" t="s">
        <v>34</v>
      </c>
      <c r="O2110">
        <v>23</v>
      </c>
      <c r="P2110" t="s">
        <v>20</v>
      </c>
    </row>
    <row r="2111" spans="2:16" x14ac:dyDescent="0.2">
      <c r="B2111" t="s">
        <v>255</v>
      </c>
      <c r="C2111">
        <v>2019</v>
      </c>
      <c r="D2111">
        <v>10.91</v>
      </c>
      <c r="E2111">
        <v>2.83</v>
      </c>
      <c r="F2111">
        <v>2.39</v>
      </c>
      <c r="G2111">
        <v>0.87</v>
      </c>
      <c r="H2111">
        <v>0.17</v>
      </c>
      <c r="I2111">
        <v>1.35</v>
      </c>
      <c r="J2111">
        <v>0.54</v>
      </c>
      <c r="K2111" s="1">
        <v>31.45</v>
      </c>
      <c r="L2111" s="2">
        <v>2966954</v>
      </c>
      <c r="M2111" s="1">
        <f>Table1[[#This Row],[PerformanceMetric]]/Table1[[#This Row],[InflationAdjSalary]]*1000000</f>
        <v>10.600096934431745</v>
      </c>
      <c r="N2111" t="s">
        <v>64</v>
      </c>
      <c r="O2111">
        <v>32</v>
      </c>
      <c r="P2111" t="s">
        <v>20</v>
      </c>
    </row>
    <row r="2112" spans="2:16" x14ac:dyDescent="0.2">
      <c r="B2112" t="s">
        <v>527</v>
      </c>
      <c r="C2112">
        <v>2011</v>
      </c>
      <c r="D2112">
        <v>7.94</v>
      </c>
      <c r="E2112">
        <v>6.82</v>
      </c>
      <c r="F2112">
        <v>0.65</v>
      </c>
      <c r="G2112">
        <v>0.39</v>
      </c>
      <c r="H2112">
        <v>0.59</v>
      </c>
      <c r="I2112">
        <v>1.05</v>
      </c>
      <c r="J2112">
        <v>0.55000000000000004</v>
      </c>
      <c r="K2112" s="1">
        <v>31.45</v>
      </c>
      <c r="L2112" s="2">
        <v>8860896</v>
      </c>
      <c r="M2112" s="1">
        <f>Table1[[#This Row],[PerformanceMetric]]/Table1[[#This Row],[InflationAdjSalary]]*1000000</f>
        <v>3.549302463317479</v>
      </c>
      <c r="N2112" t="s">
        <v>104</v>
      </c>
      <c r="O2112">
        <v>28</v>
      </c>
      <c r="P2112" t="s">
        <v>30</v>
      </c>
    </row>
    <row r="2113" spans="2:16" x14ac:dyDescent="0.2">
      <c r="B2113" t="s">
        <v>469</v>
      </c>
      <c r="C2113">
        <v>2013</v>
      </c>
      <c r="D2113">
        <v>10.42</v>
      </c>
      <c r="E2113">
        <v>3</v>
      </c>
      <c r="F2113">
        <v>1.63</v>
      </c>
      <c r="G2113">
        <v>0.76</v>
      </c>
      <c r="H2113">
        <v>0.05</v>
      </c>
      <c r="I2113">
        <v>0.87</v>
      </c>
      <c r="J2113">
        <v>0.56000000000000005</v>
      </c>
      <c r="K2113" s="1">
        <v>31.44</v>
      </c>
      <c r="L2113" s="2">
        <v>3172440</v>
      </c>
      <c r="M2113" s="1">
        <f>Table1[[#This Row],[PerformanceMetric]]/Table1[[#This Row],[InflationAdjSalary]]*1000000</f>
        <v>9.9103529144759239</v>
      </c>
      <c r="N2113" t="s">
        <v>29</v>
      </c>
      <c r="O2113">
        <v>25</v>
      </c>
      <c r="P2113" t="s">
        <v>20</v>
      </c>
    </row>
    <row r="2114" spans="2:16" x14ac:dyDescent="0.2">
      <c r="B2114" t="s">
        <v>266</v>
      </c>
      <c r="C2114">
        <v>2017</v>
      </c>
      <c r="D2114">
        <v>9.5299999999999994</v>
      </c>
      <c r="E2114">
        <v>2.78</v>
      </c>
      <c r="F2114">
        <v>2.34</v>
      </c>
      <c r="G2114">
        <v>0.72</v>
      </c>
      <c r="H2114">
        <v>0.41</v>
      </c>
      <c r="I2114">
        <v>1.25</v>
      </c>
      <c r="J2114">
        <v>0.59</v>
      </c>
      <c r="K2114" s="1">
        <v>31.42</v>
      </c>
      <c r="L2114" s="2">
        <v>8467583</v>
      </c>
      <c r="M2114" s="1">
        <f>Table1[[#This Row],[PerformanceMetric]]/Table1[[#This Row],[InflationAdjSalary]]*1000000</f>
        <v>3.7106220275608757</v>
      </c>
      <c r="N2114" t="s">
        <v>56</v>
      </c>
      <c r="O2114">
        <v>35</v>
      </c>
      <c r="P2114" t="s">
        <v>20</v>
      </c>
    </row>
    <row r="2115" spans="2:16" x14ac:dyDescent="0.2">
      <c r="B2115" t="s">
        <v>420</v>
      </c>
      <c r="C2115">
        <v>2020</v>
      </c>
      <c r="D2115">
        <v>8.26</v>
      </c>
      <c r="E2115">
        <v>3.26</v>
      </c>
      <c r="F2115">
        <v>1.27</v>
      </c>
      <c r="G2115">
        <v>1.19</v>
      </c>
      <c r="H2115">
        <v>0.63</v>
      </c>
      <c r="I2115">
        <v>0.6</v>
      </c>
      <c r="J2115">
        <v>0.57999999999999996</v>
      </c>
      <c r="K2115" s="1">
        <v>31.38</v>
      </c>
      <c r="L2115" s="2">
        <v>6575008</v>
      </c>
      <c r="M2115" s="1">
        <f>Table1[[#This Row],[PerformanceMetric]]/Table1[[#This Row],[InflationAdjSalary]]*1000000</f>
        <v>4.7726177671570893</v>
      </c>
      <c r="N2115" t="s">
        <v>64</v>
      </c>
      <c r="O2115">
        <v>30</v>
      </c>
      <c r="P2115" t="s">
        <v>25</v>
      </c>
    </row>
    <row r="2116" spans="2:16" x14ac:dyDescent="0.2">
      <c r="B2116" t="s">
        <v>203</v>
      </c>
      <c r="C2116">
        <v>2018</v>
      </c>
      <c r="D2116">
        <v>7.08</v>
      </c>
      <c r="E2116">
        <v>5.41</v>
      </c>
      <c r="F2116">
        <v>1.92</v>
      </c>
      <c r="G2116">
        <v>0.66</v>
      </c>
      <c r="H2116">
        <v>1.0900000000000001</v>
      </c>
      <c r="I2116">
        <v>1.39</v>
      </c>
      <c r="J2116">
        <v>0.59</v>
      </c>
      <c r="K2116" s="1">
        <v>31.38</v>
      </c>
      <c r="L2116" s="2">
        <v>15189903</v>
      </c>
      <c r="M2116" s="1">
        <f>Table1[[#This Row],[PerformanceMetric]]/Table1[[#This Row],[InflationAdjSalary]]*1000000</f>
        <v>2.0658459767649604</v>
      </c>
      <c r="N2116" t="s">
        <v>91</v>
      </c>
      <c r="O2116">
        <v>27</v>
      </c>
      <c r="P2116" t="s">
        <v>30</v>
      </c>
    </row>
    <row r="2117" spans="2:16" x14ac:dyDescent="0.2">
      <c r="B2117" t="s">
        <v>397</v>
      </c>
      <c r="C2117">
        <v>2016</v>
      </c>
      <c r="D2117">
        <v>7.17</v>
      </c>
      <c r="E2117">
        <v>4.32</v>
      </c>
      <c r="F2117">
        <v>1.1200000000000001</v>
      </c>
      <c r="G2117">
        <v>0.5</v>
      </c>
      <c r="H2117">
        <v>0.83</v>
      </c>
      <c r="I2117">
        <v>0.64</v>
      </c>
      <c r="J2117">
        <v>0.62</v>
      </c>
      <c r="K2117" s="1">
        <v>31.36</v>
      </c>
      <c r="L2117" s="2">
        <v>1907631</v>
      </c>
      <c r="M2117" s="1">
        <f>Table1[[#This Row],[PerformanceMetric]]/Table1[[#This Row],[InflationAdjSalary]]*1000000</f>
        <v>16.43923798680143</v>
      </c>
      <c r="N2117" t="s">
        <v>42</v>
      </c>
      <c r="O2117">
        <v>30</v>
      </c>
      <c r="P2117" t="s">
        <v>16</v>
      </c>
    </row>
    <row r="2118" spans="2:16" x14ac:dyDescent="0.2">
      <c r="B2118" t="s">
        <v>401</v>
      </c>
      <c r="C2118">
        <v>2016</v>
      </c>
      <c r="D2118">
        <v>8.84</v>
      </c>
      <c r="E2118">
        <v>6.18</v>
      </c>
      <c r="F2118">
        <v>1.19</v>
      </c>
      <c r="G2118">
        <v>0.49</v>
      </c>
      <c r="H2118">
        <v>0.51</v>
      </c>
      <c r="I2118">
        <v>1.26</v>
      </c>
      <c r="J2118">
        <v>0.53</v>
      </c>
      <c r="K2118" s="1">
        <v>31.36</v>
      </c>
      <c r="L2118" s="2">
        <v>4917657</v>
      </c>
      <c r="M2118" s="1">
        <f>Table1[[#This Row],[PerformanceMetric]]/Table1[[#This Row],[InflationAdjSalary]]*1000000</f>
        <v>6.3770206014774917</v>
      </c>
      <c r="N2118" t="s">
        <v>64</v>
      </c>
      <c r="O2118">
        <v>28</v>
      </c>
      <c r="P2118" t="s">
        <v>30</v>
      </c>
    </row>
    <row r="2119" spans="2:16" x14ac:dyDescent="0.2">
      <c r="B2119" t="s">
        <v>422</v>
      </c>
      <c r="C2119">
        <v>2018</v>
      </c>
      <c r="D2119">
        <v>11.37</v>
      </c>
      <c r="E2119">
        <v>1.92</v>
      </c>
      <c r="F2119">
        <v>1.98</v>
      </c>
      <c r="G2119">
        <v>0.88</v>
      </c>
      <c r="H2119">
        <v>0.06</v>
      </c>
      <c r="I2119">
        <v>1.04</v>
      </c>
      <c r="J2119">
        <v>0.55000000000000004</v>
      </c>
      <c r="K2119" s="1">
        <v>31.35</v>
      </c>
      <c r="L2119" s="2">
        <v>7236237</v>
      </c>
      <c r="M2119" s="1">
        <f>Table1[[#This Row],[PerformanceMetric]]/Table1[[#This Row],[InflationAdjSalary]]*1000000</f>
        <v>4.3323622485001527</v>
      </c>
      <c r="N2119" t="s">
        <v>56</v>
      </c>
      <c r="O2119">
        <v>31</v>
      </c>
      <c r="P2119" t="s">
        <v>20</v>
      </c>
    </row>
    <row r="2120" spans="2:16" x14ac:dyDescent="0.2">
      <c r="B2120" t="s">
        <v>180</v>
      </c>
      <c r="C2120">
        <v>2019</v>
      </c>
      <c r="D2120">
        <v>7.1</v>
      </c>
      <c r="E2120">
        <v>5.67</v>
      </c>
      <c r="F2120">
        <v>2.12</v>
      </c>
      <c r="G2120">
        <v>0.48</v>
      </c>
      <c r="H2120">
        <v>0.74</v>
      </c>
      <c r="I2120">
        <v>1.19</v>
      </c>
      <c r="J2120">
        <v>0.56999999999999995</v>
      </c>
      <c r="K2120" s="1">
        <v>31.32</v>
      </c>
      <c r="L2120" s="2">
        <v>441164</v>
      </c>
      <c r="M2120" s="1">
        <f>Table1[[#This Row],[PerformanceMetric]]/Table1[[#This Row],[InflationAdjSalary]]*1000000</f>
        <v>70.994006763924517</v>
      </c>
      <c r="N2120" t="s">
        <v>109</v>
      </c>
      <c r="O2120">
        <v>33</v>
      </c>
      <c r="P2120" t="s">
        <v>30</v>
      </c>
    </row>
    <row r="2121" spans="2:16" x14ac:dyDescent="0.2">
      <c r="B2121" t="s">
        <v>510</v>
      </c>
      <c r="C2121">
        <v>2020</v>
      </c>
      <c r="D2121">
        <v>10.07</v>
      </c>
      <c r="E2121">
        <v>2.21</v>
      </c>
      <c r="F2121">
        <v>0.82</v>
      </c>
      <c r="G2121">
        <v>0.63</v>
      </c>
      <c r="H2121">
        <v>0.23</v>
      </c>
      <c r="I2121">
        <v>0.7</v>
      </c>
      <c r="J2121">
        <v>0.62</v>
      </c>
      <c r="K2121" s="1">
        <v>31.24</v>
      </c>
      <c r="L2121" s="2">
        <v>3325927</v>
      </c>
      <c r="M2121" s="1">
        <f>Table1[[#This Row],[PerformanceMetric]]/Table1[[#This Row],[InflationAdjSalary]]*1000000</f>
        <v>9.392870017892756</v>
      </c>
      <c r="N2121" t="s">
        <v>18</v>
      </c>
      <c r="O2121">
        <v>26</v>
      </c>
      <c r="P2121" t="s">
        <v>25</v>
      </c>
    </row>
    <row r="2122" spans="2:16" x14ac:dyDescent="0.2">
      <c r="B2122" t="s">
        <v>528</v>
      </c>
      <c r="C2122">
        <v>2021</v>
      </c>
      <c r="D2122">
        <v>7.16</v>
      </c>
      <c r="E2122">
        <v>4.8099999999999996</v>
      </c>
      <c r="F2122">
        <v>1.03</v>
      </c>
      <c r="G2122">
        <v>0.59</v>
      </c>
      <c r="H2122">
        <v>0.59</v>
      </c>
      <c r="I2122">
        <v>0.63</v>
      </c>
      <c r="J2122">
        <v>0.6</v>
      </c>
      <c r="K2122" s="1">
        <v>31.22</v>
      </c>
      <c r="L2122" s="2">
        <v>5319988</v>
      </c>
      <c r="M2122" s="1">
        <f>Table1[[#This Row],[PerformanceMetric]]/Table1[[#This Row],[InflationAdjSalary]]*1000000</f>
        <v>5.8684342897014048</v>
      </c>
      <c r="N2122" t="s">
        <v>81</v>
      </c>
      <c r="O2122">
        <v>30</v>
      </c>
      <c r="P2122" t="s">
        <v>25</v>
      </c>
    </row>
    <row r="2123" spans="2:16" x14ac:dyDescent="0.2">
      <c r="B2123" t="s">
        <v>152</v>
      </c>
      <c r="C2123">
        <v>2012</v>
      </c>
      <c r="D2123">
        <v>12.64</v>
      </c>
      <c r="E2123">
        <v>3.57</v>
      </c>
      <c r="F2123">
        <v>2.34</v>
      </c>
      <c r="G2123">
        <v>0.93</v>
      </c>
      <c r="H2123">
        <v>0.27</v>
      </c>
      <c r="I2123">
        <v>2.11</v>
      </c>
      <c r="J2123">
        <v>0.5</v>
      </c>
      <c r="K2123" s="1">
        <v>31.2</v>
      </c>
      <c r="L2123" s="2">
        <v>1540809</v>
      </c>
      <c r="M2123" s="1">
        <f>Table1[[#This Row],[PerformanceMetric]]/Table1[[#This Row],[InflationAdjSalary]]*1000000</f>
        <v>20.249102906330375</v>
      </c>
      <c r="N2123" t="s">
        <v>145</v>
      </c>
      <c r="O2123">
        <v>23</v>
      </c>
      <c r="P2123" t="s">
        <v>20</v>
      </c>
    </row>
    <row r="2124" spans="2:16" x14ac:dyDescent="0.2">
      <c r="B2124" t="s">
        <v>529</v>
      </c>
      <c r="C2124">
        <v>2021</v>
      </c>
      <c r="D2124">
        <v>9.5500000000000007</v>
      </c>
      <c r="E2124">
        <v>3.32</v>
      </c>
      <c r="F2124">
        <v>1.43</v>
      </c>
      <c r="G2124">
        <v>0.62</v>
      </c>
      <c r="H2124">
        <v>0.27</v>
      </c>
      <c r="I2124">
        <v>0.67</v>
      </c>
      <c r="J2124">
        <v>0.56000000000000005</v>
      </c>
      <c r="K2124" s="1">
        <v>31.19</v>
      </c>
      <c r="L2124" s="2">
        <v>4838981</v>
      </c>
      <c r="M2124" s="1">
        <f>Table1[[#This Row],[PerformanceMetric]]/Table1[[#This Row],[InflationAdjSalary]]*1000000</f>
        <v>6.4455719086311767</v>
      </c>
      <c r="N2124" t="s">
        <v>81</v>
      </c>
      <c r="O2124">
        <v>24</v>
      </c>
      <c r="P2124" t="s">
        <v>16</v>
      </c>
    </row>
    <row r="2125" spans="2:16" x14ac:dyDescent="0.2">
      <c r="B2125" t="s">
        <v>241</v>
      </c>
      <c r="C2125">
        <v>2018</v>
      </c>
      <c r="D2125">
        <v>14.26</v>
      </c>
      <c r="E2125">
        <v>2.52</v>
      </c>
      <c r="F2125">
        <v>2.04</v>
      </c>
      <c r="G2125">
        <v>1.1100000000000001</v>
      </c>
      <c r="H2125">
        <v>0.17</v>
      </c>
      <c r="I2125">
        <v>2.2000000000000002</v>
      </c>
      <c r="J2125">
        <v>0.5</v>
      </c>
      <c r="K2125" s="1">
        <v>31.19</v>
      </c>
      <c r="L2125" s="2">
        <v>14110663</v>
      </c>
      <c r="M2125" s="1">
        <f>Table1[[#This Row],[PerformanceMetric]]/Table1[[#This Row],[InflationAdjSalary]]*1000000</f>
        <v>2.2103851534119978</v>
      </c>
      <c r="N2125" t="s">
        <v>41</v>
      </c>
      <c r="O2125">
        <v>27</v>
      </c>
      <c r="P2125" t="s">
        <v>20</v>
      </c>
    </row>
    <row r="2126" spans="2:16" x14ac:dyDescent="0.2">
      <c r="B2126" t="s">
        <v>266</v>
      </c>
      <c r="C2126">
        <v>2018</v>
      </c>
      <c r="D2126">
        <v>9.2100000000000009</v>
      </c>
      <c r="E2126">
        <v>2.2599999999999998</v>
      </c>
      <c r="F2126">
        <v>1.21</v>
      </c>
      <c r="G2126">
        <v>0.42</v>
      </c>
      <c r="H2126">
        <v>0.37</v>
      </c>
      <c r="I2126">
        <v>0.75</v>
      </c>
      <c r="J2126">
        <v>0.65</v>
      </c>
      <c r="K2126" s="1">
        <v>31.17</v>
      </c>
      <c r="L2126" s="2">
        <v>8889718</v>
      </c>
      <c r="M2126" s="1">
        <f>Table1[[#This Row],[PerformanceMetric]]/Table1[[#This Row],[InflationAdjSalary]]*1000000</f>
        <v>3.5062979500587086</v>
      </c>
      <c r="N2126" t="s">
        <v>29</v>
      </c>
      <c r="O2126">
        <v>36</v>
      </c>
      <c r="P2126" t="s">
        <v>20</v>
      </c>
    </row>
    <row r="2127" spans="2:16" x14ac:dyDescent="0.2">
      <c r="B2127" t="s">
        <v>204</v>
      </c>
      <c r="C2127">
        <v>2019</v>
      </c>
      <c r="D2127">
        <v>8.34</v>
      </c>
      <c r="E2127">
        <v>3.22</v>
      </c>
      <c r="F2127">
        <v>2.11</v>
      </c>
      <c r="G2127">
        <v>1.57</v>
      </c>
      <c r="H2127">
        <v>0.46</v>
      </c>
      <c r="I2127">
        <v>0.85</v>
      </c>
      <c r="J2127">
        <v>0.56000000000000005</v>
      </c>
      <c r="K2127" s="1">
        <v>31.15</v>
      </c>
      <c r="L2127" s="2">
        <v>4813522</v>
      </c>
      <c r="M2127" s="1">
        <f>Table1[[#This Row],[PerformanceMetric]]/Table1[[#This Row],[InflationAdjSalary]]*1000000</f>
        <v>6.4713529926735553</v>
      </c>
      <c r="N2127" t="s">
        <v>81</v>
      </c>
      <c r="O2127">
        <v>22</v>
      </c>
      <c r="P2127" t="s">
        <v>25</v>
      </c>
    </row>
    <row r="2128" spans="2:16" x14ac:dyDescent="0.2">
      <c r="B2128" t="s">
        <v>422</v>
      </c>
      <c r="C2128">
        <v>2017</v>
      </c>
      <c r="D2128">
        <v>10.54</v>
      </c>
      <c r="E2128">
        <v>2.41</v>
      </c>
      <c r="F2128">
        <v>1.99</v>
      </c>
      <c r="G2128">
        <v>0.59</v>
      </c>
      <c r="H2128">
        <v>0.12</v>
      </c>
      <c r="I2128">
        <v>0.95</v>
      </c>
      <c r="J2128">
        <v>0.56999999999999995</v>
      </c>
      <c r="K2128" s="1">
        <v>31.15</v>
      </c>
      <c r="L2128" s="2">
        <v>8567109</v>
      </c>
      <c r="M2128" s="1">
        <f>Table1[[#This Row],[PerformanceMetric]]/Table1[[#This Row],[InflationAdjSalary]]*1000000</f>
        <v>3.6359990283770172</v>
      </c>
      <c r="N2128" t="s">
        <v>96</v>
      </c>
      <c r="O2128">
        <v>30</v>
      </c>
      <c r="P2128" t="s">
        <v>20</v>
      </c>
    </row>
    <row r="2129" spans="2:16" x14ac:dyDescent="0.2">
      <c r="B2129" t="s">
        <v>287</v>
      </c>
      <c r="C2129">
        <v>2017</v>
      </c>
      <c r="D2129">
        <v>8.65</v>
      </c>
      <c r="E2129">
        <v>5.79</v>
      </c>
      <c r="F2129">
        <v>1.97</v>
      </c>
      <c r="G2129">
        <v>1.05</v>
      </c>
      <c r="H2129">
        <v>0.56000000000000005</v>
      </c>
      <c r="I2129">
        <v>1.49</v>
      </c>
      <c r="J2129">
        <v>0.52</v>
      </c>
      <c r="K2129" s="1">
        <v>31.13</v>
      </c>
      <c r="L2129" s="2">
        <v>1760918</v>
      </c>
      <c r="M2129" s="1">
        <f>Table1[[#This Row],[PerformanceMetric]]/Table1[[#This Row],[InflationAdjSalary]]*1000000</f>
        <v>17.678279170296403</v>
      </c>
      <c r="N2129" t="s">
        <v>39</v>
      </c>
      <c r="O2129">
        <v>22</v>
      </c>
      <c r="P2129" t="s">
        <v>25</v>
      </c>
    </row>
    <row r="2130" spans="2:16" x14ac:dyDescent="0.2">
      <c r="B2130" t="s">
        <v>228</v>
      </c>
      <c r="C2130">
        <v>2016</v>
      </c>
      <c r="D2130">
        <v>7.02</v>
      </c>
      <c r="E2130">
        <v>5.33</v>
      </c>
      <c r="F2130">
        <v>0.56000000000000005</v>
      </c>
      <c r="G2130">
        <v>0.73</v>
      </c>
      <c r="H2130">
        <v>1</v>
      </c>
      <c r="I2130">
        <v>0.7</v>
      </c>
      <c r="J2130">
        <v>0.59</v>
      </c>
      <c r="K2130" s="1">
        <v>31.12</v>
      </c>
      <c r="L2130" s="2">
        <v>4365847</v>
      </c>
      <c r="M2130" s="1">
        <f>Table1[[#This Row],[PerformanceMetric]]/Table1[[#This Row],[InflationAdjSalary]]*1000000</f>
        <v>7.1280555640177043</v>
      </c>
      <c r="N2130" t="s">
        <v>46</v>
      </c>
      <c r="O2130">
        <v>22</v>
      </c>
      <c r="P2130" t="s">
        <v>30</v>
      </c>
    </row>
    <row r="2131" spans="2:16" x14ac:dyDescent="0.2">
      <c r="B2131" t="s">
        <v>349</v>
      </c>
      <c r="C2131">
        <v>2012</v>
      </c>
      <c r="D2131">
        <v>9.14</v>
      </c>
      <c r="E2131">
        <v>3.45</v>
      </c>
      <c r="F2131">
        <v>1.3</v>
      </c>
      <c r="G2131">
        <v>0.88</v>
      </c>
      <c r="H2131">
        <v>0.7</v>
      </c>
      <c r="I2131">
        <v>1.02</v>
      </c>
      <c r="J2131">
        <v>0.57999999999999996</v>
      </c>
      <c r="K2131" s="1">
        <v>31.11</v>
      </c>
      <c r="L2131" s="2">
        <v>4519337</v>
      </c>
      <c r="M2131" s="1">
        <f>Table1[[#This Row],[PerformanceMetric]]/Table1[[#This Row],[InflationAdjSalary]]*1000000</f>
        <v>6.8837530814807568</v>
      </c>
      <c r="N2131" t="s">
        <v>65</v>
      </c>
      <c r="O2131">
        <v>24</v>
      </c>
      <c r="P2131" t="s">
        <v>20</v>
      </c>
    </row>
    <row r="2132" spans="2:16" x14ac:dyDescent="0.2">
      <c r="B2132" t="s">
        <v>444</v>
      </c>
      <c r="C2132">
        <v>2020</v>
      </c>
      <c r="D2132">
        <v>11.22</v>
      </c>
      <c r="E2132">
        <v>2</v>
      </c>
      <c r="F2132">
        <v>1.71</v>
      </c>
      <c r="G2132">
        <v>0.52</v>
      </c>
      <c r="H2132">
        <v>0</v>
      </c>
      <c r="I2132">
        <v>0.9</v>
      </c>
      <c r="J2132">
        <v>0.56999999999999995</v>
      </c>
      <c r="K2132" s="1">
        <v>31.1</v>
      </c>
      <c r="L2132" s="2">
        <v>2686306</v>
      </c>
      <c r="M2132" s="1">
        <f>Table1[[#This Row],[PerformanceMetric]]/Table1[[#This Row],[InflationAdjSalary]]*1000000</f>
        <v>11.577236547139455</v>
      </c>
      <c r="N2132" t="s">
        <v>65</v>
      </c>
      <c r="O2132">
        <v>26</v>
      </c>
      <c r="P2132" t="s">
        <v>20</v>
      </c>
    </row>
    <row r="2133" spans="2:16" x14ac:dyDescent="0.2">
      <c r="B2133" t="s">
        <v>408</v>
      </c>
      <c r="C2133">
        <v>2010</v>
      </c>
      <c r="D2133">
        <v>12.52</v>
      </c>
      <c r="E2133">
        <v>3.61</v>
      </c>
      <c r="F2133">
        <v>1.42</v>
      </c>
      <c r="G2133">
        <v>0.74</v>
      </c>
      <c r="H2133">
        <v>0.28999999999999998</v>
      </c>
      <c r="I2133">
        <v>1.39</v>
      </c>
      <c r="J2133">
        <v>0.49</v>
      </c>
      <c r="K2133" s="1">
        <v>31.1</v>
      </c>
      <c r="L2133" s="2">
        <v>4078329</v>
      </c>
      <c r="M2133" s="1">
        <f>Table1[[#This Row],[PerformanceMetric]]/Table1[[#This Row],[InflationAdjSalary]]*1000000</f>
        <v>7.6256721809348882</v>
      </c>
      <c r="N2133" t="s">
        <v>76</v>
      </c>
      <c r="O2133">
        <v>29</v>
      </c>
      <c r="P2133" t="s">
        <v>25</v>
      </c>
    </row>
    <row r="2134" spans="2:16" x14ac:dyDescent="0.2">
      <c r="B2134" t="s">
        <v>302</v>
      </c>
      <c r="C2134">
        <v>2013</v>
      </c>
      <c r="D2134">
        <v>9.0299999999999994</v>
      </c>
      <c r="E2134">
        <v>5.83</v>
      </c>
      <c r="F2134">
        <v>1.5</v>
      </c>
      <c r="G2134">
        <v>0.69</v>
      </c>
      <c r="H2134">
        <v>0.9</v>
      </c>
      <c r="I2134">
        <v>1.29</v>
      </c>
      <c r="J2134">
        <v>0.51</v>
      </c>
      <c r="K2134" s="1">
        <v>31.1</v>
      </c>
      <c r="L2134" s="2">
        <v>6103572</v>
      </c>
      <c r="M2134" s="1">
        <f>Table1[[#This Row],[PerformanceMetric]]/Table1[[#This Row],[InflationAdjSalary]]*1000000</f>
        <v>5.0953769366528325</v>
      </c>
      <c r="N2134" t="s">
        <v>104</v>
      </c>
      <c r="O2134">
        <v>19</v>
      </c>
      <c r="P2134" t="s">
        <v>25</v>
      </c>
    </row>
    <row r="2135" spans="2:16" x14ac:dyDescent="0.2">
      <c r="B2135" t="s">
        <v>530</v>
      </c>
      <c r="C2135">
        <v>2018</v>
      </c>
      <c r="D2135">
        <v>9.4499999999999993</v>
      </c>
      <c r="E2135">
        <v>2.48</v>
      </c>
      <c r="F2135">
        <v>2.7</v>
      </c>
      <c r="G2135">
        <v>0.36</v>
      </c>
      <c r="H2135">
        <v>0.03</v>
      </c>
      <c r="I2135">
        <v>0.97</v>
      </c>
      <c r="J2135">
        <v>0.59</v>
      </c>
      <c r="K2135" s="1">
        <v>31.06</v>
      </c>
      <c r="L2135" s="2">
        <v>1816690</v>
      </c>
      <c r="M2135" s="1">
        <f>Table1[[#This Row],[PerformanceMetric]]/Table1[[#This Row],[InflationAdjSalary]]*1000000</f>
        <v>17.097028111565539</v>
      </c>
      <c r="N2135" t="s">
        <v>22</v>
      </c>
      <c r="O2135">
        <v>24</v>
      </c>
      <c r="P2135" t="s">
        <v>19</v>
      </c>
    </row>
    <row r="2136" spans="2:16" x14ac:dyDescent="0.2">
      <c r="B2136" t="s">
        <v>531</v>
      </c>
      <c r="C2136">
        <v>2021</v>
      </c>
      <c r="D2136">
        <v>11.04</v>
      </c>
      <c r="E2136">
        <v>3.13</v>
      </c>
      <c r="F2136">
        <v>2.2200000000000002</v>
      </c>
      <c r="G2136">
        <v>1.02</v>
      </c>
      <c r="H2136">
        <v>0.48</v>
      </c>
      <c r="I2136">
        <v>1.5</v>
      </c>
      <c r="J2136">
        <v>0.52</v>
      </c>
      <c r="K2136" s="1">
        <v>31.06</v>
      </c>
      <c r="L2136" s="2">
        <v>3556962</v>
      </c>
      <c r="M2136" s="1">
        <f>Table1[[#This Row],[PerformanceMetric]]/Table1[[#This Row],[InflationAdjSalary]]*1000000</f>
        <v>8.732170880656021</v>
      </c>
      <c r="N2136" t="s">
        <v>27</v>
      </c>
      <c r="O2136">
        <v>22</v>
      </c>
      <c r="P2136" t="s">
        <v>20</v>
      </c>
    </row>
    <row r="2137" spans="2:16" x14ac:dyDescent="0.2">
      <c r="B2137" t="s">
        <v>200</v>
      </c>
      <c r="C2137">
        <v>2018</v>
      </c>
      <c r="D2137">
        <v>9.42</v>
      </c>
      <c r="E2137">
        <v>2.67</v>
      </c>
      <c r="F2137">
        <v>2.79</v>
      </c>
      <c r="G2137">
        <v>0.92</v>
      </c>
      <c r="H2137">
        <v>0.63</v>
      </c>
      <c r="I2137">
        <v>1.17</v>
      </c>
      <c r="J2137">
        <v>0.55000000000000004</v>
      </c>
      <c r="K2137" s="1">
        <v>31.05</v>
      </c>
      <c r="L2137" s="2">
        <v>22341883</v>
      </c>
      <c r="M2137" s="1">
        <f>Table1[[#This Row],[PerformanceMetric]]/Table1[[#This Row],[InflationAdjSalary]]*1000000</f>
        <v>1.3897664758158479</v>
      </c>
      <c r="N2137" t="s">
        <v>29</v>
      </c>
      <c r="O2137">
        <v>31</v>
      </c>
      <c r="P2137" t="s">
        <v>19</v>
      </c>
    </row>
    <row r="2138" spans="2:16" x14ac:dyDescent="0.2">
      <c r="B2138" t="s">
        <v>342</v>
      </c>
      <c r="C2138">
        <v>2017</v>
      </c>
      <c r="D2138">
        <v>9.16</v>
      </c>
      <c r="E2138">
        <v>2.56</v>
      </c>
      <c r="F2138">
        <v>5.13</v>
      </c>
      <c r="G2138">
        <v>0.72</v>
      </c>
      <c r="H2138">
        <v>0.11</v>
      </c>
      <c r="I2138">
        <v>1.71</v>
      </c>
      <c r="J2138">
        <v>0.54</v>
      </c>
      <c r="K2138" s="1">
        <v>31.03</v>
      </c>
      <c r="L2138" s="2">
        <v>8466276</v>
      </c>
      <c r="M2138" s="1">
        <f>Table1[[#This Row],[PerformanceMetric]]/Table1[[#This Row],[InflationAdjSalary]]*1000000</f>
        <v>3.6651297453567544</v>
      </c>
      <c r="N2138" t="s">
        <v>91</v>
      </c>
      <c r="O2138">
        <v>34</v>
      </c>
      <c r="P2138" t="s">
        <v>19</v>
      </c>
    </row>
    <row r="2139" spans="2:16" x14ac:dyDescent="0.2">
      <c r="B2139" t="s">
        <v>412</v>
      </c>
      <c r="C2139">
        <v>2015</v>
      </c>
      <c r="D2139">
        <v>8.3000000000000007</v>
      </c>
      <c r="E2139">
        <v>6.85</v>
      </c>
      <c r="F2139">
        <v>2.44</v>
      </c>
      <c r="G2139">
        <v>1.1000000000000001</v>
      </c>
      <c r="H2139">
        <v>0.28999999999999998</v>
      </c>
      <c r="I2139">
        <v>1.82</v>
      </c>
      <c r="J2139">
        <v>0.51</v>
      </c>
      <c r="K2139" s="1">
        <v>31</v>
      </c>
      <c r="L2139" s="2">
        <v>6456713</v>
      </c>
      <c r="M2139" s="1">
        <f>Table1[[#This Row],[PerformanceMetric]]/Table1[[#This Row],[InflationAdjSalary]]*1000000</f>
        <v>4.8012045757647899</v>
      </c>
      <c r="N2139" t="s">
        <v>15</v>
      </c>
      <c r="O2139">
        <v>30</v>
      </c>
      <c r="P2139" t="s">
        <v>30</v>
      </c>
    </row>
    <row r="2140" spans="2:16" x14ac:dyDescent="0.2">
      <c r="B2140" t="s">
        <v>377</v>
      </c>
      <c r="C2140">
        <v>2016</v>
      </c>
      <c r="D2140">
        <v>10.27</v>
      </c>
      <c r="E2140">
        <v>2.67</v>
      </c>
      <c r="F2140">
        <v>1.22</v>
      </c>
      <c r="G2140">
        <v>0.78</v>
      </c>
      <c r="H2140">
        <v>0.2</v>
      </c>
      <c r="I2140">
        <v>0.79</v>
      </c>
      <c r="J2140">
        <v>0.56999999999999995</v>
      </c>
      <c r="K2140" s="1">
        <v>31</v>
      </c>
      <c r="L2140" s="2">
        <v>22744166</v>
      </c>
      <c r="M2140" s="1">
        <f>Table1[[#This Row],[PerformanceMetric]]/Table1[[#This Row],[InflationAdjSalary]]*1000000</f>
        <v>1.3629868863953947</v>
      </c>
      <c r="N2140" t="s">
        <v>38</v>
      </c>
      <c r="O2140">
        <v>23</v>
      </c>
      <c r="P2140" t="s">
        <v>20</v>
      </c>
    </row>
    <row r="2141" spans="2:16" x14ac:dyDescent="0.2">
      <c r="B2141" t="s">
        <v>532</v>
      </c>
      <c r="C2141">
        <v>2015</v>
      </c>
      <c r="D2141">
        <v>10.41</v>
      </c>
      <c r="E2141">
        <v>4.28</v>
      </c>
      <c r="F2141">
        <v>0.95</v>
      </c>
      <c r="G2141">
        <v>0.26</v>
      </c>
      <c r="H2141">
        <v>0.45</v>
      </c>
      <c r="I2141">
        <v>1.08</v>
      </c>
      <c r="J2141">
        <v>0.55000000000000004</v>
      </c>
      <c r="K2141" s="1">
        <v>30.98</v>
      </c>
      <c r="L2141" s="2">
        <v>4737613</v>
      </c>
      <c r="M2141" s="1">
        <f>Table1[[#This Row],[PerformanceMetric]]/Table1[[#This Row],[InflationAdjSalary]]*1000000</f>
        <v>6.5391580105846554</v>
      </c>
      <c r="N2141" t="s">
        <v>22</v>
      </c>
      <c r="O2141">
        <v>27</v>
      </c>
      <c r="P2141" t="s">
        <v>30</v>
      </c>
    </row>
    <row r="2142" spans="2:16" x14ac:dyDescent="0.2">
      <c r="B2142" t="s">
        <v>466</v>
      </c>
      <c r="C2142">
        <v>2020</v>
      </c>
      <c r="D2142">
        <v>9.43</v>
      </c>
      <c r="E2142">
        <v>2.2000000000000002</v>
      </c>
      <c r="F2142">
        <v>2.6</v>
      </c>
      <c r="G2142">
        <v>0.5</v>
      </c>
      <c r="H2142">
        <v>0.17</v>
      </c>
      <c r="I2142">
        <v>1.18</v>
      </c>
      <c r="J2142">
        <v>0.62</v>
      </c>
      <c r="K2142" s="1">
        <v>30.96</v>
      </c>
      <c r="L2142" s="2">
        <v>1955805</v>
      </c>
      <c r="M2142" s="1">
        <f>Table1[[#This Row],[PerformanceMetric]]/Table1[[#This Row],[InflationAdjSalary]]*1000000</f>
        <v>15.829798983027448</v>
      </c>
      <c r="N2142" t="s">
        <v>34</v>
      </c>
      <c r="O2142">
        <v>23</v>
      </c>
      <c r="P2142" t="s">
        <v>20</v>
      </c>
    </row>
    <row r="2143" spans="2:16" x14ac:dyDescent="0.2">
      <c r="B2143" t="s">
        <v>533</v>
      </c>
      <c r="C2143">
        <v>2019</v>
      </c>
      <c r="D2143">
        <v>8.2899999999999991</v>
      </c>
      <c r="E2143">
        <v>4.6500000000000004</v>
      </c>
      <c r="F2143">
        <v>1.47</v>
      </c>
      <c r="G2143">
        <v>0.41</v>
      </c>
      <c r="H2143">
        <v>0.97</v>
      </c>
      <c r="I2143">
        <v>1.1200000000000001</v>
      </c>
      <c r="J2143">
        <v>0.56999999999999995</v>
      </c>
      <c r="K2143" s="1">
        <v>30.96</v>
      </c>
      <c r="L2143" s="2">
        <v>2134678</v>
      </c>
      <c r="M2143" s="1">
        <f>Table1[[#This Row],[PerformanceMetric]]/Table1[[#This Row],[InflationAdjSalary]]*1000000</f>
        <v>14.503358351938793</v>
      </c>
      <c r="N2143" t="s">
        <v>109</v>
      </c>
      <c r="O2143">
        <v>23</v>
      </c>
      <c r="P2143" t="s">
        <v>16</v>
      </c>
    </row>
    <row r="2144" spans="2:16" x14ac:dyDescent="0.2">
      <c r="B2144" t="s">
        <v>335</v>
      </c>
      <c r="C2144">
        <v>2013</v>
      </c>
      <c r="D2144">
        <v>10.39</v>
      </c>
      <c r="E2144">
        <v>4.4400000000000004</v>
      </c>
      <c r="F2144">
        <v>2.39</v>
      </c>
      <c r="G2144">
        <v>0.59</v>
      </c>
      <c r="H2144">
        <v>0.3</v>
      </c>
      <c r="I2144">
        <v>1.0900000000000001</v>
      </c>
      <c r="J2144">
        <v>0.49</v>
      </c>
      <c r="K2144" s="1">
        <v>30.96</v>
      </c>
      <c r="L2144" s="2">
        <v>9182254</v>
      </c>
      <c r="M2144" s="1">
        <f>Table1[[#This Row],[PerformanceMetric]]/Table1[[#This Row],[InflationAdjSalary]]*1000000</f>
        <v>3.371721148206094</v>
      </c>
      <c r="N2144" t="s">
        <v>41</v>
      </c>
      <c r="O2144">
        <v>32</v>
      </c>
      <c r="P2144" t="s">
        <v>25</v>
      </c>
    </row>
    <row r="2145" spans="2:16" x14ac:dyDescent="0.2">
      <c r="B2145" t="s">
        <v>341</v>
      </c>
      <c r="C2145">
        <v>2017</v>
      </c>
      <c r="D2145">
        <v>10.35</v>
      </c>
      <c r="E2145">
        <v>2.56</v>
      </c>
      <c r="F2145">
        <v>0.83</v>
      </c>
      <c r="G2145">
        <v>0.98</v>
      </c>
      <c r="H2145">
        <v>0.37</v>
      </c>
      <c r="I2145">
        <v>0.61</v>
      </c>
      <c r="J2145">
        <v>0.56000000000000005</v>
      </c>
      <c r="K2145" s="1">
        <v>30.95</v>
      </c>
      <c r="L2145" s="2">
        <v>12701375</v>
      </c>
      <c r="M2145" s="1">
        <f>Table1[[#This Row],[PerformanceMetric]]/Table1[[#This Row],[InflationAdjSalary]]*1000000</f>
        <v>2.4367440533013158</v>
      </c>
      <c r="N2145" t="s">
        <v>50</v>
      </c>
      <c r="O2145">
        <v>25</v>
      </c>
      <c r="P2145" t="s">
        <v>25</v>
      </c>
    </row>
    <row r="2146" spans="2:16" x14ac:dyDescent="0.2">
      <c r="B2146" t="s">
        <v>534</v>
      </c>
      <c r="C2146">
        <v>2012</v>
      </c>
      <c r="D2146">
        <v>9.7899999999999991</v>
      </c>
      <c r="E2146">
        <v>4.0199999999999996</v>
      </c>
      <c r="F2146">
        <v>1.36</v>
      </c>
      <c r="G2146">
        <v>1.79</v>
      </c>
      <c r="H2146">
        <v>0.56999999999999995</v>
      </c>
      <c r="I2146">
        <v>1.62</v>
      </c>
      <c r="J2146">
        <v>0.54</v>
      </c>
      <c r="K2146" s="1">
        <v>30.93</v>
      </c>
      <c r="L2146" s="2">
        <v>4261089</v>
      </c>
      <c r="M2146" s="1">
        <f>Table1[[#This Row],[PerformanceMetric]]/Table1[[#This Row],[InflationAdjSalary]]*1000000</f>
        <v>7.258707809200887</v>
      </c>
      <c r="N2146" t="s">
        <v>109</v>
      </c>
      <c r="O2146">
        <v>30</v>
      </c>
      <c r="P2146" t="s">
        <v>20</v>
      </c>
    </row>
    <row r="2147" spans="2:16" x14ac:dyDescent="0.2">
      <c r="B2147" t="s">
        <v>330</v>
      </c>
      <c r="C2147">
        <v>2017</v>
      </c>
      <c r="D2147">
        <v>6.5</v>
      </c>
      <c r="E2147">
        <v>4.58</v>
      </c>
      <c r="F2147">
        <v>1.75</v>
      </c>
      <c r="G2147">
        <v>0.64</v>
      </c>
      <c r="H2147">
        <v>0.78</v>
      </c>
      <c r="I2147">
        <v>0.96</v>
      </c>
      <c r="J2147">
        <v>0.63</v>
      </c>
      <c r="K2147" s="1">
        <v>30.93</v>
      </c>
      <c r="L2147" s="2">
        <v>13306203</v>
      </c>
      <c r="M2147" s="1">
        <f>Table1[[#This Row],[PerformanceMetric]]/Table1[[#This Row],[InflationAdjSalary]]*1000000</f>
        <v>2.3244797933715575</v>
      </c>
      <c r="N2147" t="s">
        <v>61</v>
      </c>
      <c r="O2147">
        <v>29</v>
      </c>
      <c r="P2147" t="s">
        <v>16</v>
      </c>
    </row>
    <row r="2148" spans="2:16" x14ac:dyDescent="0.2">
      <c r="B2148" t="s">
        <v>535</v>
      </c>
      <c r="C2148">
        <v>2014</v>
      </c>
      <c r="D2148">
        <v>9.0500000000000007</v>
      </c>
      <c r="E2148">
        <v>4.41</v>
      </c>
      <c r="F2148">
        <v>1.57</v>
      </c>
      <c r="G2148">
        <v>1.0900000000000001</v>
      </c>
      <c r="H2148">
        <v>0.97</v>
      </c>
      <c r="I2148">
        <v>1.1399999999999999</v>
      </c>
      <c r="J2148">
        <v>0.52</v>
      </c>
      <c r="K2148" s="1">
        <v>30.92</v>
      </c>
      <c r="L2148" s="2">
        <v>1219695</v>
      </c>
      <c r="M2148" s="1">
        <f>Table1[[#This Row],[PerformanceMetric]]/Table1[[#This Row],[InflationAdjSalary]]*1000000</f>
        <v>25.350599945068236</v>
      </c>
      <c r="N2148" t="s">
        <v>42</v>
      </c>
      <c r="O2148">
        <v>26</v>
      </c>
      <c r="P2148" t="s">
        <v>25</v>
      </c>
    </row>
    <row r="2149" spans="2:16" x14ac:dyDescent="0.2">
      <c r="B2149" t="s">
        <v>396</v>
      </c>
      <c r="C2149">
        <v>2021</v>
      </c>
      <c r="D2149">
        <v>7.14</v>
      </c>
      <c r="E2149">
        <v>4.37</v>
      </c>
      <c r="F2149">
        <v>0.81</v>
      </c>
      <c r="G2149">
        <v>0.33</v>
      </c>
      <c r="H2149">
        <v>1.02</v>
      </c>
      <c r="I2149">
        <v>0.82</v>
      </c>
      <c r="J2149">
        <v>0.64</v>
      </c>
      <c r="K2149" s="1">
        <v>30.92</v>
      </c>
      <c r="L2149" s="2">
        <v>4070110</v>
      </c>
      <c r="M2149" s="1">
        <f>Table1[[#This Row],[PerformanceMetric]]/Table1[[#This Row],[InflationAdjSalary]]*1000000</f>
        <v>7.5968462768819522</v>
      </c>
      <c r="N2149" t="s">
        <v>54</v>
      </c>
      <c r="O2149">
        <v>27</v>
      </c>
      <c r="P2149" t="s">
        <v>30</v>
      </c>
    </row>
    <row r="2150" spans="2:16" x14ac:dyDescent="0.2">
      <c r="B2150" t="s">
        <v>529</v>
      </c>
      <c r="C2150">
        <v>2020</v>
      </c>
      <c r="D2150">
        <v>8.84</v>
      </c>
      <c r="E2150">
        <v>3.28</v>
      </c>
      <c r="F2150">
        <v>1.21</v>
      </c>
      <c r="G2150">
        <v>0.63</v>
      </c>
      <c r="H2150">
        <v>0.35</v>
      </c>
      <c r="I2150">
        <v>0.56000000000000005</v>
      </c>
      <c r="J2150">
        <v>0.59</v>
      </c>
      <c r="K2150" s="1">
        <v>30.92</v>
      </c>
      <c r="L2150" s="2">
        <v>4867878</v>
      </c>
      <c r="M2150" s="1">
        <f>Table1[[#This Row],[PerformanceMetric]]/Table1[[#This Row],[InflationAdjSalary]]*1000000</f>
        <v>6.3518436575444168</v>
      </c>
      <c r="N2150" t="s">
        <v>81</v>
      </c>
      <c r="O2150">
        <v>23</v>
      </c>
      <c r="P2150" t="s">
        <v>16</v>
      </c>
    </row>
    <row r="2151" spans="2:16" x14ac:dyDescent="0.2">
      <c r="B2151" t="s">
        <v>192</v>
      </c>
      <c r="C2151">
        <v>2012</v>
      </c>
      <c r="D2151">
        <v>8.77</v>
      </c>
      <c r="E2151">
        <v>6.54</v>
      </c>
      <c r="F2151">
        <v>0.66</v>
      </c>
      <c r="G2151">
        <v>0.57999999999999996</v>
      </c>
      <c r="H2151">
        <v>1</v>
      </c>
      <c r="I2151">
        <v>1.58</v>
      </c>
      <c r="J2151">
        <v>0.54</v>
      </c>
      <c r="K2151" s="1">
        <v>30.92</v>
      </c>
      <c r="L2151" s="2">
        <v>6137673</v>
      </c>
      <c r="M2151" s="1">
        <f>Table1[[#This Row],[PerformanceMetric]]/Table1[[#This Row],[InflationAdjSalary]]*1000000</f>
        <v>5.0377398730756759</v>
      </c>
      <c r="N2151" t="s">
        <v>58</v>
      </c>
      <c r="O2151">
        <v>20</v>
      </c>
      <c r="P2151" t="s">
        <v>16</v>
      </c>
    </row>
    <row r="2152" spans="2:16" x14ac:dyDescent="0.2">
      <c r="B2152" t="s">
        <v>536</v>
      </c>
      <c r="C2152">
        <v>2019</v>
      </c>
      <c r="D2152">
        <v>12.84</v>
      </c>
      <c r="E2152">
        <v>4.47</v>
      </c>
      <c r="F2152">
        <v>1.0900000000000001</v>
      </c>
      <c r="G2152">
        <v>0.56999999999999995</v>
      </c>
      <c r="H2152">
        <v>0.32</v>
      </c>
      <c r="I2152">
        <v>1.52</v>
      </c>
      <c r="J2152">
        <v>0.48</v>
      </c>
      <c r="K2152" s="1">
        <v>30.89</v>
      </c>
      <c r="L2152" s="2">
        <v>5067004</v>
      </c>
      <c r="M2152" s="1">
        <f>Table1[[#This Row],[PerformanceMetric]]/Table1[[#This Row],[InflationAdjSalary]]*1000000</f>
        <v>6.0963046407699704</v>
      </c>
      <c r="N2152" t="s">
        <v>70</v>
      </c>
      <c r="O2152">
        <v>19</v>
      </c>
      <c r="P2152" t="s">
        <v>16</v>
      </c>
    </row>
    <row r="2153" spans="2:16" x14ac:dyDescent="0.2">
      <c r="B2153" t="s">
        <v>230</v>
      </c>
      <c r="C2153">
        <v>2015</v>
      </c>
      <c r="D2153">
        <v>13.36</v>
      </c>
      <c r="E2153">
        <v>2.09</v>
      </c>
      <c r="F2153">
        <v>4.45</v>
      </c>
      <c r="G2153">
        <v>0.55000000000000004</v>
      </c>
      <c r="H2153">
        <v>0.09</v>
      </c>
      <c r="I2153">
        <v>2.09</v>
      </c>
      <c r="J2153">
        <v>0.47</v>
      </c>
      <c r="K2153" s="1">
        <v>30.89</v>
      </c>
      <c r="L2153" s="2">
        <v>16762621</v>
      </c>
      <c r="M2153" s="1">
        <f>Table1[[#This Row],[PerformanceMetric]]/Table1[[#This Row],[InflationAdjSalary]]*1000000</f>
        <v>1.8427905755311178</v>
      </c>
      <c r="N2153" t="s">
        <v>81</v>
      </c>
      <c r="O2153">
        <v>23</v>
      </c>
      <c r="P2153" t="s">
        <v>20</v>
      </c>
    </row>
    <row r="2154" spans="2:16" x14ac:dyDescent="0.2">
      <c r="B2154" t="s">
        <v>537</v>
      </c>
      <c r="C2154">
        <v>2014</v>
      </c>
      <c r="D2154">
        <v>9.56</v>
      </c>
      <c r="E2154">
        <v>3.7</v>
      </c>
      <c r="F2154">
        <v>0.91</v>
      </c>
      <c r="G2154">
        <v>0.74</v>
      </c>
      <c r="H2154">
        <v>0.46</v>
      </c>
      <c r="I2154">
        <v>0.96</v>
      </c>
      <c r="J2154">
        <v>0.56999999999999995</v>
      </c>
      <c r="K2154" s="1">
        <v>30.88</v>
      </c>
      <c r="L2154" s="2">
        <v>1355101</v>
      </c>
      <c r="M2154" s="1">
        <f>Table1[[#This Row],[PerformanceMetric]]/Table1[[#This Row],[InflationAdjSalary]]*1000000</f>
        <v>22.787969310036669</v>
      </c>
      <c r="N2154" t="s">
        <v>88</v>
      </c>
      <c r="O2154">
        <v>25</v>
      </c>
      <c r="P2154" t="s">
        <v>25</v>
      </c>
    </row>
    <row r="2155" spans="2:16" x14ac:dyDescent="0.2">
      <c r="B2155" t="s">
        <v>176</v>
      </c>
      <c r="C2155">
        <v>2011</v>
      </c>
      <c r="D2155">
        <v>12.01</v>
      </c>
      <c r="E2155">
        <v>3.6</v>
      </c>
      <c r="F2155">
        <v>1.25</v>
      </c>
      <c r="G2155">
        <v>0.31</v>
      </c>
      <c r="H2155">
        <v>7.0000000000000007E-2</v>
      </c>
      <c r="I2155">
        <v>1.9</v>
      </c>
      <c r="J2155">
        <v>0.56999999999999995</v>
      </c>
      <c r="K2155" s="1">
        <v>30.88</v>
      </c>
      <c r="L2155" s="2">
        <v>13471278</v>
      </c>
      <c r="M2155" s="1">
        <f>Table1[[#This Row],[PerformanceMetric]]/Table1[[#This Row],[InflationAdjSalary]]*1000000</f>
        <v>2.2922843697531889</v>
      </c>
      <c r="N2155" t="s">
        <v>15</v>
      </c>
      <c r="O2155">
        <v>31</v>
      </c>
      <c r="P2155" t="s">
        <v>25</v>
      </c>
    </row>
    <row r="2156" spans="2:16" x14ac:dyDescent="0.2">
      <c r="B2156" t="s">
        <v>428</v>
      </c>
      <c r="C2156">
        <v>2014</v>
      </c>
      <c r="D2156">
        <v>9.73</v>
      </c>
      <c r="E2156">
        <v>2.85</v>
      </c>
      <c r="F2156">
        <v>1.24</v>
      </c>
      <c r="G2156">
        <v>0.53</v>
      </c>
      <c r="H2156">
        <v>0.19</v>
      </c>
      <c r="I2156">
        <v>0.74</v>
      </c>
      <c r="J2156">
        <v>0.59</v>
      </c>
      <c r="K2156" s="1">
        <v>30.86</v>
      </c>
      <c r="L2156" s="2">
        <v>6690658</v>
      </c>
      <c r="M2156" s="1">
        <f>Table1[[#This Row],[PerformanceMetric]]/Table1[[#This Row],[InflationAdjSalary]]*1000000</f>
        <v>4.6124013512572306</v>
      </c>
      <c r="N2156" t="s">
        <v>54</v>
      </c>
      <c r="O2156">
        <v>27</v>
      </c>
      <c r="P2156" t="s">
        <v>25</v>
      </c>
    </row>
    <row r="2157" spans="2:16" x14ac:dyDescent="0.2">
      <c r="B2157" t="s">
        <v>226</v>
      </c>
      <c r="C2157">
        <v>2020</v>
      </c>
      <c r="D2157">
        <v>10.38</v>
      </c>
      <c r="E2157">
        <v>2.91</v>
      </c>
      <c r="F2157">
        <v>2.11</v>
      </c>
      <c r="G2157">
        <v>1.36</v>
      </c>
      <c r="H2157">
        <v>0.25</v>
      </c>
      <c r="I2157">
        <v>1.07</v>
      </c>
      <c r="J2157">
        <v>0.52</v>
      </c>
      <c r="K2157" s="1">
        <v>30.86</v>
      </c>
      <c r="L2157" s="2">
        <v>22540488</v>
      </c>
      <c r="M2157" s="1">
        <f>Table1[[#This Row],[PerformanceMetric]]/Table1[[#This Row],[InflationAdjSalary]]*1000000</f>
        <v>1.3690919202814065</v>
      </c>
      <c r="N2157" t="s">
        <v>91</v>
      </c>
      <c r="O2157">
        <v>25</v>
      </c>
      <c r="P2157" t="s">
        <v>20</v>
      </c>
    </row>
    <row r="2158" spans="2:16" x14ac:dyDescent="0.2">
      <c r="B2158" t="s">
        <v>461</v>
      </c>
      <c r="C2158">
        <v>2016</v>
      </c>
      <c r="D2158">
        <v>8.4600000000000009</v>
      </c>
      <c r="E2158">
        <v>5.57</v>
      </c>
      <c r="F2158">
        <v>1.07</v>
      </c>
      <c r="G2158">
        <v>0.56999999999999995</v>
      </c>
      <c r="H2158">
        <v>0.45</v>
      </c>
      <c r="I2158">
        <v>1.1200000000000001</v>
      </c>
      <c r="J2158">
        <v>0.56000000000000005</v>
      </c>
      <c r="K2158" s="1">
        <v>30.84</v>
      </c>
      <c r="L2158" s="2">
        <v>13513670</v>
      </c>
      <c r="M2158" s="1">
        <f>Table1[[#This Row],[PerformanceMetric]]/Table1[[#This Row],[InflationAdjSalary]]*1000000</f>
        <v>2.2821335728932257</v>
      </c>
      <c r="N2158" t="s">
        <v>81</v>
      </c>
      <c r="O2158">
        <v>26</v>
      </c>
      <c r="P2158" t="s">
        <v>16</v>
      </c>
    </row>
    <row r="2159" spans="2:16" x14ac:dyDescent="0.2">
      <c r="B2159" t="s">
        <v>309</v>
      </c>
      <c r="C2159">
        <v>2019</v>
      </c>
      <c r="D2159">
        <v>5.49</v>
      </c>
      <c r="E2159">
        <v>5.32</v>
      </c>
      <c r="F2159">
        <v>1.21</v>
      </c>
      <c r="G2159">
        <v>0.38</v>
      </c>
      <c r="H2159">
        <v>0.88</v>
      </c>
      <c r="I2159">
        <v>0.62</v>
      </c>
      <c r="J2159">
        <v>0.64</v>
      </c>
      <c r="K2159" s="1">
        <v>30.82</v>
      </c>
      <c r="L2159" s="2">
        <v>4343721</v>
      </c>
      <c r="M2159" s="1">
        <f>Table1[[#This Row],[PerformanceMetric]]/Table1[[#This Row],[InflationAdjSalary]]*1000000</f>
        <v>7.0952991686160329</v>
      </c>
      <c r="N2159" t="s">
        <v>65</v>
      </c>
      <c r="O2159">
        <v>23</v>
      </c>
      <c r="P2159" t="s">
        <v>30</v>
      </c>
    </row>
    <row r="2160" spans="2:16" x14ac:dyDescent="0.2">
      <c r="B2160" t="s">
        <v>295</v>
      </c>
      <c r="C2160">
        <v>2013</v>
      </c>
      <c r="D2160">
        <v>9.9499999999999993</v>
      </c>
      <c r="E2160">
        <v>2</v>
      </c>
      <c r="F2160">
        <v>3.4</v>
      </c>
      <c r="G2160">
        <v>1.1000000000000001</v>
      </c>
      <c r="H2160">
        <v>0.22</v>
      </c>
      <c r="I2160">
        <v>1.52</v>
      </c>
      <c r="J2160">
        <v>0.56000000000000005</v>
      </c>
      <c r="K2160" s="1">
        <v>30.81</v>
      </c>
      <c r="L2160" s="2">
        <v>1614491</v>
      </c>
      <c r="M2160" s="1">
        <f>Table1[[#This Row],[PerformanceMetric]]/Table1[[#This Row],[InflationAdjSalary]]*1000000</f>
        <v>19.083413905682967</v>
      </c>
      <c r="N2160" t="s">
        <v>56</v>
      </c>
      <c r="O2160">
        <v>29</v>
      </c>
      <c r="P2160" t="s">
        <v>20</v>
      </c>
    </row>
    <row r="2161" spans="2:16" x14ac:dyDescent="0.2">
      <c r="B2161" t="s">
        <v>259</v>
      </c>
      <c r="C2161">
        <v>2020</v>
      </c>
      <c r="D2161">
        <v>8.1</v>
      </c>
      <c r="E2161">
        <v>4.2300000000000004</v>
      </c>
      <c r="F2161">
        <v>1.23</v>
      </c>
      <c r="G2161">
        <v>0.23</v>
      </c>
      <c r="H2161">
        <v>0.73</v>
      </c>
      <c r="I2161">
        <v>1.27</v>
      </c>
      <c r="J2161">
        <v>0.64</v>
      </c>
      <c r="K2161" s="1">
        <v>30.81</v>
      </c>
      <c r="L2161" s="2">
        <v>2164160</v>
      </c>
      <c r="M2161" s="1">
        <f>Table1[[#This Row],[PerformanceMetric]]/Table1[[#This Row],[InflationAdjSalary]]*1000000</f>
        <v>14.236470501256839</v>
      </c>
      <c r="N2161" t="s">
        <v>27</v>
      </c>
      <c r="O2161">
        <v>24</v>
      </c>
      <c r="P2161" t="s">
        <v>30</v>
      </c>
    </row>
    <row r="2162" spans="2:16" x14ac:dyDescent="0.2">
      <c r="B2162" t="s">
        <v>292</v>
      </c>
      <c r="C2162">
        <v>2014</v>
      </c>
      <c r="D2162">
        <v>10.48</v>
      </c>
      <c r="E2162">
        <v>4.09</v>
      </c>
      <c r="F2162">
        <v>1.46</v>
      </c>
      <c r="G2162">
        <v>0.84</v>
      </c>
      <c r="H2162">
        <v>0.3</v>
      </c>
      <c r="I2162">
        <v>1.07</v>
      </c>
      <c r="J2162">
        <v>0.51</v>
      </c>
      <c r="K2162" s="1">
        <v>30.81</v>
      </c>
      <c r="L2162" s="2">
        <v>5594456</v>
      </c>
      <c r="M2162" s="1">
        <f>Table1[[#This Row],[PerformanceMetric]]/Table1[[#This Row],[InflationAdjSalary]]*1000000</f>
        <v>5.507237879786703</v>
      </c>
      <c r="N2162" t="s">
        <v>41</v>
      </c>
      <c r="O2162">
        <v>33</v>
      </c>
      <c r="P2162" t="s">
        <v>25</v>
      </c>
    </row>
    <row r="2163" spans="2:16" x14ac:dyDescent="0.2">
      <c r="B2163" t="s">
        <v>259</v>
      </c>
      <c r="C2163">
        <v>2019</v>
      </c>
      <c r="D2163">
        <v>8.1999999999999993</v>
      </c>
      <c r="E2163">
        <v>4.71</v>
      </c>
      <c r="F2163">
        <v>0.68</v>
      </c>
      <c r="G2163">
        <v>0.25</v>
      </c>
      <c r="H2163">
        <v>0.68</v>
      </c>
      <c r="I2163">
        <v>0.88</v>
      </c>
      <c r="J2163">
        <v>0.6</v>
      </c>
      <c r="K2163" s="1">
        <v>30.8</v>
      </c>
      <c r="L2163" s="2">
        <v>1969467</v>
      </c>
      <c r="M2163" s="1">
        <f>Table1[[#This Row],[PerformanceMetric]]/Table1[[#This Row],[InflationAdjSalary]]*1000000</f>
        <v>15.638748961013309</v>
      </c>
      <c r="N2163" t="s">
        <v>27</v>
      </c>
      <c r="O2163">
        <v>23</v>
      </c>
      <c r="P2163" t="s">
        <v>30</v>
      </c>
    </row>
    <row r="2164" spans="2:16" x14ac:dyDescent="0.2">
      <c r="B2164" t="s">
        <v>422</v>
      </c>
      <c r="C2164">
        <v>2012</v>
      </c>
      <c r="D2164">
        <v>11.82</v>
      </c>
      <c r="E2164">
        <v>2.61</v>
      </c>
      <c r="F2164">
        <v>1.53</v>
      </c>
      <c r="G2164">
        <v>0.73</v>
      </c>
      <c r="H2164">
        <v>0.08</v>
      </c>
      <c r="I2164">
        <v>1.05</v>
      </c>
      <c r="J2164">
        <v>0.53</v>
      </c>
      <c r="K2164" s="1">
        <v>30.8</v>
      </c>
      <c r="L2164" s="2">
        <v>2526955</v>
      </c>
      <c r="M2164" s="1">
        <f>Table1[[#This Row],[PerformanceMetric]]/Table1[[#This Row],[InflationAdjSalary]]*1000000</f>
        <v>12.188582701314429</v>
      </c>
      <c r="N2164" t="s">
        <v>99</v>
      </c>
      <c r="O2164">
        <v>25</v>
      </c>
      <c r="P2164" t="s">
        <v>20</v>
      </c>
    </row>
    <row r="2165" spans="2:16" x14ac:dyDescent="0.2">
      <c r="B2165" t="s">
        <v>381</v>
      </c>
      <c r="C2165">
        <v>2019</v>
      </c>
      <c r="D2165">
        <v>11.76</v>
      </c>
      <c r="E2165">
        <v>1.88</v>
      </c>
      <c r="F2165">
        <v>2.85</v>
      </c>
      <c r="G2165">
        <v>0.64</v>
      </c>
      <c r="H2165">
        <v>0.15</v>
      </c>
      <c r="I2165">
        <v>0.88</v>
      </c>
      <c r="J2165">
        <v>0.5</v>
      </c>
      <c r="K2165" s="1">
        <v>30.79</v>
      </c>
      <c r="L2165" s="2">
        <v>265165</v>
      </c>
      <c r="M2165" s="1">
        <f>Table1[[#This Row],[PerformanceMetric]]/Table1[[#This Row],[InflationAdjSalary]]*1000000</f>
        <v>116.11638036694134</v>
      </c>
      <c r="N2165" t="s">
        <v>70</v>
      </c>
      <c r="O2165">
        <v>26</v>
      </c>
      <c r="P2165" t="s">
        <v>19</v>
      </c>
    </row>
    <row r="2166" spans="2:16" x14ac:dyDescent="0.2">
      <c r="B2166" t="s">
        <v>490</v>
      </c>
      <c r="C2166">
        <v>2010</v>
      </c>
      <c r="D2166">
        <v>8.81</v>
      </c>
      <c r="E2166">
        <v>3.22</v>
      </c>
      <c r="F2166">
        <v>2.66</v>
      </c>
      <c r="G2166">
        <v>1.57</v>
      </c>
      <c r="H2166">
        <v>0.26</v>
      </c>
      <c r="I2166">
        <v>0.91</v>
      </c>
      <c r="J2166">
        <v>0.52</v>
      </c>
      <c r="K2166" s="1">
        <v>30.79</v>
      </c>
      <c r="L2166" s="2">
        <v>6511732</v>
      </c>
      <c r="M2166" s="1">
        <f>Table1[[#This Row],[PerformanceMetric]]/Table1[[#This Row],[InflationAdjSalary]]*1000000</f>
        <v>4.7283886990435109</v>
      </c>
      <c r="N2166" t="s">
        <v>41</v>
      </c>
      <c r="O2166">
        <v>24</v>
      </c>
      <c r="P2166" t="s">
        <v>20</v>
      </c>
    </row>
    <row r="2167" spans="2:16" x14ac:dyDescent="0.2">
      <c r="B2167" t="s">
        <v>368</v>
      </c>
      <c r="C2167">
        <v>2010</v>
      </c>
      <c r="D2167">
        <v>8.2200000000000006</v>
      </c>
      <c r="E2167">
        <v>3.43</v>
      </c>
      <c r="F2167">
        <v>1.4</v>
      </c>
      <c r="G2167">
        <v>0.99</v>
      </c>
      <c r="H2167">
        <v>0.2</v>
      </c>
      <c r="I2167">
        <v>0.83</v>
      </c>
      <c r="J2167">
        <v>0.61</v>
      </c>
      <c r="K2167" s="1">
        <v>30.78</v>
      </c>
      <c r="L2167" s="2">
        <v>2924254</v>
      </c>
      <c r="M2167" s="1">
        <f>Table1[[#This Row],[PerformanceMetric]]/Table1[[#This Row],[InflationAdjSalary]]*1000000</f>
        <v>10.525761442063516</v>
      </c>
      <c r="N2167" t="s">
        <v>81</v>
      </c>
      <c r="O2167">
        <v>24</v>
      </c>
      <c r="P2167" t="s">
        <v>25</v>
      </c>
    </row>
    <row r="2168" spans="2:16" x14ac:dyDescent="0.2">
      <c r="B2168" t="s">
        <v>292</v>
      </c>
      <c r="C2168">
        <v>2012</v>
      </c>
      <c r="D2168">
        <v>11.95</v>
      </c>
      <c r="E2168">
        <v>3.65</v>
      </c>
      <c r="F2168">
        <v>1.24</v>
      </c>
      <c r="G2168">
        <v>0.83</v>
      </c>
      <c r="H2168">
        <v>0.14000000000000001</v>
      </c>
      <c r="I2168">
        <v>1.22</v>
      </c>
      <c r="J2168">
        <v>0.5</v>
      </c>
      <c r="K2168" s="1">
        <v>30.77</v>
      </c>
      <c r="L2168" s="2">
        <v>10329913</v>
      </c>
      <c r="M2168" s="1">
        <f>Table1[[#This Row],[PerformanceMetric]]/Table1[[#This Row],[InflationAdjSalary]]*1000000</f>
        <v>2.9787278944169229</v>
      </c>
      <c r="N2168" t="s">
        <v>52</v>
      </c>
      <c r="O2168">
        <v>31</v>
      </c>
      <c r="P2168" t="s">
        <v>25</v>
      </c>
    </row>
    <row r="2169" spans="2:16" x14ac:dyDescent="0.2">
      <c r="B2169" t="s">
        <v>321</v>
      </c>
      <c r="C2169">
        <v>2013</v>
      </c>
      <c r="D2169">
        <v>11.53</v>
      </c>
      <c r="E2169">
        <v>2.79</v>
      </c>
      <c r="F2169">
        <v>3.55</v>
      </c>
      <c r="G2169">
        <v>0.67</v>
      </c>
      <c r="H2169">
        <v>0.22</v>
      </c>
      <c r="I2169">
        <v>1.76</v>
      </c>
      <c r="J2169">
        <v>0.5</v>
      </c>
      <c r="K2169" s="1">
        <v>30.77</v>
      </c>
      <c r="L2169" s="2">
        <v>10786297</v>
      </c>
      <c r="M2169" s="1">
        <f>Table1[[#This Row],[PerformanceMetric]]/Table1[[#This Row],[InflationAdjSalary]]*1000000</f>
        <v>2.8526935610988646</v>
      </c>
      <c r="N2169" t="s">
        <v>88</v>
      </c>
      <c r="O2169">
        <v>26</v>
      </c>
      <c r="P2169" t="s">
        <v>20</v>
      </c>
    </row>
    <row r="2170" spans="2:16" x14ac:dyDescent="0.2">
      <c r="B2170" t="s">
        <v>427</v>
      </c>
      <c r="C2170">
        <v>2014</v>
      </c>
      <c r="D2170">
        <v>8.5399999999999991</v>
      </c>
      <c r="E2170">
        <v>5.26</v>
      </c>
      <c r="F2170">
        <v>1.2</v>
      </c>
      <c r="G2170">
        <v>0.85</v>
      </c>
      <c r="H2170">
        <v>0.56999999999999995</v>
      </c>
      <c r="I2170">
        <v>1</v>
      </c>
      <c r="J2170">
        <v>0.53</v>
      </c>
      <c r="K2170" s="1">
        <v>30.76</v>
      </c>
      <c r="L2170" s="2">
        <v>7249577</v>
      </c>
      <c r="M2170" s="1">
        <f>Table1[[#This Row],[PerformanceMetric]]/Table1[[#This Row],[InflationAdjSalary]]*1000000</f>
        <v>4.2430061781535668</v>
      </c>
      <c r="N2170" t="s">
        <v>41</v>
      </c>
      <c r="O2170">
        <v>24</v>
      </c>
      <c r="P2170" t="s">
        <v>16</v>
      </c>
    </row>
    <row r="2171" spans="2:16" x14ac:dyDescent="0.2">
      <c r="B2171" t="s">
        <v>336</v>
      </c>
      <c r="C2171">
        <v>2015</v>
      </c>
      <c r="D2171">
        <v>7.91</v>
      </c>
      <c r="E2171">
        <v>3.67</v>
      </c>
      <c r="F2171">
        <v>1.36</v>
      </c>
      <c r="G2171">
        <v>0.77</v>
      </c>
      <c r="H2171">
        <v>1</v>
      </c>
      <c r="I2171">
        <v>1.1299999999999999</v>
      </c>
      <c r="J2171">
        <v>0.62</v>
      </c>
      <c r="K2171" s="1">
        <v>30.75</v>
      </c>
      <c r="L2171" s="2">
        <v>3104189</v>
      </c>
      <c r="M2171" s="1">
        <f>Table1[[#This Row],[PerformanceMetric]]/Table1[[#This Row],[InflationAdjSalary]]*1000000</f>
        <v>9.9059689986659958</v>
      </c>
      <c r="N2171" t="s">
        <v>50</v>
      </c>
      <c r="O2171">
        <v>27</v>
      </c>
      <c r="P2171" t="s">
        <v>16</v>
      </c>
    </row>
    <row r="2172" spans="2:16" x14ac:dyDescent="0.2">
      <c r="B2172" t="s">
        <v>341</v>
      </c>
      <c r="C2172">
        <v>2014</v>
      </c>
      <c r="D2172">
        <v>10.85</v>
      </c>
      <c r="E2172">
        <v>3.11</v>
      </c>
      <c r="F2172">
        <v>0.98</v>
      </c>
      <c r="G2172">
        <v>0.79</v>
      </c>
      <c r="H2172">
        <v>0.33</v>
      </c>
      <c r="I2172">
        <v>1.0900000000000001</v>
      </c>
      <c r="J2172">
        <v>0.55000000000000004</v>
      </c>
      <c r="K2172" s="1">
        <v>30.75</v>
      </c>
      <c r="L2172" s="2">
        <v>3473486</v>
      </c>
      <c r="M2172" s="1">
        <f>Table1[[#This Row],[PerformanceMetric]]/Table1[[#This Row],[InflationAdjSalary]]*1000000</f>
        <v>8.8527778721434327</v>
      </c>
      <c r="N2172" t="s">
        <v>50</v>
      </c>
      <c r="O2172">
        <v>22</v>
      </c>
      <c r="P2172" t="s">
        <v>20</v>
      </c>
    </row>
    <row r="2173" spans="2:16" x14ac:dyDescent="0.2">
      <c r="B2173" t="s">
        <v>538</v>
      </c>
      <c r="C2173">
        <v>2020</v>
      </c>
      <c r="D2173">
        <v>11</v>
      </c>
      <c r="E2173">
        <v>3.29</v>
      </c>
      <c r="F2173">
        <v>1.1399999999999999</v>
      </c>
      <c r="G2173">
        <v>0.28999999999999998</v>
      </c>
      <c r="H2173">
        <v>0.14000000000000001</v>
      </c>
      <c r="I2173">
        <v>0.71</v>
      </c>
      <c r="J2173">
        <v>0.53</v>
      </c>
      <c r="K2173" s="1">
        <v>30.74</v>
      </c>
      <c r="L2173" s="2">
        <v>1744762</v>
      </c>
      <c r="M2173" s="1">
        <f>Table1[[#This Row],[PerformanceMetric]]/Table1[[#This Row],[InflationAdjSalary]]*1000000</f>
        <v>17.618448819953667</v>
      </c>
      <c r="N2173" t="s">
        <v>22</v>
      </c>
      <c r="O2173">
        <v>25</v>
      </c>
      <c r="P2173" t="s">
        <v>25</v>
      </c>
    </row>
    <row r="2174" spans="2:16" x14ac:dyDescent="0.2">
      <c r="B2174" t="s">
        <v>498</v>
      </c>
      <c r="C2174">
        <v>2020</v>
      </c>
      <c r="D2174">
        <v>7.42</v>
      </c>
      <c r="E2174">
        <v>5.81</v>
      </c>
      <c r="F2174">
        <v>0.94</v>
      </c>
      <c r="G2174">
        <v>0.19</v>
      </c>
      <c r="H2174">
        <v>0.92</v>
      </c>
      <c r="I2174">
        <v>0.91</v>
      </c>
      <c r="J2174">
        <v>0.56999999999999995</v>
      </c>
      <c r="K2174" s="1">
        <v>30.74</v>
      </c>
      <c r="L2174" s="2">
        <v>4022888</v>
      </c>
      <c r="M2174" s="1">
        <f>Table1[[#This Row],[PerformanceMetric]]/Table1[[#This Row],[InflationAdjSalary]]*1000000</f>
        <v>7.6412766152077802</v>
      </c>
      <c r="N2174" t="s">
        <v>96</v>
      </c>
      <c r="O2174">
        <v>27</v>
      </c>
      <c r="P2174" t="s">
        <v>30</v>
      </c>
    </row>
    <row r="2175" spans="2:16" x14ac:dyDescent="0.2">
      <c r="B2175" t="s">
        <v>445</v>
      </c>
      <c r="C2175">
        <v>2015</v>
      </c>
      <c r="D2175">
        <v>10.46</v>
      </c>
      <c r="E2175">
        <v>3.92</v>
      </c>
      <c r="F2175">
        <v>3.25</v>
      </c>
      <c r="G2175">
        <v>2.25</v>
      </c>
      <c r="H2175">
        <v>0.17</v>
      </c>
      <c r="I2175">
        <v>2.08</v>
      </c>
      <c r="J2175">
        <v>0.48</v>
      </c>
      <c r="K2175" s="1">
        <v>30.73</v>
      </c>
      <c r="L2175" s="2">
        <v>10218214</v>
      </c>
      <c r="M2175" s="1">
        <f>Table1[[#This Row],[PerformanceMetric]]/Table1[[#This Row],[InflationAdjSalary]]*1000000</f>
        <v>3.0073748700115304</v>
      </c>
      <c r="N2175" t="s">
        <v>36</v>
      </c>
      <c r="O2175">
        <v>28</v>
      </c>
      <c r="P2175" t="s">
        <v>25</v>
      </c>
    </row>
    <row r="2176" spans="2:16" x14ac:dyDescent="0.2">
      <c r="B2176" t="s">
        <v>113</v>
      </c>
      <c r="C2176">
        <v>2014</v>
      </c>
      <c r="D2176">
        <v>15.9</v>
      </c>
      <c r="E2176">
        <v>3.2</v>
      </c>
      <c r="F2176">
        <v>4.3</v>
      </c>
      <c r="G2176">
        <v>0.5</v>
      </c>
      <c r="H2176">
        <v>0.1</v>
      </c>
      <c r="I2176">
        <v>3.4</v>
      </c>
      <c r="J2176">
        <v>0.45</v>
      </c>
      <c r="K2176" s="1">
        <v>30.71</v>
      </c>
      <c r="L2176" s="2">
        <v>23450563</v>
      </c>
      <c r="M2176" s="1">
        <f>Table1[[#This Row],[PerformanceMetric]]/Table1[[#This Row],[InflationAdjSalary]]*1000000</f>
        <v>1.3095634420376177</v>
      </c>
      <c r="N2176" t="s">
        <v>68</v>
      </c>
      <c r="O2176">
        <v>25</v>
      </c>
      <c r="P2176" t="s">
        <v>19</v>
      </c>
    </row>
    <row r="2177" spans="2:16" x14ac:dyDescent="0.2">
      <c r="B2177" t="s">
        <v>539</v>
      </c>
      <c r="C2177">
        <v>2021</v>
      </c>
      <c r="D2177">
        <v>8.74</v>
      </c>
      <c r="E2177">
        <v>5.59</v>
      </c>
      <c r="F2177">
        <v>1.75</v>
      </c>
      <c r="G2177">
        <v>0.85</v>
      </c>
      <c r="H2177">
        <v>0.61</v>
      </c>
      <c r="I2177">
        <v>1.85</v>
      </c>
      <c r="J2177">
        <v>0.55000000000000004</v>
      </c>
      <c r="K2177" s="1">
        <v>30.7</v>
      </c>
      <c r="L2177" s="2">
        <v>1944122</v>
      </c>
      <c r="M2177" s="1">
        <f>Table1[[#This Row],[PerformanceMetric]]/Table1[[#This Row],[InflationAdjSalary]]*1000000</f>
        <v>15.791190059060078</v>
      </c>
      <c r="N2177" t="s">
        <v>24</v>
      </c>
      <c r="O2177">
        <v>22</v>
      </c>
      <c r="P2177" t="s">
        <v>16</v>
      </c>
    </row>
    <row r="2178" spans="2:16" x14ac:dyDescent="0.2">
      <c r="B2178" t="s">
        <v>353</v>
      </c>
      <c r="C2178">
        <v>2011</v>
      </c>
      <c r="D2178">
        <v>8.84</v>
      </c>
      <c r="E2178">
        <v>6.05</v>
      </c>
      <c r="F2178">
        <v>1.17</v>
      </c>
      <c r="G2178">
        <v>0.37</v>
      </c>
      <c r="H2178">
        <v>0.59</v>
      </c>
      <c r="I2178">
        <v>1.32</v>
      </c>
      <c r="J2178">
        <v>0.53</v>
      </c>
      <c r="K2178" s="1">
        <v>30.67</v>
      </c>
      <c r="L2178" s="2">
        <v>3939861</v>
      </c>
      <c r="M2178" s="1">
        <f>Table1[[#This Row],[PerformanceMetric]]/Table1[[#This Row],[InflationAdjSalary]]*1000000</f>
        <v>7.7845385915899064</v>
      </c>
      <c r="N2178" t="s">
        <v>46</v>
      </c>
      <c r="O2178">
        <v>24</v>
      </c>
      <c r="P2178" t="s">
        <v>16</v>
      </c>
    </row>
    <row r="2179" spans="2:16" x14ac:dyDescent="0.2">
      <c r="B2179" t="s">
        <v>266</v>
      </c>
      <c r="C2179">
        <v>2016</v>
      </c>
      <c r="D2179">
        <v>9.24</v>
      </c>
      <c r="E2179">
        <v>3.25</v>
      </c>
      <c r="F2179">
        <v>2.0499999999999998</v>
      </c>
      <c r="G2179">
        <v>0.75</v>
      </c>
      <c r="H2179">
        <v>0.44</v>
      </c>
      <c r="I2179">
        <v>1.23</v>
      </c>
      <c r="J2179">
        <v>0.57999999999999996</v>
      </c>
      <c r="K2179" s="1">
        <v>30.67</v>
      </c>
      <c r="L2179" s="2">
        <v>6441439</v>
      </c>
      <c r="M2179" s="1">
        <f>Table1[[#This Row],[PerformanceMetric]]/Table1[[#This Row],[InflationAdjSalary]]*1000000</f>
        <v>4.761358448011384</v>
      </c>
      <c r="N2179" t="s">
        <v>56</v>
      </c>
      <c r="O2179">
        <v>34</v>
      </c>
      <c r="P2179" t="s">
        <v>20</v>
      </c>
    </row>
    <row r="2180" spans="2:16" x14ac:dyDescent="0.2">
      <c r="B2180" t="s">
        <v>289</v>
      </c>
      <c r="C2180">
        <v>2017</v>
      </c>
      <c r="D2180">
        <v>5.09</v>
      </c>
      <c r="E2180">
        <v>6.53</v>
      </c>
      <c r="F2180">
        <v>0.57999999999999996</v>
      </c>
      <c r="G2180">
        <v>0.49</v>
      </c>
      <c r="H2180">
        <v>0.8</v>
      </c>
      <c r="I2180">
        <v>0.8</v>
      </c>
      <c r="J2180">
        <v>0.65</v>
      </c>
      <c r="K2180" s="1">
        <v>30.66</v>
      </c>
      <c r="L2180" s="2">
        <v>8346618</v>
      </c>
      <c r="M2180" s="1">
        <f>Table1[[#This Row],[PerformanceMetric]]/Table1[[#This Row],[InflationAdjSalary]]*1000000</f>
        <v>3.6733441017667277</v>
      </c>
      <c r="N2180" t="s">
        <v>65</v>
      </c>
      <c r="O2180">
        <v>27</v>
      </c>
      <c r="P2180" t="s">
        <v>30</v>
      </c>
    </row>
    <row r="2181" spans="2:16" x14ac:dyDescent="0.2">
      <c r="B2181" t="s">
        <v>159</v>
      </c>
      <c r="C2181">
        <v>2020</v>
      </c>
      <c r="D2181">
        <v>11.18</v>
      </c>
      <c r="E2181">
        <v>2.69</v>
      </c>
      <c r="F2181">
        <v>1.36</v>
      </c>
      <c r="G2181">
        <v>0.73</v>
      </c>
      <c r="H2181">
        <v>0.15</v>
      </c>
      <c r="I2181">
        <v>1.04</v>
      </c>
      <c r="J2181">
        <v>0.55000000000000004</v>
      </c>
      <c r="K2181" s="1">
        <v>30.66</v>
      </c>
      <c r="L2181" s="2">
        <v>15431678</v>
      </c>
      <c r="M2181" s="1">
        <f>Table1[[#This Row],[PerformanceMetric]]/Table1[[#This Row],[InflationAdjSalary]]*1000000</f>
        <v>1.9868221718986103</v>
      </c>
      <c r="N2181" t="s">
        <v>41</v>
      </c>
      <c r="O2181">
        <v>23</v>
      </c>
      <c r="P2181" t="s">
        <v>20</v>
      </c>
    </row>
    <row r="2182" spans="2:16" x14ac:dyDescent="0.2">
      <c r="B2182" t="s">
        <v>532</v>
      </c>
      <c r="C2182">
        <v>2017</v>
      </c>
      <c r="D2182">
        <v>8.67</v>
      </c>
      <c r="E2182">
        <v>4.55</v>
      </c>
      <c r="F2182">
        <v>0.79</v>
      </c>
      <c r="G2182">
        <v>0.28000000000000003</v>
      </c>
      <c r="H2182">
        <v>0.5</v>
      </c>
      <c r="I2182">
        <v>0.84</v>
      </c>
      <c r="J2182">
        <v>0.57999999999999996</v>
      </c>
      <c r="K2182" s="1">
        <v>30.65</v>
      </c>
      <c r="L2182" s="2">
        <v>2560784</v>
      </c>
      <c r="M2182" s="1">
        <f>Table1[[#This Row],[PerformanceMetric]]/Table1[[#This Row],[InflationAdjSalary]]*1000000</f>
        <v>11.968990746583858</v>
      </c>
      <c r="N2182" t="s">
        <v>52</v>
      </c>
      <c r="O2182">
        <v>29</v>
      </c>
      <c r="P2182" t="s">
        <v>30</v>
      </c>
    </row>
    <row r="2183" spans="2:16" x14ac:dyDescent="0.2">
      <c r="B2183" t="s">
        <v>192</v>
      </c>
      <c r="C2183">
        <v>2011</v>
      </c>
      <c r="D2183">
        <v>8.18</v>
      </c>
      <c r="E2183">
        <v>5.23</v>
      </c>
      <c r="F2183">
        <v>0.82</v>
      </c>
      <c r="G2183">
        <v>0.5</v>
      </c>
      <c r="H2183">
        <v>1.23</v>
      </c>
      <c r="I2183">
        <v>0.95</v>
      </c>
      <c r="J2183">
        <v>0.55000000000000004</v>
      </c>
      <c r="K2183" s="1">
        <v>30.63</v>
      </c>
      <c r="L2183" s="2">
        <v>5832911</v>
      </c>
      <c r="M2183" s="1">
        <f>Table1[[#This Row],[PerformanceMetric]]/Table1[[#This Row],[InflationAdjSalary]]*1000000</f>
        <v>5.2512373324400121</v>
      </c>
      <c r="N2183" t="s">
        <v>58</v>
      </c>
      <c r="O2183">
        <v>19</v>
      </c>
      <c r="P2183" t="s">
        <v>16</v>
      </c>
    </row>
    <row r="2184" spans="2:16" x14ac:dyDescent="0.2">
      <c r="B2184" t="s">
        <v>397</v>
      </c>
      <c r="C2184">
        <v>2013</v>
      </c>
      <c r="D2184">
        <v>8.65</v>
      </c>
      <c r="E2184">
        <v>5.25</v>
      </c>
      <c r="F2184">
        <v>1.04</v>
      </c>
      <c r="G2184">
        <v>0.54</v>
      </c>
      <c r="H2184">
        <v>0.79</v>
      </c>
      <c r="I2184">
        <v>0.99</v>
      </c>
      <c r="J2184">
        <v>0.54</v>
      </c>
      <c r="K2184" s="1">
        <v>30.6</v>
      </c>
      <c r="L2184" s="2">
        <v>8565588</v>
      </c>
      <c r="M2184" s="1">
        <f>Table1[[#This Row],[PerformanceMetric]]/Table1[[#This Row],[InflationAdjSalary]]*1000000</f>
        <v>3.5724342567025174</v>
      </c>
      <c r="N2184" t="s">
        <v>61</v>
      </c>
      <c r="O2184">
        <v>27</v>
      </c>
      <c r="P2184" t="s">
        <v>16</v>
      </c>
    </row>
    <row r="2185" spans="2:16" x14ac:dyDescent="0.2">
      <c r="B2185" t="s">
        <v>312</v>
      </c>
      <c r="C2185">
        <v>2014</v>
      </c>
      <c r="D2185">
        <v>7.74</v>
      </c>
      <c r="E2185">
        <v>7.17</v>
      </c>
      <c r="F2185">
        <v>0.83</v>
      </c>
      <c r="G2185">
        <v>0.78</v>
      </c>
      <c r="H2185">
        <v>1.74</v>
      </c>
      <c r="I2185">
        <v>1.1299999999999999</v>
      </c>
      <c r="J2185">
        <v>0.48</v>
      </c>
      <c r="K2185" s="1">
        <v>30.59</v>
      </c>
      <c r="L2185" s="2">
        <v>13675337</v>
      </c>
      <c r="M2185" s="1">
        <f>Table1[[#This Row],[PerformanceMetric]]/Table1[[#This Row],[InflationAdjSalary]]*1000000</f>
        <v>2.2368735775944679</v>
      </c>
      <c r="N2185" t="s">
        <v>15</v>
      </c>
      <c r="O2185">
        <v>25</v>
      </c>
      <c r="P2185" t="s">
        <v>30</v>
      </c>
    </row>
    <row r="2186" spans="2:16" x14ac:dyDescent="0.2">
      <c r="B2186" t="s">
        <v>360</v>
      </c>
      <c r="C2186">
        <v>2018</v>
      </c>
      <c r="D2186">
        <v>7.87</v>
      </c>
      <c r="E2186">
        <v>4.17</v>
      </c>
      <c r="F2186">
        <v>1.27</v>
      </c>
      <c r="G2186">
        <v>0.75</v>
      </c>
      <c r="H2186">
        <v>0.25</v>
      </c>
      <c r="I2186">
        <v>0.75</v>
      </c>
      <c r="J2186">
        <v>0.6</v>
      </c>
      <c r="K2186" s="1">
        <v>30.56</v>
      </c>
      <c r="L2186" s="2">
        <v>1946283</v>
      </c>
      <c r="M2186" s="1">
        <f>Table1[[#This Row],[PerformanceMetric]]/Table1[[#This Row],[InflationAdjSalary]]*1000000</f>
        <v>15.701724774865731</v>
      </c>
      <c r="N2186" t="s">
        <v>42</v>
      </c>
      <c r="O2186">
        <v>22</v>
      </c>
      <c r="P2186" t="s">
        <v>20</v>
      </c>
    </row>
    <row r="2187" spans="2:16" x14ac:dyDescent="0.2">
      <c r="B2187" t="s">
        <v>365</v>
      </c>
      <c r="C2187">
        <v>2018</v>
      </c>
      <c r="D2187">
        <v>5.31</v>
      </c>
      <c r="E2187">
        <v>7.37</v>
      </c>
      <c r="F2187">
        <v>0.51</v>
      </c>
      <c r="G2187">
        <v>0.41</v>
      </c>
      <c r="H2187">
        <v>0.67</v>
      </c>
      <c r="I2187">
        <v>0.85</v>
      </c>
      <c r="J2187">
        <v>0.61</v>
      </c>
      <c r="K2187" s="1">
        <v>30.55</v>
      </c>
      <c r="L2187" s="2">
        <v>5231528</v>
      </c>
      <c r="M2187" s="1">
        <f>Table1[[#This Row],[PerformanceMetric]]/Table1[[#This Row],[InflationAdjSalary]]*1000000</f>
        <v>5.8395940918217395</v>
      </c>
      <c r="N2187" t="s">
        <v>38</v>
      </c>
      <c r="O2187">
        <v>28</v>
      </c>
      <c r="P2187" t="s">
        <v>30</v>
      </c>
    </row>
    <row r="2188" spans="2:16" x14ac:dyDescent="0.2">
      <c r="B2188" t="s">
        <v>439</v>
      </c>
      <c r="C2188">
        <v>2016</v>
      </c>
      <c r="D2188">
        <v>8.93</v>
      </c>
      <c r="E2188">
        <v>3.11</v>
      </c>
      <c r="F2188">
        <v>2.14</v>
      </c>
      <c r="G2188">
        <v>1.18</v>
      </c>
      <c r="H2188">
        <v>0.43</v>
      </c>
      <c r="I2188">
        <v>0.82</v>
      </c>
      <c r="J2188">
        <v>0.54</v>
      </c>
      <c r="K2188" s="1">
        <v>30.55</v>
      </c>
      <c r="L2188" s="2">
        <v>13821076</v>
      </c>
      <c r="M2188" s="1">
        <f>Table1[[#This Row],[PerformanceMetric]]/Table1[[#This Row],[InflationAdjSalary]]*1000000</f>
        <v>2.2103923023069987</v>
      </c>
      <c r="N2188" t="s">
        <v>96</v>
      </c>
      <c r="O2188">
        <v>30</v>
      </c>
      <c r="P2188" t="s">
        <v>20</v>
      </c>
    </row>
    <row r="2189" spans="2:16" x14ac:dyDescent="0.2">
      <c r="B2189" t="s">
        <v>327</v>
      </c>
      <c r="C2189">
        <v>2015</v>
      </c>
      <c r="D2189">
        <v>7.61</v>
      </c>
      <c r="E2189">
        <v>5.84</v>
      </c>
      <c r="F2189">
        <v>1.61</v>
      </c>
      <c r="G2189">
        <v>0.55000000000000004</v>
      </c>
      <c r="H2189">
        <v>0.79</v>
      </c>
      <c r="I2189">
        <v>1</v>
      </c>
      <c r="J2189">
        <v>0.53</v>
      </c>
      <c r="K2189" s="1">
        <v>30.54</v>
      </c>
      <c r="L2189" s="2">
        <v>5220252</v>
      </c>
      <c r="M2189" s="1">
        <f>Table1[[#This Row],[PerformanceMetric]]/Table1[[#This Row],[InflationAdjSalary]]*1000000</f>
        <v>5.8502922847402763</v>
      </c>
      <c r="N2189" t="s">
        <v>96</v>
      </c>
      <c r="O2189">
        <v>22</v>
      </c>
      <c r="P2189" t="s">
        <v>30</v>
      </c>
    </row>
    <row r="2190" spans="2:16" x14ac:dyDescent="0.2">
      <c r="B2190" t="s">
        <v>369</v>
      </c>
      <c r="C2190">
        <v>2010</v>
      </c>
      <c r="D2190">
        <v>10.29</v>
      </c>
      <c r="E2190">
        <v>4.53</v>
      </c>
      <c r="F2190">
        <v>1.23</v>
      </c>
      <c r="G2190">
        <v>0.7</v>
      </c>
      <c r="H2190">
        <v>0.22</v>
      </c>
      <c r="I2190">
        <v>1.27</v>
      </c>
      <c r="J2190">
        <v>0.53</v>
      </c>
      <c r="K2190" s="1">
        <v>30.53</v>
      </c>
      <c r="L2190" s="2">
        <v>1705394</v>
      </c>
      <c r="M2190" s="1">
        <f>Table1[[#This Row],[PerformanceMetric]]/Table1[[#This Row],[InflationAdjSalary]]*1000000</f>
        <v>17.902021468352771</v>
      </c>
      <c r="N2190" t="s">
        <v>46</v>
      </c>
      <c r="O2190">
        <v>21</v>
      </c>
      <c r="P2190" t="s">
        <v>25</v>
      </c>
    </row>
    <row r="2191" spans="2:16" x14ac:dyDescent="0.2">
      <c r="B2191" t="s">
        <v>368</v>
      </c>
      <c r="C2191">
        <v>2016</v>
      </c>
      <c r="D2191">
        <v>7.88</v>
      </c>
      <c r="E2191">
        <v>3.53</v>
      </c>
      <c r="F2191">
        <v>2.1</v>
      </c>
      <c r="G2191">
        <v>0.93</v>
      </c>
      <c r="H2191">
        <v>0.22</v>
      </c>
      <c r="I2191">
        <v>0.99</v>
      </c>
      <c r="J2191">
        <v>0.6</v>
      </c>
      <c r="K2191" s="1">
        <v>30.52</v>
      </c>
      <c r="L2191" s="2">
        <v>12871968</v>
      </c>
      <c r="M2191" s="1">
        <f>Table1[[#This Row],[PerformanceMetric]]/Table1[[#This Row],[InflationAdjSalary]]*1000000</f>
        <v>2.3710438061996424</v>
      </c>
      <c r="N2191" t="s">
        <v>54</v>
      </c>
      <c r="O2191">
        <v>30</v>
      </c>
      <c r="P2191" t="s">
        <v>16</v>
      </c>
    </row>
    <row r="2192" spans="2:16" x14ac:dyDescent="0.2">
      <c r="B2192" t="s">
        <v>478</v>
      </c>
      <c r="C2192">
        <v>2012</v>
      </c>
      <c r="D2192">
        <v>9.8000000000000007</v>
      </c>
      <c r="E2192">
        <v>2.67</v>
      </c>
      <c r="F2192">
        <v>3.47</v>
      </c>
      <c r="G2192">
        <v>1.52</v>
      </c>
      <c r="H2192">
        <v>0.17</v>
      </c>
      <c r="I2192">
        <v>2.2200000000000002</v>
      </c>
      <c r="J2192">
        <v>0.57999999999999996</v>
      </c>
      <c r="K2192" s="1">
        <v>30.49</v>
      </c>
      <c r="L2192" s="2">
        <v>5164956</v>
      </c>
      <c r="M2192" s="1">
        <f>Table1[[#This Row],[PerformanceMetric]]/Table1[[#This Row],[InflationAdjSalary]]*1000000</f>
        <v>5.9032448679136857</v>
      </c>
      <c r="N2192" t="s">
        <v>31</v>
      </c>
      <c r="O2192">
        <v>25</v>
      </c>
      <c r="P2192" t="s">
        <v>19</v>
      </c>
    </row>
    <row r="2193" spans="2:16" x14ac:dyDescent="0.2">
      <c r="B2193" t="s">
        <v>303</v>
      </c>
      <c r="C2193">
        <v>2016</v>
      </c>
      <c r="D2193">
        <v>10.85</v>
      </c>
      <c r="E2193">
        <v>3.37</v>
      </c>
      <c r="F2193">
        <v>1.48</v>
      </c>
      <c r="G2193">
        <v>0.67</v>
      </c>
      <c r="H2193">
        <v>0.78</v>
      </c>
      <c r="I2193">
        <v>0.89</v>
      </c>
      <c r="J2193">
        <v>0.5</v>
      </c>
      <c r="K2193" s="1">
        <v>30.47</v>
      </c>
      <c r="L2193" s="2">
        <v>18441216</v>
      </c>
      <c r="M2193" s="1">
        <f>Table1[[#This Row],[PerformanceMetric]]/Table1[[#This Row],[InflationAdjSalary]]*1000000</f>
        <v>1.6522771600310955</v>
      </c>
      <c r="N2193" t="s">
        <v>52</v>
      </c>
      <c r="O2193">
        <v>29</v>
      </c>
      <c r="P2193" t="s">
        <v>25</v>
      </c>
    </row>
    <row r="2194" spans="2:16" x14ac:dyDescent="0.2">
      <c r="B2194" t="s">
        <v>540</v>
      </c>
      <c r="C2194">
        <v>2018</v>
      </c>
      <c r="D2194">
        <v>9.6300000000000008</v>
      </c>
      <c r="E2194">
        <v>3.75</v>
      </c>
      <c r="F2194">
        <v>1.41</v>
      </c>
      <c r="G2194">
        <v>1.08</v>
      </c>
      <c r="H2194">
        <v>0.41</v>
      </c>
      <c r="I2194">
        <v>1.1499999999999999</v>
      </c>
      <c r="J2194">
        <v>0.54</v>
      </c>
      <c r="K2194" s="1">
        <v>30.45</v>
      </c>
      <c r="L2194" s="2">
        <v>7643276</v>
      </c>
      <c r="M2194" s="1">
        <f>Table1[[#This Row],[PerformanceMetric]]/Table1[[#This Row],[InflationAdjSalary]]*1000000</f>
        <v>3.9838938172584637</v>
      </c>
      <c r="N2194" t="s">
        <v>48</v>
      </c>
      <c r="O2194">
        <v>22</v>
      </c>
      <c r="P2194" t="s">
        <v>25</v>
      </c>
    </row>
    <row r="2195" spans="2:16" x14ac:dyDescent="0.2">
      <c r="B2195" t="s">
        <v>212</v>
      </c>
      <c r="C2195">
        <v>2014</v>
      </c>
      <c r="D2195">
        <v>9.69</v>
      </c>
      <c r="E2195">
        <v>3.03</v>
      </c>
      <c r="F2195">
        <v>5.62</v>
      </c>
      <c r="G2195">
        <v>1.2</v>
      </c>
      <c r="H2195">
        <v>0.42</v>
      </c>
      <c r="I2195">
        <v>1.98</v>
      </c>
      <c r="J2195">
        <v>0.48</v>
      </c>
      <c r="K2195" s="1">
        <v>30.44</v>
      </c>
      <c r="L2195" s="2">
        <v>5420406</v>
      </c>
      <c r="M2195" s="1">
        <f>Table1[[#This Row],[PerformanceMetric]]/Table1[[#This Row],[InflationAdjSalary]]*1000000</f>
        <v>5.615815494263714</v>
      </c>
      <c r="N2195" t="s">
        <v>70</v>
      </c>
      <c r="O2195">
        <v>29</v>
      </c>
      <c r="P2195" t="s">
        <v>19</v>
      </c>
    </row>
    <row r="2196" spans="2:16" x14ac:dyDescent="0.2">
      <c r="B2196" t="s">
        <v>317</v>
      </c>
      <c r="C2196">
        <v>2015</v>
      </c>
      <c r="D2196">
        <v>8.91</v>
      </c>
      <c r="E2196">
        <v>4.26</v>
      </c>
      <c r="F2196">
        <v>6.5</v>
      </c>
      <c r="G2196">
        <v>1.73</v>
      </c>
      <c r="H2196">
        <v>0.24</v>
      </c>
      <c r="I2196">
        <v>2.48</v>
      </c>
      <c r="J2196">
        <v>0.46</v>
      </c>
      <c r="K2196" s="1">
        <v>30.43</v>
      </c>
      <c r="L2196" s="2">
        <v>3111291</v>
      </c>
      <c r="M2196" s="1">
        <f>Table1[[#This Row],[PerformanceMetric]]/Table1[[#This Row],[InflationAdjSalary]]*1000000</f>
        <v>9.7805059057478072</v>
      </c>
      <c r="N2196" t="s">
        <v>48</v>
      </c>
      <c r="O2196">
        <v>20</v>
      </c>
      <c r="P2196" t="s">
        <v>19</v>
      </c>
    </row>
    <row r="2197" spans="2:16" x14ac:dyDescent="0.2">
      <c r="B2197" t="s">
        <v>453</v>
      </c>
      <c r="C2197">
        <v>2017</v>
      </c>
      <c r="D2197">
        <v>10.039999999999999</v>
      </c>
      <c r="E2197">
        <v>2.41</v>
      </c>
      <c r="F2197">
        <v>3.74</v>
      </c>
      <c r="G2197">
        <v>0.91</v>
      </c>
      <c r="H2197">
        <v>0.2</v>
      </c>
      <c r="I2197">
        <v>1.52</v>
      </c>
      <c r="J2197">
        <v>0.53</v>
      </c>
      <c r="K2197" s="1">
        <v>30.42</v>
      </c>
      <c r="L2197" s="2">
        <v>1587806</v>
      </c>
      <c r="M2197" s="1">
        <f>Table1[[#This Row],[PerformanceMetric]]/Table1[[#This Row],[InflationAdjSalary]]*1000000</f>
        <v>19.158511808117616</v>
      </c>
      <c r="N2197" t="s">
        <v>41</v>
      </c>
      <c r="O2197">
        <v>23</v>
      </c>
      <c r="P2197" t="s">
        <v>19</v>
      </c>
    </row>
    <row r="2198" spans="2:16" x14ac:dyDescent="0.2">
      <c r="B2198" t="s">
        <v>438</v>
      </c>
      <c r="C2198">
        <v>2020</v>
      </c>
      <c r="D2198">
        <v>9.0399999999999991</v>
      </c>
      <c r="E2198">
        <v>1.88</v>
      </c>
      <c r="F2198">
        <v>3.49</v>
      </c>
      <c r="G2198">
        <v>0.75</v>
      </c>
      <c r="H2198">
        <v>0.23</v>
      </c>
      <c r="I2198">
        <v>0.73</v>
      </c>
      <c r="J2198">
        <v>0.55000000000000004</v>
      </c>
      <c r="K2198" s="1">
        <v>30.42</v>
      </c>
      <c r="L2198" s="2">
        <v>1981222</v>
      </c>
      <c r="M2198" s="1">
        <f>Table1[[#This Row],[PerformanceMetric]]/Table1[[#This Row],[InflationAdjSalary]]*1000000</f>
        <v>15.354160210213696</v>
      </c>
      <c r="N2198" t="s">
        <v>91</v>
      </c>
      <c r="O2198">
        <v>24</v>
      </c>
      <c r="P2198" t="s">
        <v>19</v>
      </c>
    </row>
    <row r="2199" spans="2:16" x14ac:dyDescent="0.2">
      <c r="B2199" t="s">
        <v>541</v>
      </c>
      <c r="C2199">
        <v>2021</v>
      </c>
      <c r="D2199">
        <v>11.23</v>
      </c>
      <c r="E2199">
        <v>4</v>
      </c>
      <c r="F2199">
        <v>1.35</v>
      </c>
      <c r="G2199">
        <v>1.27</v>
      </c>
      <c r="H2199">
        <v>0.35</v>
      </c>
      <c r="I2199">
        <v>1.31</v>
      </c>
      <c r="J2199">
        <v>0.49</v>
      </c>
      <c r="K2199" s="1">
        <v>30.42</v>
      </c>
      <c r="L2199" s="2">
        <v>5093265</v>
      </c>
      <c r="M2199" s="1">
        <f>Table1[[#This Row],[PerformanceMetric]]/Table1[[#This Row],[InflationAdjSalary]]*1000000</f>
        <v>5.9725932186917428</v>
      </c>
      <c r="N2199" t="s">
        <v>56</v>
      </c>
      <c r="O2199">
        <v>21</v>
      </c>
      <c r="P2199" t="s">
        <v>25</v>
      </c>
    </row>
    <row r="2200" spans="2:16" x14ac:dyDescent="0.2">
      <c r="B2200" t="s">
        <v>419</v>
      </c>
      <c r="C2200">
        <v>2017</v>
      </c>
      <c r="D2200">
        <v>10.97</v>
      </c>
      <c r="E2200">
        <v>3.16</v>
      </c>
      <c r="F2200">
        <v>2.42</v>
      </c>
      <c r="G2200">
        <v>1.25</v>
      </c>
      <c r="H2200">
        <v>0.71</v>
      </c>
      <c r="I2200">
        <v>1.71</v>
      </c>
      <c r="J2200">
        <v>0.5</v>
      </c>
      <c r="K2200" s="1">
        <v>30.42</v>
      </c>
      <c r="L2200" s="2">
        <v>20455398</v>
      </c>
      <c r="M2200" s="1">
        <f>Table1[[#This Row],[PerformanceMetric]]/Table1[[#This Row],[InflationAdjSalary]]*1000000</f>
        <v>1.4871380160874896</v>
      </c>
      <c r="N2200" t="s">
        <v>56</v>
      </c>
      <c r="O2200">
        <v>27</v>
      </c>
      <c r="P2200" t="s">
        <v>25</v>
      </c>
    </row>
    <row r="2201" spans="2:16" x14ac:dyDescent="0.2">
      <c r="B2201" t="s">
        <v>82</v>
      </c>
      <c r="C2201">
        <v>2015</v>
      </c>
      <c r="D2201">
        <v>7.92</v>
      </c>
      <c r="E2201">
        <v>5.24</v>
      </c>
      <c r="F2201">
        <v>1.73</v>
      </c>
      <c r="G2201">
        <v>0.63</v>
      </c>
      <c r="H2201">
        <v>0.53</v>
      </c>
      <c r="I2201">
        <v>1</v>
      </c>
      <c r="J2201">
        <v>0.54</v>
      </c>
      <c r="K2201" s="1">
        <v>30.41</v>
      </c>
      <c r="L2201" s="2">
        <v>21258450</v>
      </c>
      <c r="M2201" s="1">
        <f>Table1[[#This Row],[PerformanceMetric]]/Table1[[#This Row],[InflationAdjSalary]]*1000000</f>
        <v>1.4304899933908635</v>
      </c>
      <c r="N2201" t="s">
        <v>22</v>
      </c>
      <c r="O2201">
        <v>31</v>
      </c>
      <c r="P2201" t="s">
        <v>16</v>
      </c>
    </row>
    <row r="2202" spans="2:16" x14ac:dyDescent="0.2">
      <c r="B2202" t="s">
        <v>142</v>
      </c>
      <c r="C2202">
        <v>2019</v>
      </c>
      <c r="D2202">
        <v>8.9600000000000009</v>
      </c>
      <c r="E2202">
        <v>3.89</v>
      </c>
      <c r="F2202">
        <v>2.92</v>
      </c>
      <c r="G2202">
        <v>0.86</v>
      </c>
      <c r="H2202">
        <v>0.27</v>
      </c>
      <c r="I2202">
        <v>0.86</v>
      </c>
      <c r="J2202">
        <v>0.5</v>
      </c>
      <c r="K2202" s="1">
        <v>30.4</v>
      </c>
      <c r="L2202" s="2">
        <v>23014602</v>
      </c>
      <c r="M2202" s="1">
        <f>Table1[[#This Row],[PerformanceMetric]]/Table1[[#This Row],[InflationAdjSalary]]*1000000</f>
        <v>1.3209005308890418</v>
      </c>
      <c r="N2202" t="s">
        <v>61</v>
      </c>
      <c r="O2202">
        <v>24</v>
      </c>
      <c r="P2202" t="s">
        <v>19</v>
      </c>
    </row>
    <row r="2203" spans="2:16" x14ac:dyDescent="0.2">
      <c r="B2203" t="s">
        <v>258</v>
      </c>
      <c r="C2203">
        <v>2017</v>
      </c>
      <c r="D2203">
        <v>10.17</v>
      </c>
      <c r="E2203">
        <v>3.17</v>
      </c>
      <c r="F2203">
        <v>2.64</v>
      </c>
      <c r="G2203">
        <v>1.1299999999999999</v>
      </c>
      <c r="H2203">
        <v>0.74</v>
      </c>
      <c r="I2203">
        <v>1.23</v>
      </c>
      <c r="J2203">
        <v>0.49</v>
      </c>
      <c r="K2203" s="1">
        <v>30.35</v>
      </c>
      <c r="L2203" s="2">
        <v>1779864</v>
      </c>
      <c r="M2203" s="1">
        <f>Table1[[#This Row],[PerformanceMetric]]/Table1[[#This Row],[InflationAdjSalary]]*1000000</f>
        <v>17.051864636848659</v>
      </c>
      <c r="N2203" t="s">
        <v>31</v>
      </c>
      <c r="O2203">
        <v>23</v>
      </c>
      <c r="P2203" t="s">
        <v>20</v>
      </c>
    </row>
    <row r="2204" spans="2:16" x14ac:dyDescent="0.2">
      <c r="B2204" t="s">
        <v>188</v>
      </c>
      <c r="C2204">
        <v>2016</v>
      </c>
      <c r="D2204">
        <v>7.03</v>
      </c>
      <c r="E2204">
        <v>4.05</v>
      </c>
      <c r="F2204">
        <v>3.37</v>
      </c>
      <c r="G2204">
        <v>1.1200000000000001</v>
      </c>
      <c r="H2204">
        <v>0.28999999999999998</v>
      </c>
      <c r="I2204">
        <v>1.22</v>
      </c>
      <c r="J2204">
        <v>0.56000000000000005</v>
      </c>
      <c r="K2204" s="1">
        <v>30.35</v>
      </c>
      <c r="L2204" s="2">
        <v>13685064</v>
      </c>
      <c r="M2204" s="1">
        <f>Table1[[#This Row],[PerformanceMetric]]/Table1[[#This Row],[InflationAdjSalary]]*1000000</f>
        <v>2.2177462962540768</v>
      </c>
      <c r="N2204" t="s">
        <v>22</v>
      </c>
      <c r="O2204">
        <v>32</v>
      </c>
      <c r="P2204" t="s">
        <v>25</v>
      </c>
    </row>
    <row r="2205" spans="2:16" x14ac:dyDescent="0.2">
      <c r="B2205" t="s">
        <v>214</v>
      </c>
      <c r="C2205">
        <v>2015</v>
      </c>
      <c r="D2205">
        <v>7.95</v>
      </c>
      <c r="E2205">
        <v>6.5</v>
      </c>
      <c r="F2205">
        <v>0.89</v>
      </c>
      <c r="G2205">
        <v>0.53</v>
      </c>
      <c r="H2205">
        <v>0.39</v>
      </c>
      <c r="I2205">
        <v>0.72</v>
      </c>
      <c r="J2205">
        <v>0.51</v>
      </c>
      <c r="K2205" s="1">
        <v>30.34</v>
      </c>
      <c r="L2205" s="2">
        <v>5513039</v>
      </c>
      <c r="M2205" s="1">
        <f>Table1[[#This Row],[PerformanceMetric]]/Table1[[#This Row],[InflationAdjSalary]]*1000000</f>
        <v>5.5033167731989563</v>
      </c>
      <c r="N2205" t="s">
        <v>54</v>
      </c>
      <c r="O2205">
        <v>29</v>
      </c>
      <c r="P2205" t="s">
        <v>16</v>
      </c>
    </row>
    <row r="2206" spans="2:16" x14ac:dyDescent="0.2">
      <c r="B2206" t="s">
        <v>82</v>
      </c>
      <c r="C2206">
        <v>2016</v>
      </c>
      <c r="D2206">
        <v>7.76</v>
      </c>
      <c r="E2206">
        <v>5.55</v>
      </c>
      <c r="F2206">
        <v>1.53</v>
      </c>
      <c r="G2206">
        <v>0.4</v>
      </c>
      <c r="H2206">
        <v>0.51</v>
      </c>
      <c r="I2206">
        <v>1.2</v>
      </c>
      <c r="J2206">
        <v>0.56999999999999995</v>
      </c>
      <c r="K2206" s="1">
        <v>30.32</v>
      </c>
      <c r="L2206" s="2">
        <v>1907631</v>
      </c>
      <c r="M2206" s="1">
        <f>Table1[[#This Row],[PerformanceMetric]]/Table1[[#This Row],[InflationAdjSalary]]*1000000</f>
        <v>15.894059176014649</v>
      </c>
      <c r="N2206" t="s">
        <v>41</v>
      </c>
      <c r="O2206">
        <v>32</v>
      </c>
      <c r="P2206" t="s">
        <v>16</v>
      </c>
    </row>
    <row r="2207" spans="2:16" x14ac:dyDescent="0.2">
      <c r="B2207" t="s">
        <v>542</v>
      </c>
      <c r="C2207">
        <v>2021</v>
      </c>
      <c r="D2207">
        <v>5.38</v>
      </c>
      <c r="E2207">
        <v>5.75</v>
      </c>
      <c r="F2207">
        <v>1.19</v>
      </c>
      <c r="G2207">
        <v>1</v>
      </c>
      <c r="H2207">
        <v>0.72</v>
      </c>
      <c r="I2207">
        <v>0.83</v>
      </c>
      <c r="J2207">
        <v>0.61</v>
      </c>
      <c r="K2207" s="1">
        <v>30.31</v>
      </c>
      <c r="L2207" s="2">
        <v>4416920</v>
      </c>
      <c r="M2207" s="1">
        <f>Table1[[#This Row],[PerformanceMetric]]/Table1[[#This Row],[InflationAdjSalary]]*1000000</f>
        <v>6.8622479012524558</v>
      </c>
      <c r="N2207" t="s">
        <v>36</v>
      </c>
      <c r="O2207">
        <v>21</v>
      </c>
      <c r="P2207" t="s">
        <v>16</v>
      </c>
    </row>
    <row r="2208" spans="2:16" x14ac:dyDescent="0.2">
      <c r="B2208" t="s">
        <v>210</v>
      </c>
      <c r="C2208">
        <v>2015</v>
      </c>
      <c r="D2208">
        <v>8.6199999999999992</v>
      </c>
      <c r="E2208">
        <v>6.54</v>
      </c>
      <c r="F2208">
        <v>0.88</v>
      </c>
      <c r="G2208">
        <v>0.24</v>
      </c>
      <c r="H2208">
        <v>0.73</v>
      </c>
      <c r="I2208">
        <v>1.46</v>
      </c>
      <c r="J2208">
        <v>0.54</v>
      </c>
      <c r="K2208" s="1">
        <v>30.28</v>
      </c>
      <c r="L2208" s="2">
        <v>6208378</v>
      </c>
      <c r="M2208" s="1">
        <f>Table1[[#This Row],[PerformanceMetric]]/Table1[[#This Row],[InflationAdjSalary]]*1000000</f>
        <v>4.8772803460098597</v>
      </c>
      <c r="N2208" t="s">
        <v>38</v>
      </c>
      <c r="O2208">
        <v>32</v>
      </c>
      <c r="P2208" t="s">
        <v>30</v>
      </c>
    </row>
    <row r="2209" spans="2:16" x14ac:dyDescent="0.2">
      <c r="B2209" t="s">
        <v>189</v>
      </c>
      <c r="C2209">
        <v>2020</v>
      </c>
      <c r="D2209">
        <v>10.11</v>
      </c>
      <c r="E2209">
        <v>4.1100000000000003</v>
      </c>
      <c r="F2209">
        <v>1.42</v>
      </c>
      <c r="G2209">
        <v>0.68</v>
      </c>
      <c r="H2209">
        <v>0.68</v>
      </c>
      <c r="I2209">
        <v>1.26</v>
      </c>
      <c r="J2209">
        <v>0.52</v>
      </c>
      <c r="K2209" s="1">
        <v>30.26</v>
      </c>
      <c r="L2209" s="2">
        <v>17107298</v>
      </c>
      <c r="M2209" s="1">
        <f>Table1[[#This Row],[PerformanceMetric]]/Table1[[#This Row],[InflationAdjSalary]]*1000000</f>
        <v>1.7688357331473388</v>
      </c>
      <c r="N2209" t="s">
        <v>52</v>
      </c>
      <c r="O2209">
        <v>30</v>
      </c>
      <c r="P2209" t="s">
        <v>16</v>
      </c>
    </row>
    <row r="2210" spans="2:16" x14ac:dyDescent="0.2">
      <c r="B2210" t="s">
        <v>316</v>
      </c>
      <c r="C2210">
        <v>2019</v>
      </c>
      <c r="D2210">
        <v>9.43</v>
      </c>
      <c r="E2210">
        <v>4.57</v>
      </c>
      <c r="F2210">
        <v>1.36</v>
      </c>
      <c r="G2210">
        <v>0.62</v>
      </c>
      <c r="H2210">
        <v>0.38</v>
      </c>
      <c r="I2210">
        <v>0.93</v>
      </c>
      <c r="J2210">
        <v>0.52</v>
      </c>
      <c r="K2210" s="1">
        <v>30.25</v>
      </c>
      <c r="L2210" s="2">
        <v>2614279</v>
      </c>
      <c r="M2210" s="1">
        <f>Table1[[#This Row],[PerformanceMetric]]/Table1[[#This Row],[InflationAdjSalary]]*1000000</f>
        <v>11.571067969409539</v>
      </c>
      <c r="N2210" t="s">
        <v>41</v>
      </c>
      <c r="O2210">
        <v>29</v>
      </c>
      <c r="P2210" t="s">
        <v>16</v>
      </c>
    </row>
    <row r="2211" spans="2:16" x14ac:dyDescent="0.2">
      <c r="B2211" t="s">
        <v>469</v>
      </c>
      <c r="C2211">
        <v>2019</v>
      </c>
      <c r="D2211">
        <v>10.28</v>
      </c>
      <c r="E2211">
        <v>2.02</v>
      </c>
      <c r="F2211">
        <v>1.36</v>
      </c>
      <c r="G2211">
        <v>1.02</v>
      </c>
      <c r="H2211">
        <v>0.11</v>
      </c>
      <c r="I2211">
        <v>0.75</v>
      </c>
      <c r="J2211">
        <v>0.56999999999999995</v>
      </c>
      <c r="K2211" s="1">
        <v>30.25</v>
      </c>
      <c r="L2211" s="2">
        <v>9254549</v>
      </c>
      <c r="M2211" s="1">
        <f>Table1[[#This Row],[PerformanceMetric]]/Table1[[#This Row],[InflationAdjSalary]]*1000000</f>
        <v>3.2686627949130744</v>
      </c>
      <c r="N2211" t="s">
        <v>41</v>
      </c>
      <c r="O2211">
        <v>31</v>
      </c>
      <c r="P2211" t="s">
        <v>20</v>
      </c>
    </row>
    <row r="2212" spans="2:16" x14ac:dyDescent="0.2">
      <c r="B2212" t="s">
        <v>407</v>
      </c>
      <c r="C2212">
        <v>2021</v>
      </c>
      <c r="D2212">
        <v>8.1199999999999992</v>
      </c>
      <c r="E2212">
        <v>4.78</v>
      </c>
      <c r="F2212">
        <v>0.91</v>
      </c>
      <c r="G2212">
        <v>0.45</v>
      </c>
      <c r="H2212">
        <v>0.38</v>
      </c>
      <c r="I2212">
        <v>0.91</v>
      </c>
      <c r="J2212">
        <v>0.59</v>
      </c>
      <c r="K2212" s="1">
        <v>30.24</v>
      </c>
      <c r="L2212" s="2">
        <v>8942900</v>
      </c>
      <c r="M2212" s="1">
        <f>Table1[[#This Row],[PerformanceMetric]]/Table1[[#This Row],[InflationAdjSalary]]*1000000</f>
        <v>3.3814534435138488</v>
      </c>
      <c r="N2212" t="s">
        <v>91</v>
      </c>
      <c r="O2212">
        <v>30</v>
      </c>
      <c r="P2212" t="s">
        <v>16</v>
      </c>
    </row>
    <row r="2213" spans="2:16" x14ac:dyDescent="0.2">
      <c r="B2213" t="s">
        <v>221</v>
      </c>
      <c r="C2213">
        <v>2020</v>
      </c>
      <c r="D2213">
        <v>9.4700000000000006</v>
      </c>
      <c r="E2213">
        <v>3</v>
      </c>
      <c r="F2213">
        <v>3.18</v>
      </c>
      <c r="G2213">
        <v>0.28999999999999998</v>
      </c>
      <c r="H2213">
        <v>0.24</v>
      </c>
      <c r="I2213">
        <v>1.65</v>
      </c>
      <c r="J2213">
        <v>0.59</v>
      </c>
      <c r="K2213" s="1">
        <v>30.23</v>
      </c>
      <c r="L2213" s="2">
        <v>2679925</v>
      </c>
      <c r="M2213" s="1">
        <f>Table1[[#This Row],[PerformanceMetric]]/Table1[[#This Row],[InflationAdjSalary]]*1000000</f>
        <v>11.280166422567795</v>
      </c>
      <c r="N2213" t="s">
        <v>52</v>
      </c>
      <c r="O2213">
        <v>29</v>
      </c>
      <c r="P2213" t="s">
        <v>20</v>
      </c>
    </row>
    <row r="2214" spans="2:16" x14ac:dyDescent="0.2">
      <c r="B2214" t="s">
        <v>336</v>
      </c>
      <c r="C2214">
        <v>2020</v>
      </c>
      <c r="D2214">
        <v>8.44</v>
      </c>
      <c r="E2214">
        <v>3.69</v>
      </c>
      <c r="F2214">
        <v>2.31</v>
      </c>
      <c r="G2214">
        <v>0.78</v>
      </c>
      <c r="H2214">
        <v>1</v>
      </c>
      <c r="I2214">
        <v>1.5</v>
      </c>
      <c r="J2214">
        <v>0.56999999999999995</v>
      </c>
      <c r="K2214" s="1">
        <v>30.23</v>
      </c>
      <c r="L2214" s="2">
        <v>18444482</v>
      </c>
      <c r="M2214" s="1">
        <f>Table1[[#This Row],[PerformanceMetric]]/Table1[[#This Row],[InflationAdjSalary]]*1000000</f>
        <v>1.6389725664293526</v>
      </c>
      <c r="N2214" t="s">
        <v>41</v>
      </c>
      <c r="O2214">
        <v>32</v>
      </c>
      <c r="P2214" t="s">
        <v>16</v>
      </c>
    </row>
    <row r="2215" spans="2:16" x14ac:dyDescent="0.2">
      <c r="B2215" t="s">
        <v>532</v>
      </c>
      <c r="C2215">
        <v>2013</v>
      </c>
      <c r="D2215">
        <v>10.15</v>
      </c>
      <c r="E2215">
        <v>5.05</v>
      </c>
      <c r="F2215">
        <v>0.74</v>
      </c>
      <c r="G2215">
        <v>0.36</v>
      </c>
      <c r="H2215">
        <v>0.67</v>
      </c>
      <c r="I2215">
        <v>1.1499999999999999</v>
      </c>
      <c r="J2215">
        <v>0.51</v>
      </c>
      <c r="K2215" s="1">
        <v>30.21</v>
      </c>
      <c r="L2215" s="2">
        <v>4441416</v>
      </c>
      <c r="M2215" s="1">
        <f>Table1[[#This Row],[PerformanceMetric]]/Table1[[#This Row],[InflationAdjSalary]]*1000000</f>
        <v>6.8018848043056543</v>
      </c>
      <c r="N2215" t="s">
        <v>29</v>
      </c>
      <c r="O2215">
        <v>25</v>
      </c>
      <c r="P2215" t="s">
        <v>30</v>
      </c>
    </row>
    <row r="2216" spans="2:16" x14ac:dyDescent="0.2">
      <c r="B2216" t="s">
        <v>356</v>
      </c>
      <c r="C2216">
        <v>2013</v>
      </c>
      <c r="D2216">
        <v>7.17</v>
      </c>
      <c r="E2216">
        <v>5.28</v>
      </c>
      <c r="F2216">
        <v>0.44</v>
      </c>
      <c r="G2216">
        <v>0.89</v>
      </c>
      <c r="H2216">
        <v>0.94</v>
      </c>
      <c r="I2216">
        <v>0.89</v>
      </c>
      <c r="J2216">
        <v>0.57999999999999996</v>
      </c>
      <c r="K2216" s="1">
        <v>30.2</v>
      </c>
      <c r="L2216" s="2">
        <v>1775940</v>
      </c>
      <c r="M2216" s="1">
        <f>Table1[[#This Row],[PerformanceMetric]]/Table1[[#This Row],[InflationAdjSalary]]*1000000</f>
        <v>17.005079000416679</v>
      </c>
      <c r="N2216" t="s">
        <v>70</v>
      </c>
      <c r="O2216">
        <v>35</v>
      </c>
      <c r="P2216" t="s">
        <v>30</v>
      </c>
    </row>
    <row r="2217" spans="2:16" x14ac:dyDescent="0.2">
      <c r="B2217" t="s">
        <v>427</v>
      </c>
      <c r="C2217">
        <v>2013</v>
      </c>
      <c r="D2217">
        <v>8.0399999999999991</v>
      </c>
      <c r="E2217">
        <v>4.83</v>
      </c>
      <c r="F2217">
        <v>1.25</v>
      </c>
      <c r="G2217">
        <v>0.54</v>
      </c>
      <c r="H2217">
        <v>0.54</v>
      </c>
      <c r="I2217">
        <v>0.79</v>
      </c>
      <c r="J2217">
        <v>0.55000000000000004</v>
      </c>
      <c r="K2217" s="1">
        <v>30.2</v>
      </c>
      <c r="L2217" s="2">
        <v>3940552</v>
      </c>
      <c r="M2217" s="1">
        <f>Table1[[#This Row],[PerformanceMetric]]/Table1[[#This Row],[InflationAdjSalary]]*1000000</f>
        <v>7.6639008951030201</v>
      </c>
      <c r="N2217" t="s">
        <v>46</v>
      </c>
      <c r="O2217">
        <v>23</v>
      </c>
      <c r="P2217" t="s">
        <v>16</v>
      </c>
    </row>
    <row r="2218" spans="2:16" x14ac:dyDescent="0.2">
      <c r="B2218" t="s">
        <v>469</v>
      </c>
      <c r="C2218">
        <v>2017</v>
      </c>
      <c r="D2218">
        <v>10.45</v>
      </c>
      <c r="E2218">
        <v>2.13</v>
      </c>
      <c r="F2218">
        <v>1.1299999999999999</v>
      </c>
      <c r="G2218">
        <v>0.56000000000000005</v>
      </c>
      <c r="H2218">
        <v>0.06</v>
      </c>
      <c r="I2218">
        <v>0.48</v>
      </c>
      <c r="J2218">
        <v>0.56000000000000005</v>
      </c>
      <c r="K2218" s="1">
        <v>30.19</v>
      </c>
      <c r="L2218" s="2">
        <v>7584535</v>
      </c>
      <c r="M2218" s="1">
        <f>Table1[[#This Row],[PerformanceMetric]]/Table1[[#This Row],[InflationAdjSalary]]*1000000</f>
        <v>3.9804681499920567</v>
      </c>
      <c r="N2218" t="s">
        <v>31</v>
      </c>
      <c r="O2218">
        <v>29</v>
      </c>
      <c r="P2218" t="s">
        <v>20</v>
      </c>
    </row>
    <row r="2219" spans="2:16" x14ac:dyDescent="0.2">
      <c r="B2219" t="s">
        <v>469</v>
      </c>
      <c r="C2219">
        <v>2021</v>
      </c>
      <c r="D2219">
        <v>9.61</v>
      </c>
      <c r="E2219">
        <v>1.85</v>
      </c>
      <c r="F2219">
        <v>1.46</v>
      </c>
      <c r="G2219">
        <v>0.39</v>
      </c>
      <c r="H2219">
        <v>0.2</v>
      </c>
      <c r="I2219">
        <v>0.72</v>
      </c>
      <c r="J2219">
        <v>0.63</v>
      </c>
      <c r="K2219" s="1">
        <v>30.18</v>
      </c>
      <c r="L2219" s="2">
        <v>2881021</v>
      </c>
      <c r="M2219" s="1">
        <f>Table1[[#This Row],[PerformanceMetric]]/Table1[[#This Row],[InflationAdjSalary]]*1000000</f>
        <v>10.475452973095303</v>
      </c>
      <c r="N2219" t="s">
        <v>88</v>
      </c>
      <c r="O2219">
        <v>33</v>
      </c>
      <c r="P2219" t="s">
        <v>20</v>
      </c>
    </row>
    <row r="2220" spans="2:16" x14ac:dyDescent="0.2">
      <c r="B2220" t="s">
        <v>474</v>
      </c>
      <c r="C2220">
        <v>2019</v>
      </c>
      <c r="D2220">
        <v>11.52</v>
      </c>
      <c r="E2220">
        <v>4.3899999999999997</v>
      </c>
      <c r="F2220">
        <v>2.3199999999999998</v>
      </c>
      <c r="G2220">
        <v>0.94</v>
      </c>
      <c r="H2220">
        <v>0.71</v>
      </c>
      <c r="I2220">
        <v>2.19</v>
      </c>
      <c r="J2220">
        <v>0.49</v>
      </c>
      <c r="K2220" s="1">
        <v>30.17</v>
      </c>
      <c r="L2220" s="2">
        <v>8166538</v>
      </c>
      <c r="M2220" s="1">
        <f>Table1[[#This Row],[PerformanceMetric]]/Table1[[#This Row],[InflationAdjSalary]]*1000000</f>
        <v>3.6943439190511329</v>
      </c>
      <c r="N2220" t="s">
        <v>81</v>
      </c>
      <c r="O2220">
        <v>21</v>
      </c>
      <c r="P2220" t="s">
        <v>20</v>
      </c>
    </row>
    <row r="2221" spans="2:16" x14ac:dyDescent="0.2">
      <c r="B2221" t="s">
        <v>535</v>
      </c>
      <c r="C2221">
        <v>2015</v>
      </c>
      <c r="D2221">
        <v>9.91</v>
      </c>
      <c r="E2221">
        <v>4.2</v>
      </c>
      <c r="F2221">
        <v>1.63</v>
      </c>
      <c r="G2221">
        <v>0.78</v>
      </c>
      <c r="H2221">
        <v>0.59</v>
      </c>
      <c r="I2221">
        <v>1.1399999999999999</v>
      </c>
      <c r="J2221">
        <v>0.51</v>
      </c>
      <c r="K2221" s="1">
        <v>30.14</v>
      </c>
      <c r="L2221" s="2">
        <v>1366590</v>
      </c>
      <c r="M2221" s="1">
        <f>Table1[[#This Row],[PerformanceMetric]]/Table1[[#This Row],[InflationAdjSalary]]*1000000</f>
        <v>22.054895762445213</v>
      </c>
      <c r="N2221" t="s">
        <v>42</v>
      </c>
      <c r="O2221">
        <v>27</v>
      </c>
      <c r="P2221" t="s">
        <v>25</v>
      </c>
    </row>
    <row r="2222" spans="2:16" x14ac:dyDescent="0.2">
      <c r="B2222" t="s">
        <v>215</v>
      </c>
      <c r="C2222">
        <v>2017</v>
      </c>
      <c r="D2222">
        <v>7.8</v>
      </c>
      <c r="E2222">
        <v>5.14</v>
      </c>
      <c r="F2222">
        <v>6.68</v>
      </c>
      <c r="G2222">
        <v>1.43</v>
      </c>
      <c r="H2222">
        <v>0.16</v>
      </c>
      <c r="I2222">
        <v>2.4500000000000002</v>
      </c>
      <c r="J2222">
        <v>0.46</v>
      </c>
      <c r="K2222" s="1">
        <v>30.12</v>
      </c>
      <c r="L2222" s="2">
        <v>7620824</v>
      </c>
      <c r="M2222" s="1">
        <f>Table1[[#This Row],[PerformanceMetric]]/Table1[[#This Row],[InflationAdjSalary]]*1000000</f>
        <v>3.9523285146068194</v>
      </c>
      <c r="N2222" t="s">
        <v>68</v>
      </c>
      <c r="O2222">
        <v>30</v>
      </c>
      <c r="P2222" t="s">
        <v>19</v>
      </c>
    </row>
    <row r="2223" spans="2:16" x14ac:dyDescent="0.2">
      <c r="B2223" t="s">
        <v>60</v>
      </c>
      <c r="C2223">
        <v>2020</v>
      </c>
      <c r="D2223">
        <v>12.2</v>
      </c>
      <c r="E2223">
        <v>1.7</v>
      </c>
      <c r="F2223">
        <v>3.65</v>
      </c>
      <c r="G2223">
        <v>0.33</v>
      </c>
      <c r="H2223">
        <v>0.15</v>
      </c>
      <c r="I2223">
        <v>1.93</v>
      </c>
      <c r="J2223">
        <v>0.53</v>
      </c>
      <c r="K2223" s="1">
        <v>30.11</v>
      </c>
      <c r="L2223" s="2">
        <v>183556</v>
      </c>
      <c r="M2223" s="1">
        <f>Table1[[#This Row],[PerformanceMetric]]/Table1[[#This Row],[InflationAdjSalary]]*1000000</f>
        <v>164.03713308200221</v>
      </c>
      <c r="N2223" t="s">
        <v>54</v>
      </c>
      <c r="O2223">
        <v>30</v>
      </c>
      <c r="P2223" t="s">
        <v>19</v>
      </c>
    </row>
    <row r="2224" spans="2:16" x14ac:dyDescent="0.2">
      <c r="B2224" t="s">
        <v>292</v>
      </c>
      <c r="C2224">
        <v>2014</v>
      </c>
      <c r="D2224">
        <v>11</v>
      </c>
      <c r="E2224">
        <v>4.6500000000000004</v>
      </c>
      <c r="F2224">
        <v>1.65</v>
      </c>
      <c r="G2224">
        <v>0.68</v>
      </c>
      <c r="H2224">
        <v>0.32</v>
      </c>
      <c r="I2224">
        <v>1.53</v>
      </c>
      <c r="J2224">
        <v>0.49</v>
      </c>
      <c r="K2224" s="1">
        <v>30.1</v>
      </c>
      <c r="L2224" s="2">
        <v>5594456</v>
      </c>
      <c r="M2224" s="1">
        <f>Table1[[#This Row],[PerformanceMetric]]/Table1[[#This Row],[InflationAdjSalary]]*1000000</f>
        <v>5.3803265232580255</v>
      </c>
      <c r="N2224" t="s">
        <v>15</v>
      </c>
      <c r="O2224">
        <v>33</v>
      </c>
      <c r="P2224" t="s">
        <v>25</v>
      </c>
    </row>
    <row r="2225" spans="2:16" x14ac:dyDescent="0.2">
      <c r="B2225" t="s">
        <v>518</v>
      </c>
      <c r="C2225">
        <v>2010</v>
      </c>
      <c r="D2225">
        <v>7.78</v>
      </c>
      <c r="E2225">
        <v>6.41</v>
      </c>
      <c r="F2225">
        <v>0.79</v>
      </c>
      <c r="G2225">
        <v>0.61</v>
      </c>
      <c r="H2225">
        <v>0.48</v>
      </c>
      <c r="I2225">
        <v>1.37</v>
      </c>
      <c r="J2225">
        <v>0.56000000000000005</v>
      </c>
      <c r="K2225" s="1">
        <v>30.09</v>
      </c>
      <c r="L2225" s="2">
        <v>1247968</v>
      </c>
      <c r="M2225" s="1">
        <f>Table1[[#This Row],[PerformanceMetric]]/Table1[[#This Row],[InflationAdjSalary]]*1000000</f>
        <v>24.111195158850229</v>
      </c>
      <c r="N2225" t="s">
        <v>65</v>
      </c>
      <c r="O2225">
        <v>20</v>
      </c>
      <c r="P2225" t="s">
        <v>16</v>
      </c>
    </row>
    <row r="2226" spans="2:16" x14ac:dyDescent="0.2">
      <c r="B2226" t="s">
        <v>404</v>
      </c>
      <c r="C2226">
        <v>2019</v>
      </c>
      <c r="D2226">
        <v>9.69</v>
      </c>
      <c r="E2226">
        <v>3.27</v>
      </c>
      <c r="F2226">
        <v>2.85</v>
      </c>
      <c r="G2226">
        <v>0.87</v>
      </c>
      <c r="H2226">
        <v>0.33</v>
      </c>
      <c r="I2226">
        <v>1.45</v>
      </c>
      <c r="J2226">
        <v>0.53</v>
      </c>
      <c r="K2226" s="1">
        <v>30.09</v>
      </c>
      <c r="L2226" s="2">
        <v>3049697</v>
      </c>
      <c r="M2226" s="1">
        <f>Table1[[#This Row],[PerformanceMetric]]/Table1[[#This Row],[InflationAdjSalary]]*1000000</f>
        <v>9.8665539560159576</v>
      </c>
      <c r="N2226" t="s">
        <v>56</v>
      </c>
      <c r="O2226">
        <v>20</v>
      </c>
      <c r="P2226" t="s">
        <v>20</v>
      </c>
    </row>
    <row r="2227" spans="2:16" x14ac:dyDescent="0.2">
      <c r="B2227" t="s">
        <v>543</v>
      </c>
      <c r="C2227">
        <v>2017</v>
      </c>
      <c r="D2227">
        <v>7.36</v>
      </c>
      <c r="E2227">
        <v>6.21</v>
      </c>
      <c r="F2227">
        <v>0.49</v>
      </c>
      <c r="G2227">
        <v>0.56999999999999995</v>
      </c>
      <c r="H2227">
        <v>0.68</v>
      </c>
      <c r="I2227">
        <v>0.79</v>
      </c>
      <c r="J2227">
        <v>0.55000000000000004</v>
      </c>
      <c r="K2227" s="1">
        <v>30.07</v>
      </c>
      <c r="L2227" s="2">
        <v>7257929</v>
      </c>
      <c r="M2227" s="1">
        <f>Table1[[#This Row],[PerformanceMetric]]/Table1[[#This Row],[InflationAdjSalary]]*1000000</f>
        <v>4.1430551332205097</v>
      </c>
      <c r="N2227" t="s">
        <v>81</v>
      </c>
      <c r="O2227">
        <v>24</v>
      </c>
      <c r="P2227" t="s">
        <v>30</v>
      </c>
    </row>
    <row r="2228" spans="2:16" x14ac:dyDescent="0.2">
      <c r="B2228" t="s">
        <v>544</v>
      </c>
      <c r="C2228">
        <v>2011</v>
      </c>
      <c r="D2228">
        <v>9.81</v>
      </c>
      <c r="E2228">
        <v>3.6</v>
      </c>
      <c r="F2228">
        <v>1.63</v>
      </c>
      <c r="G2228">
        <v>0.53</v>
      </c>
      <c r="H2228">
        <v>0.23</v>
      </c>
      <c r="I2228">
        <v>0.86</v>
      </c>
      <c r="J2228">
        <v>0.53</v>
      </c>
      <c r="K2228" s="1">
        <v>30.05</v>
      </c>
      <c r="L2228" s="2">
        <v>1121578</v>
      </c>
      <c r="M2228" s="1">
        <f>Table1[[#This Row],[PerformanceMetric]]/Table1[[#This Row],[InflationAdjSalary]]*1000000</f>
        <v>26.792608271560251</v>
      </c>
      <c r="N2228" t="s">
        <v>18</v>
      </c>
      <c r="O2228">
        <v>22</v>
      </c>
      <c r="P2228" t="s">
        <v>25</v>
      </c>
    </row>
    <row r="2229" spans="2:16" x14ac:dyDescent="0.2">
      <c r="B2229" t="s">
        <v>495</v>
      </c>
      <c r="C2229">
        <v>2012</v>
      </c>
      <c r="D2229">
        <v>12.46</v>
      </c>
      <c r="E2229">
        <v>2.33</v>
      </c>
      <c r="F2229">
        <v>2.44</v>
      </c>
      <c r="G2229">
        <v>0.65</v>
      </c>
      <c r="H2229">
        <v>0.21</v>
      </c>
      <c r="I2229">
        <v>2.21</v>
      </c>
      <c r="J2229">
        <v>0.55000000000000004</v>
      </c>
      <c r="K2229" s="1">
        <v>30.04</v>
      </c>
      <c r="L2229" s="2">
        <v>16011366</v>
      </c>
      <c r="M2229" s="1">
        <f>Table1[[#This Row],[PerformanceMetric]]/Table1[[#This Row],[InflationAdjSalary]]*1000000</f>
        <v>1.8761672177127173</v>
      </c>
      <c r="N2229" t="s">
        <v>88</v>
      </c>
      <c r="O2229">
        <v>28</v>
      </c>
      <c r="P2229" t="s">
        <v>20</v>
      </c>
    </row>
    <row r="2230" spans="2:16" x14ac:dyDescent="0.2">
      <c r="B2230" t="s">
        <v>381</v>
      </c>
      <c r="C2230">
        <v>2019</v>
      </c>
      <c r="D2230">
        <v>10.88</v>
      </c>
      <c r="E2230">
        <v>1.71</v>
      </c>
      <c r="F2230">
        <v>2.74</v>
      </c>
      <c r="G2230">
        <v>0.56999999999999995</v>
      </c>
      <c r="H2230">
        <v>0.12</v>
      </c>
      <c r="I2230">
        <v>0.84</v>
      </c>
      <c r="J2230">
        <v>0.52</v>
      </c>
      <c r="K2230" s="1">
        <v>30.01</v>
      </c>
      <c r="L2230" s="2">
        <v>265165</v>
      </c>
      <c r="M2230" s="1">
        <f>Table1[[#This Row],[PerformanceMetric]]/Table1[[#This Row],[InflationAdjSalary]]*1000000</f>
        <v>113.17481568080252</v>
      </c>
      <c r="N2230" t="s">
        <v>41</v>
      </c>
      <c r="O2230">
        <v>26</v>
      </c>
      <c r="P2230" t="s">
        <v>19</v>
      </c>
    </row>
    <row r="2231" spans="2:16" x14ac:dyDescent="0.2">
      <c r="B2231" t="s">
        <v>305</v>
      </c>
      <c r="C2231">
        <v>2018</v>
      </c>
      <c r="D2231">
        <v>8.0399999999999991</v>
      </c>
      <c r="E2231">
        <v>2.87</v>
      </c>
      <c r="F2231">
        <v>2.9</v>
      </c>
      <c r="G2231">
        <v>1.04</v>
      </c>
      <c r="H2231">
        <v>0.48</v>
      </c>
      <c r="I2231">
        <v>1.1299999999999999</v>
      </c>
      <c r="J2231">
        <v>0.56999999999999995</v>
      </c>
      <c r="K2231" s="1">
        <v>30.01</v>
      </c>
      <c r="L2231" s="2">
        <v>2983109</v>
      </c>
      <c r="M2231" s="1">
        <f>Table1[[#This Row],[PerformanceMetric]]/Table1[[#This Row],[InflationAdjSalary]]*1000000</f>
        <v>10.059974342204727</v>
      </c>
      <c r="N2231" t="s">
        <v>50</v>
      </c>
      <c r="O2231">
        <v>25</v>
      </c>
      <c r="P2231" t="s">
        <v>19</v>
      </c>
    </row>
    <row r="2232" spans="2:16" x14ac:dyDescent="0.2">
      <c r="B2232" t="s">
        <v>305</v>
      </c>
      <c r="C2232">
        <v>2020</v>
      </c>
      <c r="D2232">
        <v>6.9</v>
      </c>
      <c r="E2232">
        <v>3.84</v>
      </c>
      <c r="F2232">
        <v>3.34</v>
      </c>
      <c r="G2232">
        <v>1.1599999999999999</v>
      </c>
      <c r="H2232">
        <v>0.3</v>
      </c>
      <c r="I2232">
        <v>1</v>
      </c>
      <c r="J2232">
        <v>0.55000000000000004</v>
      </c>
      <c r="K2232" s="1">
        <v>30.01</v>
      </c>
      <c r="L2232" s="2">
        <v>10344569</v>
      </c>
      <c r="M2232" s="1">
        <f>Table1[[#This Row],[PerformanceMetric]]/Table1[[#This Row],[InflationAdjSalary]]*1000000</f>
        <v>2.9010391829761106</v>
      </c>
      <c r="N2232" t="s">
        <v>76</v>
      </c>
      <c r="O2232">
        <v>27</v>
      </c>
      <c r="P2232" t="s">
        <v>19</v>
      </c>
    </row>
    <row r="2233" spans="2:16" x14ac:dyDescent="0.2">
      <c r="B2233" t="s">
        <v>545</v>
      </c>
      <c r="C2233">
        <v>2010</v>
      </c>
      <c r="D2233">
        <v>9.23</v>
      </c>
      <c r="E2233">
        <v>2.23</v>
      </c>
      <c r="F2233">
        <v>4.46</v>
      </c>
      <c r="G2233">
        <v>0.46</v>
      </c>
      <c r="H2233">
        <v>0.35</v>
      </c>
      <c r="I2233">
        <v>1.92</v>
      </c>
      <c r="J2233">
        <v>0.57999999999999996</v>
      </c>
      <c r="K2233" s="1">
        <v>30</v>
      </c>
      <c r="L2233" s="2">
        <v>4758050</v>
      </c>
      <c r="M2233" s="1">
        <f>Table1[[#This Row],[PerformanceMetric]]/Table1[[#This Row],[InflationAdjSalary]]*1000000</f>
        <v>6.305103981673164</v>
      </c>
      <c r="N2233" t="s">
        <v>54</v>
      </c>
      <c r="O2233">
        <v>24</v>
      </c>
      <c r="P2233" t="s">
        <v>19</v>
      </c>
    </row>
    <row r="2234" spans="2:16" x14ac:dyDescent="0.2">
      <c r="B2234" t="s">
        <v>208</v>
      </c>
      <c r="C2234">
        <v>2013</v>
      </c>
      <c r="D2234">
        <v>12.66</v>
      </c>
      <c r="E2234">
        <v>3.66</v>
      </c>
      <c r="F2234">
        <v>1.0900000000000001</v>
      </c>
      <c r="G2234">
        <v>0.6</v>
      </c>
      <c r="H2234">
        <v>0.66</v>
      </c>
      <c r="I2234">
        <v>1.54</v>
      </c>
      <c r="J2234">
        <v>0.48</v>
      </c>
      <c r="K2234" s="1">
        <v>30</v>
      </c>
      <c r="L2234" s="2">
        <v>13958737</v>
      </c>
      <c r="M2234" s="1">
        <f>Table1[[#This Row],[PerformanceMetric]]/Table1[[#This Row],[InflationAdjSalary]]*1000000</f>
        <v>2.1491915780059472</v>
      </c>
      <c r="N2234" t="s">
        <v>50</v>
      </c>
      <c r="O2234">
        <v>27</v>
      </c>
      <c r="P2234" t="s">
        <v>16</v>
      </c>
    </row>
    <row r="2235" spans="2:16" x14ac:dyDescent="0.2">
      <c r="B2235" t="s">
        <v>371</v>
      </c>
      <c r="C2235">
        <v>2020</v>
      </c>
      <c r="D2235">
        <v>6.91</v>
      </c>
      <c r="E2235">
        <v>4.3600000000000003</v>
      </c>
      <c r="F2235">
        <v>1</v>
      </c>
      <c r="G2235">
        <v>0.73</v>
      </c>
      <c r="H2235">
        <v>0.91</v>
      </c>
      <c r="I2235">
        <v>1.36</v>
      </c>
      <c r="J2235">
        <v>0.67</v>
      </c>
      <c r="K2235" s="1">
        <v>29.97</v>
      </c>
      <c r="L2235" s="2">
        <v>182647</v>
      </c>
      <c r="M2235" s="1">
        <f>Table1[[#This Row],[PerformanceMetric]]/Table1[[#This Row],[InflationAdjSalary]]*1000000</f>
        <v>164.0870093677969</v>
      </c>
      <c r="N2235" t="s">
        <v>88</v>
      </c>
      <c r="O2235">
        <v>29</v>
      </c>
      <c r="P2235" t="s">
        <v>30</v>
      </c>
    </row>
    <row r="2236" spans="2:16" x14ac:dyDescent="0.2">
      <c r="B2236" t="s">
        <v>546</v>
      </c>
      <c r="C2236">
        <v>2010</v>
      </c>
      <c r="D2236">
        <v>10.67</v>
      </c>
      <c r="E2236">
        <v>4.25</v>
      </c>
      <c r="F2236">
        <v>1.21</v>
      </c>
      <c r="G2236">
        <v>0.83</v>
      </c>
      <c r="H2236">
        <v>0.54</v>
      </c>
      <c r="I2236">
        <v>1.5</v>
      </c>
      <c r="J2236">
        <v>0.52</v>
      </c>
      <c r="K2236" s="1">
        <v>29.97</v>
      </c>
      <c r="L2236" s="2">
        <v>3825739</v>
      </c>
      <c r="M2236" s="1">
        <f>Table1[[#This Row],[PerformanceMetric]]/Table1[[#This Row],[InflationAdjSalary]]*1000000</f>
        <v>7.8337806107525898</v>
      </c>
      <c r="N2236" t="s">
        <v>54</v>
      </c>
      <c r="O2236">
        <v>26</v>
      </c>
      <c r="P2236" t="s">
        <v>25</v>
      </c>
    </row>
    <row r="2237" spans="2:16" x14ac:dyDescent="0.2">
      <c r="B2237" t="s">
        <v>478</v>
      </c>
      <c r="C2237">
        <v>2013</v>
      </c>
      <c r="D2237">
        <v>8.65</v>
      </c>
      <c r="E2237">
        <v>2.2200000000000002</v>
      </c>
      <c r="F2237">
        <v>3.55</v>
      </c>
      <c r="G2237">
        <v>1.53</v>
      </c>
      <c r="H2237">
        <v>0.16</v>
      </c>
      <c r="I2237">
        <v>1.55</v>
      </c>
      <c r="J2237">
        <v>0.57999999999999996</v>
      </c>
      <c r="K2237" s="1">
        <v>29.97</v>
      </c>
      <c r="L2237" s="2">
        <v>5075904</v>
      </c>
      <c r="M2237" s="1">
        <f>Table1[[#This Row],[PerformanceMetric]]/Table1[[#This Row],[InflationAdjSalary]]*1000000</f>
        <v>5.9043669856640308</v>
      </c>
      <c r="N2237" t="s">
        <v>31</v>
      </c>
      <c r="O2237">
        <v>26</v>
      </c>
      <c r="P2237" t="s">
        <v>19</v>
      </c>
    </row>
    <row r="2238" spans="2:16" x14ac:dyDescent="0.2">
      <c r="B2238" t="s">
        <v>545</v>
      </c>
      <c r="C2238">
        <v>2014</v>
      </c>
      <c r="D2238">
        <v>8.2799999999999994</v>
      </c>
      <c r="E2238">
        <v>3.24</v>
      </c>
      <c r="F2238">
        <v>3.22</v>
      </c>
      <c r="G2238">
        <v>1.22</v>
      </c>
      <c r="H2238">
        <v>0.41</v>
      </c>
      <c r="I2238">
        <v>1.38</v>
      </c>
      <c r="J2238">
        <v>0.55000000000000004</v>
      </c>
      <c r="K2238" s="1">
        <v>29.97</v>
      </c>
      <c r="L2238" s="2">
        <v>6595242</v>
      </c>
      <c r="M2238" s="1">
        <f>Table1[[#This Row],[PerformanceMetric]]/Table1[[#This Row],[InflationAdjSalary]]*1000000</f>
        <v>4.5441850352117479</v>
      </c>
      <c r="N2238" t="s">
        <v>39</v>
      </c>
      <c r="O2238">
        <v>28</v>
      </c>
      <c r="P2238" t="s">
        <v>19</v>
      </c>
    </row>
    <row r="2239" spans="2:16" x14ac:dyDescent="0.2">
      <c r="B2239" t="s">
        <v>336</v>
      </c>
      <c r="C2239">
        <v>2012</v>
      </c>
      <c r="D2239">
        <v>9.1300000000000008</v>
      </c>
      <c r="E2239">
        <v>4.71</v>
      </c>
      <c r="F2239">
        <v>1.97</v>
      </c>
      <c r="G2239">
        <v>1.1499999999999999</v>
      </c>
      <c r="H2239">
        <v>1.35</v>
      </c>
      <c r="I2239">
        <v>1.63</v>
      </c>
      <c r="J2239">
        <v>0.5</v>
      </c>
      <c r="K2239" s="1">
        <v>29.96</v>
      </c>
      <c r="L2239" s="2">
        <v>3630972</v>
      </c>
      <c r="M2239" s="1">
        <f>Table1[[#This Row],[PerformanceMetric]]/Table1[[#This Row],[InflationAdjSalary]]*1000000</f>
        <v>8.2512341048071978</v>
      </c>
      <c r="N2239" t="s">
        <v>50</v>
      </c>
      <c r="O2239">
        <v>24</v>
      </c>
      <c r="P2239" t="s">
        <v>25</v>
      </c>
    </row>
    <row r="2240" spans="2:16" x14ac:dyDescent="0.2">
      <c r="B2240" t="s">
        <v>520</v>
      </c>
      <c r="C2240">
        <v>2010</v>
      </c>
      <c r="D2240">
        <v>9.1300000000000008</v>
      </c>
      <c r="E2240">
        <v>2.2999999999999998</v>
      </c>
      <c r="F2240">
        <v>3.88</v>
      </c>
      <c r="G2240">
        <v>0.84</v>
      </c>
      <c r="H2240">
        <v>0.04</v>
      </c>
      <c r="I2240">
        <v>1.1299999999999999</v>
      </c>
      <c r="J2240">
        <v>0.54</v>
      </c>
      <c r="K2240" s="1">
        <v>29.95</v>
      </c>
      <c r="L2240" s="2">
        <v>7564983</v>
      </c>
      <c r="M2240" s="1">
        <f>Table1[[#This Row],[PerformanceMetric]]/Table1[[#This Row],[InflationAdjSalary]]*1000000</f>
        <v>3.959030707669799</v>
      </c>
      <c r="N2240" t="s">
        <v>56</v>
      </c>
      <c r="O2240">
        <v>31</v>
      </c>
      <c r="P2240" t="s">
        <v>19</v>
      </c>
    </row>
    <row r="2241" spans="2:16" x14ac:dyDescent="0.2">
      <c r="B2241" t="s">
        <v>327</v>
      </c>
      <c r="C2241">
        <v>2018</v>
      </c>
      <c r="D2241">
        <v>7.06</v>
      </c>
      <c r="E2241">
        <v>5.36</v>
      </c>
      <c r="F2241">
        <v>0.94</v>
      </c>
      <c r="G2241">
        <v>0.42</v>
      </c>
      <c r="H2241">
        <v>0.64</v>
      </c>
      <c r="I2241">
        <v>1</v>
      </c>
      <c r="J2241">
        <v>0.6</v>
      </c>
      <c r="K2241" s="1">
        <v>29.94</v>
      </c>
      <c r="L2241" s="2">
        <v>15907527</v>
      </c>
      <c r="M2241" s="1">
        <f>Table1[[#This Row],[PerformanceMetric]]/Table1[[#This Row],[InflationAdjSalary]]*1000000</f>
        <v>1.882127875690546</v>
      </c>
      <c r="N2241" t="s">
        <v>96</v>
      </c>
      <c r="O2241">
        <v>25</v>
      </c>
      <c r="P2241" t="s">
        <v>30</v>
      </c>
    </row>
    <row r="2242" spans="2:16" x14ac:dyDescent="0.2">
      <c r="B2242" t="s">
        <v>147</v>
      </c>
      <c r="C2242">
        <v>2018</v>
      </c>
      <c r="D2242">
        <v>8.6300000000000008</v>
      </c>
      <c r="E2242">
        <v>2.42</v>
      </c>
      <c r="F2242">
        <v>3.2</v>
      </c>
      <c r="G2242">
        <v>0.89</v>
      </c>
      <c r="H2242">
        <v>0.25</v>
      </c>
      <c r="I2242">
        <v>0.97</v>
      </c>
      <c r="J2242">
        <v>0.56000000000000005</v>
      </c>
      <c r="K2242" s="1">
        <v>29.93</v>
      </c>
      <c r="L2242" s="2">
        <v>10175960</v>
      </c>
      <c r="M2242" s="1">
        <f>Table1[[#This Row],[PerformanceMetric]]/Table1[[#This Row],[InflationAdjSalary]]*1000000</f>
        <v>2.9412458382304965</v>
      </c>
      <c r="N2242" t="s">
        <v>50</v>
      </c>
      <c r="O2242">
        <v>23</v>
      </c>
      <c r="P2242" t="s">
        <v>19</v>
      </c>
    </row>
    <row r="2243" spans="2:16" x14ac:dyDescent="0.2">
      <c r="B2243" t="s">
        <v>547</v>
      </c>
      <c r="C2243">
        <v>2014</v>
      </c>
      <c r="D2243">
        <v>10.15</v>
      </c>
      <c r="E2243">
        <v>2.54</v>
      </c>
      <c r="F2243">
        <v>4.8499999999999996</v>
      </c>
      <c r="G2243">
        <v>0.93</v>
      </c>
      <c r="H2243">
        <v>0.2</v>
      </c>
      <c r="I2243">
        <v>2.3199999999999998</v>
      </c>
      <c r="J2243">
        <v>0.53</v>
      </c>
      <c r="K2243" s="1">
        <v>29.92</v>
      </c>
      <c r="L2243" s="2">
        <v>2610746</v>
      </c>
      <c r="M2243" s="1">
        <f>Table1[[#This Row],[PerformanceMetric]]/Table1[[#This Row],[InflationAdjSalary]]*1000000</f>
        <v>11.460325899187437</v>
      </c>
      <c r="N2243" t="s">
        <v>42</v>
      </c>
      <c r="O2243">
        <v>27</v>
      </c>
      <c r="P2243" t="s">
        <v>19</v>
      </c>
    </row>
    <row r="2244" spans="2:16" x14ac:dyDescent="0.2">
      <c r="B2244" t="s">
        <v>325</v>
      </c>
      <c r="C2244">
        <v>2021</v>
      </c>
      <c r="D2244">
        <v>6.79</v>
      </c>
      <c r="E2244">
        <v>3.68</v>
      </c>
      <c r="F2244">
        <v>1.26</v>
      </c>
      <c r="G2244">
        <v>0.68</v>
      </c>
      <c r="H2244">
        <v>0.42</v>
      </c>
      <c r="I2244">
        <v>0.84</v>
      </c>
      <c r="J2244">
        <v>0.67</v>
      </c>
      <c r="K2244" s="1">
        <v>29.91</v>
      </c>
      <c r="L2244" s="2">
        <v>4362390</v>
      </c>
      <c r="M2244" s="1">
        <f>Table1[[#This Row],[PerformanceMetric]]/Table1[[#This Row],[InflationAdjSalary]]*1000000</f>
        <v>6.8563333402102975</v>
      </c>
      <c r="N2244" t="s">
        <v>41</v>
      </c>
      <c r="O2244">
        <v>31</v>
      </c>
      <c r="P2244" t="s">
        <v>30</v>
      </c>
    </row>
    <row r="2245" spans="2:16" x14ac:dyDescent="0.2">
      <c r="B2245" t="s">
        <v>311</v>
      </c>
      <c r="C2245">
        <v>2012</v>
      </c>
      <c r="D2245">
        <v>9.3800000000000008</v>
      </c>
      <c r="E2245">
        <v>5.78</v>
      </c>
      <c r="F2245">
        <v>2.77</v>
      </c>
      <c r="G2245">
        <v>0.62</v>
      </c>
      <c r="H2245">
        <v>0.31</v>
      </c>
      <c r="I2245">
        <v>1.62</v>
      </c>
      <c r="J2245">
        <v>0.48</v>
      </c>
      <c r="K2245" s="1">
        <v>29.91</v>
      </c>
      <c r="L2245" s="2">
        <v>6834632</v>
      </c>
      <c r="M2245" s="1">
        <f>Table1[[#This Row],[PerformanceMetric]]/Table1[[#This Row],[InflationAdjSalary]]*1000000</f>
        <v>4.376241471376952</v>
      </c>
      <c r="N2245" t="s">
        <v>34</v>
      </c>
      <c r="O2245">
        <v>23</v>
      </c>
      <c r="P2245" t="s">
        <v>25</v>
      </c>
    </row>
    <row r="2246" spans="2:16" x14ac:dyDescent="0.2">
      <c r="B2246" t="s">
        <v>439</v>
      </c>
      <c r="C2246">
        <v>2015</v>
      </c>
      <c r="D2246">
        <v>10.09</v>
      </c>
      <c r="E2246">
        <v>2.31</v>
      </c>
      <c r="F2246">
        <v>1.96</v>
      </c>
      <c r="G2246">
        <v>0.97</v>
      </c>
      <c r="H2246">
        <v>0.16</v>
      </c>
      <c r="I2246">
        <v>1.01</v>
      </c>
      <c r="J2246">
        <v>0.56000000000000005</v>
      </c>
      <c r="K2246" s="1">
        <v>29.91</v>
      </c>
      <c r="L2246" s="2">
        <v>7046509</v>
      </c>
      <c r="M2246" s="1">
        <f>Table1[[#This Row],[PerformanceMetric]]/Table1[[#This Row],[InflationAdjSalary]]*1000000</f>
        <v>4.2446550483367016</v>
      </c>
      <c r="N2246" t="s">
        <v>109</v>
      </c>
      <c r="O2246">
        <v>29</v>
      </c>
      <c r="P2246" t="s">
        <v>20</v>
      </c>
    </row>
    <row r="2247" spans="2:16" x14ac:dyDescent="0.2">
      <c r="B2247" t="s">
        <v>548</v>
      </c>
      <c r="C2247">
        <v>2021</v>
      </c>
      <c r="D2247">
        <v>8.6999999999999993</v>
      </c>
      <c r="E2247">
        <v>2.44</v>
      </c>
      <c r="F2247">
        <v>2.2799999999999998</v>
      </c>
      <c r="G2247">
        <v>1.1399999999999999</v>
      </c>
      <c r="H2247">
        <v>0.09</v>
      </c>
      <c r="I2247">
        <v>0.83</v>
      </c>
      <c r="J2247">
        <v>0.56999999999999995</v>
      </c>
      <c r="K2247" s="1">
        <v>29.9</v>
      </c>
      <c r="L2247" s="2">
        <v>2278746</v>
      </c>
      <c r="M2247" s="1">
        <f>Table1[[#This Row],[PerformanceMetric]]/Table1[[#This Row],[InflationAdjSalary]]*1000000</f>
        <v>13.121251776196205</v>
      </c>
      <c r="N2247" t="s">
        <v>54</v>
      </c>
      <c r="O2247">
        <v>28</v>
      </c>
      <c r="P2247" t="s">
        <v>19</v>
      </c>
    </row>
    <row r="2248" spans="2:16" x14ac:dyDescent="0.2">
      <c r="B2248" t="s">
        <v>228</v>
      </c>
      <c r="C2248">
        <v>2020</v>
      </c>
      <c r="D2248">
        <v>5.15</v>
      </c>
      <c r="E2248">
        <v>4.62</v>
      </c>
      <c r="F2248">
        <v>0.77</v>
      </c>
      <c r="G2248">
        <v>0.31</v>
      </c>
      <c r="H2248">
        <v>0.85</v>
      </c>
      <c r="I2248">
        <v>0.38</v>
      </c>
      <c r="J2248">
        <v>0.68</v>
      </c>
      <c r="K2248" s="1">
        <v>29.9</v>
      </c>
      <c r="L2248" s="2">
        <v>4712526</v>
      </c>
      <c r="M2248" s="1">
        <f>Table1[[#This Row],[PerformanceMetric]]/Table1[[#This Row],[InflationAdjSalary]]*1000000</f>
        <v>6.3447925804547287</v>
      </c>
      <c r="N2248" t="s">
        <v>76</v>
      </c>
      <c r="O2248">
        <v>26</v>
      </c>
      <c r="P2248" t="s">
        <v>30</v>
      </c>
    </row>
    <row r="2249" spans="2:16" x14ac:dyDescent="0.2">
      <c r="B2249" t="s">
        <v>534</v>
      </c>
      <c r="C2249">
        <v>2015</v>
      </c>
      <c r="D2249">
        <v>8.56</v>
      </c>
      <c r="E2249">
        <v>4.4400000000000004</v>
      </c>
      <c r="F2249">
        <v>1.37</v>
      </c>
      <c r="G2249">
        <v>2.0499999999999998</v>
      </c>
      <c r="H2249">
        <v>0.48</v>
      </c>
      <c r="I2249">
        <v>1.37</v>
      </c>
      <c r="J2249">
        <v>0.53</v>
      </c>
      <c r="K2249" s="1">
        <v>29.9</v>
      </c>
      <c r="L2249" s="2">
        <v>6208378</v>
      </c>
      <c r="M2249" s="1">
        <f>Table1[[#This Row],[PerformanceMetric]]/Table1[[#This Row],[InflationAdjSalary]]*1000000</f>
        <v>4.816072732684769</v>
      </c>
      <c r="N2249" t="s">
        <v>109</v>
      </c>
      <c r="O2249">
        <v>33</v>
      </c>
      <c r="P2249" t="s">
        <v>20</v>
      </c>
    </row>
    <row r="2250" spans="2:16" x14ac:dyDescent="0.2">
      <c r="B2250" t="s">
        <v>534</v>
      </c>
      <c r="C2250">
        <v>2017</v>
      </c>
      <c r="D2250">
        <v>9.06</v>
      </c>
      <c r="E2250">
        <v>5.51</v>
      </c>
      <c r="F2250">
        <v>1.38</v>
      </c>
      <c r="G2250">
        <v>1.62</v>
      </c>
      <c r="H2250">
        <v>0.41</v>
      </c>
      <c r="I2250">
        <v>1.41</v>
      </c>
      <c r="J2250">
        <v>0.49</v>
      </c>
      <c r="K2250" s="1">
        <v>29.88</v>
      </c>
      <c r="L2250" s="2">
        <v>1779864</v>
      </c>
      <c r="M2250" s="1">
        <f>Table1[[#This Row],[PerformanceMetric]]/Table1[[#This Row],[InflationAdjSalary]]*1000000</f>
        <v>16.787799517266485</v>
      </c>
      <c r="N2250" t="s">
        <v>109</v>
      </c>
      <c r="O2250">
        <v>35</v>
      </c>
      <c r="P2250" t="s">
        <v>20</v>
      </c>
    </row>
    <row r="2251" spans="2:16" x14ac:dyDescent="0.2">
      <c r="B2251" t="s">
        <v>302</v>
      </c>
      <c r="C2251">
        <v>2018</v>
      </c>
      <c r="D2251">
        <v>9.1999999999999993</v>
      </c>
      <c r="E2251">
        <v>4.08</v>
      </c>
      <c r="F2251">
        <v>0.96</v>
      </c>
      <c r="G2251">
        <v>0.69</v>
      </c>
      <c r="H2251">
        <v>0.43</v>
      </c>
      <c r="I2251">
        <v>0.72</v>
      </c>
      <c r="J2251">
        <v>0.54</v>
      </c>
      <c r="K2251" s="1">
        <v>29.87</v>
      </c>
      <c r="L2251" s="2">
        <v>15286552</v>
      </c>
      <c r="M2251" s="1">
        <f>Table1[[#This Row],[PerformanceMetric]]/Table1[[#This Row],[InflationAdjSalary]]*1000000</f>
        <v>1.9540050627505798</v>
      </c>
      <c r="N2251" t="s">
        <v>96</v>
      </c>
      <c r="O2251">
        <v>24</v>
      </c>
      <c r="P2251" t="s">
        <v>25</v>
      </c>
    </row>
    <row r="2252" spans="2:16" x14ac:dyDescent="0.2">
      <c r="B2252" t="s">
        <v>254</v>
      </c>
      <c r="C2252">
        <v>2011</v>
      </c>
      <c r="D2252">
        <v>10.48</v>
      </c>
      <c r="E2252">
        <v>4.55</v>
      </c>
      <c r="F2252">
        <v>1.38</v>
      </c>
      <c r="G2252">
        <v>0.53</v>
      </c>
      <c r="H2252">
        <v>0.14000000000000001</v>
      </c>
      <c r="I2252">
        <v>1.45</v>
      </c>
      <c r="J2252">
        <v>0.53</v>
      </c>
      <c r="K2252" s="1">
        <v>29.86</v>
      </c>
      <c r="L2252" s="2">
        <v>8173290</v>
      </c>
      <c r="M2252" s="1">
        <f>Table1[[#This Row],[PerformanceMetric]]/Table1[[#This Row],[InflationAdjSalary]]*1000000</f>
        <v>3.6533635781918909</v>
      </c>
      <c r="N2252" t="s">
        <v>91</v>
      </c>
      <c r="O2252">
        <v>30</v>
      </c>
      <c r="P2252" t="s">
        <v>16</v>
      </c>
    </row>
    <row r="2253" spans="2:16" x14ac:dyDescent="0.2">
      <c r="B2253" t="s">
        <v>439</v>
      </c>
      <c r="C2253">
        <v>2016</v>
      </c>
      <c r="D2253">
        <v>9.6300000000000008</v>
      </c>
      <c r="E2253">
        <v>2.59</v>
      </c>
      <c r="F2253">
        <v>1.72</v>
      </c>
      <c r="G2253">
        <v>1.08</v>
      </c>
      <c r="H2253">
        <v>0.35</v>
      </c>
      <c r="I2253">
        <v>0.91</v>
      </c>
      <c r="J2253">
        <v>0.55000000000000004</v>
      </c>
      <c r="K2253" s="1">
        <v>29.86</v>
      </c>
      <c r="L2253" s="2">
        <v>13821076</v>
      </c>
      <c r="M2253" s="1">
        <f>Table1[[#This Row],[PerformanceMetric]]/Table1[[#This Row],[InflationAdjSalary]]*1000000</f>
        <v>2.1604685481796064</v>
      </c>
      <c r="N2253" t="s">
        <v>41</v>
      </c>
      <c r="O2253">
        <v>30</v>
      </c>
      <c r="P2253" t="s">
        <v>20</v>
      </c>
    </row>
    <row r="2254" spans="2:16" x14ac:dyDescent="0.2">
      <c r="B2254" t="s">
        <v>188</v>
      </c>
      <c r="C2254">
        <v>2019</v>
      </c>
      <c r="D2254">
        <v>5.72</v>
      </c>
      <c r="E2254">
        <v>3.71</v>
      </c>
      <c r="F2254">
        <v>3.18</v>
      </c>
      <c r="G2254">
        <v>0.9</v>
      </c>
      <c r="H2254">
        <v>0.75</v>
      </c>
      <c r="I2254">
        <v>0.76</v>
      </c>
      <c r="J2254">
        <v>0.59</v>
      </c>
      <c r="K2254" s="1">
        <v>29.86</v>
      </c>
      <c r="L2254" s="2">
        <v>19880142</v>
      </c>
      <c r="M2254" s="1">
        <f>Table1[[#This Row],[PerformanceMetric]]/Table1[[#This Row],[InflationAdjSalary]]*1000000</f>
        <v>1.5020013438535802</v>
      </c>
      <c r="N2254" t="s">
        <v>22</v>
      </c>
      <c r="O2254">
        <v>35</v>
      </c>
      <c r="P2254" t="s">
        <v>25</v>
      </c>
    </row>
    <row r="2255" spans="2:16" x14ac:dyDescent="0.2">
      <c r="B2255" t="s">
        <v>422</v>
      </c>
      <c r="C2255">
        <v>2019</v>
      </c>
      <c r="D2255">
        <v>10.49</v>
      </c>
      <c r="E2255">
        <v>2.5099999999999998</v>
      </c>
      <c r="F2255">
        <v>1.67</v>
      </c>
      <c r="G2255">
        <v>0.44</v>
      </c>
      <c r="H2255">
        <v>0.1</v>
      </c>
      <c r="I2255">
        <v>0.91</v>
      </c>
      <c r="J2255">
        <v>0.56000000000000005</v>
      </c>
      <c r="K2255" s="1">
        <v>29.82</v>
      </c>
      <c r="L2255" s="2">
        <v>6762939</v>
      </c>
      <c r="M2255" s="1">
        <f>Table1[[#This Row],[PerformanceMetric]]/Table1[[#This Row],[InflationAdjSalary]]*1000000</f>
        <v>4.4093255905457669</v>
      </c>
      <c r="N2255" t="s">
        <v>65</v>
      </c>
      <c r="O2255">
        <v>32</v>
      </c>
      <c r="P2255" t="s">
        <v>20</v>
      </c>
    </row>
    <row r="2256" spans="2:16" x14ac:dyDescent="0.2">
      <c r="B2256" t="s">
        <v>429</v>
      </c>
      <c r="C2256">
        <v>2012</v>
      </c>
      <c r="D2256">
        <v>9.24</v>
      </c>
      <c r="E2256">
        <v>3.49</v>
      </c>
      <c r="F2256">
        <v>1.34</v>
      </c>
      <c r="G2256">
        <v>0.61</v>
      </c>
      <c r="H2256">
        <v>0.28999999999999998</v>
      </c>
      <c r="I2256">
        <v>0.78</v>
      </c>
      <c r="J2256">
        <v>0.56000000000000005</v>
      </c>
      <c r="K2256" s="1">
        <v>29.82</v>
      </c>
      <c r="L2256" s="2">
        <v>13124155</v>
      </c>
      <c r="M2256" s="1">
        <f>Table1[[#This Row],[PerformanceMetric]]/Table1[[#This Row],[InflationAdjSalary]]*1000000</f>
        <v>2.2721462829416446</v>
      </c>
      <c r="N2256" t="s">
        <v>65</v>
      </c>
      <c r="O2256">
        <v>31</v>
      </c>
      <c r="P2256" t="s">
        <v>25</v>
      </c>
    </row>
    <row r="2257" spans="2:16" x14ac:dyDescent="0.2">
      <c r="B2257" t="s">
        <v>549</v>
      </c>
      <c r="C2257">
        <v>2014</v>
      </c>
      <c r="D2257">
        <v>7.96</v>
      </c>
      <c r="E2257">
        <v>2.87</v>
      </c>
      <c r="F2257">
        <v>8.83</v>
      </c>
      <c r="G2257">
        <v>0.89</v>
      </c>
      <c r="H2257">
        <v>7.0000000000000007E-2</v>
      </c>
      <c r="I2257">
        <v>2.78</v>
      </c>
      <c r="J2257">
        <v>0.49</v>
      </c>
      <c r="K2257" s="1">
        <v>29.81</v>
      </c>
      <c r="L2257" s="2">
        <v>1137841</v>
      </c>
      <c r="M2257" s="1">
        <f>Table1[[#This Row],[PerformanceMetric]]/Table1[[#This Row],[InflationAdjSalary]]*1000000</f>
        <v>26.198739542695332</v>
      </c>
      <c r="N2257" t="s">
        <v>42</v>
      </c>
      <c r="O2257">
        <v>22</v>
      </c>
      <c r="P2257" t="s">
        <v>19</v>
      </c>
    </row>
    <row r="2258" spans="2:16" x14ac:dyDescent="0.2">
      <c r="B2258" t="s">
        <v>550</v>
      </c>
      <c r="C2258">
        <v>2019</v>
      </c>
      <c r="D2258">
        <v>6.9</v>
      </c>
      <c r="E2258">
        <v>4.2300000000000004</v>
      </c>
      <c r="F2258">
        <v>2</v>
      </c>
      <c r="G2258">
        <v>0.54</v>
      </c>
      <c r="H2258">
        <v>0.41</v>
      </c>
      <c r="I2258">
        <v>0.54</v>
      </c>
      <c r="J2258">
        <v>0.56999999999999995</v>
      </c>
      <c r="K2258" s="1">
        <v>29.78</v>
      </c>
      <c r="L2258" s="2">
        <v>1993256</v>
      </c>
      <c r="M2258" s="1">
        <f>Table1[[#This Row],[PerformanceMetric]]/Table1[[#This Row],[InflationAdjSalary]]*1000000</f>
        <v>14.940378957845857</v>
      </c>
      <c r="N2258" t="s">
        <v>15</v>
      </c>
      <c r="O2258">
        <v>26</v>
      </c>
      <c r="P2258" t="s">
        <v>20</v>
      </c>
    </row>
    <row r="2259" spans="2:16" x14ac:dyDescent="0.2">
      <c r="B2259" t="s">
        <v>396</v>
      </c>
      <c r="C2259">
        <v>2016</v>
      </c>
      <c r="D2259">
        <v>9.01</v>
      </c>
      <c r="E2259">
        <v>7.62</v>
      </c>
      <c r="F2259">
        <v>1.24</v>
      </c>
      <c r="G2259">
        <v>0.49</v>
      </c>
      <c r="H2259">
        <v>0.79</v>
      </c>
      <c r="I2259">
        <v>1.86</v>
      </c>
      <c r="J2259">
        <v>0.48</v>
      </c>
      <c r="K2259" s="1">
        <v>29.76</v>
      </c>
      <c r="L2259" s="2">
        <v>5930229</v>
      </c>
      <c r="M2259" s="1">
        <f>Table1[[#This Row],[PerformanceMetric]]/Table1[[#This Row],[InflationAdjSalary]]*1000000</f>
        <v>5.018355952190042</v>
      </c>
      <c r="N2259" t="s">
        <v>81</v>
      </c>
      <c r="O2259">
        <v>22</v>
      </c>
      <c r="P2259" t="s">
        <v>30</v>
      </c>
    </row>
    <row r="2260" spans="2:16" x14ac:dyDescent="0.2">
      <c r="B2260" t="s">
        <v>412</v>
      </c>
      <c r="C2260">
        <v>2017</v>
      </c>
      <c r="D2260">
        <v>6.09</v>
      </c>
      <c r="E2260">
        <v>5.86</v>
      </c>
      <c r="F2260">
        <v>1.89</v>
      </c>
      <c r="G2260">
        <v>0.84</v>
      </c>
      <c r="H2260">
        <v>0.47</v>
      </c>
      <c r="I2260">
        <v>1.24</v>
      </c>
      <c r="J2260">
        <v>0.59</v>
      </c>
      <c r="K2260" s="1">
        <v>29.75</v>
      </c>
      <c r="L2260" s="2">
        <v>4206695</v>
      </c>
      <c r="M2260" s="1">
        <f>Table1[[#This Row],[PerformanceMetric]]/Table1[[#This Row],[InflationAdjSalary]]*1000000</f>
        <v>7.0720601327170147</v>
      </c>
      <c r="N2260" t="s">
        <v>22</v>
      </c>
      <c r="O2260">
        <v>32</v>
      </c>
      <c r="P2260" t="s">
        <v>30</v>
      </c>
    </row>
    <row r="2261" spans="2:16" x14ac:dyDescent="0.2">
      <c r="B2261" t="s">
        <v>164</v>
      </c>
      <c r="C2261">
        <v>2017</v>
      </c>
      <c r="D2261">
        <v>10.28</v>
      </c>
      <c r="E2261">
        <v>3.42</v>
      </c>
      <c r="F2261">
        <v>3.1</v>
      </c>
      <c r="G2261">
        <v>0.88</v>
      </c>
      <c r="H2261">
        <v>0.23</v>
      </c>
      <c r="I2261">
        <v>1.52</v>
      </c>
      <c r="J2261">
        <v>0.5</v>
      </c>
      <c r="K2261" s="1">
        <v>29.74</v>
      </c>
      <c r="L2261" s="2">
        <v>3979764</v>
      </c>
      <c r="M2261" s="1">
        <f>Table1[[#This Row],[PerformanceMetric]]/Table1[[#This Row],[InflationAdjSalary]]*1000000</f>
        <v>7.4728049200907387</v>
      </c>
      <c r="N2261" t="s">
        <v>41</v>
      </c>
      <c r="O2261">
        <v>27</v>
      </c>
      <c r="P2261" t="s">
        <v>25</v>
      </c>
    </row>
    <row r="2262" spans="2:16" x14ac:dyDescent="0.2">
      <c r="B2262" t="s">
        <v>550</v>
      </c>
      <c r="C2262">
        <v>2021</v>
      </c>
      <c r="D2262">
        <v>6.78</v>
      </c>
      <c r="E2262">
        <v>4.8099999999999996</v>
      </c>
      <c r="F2262">
        <v>1.17</v>
      </c>
      <c r="G2262">
        <v>0.71</v>
      </c>
      <c r="H2262">
        <v>0.33</v>
      </c>
      <c r="I2262">
        <v>0.48</v>
      </c>
      <c r="J2262">
        <v>0.57999999999999996</v>
      </c>
      <c r="K2262" s="1">
        <v>29.74</v>
      </c>
      <c r="L2262" s="2">
        <v>5816521</v>
      </c>
      <c r="M2262" s="1">
        <f>Table1[[#This Row],[PerformanceMetric]]/Table1[[#This Row],[InflationAdjSalary]]*1000000</f>
        <v>5.1130220281161201</v>
      </c>
      <c r="N2262" t="s">
        <v>15</v>
      </c>
      <c r="O2262">
        <v>28</v>
      </c>
      <c r="P2262" t="s">
        <v>20</v>
      </c>
    </row>
    <row r="2263" spans="2:16" x14ac:dyDescent="0.2">
      <c r="B2263" t="s">
        <v>505</v>
      </c>
      <c r="C2263">
        <v>2018</v>
      </c>
      <c r="D2263">
        <v>7.64</v>
      </c>
      <c r="E2263">
        <v>4.34</v>
      </c>
      <c r="F2263">
        <v>0.96</v>
      </c>
      <c r="G2263">
        <v>0.57999999999999996</v>
      </c>
      <c r="H2263">
        <v>0.51</v>
      </c>
      <c r="I2263">
        <v>0.79</v>
      </c>
      <c r="J2263">
        <v>0.6</v>
      </c>
      <c r="K2263" s="1">
        <v>29.73</v>
      </c>
      <c r="L2263" s="2">
        <v>5879443</v>
      </c>
      <c r="M2263" s="1">
        <f>Table1[[#This Row],[PerformanceMetric]]/Table1[[#This Row],[InflationAdjSalary]]*1000000</f>
        <v>5.0566014501713852</v>
      </c>
      <c r="N2263" t="s">
        <v>56</v>
      </c>
      <c r="O2263">
        <v>26</v>
      </c>
      <c r="P2263" t="s">
        <v>30</v>
      </c>
    </row>
    <row r="2264" spans="2:16" x14ac:dyDescent="0.2">
      <c r="B2264" t="s">
        <v>544</v>
      </c>
      <c r="C2264">
        <v>2012</v>
      </c>
      <c r="D2264">
        <v>9.6199999999999992</v>
      </c>
      <c r="E2264">
        <v>3.74</v>
      </c>
      <c r="F2264">
        <v>1.28</v>
      </c>
      <c r="G2264">
        <v>0.5</v>
      </c>
      <c r="H2264">
        <v>0.12</v>
      </c>
      <c r="I2264">
        <v>0.95</v>
      </c>
      <c r="J2264">
        <v>0.56000000000000005</v>
      </c>
      <c r="K2264" s="1">
        <v>29.72</v>
      </c>
      <c r="L2264" s="2">
        <v>1216725</v>
      </c>
      <c r="M2264" s="1">
        <f>Table1[[#This Row],[PerformanceMetric]]/Table1[[#This Row],[InflationAdjSalary]]*1000000</f>
        <v>24.426226139842608</v>
      </c>
      <c r="N2264" t="s">
        <v>18</v>
      </c>
      <c r="O2264">
        <v>23</v>
      </c>
      <c r="P2264" t="s">
        <v>25</v>
      </c>
    </row>
    <row r="2265" spans="2:16" x14ac:dyDescent="0.2">
      <c r="B2265" t="s">
        <v>452</v>
      </c>
      <c r="C2265">
        <v>2010</v>
      </c>
      <c r="D2265">
        <v>9.44</v>
      </c>
      <c r="E2265">
        <v>4.22</v>
      </c>
      <c r="F2265">
        <v>1.37</v>
      </c>
      <c r="G2265">
        <v>0.68</v>
      </c>
      <c r="H2265">
        <v>0.79</v>
      </c>
      <c r="I2265">
        <v>1.1299999999999999</v>
      </c>
      <c r="J2265">
        <v>0.52</v>
      </c>
      <c r="K2265" s="1">
        <v>29.72</v>
      </c>
      <c r="L2265" s="2">
        <v>2812754</v>
      </c>
      <c r="M2265" s="1">
        <f>Table1[[#This Row],[PerformanceMetric]]/Table1[[#This Row],[InflationAdjSalary]]*1000000</f>
        <v>10.566156869744031</v>
      </c>
      <c r="N2265" t="s">
        <v>64</v>
      </c>
      <c r="O2265">
        <v>24</v>
      </c>
      <c r="P2265" t="s">
        <v>20</v>
      </c>
    </row>
    <row r="2266" spans="2:16" x14ac:dyDescent="0.2">
      <c r="B2266" t="s">
        <v>84</v>
      </c>
      <c r="C2266">
        <v>2018</v>
      </c>
      <c r="D2266">
        <v>6.91</v>
      </c>
      <c r="E2266">
        <v>5.52</v>
      </c>
      <c r="F2266">
        <v>1.46</v>
      </c>
      <c r="G2266">
        <v>0.46</v>
      </c>
      <c r="H2266">
        <v>0.59</v>
      </c>
      <c r="I2266">
        <v>0.96</v>
      </c>
      <c r="J2266">
        <v>0.56999999999999995</v>
      </c>
      <c r="K2266" s="1">
        <v>29.72</v>
      </c>
      <c r="L2266" s="2">
        <v>3475738</v>
      </c>
      <c r="M2266" s="1">
        <f>Table1[[#This Row],[PerformanceMetric]]/Table1[[#This Row],[InflationAdjSalary]]*1000000</f>
        <v>8.5507020379556806</v>
      </c>
      <c r="N2266" t="s">
        <v>31</v>
      </c>
      <c r="O2266">
        <v>20</v>
      </c>
      <c r="P2266" t="s">
        <v>30</v>
      </c>
    </row>
    <row r="2267" spans="2:16" x14ac:dyDescent="0.2">
      <c r="B2267" t="s">
        <v>551</v>
      </c>
      <c r="C2267">
        <v>2017</v>
      </c>
      <c r="D2267">
        <v>8.5399999999999991</v>
      </c>
      <c r="E2267">
        <v>3.1</v>
      </c>
      <c r="F2267">
        <v>1.2</v>
      </c>
      <c r="G2267">
        <v>0.69</v>
      </c>
      <c r="H2267">
        <v>0.17</v>
      </c>
      <c r="I2267">
        <v>0.69</v>
      </c>
      <c r="J2267">
        <v>0.6</v>
      </c>
      <c r="K2267" s="1">
        <v>29.72</v>
      </c>
      <c r="L2267" s="2">
        <v>11880539</v>
      </c>
      <c r="M2267" s="1">
        <f>Table1[[#This Row],[PerformanceMetric]]/Table1[[#This Row],[InflationAdjSalary]]*1000000</f>
        <v>2.5015700045258886</v>
      </c>
      <c r="N2267" t="s">
        <v>15</v>
      </c>
      <c r="O2267">
        <v>25</v>
      </c>
      <c r="P2267" t="s">
        <v>20</v>
      </c>
    </row>
    <row r="2268" spans="2:16" x14ac:dyDescent="0.2">
      <c r="B2268" t="s">
        <v>407</v>
      </c>
      <c r="C2268">
        <v>2020</v>
      </c>
      <c r="D2268">
        <v>6.83</v>
      </c>
      <c r="E2268">
        <v>6.16</v>
      </c>
      <c r="F2268">
        <v>0.78</v>
      </c>
      <c r="G2268">
        <v>0.46</v>
      </c>
      <c r="H2268">
        <v>0.38</v>
      </c>
      <c r="I2268">
        <v>0.86</v>
      </c>
      <c r="J2268">
        <v>0.57999999999999996</v>
      </c>
      <c r="K2268" s="1">
        <v>29.71</v>
      </c>
      <c r="L2268" s="2">
        <v>8275379</v>
      </c>
      <c r="M2268" s="1">
        <f>Table1[[#This Row],[PerformanceMetric]]/Table1[[#This Row],[InflationAdjSalary]]*1000000</f>
        <v>3.5901678944251376</v>
      </c>
      <c r="N2268" t="s">
        <v>52</v>
      </c>
      <c r="O2268">
        <v>29</v>
      </c>
      <c r="P2268" t="s">
        <v>16</v>
      </c>
    </row>
    <row r="2269" spans="2:16" x14ac:dyDescent="0.2">
      <c r="B2269" t="s">
        <v>189</v>
      </c>
      <c r="C2269">
        <v>2014</v>
      </c>
      <c r="D2269">
        <v>9.7100000000000009</v>
      </c>
      <c r="E2269">
        <v>3.89</v>
      </c>
      <c r="F2269">
        <v>1.07</v>
      </c>
      <c r="G2269">
        <v>0.88</v>
      </c>
      <c r="H2269">
        <v>0.22</v>
      </c>
      <c r="I2269">
        <v>1.1599999999999999</v>
      </c>
      <c r="J2269">
        <v>0.55000000000000004</v>
      </c>
      <c r="K2269" s="1">
        <v>29.7</v>
      </c>
      <c r="L2269" s="2">
        <v>3860549</v>
      </c>
      <c r="M2269" s="1">
        <f>Table1[[#This Row],[PerformanceMetric]]/Table1[[#This Row],[InflationAdjSalary]]*1000000</f>
        <v>7.6932063289444059</v>
      </c>
      <c r="N2269" t="s">
        <v>81</v>
      </c>
      <c r="O2269">
        <v>24</v>
      </c>
      <c r="P2269" t="s">
        <v>25</v>
      </c>
    </row>
    <row r="2270" spans="2:16" x14ac:dyDescent="0.2">
      <c r="B2270" t="s">
        <v>378</v>
      </c>
      <c r="C2270">
        <v>2021</v>
      </c>
      <c r="D2270">
        <v>9.49</v>
      </c>
      <c r="E2270">
        <v>3.46</v>
      </c>
      <c r="F2270">
        <v>1.85</v>
      </c>
      <c r="G2270">
        <v>0.68</v>
      </c>
      <c r="H2270">
        <v>0.56000000000000005</v>
      </c>
      <c r="I2270">
        <v>1.1499999999999999</v>
      </c>
      <c r="J2270">
        <v>0.54</v>
      </c>
      <c r="K2270" s="1">
        <v>29.69</v>
      </c>
      <c r="L2270" s="2">
        <v>14542437</v>
      </c>
      <c r="M2270" s="1">
        <f>Table1[[#This Row],[PerformanceMetric]]/Table1[[#This Row],[InflationAdjSalary]]*1000000</f>
        <v>2.0416110449713485</v>
      </c>
      <c r="N2270" t="s">
        <v>41</v>
      </c>
      <c r="O2270">
        <v>26</v>
      </c>
      <c r="P2270" t="s">
        <v>16</v>
      </c>
    </row>
    <row r="2271" spans="2:16" x14ac:dyDescent="0.2">
      <c r="B2271" t="s">
        <v>274</v>
      </c>
      <c r="C2271">
        <v>2013</v>
      </c>
      <c r="D2271">
        <v>8.81</v>
      </c>
      <c r="E2271">
        <v>3.9</v>
      </c>
      <c r="F2271">
        <v>2.86</v>
      </c>
      <c r="G2271">
        <v>1.04</v>
      </c>
      <c r="H2271">
        <v>0.21</v>
      </c>
      <c r="I2271">
        <v>1.4</v>
      </c>
      <c r="J2271">
        <v>0.53</v>
      </c>
      <c r="K2271" s="1">
        <v>29.68</v>
      </c>
      <c r="L2271" s="2">
        <v>1245308</v>
      </c>
      <c r="M2271" s="1">
        <f>Table1[[#This Row],[PerformanceMetric]]/Table1[[#This Row],[InflationAdjSalary]]*1000000</f>
        <v>23.833461280261591</v>
      </c>
      <c r="N2271" t="s">
        <v>64</v>
      </c>
      <c r="O2271">
        <v>22</v>
      </c>
      <c r="P2271" t="s">
        <v>20</v>
      </c>
    </row>
    <row r="2272" spans="2:16" x14ac:dyDescent="0.2">
      <c r="B2272" t="s">
        <v>429</v>
      </c>
      <c r="C2272">
        <v>2014</v>
      </c>
      <c r="D2272">
        <v>10.130000000000001</v>
      </c>
      <c r="E2272">
        <v>2.67</v>
      </c>
      <c r="F2272">
        <v>1.59</v>
      </c>
      <c r="G2272">
        <v>0.68</v>
      </c>
      <c r="H2272">
        <v>0.17</v>
      </c>
      <c r="I2272">
        <v>1.1499999999999999</v>
      </c>
      <c r="J2272">
        <v>0.56999999999999995</v>
      </c>
      <c r="K2272" s="1">
        <v>29.68</v>
      </c>
      <c r="L2272" s="2">
        <v>1800780</v>
      </c>
      <c r="M2272" s="1">
        <f>Table1[[#This Row],[PerformanceMetric]]/Table1[[#This Row],[InflationAdjSalary]]*1000000</f>
        <v>16.481746798609493</v>
      </c>
      <c r="N2272" t="s">
        <v>58</v>
      </c>
      <c r="O2272">
        <v>33</v>
      </c>
      <c r="P2272" t="s">
        <v>25</v>
      </c>
    </row>
    <row r="2273" spans="2:16" x14ac:dyDescent="0.2">
      <c r="B2273" t="s">
        <v>396</v>
      </c>
      <c r="C2273">
        <v>2020</v>
      </c>
      <c r="D2273">
        <v>5.93</v>
      </c>
      <c r="E2273">
        <v>6.07</v>
      </c>
      <c r="F2273">
        <v>0.53</v>
      </c>
      <c r="G2273">
        <v>0.2</v>
      </c>
      <c r="H2273">
        <v>1</v>
      </c>
      <c r="I2273">
        <v>1.07</v>
      </c>
      <c r="J2273">
        <v>0.64</v>
      </c>
      <c r="K2273" s="1">
        <v>29.68</v>
      </c>
      <c r="L2273" s="2">
        <v>4563848</v>
      </c>
      <c r="M2273" s="1">
        <f>Table1[[#This Row],[PerformanceMetric]]/Table1[[#This Row],[InflationAdjSalary]]*1000000</f>
        <v>6.5032840708104214</v>
      </c>
      <c r="N2273" t="s">
        <v>46</v>
      </c>
      <c r="O2273">
        <v>26</v>
      </c>
      <c r="P2273" t="s">
        <v>30</v>
      </c>
    </row>
    <row r="2274" spans="2:16" x14ac:dyDescent="0.2">
      <c r="B2274" t="s">
        <v>264</v>
      </c>
      <c r="C2274">
        <v>2017</v>
      </c>
      <c r="D2274">
        <v>12.29</v>
      </c>
      <c r="E2274">
        <v>1.57</v>
      </c>
      <c r="F2274">
        <v>2.61</v>
      </c>
      <c r="G2274">
        <v>0.74</v>
      </c>
      <c r="H2274">
        <v>0.17</v>
      </c>
      <c r="I2274">
        <v>1.63</v>
      </c>
      <c r="J2274">
        <v>0.53</v>
      </c>
      <c r="K2274" s="1">
        <v>29.68</v>
      </c>
      <c r="L2274" s="2">
        <v>18472350</v>
      </c>
      <c r="M2274" s="1">
        <f>Table1[[#This Row],[PerformanceMetric]]/Table1[[#This Row],[InflationAdjSalary]]*1000000</f>
        <v>1.6067257279122582</v>
      </c>
      <c r="N2274" t="s">
        <v>52</v>
      </c>
      <c r="O2274">
        <v>36</v>
      </c>
      <c r="P2274" t="s">
        <v>20</v>
      </c>
    </row>
    <row r="2275" spans="2:16" x14ac:dyDescent="0.2">
      <c r="B2275" t="s">
        <v>546</v>
      </c>
      <c r="C2275">
        <v>2010</v>
      </c>
      <c r="D2275">
        <v>10.72</v>
      </c>
      <c r="E2275">
        <v>3.92</v>
      </c>
      <c r="F2275">
        <v>1.2</v>
      </c>
      <c r="G2275">
        <v>0.6</v>
      </c>
      <c r="H2275">
        <v>0.47</v>
      </c>
      <c r="I2275">
        <v>1.36</v>
      </c>
      <c r="J2275">
        <v>0.52</v>
      </c>
      <c r="K2275" s="1">
        <v>29.67</v>
      </c>
      <c r="L2275" s="2">
        <v>3825739</v>
      </c>
      <c r="M2275" s="1">
        <f>Table1[[#This Row],[PerformanceMetric]]/Table1[[#This Row],[InflationAdjSalary]]*1000000</f>
        <v>7.7553643884227332</v>
      </c>
      <c r="N2275" t="s">
        <v>41</v>
      </c>
      <c r="O2275">
        <v>26</v>
      </c>
      <c r="P2275" t="s">
        <v>25</v>
      </c>
    </row>
    <row r="2276" spans="2:16" x14ac:dyDescent="0.2">
      <c r="B2276" t="s">
        <v>277</v>
      </c>
      <c r="C2276">
        <v>2012</v>
      </c>
      <c r="D2276">
        <v>10.08</v>
      </c>
      <c r="E2276">
        <v>3.36</v>
      </c>
      <c r="F2276">
        <v>2.2799999999999998</v>
      </c>
      <c r="G2276">
        <v>0.92</v>
      </c>
      <c r="H2276">
        <v>0.41</v>
      </c>
      <c r="I2276">
        <v>1.38</v>
      </c>
      <c r="J2276">
        <v>0.52</v>
      </c>
      <c r="K2276" s="1">
        <v>29.67</v>
      </c>
      <c r="L2276" s="2">
        <v>4028666</v>
      </c>
      <c r="M2276" s="1">
        <f>Table1[[#This Row],[PerformanceMetric]]/Table1[[#This Row],[InflationAdjSalary]]*1000000</f>
        <v>7.3647207288963648</v>
      </c>
      <c r="N2276" t="s">
        <v>76</v>
      </c>
      <c r="O2276">
        <v>35</v>
      </c>
      <c r="P2276" t="s">
        <v>20</v>
      </c>
    </row>
    <row r="2277" spans="2:16" x14ac:dyDescent="0.2">
      <c r="B2277" t="s">
        <v>552</v>
      </c>
      <c r="C2277">
        <v>2020</v>
      </c>
      <c r="D2277">
        <v>7.63</v>
      </c>
      <c r="E2277">
        <v>1.63</v>
      </c>
      <c r="F2277">
        <v>4.17</v>
      </c>
      <c r="G2277">
        <v>1.1299999999999999</v>
      </c>
      <c r="H2277">
        <v>0.13</v>
      </c>
      <c r="I2277">
        <v>1.03</v>
      </c>
      <c r="J2277">
        <v>0.59</v>
      </c>
      <c r="K2277" s="1">
        <v>29.65</v>
      </c>
      <c r="L2277" s="2">
        <v>579020</v>
      </c>
      <c r="M2277" s="1">
        <f>Table1[[#This Row],[PerformanceMetric]]/Table1[[#This Row],[InflationAdjSalary]]*1000000</f>
        <v>51.207212186107554</v>
      </c>
      <c r="N2277" t="s">
        <v>36</v>
      </c>
      <c r="O2277">
        <v>23</v>
      </c>
      <c r="P2277" t="s">
        <v>19</v>
      </c>
    </row>
    <row r="2278" spans="2:16" x14ac:dyDescent="0.2">
      <c r="B2278" t="s">
        <v>299</v>
      </c>
      <c r="C2278">
        <v>2021</v>
      </c>
      <c r="D2278">
        <v>5.9</v>
      </c>
      <c r="E2278">
        <v>4.03</v>
      </c>
      <c r="F2278">
        <v>1.0900000000000001</v>
      </c>
      <c r="G2278">
        <v>0.62</v>
      </c>
      <c r="H2278">
        <v>0.52</v>
      </c>
      <c r="I2278">
        <v>0.69</v>
      </c>
      <c r="J2278">
        <v>0.69</v>
      </c>
      <c r="K2278" s="1">
        <v>29.65</v>
      </c>
      <c r="L2278" s="2">
        <v>12083957</v>
      </c>
      <c r="M2278" s="1">
        <f>Table1[[#This Row],[PerformanceMetric]]/Table1[[#This Row],[InflationAdjSalary]]*1000000</f>
        <v>2.4536664604152429</v>
      </c>
      <c r="N2278" t="s">
        <v>76</v>
      </c>
      <c r="O2278">
        <v>29</v>
      </c>
      <c r="P2278" t="s">
        <v>30</v>
      </c>
    </row>
    <row r="2279" spans="2:16" x14ac:dyDescent="0.2">
      <c r="B2279" t="s">
        <v>17</v>
      </c>
      <c r="C2279">
        <v>2010</v>
      </c>
      <c r="D2279">
        <v>9.91</v>
      </c>
      <c r="E2279">
        <v>3.21</v>
      </c>
      <c r="F2279">
        <v>1.8</v>
      </c>
      <c r="G2279">
        <v>1.05</v>
      </c>
      <c r="H2279">
        <v>0.26</v>
      </c>
      <c r="I2279">
        <v>1.39</v>
      </c>
      <c r="J2279">
        <v>0.55000000000000004</v>
      </c>
      <c r="K2279" s="1">
        <v>29.63</v>
      </c>
      <c r="L2279" s="2">
        <v>5851749</v>
      </c>
      <c r="M2279" s="1">
        <f>Table1[[#This Row],[PerformanceMetric]]/Table1[[#This Row],[InflationAdjSalary]]*1000000</f>
        <v>5.063443425205012</v>
      </c>
      <c r="N2279" t="s">
        <v>24</v>
      </c>
      <c r="O2279">
        <v>20</v>
      </c>
      <c r="P2279" t="s">
        <v>20</v>
      </c>
    </row>
    <row r="2280" spans="2:16" x14ac:dyDescent="0.2">
      <c r="B2280" t="s">
        <v>312</v>
      </c>
      <c r="C2280">
        <v>2015</v>
      </c>
      <c r="D2280">
        <v>7.26</v>
      </c>
      <c r="E2280">
        <v>6.15</v>
      </c>
      <c r="F2280">
        <v>0.85</v>
      </c>
      <c r="G2280">
        <v>0.96</v>
      </c>
      <c r="H2280">
        <v>1.44</v>
      </c>
      <c r="I2280">
        <v>1.04</v>
      </c>
      <c r="J2280">
        <v>0.51</v>
      </c>
      <c r="K2280" s="1">
        <v>29.62</v>
      </c>
      <c r="L2280" s="2">
        <v>6208378</v>
      </c>
      <c r="M2280" s="1">
        <f>Table1[[#This Row],[PerformanceMetric]]/Table1[[#This Row],[InflationAdjSalary]]*1000000</f>
        <v>4.7709723860241757</v>
      </c>
      <c r="N2280" t="s">
        <v>15</v>
      </c>
      <c r="O2280">
        <v>26</v>
      </c>
      <c r="P2280" t="s">
        <v>30</v>
      </c>
    </row>
    <row r="2281" spans="2:16" x14ac:dyDescent="0.2">
      <c r="B2281" t="s">
        <v>553</v>
      </c>
      <c r="C2281">
        <v>2010</v>
      </c>
      <c r="D2281">
        <v>7.91</v>
      </c>
      <c r="E2281">
        <v>5.24</v>
      </c>
      <c r="F2281">
        <v>0.48</v>
      </c>
      <c r="G2281">
        <v>0.26</v>
      </c>
      <c r="H2281">
        <v>0.74</v>
      </c>
      <c r="I2281">
        <v>0.91</v>
      </c>
      <c r="J2281">
        <v>0.57999999999999996</v>
      </c>
      <c r="K2281" s="1">
        <v>29.62</v>
      </c>
      <c r="L2281" s="2">
        <v>9358133</v>
      </c>
      <c r="M2281" s="1">
        <f>Table1[[#This Row],[PerformanceMetric]]/Table1[[#This Row],[InflationAdjSalary]]*1000000</f>
        <v>3.1651612559898434</v>
      </c>
      <c r="N2281" t="s">
        <v>104</v>
      </c>
      <c r="O2281">
        <v>32</v>
      </c>
      <c r="P2281" t="s">
        <v>30</v>
      </c>
    </row>
    <row r="2282" spans="2:16" x14ac:dyDescent="0.2">
      <c r="B2282" t="s">
        <v>334</v>
      </c>
      <c r="C2282">
        <v>2018</v>
      </c>
      <c r="D2282">
        <v>10.19</v>
      </c>
      <c r="E2282">
        <v>3.5</v>
      </c>
      <c r="F2282">
        <v>4.8</v>
      </c>
      <c r="G2282">
        <v>1.31</v>
      </c>
      <c r="H2282">
        <v>0.43</v>
      </c>
      <c r="I2282">
        <v>2.39</v>
      </c>
      <c r="J2282">
        <v>0.48</v>
      </c>
      <c r="K2282" s="1">
        <v>29.62</v>
      </c>
      <c r="L2282" s="2">
        <v>13123759</v>
      </c>
      <c r="M2282" s="1">
        <f>Table1[[#This Row],[PerformanceMetric]]/Table1[[#This Row],[InflationAdjSalary]]*1000000</f>
        <v>2.2569753071509466</v>
      </c>
      <c r="N2282" t="s">
        <v>61</v>
      </c>
      <c r="O2282">
        <v>23</v>
      </c>
      <c r="P2282" t="s">
        <v>20</v>
      </c>
    </row>
    <row r="2283" spans="2:16" x14ac:dyDescent="0.2">
      <c r="B2283" t="s">
        <v>405</v>
      </c>
      <c r="C2283">
        <v>2013</v>
      </c>
      <c r="D2283">
        <v>11.63</v>
      </c>
      <c r="E2283">
        <v>2.99</v>
      </c>
      <c r="F2283">
        <v>3.21</v>
      </c>
      <c r="G2283">
        <v>0.56000000000000005</v>
      </c>
      <c r="H2283">
        <v>0.1</v>
      </c>
      <c r="I2283">
        <v>2.0099999999999998</v>
      </c>
      <c r="J2283">
        <v>0.51</v>
      </c>
      <c r="K2283" s="1">
        <v>29.61</v>
      </c>
      <c r="L2283" s="2">
        <v>2744056</v>
      </c>
      <c r="M2283" s="1">
        <f>Table1[[#This Row],[PerformanceMetric]]/Table1[[#This Row],[InflationAdjSalary]]*1000000</f>
        <v>10.790596110283463</v>
      </c>
      <c r="N2283" t="s">
        <v>41</v>
      </c>
      <c r="O2283">
        <v>24</v>
      </c>
      <c r="P2283" t="s">
        <v>20</v>
      </c>
    </row>
    <row r="2284" spans="2:16" x14ac:dyDescent="0.2">
      <c r="B2284" t="s">
        <v>250</v>
      </c>
      <c r="C2284">
        <v>2019</v>
      </c>
      <c r="D2284">
        <v>9.73</v>
      </c>
      <c r="E2284">
        <v>2.9</v>
      </c>
      <c r="F2284">
        <v>1.81</v>
      </c>
      <c r="G2284">
        <v>0.41</v>
      </c>
      <c r="H2284">
        <v>0.16</v>
      </c>
      <c r="I2284">
        <v>0.9</v>
      </c>
      <c r="J2284">
        <v>0.56000000000000005</v>
      </c>
      <c r="K2284" s="1">
        <v>29.61</v>
      </c>
      <c r="L2284" s="2">
        <v>4427330</v>
      </c>
      <c r="M2284" s="1">
        <f>Table1[[#This Row],[PerformanceMetric]]/Table1[[#This Row],[InflationAdjSalary]]*1000000</f>
        <v>6.6880038307512653</v>
      </c>
      <c r="N2284" t="s">
        <v>88</v>
      </c>
      <c r="O2284">
        <v>22</v>
      </c>
      <c r="P2284" t="s">
        <v>20</v>
      </c>
    </row>
    <row r="2285" spans="2:16" x14ac:dyDescent="0.2">
      <c r="B2285" t="s">
        <v>269</v>
      </c>
      <c r="C2285">
        <v>2016</v>
      </c>
      <c r="D2285">
        <v>9.8800000000000008</v>
      </c>
      <c r="E2285">
        <v>2.48</v>
      </c>
      <c r="F2285">
        <v>2.91</v>
      </c>
      <c r="G2285">
        <v>0.56000000000000005</v>
      </c>
      <c r="H2285">
        <v>0.06</v>
      </c>
      <c r="I2285">
        <v>1.4</v>
      </c>
      <c r="J2285">
        <v>0.56999999999999995</v>
      </c>
      <c r="K2285" s="1">
        <v>29.59</v>
      </c>
      <c r="L2285" s="2">
        <v>7376486</v>
      </c>
      <c r="M2285" s="1">
        <f>Table1[[#This Row],[PerformanceMetric]]/Table1[[#This Row],[InflationAdjSalary]]*1000000</f>
        <v>4.01139512770715</v>
      </c>
      <c r="N2285" t="s">
        <v>54</v>
      </c>
      <c r="O2285">
        <v>29</v>
      </c>
      <c r="P2285" t="s">
        <v>19</v>
      </c>
    </row>
    <row r="2286" spans="2:16" x14ac:dyDescent="0.2">
      <c r="B2286" t="s">
        <v>237</v>
      </c>
      <c r="C2286">
        <v>2015</v>
      </c>
      <c r="D2286">
        <v>11.63</v>
      </c>
      <c r="E2286">
        <v>2.02</v>
      </c>
      <c r="F2286">
        <v>3.18</v>
      </c>
      <c r="G2286">
        <v>0.66</v>
      </c>
      <c r="H2286">
        <v>0.18</v>
      </c>
      <c r="I2286">
        <v>1.91</v>
      </c>
      <c r="J2286">
        <v>0.53</v>
      </c>
      <c r="K2286" s="1">
        <v>29.58</v>
      </c>
      <c r="L2286" s="2">
        <v>2793770</v>
      </c>
      <c r="M2286" s="1">
        <f>Table1[[#This Row],[PerformanceMetric]]/Table1[[#This Row],[InflationAdjSalary]]*1000000</f>
        <v>10.58784366644355</v>
      </c>
      <c r="N2286" t="s">
        <v>68</v>
      </c>
      <c r="O2286">
        <v>30</v>
      </c>
      <c r="P2286" t="s">
        <v>19</v>
      </c>
    </row>
    <row r="2287" spans="2:16" x14ac:dyDescent="0.2">
      <c r="B2287" t="s">
        <v>414</v>
      </c>
      <c r="C2287">
        <v>2012</v>
      </c>
      <c r="D2287">
        <v>10.95</v>
      </c>
      <c r="E2287">
        <v>2.12</v>
      </c>
      <c r="F2287">
        <v>2.25</v>
      </c>
      <c r="G2287">
        <v>0.71</v>
      </c>
      <c r="H2287">
        <v>0.37</v>
      </c>
      <c r="I2287">
        <v>1.1200000000000001</v>
      </c>
      <c r="J2287">
        <v>0.52</v>
      </c>
      <c r="K2287" s="1">
        <v>29.58</v>
      </c>
      <c r="L2287" s="2">
        <v>3228098</v>
      </c>
      <c r="M2287" s="1">
        <f>Table1[[#This Row],[PerformanceMetric]]/Table1[[#This Row],[InflationAdjSalary]]*1000000</f>
        <v>9.1632905816366161</v>
      </c>
      <c r="N2287" t="s">
        <v>52</v>
      </c>
      <c r="O2287">
        <v>28</v>
      </c>
      <c r="P2287" t="s">
        <v>20</v>
      </c>
    </row>
    <row r="2288" spans="2:16" x14ac:dyDescent="0.2">
      <c r="B2288" t="s">
        <v>450</v>
      </c>
      <c r="C2288">
        <v>2012</v>
      </c>
      <c r="D2288">
        <v>9.0399999999999991</v>
      </c>
      <c r="E2288">
        <v>3.85</v>
      </c>
      <c r="F2288">
        <v>2.2799999999999998</v>
      </c>
      <c r="G2288">
        <v>1.46</v>
      </c>
      <c r="H2288">
        <v>0.19</v>
      </c>
      <c r="I2288">
        <v>1.22</v>
      </c>
      <c r="J2288">
        <v>0.51</v>
      </c>
      <c r="K2288" s="1">
        <v>29.58</v>
      </c>
      <c r="L2288" s="2">
        <v>3873717</v>
      </c>
      <c r="M2288" s="1">
        <f>Table1[[#This Row],[PerformanceMetric]]/Table1[[#This Row],[InflationAdjSalary]]*1000000</f>
        <v>7.6360766674488616</v>
      </c>
      <c r="N2288" t="s">
        <v>15</v>
      </c>
      <c r="O2288">
        <v>29</v>
      </c>
      <c r="P2288" t="s">
        <v>25</v>
      </c>
    </row>
    <row r="2289" spans="2:16" x14ac:dyDescent="0.2">
      <c r="B2289" t="s">
        <v>480</v>
      </c>
      <c r="C2289">
        <v>2014</v>
      </c>
      <c r="D2289">
        <v>11.23</v>
      </c>
      <c r="E2289">
        <v>1.82</v>
      </c>
      <c r="F2289">
        <v>1.68</v>
      </c>
      <c r="G2289">
        <v>0.5</v>
      </c>
      <c r="H2289">
        <v>0</v>
      </c>
      <c r="I2289">
        <v>1.1399999999999999</v>
      </c>
      <c r="J2289">
        <v>0.56999999999999995</v>
      </c>
      <c r="K2289" s="1">
        <v>29.57</v>
      </c>
      <c r="L2289" s="2">
        <v>4040440</v>
      </c>
      <c r="M2289" s="1">
        <f>Table1[[#This Row],[PerformanceMetric]]/Table1[[#This Row],[InflationAdjSalary]]*1000000</f>
        <v>7.3185098652621994</v>
      </c>
      <c r="N2289" t="s">
        <v>104</v>
      </c>
      <c r="O2289">
        <v>29</v>
      </c>
      <c r="P2289" t="s">
        <v>20</v>
      </c>
    </row>
    <row r="2290" spans="2:16" x14ac:dyDescent="0.2">
      <c r="B2290" t="s">
        <v>373</v>
      </c>
      <c r="C2290">
        <v>2011</v>
      </c>
      <c r="D2290">
        <v>7.25</v>
      </c>
      <c r="E2290">
        <v>8.08</v>
      </c>
      <c r="F2290">
        <v>0.83</v>
      </c>
      <c r="G2290">
        <v>0.17</v>
      </c>
      <c r="H2290">
        <v>0.83</v>
      </c>
      <c r="I2290">
        <v>2.08</v>
      </c>
      <c r="J2290">
        <v>0.56999999999999995</v>
      </c>
      <c r="K2290" s="1">
        <v>29.53</v>
      </c>
      <c r="L2290" s="2">
        <v>9351364</v>
      </c>
      <c r="M2290" s="1">
        <f>Table1[[#This Row],[PerformanceMetric]]/Table1[[#This Row],[InflationAdjSalary]]*1000000</f>
        <v>3.1578280986602598</v>
      </c>
      <c r="N2290" t="s">
        <v>61</v>
      </c>
      <c r="O2290">
        <v>26</v>
      </c>
      <c r="P2290" t="s">
        <v>30</v>
      </c>
    </row>
    <row r="2291" spans="2:16" x14ac:dyDescent="0.2">
      <c r="B2291" t="s">
        <v>547</v>
      </c>
      <c r="C2291">
        <v>2012</v>
      </c>
      <c r="D2291">
        <v>10.41</v>
      </c>
      <c r="E2291">
        <v>1.56</v>
      </c>
      <c r="F2291">
        <v>3.31</v>
      </c>
      <c r="G2291">
        <v>0.62</v>
      </c>
      <c r="H2291">
        <v>0.05</v>
      </c>
      <c r="I2291">
        <v>1.74</v>
      </c>
      <c r="J2291">
        <v>0.59</v>
      </c>
      <c r="K2291" s="1">
        <v>29.52</v>
      </c>
      <c r="L2291" s="2">
        <v>1936858</v>
      </c>
      <c r="M2291" s="1">
        <f>Table1[[#This Row],[PerformanceMetric]]/Table1[[#This Row],[InflationAdjSalary]]*1000000</f>
        <v>15.241179270757071</v>
      </c>
      <c r="N2291" t="s">
        <v>145</v>
      </c>
      <c r="O2291">
        <v>25</v>
      </c>
      <c r="P2291" t="s">
        <v>19</v>
      </c>
    </row>
    <row r="2292" spans="2:16" x14ac:dyDescent="0.2">
      <c r="B2292" t="s">
        <v>546</v>
      </c>
      <c r="C2292">
        <v>2010</v>
      </c>
      <c r="D2292">
        <v>10.75</v>
      </c>
      <c r="E2292">
        <v>3.76</v>
      </c>
      <c r="F2292">
        <v>1.2</v>
      </c>
      <c r="G2292">
        <v>0.49</v>
      </c>
      <c r="H2292">
        <v>0.43</v>
      </c>
      <c r="I2292">
        <v>1.29</v>
      </c>
      <c r="J2292">
        <v>0.53</v>
      </c>
      <c r="K2292" s="1">
        <v>29.52</v>
      </c>
      <c r="L2292" s="2">
        <v>3825739</v>
      </c>
      <c r="M2292" s="1">
        <f>Table1[[#This Row],[PerformanceMetric]]/Table1[[#This Row],[InflationAdjSalary]]*1000000</f>
        <v>7.7161562772578058</v>
      </c>
      <c r="N2292" t="s">
        <v>52</v>
      </c>
      <c r="O2292">
        <v>26</v>
      </c>
      <c r="P2292" t="s">
        <v>25</v>
      </c>
    </row>
    <row r="2293" spans="2:16" x14ac:dyDescent="0.2">
      <c r="B2293" t="s">
        <v>554</v>
      </c>
      <c r="C2293">
        <v>2010</v>
      </c>
      <c r="D2293">
        <v>11.94</v>
      </c>
      <c r="E2293">
        <v>3</v>
      </c>
      <c r="F2293">
        <v>2.17</v>
      </c>
      <c r="G2293">
        <v>1.06</v>
      </c>
      <c r="H2293">
        <v>0.11</v>
      </c>
      <c r="I2293">
        <v>0.83</v>
      </c>
      <c r="J2293">
        <v>0.44</v>
      </c>
      <c r="K2293" s="1">
        <v>29.51</v>
      </c>
      <c r="L2293" s="2">
        <v>24877807</v>
      </c>
      <c r="M2293" s="1">
        <f>Table1[[#This Row],[PerformanceMetric]]/Table1[[#This Row],[InflationAdjSalary]]*1000000</f>
        <v>1.1861978027243318</v>
      </c>
      <c r="N2293" t="s">
        <v>15</v>
      </c>
      <c r="O2293">
        <v>30</v>
      </c>
      <c r="P2293" t="s">
        <v>20</v>
      </c>
    </row>
    <row r="2294" spans="2:16" x14ac:dyDescent="0.2">
      <c r="B2294" t="s">
        <v>298</v>
      </c>
      <c r="C2294">
        <v>2013</v>
      </c>
      <c r="D2294">
        <v>10.11</v>
      </c>
      <c r="E2294">
        <v>2.0099999999999998</v>
      </c>
      <c r="F2294">
        <v>2.5099999999999998</v>
      </c>
      <c r="G2294">
        <v>0.84</v>
      </c>
      <c r="H2294">
        <v>0.14000000000000001</v>
      </c>
      <c r="I2294">
        <v>1.29</v>
      </c>
      <c r="J2294">
        <v>0.56999999999999995</v>
      </c>
      <c r="K2294" s="1">
        <v>29.5</v>
      </c>
      <c r="L2294" s="2">
        <v>6630400</v>
      </c>
      <c r="M2294" s="1">
        <f>Table1[[#This Row],[PerformanceMetric]]/Table1[[#This Row],[InflationAdjSalary]]*1000000</f>
        <v>4.4492036679536682</v>
      </c>
      <c r="N2294" t="s">
        <v>61</v>
      </c>
      <c r="O2294">
        <v>35</v>
      </c>
      <c r="P2294" t="s">
        <v>20</v>
      </c>
    </row>
    <row r="2295" spans="2:16" x14ac:dyDescent="0.2">
      <c r="B2295" t="s">
        <v>188</v>
      </c>
      <c r="C2295">
        <v>2015</v>
      </c>
      <c r="D2295">
        <v>7.84</v>
      </c>
      <c r="E2295">
        <v>3.34</v>
      </c>
      <c r="F2295">
        <v>2.96</v>
      </c>
      <c r="G2295">
        <v>1.1599999999999999</v>
      </c>
      <c r="H2295">
        <v>0.32</v>
      </c>
      <c r="I2295">
        <v>1.1399999999999999</v>
      </c>
      <c r="J2295">
        <v>0.55000000000000004</v>
      </c>
      <c r="K2295" s="1">
        <v>29.5</v>
      </c>
      <c r="L2295" s="2">
        <v>14540588</v>
      </c>
      <c r="M2295" s="1">
        <f>Table1[[#This Row],[PerformanceMetric]]/Table1[[#This Row],[InflationAdjSalary]]*1000000</f>
        <v>2.0288037870270448</v>
      </c>
      <c r="N2295" t="s">
        <v>22</v>
      </c>
      <c r="O2295">
        <v>31</v>
      </c>
      <c r="P2295" t="s">
        <v>25</v>
      </c>
    </row>
    <row r="2296" spans="2:16" x14ac:dyDescent="0.2">
      <c r="B2296" t="s">
        <v>409</v>
      </c>
      <c r="C2296">
        <v>2021</v>
      </c>
      <c r="D2296">
        <v>10.39</v>
      </c>
      <c r="E2296">
        <v>3.41</v>
      </c>
      <c r="F2296">
        <v>2.95</v>
      </c>
      <c r="G2296">
        <v>0.9</v>
      </c>
      <c r="H2296">
        <v>0.15</v>
      </c>
      <c r="I2296">
        <v>1.36</v>
      </c>
      <c r="J2296">
        <v>0.49</v>
      </c>
      <c r="K2296" s="1">
        <v>29.46</v>
      </c>
      <c r="L2296" s="2">
        <v>8870194</v>
      </c>
      <c r="M2296" s="1">
        <f>Table1[[#This Row],[PerformanceMetric]]/Table1[[#This Row],[InflationAdjSalary]]*1000000</f>
        <v>3.3212351387128622</v>
      </c>
      <c r="N2296" t="s">
        <v>29</v>
      </c>
      <c r="O2296">
        <v>25</v>
      </c>
      <c r="P2296" t="s">
        <v>25</v>
      </c>
    </row>
    <row r="2297" spans="2:16" x14ac:dyDescent="0.2">
      <c r="B2297" t="s">
        <v>228</v>
      </c>
      <c r="C2297">
        <v>2017</v>
      </c>
      <c r="D2297">
        <v>8.15</v>
      </c>
      <c r="E2297">
        <v>4.5199999999999996</v>
      </c>
      <c r="F2297">
        <v>1.07</v>
      </c>
      <c r="G2297">
        <v>0.71</v>
      </c>
      <c r="H2297">
        <v>0.59</v>
      </c>
      <c r="I2297">
        <v>0.92</v>
      </c>
      <c r="J2297">
        <v>0.56000000000000005</v>
      </c>
      <c r="K2297" s="1">
        <v>29.44</v>
      </c>
      <c r="L2297" s="2">
        <v>4480755</v>
      </c>
      <c r="M2297" s="1">
        <f>Table1[[#This Row],[PerformanceMetric]]/Table1[[#This Row],[InflationAdjSalary]]*1000000</f>
        <v>6.5703212962993964</v>
      </c>
      <c r="N2297" t="s">
        <v>46</v>
      </c>
      <c r="O2297">
        <v>23</v>
      </c>
      <c r="P2297" t="s">
        <v>30</v>
      </c>
    </row>
    <row r="2298" spans="2:16" x14ac:dyDescent="0.2">
      <c r="B2298" t="s">
        <v>439</v>
      </c>
      <c r="C2298">
        <v>2016</v>
      </c>
      <c r="D2298">
        <v>10.02</v>
      </c>
      <c r="E2298">
        <v>2.31</v>
      </c>
      <c r="F2298">
        <v>1.49</v>
      </c>
      <c r="G2298">
        <v>1.02</v>
      </c>
      <c r="H2298">
        <v>0.31</v>
      </c>
      <c r="I2298">
        <v>0.96</v>
      </c>
      <c r="J2298">
        <v>0.56000000000000005</v>
      </c>
      <c r="K2298" s="1">
        <v>29.44</v>
      </c>
      <c r="L2298" s="2">
        <v>13821076</v>
      </c>
      <c r="M2298" s="1">
        <f>Table1[[#This Row],[PerformanceMetric]]/Table1[[#This Row],[InflationAdjSalary]]*1000000</f>
        <v>2.1300801761020636</v>
      </c>
      <c r="N2298" t="s">
        <v>109</v>
      </c>
      <c r="O2298">
        <v>30</v>
      </c>
      <c r="P2298" t="s">
        <v>20</v>
      </c>
    </row>
    <row r="2299" spans="2:16" x14ac:dyDescent="0.2">
      <c r="B2299" t="s">
        <v>555</v>
      </c>
      <c r="C2299">
        <v>2015</v>
      </c>
      <c r="D2299">
        <v>8.98</v>
      </c>
      <c r="E2299">
        <v>3.07</v>
      </c>
      <c r="F2299">
        <v>1.47</v>
      </c>
      <c r="G2299">
        <v>0.31</v>
      </c>
      <c r="H2299">
        <v>0.42</v>
      </c>
      <c r="I2299">
        <v>0.91</v>
      </c>
      <c r="J2299">
        <v>0.59</v>
      </c>
      <c r="K2299" s="1">
        <v>29.43</v>
      </c>
      <c r="L2299" s="2">
        <v>4199375</v>
      </c>
      <c r="M2299" s="1">
        <f>Table1[[#This Row],[PerformanceMetric]]/Table1[[#This Row],[InflationAdjSalary]]*1000000</f>
        <v>7.0081857419258817</v>
      </c>
      <c r="N2299" t="s">
        <v>27</v>
      </c>
      <c r="O2299">
        <v>26</v>
      </c>
      <c r="P2299" t="s">
        <v>25</v>
      </c>
    </row>
    <row r="2300" spans="2:16" x14ac:dyDescent="0.2">
      <c r="B2300" t="s">
        <v>477</v>
      </c>
      <c r="C2300">
        <v>2011</v>
      </c>
      <c r="D2300">
        <v>5.56</v>
      </c>
      <c r="E2300">
        <v>4.87</v>
      </c>
      <c r="F2300">
        <v>0.44</v>
      </c>
      <c r="G2300">
        <v>0.51</v>
      </c>
      <c r="H2300">
        <v>1.29</v>
      </c>
      <c r="I2300">
        <v>0.56000000000000005</v>
      </c>
      <c r="J2300">
        <v>0.64</v>
      </c>
      <c r="K2300" s="1">
        <v>29.42</v>
      </c>
      <c r="L2300" s="2">
        <v>5558079</v>
      </c>
      <c r="M2300" s="1">
        <f>Table1[[#This Row],[PerformanceMetric]]/Table1[[#This Row],[InflationAdjSalary]]*1000000</f>
        <v>5.2931957246379557</v>
      </c>
      <c r="N2300" t="s">
        <v>91</v>
      </c>
      <c r="O2300">
        <v>32</v>
      </c>
      <c r="P2300" t="s">
        <v>30</v>
      </c>
    </row>
    <row r="2301" spans="2:16" x14ac:dyDescent="0.2">
      <c r="B2301" t="s">
        <v>491</v>
      </c>
      <c r="C2301">
        <v>2011</v>
      </c>
      <c r="D2301">
        <v>10.02</v>
      </c>
      <c r="E2301">
        <v>2.5</v>
      </c>
      <c r="F2301">
        <v>3.97</v>
      </c>
      <c r="G2301">
        <v>0.6</v>
      </c>
      <c r="H2301">
        <v>7.0000000000000007E-2</v>
      </c>
      <c r="I2301">
        <v>1.83</v>
      </c>
      <c r="J2301">
        <v>0.55000000000000004</v>
      </c>
      <c r="K2301" s="1">
        <v>29.41</v>
      </c>
      <c r="L2301" s="2">
        <v>3993678</v>
      </c>
      <c r="M2301" s="1">
        <f>Table1[[#This Row],[PerformanceMetric]]/Table1[[#This Row],[InflationAdjSalary]]*1000000</f>
        <v>7.3641390217238349</v>
      </c>
      <c r="N2301" t="s">
        <v>50</v>
      </c>
      <c r="O2301">
        <v>22</v>
      </c>
      <c r="P2301" t="s">
        <v>19</v>
      </c>
    </row>
    <row r="2302" spans="2:16" x14ac:dyDescent="0.2">
      <c r="B2302" t="s">
        <v>180</v>
      </c>
      <c r="C2302">
        <v>2017</v>
      </c>
      <c r="D2302">
        <v>5.04</v>
      </c>
      <c r="E2302">
        <v>8.76</v>
      </c>
      <c r="F2302">
        <v>2.2400000000000002</v>
      </c>
      <c r="G2302">
        <v>0.65</v>
      </c>
      <c r="H2302">
        <v>0.8</v>
      </c>
      <c r="I2302">
        <v>1.26</v>
      </c>
      <c r="J2302">
        <v>0.49</v>
      </c>
      <c r="K2302" s="1">
        <v>29.41</v>
      </c>
      <c r="L2302" s="2">
        <v>21489518</v>
      </c>
      <c r="M2302" s="1">
        <f>Table1[[#This Row],[PerformanceMetric]]/Table1[[#This Row],[InflationAdjSalary]]*1000000</f>
        <v>1.3685742044097964</v>
      </c>
      <c r="N2302" t="s">
        <v>70</v>
      </c>
      <c r="O2302">
        <v>31</v>
      </c>
      <c r="P2302" t="s">
        <v>30</v>
      </c>
    </row>
    <row r="2303" spans="2:16" x14ac:dyDescent="0.2">
      <c r="B2303" t="s">
        <v>328</v>
      </c>
      <c r="C2303">
        <v>2012</v>
      </c>
      <c r="D2303">
        <v>6.94</v>
      </c>
      <c r="E2303">
        <v>3.55</v>
      </c>
      <c r="F2303">
        <v>0.27</v>
      </c>
      <c r="G2303">
        <v>0.45</v>
      </c>
      <c r="H2303">
        <v>1.29</v>
      </c>
      <c r="I2303">
        <v>0.43</v>
      </c>
      <c r="J2303">
        <v>0.63</v>
      </c>
      <c r="K2303" s="1">
        <v>29.4</v>
      </c>
      <c r="L2303" s="2">
        <v>1281787</v>
      </c>
      <c r="M2303" s="1">
        <f>Table1[[#This Row],[PerformanceMetric]]/Table1[[#This Row],[InflationAdjSalary]]*1000000</f>
        <v>22.936728177146435</v>
      </c>
      <c r="N2303" t="s">
        <v>76</v>
      </c>
      <c r="O2303">
        <v>24</v>
      </c>
      <c r="P2303" t="s">
        <v>30</v>
      </c>
    </row>
    <row r="2304" spans="2:16" x14ac:dyDescent="0.2">
      <c r="B2304" t="s">
        <v>413</v>
      </c>
      <c r="C2304">
        <v>2016</v>
      </c>
      <c r="D2304">
        <v>12.82</v>
      </c>
      <c r="E2304">
        <v>3.41</v>
      </c>
      <c r="F2304">
        <v>5.47</v>
      </c>
      <c r="G2304">
        <v>0.96</v>
      </c>
      <c r="H2304">
        <v>0.51</v>
      </c>
      <c r="I2304">
        <v>3.19</v>
      </c>
      <c r="J2304">
        <v>0.44</v>
      </c>
      <c r="K2304" s="1">
        <v>29.38</v>
      </c>
      <c r="L2304" s="2">
        <v>3985515</v>
      </c>
      <c r="M2304" s="1">
        <f>Table1[[#This Row],[PerformanceMetric]]/Table1[[#This Row],[InflationAdjSalary]]*1000000</f>
        <v>7.3716947496120326</v>
      </c>
      <c r="N2304" t="s">
        <v>91</v>
      </c>
      <c r="O2304">
        <v>19</v>
      </c>
      <c r="P2304" t="s">
        <v>19</v>
      </c>
    </row>
    <row r="2305" spans="2:16" x14ac:dyDescent="0.2">
      <c r="B2305" t="s">
        <v>534</v>
      </c>
      <c r="C2305">
        <v>2011</v>
      </c>
      <c r="D2305">
        <v>8.93</v>
      </c>
      <c r="E2305">
        <v>2.68</v>
      </c>
      <c r="F2305">
        <v>1.44</v>
      </c>
      <c r="G2305">
        <v>1.79</v>
      </c>
      <c r="H2305">
        <v>0.61</v>
      </c>
      <c r="I2305">
        <v>1.19</v>
      </c>
      <c r="J2305">
        <v>0.56000000000000005</v>
      </c>
      <c r="K2305" s="1">
        <v>29.38</v>
      </c>
      <c r="L2305" s="2">
        <v>4135084</v>
      </c>
      <c r="M2305" s="1">
        <f>Table1[[#This Row],[PerformanceMetric]]/Table1[[#This Row],[InflationAdjSalary]]*1000000</f>
        <v>7.105055181466688</v>
      </c>
      <c r="N2305" t="s">
        <v>109</v>
      </c>
      <c r="O2305">
        <v>29</v>
      </c>
      <c r="P2305" t="s">
        <v>20</v>
      </c>
    </row>
    <row r="2306" spans="2:16" x14ac:dyDescent="0.2">
      <c r="B2306" t="s">
        <v>274</v>
      </c>
      <c r="C2306">
        <v>2018</v>
      </c>
      <c r="D2306">
        <v>9.23</v>
      </c>
      <c r="E2306">
        <v>5.17</v>
      </c>
      <c r="F2306">
        <v>2.87</v>
      </c>
      <c r="G2306">
        <v>0.56000000000000005</v>
      </c>
      <c r="H2306">
        <v>0.21</v>
      </c>
      <c r="I2306">
        <v>1.6</v>
      </c>
      <c r="J2306">
        <v>0.49</v>
      </c>
      <c r="K2306" s="1">
        <v>29.38</v>
      </c>
      <c r="L2306" s="2">
        <v>5231528</v>
      </c>
      <c r="M2306" s="1">
        <f>Table1[[#This Row],[PerformanceMetric]]/Table1[[#This Row],[InflationAdjSalary]]*1000000</f>
        <v>5.6159500627732468</v>
      </c>
      <c r="N2306" t="s">
        <v>64</v>
      </c>
      <c r="O2306">
        <v>27</v>
      </c>
      <c r="P2306" t="s">
        <v>20</v>
      </c>
    </row>
    <row r="2307" spans="2:16" x14ac:dyDescent="0.2">
      <c r="B2307" t="s">
        <v>429</v>
      </c>
      <c r="C2307">
        <v>2012</v>
      </c>
      <c r="D2307">
        <v>9.17</v>
      </c>
      <c r="E2307">
        <v>3.48</v>
      </c>
      <c r="F2307">
        <v>1.4</v>
      </c>
      <c r="G2307">
        <v>0.59</v>
      </c>
      <c r="H2307">
        <v>0.3</v>
      </c>
      <c r="I2307">
        <v>0.79</v>
      </c>
      <c r="J2307">
        <v>0.55000000000000004</v>
      </c>
      <c r="K2307" s="1">
        <v>29.37</v>
      </c>
      <c r="L2307" s="2">
        <v>13124155</v>
      </c>
      <c r="M2307" s="1">
        <f>Table1[[#This Row],[PerformanceMetric]]/Table1[[#This Row],[InflationAdjSalary]]*1000000</f>
        <v>2.2378583611668712</v>
      </c>
      <c r="N2307" t="s">
        <v>41</v>
      </c>
      <c r="O2307">
        <v>31</v>
      </c>
      <c r="P2307" t="s">
        <v>25</v>
      </c>
    </row>
    <row r="2308" spans="2:16" x14ac:dyDescent="0.2">
      <c r="B2308" t="s">
        <v>357</v>
      </c>
      <c r="C2308">
        <v>2018</v>
      </c>
      <c r="D2308">
        <v>10.95</v>
      </c>
      <c r="E2308">
        <v>3.13</v>
      </c>
      <c r="F2308">
        <v>1.65</v>
      </c>
      <c r="G2308">
        <v>0.89</v>
      </c>
      <c r="H2308">
        <v>0.21</v>
      </c>
      <c r="I2308">
        <v>1.51</v>
      </c>
      <c r="J2308">
        <v>0.53</v>
      </c>
      <c r="K2308" s="1">
        <v>29.34</v>
      </c>
      <c r="L2308" s="2">
        <v>1620659</v>
      </c>
      <c r="M2308" s="1">
        <f>Table1[[#This Row],[PerformanceMetric]]/Table1[[#This Row],[InflationAdjSalary]]*1000000</f>
        <v>18.103746685761781</v>
      </c>
      <c r="N2308" t="s">
        <v>109</v>
      </c>
      <c r="O2308">
        <v>22</v>
      </c>
      <c r="P2308" t="s">
        <v>25</v>
      </c>
    </row>
    <row r="2309" spans="2:16" x14ac:dyDescent="0.2">
      <c r="B2309" t="s">
        <v>117</v>
      </c>
      <c r="C2309">
        <v>2018</v>
      </c>
      <c r="D2309">
        <v>7.27</v>
      </c>
      <c r="E2309">
        <v>4.49</v>
      </c>
      <c r="F2309">
        <v>1.96</v>
      </c>
      <c r="G2309">
        <v>0.77</v>
      </c>
      <c r="H2309">
        <v>0.52</v>
      </c>
      <c r="I2309">
        <v>0.83</v>
      </c>
      <c r="J2309">
        <v>0.55000000000000004</v>
      </c>
      <c r="K2309" s="1">
        <v>29.34</v>
      </c>
      <c r="L2309" s="2">
        <v>1816690</v>
      </c>
      <c r="M2309" s="1">
        <f>Table1[[#This Row],[PerformanceMetric]]/Table1[[#This Row],[InflationAdjSalary]]*1000000</f>
        <v>16.150251281176203</v>
      </c>
      <c r="N2309" t="s">
        <v>50</v>
      </c>
      <c r="O2309">
        <v>23</v>
      </c>
      <c r="P2309" t="s">
        <v>16</v>
      </c>
    </row>
    <row r="2310" spans="2:16" x14ac:dyDescent="0.2">
      <c r="B2310" t="s">
        <v>303</v>
      </c>
      <c r="C2310">
        <v>2020</v>
      </c>
      <c r="D2310">
        <v>9.44</v>
      </c>
      <c r="E2310">
        <v>2.77</v>
      </c>
      <c r="F2310">
        <v>1.04</v>
      </c>
      <c r="G2310">
        <v>0.54</v>
      </c>
      <c r="H2310">
        <v>0.4</v>
      </c>
      <c r="I2310">
        <v>0.88</v>
      </c>
      <c r="J2310">
        <v>0.59</v>
      </c>
      <c r="K2310" s="1">
        <v>29.34</v>
      </c>
      <c r="L2310" s="2">
        <v>2947918</v>
      </c>
      <c r="M2310" s="1">
        <f>Table1[[#This Row],[PerformanceMetric]]/Table1[[#This Row],[InflationAdjSalary]]*1000000</f>
        <v>9.9527870178207127</v>
      </c>
      <c r="N2310" t="s">
        <v>41</v>
      </c>
      <c r="O2310">
        <v>33</v>
      </c>
      <c r="P2310" t="s">
        <v>16</v>
      </c>
    </row>
    <row r="2311" spans="2:16" x14ac:dyDescent="0.2">
      <c r="B2311" t="s">
        <v>439</v>
      </c>
      <c r="C2311">
        <v>2014</v>
      </c>
      <c r="D2311">
        <v>9.6300000000000008</v>
      </c>
      <c r="E2311">
        <v>2.37</v>
      </c>
      <c r="F2311">
        <v>1.46</v>
      </c>
      <c r="G2311">
        <v>0.82</v>
      </c>
      <c r="H2311">
        <v>0.35</v>
      </c>
      <c r="I2311">
        <v>0.92</v>
      </c>
      <c r="J2311">
        <v>0.56999999999999995</v>
      </c>
      <c r="K2311" s="1">
        <v>29.34</v>
      </c>
      <c r="L2311" s="2">
        <v>6775508</v>
      </c>
      <c r="M2311" s="1">
        <f>Table1[[#This Row],[PerformanceMetric]]/Table1[[#This Row],[InflationAdjSalary]]*1000000</f>
        <v>4.3303026134719342</v>
      </c>
      <c r="N2311" t="s">
        <v>41</v>
      </c>
      <c r="O2311">
        <v>28</v>
      </c>
      <c r="P2311" t="s">
        <v>20</v>
      </c>
    </row>
    <row r="2312" spans="2:16" x14ac:dyDescent="0.2">
      <c r="B2312" t="s">
        <v>421</v>
      </c>
      <c r="C2312">
        <v>2014</v>
      </c>
      <c r="D2312">
        <v>13.04</v>
      </c>
      <c r="E2312">
        <v>3.17</v>
      </c>
      <c r="F2312">
        <v>3.01</v>
      </c>
      <c r="G2312">
        <v>1.08</v>
      </c>
      <c r="H2312">
        <v>0.22</v>
      </c>
      <c r="I2312">
        <v>2.83</v>
      </c>
      <c r="J2312">
        <v>0.49</v>
      </c>
      <c r="K2312" s="1">
        <v>29.33</v>
      </c>
      <c r="L2312" s="2">
        <v>1504386</v>
      </c>
      <c r="M2312" s="1">
        <f>Table1[[#This Row],[PerformanceMetric]]/Table1[[#This Row],[InflationAdjSalary]]*1000000</f>
        <v>19.496326075887435</v>
      </c>
      <c r="N2312" t="s">
        <v>34</v>
      </c>
      <c r="O2312">
        <v>20</v>
      </c>
      <c r="P2312" t="s">
        <v>19</v>
      </c>
    </row>
    <row r="2313" spans="2:16" x14ac:dyDescent="0.2">
      <c r="B2313" t="s">
        <v>556</v>
      </c>
      <c r="C2313">
        <v>2019</v>
      </c>
      <c r="D2313">
        <v>9.16</v>
      </c>
      <c r="E2313">
        <v>2.68</v>
      </c>
      <c r="F2313">
        <v>3.08</v>
      </c>
      <c r="G2313">
        <v>0.96</v>
      </c>
      <c r="H2313">
        <v>0.36</v>
      </c>
      <c r="I2313">
        <v>1.68</v>
      </c>
      <c r="J2313">
        <v>0.56999999999999995</v>
      </c>
      <c r="K2313" s="1">
        <v>29.33</v>
      </c>
      <c r="L2313" s="2">
        <v>3181251</v>
      </c>
      <c r="M2313" s="1">
        <f>Table1[[#This Row],[PerformanceMetric]]/Table1[[#This Row],[InflationAdjSalary]]*1000000</f>
        <v>9.2196434673026424</v>
      </c>
      <c r="N2313" t="s">
        <v>42</v>
      </c>
      <c r="O2313">
        <v>24</v>
      </c>
      <c r="P2313" t="s">
        <v>19</v>
      </c>
    </row>
    <row r="2314" spans="2:16" x14ac:dyDescent="0.2">
      <c r="B2314" t="s">
        <v>557</v>
      </c>
      <c r="C2314">
        <v>2013</v>
      </c>
      <c r="D2314">
        <v>4.54</v>
      </c>
      <c r="E2314">
        <v>11.1</v>
      </c>
      <c r="F2314">
        <v>0.54</v>
      </c>
      <c r="G2314">
        <v>0.93</v>
      </c>
      <c r="H2314">
        <v>0.16</v>
      </c>
      <c r="I2314">
        <v>1.39</v>
      </c>
      <c r="J2314">
        <v>0.51</v>
      </c>
      <c r="K2314" s="1">
        <v>29.32</v>
      </c>
      <c r="L2314" s="2">
        <v>2151721</v>
      </c>
      <c r="M2314" s="1">
        <f>Table1[[#This Row],[PerformanceMetric]]/Table1[[#This Row],[InflationAdjSalary]]*1000000</f>
        <v>13.626301922972356</v>
      </c>
      <c r="N2314" t="s">
        <v>39</v>
      </c>
      <c r="O2314">
        <v>32</v>
      </c>
      <c r="P2314" t="s">
        <v>16</v>
      </c>
    </row>
    <row r="2315" spans="2:16" x14ac:dyDescent="0.2">
      <c r="B2315" t="s">
        <v>381</v>
      </c>
      <c r="C2315">
        <v>2019</v>
      </c>
      <c r="D2315">
        <v>9.7200000000000006</v>
      </c>
      <c r="E2315">
        <v>1.48</v>
      </c>
      <c r="F2315">
        <v>2.6</v>
      </c>
      <c r="G2315">
        <v>0.48</v>
      </c>
      <c r="H2315">
        <v>0.08</v>
      </c>
      <c r="I2315">
        <v>0.8</v>
      </c>
      <c r="J2315">
        <v>0.56999999999999995</v>
      </c>
      <c r="K2315" s="1">
        <v>29.31</v>
      </c>
      <c r="L2315" s="2">
        <v>265165</v>
      </c>
      <c r="M2315" s="1">
        <f>Table1[[#This Row],[PerformanceMetric]]/Table1[[#This Row],[InflationAdjSalary]]*1000000</f>
        <v>110.53494993683178</v>
      </c>
      <c r="N2315" t="s">
        <v>76</v>
      </c>
      <c r="O2315">
        <v>26</v>
      </c>
      <c r="P2315" t="s">
        <v>19</v>
      </c>
    </row>
    <row r="2316" spans="2:16" x14ac:dyDescent="0.2">
      <c r="B2316" t="s">
        <v>557</v>
      </c>
      <c r="C2316">
        <v>2011</v>
      </c>
      <c r="D2316">
        <v>4.4000000000000004</v>
      </c>
      <c r="E2316">
        <v>11.5</v>
      </c>
      <c r="F2316">
        <v>1.27</v>
      </c>
      <c r="G2316">
        <v>0.97</v>
      </c>
      <c r="H2316">
        <v>0.2</v>
      </c>
      <c r="I2316">
        <v>1.3</v>
      </c>
      <c r="J2316">
        <v>0.47</v>
      </c>
      <c r="K2316" s="1">
        <v>29.31</v>
      </c>
      <c r="L2316" s="2">
        <v>1613674</v>
      </c>
      <c r="M2316" s="1">
        <f>Table1[[#This Row],[PerformanceMetric]]/Table1[[#This Row],[InflationAdjSalary]]*1000000</f>
        <v>18.16352001705425</v>
      </c>
      <c r="N2316" t="s">
        <v>50</v>
      </c>
      <c r="O2316">
        <v>30</v>
      </c>
      <c r="P2316" t="s">
        <v>16</v>
      </c>
    </row>
    <row r="2317" spans="2:16" x14ac:dyDescent="0.2">
      <c r="B2317" t="s">
        <v>558</v>
      </c>
      <c r="C2317">
        <v>2018</v>
      </c>
      <c r="D2317">
        <v>8.36</v>
      </c>
      <c r="E2317">
        <v>2.3199999999999998</v>
      </c>
      <c r="F2317">
        <v>4.62</v>
      </c>
      <c r="G2317">
        <v>0.85</v>
      </c>
      <c r="H2317">
        <v>0.11</v>
      </c>
      <c r="I2317">
        <v>1.2</v>
      </c>
      <c r="J2317">
        <v>0.53</v>
      </c>
      <c r="K2317" s="1">
        <v>29.31</v>
      </c>
      <c r="L2317" s="2">
        <v>3103538</v>
      </c>
      <c r="M2317" s="1">
        <f>Table1[[#This Row],[PerformanceMetric]]/Table1[[#This Row],[InflationAdjSalary]]*1000000</f>
        <v>9.4440602950568024</v>
      </c>
      <c r="N2317" t="s">
        <v>68</v>
      </c>
      <c r="O2317">
        <v>25</v>
      </c>
      <c r="P2317" t="s">
        <v>19</v>
      </c>
    </row>
    <row r="2318" spans="2:16" x14ac:dyDescent="0.2">
      <c r="B2318" t="s">
        <v>225</v>
      </c>
      <c r="C2318">
        <v>2012</v>
      </c>
      <c r="D2318">
        <v>6.23</v>
      </c>
      <c r="E2318">
        <v>4.13</v>
      </c>
      <c r="F2318">
        <v>5.5</v>
      </c>
      <c r="G2318">
        <v>1.71</v>
      </c>
      <c r="H2318">
        <v>0.21</v>
      </c>
      <c r="I2318">
        <v>1.9</v>
      </c>
      <c r="J2318">
        <v>0.52</v>
      </c>
      <c r="K2318" s="1">
        <v>29.3</v>
      </c>
      <c r="L2318" s="2">
        <v>3989929</v>
      </c>
      <c r="M2318" s="1">
        <f>Table1[[#This Row],[PerformanceMetric]]/Table1[[#This Row],[InflationAdjSalary]]*1000000</f>
        <v>7.3434890696049981</v>
      </c>
      <c r="N2318" t="s">
        <v>76</v>
      </c>
      <c r="O2318">
        <v>38</v>
      </c>
      <c r="P2318" t="s">
        <v>19</v>
      </c>
    </row>
    <row r="2319" spans="2:16" x14ac:dyDescent="0.2">
      <c r="B2319" t="s">
        <v>226</v>
      </c>
      <c r="C2319">
        <v>2021</v>
      </c>
      <c r="D2319">
        <v>9.68</v>
      </c>
      <c r="E2319">
        <v>2.4700000000000002</v>
      </c>
      <c r="F2319">
        <v>1.68</v>
      </c>
      <c r="G2319">
        <v>0.89</v>
      </c>
      <c r="H2319">
        <v>0.21</v>
      </c>
      <c r="I2319">
        <v>0.74</v>
      </c>
      <c r="J2319">
        <v>0.54</v>
      </c>
      <c r="K2319" s="1">
        <v>29.3</v>
      </c>
      <c r="L2319" s="2">
        <v>22828544</v>
      </c>
      <c r="M2319" s="1">
        <f>Table1[[#This Row],[PerformanceMetric]]/Table1[[#This Row],[InflationAdjSalary]]*1000000</f>
        <v>1.2834808912911835</v>
      </c>
      <c r="N2319" t="s">
        <v>91</v>
      </c>
      <c r="O2319">
        <v>26</v>
      </c>
      <c r="P2319" t="s">
        <v>20</v>
      </c>
    </row>
    <row r="2320" spans="2:16" x14ac:dyDescent="0.2">
      <c r="B2320" t="s">
        <v>374</v>
      </c>
      <c r="C2320">
        <v>2021</v>
      </c>
      <c r="D2320">
        <v>8.73</v>
      </c>
      <c r="E2320">
        <v>2.33</v>
      </c>
      <c r="F2320">
        <v>2.6</v>
      </c>
      <c r="G2320">
        <v>1.2</v>
      </c>
      <c r="H2320">
        <v>0.13</v>
      </c>
      <c r="I2320">
        <v>0.93</v>
      </c>
      <c r="J2320">
        <v>0.56000000000000005</v>
      </c>
      <c r="K2320" s="1">
        <v>29.29</v>
      </c>
      <c r="L2320" s="2">
        <v>2619110</v>
      </c>
      <c r="M2320" s="1">
        <f>Table1[[#This Row],[PerformanceMetric]]/Table1[[#This Row],[InflationAdjSalary]]*1000000</f>
        <v>11.183188182245114</v>
      </c>
      <c r="N2320" t="s">
        <v>91</v>
      </c>
      <c r="O2320">
        <v>28</v>
      </c>
      <c r="P2320" t="s">
        <v>20</v>
      </c>
    </row>
    <row r="2321" spans="2:16" x14ac:dyDescent="0.2">
      <c r="B2321" t="s">
        <v>243</v>
      </c>
      <c r="C2321">
        <v>2010</v>
      </c>
      <c r="D2321">
        <v>8.83</v>
      </c>
      <c r="E2321">
        <v>3.07</v>
      </c>
      <c r="F2321">
        <v>1.68</v>
      </c>
      <c r="G2321">
        <v>0.56000000000000005</v>
      </c>
      <c r="H2321">
        <v>0.37</v>
      </c>
      <c r="I2321">
        <v>0.9</v>
      </c>
      <c r="J2321">
        <v>0.57999999999999996</v>
      </c>
      <c r="K2321" s="1">
        <v>29.29</v>
      </c>
      <c r="L2321" s="2">
        <v>2663933</v>
      </c>
      <c r="M2321" s="1">
        <f>Table1[[#This Row],[PerformanceMetric]]/Table1[[#This Row],[InflationAdjSalary]]*1000000</f>
        <v>10.995021271180619</v>
      </c>
      <c r="N2321" t="s">
        <v>91</v>
      </c>
      <c r="O2321">
        <v>24</v>
      </c>
      <c r="P2321" t="s">
        <v>20</v>
      </c>
    </row>
    <row r="2322" spans="2:16" x14ac:dyDescent="0.2">
      <c r="B2322" t="s">
        <v>386</v>
      </c>
      <c r="C2322">
        <v>2012</v>
      </c>
      <c r="D2322">
        <v>10.18</v>
      </c>
      <c r="E2322">
        <v>3.49</v>
      </c>
      <c r="F2322">
        <v>2.1800000000000002</v>
      </c>
      <c r="G2322">
        <v>0.84</v>
      </c>
      <c r="H2322">
        <v>0.59</v>
      </c>
      <c r="I2322">
        <v>1.33</v>
      </c>
      <c r="J2322">
        <v>0.5</v>
      </c>
      <c r="K2322" s="1">
        <v>29.27</v>
      </c>
      <c r="L2322" s="2">
        <v>2526955</v>
      </c>
      <c r="M2322" s="1">
        <f>Table1[[#This Row],[PerformanceMetric]]/Table1[[#This Row],[InflationAdjSalary]]*1000000</f>
        <v>11.583110898294589</v>
      </c>
      <c r="N2322" t="s">
        <v>81</v>
      </c>
      <c r="O2322">
        <v>39</v>
      </c>
      <c r="P2322" t="s">
        <v>25</v>
      </c>
    </row>
    <row r="2323" spans="2:16" x14ac:dyDescent="0.2">
      <c r="B2323" t="s">
        <v>316</v>
      </c>
      <c r="C2323">
        <v>2020</v>
      </c>
      <c r="D2323">
        <v>9.66</v>
      </c>
      <c r="E2323">
        <v>3.76</v>
      </c>
      <c r="F2323">
        <v>1.33</v>
      </c>
      <c r="G2323">
        <v>0.53</v>
      </c>
      <c r="H2323">
        <v>0.28999999999999998</v>
      </c>
      <c r="I2323">
        <v>1.31</v>
      </c>
      <c r="J2323">
        <v>0.56999999999999995</v>
      </c>
      <c r="K2323" s="1">
        <v>29.27</v>
      </c>
      <c r="L2323" s="2">
        <v>2679925</v>
      </c>
      <c r="M2323" s="1">
        <f>Table1[[#This Row],[PerformanceMetric]]/Table1[[#This Row],[InflationAdjSalary]]*1000000</f>
        <v>10.921947442559025</v>
      </c>
      <c r="N2323" t="s">
        <v>41</v>
      </c>
      <c r="O2323">
        <v>30</v>
      </c>
      <c r="P2323" t="s">
        <v>16</v>
      </c>
    </row>
    <row r="2324" spans="2:16" x14ac:dyDescent="0.2">
      <c r="B2324" t="s">
        <v>83</v>
      </c>
      <c r="C2324">
        <v>2014</v>
      </c>
      <c r="D2324">
        <v>13.83</v>
      </c>
      <c r="E2324">
        <v>4.33</v>
      </c>
      <c r="F2324">
        <v>6.33</v>
      </c>
      <c r="G2324">
        <v>1.17</v>
      </c>
      <c r="H2324">
        <v>0.17</v>
      </c>
      <c r="I2324">
        <v>5.67</v>
      </c>
      <c r="J2324">
        <v>0.5</v>
      </c>
      <c r="K2324" s="1">
        <v>29.27</v>
      </c>
      <c r="L2324" s="2">
        <v>29215494</v>
      </c>
      <c r="M2324" s="1">
        <f>Table1[[#This Row],[PerformanceMetric]]/Table1[[#This Row],[InflationAdjSalary]]*1000000</f>
        <v>1.0018656538889947</v>
      </c>
      <c r="N2324" t="s">
        <v>42</v>
      </c>
      <c r="O2324">
        <v>35</v>
      </c>
      <c r="P2324" t="s">
        <v>20</v>
      </c>
    </row>
    <row r="2325" spans="2:16" x14ac:dyDescent="0.2">
      <c r="B2325" t="s">
        <v>513</v>
      </c>
      <c r="C2325">
        <v>2019</v>
      </c>
      <c r="D2325">
        <v>9.4499999999999993</v>
      </c>
      <c r="E2325">
        <v>3.1</v>
      </c>
      <c r="F2325">
        <v>1.41</v>
      </c>
      <c r="G2325">
        <v>1.02</v>
      </c>
      <c r="H2325">
        <v>0.51</v>
      </c>
      <c r="I2325">
        <v>1.1000000000000001</v>
      </c>
      <c r="J2325">
        <v>0.55000000000000004</v>
      </c>
      <c r="K2325" s="1">
        <v>29.26</v>
      </c>
      <c r="L2325" s="2">
        <v>5514554</v>
      </c>
      <c r="M2325" s="1">
        <f>Table1[[#This Row],[PerformanceMetric]]/Table1[[#This Row],[InflationAdjSalary]]*1000000</f>
        <v>5.3059594665316547</v>
      </c>
      <c r="N2325" t="s">
        <v>109</v>
      </c>
      <c r="O2325">
        <v>32</v>
      </c>
      <c r="P2325" t="s">
        <v>20</v>
      </c>
    </row>
    <row r="2326" spans="2:16" x14ac:dyDescent="0.2">
      <c r="B2326" t="s">
        <v>559</v>
      </c>
      <c r="C2326">
        <v>2010</v>
      </c>
      <c r="D2326">
        <v>8.77</v>
      </c>
      <c r="E2326">
        <v>4.87</v>
      </c>
      <c r="F2326">
        <v>1.88</v>
      </c>
      <c r="G2326">
        <v>0.54</v>
      </c>
      <c r="H2326">
        <v>0.35</v>
      </c>
      <c r="I2326">
        <v>1.3</v>
      </c>
      <c r="J2326">
        <v>0.53</v>
      </c>
      <c r="K2326" s="1">
        <v>29.26</v>
      </c>
      <c r="L2326" s="2">
        <v>5981549</v>
      </c>
      <c r="M2326" s="1">
        <f>Table1[[#This Row],[PerformanceMetric]]/Table1[[#This Row],[InflationAdjSalary]]*1000000</f>
        <v>4.8917094886291164</v>
      </c>
      <c r="N2326" t="s">
        <v>68</v>
      </c>
      <c r="O2326">
        <v>33</v>
      </c>
      <c r="P2326" t="s">
        <v>30</v>
      </c>
    </row>
    <row r="2327" spans="2:16" x14ac:dyDescent="0.2">
      <c r="B2327" t="s">
        <v>330</v>
      </c>
      <c r="C2327">
        <v>2010</v>
      </c>
      <c r="D2327">
        <v>6.23</v>
      </c>
      <c r="E2327">
        <v>4.82</v>
      </c>
      <c r="F2327">
        <v>0.59</v>
      </c>
      <c r="G2327">
        <v>0.54</v>
      </c>
      <c r="H2327">
        <v>0.8</v>
      </c>
      <c r="I2327">
        <v>0.77</v>
      </c>
      <c r="J2327">
        <v>0.64</v>
      </c>
      <c r="K2327" s="1">
        <v>29.26</v>
      </c>
      <c r="L2327" s="2">
        <v>6797215</v>
      </c>
      <c r="M2327" s="1">
        <f>Table1[[#This Row],[PerformanceMetric]]/Table1[[#This Row],[InflationAdjSalary]]*1000000</f>
        <v>4.3047042060608653</v>
      </c>
      <c r="N2327" t="s">
        <v>50</v>
      </c>
      <c r="O2327">
        <v>22</v>
      </c>
      <c r="P2327" t="s">
        <v>16</v>
      </c>
    </row>
    <row r="2328" spans="2:16" x14ac:dyDescent="0.2">
      <c r="B2328" t="s">
        <v>283</v>
      </c>
      <c r="C2328">
        <v>2011</v>
      </c>
      <c r="D2328">
        <v>4.6900000000000004</v>
      </c>
      <c r="E2328">
        <v>10.27</v>
      </c>
      <c r="F2328">
        <v>2.0499999999999998</v>
      </c>
      <c r="G2328">
        <v>0.68</v>
      </c>
      <c r="H2328">
        <v>1.56</v>
      </c>
      <c r="I2328">
        <v>1.05</v>
      </c>
      <c r="J2328">
        <v>0.43</v>
      </c>
      <c r="K2328" s="1">
        <v>29.26</v>
      </c>
      <c r="L2328" s="2">
        <v>14738296</v>
      </c>
      <c r="M2328" s="1">
        <f>Table1[[#This Row],[PerformanceMetric]]/Table1[[#This Row],[InflationAdjSalary]]*1000000</f>
        <v>1.9853041355662828</v>
      </c>
      <c r="N2328" t="s">
        <v>38</v>
      </c>
      <c r="O2328">
        <v>36</v>
      </c>
      <c r="P2328" t="s">
        <v>30</v>
      </c>
    </row>
    <row r="2329" spans="2:16" x14ac:dyDescent="0.2">
      <c r="B2329" t="s">
        <v>561</v>
      </c>
      <c r="C2329">
        <v>2020</v>
      </c>
      <c r="D2329">
        <v>8.6</v>
      </c>
      <c r="E2329">
        <v>4.32</v>
      </c>
      <c r="F2329">
        <v>1.6</v>
      </c>
      <c r="G2329">
        <v>1.1000000000000001</v>
      </c>
      <c r="H2329">
        <v>0.42</v>
      </c>
      <c r="I2329">
        <v>1.4</v>
      </c>
      <c r="J2329">
        <v>0.55000000000000004</v>
      </c>
      <c r="K2329" s="1">
        <v>29.25</v>
      </c>
      <c r="L2329" s="2">
        <v>3047096</v>
      </c>
      <c r="M2329" s="1">
        <f>Table1[[#This Row],[PerformanceMetric]]/Table1[[#This Row],[InflationAdjSalary]]*1000000</f>
        <v>9.5993037305027489</v>
      </c>
      <c r="N2329" t="s">
        <v>36</v>
      </c>
      <c r="O2329">
        <v>21</v>
      </c>
      <c r="P2329" t="s">
        <v>20</v>
      </c>
    </row>
    <row r="2330" spans="2:16" x14ac:dyDescent="0.2">
      <c r="B2330" t="s">
        <v>560</v>
      </c>
      <c r="C2330">
        <v>2010</v>
      </c>
      <c r="D2330">
        <v>10.210000000000001</v>
      </c>
      <c r="E2330">
        <v>4.42</v>
      </c>
      <c r="F2330">
        <v>0.73</v>
      </c>
      <c r="G2330">
        <v>0.35</v>
      </c>
      <c r="H2330">
        <v>0.21</v>
      </c>
      <c r="I2330">
        <v>1.19</v>
      </c>
      <c r="J2330">
        <v>0.54</v>
      </c>
      <c r="K2330" s="1">
        <v>29.25</v>
      </c>
      <c r="L2330" s="2">
        <v>5777632</v>
      </c>
      <c r="M2330" s="1">
        <f>Table1[[#This Row],[PerformanceMetric]]/Table1[[#This Row],[InflationAdjSalary]]*1000000</f>
        <v>5.0626277339920582</v>
      </c>
      <c r="N2330" t="s">
        <v>15</v>
      </c>
      <c r="O2330">
        <v>27</v>
      </c>
      <c r="P2330" t="s">
        <v>16</v>
      </c>
    </row>
    <row r="2331" spans="2:16" x14ac:dyDescent="0.2">
      <c r="B2331" t="s">
        <v>562</v>
      </c>
      <c r="C2331">
        <v>2016</v>
      </c>
      <c r="D2331">
        <v>6.96</v>
      </c>
      <c r="E2331">
        <v>5.59</v>
      </c>
      <c r="F2331">
        <v>0.7</v>
      </c>
      <c r="G2331">
        <v>0.39</v>
      </c>
      <c r="H2331">
        <v>1.0900000000000001</v>
      </c>
      <c r="I2331">
        <v>0.83</v>
      </c>
      <c r="J2331">
        <v>0.56000000000000005</v>
      </c>
      <c r="K2331" s="1">
        <v>29.23</v>
      </c>
      <c r="L2331" s="2">
        <v>9097666</v>
      </c>
      <c r="M2331" s="1">
        <f>Table1[[#This Row],[PerformanceMetric]]/Table1[[#This Row],[InflationAdjSalary]]*1000000</f>
        <v>3.2129119710483987</v>
      </c>
      <c r="N2331" t="s">
        <v>22</v>
      </c>
      <c r="O2331">
        <v>26</v>
      </c>
      <c r="P2331" t="s">
        <v>30</v>
      </c>
    </row>
    <row r="2332" spans="2:16" x14ac:dyDescent="0.2">
      <c r="B2332" t="s">
        <v>563</v>
      </c>
      <c r="C2332">
        <v>2021</v>
      </c>
      <c r="D2332">
        <v>7.33</v>
      </c>
      <c r="E2332">
        <v>3</v>
      </c>
      <c r="F2332">
        <v>1.5</v>
      </c>
      <c r="G2332">
        <v>1.17</v>
      </c>
      <c r="H2332">
        <v>0.5</v>
      </c>
      <c r="I2332">
        <v>0.67</v>
      </c>
      <c r="J2332">
        <v>0.6</v>
      </c>
      <c r="K2332" s="1">
        <v>29.22</v>
      </c>
      <c r="L2332" s="2">
        <v>345060</v>
      </c>
      <c r="M2332" s="1">
        <f>Table1[[#This Row],[PerformanceMetric]]/Table1[[#This Row],[InflationAdjSalary]]*1000000</f>
        <v>84.68092505651191</v>
      </c>
      <c r="N2332" t="s">
        <v>46</v>
      </c>
      <c r="O2332">
        <v>21</v>
      </c>
      <c r="P2332" t="s">
        <v>25</v>
      </c>
    </row>
    <row r="2333" spans="2:16" x14ac:dyDescent="0.2">
      <c r="B2333" t="s">
        <v>564</v>
      </c>
      <c r="C2333">
        <v>2012</v>
      </c>
      <c r="D2333">
        <v>8.83</v>
      </c>
      <c r="E2333">
        <v>1.93</v>
      </c>
      <c r="F2333">
        <v>0.22</v>
      </c>
      <c r="G2333">
        <v>0.3</v>
      </c>
      <c r="H2333">
        <v>0.17</v>
      </c>
      <c r="I2333">
        <v>0.39</v>
      </c>
      <c r="J2333">
        <v>0.68</v>
      </c>
      <c r="K2333" s="1">
        <v>29.2</v>
      </c>
      <c r="L2333" s="2">
        <v>5234754</v>
      </c>
      <c r="M2333" s="1">
        <f>Table1[[#This Row],[PerformanceMetric]]/Table1[[#This Row],[InflationAdjSalary]]*1000000</f>
        <v>5.5781035746856489</v>
      </c>
      <c r="N2333" t="s">
        <v>70</v>
      </c>
      <c r="O2333">
        <v>28</v>
      </c>
      <c r="P2333" t="s">
        <v>16</v>
      </c>
    </row>
    <row r="2334" spans="2:16" x14ac:dyDescent="0.2">
      <c r="B2334" t="s">
        <v>328</v>
      </c>
      <c r="C2334">
        <v>2016</v>
      </c>
      <c r="D2334">
        <v>6.92</v>
      </c>
      <c r="E2334">
        <v>3.58</v>
      </c>
      <c r="F2334">
        <v>0.5</v>
      </c>
      <c r="G2334">
        <v>0.42</v>
      </c>
      <c r="H2334">
        <v>1.25</v>
      </c>
      <c r="I2334">
        <v>0.83</v>
      </c>
      <c r="J2334">
        <v>0.66</v>
      </c>
      <c r="K2334" s="1">
        <v>29.19</v>
      </c>
      <c r="L2334" s="2">
        <v>7019808</v>
      </c>
      <c r="M2334" s="1">
        <f>Table1[[#This Row],[PerformanceMetric]]/Table1[[#This Row],[InflationAdjSalary]]*1000000</f>
        <v>4.1582333875798314</v>
      </c>
      <c r="N2334" t="s">
        <v>109</v>
      </c>
      <c r="O2334">
        <v>28</v>
      </c>
      <c r="P2334" t="s">
        <v>16</v>
      </c>
    </row>
    <row r="2335" spans="2:16" x14ac:dyDescent="0.2">
      <c r="B2335" t="s">
        <v>139</v>
      </c>
      <c r="C2335">
        <v>2017</v>
      </c>
      <c r="D2335">
        <v>10.130000000000001</v>
      </c>
      <c r="E2335">
        <v>1.79</v>
      </c>
      <c r="F2335">
        <v>4.5199999999999996</v>
      </c>
      <c r="G2335">
        <v>0.54</v>
      </c>
      <c r="H2335">
        <v>0.03</v>
      </c>
      <c r="I2335">
        <v>1.41</v>
      </c>
      <c r="J2335">
        <v>0.51</v>
      </c>
      <c r="K2335" s="1">
        <v>29.18</v>
      </c>
      <c r="L2335" s="2">
        <v>18692948</v>
      </c>
      <c r="M2335" s="1">
        <f>Table1[[#This Row],[PerformanceMetric]]/Table1[[#This Row],[InflationAdjSalary]]*1000000</f>
        <v>1.5610164860031708</v>
      </c>
      <c r="N2335" t="s">
        <v>65</v>
      </c>
      <c r="O2335">
        <v>34</v>
      </c>
      <c r="P2335" t="s">
        <v>19</v>
      </c>
    </row>
    <row r="2336" spans="2:16" x14ac:dyDescent="0.2">
      <c r="B2336" t="s">
        <v>336</v>
      </c>
      <c r="C2336">
        <v>2021</v>
      </c>
      <c r="D2336">
        <v>9.18</v>
      </c>
      <c r="E2336">
        <v>4.1399999999999997</v>
      </c>
      <c r="F2336">
        <v>2.1800000000000002</v>
      </c>
      <c r="G2336">
        <v>0.82</v>
      </c>
      <c r="H2336">
        <v>0.86</v>
      </c>
      <c r="I2336">
        <v>1.27</v>
      </c>
      <c r="J2336">
        <v>0.5</v>
      </c>
      <c r="K2336" s="1">
        <v>29.17</v>
      </c>
      <c r="L2336" s="2">
        <v>2881021</v>
      </c>
      <c r="M2336" s="1">
        <f>Table1[[#This Row],[PerformanceMetric]]/Table1[[#This Row],[InflationAdjSalary]]*1000000</f>
        <v>10.124882810642479</v>
      </c>
      <c r="N2336" t="s">
        <v>27</v>
      </c>
      <c r="O2336">
        <v>33</v>
      </c>
      <c r="P2336" t="s">
        <v>16</v>
      </c>
    </row>
    <row r="2337" spans="2:16" x14ac:dyDescent="0.2">
      <c r="B2337" t="s">
        <v>283</v>
      </c>
      <c r="C2337">
        <v>2012</v>
      </c>
      <c r="D2337">
        <v>4.8600000000000003</v>
      </c>
      <c r="E2337">
        <v>8.98</v>
      </c>
      <c r="F2337">
        <v>1.81</v>
      </c>
      <c r="G2337">
        <v>0.85</v>
      </c>
      <c r="H2337">
        <v>1.44</v>
      </c>
      <c r="I2337">
        <v>0.97</v>
      </c>
      <c r="J2337">
        <v>0.46</v>
      </c>
      <c r="K2337" s="1">
        <v>29.17</v>
      </c>
      <c r="L2337" s="2">
        <v>5927224</v>
      </c>
      <c r="M2337" s="1">
        <f>Table1[[#This Row],[PerformanceMetric]]/Table1[[#This Row],[InflationAdjSalary]]*1000000</f>
        <v>4.921359476206737</v>
      </c>
      <c r="N2337" t="s">
        <v>41</v>
      </c>
      <c r="O2337">
        <v>37</v>
      </c>
      <c r="P2337" t="s">
        <v>30</v>
      </c>
    </row>
    <row r="2338" spans="2:16" x14ac:dyDescent="0.2">
      <c r="B2338" t="s">
        <v>394</v>
      </c>
      <c r="C2338">
        <v>2018</v>
      </c>
      <c r="D2338">
        <v>8.84</v>
      </c>
      <c r="E2338">
        <v>2.76</v>
      </c>
      <c r="F2338">
        <v>4.5199999999999996</v>
      </c>
      <c r="G2338">
        <v>1.04</v>
      </c>
      <c r="H2338">
        <v>0.36</v>
      </c>
      <c r="I2338">
        <v>1.44</v>
      </c>
      <c r="J2338">
        <v>0.5</v>
      </c>
      <c r="K2338" s="1">
        <v>29.14</v>
      </c>
      <c r="L2338" s="2">
        <v>4045475</v>
      </c>
      <c r="M2338" s="1">
        <f>Table1[[#This Row],[PerformanceMetric]]/Table1[[#This Row],[InflationAdjSalary]]*1000000</f>
        <v>7.2031096471984126</v>
      </c>
      <c r="N2338" t="s">
        <v>68</v>
      </c>
      <c r="O2338">
        <v>23</v>
      </c>
      <c r="P2338" t="s">
        <v>19</v>
      </c>
    </row>
    <row r="2339" spans="2:16" x14ac:dyDescent="0.2">
      <c r="B2339" t="s">
        <v>232</v>
      </c>
      <c r="C2339">
        <v>2021</v>
      </c>
      <c r="D2339">
        <v>8.0299999999999994</v>
      </c>
      <c r="E2339">
        <v>5.15</v>
      </c>
      <c r="F2339">
        <v>1</v>
      </c>
      <c r="G2339">
        <v>0.48</v>
      </c>
      <c r="H2339">
        <v>1.21</v>
      </c>
      <c r="I2339">
        <v>1.36</v>
      </c>
      <c r="J2339">
        <v>0.55000000000000004</v>
      </c>
      <c r="K2339" s="1">
        <v>29.14</v>
      </c>
      <c r="L2339" s="2">
        <v>5452987</v>
      </c>
      <c r="M2339" s="1">
        <f>Table1[[#This Row],[PerformanceMetric]]/Table1[[#This Row],[InflationAdjSalary]]*1000000</f>
        <v>5.3438601632463092</v>
      </c>
      <c r="N2339" t="s">
        <v>29</v>
      </c>
      <c r="O2339">
        <v>33</v>
      </c>
      <c r="P2339" t="s">
        <v>30</v>
      </c>
    </row>
    <row r="2340" spans="2:16" x14ac:dyDescent="0.2">
      <c r="B2340" t="s">
        <v>318</v>
      </c>
      <c r="C2340">
        <v>2015</v>
      </c>
      <c r="D2340">
        <v>11.05</v>
      </c>
      <c r="E2340">
        <v>1.73</v>
      </c>
      <c r="F2340">
        <v>1.32</v>
      </c>
      <c r="G2340">
        <v>0.98</v>
      </c>
      <c r="H2340">
        <v>0.1</v>
      </c>
      <c r="I2340">
        <v>0.95</v>
      </c>
      <c r="J2340">
        <v>0.55000000000000004</v>
      </c>
      <c r="K2340" s="1">
        <v>29.14</v>
      </c>
      <c r="L2340" s="2">
        <v>7785306</v>
      </c>
      <c r="M2340" s="1">
        <f>Table1[[#This Row],[PerformanceMetric]]/Table1[[#This Row],[InflationAdjSalary]]*1000000</f>
        <v>3.742948575174823</v>
      </c>
      <c r="N2340" t="s">
        <v>88</v>
      </c>
      <c r="O2340">
        <v>27</v>
      </c>
      <c r="P2340" t="s">
        <v>20</v>
      </c>
    </row>
    <row r="2341" spans="2:16" x14ac:dyDescent="0.2">
      <c r="B2341" t="s">
        <v>414</v>
      </c>
      <c r="C2341">
        <v>2013</v>
      </c>
      <c r="D2341">
        <v>10.76</v>
      </c>
      <c r="E2341">
        <v>1.55</v>
      </c>
      <c r="F2341">
        <v>2.04</v>
      </c>
      <c r="G2341">
        <v>0.8</v>
      </c>
      <c r="H2341">
        <v>0.33</v>
      </c>
      <c r="I2341">
        <v>1.1200000000000001</v>
      </c>
      <c r="J2341">
        <v>0.55000000000000004</v>
      </c>
      <c r="K2341" s="1">
        <v>29.13</v>
      </c>
      <c r="L2341" s="2">
        <v>3806928</v>
      </c>
      <c r="M2341" s="1">
        <f>Table1[[#This Row],[PerformanceMetric]]/Table1[[#This Row],[InflationAdjSalary]]*1000000</f>
        <v>7.6518389630694346</v>
      </c>
      <c r="N2341" t="s">
        <v>58</v>
      </c>
      <c r="O2341">
        <v>29</v>
      </c>
      <c r="P2341" t="s">
        <v>20</v>
      </c>
    </row>
    <row r="2342" spans="2:16" x14ac:dyDescent="0.2">
      <c r="B2342" t="s">
        <v>101</v>
      </c>
      <c r="C2342">
        <v>2018</v>
      </c>
      <c r="D2342">
        <v>11.56</v>
      </c>
      <c r="E2342">
        <v>2.79</v>
      </c>
      <c r="F2342">
        <v>4.38</v>
      </c>
      <c r="G2342">
        <v>0.96</v>
      </c>
      <c r="H2342">
        <v>0.27</v>
      </c>
      <c r="I2342">
        <v>2.37</v>
      </c>
      <c r="J2342">
        <v>0.48</v>
      </c>
      <c r="K2342" s="1">
        <v>29.13</v>
      </c>
      <c r="L2342" s="2">
        <v>6433192</v>
      </c>
      <c r="M2342" s="1">
        <f>Table1[[#This Row],[PerformanceMetric]]/Table1[[#This Row],[InflationAdjSalary]]*1000000</f>
        <v>4.5280787515746459</v>
      </c>
      <c r="N2342" t="s">
        <v>46</v>
      </c>
      <c r="O2342">
        <v>20</v>
      </c>
      <c r="P2342" t="s">
        <v>19</v>
      </c>
    </row>
    <row r="2343" spans="2:16" x14ac:dyDescent="0.2">
      <c r="B2343" t="s">
        <v>174</v>
      </c>
      <c r="C2343">
        <v>2013</v>
      </c>
      <c r="D2343">
        <v>5.81</v>
      </c>
      <c r="E2343">
        <v>7.66</v>
      </c>
      <c r="F2343">
        <v>2.09</v>
      </c>
      <c r="G2343">
        <v>0.63</v>
      </c>
      <c r="H2343">
        <v>1.72</v>
      </c>
      <c r="I2343">
        <v>1.0900000000000001</v>
      </c>
      <c r="J2343">
        <v>0.46</v>
      </c>
      <c r="K2343" s="1">
        <v>29.13</v>
      </c>
      <c r="L2343" s="2">
        <v>18019460</v>
      </c>
      <c r="M2343" s="1">
        <f>Table1[[#This Row],[PerformanceMetric]]/Table1[[#This Row],[InflationAdjSalary]]*1000000</f>
        <v>1.616585624652459</v>
      </c>
      <c r="N2343" t="s">
        <v>22</v>
      </c>
      <c r="O2343">
        <v>28</v>
      </c>
      <c r="P2343" t="s">
        <v>30</v>
      </c>
    </row>
    <row r="2344" spans="2:16" x14ac:dyDescent="0.2">
      <c r="B2344" t="s">
        <v>375</v>
      </c>
      <c r="C2344">
        <v>2012</v>
      </c>
      <c r="D2344">
        <v>12.05</v>
      </c>
      <c r="E2344">
        <v>2.0499999999999998</v>
      </c>
      <c r="F2344">
        <v>0.98</v>
      </c>
      <c r="G2344">
        <v>0.74</v>
      </c>
      <c r="H2344">
        <v>0.15</v>
      </c>
      <c r="I2344">
        <v>1.1299999999999999</v>
      </c>
      <c r="J2344">
        <v>0.53</v>
      </c>
      <c r="K2344" s="1">
        <v>29.1</v>
      </c>
      <c r="L2344" s="2">
        <v>5164956</v>
      </c>
      <c r="M2344" s="1">
        <f>Table1[[#This Row],[PerformanceMetric]]/Table1[[#This Row],[InflationAdjSalary]]*1000000</f>
        <v>5.634123504633922</v>
      </c>
      <c r="N2344" t="s">
        <v>145</v>
      </c>
      <c r="O2344">
        <v>26</v>
      </c>
      <c r="P2344" t="s">
        <v>20</v>
      </c>
    </row>
    <row r="2345" spans="2:16" x14ac:dyDescent="0.2">
      <c r="B2345" t="s">
        <v>300</v>
      </c>
      <c r="C2345">
        <v>2017</v>
      </c>
      <c r="D2345">
        <v>8.86</v>
      </c>
      <c r="E2345">
        <v>3.82</v>
      </c>
      <c r="F2345">
        <v>1.03</v>
      </c>
      <c r="G2345">
        <v>1.1299999999999999</v>
      </c>
      <c r="H2345">
        <v>0.38</v>
      </c>
      <c r="I2345">
        <v>0.75</v>
      </c>
      <c r="J2345">
        <v>0.53</v>
      </c>
      <c r="K2345" s="1">
        <v>29.08</v>
      </c>
      <c r="L2345" s="2">
        <v>17902891</v>
      </c>
      <c r="M2345" s="1">
        <f>Table1[[#This Row],[PerformanceMetric]]/Table1[[#This Row],[InflationAdjSalary]]*1000000</f>
        <v>1.6243186645106646</v>
      </c>
      <c r="N2345" t="s">
        <v>50</v>
      </c>
      <c r="O2345">
        <v>30</v>
      </c>
      <c r="P2345" t="s">
        <v>25</v>
      </c>
    </row>
    <row r="2346" spans="2:16" x14ac:dyDescent="0.2">
      <c r="B2346" t="s">
        <v>366</v>
      </c>
      <c r="C2346">
        <v>2015</v>
      </c>
      <c r="D2346">
        <v>12.66</v>
      </c>
      <c r="E2346">
        <v>2.87</v>
      </c>
      <c r="F2346">
        <v>1.89</v>
      </c>
      <c r="G2346">
        <v>0.98</v>
      </c>
      <c r="H2346">
        <v>0.23</v>
      </c>
      <c r="I2346">
        <v>1.34</v>
      </c>
      <c r="J2346">
        <v>0.46</v>
      </c>
      <c r="K2346" s="1">
        <v>29.07</v>
      </c>
      <c r="L2346" s="2">
        <v>6380263</v>
      </c>
      <c r="M2346" s="1">
        <f>Table1[[#This Row],[PerformanceMetric]]/Table1[[#This Row],[InflationAdjSalary]]*1000000</f>
        <v>4.556238512424958</v>
      </c>
      <c r="N2346" t="s">
        <v>24</v>
      </c>
      <c r="O2346">
        <v>23</v>
      </c>
      <c r="P2346" t="s">
        <v>20</v>
      </c>
    </row>
    <row r="2347" spans="2:16" x14ac:dyDescent="0.2">
      <c r="B2347" t="s">
        <v>301</v>
      </c>
      <c r="C2347">
        <v>2015</v>
      </c>
      <c r="D2347">
        <v>7.4</v>
      </c>
      <c r="E2347">
        <v>4.95</v>
      </c>
      <c r="F2347">
        <v>1.28</v>
      </c>
      <c r="G2347">
        <v>0.88</v>
      </c>
      <c r="H2347">
        <v>0.46</v>
      </c>
      <c r="I2347">
        <v>0.77</v>
      </c>
      <c r="J2347">
        <v>0.54</v>
      </c>
      <c r="K2347" s="1">
        <v>29.07</v>
      </c>
      <c r="L2347" s="2">
        <v>8691729</v>
      </c>
      <c r="M2347" s="1">
        <f>Table1[[#This Row],[PerformanceMetric]]/Table1[[#This Row],[InflationAdjSalary]]*1000000</f>
        <v>3.3445589479377462</v>
      </c>
      <c r="N2347" t="s">
        <v>96</v>
      </c>
      <c r="O2347">
        <v>28</v>
      </c>
      <c r="P2347" t="s">
        <v>16</v>
      </c>
    </row>
    <row r="2348" spans="2:16" x14ac:dyDescent="0.2">
      <c r="B2348" t="s">
        <v>79</v>
      </c>
      <c r="C2348">
        <v>2014</v>
      </c>
      <c r="D2348">
        <v>8.67</v>
      </c>
      <c r="E2348">
        <v>5.21</v>
      </c>
      <c r="F2348">
        <v>1.56</v>
      </c>
      <c r="G2348">
        <v>0.5</v>
      </c>
      <c r="H2348">
        <v>0.39</v>
      </c>
      <c r="I2348">
        <v>1.51</v>
      </c>
      <c r="J2348">
        <v>0.55000000000000004</v>
      </c>
      <c r="K2348" s="1">
        <v>29.06</v>
      </c>
      <c r="L2348" s="2">
        <v>2580610</v>
      </c>
      <c r="M2348" s="1">
        <f>Table1[[#This Row],[PerformanceMetric]]/Table1[[#This Row],[InflationAdjSalary]]*1000000</f>
        <v>11.260903429809231</v>
      </c>
      <c r="N2348" t="s">
        <v>61</v>
      </c>
      <c r="O2348">
        <v>22</v>
      </c>
      <c r="P2348" t="s">
        <v>30</v>
      </c>
    </row>
    <row r="2349" spans="2:16" x14ac:dyDescent="0.2">
      <c r="B2349" t="s">
        <v>365</v>
      </c>
      <c r="C2349">
        <v>2012</v>
      </c>
      <c r="D2349">
        <v>6.29</v>
      </c>
      <c r="E2349">
        <v>6.64</v>
      </c>
      <c r="F2349">
        <v>0.91</v>
      </c>
      <c r="G2349">
        <v>0.61</v>
      </c>
      <c r="H2349">
        <v>0.95</v>
      </c>
      <c r="I2349">
        <v>1.02</v>
      </c>
      <c r="J2349">
        <v>0.54</v>
      </c>
      <c r="K2349" s="1">
        <v>29.06</v>
      </c>
      <c r="L2349" s="2">
        <v>2849816</v>
      </c>
      <c r="M2349" s="1">
        <f>Table1[[#This Row],[PerformanceMetric]]/Table1[[#This Row],[InflationAdjSalary]]*1000000</f>
        <v>10.197149570358226</v>
      </c>
      <c r="N2349" t="s">
        <v>50</v>
      </c>
      <c r="O2349">
        <v>22</v>
      </c>
      <c r="P2349" t="s">
        <v>16</v>
      </c>
    </row>
    <row r="2350" spans="2:16" x14ac:dyDescent="0.2">
      <c r="B2350" t="s">
        <v>384</v>
      </c>
      <c r="C2350">
        <v>2014</v>
      </c>
      <c r="D2350">
        <v>7.15</v>
      </c>
      <c r="E2350">
        <v>6.2</v>
      </c>
      <c r="F2350">
        <v>1.43</v>
      </c>
      <c r="G2350">
        <v>1.02</v>
      </c>
      <c r="H2350">
        <v>0.47</v>
      </c>
      <c r="I2350">
        <v>1.1000000000000001</v>
      </c>
      <c r="J2350">
        <v>0.52</v>
      </c>
      <c r="K2350" s="1">
        <v>29.05</v>
      </c>
      <c r="L2350" s="2">
        <v>1219695</v>
      </c>
      <c r="M2350" s="1">
        <f>Table1[[#This Row],[PerformanceMetric]]/Table1[[#This Row],[InflationAdjSalary]]*1000000</f>
        <v>23.817429767277886</v>
      </c>
      <c r="N2350" t="s">
        <v>27</v>
      </c>
      <c r="O2350">
        <v>23</v>
      </c>
      <c r="P2350" t="s">
        <v>25</v>
      </c>
    </row>
    <row r="2351" spans="2:16" x14ac:dyDescent="0.2">
      <c r="B2351" t="s">
        <v>155</v>
      </c>
      <c r="C2351">
        <v>2017</v>
      </c>
      <c r="D2351">
        <v>10.56</v>
      </c>
      <c r="E2351">
        <v>3.28</v>
      </c>
      <c r="F2351">
        <v>1.48</v>
      </c>
      <c r="G2351">
        <v>0.46</v>
      </c>
      <c r="H2351">
        <v>0.11</v>
      </c>
      <c r="I2351">
        <v>1.23</v>
      </c>
      <c r="J2351">
        <v>0.54</v>
      </c>
      <c r="K2351" s="1">
        <v>29.05</v>
      </c>
      <c r="L2351" s="2">
        <v>4446062</v>
      </c>
      <c r="M2351" s="1">
        <f>Table1[[#This Row],[PerformanceMetric]]/Table1[[#This Row],[InflationAdjSalary]]*1000000</f>
        <v>6.533871997286588</v>
      </c>
      <c r="N2351" t="s">
        <v>41</v>
      </c>
      <c r="O2351">
        <v>24</v>
      </c>
      <c r="P2351" t="s">
        <v>20</v>
      </c>
    </row>
    <row r="2352" spans="2:16" x14ac:dyDescent="0.2">
      <c r="B2352" t="s">
        <v>447</v>
      </c>
      <c r="C2352">
        <v>2017</v>
      </c>
      <c r="D2352">
        <v>6.28</v>
      </c>
      <c r="E2352">
        <v>5.56</v>
      </c>
      <c r="F2352">
        <v>1.48</v>
      </c>
      <c r="G2352">
        <v>0.46</v>
      </c>
      <c r="H2352">
        <v>1.32</v>
      </c>
      <c r="I2352">
        <v>0.96</v>
      </c>
      <c r="J2352">
        <v>0.55000000000000004</v>
      </c>
      <c r="K2352" s="1">
        <v>29.05</v>
      </c>
      <c r="L2352" s="2">
        <v>4944464</v>
      </c>
      <c r="M2352" s="1">
        <f>Table1[[#This Row],[PerformanceMetric]]/Table1[[#This Row],[InflationAdjSalary]]*1000000</f>
        <v>5.8752576619022818</v>
      </c>
      <c r="N2352" t="s">
        <v>70</v>
      </c>
      <c r="O2352">
        <v>26</v>
      </c>
      <c r="P2352" t="s">
        <v>30</v>
      </c>
    </row>
    <row r="2353" spans="2:16" x14ac:dyDescent="0.2">
      <c r="B2353" t="s">
        <v>433</v>
      </c>
      <c r="C2353">
        <v>2019</v>
      </c>
      <c r="D2353">
        <v>6.83</v>
      </c>
      <c r="E2353">
        <v>4.63</v>
      </c>
      <c r="F2353">
        <v>0.99</v>
      </c>
      <c r="G2353">
        <v>0.51</v>
      </c>
      <c r="H2353">
        <v>1.1000000000000001</v>
      </c>
      <c r="I2353">
        <v>0.76</v>
      </c>
      <c r="J2353">
        <v>0.57999999999999996</v>
      </c>
      <c r="K2353" s="1">
        <v>29.05</v>
      </c>
      <c r="L2353" s="2">
        <v>9254549</v>
      </c>
      <c r="M2353" s="1">
        <f>Table1[[#This Row],[PerformanceMetric]]/Table1[[#This Row],[InflationAdjSalary]]*1000000</f>
        <v>3.1389968328008204</v>
      </c>
      <c r="N2353" t="s">
        <v>76</v>
      </c>
      <c r="O2353">
        <v>27</v>
      </c>
      <c r="P2353" t="s">
        <v>16</v>
      </c>
    </row>
    <row r="2354" spans="2:16" x14ac:dyDescent="0.2">
      <c r="B2354" t="s">
        <v>565</v>
      </c>
      <c r="C2354">
        <v>2010</v>
      </c>
      <c r="D2354">
        <v>8.99</v>
      </c>
      <c r="E2354">
        <v>4.1100000000000003</v>
      </c>
      <c r="F2354">
        <v>1.01</v>
      </c>
      <c r="G2354">
        <v>1.01</v>
      </c>
      <c r="H2354">
        <v>0.89</v>
      </c>
      <c r="I2354">
        <v>0.8</v>
      </c>
      <c r="J2354">
        <v>0.5</v>
      </c>
      <c r="K2354" s="1">
        <v>29.04</v>
      </c>
      <c r="L2354" s="2">
        <v>8594833</v>
      </c>
      <c r="M2354" s="1">
        <f>Table1[[#This Row],[PerformanceMetric]]/Table1[[#This Row],[InflationAdjSalary]]*1000000</f>
        <v>3.3787742007319981</v>
      </c>
      <c r="N2354" t="s">
        <v>61</v>
      </c>
      <c r="O2354">
        <v>35</v>
      </c>
      <c r="P2354" t="s">
        <v>30</v>
      </c>
    </row>
    <row r="2355" spans="2:16" x14ac:dyDescent="0.2">
      <c r="B2355" t="s">
        <v>566</v>
      </c>
      <c r="C2355">
        <v>2016</v>
      </c>
      <c r="D2355">
        <v>8.3800000000000008</v>
      </c>
      <c r="E2355">
        <v>5.15</v>
      </c>
      <c r="F2355">
        <v>1.51</v>
      </c>
      <c r="G2355">
        <v>0.13</v>
      </c>
      <c r="H2355">
        <v>0.3</v>
      </c>
      <c r="I2355">
        <v>1.26</v>
      </c>
      <c r="J2355">
        <v>0.56000000000000005</v>
      </c>
      <c r="K2355" s="1">
        <v>29.04</v>
      </c>
      <c r="L2355" s="2">
        <v>11327189</v>
      </c>
      <c r="M2355" s="1">
        <f>Table1[[#This Row],[PerformanceMetric]]/Table1[[#This Row],[InflationAdjSalary]]*1000000</f>
        <v>2.5637428668313031</v>
      </c>
      <c r="N2355" t="s">
        <v>38</v>
      </c>
      <c r="O2355">
        <v>23</v>
      </c>
      <c r="P2355" t="s">
        <v>16</v>
      </c>
    </row>
    <row r="2356" spans="2:16" x14ac:dyDescent="0.2">
      <c r="B2356" t="s">
        <v>279</v>
      </c>
      <c r="C2356">
        <v>2017</v>
      </c>
      <c r="D2356">
        <v>9.43</v>
      </c>
      <c r="E2356">
        <v>3.45</v>
      </c>
      <c r="F2356">
        <v>0.95</v>
      </c>
      <c r="G2356">
        <v>0.48</v>
      </c>
      <c r="H2356">
        <v>0.48</v>
      </c>
      <c r="I2356">
        <v>1.18</v>
      </c>
      <c r="J2356">
        <v>0.57999999999999996</v>
      </c>
      <c r="K2356" s="1">
        <v>29.02</v>
      </c>
      <c r="L2356" s="2">
        <v>2560784</v>
      </c>
      <c r="M2356" s="1">
        <f>Table1[[#This Row],[PerformanceMetric]]/Table1[[#This Row],[InflationAdjSalary]]*1000000</f>
        <v>11.332466932002074</v>
      </c>
      <c r="N2356" t="s">
        <v>15</v>
      </c>
      <c r="O2356">
        <v>28</v>
      </c>
      <c r="P2356" t="s">
        <v>16</v>
      </c>
    </row>
    <row r="2357" spans="2:16" x14ac:dyDescent="0.2">
      <c r="B2357" t="s">
        <v>236</v>
      </c>
      <c r="C2357">
        <v>2011</v>
      </c>
      <c r="D2357">
        <v>9.2200000000000006</v>
      </c>
      <c r="E2357">
        <v>2.7</v>
      </c>
      <c r="F2357">
        <v>1.51</v>
      </c>
      <c r="G2357">
        <v>0.35</v>
      </c>
      <c r="H2357">
        <v>0.04</v>
      </c>
      <c r="I2357">
        <v>0.71</v>
      </c>
      <c r="J2357">
        <v>0.57999999999999996</v>
      </c>
      <c r="K2357" s="1">
        <v>29.01</v>
      </c>
      <c r="L2357" s="2">
        <v>3281813</v>
      </c>
      <c r="M2357" s="1">
        <f>Table1[[#This Row],[PerformanceMetric]]/Table1[[#This Row],[InflationAdjSalary]]*1000000</f>
        <v>8.839626145670092</v>
      </c>
      <c r="N2357" t="s">
        <v>22</v>
      </c>
      <c r="O2357">
        <v>24</v>
      </c>
      <c r="P2357" t="s">
        <v>25</v>
      </c>
    </row>
    <row r="2358" spans="2:16" x14ac:dyDescent="0.2">
      <c r="B2358" t="s">
        <v>430</v>
      </c>
      <c r="C2358">
        <v>2010</v>
      </c>
      <c r="D2358">
        <v>10.130000000000001</v>
      </c>
      <c r="E2358">
        <v>1.96</v>
      </c>
      <c r="F2358">
        <v>2.91</v>
      </c>
      <c r="G2358">
        <v>0.88</v>
      </c>
      <c r="H2358">
        <v>0.09</v>
      </c>
      <c r="I2358">
        <v>1.3</v>
      </c>
      <c r="J2358">
        <v>0.54</v>
      </c>
      <c r="K2358" s="1">
        <v>28.99</v>
      </c>
      <c r="L2358" s="2">
        <v>5709660</v>
      </c>
      <c r="M2358" s="1">
        <f>Table1[[#This Row],[PerformanceMetric]]/Table1[[#This Row],[InflationAdjSalary]]*1000000</f>
        <v>5.0773601230195844</v>
      </c>
      <c r="N2358" t="s">
        <v>41</v>
      </c>
      <c r="O2358">
        <v>25</v>
      </c>
      <c r="P2358" t="s">
        <v>19</v>
      </c>
    </row>
    <row r="2359" spans="2:16" x14ac:dyDescent="0.2">
      <c r="B2359" t="s">
        <v>313</v>
      </c>
      <c r="C2359">
        <v>2013</v>
      </c>
      <c r="D2359">
        <v>8.25</v>
      </c>
      <c r="E2359">
        <v>5.33</v>
      </c>
      <c r="F2359">
        <v>0.76</v>
      </c>
      <c r="G2359">
        <v>0.35</v>
      </c>
      <c r="H2359">
        <v>1.42</v>
      </c>
      <c r="I2359">
        <v>1.33</v>
      </c>
      <c r="J2359">
        <v>0.54</v>
      </c>
      <c r="K2359" s="1">
        <v>28.98</v>
      </c>
      <c r="L2359" s="2">
        <v>2537952</v>
      </c>
      <c r="M2359" s="1">
        <f>Table1[[#This Row],[PerformanceMetric]]/Table1[[#This Row],[InflationAdjSalary]]*1000000</f>
        <v>11.418655671974884</v>
      </c>
      <c r="N2359" t="s">
        <v>81</v>
      </c>
      <c r="O2359">
        <v>34</v>
      </c>
      <c r="P2359" t="s">
        <v>30</v>
      </c>
    </row>
    <row r="2360" spans="2:16" x14ac:dyDescent="0.2">
      <c r="B2360" t="s">
        <v>478</v>
      </c>
      <c r="C2360">
        <v>2015</v>
      </c>
      <c r="D2360">
        <v>10.16</v>
      </c>
      <c r="E2360">
        <v>2.58</v>
      </c>
      <c r="F2360">
        <v>3.84</v>
      </c>
      <c r="G2360">
        <v>1.52</v>
      </c>
      <c r="H2360">
        <v>0.13</v>
      </c>
      <c r="I2360">
        <v>2.16</v>
      </c>
      <c r="J2360">
        <v>0.52</v>
      </c>
      <c r="K2360" s="1">
        <v>28.97</v>
      </c>
      <c r="L2360" s="2">
        <v>5339205</v>
      </c>
      <c r="M2360" s="1">
        <f>Table1[[#This Row],[PerformanceMetric]]/Table1[[#This Row],[InflationAdjSalary]]*1000000</f>
        <v>5.4259014216535979</v>
      </c>
      <c r="N2360" t="s">
        <v>31</v>
      </c>
      <c r="O2360">
        <v>28</v>
      </c>
      <c r="P2360" t="s">
        <v>19</v>
      </c>
    </row>
    <row r="2361" spans="2:16" x14ac:dyDescent="0.2">
      <c r="B2361" t="s">
        <v>567</v>
      </c>
      <c r="C2361">
        <v>2012</v>
      </c>
      <c r="D2361">
        <v>7.74</v>
      </c>
      <c r="E2361">
        <v>5.28</v>
      </c>
      <c r="F2361">
        <v>0.67</v>
      </c>
      <c r="G2361">
        <v>0.93</v>
      </c>
      <c r="H2361">
        <v>0.51</v>
      </c>
      <c r="I2361">
        <v>0.91</v>
      </c>
      <c r="J2361">
        <v>0.54</v>
      </c>
      <c r="K2361" s="1">
        <v>28.97</v>
      </c>
      <c r="L2361" s="2">
        <v>6190448</v>
      </c>
      <c r="M2361" s="1">
        <f>Table1[[#This Row],[PerformanceMetric]]/Table1[[#This Row],[InflationAdjSalary]]*1000000</f>
        <v>4.6797905418153904</v>
      </c>
      <c r="N2361" t="s">
        <v>15</v>
      </c>
      <c r="O2361">
        <v>25</v>
      </c>
      <c r="P2361" t="s">
        <v>16</v>
      </c>
    </row>
    <row r="2362" spans="2:16" x14ac:dyDescent="0.2">
      <c r="B2362" t="s">
        <v>344</v>
      </c>
      <c r="C2362">
        <v>2014</v>
      </c>
      <c r="D2362">
        <v>9.43</v>
      </c>
      <c r="E2362">
        <v>5.16</v>
      </c>
      <c r="F2362">
        <v>1.1299999999999999</v>
      </c>
      <c r="G2362">
        <v>0.85</v>
      </c>
      <c r="H2362">
        <v>0.43</v>
      </c>
      <c r="I2362">
        <v>1.1200000000000001</v>
      </c>
      <c r="J2362">
        <v>0.49</v>
      </c>
      <c r="K2362" s="1">
        <v>28.97</v>
      </c>
      <c r="L2362" s="2">
        <v>9731848</v>
      </c>
      <c r="M2362" s="1">
        <f>Table1[[#This Row],[PerformanceMetric]]/Table1[[#This Row],[InflationAdjSalary]]*1000000</f>
        <v>2.9768241345323108</v>
      </c>
      <c r="N2362" t="s">
        <v>41</v>
      </c>
      <c r="O2362">
        <v>28</v>
      </c>
      <c r="P2362" t="s">
        <v>16</v>
      </c>
    </row>
    <row r="2363" spans="2:16" x14ac:dyDescent="0.2">
      <c r="B2363" t="s">
        <v>340</v>
      </c>
      <c r="C2363">
        <v>2015</v>
      </c>
      <c r="D2363">
        <v>11.95</v>
      </c>
      <c r="E2363">
        <v>2.5099999999999998</v>
      </c>
      <c r="F2363">
        <v>1.23</v>
      </c>
      <c r="G2363">
        <v>0.56999999999999995</v>
      </c>
      <c r="H2363">
        <v>0.16</v>
      </c>
      <c r="I2363">
        <v>1.41</v>
      </c>
      <c r="J2363">
        <v>0.53</v>
      </c>
      <c r="K2363" s="1">
        <v>28.96</v>
      </c>
      <c r="L2363" s="2">
        <v>1692276</v>
      </c>
      <c r="M2363" s="1">
        <f>Table1[[#This Row],[PerformanceMetric]]/Table1[[#This Row],[InflationAdjSalary]]*1000000</f>
        <v>17.113047753439744</v>
      </c>
      <c r="N2363" t="s">
        <v>81</v>
      </c>
      <c r="O2363">
        <v>29</v>
      </c>
      <c r="P2363" t="s">
        <v>20</v>
      </c>
    </row>
    <row r="2364" spans="2:16" x14ac:dyDescent="0.2">
      <c r="B2364" t="s">
        <v>390</v>
      </c>
      <c r="C2364">
        <v>2010</v>
      </c>
      <c r="D2364">
        <v>9.94</v>
      </c>
      <c r="E2364">
        <v>3.52</v>
      </c>
      <c r="F2364">
        <v>1.54</v>
      </c>
      <c r="G2364">
        <v>0.56999999999999995</v>
      </c>
      <c r="H2364">
        <v>0.22</v>
      </c>
      <c r="I2364">
        <v>1.07</v>
      </c>
      <c r="J2364">
        <v>0.53</v>
      </c>
      <c r="K2364" s="1">
        <v>28.96</v>
      </c>
      <c r="L2364" s="2">
        <v>14358415</v>
      </c>
      <c r="M2364" s="1">
        <f>Table1[[#This Row],[PerformanceMetric]]/Table1[[#This Row],[InflationAdjSalary]]*1000000</f>
        <v>2.0169357133081891</v>
      </c>
      <c r="N2364" t="s">
        <v>64</v>
      </c>
      <c r="O2364">
        <v>29</v>
      </c>
      <c r="P2364" t="s">
        <v>25</v>
      </c>
    </row>
    <row r="2365" spans="2:16" x14ac:dyDescent="0.2">
      <c r="B2365" t="s">
        <v>198</v>
      </c>
      <c r="C2365">
        <v>2013</v>
      </c>
      <c r="D2365">
        <v>7.19</v>
      </c>
      <c r="E2365">
        <v>5.97</v>
      </c>
      <c r="F2365">
        <v>0.97</v>
      </c>
      <c r="G2365">
        <v>0.69</v>
      </c>
      <c r="H2365">
        <v>1.25</v>
      </c>
      <c r="I2365">
        <v>0.79</v>
      </c>
      <c r="J2365">
        <v>0.5</v>
      </c>
      <c r="K2365" s="1">
        <v>28.95</v>
      </c>
      <c r="L2365" s="2">
        <v>5075904</v>
      </c>
      <c r="M2365" s="1">
        <f>Table1[[#This Row],[PerformanceMetric]]/Table1[[#This Row],[InflationAdjSalary]]*1000000</f>
        <v>5.7034175587245146</v>
      </c>
      <c r="N2365" t="s">
        <v>76</v>
      </c>
      <c r="O2365">
        <v>33</v>
      </c>
      <c r="P2365" t="s">
        <v>30</v>
      </c>
    </row>
    <row r="2366" spans="2:16" x14ac:dyDescent="0.2">
      <c r="B2366" t="s">
        <v>379</v>
      </c>
      <c r="C2366">
        <v>2021</v>
      </c>
      <c r="D2366">
        <v>7.51</v>
      </c>
      <c r="E2366">
        <v>3.22</v>
      </c>
      <c r="F2366">
        <v>2.0499999999999998</v>
      </c>
      <c r="G2366">
        <v>0.78</v>
      </c>
      <c r="H2366">
        <v>0.76</v>
      </c>
      <c r="I2366">
        <v>0.92</v>
      </c>
      <c r="J2366">
        <v>0.57999999999999996</v>
      </c>
      <c r="K2366" s="1">
        <v>28.95</v>
      </c>
      <c r="L2366" s="2">
        <v>15618433</v>
      </c>
      <c r="M2366" s="1">
        <f>Table1[[#This Row],[PerformanceMetric]]/Table1[[#This Row],[InflationAdjSalary]]*1000000</f>
        <v>1.8535790370263137</v>
      </c>
      <c r="N2366" t="s">
        <v>52</v>
      </c>
      <c r="O2366">
        <v>32</v>
      </c>
      <c r="P2366" t="s">
        <v>19</v>
      </c>
    </row>
    <row r="2367" spans="2:16" x14ac:dyDescent="0.2">
      <c r="B2367" t="s">
        <v>338</v>
      </c>
      <c r="C2367">
        <v>2017</v>
      </c>
      <c r="D2367">
        <v>10.16</v>
      </c>
      <c r="E2367">
        <v>2.95</v>
      </c>
      <c r="F2367">
        <v>1.02</v>
      </c>
      <c r="G2367">
        <v>0.25</v>
      </c>
      <c r="H2367">
        <v>0.09</v>
      </c>
      <c r="I2367">
        <v>0.73</v>
      </c>
      <c r="J2367">
        <v>0.56000000000000005</v>
      </c>
      <c r="K2367" s="1">
        <v>28.93</v>
      </c>
      <c r="L2367" s="2">
        <v>3985805</v>
      </c>
      <c r="M2367" s="1">
        <f>Table1[[#This Row],[PerformanceMetric]]/Table1[[#This Row],[InflationAdjSalary]]*1000000</f>
        <v>7.258257742162499</v>
      </c>
      <c r="N2367" t="s">
        <v>68</v>
      </c>
      <c r="O2367">
        <v>25</v>
      </c>
      <c r="P2367" t="s">
        <v>25</v>
      </c>
    </row>
    <row r="2368" spans="2:16" x14ac:dyDescent="0.2">
      <c r="B2368" t="s">
        <v>568</v>
      </c>
      <c r="C2368">
        <v>2011</v>
      </c>
      <c r="D2368">
        <v>7.29</v>
      </c>
      <c r="E2368">
        <v>3.62</v>
      </c>
      <c r="F2368">
        <v>0.91</v>
      </c>
      <c r="G2368">
        <v>0.39</v>
      </c>
      <c r="H2368">
        <v>0.32</v>
      </c>
      <c r="I2368">
        <v>0.41</v>
      </c>
      <c r="J2368">
        <v>0.62</v>
      </c>
      <c r="K2368" s="1">
        <v>28.9</v>
      </c>
      <c r="L2368" s="2">
        <v>4351684</v>
      </c>
      <c r="M2368" s="1">
        <f>Table1[[#This Row],[PerformanceMetric]]/Table1[[#This Row],[InflationAdjSalary]]*1000000</f>
        <v>6.6411072127479844</v>
      </c>
      <c r="N2368" t="s">
        <v>65</v>
      </c>
      <c r="O2368">
        <v>30</v>
      </c>
      <c r="P2368" t="s">
        <v>16</v>
      </c>
    </row>
    <row r="2369" spans="2:16" x14ac:dyDescent="0.2">
      <c r="B2369" t="s">
        <v>569</v>
      </c>
      <c r="C2369">
        <v>2018</v>
      </c>
      <c r="D2369">
        <v>7.45</v>
      </c>
      <c r="E2369">
        <v>4.7699999999999996</v>
      </c>
      <c r="F2369">
        <v>1</v>
      </c>
      <c r="G2369">
        <v>0.55000000000000004</v>
      </c>
      <c r="H2369">
        <v>0.64</v>
      </c>
      <c r="I2369">
        <v>0.77</v>
      </c>
      <c r="J2369">
        <v>0.56000000000000005</v>
      </c>
      <c r="K2369" s="1">
        <v>28.89</v>
      </c>
      <c r="L2369" s="2">
        <v>2924435</v>
      </c>
      <c r="M2369" s="1">
        <f>Table1[[#This Row],[PerformanceMetric]]/Table1[[#This Row],[InflationAdjSalary]]*1000000</f>
        <v>9.8788312956177862</v>
      </c>
      <c r="N2369" t="s">
        <v>39</v>
      </c>
      <c r="O2369">
        <v>30</v>
      </c>
      <c r="P2369" t="s">
        <v>25</v>
      </c>
    </row>
    <row r="2370" spans="2:16" x14ac:dyDescent="0.2">
      <c r="B2370" t="s">
        <v>215</v>
      </c>
      <c r="C2370">
        <v>2015</v>
      </c>
      <c r="D2370">
        <v>9.26</v>
      </c>
      <c r="E2370">
        <v>4.5199999999999996</v>
      </c>
      <c r="F2370">
        <v>6.54</v>
      </c>
      <c r="G2370">
        <v>1.17</v>
      </c>
      <c r="H2370">
        <v>0.09</v>
      </c>
      <c r="I2370">
        <v>2.93</v>
      </c>
      <c r="J2370">
        <v>0.46</v>
      </c>
      <c r="K2370" s="1">
        <v>28.89</v>
      </c>
      <c r="L2370" s="2">
        <v>11795918</v>
      </c>
      <c r="M2370" s="1">
        <f>Table1[[#This Row],[PerformanceMetric]]/Table1[[#This Row],[InflationAdjSalary]]*1000000</f>
        <v>2.4491523254061276</v>
      </c>
      <c r="N2370" t="s">
        <v>76</v>
      </c>
      <c r="O2370">
        <v>28</v>
      </c>
      <c r="P2370" t="s">
        <v>19</v>
      </c>
    </row>
    <row r="2371" spans="2:16" x14ac:dyDescent="0.2">
      <c r="B2371" t="s">
        <v>78</v>
      </c>
      <c r="C2371">
        <v>2018</v>
      </c>
      <c r="D2371">
        <v>12</v>
      </c>
      <c r="E2371">
        <v>3.38</v>
      </c>
      <c r="F2371">
        <v>3.1</v>
      </c>
      <c r="G2371">
        <v>0.9</v>
      </c>
      <c r="H2371">
        <v>0.71</v>
      </c>
      <c r="I2371">
        <v>2.29</v>
      </c>
      <c r="J2371">
        <v>0.46</v>
      </c>
      <c r="K2371" s="1">
        <v>28.85</v>
      </c>
      <c r="L2371" s="2">
        <v>2814944</v>
      </c>
      <c r="M2371" s="1">
        <f>Table1[[#This Row],[PerformanceMetric]]/Table1[[#This Row],[InflationAdjSalary]]*1000000</f>
        <v>10.248871735991907</v>
      </c>
      <c r="N2371" t="s">
        <v>31</v>
      </c>
      <c r="O2371">
        <v>36</v>
      </c>
      <c r="P2371" t="s">
        <v>20</v>
      </c>
    </row>
    <row r="2372" spans="2:16" x14ac:dyDescent="0.2">
      <c r="B2372" t="s">
        <v>207</v>
      </c>
      <c r="C2372">
        <v>2018</v>
      </c>
      <c r="D2372">
        <v>8.07</v>
      </c>
      <c r="E2372">
        <v>5.67</v>
      </c>
      <c r="F2372">
        <v>2.85</v>
      </c>
      <c r="G2372">
        <v>1.2</v>
      </c>
      <c r="H2372">
        <v>0.38</v>
      </c>
      <c r="I2372">
        <v>1.65</v>
      </c>
      <c r="J2372">
        <v>0.49</v>
      </c>
      <c r="K2372" s="1">
        <v>28.84</v>
      </c>
      <c r="L2372" s="2">
        <v>1816690</v>
      </c>
      <c r="M2372" s="1">
        <f>Table1[[#This Row],[PerformanceMetric]]/Table1[[#This Row],[InflationAdjSalary]]*1000000</f>
        <v>15.875025458388608</v>
      </c>
      <c r="N2372" t="s">
        <v>65</v>
      </c>
      <c r="O2372">
        <v>21</v>
      </c>
      <c r="P2372" t="s">
        <v>19</v>
      </c>
    </row>
    <row r="2373" spans="2:16" x14ac:dyDescent="0.2">
      <c r="B2373" t="s">
        <v>472</v>
      </c>
      <c r="C2373">
        <v>2020</v>
      </c>
      <c r="D2373">
        <v>5.56</v>
      </c>
      <c r="E2373">
        <v>3.75</v>
      </c>
      <c r="F2373">
        <v>0.64</v>
      </c>
      <c r="G2373">
        <v>0.47</v>
      </c>
      <c r="H2373">
        <v>0.73</v>
      </c>
      <c r="I2373">
        <v>0.51</v>
      </c>
      <c r="J2373">
        <v>0.71</v>
      </c>
      <c r="K2373" s="1">
        <v>28.83</v>
      </c>
      <c r="L2373" s="2">
        <v>1709477</v>
      </c>
      <c r="M2373" s="1">
        <f>Table1[[#This Row],[PerformanceMetric]]/Table1[[#This Row],[InflationAdjSalary]]*1000000</f>
        <v>16.864807189567333</v>
      </c>
      <c r="N2373" t="s">
        <v>56</v>
      </c>
      <c r="O2373">
        <v>24</v>
      </c>
      <c r="P2373" t="s">
        <v>30</v>
      </c>
    </row>
    <row r="2374" spans="2:16" x14ac:dyDescent="0.2">
      <c r="B2374" t="s">
        <v>570</v>
      </c>
      <c r="C2374">
        <v>2019</v>
      </c>
      <c r="D2374">
        <v>6.05</v>
      </c>
      <c r="E2374">
        <v>5.19</v>
      </c>
      <c r="F2374">
        <v>0.52</v>
      </c>
      <c r="G2374">
        <v>0.45</v>
      </c>
      <c r="H2374">
        <v>0.52</v>
      </c>
      <c r="I2374">
        <v>0.77</v>
      </c>
      <c r="J2374">
        <v>0.64</v>
      </c>
      <c r="K2374" s="1">
        <v>28.82</v>
      </c>
      <c r="L2374" s="2">
        <v>1942129</v>
      </c>
      <c r="M2374" s="1">
        <f>Table1[[#This Row],[PerformanceMetric]]/Table1[[#This Row],[InflationAdjSalary]]*1000000</f>
        <v>14.839385025402535</v>
      </c>
      <c r="N2374" t="s">
        <v>27</v>
      </c>
      <c r="O2374">
        <v>22</v>
      </c>
      <c r="P2374" t="s">
        <v>16</v>
      </c>
    </row>
    <row r="2375" spans="2:16" x14ac:dyDescent="0.2">
      <c r="B2375" t="s">
        <v>571</v>
      </c>
      <c r="C2375">
        <v>2010</v>
      </c>
      <c r="D2375">
        <v>9.9700000000000006</v>
      </c>
      <c r="E2375">
        <v>2.25</v>
      </c>
      <c r="F2375">
        <v>4.49</v>
      </c>
      <c r="G2375">
        <v>0.87</v>
      </c>
      <c r="H2375">
        <v>0.11</v>
      </c>
      <c r="I2375">
        <v>1.83</v>
      </c>
      <c r="J2375">
        <v>0.51</v>
      </c>
      <c r="K2375" s="1">
        <v>28.81</v>
      </c>
      <c r="L2375" s="2">
        <v>4418189</v>
      </c>
      <c r="M2375" s="1">
        <f>Table1[[#This Row],[PerformanceMetric]]/Table1[[#This Row],[InflationAdjSalary]]*1000000</f>
        <v>6.5207712933964563</v>
      </c>
      <c r="N2375" t="s">
        <v>88</v>
      </c>
      <c r="O2375">
        <v>27</v>
      </c>
      <c r="P2375" t="s">
        <v>19</v>
      </c>
    </row>
    <row r="2376" spans="2:16" x14ac:dyDescent="0.2">
      <c r="B2376" t="s">
        <v>212</v>
      </c>
      <c r="C2376">
        <v>2016</v>
      </c>
      <c r="D2376">
        <v>9.5399999999999991</v>
      </c>
      <c r="E2376">
        <v>3.23</v>
      </c>
      <c r="F2376">
        <v>3.55</v>
      </c>
      <c r="G2376">
        <v>0.85</v>
      </c>
      <c r="H2376">
        <v>0.19</v>
      </c>
      <c r="I2376">
        <v>1.51</v>
      </c>
      <c r="J2376">
        <v>0.5</v>
      </c>
      <c r="K2376" s="1">
        <v>28.78</v>
      </c>
      <c r="L2376" s="2">
        <v>1907631</v>
      </c>
      <c r="M2376" s="1">
        <f>Table1[[#This Row],[PerformanceMetric]]/Table1[[#This Row],[InflationAdjSalary]]*1000000</f>
        <v>15.086775167734222</v>
      </c>
      <c r="N2376" t="s">
        <v>76</v>
      </c>
      <c r="O2376">
        <v>31</v>
      </c>
      <c r="P2376" t="s">
        <v>19</v>
      </c>
    </row>
    <row r="2377" spans="2:16" x14ac:dyDescent="0.2">
      <c r="B2377" t="s">
        <v>334</v>
      </c>
      <c r="C2377">
        <v>2016</v>
      </c>
      <c r="D2377">
        <v>9.15</v>
      </c>
      <c r="E2377">
        <v>4.18</v>
      </c>
      <c r="F2377">
        <v>3.03</v>
      </c>
      <c r="G2377">
        <v>1.49</v>
      </c>
      <c r="H2377">
        <v>0.3</v>
      </c>
      <c r="I2377">
        <v>1.31</v>
      </c>
      <c r="J2377">
        <v>0.46</v>
      </c>
      <c r="K2377" s="1">
        <v>28.78</v>
      </c>
      <c r="L2377" s="2">
        <v>4399926</v>
      </c>
      <c r="M2377" s="1">
        <f>Table1[[#This Row],[PerformanceMetric]]/Table1[[#This Row],[InflationAdjSalary]]*1000000</f>
        <v>6.5410190989575732</v>
      </c>
      <c r="N2377" t="s">
        <v>61</v>
      </c>
      <c r="O2377">
        <v>21</v>
      </c>
      <c r="P2377" t="s">
        <v>19</v>
      </c>
    </row>
    <row r="2378" spans="2:16" x14ac:dyDescent="0.2">
      <c r="B2378" t="s">
        <v>179</v>
      </c>
      <c r="C2378">
        <v>2015</v>
      </c>
      <c r="D2378">
        <v>6.87</v>
      </c>
      <c r="E2378">
        <v>6.62</v>
      </c>
      <c r="F2378">
        <v>1.64</v>
      </c>
      <c r="G2378">
        <v>0.98</v>
      </c>
      <c r="H2378">
        <v>0.36</v>
      </c>
      <c r="I2378">
        <v>0.98</v>
      </c>
      <c r="J2378">
        <v>0.5</v>
      </c>
      <c r="K2378" s="1">
        <v>28.77</v>
      </c>
      <c r="L2378" s="2">
        <v>10554243</v>
      </c>
      <c r="M2378" s="1">
        <f>Table1[[#This Row],[PerformanceMetric]]/Table1[[#This Row],[InflationAdjSalary]]*1000000</f>
        <v>2.7259179080868234</v>
      </c>
      <c r="N2378" t="s">
        <v>41</v>
      </c>
      <c r="O2378">
        <v>38</v>
      </c>
      <c r="P2378" t="s">
        <v>16</v>
      </c>
    </row>
    <row r="2379" spans="2:16" x14ac:dyDescent="0.2">
      <c r="B2379" t="s">
        <v>572</v>
      </c>
      <c r="C2379">
        <v>2011</v>
      </c>
      <c r="D2379">
        <v>7.44</v>
      </c>
      <c r="E2379">
        <v>4.75</v>
      </c>
      <c r="F2379">
        <v>0.75</v>
      </c>
      <c r="G2379">
        <v>0.51</v>
      </c>
      <c r="H2379">
        <v>0.3</v>
      </c>
      <c r="I2379">
        <v>0.75</v>
      </c>
      <c r="J2379">
        <v>0.59</v>
      </c>
      <c r="K2379" s="1">
        <v>28.75</v>
      </c>
      <c r="L2379" s="2">
        <v>3938176</v>
      </c>
      <c r="M2379" s="1">
        <f>Table1[[#This Row],[PerformanceMetric]]/Table1[[#This Row],[InflationAdjSalary]]*1000000</f>
        <v>7.3003339617122247</v>
      </c>
      <c r="N2379" t="s">
        <v>88</v>
      </c>
      <c r="O2379">
        <v>28</v>
      </c>
      <c r="P2379" t="s">
        <v>16</v>
      </c>
    </row>
    <row r="2380" spans="2:16" x14ac:dyDescent="0.2">
      <c r="B2380" t="s">
        <v>516</v>
      </c>
      <c r="C2380">
        <v>2013</v>
      </c>
      <c r="D2380">
        <v>10.27</v>
      </c>
      <c r="E2380">
        <v>3.9</v>
      </c>
      <c r="F2380">
        <v>1.62</v>
      </c>
      <c r="G2380">
        <v>1.3</v>
      </c>
      <c r="H2380">
        <v>0.35</v>
      </c>
      <c r="I2380">
        <v>1.61</v>
      </c>
      <c r="J2380">
        <v>0.5</v>
      </c>
      <c r="K2380" s="1">
        <v>28.73</v>
      </c>
      <c r="L2380" s="2">
        <v>4124172</v>
      </c>
      <c r="M2380" s="1">
        <f>Table1[[#This Row],[PerformanceMetric]]/Table1[[#This Row],[InflationAdjSalary]]*1000000</f>
        <v>6.9662468005699081</v>
      </c>
      <c r="N2380" t="s">
        <v>29</v>
      </c>
      <c r="O2380">
        <v>25</v>
      </c>
      <c r="P2380" t="s">
        <v>25</v>
      </c>
    </row>
    <row r="2381" spans="2:16" x14ac:dyDescent="0.2">
      <c r="B2381" t="s">
        <v>428</v>
      </c>
      <c r="C2381">
        <v>2011</v>
      </c>
      <c r="D2381">
        <v>9.85</v>
      </c>
      <c r="E2381">
        <v>3.2</v>
      </c>
      <c r="F2381">
        <v>1.1499999999999999</v>
      </c>
      <c r="G2381">
        <v>0.61</v>
      </c>
      <c r="H2381">
        <v>0.2</v>
      </c>
      <c r="I2381">
        <v>1.26</v>
      </c>
      <c r="J2381">
        <v>0.57999999999999996</v>
      </c>
      <c r="K2381" s="1">
        <v>28.72</v>
      </c>
      <c r="L2381" s="2">
        <v>6899684</v>
      </c>
      <c r="M2381" s="1">
        <f>Table1[[#This Row],[PerformanceMetric]]/Table1[[#This Row],[InflationAdjSalary]]*1000000</f>
        <v>4.1625094714482573</v>
      </c>
      <c r="N2381" t="s">
        <v>36</v>
      </c>
      <c r="O2381">
        <v>24</v>
      </c>
      <c r="P2381" t="s">
        <v>25</v>
      </c>
    </row>
    <row r="2382" spans="2:16" x14ac:dyDescent="0.2">
      <c r="B2382" t="s">
        <v>363</v>
      </c>
      <c r="C2382">
        <v>2014</v>
      </c>
      <c r="D2382">
        <v>6.83</v>
      </c>
      <c r="E2382">
        <v>5.77</v>
      </c>
      <c r="F2382">
        <v>0.72</v>
      </c>
      <c r="G2382">
        <v>0.45</v>
      </c>
      <c r="H2382">
        <v>0.68</v>
      </c>
      <c r="I2382">
        <v>0.74</v>
      </c>
      <c r="J2382">
        <v>0.55000000000000004</v>
      </c>
      <c r="K2382" s="1">
        <v>28.71</v>
      </c>
      <c r="L2382" s="2">
        <v>1513856</v>
      </c>
      <c r="M2382" s="1">
        <f>Table1[[#This Row],[PerformanceMetric]]/Table1[[#This Row],[InflationAdjSalary]]*1000000</f>
        <v>18.964815675995606</v>
      </c>
      <c r="N2382" t="s">
        <v>41</v>
      </c>
      <c r="O2382">
        <v>27</v>
      </c>
      <c r="P2382" t="s">
        <v>16</v>
      </c>
    </row>
    <row r="2383" spans="2:16" x14ac:dyDescent="0.2">
      <c r="B2383" t="s">
        <v>454</v>
      </c>
      <c r="C2383">
        <v>2020</v>
      </c>
      <c r="D2383">
        <v>6.41</v>
      </c>
      <c r="E2383">
        <v>5.73</v>
      </c>
      <c r="F2383">
        <v>1.1000000000000001</v>
      </c>
      <c r="G2383">
        <v>0.44</v>
      </c>
      <c r="H2383">
        <v>0.44</v>
      </c>
      <c r="I2383">
        <v>0.62</v>
      </c>
      <c r="J2383">
        <v>0.56000000000000005</v>
      </c>
      <c r="K2383" s="1">
        <v>28.71</v>
      </c>
      <c r="L2383" s="2">
        <v>6321681</v>
      </c>
      <c r="M2383" s="1">
        <f>Table1[[#This Row],[PerformanceMetric]]/Table1[[#This Row],[InflationAdjSalary]]*1000000</f>
        <v>4.541513562610958</v>
      </c>
      <c r="N2383" t="s">
        <v>65</v>
      </c>
      <c r="O2383">
        <v>24</v>
      </c>
      <c r="P2383" t="s">
        <v>16</v>
      </c>
    </row>
    <row r="2384" spans="2:16" x14ac:dyDescent="0.2">
      <c r="B2384" t="s">
        <v>337</v>
      </c>
      <c r="C2384">
        <v>2016</v>
      </c>
      <c r="D2384">
        <v>8.7200000000000006</v>
      </c>
      <c r="E2384">
        <v>3.03</v>
      </c>
      <c r="F2384">
        <v>2.19</v>
      </c>
      <c r="G2384">
        <v>0.67</v>
      </c>
      <c r="H2384">
        <v>0.39</v>
      </c>
      <c r="I2384">
        <v>1.31</v>
      </c>
      <c r="J2384">
        <v>0.57999999999999996</v>
      </c>
      <c r="K2384" s="1">
        <v>28.69</v>
      </c>
      <c r="L2384" s="2">
        <v>6919144</v>
      </c>
      <c r="M2384" s="1">
        <f>Table1[[#This Row],[PerformanceMetric]]/Table1[[#This Row],[InflationAdjSalary]]*1000000</f>
        <v>4.146466672756052</v>
      </c>
      <c r="N2384" t="s">
        <v>31</v>
      </c>
      <c r="O2384">
        <v>23</v>
      </c>
      <c r="P2384" t="s">
        <v>20</v>
      </c>
    </row>
    <row r="2385" spans="2:16" x14ac:dyDescent="0.2">
      <c r="B2385" t="s">
        <v>504</v>
      </c>
      <c r="C2385">
        <v>2018</v>
      </c>
      <c r="D2385">
        <v>9.0500000000000007</v>
      </c>
      <c r="E2385">
        <v>2.3199999999999998</v>
      </c>
      <c r="F2385">
        <v>4</v>
      </c>
      <c r="G2385">
        <v>0.84</v>
      </c>
      <c r="H2385">
        <v>0.05</v>
      </c>
      <c r="I2385">
        <v>1.53</v>
      </c>
      <c r="J2385">
        <v>0.54</v>
      </c>
      <c r="K2385" s="1">
        <v>28.68</v>
      </c>
      <c r="L2385" s="2">
        <v>875648</v>
      </c>
      <c r="M2385" s="1">
        <f>Table1[[#This Row],[PerformanceMetric]]/Table1[[#This Row],[InflationAdjSalary]]*1000000</f>
        <v>32.752887004823855</v>
      </c>
      <c r="N2385" t="s">
        <v>81</v>
      </c>
      <c r="O2385">
        <v>26</v>
      </c>
      <c r="P2385" t="s">
        <v>19</v>
      </c>
    </row>
    <row r="2386" spans="2:16" x14ac:dyDescent="0.2">
      <c r="B2386" t="s">
        <v>411</v>
      </c>
      <c r="C2386">
        <v>2016</v>
      </c>
      <c r="D2386">
        <v>10.52</v>
      </c>
      <c r="E2386">
        <v>3.26</v>
      </c>
      <c r="F2386">
        <v>0.63</v>
      </c>
      <c r="G2386">
        <v>0.28999999999999998</v>
      </c>
      <c r="H2386">
        <v>0.09</v>
      </c>
      <c r="I2386">
        <v>0.85</v>
      </c>
      <c r="J2386">
        <v>0.55000000000000004</v>
      </c>
      <c r="K2386" s="1">
        <v>28.68</v>
      </c>
      <c r="L2386" s="2">
        <v>3745163</v>
      </c>
      <c r="M2386" s="1">
        <f>Table1[[#This Row],[PerformanceMetric]]/Table1[[#This Row],[InflationAdjSalary]]*1000000</f>
        <v>7.6578776411066753</v>
      </c>
      <c r="N2386" t="s">
        <v>36</v>
      </c>
      <c r="O2386">
        <v>23</v>
      </c>
      <c r="P2386" t="s">
        <v>25</v>
      </c>
    </row>
    <row r="2387" spans="2:16" x14ac:dyDescent="0.2">
      <c r="B2387" t="s">
        <v>200</v>
      </c>
      <c r="C2387">
        <v>2021</v>
      </c>
      <c r="D2387">
        <v>8.6999999999999993</v>
      </c>
      <c r="E2387">
        <v>2.0299999999999998</v>
      </c>
      <c r="F2387">
        <v>2.4300000000000002</v>
      </c>
      <c r="G2387">
        <v>0.77</v>
      </c>
      <c r="H2387">
        <v>0.17</v>
      </c>
      <c r="I2387">
        <v>1.03</v>
      </c>
      <c r="J2387">
        <v>0.6</v>
      </c>
      <c r="K2387" s="1">
        <v>28.68</v>
      </c>
      <c r="L2387" s="2">
        <v>5753437</v>
      </c>
      <c r="M2387" s="1">
        <f>Table1[[#This Row],[PerformanceMetric]]/Table1[[#This Row],[InflationAdjSalary]]*1000000</f>
        <v>4.9848464491746407</v>
      </c>
      <c r="N2387" t="s">
        <v>41</v>
      </c>
      <c r="O2387">
        <v>34</v>
      </c>
      <c r="P2387" t="s">
        <v>19</v>
      </c>
    </row>
    <row r="2388" spans="2:16" x14ac:dyDescent="0.2">
      <c r="B2388" t="s">
        <v>417</v>
      </c>
      <c r="C2388">
        <v>2017</v>
      </c>
      <c r="D2388">
        <v>9.59</v>
      </c>
      <c r="E2388">
        <v>2.08</v>
      </c>
      <c r="F2388">
        <v>2.25</v>
      </c>
      <c r="G2388">
        <v>0.68</v>
      </c>
      <c r="H2388">
        <v>0.44</v>
      </c>
      <c r="I2388">
        <v>0.85</v>
      </c>
      <c r="J2388">
        <v>0.54</v>
      </c>
      <c r="K2388" s="1">
        <v>28.67</v>
      </c>
      <c r="L2388" s="2">
        <v>10215564</v>
      </c>
      <c r="M2388" s="1">
        <f>Table1[[#This Row],[PerformanceMetric]]/Table1[[#This Row],[InflationAdjSalary]]*1000000</f>
        <v>2.8065019219692622</v>
      </c>
      <c r="N2388" t="s">
        <v>27</v>
      </c>
      <c r="O2388">
        <v>27</v>
      </c>
      <c r="P2388" t="s">
        <v>20</v>
      </c>
    </row>
    <row r="2389" spans="2:16" x14ac:dyDescent="0.2">
      <c r="B2389" t="s">
        <v>371</v>
      </c>
      <c r="C2389">
        <v>2015</v>
      </c>
      <c r="D2389">
        <v>7.01</v>
      </c>
      <c r="E2389">
        <v>4.66</v>
      </c>
      <c r="F2389">
        <v>0.88</v>
      </c>
      <c r="G2389">
        <v>0.42</v>
      </c>
      <c r="H2389">
        <v>2.0099999999999998</v>
      </c>
      <c r="I2389">
        <v>1.3</v>
      </c>
      <c r="J2389">
        <v>0.57999999999999996</v>
      </c>
      <c r="K2389" s="1">
        <v>28.66</v>
      </c>
      <c r="L2389" s="2">
        <v>3654524</v>
      </c>
      <c r="M2389" s="1">
        <f>Table1[[#This Row],[PerformanceMetric]]/Table1[[#This Row],[InflationAdjSalary]]*1000000</f>
        <v>7.8423345967901712</v>
      </c>
      <c r="N2389" t="s">
        <v>15</v>
      </c>
      <c r="O2389">
        <v>24</v>
      </c>
      <c r="P2389" t="s">
        <v>30</v>
      </c>
    </row>
    <row r="2390" spans="2:16" x14ac:dyDescent="0.2">
      <c r="B2390" t="s">
        <v>520</v>
      </c>
      <c r="C2390">
        <v>2011</v>
      </c>
      <c r="D2390">
        <v>8.6</v>
      </c>
      <c r="E2390">
        <v>2.44</v>
      </c>
      <c r="F2390">
        <v>3.31</v>
      </c>
      <c r="G2390">
        <v>0.63</v>
      </c>
      <c r="H2390">
        <v>0.11</v>
      </c>
      <c r="I2390">
        <v>1.26</v>
      </c>
      <c r="J2390">
        <v>0.56999999999999995</v>
      </c>
      <c r="K2390" s="1">
        <v>28.65</v>
      </c>
      <c r="L2390" s="2">
        <v>1775042</v>
      </c>
      <c r="M2390" s="1">
        <f>Table1[[#This Row],[PerformanceMetric]]/Table1[[#This Row],[InflationAdjSalary]]*1000000</f>
        <v>16.140463155238017</v>
      </c>
      <c r="N2390" t="s">
        <v>41</v>
      </c>
      <c r="O2390">
        <v>32</v>
      </c>
      <c r="P2390" t="s">
        <v>19</v>
      </c>
    </row>
    <row r="2391" spans="2:16" x14ac:dyDescent="0.2">
      <c r="B2391" t="s">
        <v>444</v>
      </c>
      <c r="C2391">
        <v>2021</v>
      </c>
      <c r="D2391">
        <v>10.01</v>
      </c>
      <c r="E2391">
        <v>1.6</v>
      </c>
      <c r="F2391">
        <v>0.64</v>
      </c>
      <c r="G2391">
        <v>0.34</v>
      </c>
      <c r="H2391">
        <v>0.01</v>
      </c>
      <c r="I2391">
        <v>0.63</v>
      </c>
      <c r="J2391">
        <v>0.63</v>
      </c>
      <c r="K2391" s="1">
        <v>28.65</v>
      </c>
      <c r="L2391" s="2">
        <v>4907689</v>
      </c>
      <c r="M2391" s="1">
        <f>Table1[[#This Row],[PerformanceMetric]]/Table1[[#This Row],[InflationAdjSalary]]*1000000</f>
        <v>5.8377782292235709</v>
      </c>
      <c r="N2391" t="s">
        <v>15</v>
      </c>
      <c r="O2391">
        <v>27</v>
      </c>
      <c r="P2391" t="s">
        <v>20</v>
      </c>
    </row>
    <row r="2392" spans="2:16" x14ac:dyDescent="0.2">
      <c r="B2392" t="s">
        <v>488</v>
      </c>
      <c r="C2392">
        <v>2012</v>
      </c>
      <c r="D2392">
        <v>8.69</v>
      </c>
      <c r="E2392">
        <v>4.8099999999999996</v>
      </c>
      <c r="F2392">
        <v>0.67</v>
      </c>
      <c r="G2392">
        <v>0.64</v>
      </c>
      <c r="H2392">
        <v>0.33</v>
      </c>
      <c r="I2392">
        <v>1.03</v>
      </c>
      <c r="J2392">
        <v>0.55000000000000004</v>
      </c>
      <c r="K2392" s="1">
        <v>28.65</v>
      </c>
      <c r="L2392" s="2">
        <v>5810576</v>
      </c>
      <c r="M2392" s="1">
        <f>Table1[[#This Row],[PerformanceMetric]]/Table1[[#This Row],[InflationAdjSalary]]*1000000</f>
        <v>4.9306643609858982</v>
      </c>
      <c r="N2392" t="s">
        <v>88</v>
      </c>
      <c r="O2392">
        <v>24</v>
      </c>
      <c r="P2392" t="s">
        <v>16</v>
      </c>
    </row>
    <row r="2393" spans="2:16" x14ac:dyDescent="0.2">
      <c r="B2393" t="s">
        <v>316</v>
      </c>
      <c r="C2393">
        <v>2016</v>
      </c>
      <c r="D2393">
        <v>11.62</v>
      </c>
      <c r="E2393">
        <v>5.24</v>
      </c>
      <c r="F2393">
        <v>2.35</v>
      </c>
      <c r="G2393">
        <v>0.89</v>
      </c>
      <c r="H2393">
        <v>0.46</v>
      </c>
      <c r="I2393">
        <v>2.4300000000000002</v>
      </c>
      <c r="J2393">
        <v>0.46</v>
      </c>
      <c r="K2393" s="1">
        <v>28.64</v>
      </c>
      <c r="L2393" s="2">
        <v>9097666</v>
      </c>
      <c r="M2393" s="1">
        <f>Table1[[#This Row],[PerformanceMetric]]/Table1[[#This Row],[InflationAdjSalary]]*1000000</f>
        <v>3.1480601727959678</v>
      </c>
      <c r="N2393" t="s">
        <v>81</v>
      </c>
      <c r="O2393">
        <v>26</v>
      </c>
      <c r="P2393" t="s">
        <v>16</v>
      </c>
    </row>
    <row r="2394" spans="2:16" x14ac:dyDescent="0.2">
      <c r="B2394" t="s">
        <v>573</v>
      </c>
      <c r="C2394">
        <v>2020</v>
      </c>
      <c r="D2394">
        <v>9.7799999999999994</v>
      </c>
      <c r="E2394">
        <v>2.33</v>
      </c>
      <c r="F2394">
        <v>1.1000000000000001</v>
      </c>
      <c r="G2394">
        <v>0.56999999999999995</v>
      </c>
      <c r="H2394">
        <v>0.22</v>
      </c>
      <c r="I2394">
        <v>0.82</v>
      </c>
      <c r="J2394">
        <v>0.57999999999999996</v>
      </c>
      <c r="K2394" s="1">
        <v>28.63</v>
      </c>
      <c r="L2394" s="2">
        <v>2026151</v>
      </c>
      <c r="M2394" s="1">
        <f>Table1[[#This Row],[PerformanceMetric]]/Table1[[#This Row],[InflationAdjSalary]]*1000000</f>
        <v>14.130240046274931</v>
      </c>
      <c r="N2394" t="s">
        <v>34</v>
      </c>
      <c r="O2394">
        <v>22</v>
      </c>
      <c r="P2394" t="s">
        <v>20</v>
      </c>
    </row>
    <row r="2395" spans="2:16" x14ac:dyDescent="0.2">
      <c r="B2395" t="s">
        <v>279</v>
      </c>
      <c r="C2395">
        <v>2012</v>
      </c>
      <c r="D2395">
        <v>11.51</v>
      </c>
      <c r="E2395">
        <v>4.4000000000000004</v>
      </c>
      <c r="F2395">
        <v>0.96</v>
      </c>
      <c r="G2395">
        <v>0.38</v>
      </c>
      <c r="H2395">
        <v>0.4</v>
      </c>
      <c r="I2395">
        <v>1.7</v>
      </c>
      <c r="J2395">
        <v>0.5</v>
      </c>
      <c r="K2395" s="1">
        <v>28.63</v>
      </c>
      <c r="L2395" s="2">
        <v>7424625</v>
      </c>
      <c r="M2395" s="1">
        <f>Table1[[#This Row],[PerformanceMetric]]/Table1[[#This Row],[InflationAdjSalary]]*1000000</f>
        <v>3.8560870077613347</v>
      </c>
      <c r="N2395" t="s">
        <v>36</v>
      </c>
      <c r="O2395">
        <v>23</v>
      </c>
      <c r="P2395" t="s">
        <v>25</v>
      </c>
    </row>
    <row r="2396" spans="2:16" x14ac:dyDescent="0.2">
      <c r="B2396" t="s">
        <v>341</v>
      </c>
      <c r="C2396">
        <v>2016</v>
      </c>
      <c r="D2396">
        <v>9.86</v>
      </c>
      <c r="E2396">
        <v>2.5299999999999998</v>
      </c>
      <c r="F2396">
        <v>0.77</v>
      </c>
      <c r="G2396">
        <v>0.74</v>
      </c>
      <c r="H2396">
        <v>0.34</v>
      </c>
      <c r="I2396">
        <v>0.63</v>
      </c>
      <c r="J2396">
        <v>0.55000000000000004</v>
      </c>
      <c r="K2396" s="1">
        <v>28.63</v>
      </c>
      <c r="L2396" s="2">
        <v>12294144</v>
      </c>
      <c r="M2396" s="1">
        <f>Table1[[#This Row],[PerformanceMetric]]/Table1[[#This Row],[InflationAdjSalary]]*1000000</f>
        <v>2.328750989088789</v>
      </c>
      <c r="N2396" t="s">
        <v>50</v>
      </c>
      <c r="O2396">
        <v>24</v>
      </c>
      <c r="P2396" t="s">
        <v>25</v>
      </c>
    </row>
    <row r="2397" spans="2:16" x14ac:dyDescent="0.2">
      <c r="B2397" t="s">
        <v>322</v>
      </c>
      <c r="C2397">
        <v>2020</v>
      </c>
      <c r="D2397">
        <v>9.35</v>
      </c>
      <c r="E2397">
        <v>2.06</v>
      </c>
      <c r="F2397">
        <v>1.61</v>
      </c>
      <c r="G2397">
        <v>0.83</v>
      </c>
      <c r="H2397">
        <v>0.2</v>
      </c>
      <c r="I2397">
        <v>0.9</v>
      </c>
      <c r="J2397">
        <v>0.57999999999999996</v>
      </c>
      <c r="K2397" s="1">
        <v>28.63</v>
      </c>
      <c r="L2397" s="2">
        <v>13876688</v>
      </c>
      <c r="M2397" s="1">
        <f>Table1[[#This Row],[PerformanceMetric]]/Table1[[#This Row],[InflationAdjSalary]]*1000000</f>
        <v>2.0631724226991337</v>
      </c>
      <c r="N2397" t="s">
        <v>42</v>
      </c>
      <c r="O2397">
        <v>26</v>
      </c>
      <c r="P2397" t="s">
        <v>20</v>
      </c>
    </row>
    <row r="2398" spans="2:16" x14ac:dyDescent="0.2">
      <c r="B2398" t="s">
        <v>574</v>
      </c>
      <c r="C2398">
        <v>2018</v>
      </c>
      <c r="D2398">
        <v>9.6999999999999993</v>
      </c>
      <c r="E2398">
        <v>3.5</v>
      </c>
      <c r="F2398">
        <v>2.37</v>
      </c>
      <c r="G2398">
        <v>0.9</v>
      </c>
      <c r="H2398">
        <v>0.43</v>
      </c>
      <c r="I2398">
        <v>1.53</v>
      </c>
      <c r="J2398">
        <v>0.52</v>
      </c>
      <c r="K2398" s="1">
        <v>28.62</v>
      </c>
      <c r="L2398" s="2">
        <v>1586724</v>
      </c>
      <c r="M2398" s="1">
        <f>Table1[[#This Row],[PerformanceMetric]]/Table1[[#This Row],[InflationAdjSalary]]*1000000</f>
        <v>18.037163363004531</v>
      </c>
      <c r="N2398" t="s">
        <v>52</v>
      </c>
      <c r="O2398">
        <v>23</v>
      </c>
      <c r="P2398" t="s">
        <v>19</v>
      </c>
    </row>
    <row r="2399" spans="2:16" x14ac:dyDescent="0.2">
      <c r="B2399" t="s">
        <v>403</v>
      </c>
      <c r="C2399">
        <v>2020</v>
      </c>
      <c r="D2399">
        <v>8.9700000000000006</v>
      </c>
      <c r="E2399">
        <v>4.13</v>
      </c>
      <c r="F2399">
        <v>1.17</v>
      </c>
      <c r="G2399">
        <v>0.63</v>
      </c>
      <c r="H2399">
        <v>0.73</v>
      </c>
      <c r="I2399">
        <v>0.73</v>
      </c>
      <c r="J2399">
        <v>0.51</v>
      </c>
      <c r="K2399" s="1">
        <v>28.62</v>
      </c>
      <c r="L2399" s="2">
        <v>1744762</v>
      </c>
      <c r="M2399" s="1">
        <f>Table1[[#This Row],[PerformanceMetric]]/Table1[[#This Row],[InflationAdjSalary]]*1000000</f>
        <v>16.403383384094795</v>
      </c>
      <c r="N2399" t="s">
        <v>36</v>
      </c>
      <c r="O2399">
        <v>20</v>
      </c>
      <c r="P2399" t="s">
        <v>30</v>
      </c>
    </row>
    <row r="2400" spans="2:16" x14ac:dyDescent="0.2">
      <c r="B2400" t="s">
        <v>569</v>
      </c>
      <c r="C2400">
        <v>2013</v>
      </c>
      <c r="D2400">
        <v>8.69</v>
      </c>
      <c r="E2400">
        <v>5.0999999999999996</v>
      </c>
      <c r="F2400">
        <v>0.84</v>
      </c>
      <c r="G2400">
        <v>1.05</v>
      </c>
      <c r="H2400">
        <v>0.47</v>
      </c>
      <c r="I2400">
        <v>0.7</v>
      </c>
      <c r="J2400">
        <v>0.49</v>
      </c>
      <c r="K2400" s="1">
        <v>28.62</v>
      </c>
      <c r="L2400" s="2">
        <v>2766367</v>
      </c>
      <c r="M2400" s="1">
        <f>Table1[[#This Row],[PerformanceMetric]]/Table1[[#This Row],[InflationAdjSalary]]*1000000</f>
        <v>10.345698889554422</v>
      </c>
      <c r="N2400" t="s">
        <v>36</v>
      </c>
      <c r="O2400">
        <v>25</v>
      </c>
      <c r="P2400" t="s">
        <v>16</v>
      </c>
    </row>
    <row r="2401" spans="2:16" x14ac:dyDescent="0.2">
      <c r="B2401" t="s">
        <v>473</v>
      </c>
      <c r="C2401">
        <v>2019</v>
      </c>
      <c r="D2401">
        <v>8.6199999999999992</v>
      </c>
      <c r="E2401">
        <v>3.47</v>
      </c>
      <c r="F2401">
        <v>1.34</v>
      </c>
      <c r="G2401">
        <v>0.26</v>
      </c>
      <c r="H2401">
        <v>0.26</v>
      </c>
      <c r="I2401">
        <v>0.87</v>
      </c>
      <c r="J2401">
        <v>0.59</v>
      </c>
      <c r="K2401" s="1">
        <v>28.62</v>
      </c>
      <c r="L2401" s="2">
        <v>5514554</v>
      </c>
      <c r="M2401" s="1">
        <f>Table1[[#This Row],[PerformanceMetric]]/Table1[[#This Row],[InflationAdjSalary]]*1000000</f>
        <v>5.1899029368467513</v>
      </c>
      <c r="N2401" t="s">
        <v>96</v>
      </c>
      <c r="O2401">
        <v>25</v>
      </c>
      <c r="P2401" t="s">
        <v>30</v>
      </c>
    </row>
    <row r="2402" spans="2:16" x14ac:dyDescent="0.2">
      <c r="B2402" t="s">
        <v>504</v>
      </c>
      <c r="C2402">
        <v>2016</v>
      </c>
      <c r="D2402">
        <v>10.99</v>
      </c>
      <c r="E2402">
        <v>2.2599999999999998</v>
      </c>
      <c r="F2402">
        <v>1.78</v>
      </c>
      <c r="G2402">
        <v>0.73</v>
      </c>
      <c r="H2402">
        <v>0.16</v>
      </c>
      <c r="I2402">
        <v>1.18</v>
      </c>
      <c r="J2402">
        <v>0.53</v>
      </c>
      <c r="K2402" s="1">
        <v>28.61</v>
      </c>
      <c r="L2402" s="2">
        <v>1248711</v>
      </c>
      <c r="M2402" s="1">
        <f>Table1[[#This Row],[PerformanceMetric]]/Table1[[#This Row],[InflationAdjSalary]]*1000000</f>
        <v>22.911626469215054</v>
      </c>
      <c r="N2402" t="s">
        <v>34</v>
      </c>
      <c r="O2402">
        <v>24</v>
      </c>
      <c r="P2402" t="s">
        <v>20</v>
      </c>
    </row>
    <row r="2403" spans="2:16" x14ac:dyDescent="0.2">
      <c r="B2403" t="s">
        <v>331</v>
      </c>
      <c r="C2403">
        <v>2021</v>
      </c>
      <c r="D2403">
        <v>8.2100000000000009</v>
      </c>
      <c r="E2403">
        <v>2.52</v>
      </c>
      <c r="F2403">
        <v>3.38</v>
      </c>
      <c r="G2403">
        <v>0.97</v>
      </c>
      <c r="H2403">
        <v>0.28999999999999998</v>
      </c>
      <c r="I2403">
        <v>1.25</v>
      </c>
      <c r="J2403">
        <v>0.56000000000000005</v>
      </c>
      <c r="K2403" s="1">
        <v>28.61</v>
      </c>
      <c r="L2403" s="2">
        <v>7972268</v>
      </c>
      <c r="M2403" s="1">
        <f>Table1[[#This Row],[PerformanceMetric]]/Table1[[#This Row],[InflationAdjSalary]]*1000000</f>
        <v>3.5886901945594403</v>
      </c>
      <c r="N2403" t="s">
        <v>41</v>
      </c>
      <c r="O2403">
        <v>29</v>
      </c>
      <c r="P2403" t="s">
        <v>19</v>
      </c>
    </row>
    <row r="2404" spans="2:16" x14ac:dyDescent="0.2">
      <c r="B2404" t="s">
        <v>575</v>
      </c>
      <c r="C2404">
        <v>2014</v>
      </c>
      <c r="D2404">
        <v>8</v>
      </c>
      <c r="E2404">
        <v>3.71</v>
      </c>
      <c r="F2404">
        <v>1.61</v>
      </c>
      <c r="G2404">
        <v>0.54</v>
      </c>
      <c r="H2404">
        <v>0.76</v>
      </c>
      <c r="I2404">
        <v>0.8</v>
      </c>
      <c r="J2404">
        <v>0.55000000000000004</v>
      </c>
      <c r="K2404" s="1">
        <v>28.59</v>
      </c>
      <c r="L2404" s="2">
        <v>2051300</v>
      </c>
      <c r="M2404" s="1">
        <f>Table1[[#This Row],[PerformanceMetric]]/Table1[[#This Row],[InflationAdjSalary]]*1000000</f>
        <v>13.93750304684834</v>
      </c>
      <c r="N2404" t="s">
        <v>42</v>
      </c>
      <c r="O2404">
        <v>22</v>
      </c>
      <c r="P2404" t="s">
        <v>16</v>
      </c>
    </row>
    <row r="2405" spans="2:16" x14ac:dyDescent="0.2">
      <c r="B2405" t="s">
        <v>398</v>
      </c>
      <c r="C2405">
        <v>2018</v>
      </c>
      <c r="D2405">
        <v>7.78</v>
      </c>
      <c r="E2405">
        <v>5.44</v>
      </c>
      <c r="F2405">
        <v>2.1800000000000002</v>
      </c>
      <c r="G2405">
        <v>0.79</v>
      </c>
      <c r="H2405">
        <v>0.49</v>
      </c>
      <c r="I2405">
        <v>1.1299999999999999</v>
      </c>
      <c r="J2405">
        <v>0.5</v>
      </c>
      <c r="K2405" s="1">
        <v>28.57</v>
      </c>
      <c r="L2405" s="2">
        <v>4055552</v>
      </c>
      <c r="M2405" s="1">
        <f>Table1[[#This Row],[PerformanceMetric]]/Table1[[#This Row],[InflationAdjSalary]]*1000000</f>
        <v>7.0446637103901022</v>
      </c>
      <c r="N2405" t="s">
        <v>31</v>
      </c>
      <c r="O2405">
        <v>21</v>
      </c>
      <c r="P2405" t="s">
        <v>16</v>
      </c>
    </row>
    <row r="2406" spans="2:16" x14ac:dyDescent="0.2">
      <c r="B2406" t="s">
        <v>495</v>
      </c>
      <c r="C2406">
        <v>2011</v>
      </c>
      <c r="D2406">
        <v>11.23</v>
      </c>
      <c r="E2406">
        <v>2.38</v>
      </c>
      <c r="F2406">
        <v>2.09</v>
      </c>
      <c r="G2406">
        <v>0.59</v>
      </c>
      <c r="H2406">
        <v>0.2</v>
      </c>
      <c r="I2406">
        <v>1.72</v>
      </c>
      <c r="J2406">
        <v>0.55000000000000004</v>
      </c>
      <c r="K2406" s="1">
        <v>28.57</v>
      </c>
      <c r="L2406" s="2">
        <v>15227614</v>
      </c>
      <c r="M2406" s="1">
        <f>Table1[[#This Row],[PerformanceMetric]]/Table1[[#This Row],[InflationAdjSalary]]*1000000</f>
        <v>1.8761967567604485</v>
      </c>
      <c r="N2406" t="s">
        <v>88</v>
      </c>
      <c r="O2406">
        <v>27</v>
      </c>
      <c r="P2406" t="s">
        <v>20</v>
      </c>
    </row>
    <row r="2407" spans="2:16" x14ac:dyDescent="0.2">
      <c r="B2407" t="s">
        <v>472</v>
      </c>
      <c r="C2407">
        <v>2019</v>
      </c>
      <c r="D2407">
        <v>5.42</v>
      </c>
      <c r="E2407">
        <v>3.13</v>
      </c>
      <c r="F2407">
        <v>1.17</v>
      </c>
      <c r="G2407">
        <v>0.5</v>
      </c>
      <c r="H2407">
        <v>1.04</v>
      </c>
      <c r="I2407">
        <v>0.67</v>
      </c>
      <c r="J2407">
        <v>0.72</v>
      </c>
      <c r="K2407" s="1">
        <v>28.56</v>
      </c>
      <c r="L2407" s="2">
        <v>2666532</v>
      </c>
      <c r="M2407" s="1">
        <f>Table1[[#This Row],[PerformanceMetric]]/Table1[[#This Row],[InflationAdjSalary]]*1000000</f>
        <v>10.710540882314556</v>
      </c>
      <c r="N2407" t="s">
        <v>22</v>
      </c>
      <c r="O2407">
        <v>23</v>
      </c>
      <c r="P2407" t="s">
        <v>30</v>
      </c>
    </row>
    <row r="2408" spans="2:16" x14ac:dyDescent="0.2">
      <c r="B2408" t="s">
        <v>391</v>
      </c>
      <c r="C2408">
        <v>2020</v>
      </c>
      <c r="D2408">
        <v>7.31</v>
      </c>
      <c r="E2408">
        <v>3.65</v>
      </c>
      <c r="F2408">
        <v>3.39</v>
      </c>
      <c r="G2408">
        <v>1.98</v>
      </c>
      <c r="H2408">
        <v>0.33</v>
      </c>
      <c r="I2408">
        <v>1.33</v>
      </c>
      <c r="J2408">
        <v>0.51</v>
      </c>
      <c r="K2408" s="1">
        <v>28.55</v>
      </c>
      <c r="L2408" s="2">
        <v>5479173</v>
      </c>
      <c r="M2408" s="1">
        <f>Table1[[#This Row],[PerformanceMetric]]/Table1[[#This Row],[InflationAdjSalary]]*1000000</f>
        <v>5.2106403648871833</v>
      </c>
      <c r="N2408" t="s">
        <v>68</v>
      </c>
      <c r="O2408">
        <v>25</v>
      </c>
      <c r="P2408" t="s">
        <v>19</v>
      </c>
    </row>
    <row r="2409" spans="2:16" x14ac:dyDescent="0.2">
      <c r="B2409" t="s">
        <v>331</v>
      </c>
      <c r="C2409">
        <v>2017</v>
      </c>
      <c r="D2409">
        <v>9.25</v>
      </c>
      <c r="E2409">
        <v>2.94</v>
      </c>
      <c r="F2409">
        <v>3.31</v>
      </c>
      <c r="G2409">
        <v>0.82</v>
      </c>
      <c r="H2409">
        <v>0.16</v>
      </c>
      <c r="I2409">
        <v>1.35</v>
      </c>
      <c r="J2409">
        <v>0.52</v>
      </c>
      <c r="K2409" s="1">
        <v>28.55</v>
      </c>
      <c r="L2409" s="2">
        <v>9229666</v>
      </c>
      <c r="M2409" s="1">
        <f>Table1[[#This Row],[PerformanceMetric]]/Table1[[#This Row],[InflationAdjSalary]]*1000000</f>
        <v>3.0932863659421694</v>
      </c>
      <c r="N2409" t="s">
        <v>50</v>
      </c>
      <c r="O2409">
        <v>25</v>
      </c>
      <c r="P2409" t="s">
        <v>19</v>
      </c>
    </row>
    <row r="2410" spans="2:16" x14ac:dyDescent="0.2">
      <c r="B2410" t="s">
        <v>429</v>
      </c>
      <c r="C2410">
        <v>2012</v>
      </c>
      <c r="D2410">
        <v>9.0500000000000007</v>
      </c>
      <c r="E2410">
        <v>3.45</v>
      </c>
      <c r="F2410">
        <v>1.5</v>
      </c>
      <c r="G2410">
        <v>0.55000000000000004</v>
      </c>
      <c r="H2410">
        <v>0.32</v>
      </c>
      <c r="I2410">
        <v>0.82</v>
      </c>
      <c r="J2410">
        <v>0.54</v>
      </c>
      <c r="K2410" s="1">
        <v>28.55</v>
      </c>
      <c r="L2410" s="2">
        <v>13124155</v>
      </c>
      <c r="M2410" s="1">
        <f>Table1[[#This Row],[PerformanceMetric]]/Table1[[#This Row],[InflationAdjSalary]]*1000000</f>
        <v>2.1753781481550623</v>
      </c>
      <c r="N2410" t="s">
        <v>22</v>
      </c>
      <c r="O2410">
        <v>31</v>
      </c>
      <c r="P2410" t="s">
        <v>25</v>
      </c>
    </row>
    <row r="2411" spans="2:16" x14ac:dyDescent="0.2">
      <c r="B2411" t="s">
        <v>398</v>
      </c>
      <c r="C2411">
        <v>2017</v>
      </c>
      <c r="D2411">
        <v>10.89</v>
      </c>
      <c r="E2411">
        <v>5.22</v>
      </c>
      <c r="F2411">
        <v>3.67</v>
      </c>
      <c r="G2411">
        <v>1.44</v>
      </c>
      <c r="H2411">
        <v>0.33</v>
      </c>
      <c r="I2411">
        <v>1.83</v>
      </c>
      <c r="J2411">
        <v>0.4</v>
      </c>
      <c r="K2411" s="1">
        <v>28.54</v>
      </c>
      <c r="L2411" s="2">
        <v>3272164</v>
      </c>
      <c r="M2411" s="1">
        <f>Table1[[#This Row],[PerformanceMetric]]/Table1[[#This Row],[InflationAdjSalary]]*1000000</f>
        <v>8.7220567184285382</v>
      </c>
      <c r="N2411" t="s">
        <v>31</v>
      </c>
      <c r="O2411">
        <v>20</v>
      </c>
      <c r="P2411" t="s">
        <v>25</v>
      </c>
    </row>
    <row r="2412" spans="2:16" x14ac:dyDescent="0.2">
      <c r="B2412" t="s">
        <v>396</v>
      </c>
      <c r="C2412">
        <v>2015</v>
      </c>
      <c r="D2412">
        <v>6.26</v>
      </c>
      <c r="E2412">
        <v>6.58</v>
      </c>
      <c r="F2412">
        <v>0.46</v>
      </c>
      <c r="G2412">
        <v>0.49</v>
      </c>
      <c r="H2412">
        <v>1.52</v>
      </c>
      <c r="I2412">
        <v>1.07</v>
      </c>
      <c r="J2412">
        <v>0.54</v>
      </c>
      <c r="K2412" s="1">
        <v>28.54</v>
      </c>
      <c r="L2412" s="2">
        <v>4727208</v>
      </c>
      <c r="M2412" s="1">
        <f>Table1[[#This Row],[PerformanceMetric]]/Table1[[#This Row],[InflationAdjSalary]]*1000000</f>
        <v>6.0373903581141342</v>
      </c>
      <c r="N2412" t="s">
        <v>81</v>
      </c>
      <c r="O2412">
        <v>21</v>
      </c>
      <c r="P2412" t="s">
        <v>30</v>
      </c>
    </row>
    <row r="2413" spans="2:16" x14ac:dyDescent="0.2">
      <c r="B2413" t="s">
        <v>576</v>
      </c>
      <c r="C2413">
        <v>2020</v>
      </c>
      <c r="D2413">
        <v>9.5</v>
      </c>
      <c r="E2413">
        <v>2.36</v>
      </c>
      <c r="F2413">
        <v>3.41</v>
      </c>
      <c r="G2413">
        <v>0.83</v>
      </c>
      <c r="H2413">
        <v>0.24</v>
      </c>
      <c r="I2413">
        <v>1.33</v>
      </c>
      <c r="J2413">
        <v>0.52</v>
      </c>
      <c r="K2413" s="1">
        <v>28.53</v>
      </c>
      <c r="L2413" s="2">
        <v>2696070</v>
      </c>
      <c r="M2413" s="1">
        <f>Table1[[#This Row],[PerformanceMetric]]/Table1[[#This Row],[InflationAdjSalary]]*1000000</f>
        <v>10.582069456653572</v>
      </c>
      <c r="N2413" t="s">
        <v>64</v>
      </c>
      <c r="O2413">
        <v>23</v>
      </c>
      <c r="P2413" t="s">
        <v>19</v>
      </c>
    </row>
    <row r="2414" spans="2:16" x14ac:dyDescent="0.2">
      <c r="B2414" t="s">
        <v>547</v>
      </c>
      <c r="C2414">
        <v>2011</v>
      </c>
      <c r="D2414">
        <v>9.6</v>
      </c>
      <c r="E2414">
        <v>2.37</v>
      </c>
      <c r="F2414">
        <v>5.04</v>
      </c>
      <c r="G2414">
        <v>0.85</v>
      </c>
      <c r="H2414">
        <v>0.08</v>
      </c>
      <c r="I2414">
        <v>1.9</v>
      </c>
      <c r="J2414">
        <v>0.5</v>
      </c>
      <c r="K2414" s="1">
        <v>28.52</v>
      </c>
      <c r="L2414" s="2">
        <v>5250901</v>
      </c>
      <c r="M2414" s="1">
        <f>Table1[[#This Row],[PerformanceMetric]]/Table1[[#This Row],[InflationAdjSalary]]*1000000</f>
        <v>5.4314488123085924</v>
      </c>
      <c r="N2414" t="s">
        <v>145</v>
      </c>
      <c r="O2414">
        <v>24</v>
      </c>
      <c r="P2414" t="s">
        <v>19</v>
      </c>
    </row>
    <row r="2415" spans="2:16" x14ac:dyDescent="0.2">
      <c r="B2415" t="s">
        <v>412</v>
      </c>
      <c r="C2415">
        <v>2014</v>
      </c>
      <c r="D2415">
        <v>7.7</v>
      </c>
      <c r="E2415">
        <v>6.28</v>
      </c>
      <c r="F2415">
        <v>2.57</v>
      </c>
      <c r="G2415">
        <v>0.85</v>
      </c>
      <c r="H2415">
        <v>0.26</v>
      </c>
      <c r="I2415">
        <v>1.74</v>
      </c>
      <c r="J2415">
        <v>0.5</v>
      </c>
      <c r="K2415" s="1">
        <v>28.5</v>
      </c>
      <c r="L2415" s="2">
        <v>6464705</v>
      </c>
      <c r="M2415" s="1">
        <f>Table1[[#This Row],[PerformanceMetric]]/Table1[[#This Row],[InflationAdjSalary]]*1000000</f>
        <v>4.4085538319227249</v>
      </c>
      <c r="N2415" t="s">
        <v>15</v>
      </c>
      <c r="O2415">
        <v>29</v>
      </c>
      <c r="P2415" t="s">
        <v>30</v>
      </c>
    </row>
    <row r="2416" spans="2:16" x14ac:dyDescent="0.2">
      <c r="B2416" t="s">
        <v>160</v>
      </c>
      <c r="C2416">
        <v>2016</v>
      </c>
      <c r="D2416">
        <v>7.1</v>
      </c>
      <c r="E2416">
        <v>3.96</v>
      </c>
      <c r="F2416">
        <v>1.83</v>
      </c>
      <c r="G2416">
        <v>0.56000000000000005</v>
      </c>
      <c r="H2416">
        <v>0.71</v>
      </c>
      <c r="I2416">
        <v>0.87</v>
      </c>
      <c r="J2416">
        <v>0.56999999999999995</v>
      </c>
      <c r="K2416" s="1">
        <v>28.49</v>
      </c>
      <c r="L2416" s="2">
        <v>1907631</v>
      </c>
      <c r="M2416" s="1">
        <f>Table1[[#This Row],[PerformanceMetric]]/Table1[[#This Row],[InflationAdjSalary]]*1000000</f>
        <v>14.934754153187907</v>
      </c>
      <c r="N2416" t="s">
        <v>65</v>
      </c>
      <c r="O2416">
        <v>35</v>
      </c>
      <c r="P2416" t="s">
        <v>16</v>
      </c>
    </row>
    <row r="2417" spans="2:16" x14ac:dyDescent="0.2">
      <c r="B2417" t="s">
        <v>431</v>
      </c>
      <c r="C2417">
        <v>2019</v>
      </c>
      <c r="D2417">
        <v>9.32</v>
      </c>
      <c r="E2417">
        <v>2.63</v>
      </c>
      <c r="F2417">
        <v>1.05</v>
      </c>
      <c r="G2417">
        <v>0.84</v>
      </c>
      <c r="H2417">
        <v>0.37</v>
      </c>
      <c r="I2417">
        <v>0.57999999999999996</v>
      </c>
      <c r="J2417">
        <v>0.55000000000000004</v>
      </c>
      <c r="K2417" s="1">
        <v>28.48</v>
      </c>
      <c r="L2417" s="2">
        <v>4627274</v>
      </c>
      <c r="M2417" s="1">
        <f>Table1[[#This Row],[PerformanceMetric]]/Table1[[#This Row],[InflationAdjSalary]]*1000000</f>
        <v>6.1548116666529795</v>
      </c>
      <c r="N2417" t="s">
        <v>42</v>
      </c>
      <c r="O2417">
        <v>27</v>
      </c>
      <c r="P2417" t="s">
        <v>20</v>
      </c>
    </row>
    <row r="2418" spans="2:16" x14ac:dyDescent="0.2">
      <c r="B2418" t="s">
        <v>392</v>
      </c>
      <c r="C2418">
        <v>2015</v>
      </c>
      <c r="D2418">
        <v>8.74</v>
      </c>
      <c r="E2418">
        <v>4.3</v>
      </c>
      <c r="F2418">
        <v>2.88</v>
      </c>
      <c r="G2418">
        <v>0.44</v>
      </c>
      <c r="H2418">
        <v>0.28000000000000003</v>
      </c>
      <c r="I2418">
        <v>1.56</v>
      </c>
      <c r="J2418">
        <v>0.53</v>
      </c>
      <c r="K2418" s="1">
        <v>28.47</v>
      </c>
      <c r="L2418" s="2">
        <v>9312567</v>
      </c>
      <c r="M2418" s="1">
        <f>Table1[[#This Row],[PerformanceMetric]]/Table1[[#This Row],[InflationAdjSalary]]*1000000</f>
        <v>3.0571592129216358</v>
      </c>
      <c r="N2418" t="s">
        <v>65</v>
      </c>
      <c r="O2418">
        <v>32</v>
      </c>
      <c r="P2418" t="s">
        <v>16</v>
      </c>
    </row>
    <row r="2419" spans="2:16" x14ac:dyDescent="0.2">
      <c r="B2419" t="s">
        <v>223</v>
      </c>
      <c r="C2419">
        <v>2018</v>
      </c>
      <c r="D2419">
        <v>9.66</v>
      </c>
      <c r="E2419">
        <v>3.44</v>
      </c>
      <c r="F2419">
        <v>1.24</v>
      </c>
      <c r="G2419">
        <v>0.8</v>
      </c>
      <c r="H2419">
        <v>0.26</v>
      </c>
      <c r="I2419">
        <v>0.93</v>
      </c>
      <c r="J2419">
        <v>0.53</v>
      </c>
      <c r="K2419" s="1">
        <v>28.46</v>
      </c>
      <c r="L2419" s="2">
        <v>8590836</v>
      </c>
      <c r="M2419" s="1">
        <f>Table1[[#This Row],[PerformanceMetric]]/Table1[[#This Row],[InflationAdjSalary]]*1000000</f>
        <v>3.3128324181721083</v>
      </c>
      <c r="N2419" t="s">
        <v>41</v>
      </c>
      <c r="O2419">
        <v>27</v>
      </c>
      <c r="P2419" t="s">
        <v>25</v>
      </c>
    </row>
    <row r="2420" spans="2:16" x14ac:dyDescent="0.2">
      <c r="B2420" t="s">
        <v>100</v>
      </c>
      <c r="C2420">
        <v>2019</v>
      </c>
      <c r="D2420">
        <v>8.19</v>
      </c>
      <c r="E2420">
        <v>3.95</v>
      </c>
      <c r="F2420">
        <v>0.38</v>
      </c>
      <c r="G2420">
        <v>0.33</v>
      </c>
      <c r="H2420">
        <v>0.48</v>
      </c>
      <c r="I2420">
        <v>0.81</v>
      </c>
      <c r="J2420">
        <v>0.61</v>
      </c>
      <c r="K2420" s="1">
        <v>28.45</v>
      </c>
      <c r="L2420" s="2">
        <v>1903379</v>
      </c>
      <c r="M2420" s="1">
        <f>Table1[[#This Row],[PerformanceMetric]]/Table1[[#This Row],[InflationAdjSalary]]*1000000</f>
        <v>14.947101969707557</v>
      </c>
      <c r="N2420" t="s">
        <v>41</v>
      </c>
      <c r="O2420">
        <v>23</v>
      </c>
      <c r="P2420" t="s">
        <v>16</v>
      </c>
    </row>
    <row r="2421" spans="2:16" x14ac:dyDescent="0.2">
      <c r="B2421" t="s">
        <v>500</v>
      </c>
      <c r="C2421">
        <v>2018</v>
      </c>
      <c r="D2421">
        <v>7.93</v>
      </c>
      <c r="E2421">
        <v>4.66</v>
      </c>
      <c r="F2421">
        <v>1.49</v>
      </c>
      <c r="G2421">
        <v>0.84</v>
      </c>
      <c r="H2421">
        <v>0.41</v>
      </c>
      <c r="I2421">
        <v>1.1000000000000001</v>
      </c>
      <c r="J2421">
        <v>0.54</v>
      </c>
      <c r="K2421" s="1">
        <v>28.44</v>
      </c>
      <c r="L2421" s="2">
        <v>1778650</v>
      </c>
      <c r="M2421" s="1">
        <f>Table1[[#This Row],[PerformanceMetric]]/Table1[[#This Row],[InflationAdjSalary]]*1000000</f>
        <v>15.989655075478595</v>
      </c>
      <c r="N2421" t="s">
        <v>68</v>
      </c>
      <c r="O2421">
        <v>25</v>
      </c>
      <c r="P2421" t="s">
        <v>20</v>
      </c>
    </row>
    <row r="2422" spans="2:16" x14ac:dyDescent="0.2">
      <c r="B2422" t="s">
        <v>470</v>
      </c>
      <c r="C2422">
        <v>2019</v>
      </c>
      <c r="D2422">
        <v>9.14</v>
      </c>
      <c r="E2422">
        <v>1.7</v>
      </c>
      <c r="F2422">
        <v>1.48</v>
      </c>
      <c r="G2422">
        <v>0.47</v>
      </c>
      <c r="H2422">
        <v>0.13</v>
      </c>
      <c r="I2422">
        <v>0.56999999999999995</v>
      </c>
      <c r="J2422">
        <v>0.6</v>
      </c>
      <c r="K2422" s="1">
        <v>28.43</v>
      </c>
      <c r="L2422" s="2">
        <v>2307992</v>
      </c>
      <c r="M2422" s="1">
        <f>Table1[[#This Row],[PerformanceMetric]]/Table1[[#This Row],[InflationAdjSalary]]*1000000</f>
        <v>12.318066960370746</v>
      </c>
      <c r="N2422" t="s">
        <v>41</v>
      </c>
      <c r="O2422">
        <v>21</v>
      </c>
      <c r="P2422" t="s">
        <v>20</v>
      </c>
    </row>
    <row r="2423" spans="2:16" x14ac:dyDescent="0.2">
      <c r="B2423" t="s">
        <v>479</v>
      </c>
      <c r="C2423">
        <v>2016</v>
      </c>
      <c r="D2423">
        <v>9.32</v>
      </c>
      <c r="E2423">
        <v>3.7</v>
      </c>
      <c r="F2423">
        <v>0.94</v>
      </c>
      <c r="G2423">
        <v>0.36</v>
      </c>
      <c r="H2423">
        <v>0.11</v>
      </c>
      <c r="I2423">
        <v>0.76</v>
      </c>
      <c r="J2423">
        <v>0.55000000000000004</v>
      </c>
      <c r="K2423" s="1">
        <v>28.43</v>
      </c>
      <c r="L2423" s="2">
        <v>6171838</v>
      </c>
      <c r="M2423" s="1">
        <f>Table1[[#This Row],[PerformanceMetric]]/Table1[[#This Row],[InflationAdjSalary]]*1000000</f>
        <v>4.6064073619560331</v>
      </c>
      <c r="N2423" t="s">
        <v>70</v>
      </c>
      <c r="O2423">
        <v>24</v>
      </c>
      <c r="P2423" t="s">
        <v>25</v>
      </c>
    </row>
    <row r="2424" spans="2:16" x14ac:dyDescent="0.2">
      <c r="B2424" t="s">
        <v>577</v>
      </c>
      <c r="C2424">
        <v>2016</v>
      </c>
      <c r="D2424">
        <v>10.6</v>
      </c>
      <c r="E2424">
        <v>3.36</v>
      </c>
      <c r="F2424">
        <v>3.71</v>
      </c>
      <c r="G2424">
        <v>0.82</v>
      </c>
      <c r="H2424">
        <v>0.11</v>
      </c>
      <c r="I2424">
        <v>1.67</v>
      </c>
      <c r="J2424">
        <v>0.47</v>
      </c>
      <c r="K2424" s="1">
        <v>28.41</v>
      </c>
      <c r="L2424" s="2">
        <v>354232</v>
      </c>
      <c r="M2424" s="1">
        <f>Table1[[#This Row],[PerformanceMetric]]/Table1[[#This Row],[InflationAdjSalary]]*1000000</f>
        <v>80.201675737934465</v>
      </c>
      <c r="N2424" t="s">
        <v>27</v>
      </c>
      <c r="O2424">
        <v>27</v>
      </c>
      <c r="P2424" t="s">
        <v>19</v>
      </c>
    </row>
    <row r="2425" spans="2:16" x14ac:dyDescent="0.2">
      <c r="B2425" t="s">
        <v>274</v>
      </c>
      <c r="C2425">
        <v>2017</v>
      </c>
      <c r="D2425">
        <v>9.67</v>
      </c>
      <c r="E2425">
        <v>3</v>
      </c>
      <c r="F2425">
        <v>4.83</v>
      </c>
      <c r="G2425">
        <v>0.33</v>
      </c>
      <c r="H2425">
        <v>0.17</v>
      </c>
      <c r="I2425">
        <v>1.83</v>
      </c>
      <c r="J2425">
        <v>0.5</v>
      </c>
      <c r="K2425" s="1">
        <v>28.41</v>
      </c>
      <c r="L2425" s="2">
        <v>5056357</v>
      </c>
      <c r="M2425" s="1">
        <f>Table1[[#This Row],[PerformanceMetric]]/Table1[[#This Row],[InflationAdjSalary]]*1000000</f>
        <v>5.6186697260498022</v>
      </c>
      <c r="N2425" t="s">
        <v>27</v>
      </c>
      <c r="O2425">
        <v>26</v>
      </c>
      <c r="P2425" t="s">
        <v>20</v>
      </c>
    </row>
    <row r="2426" spans="2:16" x14ac:dyDescent="0.2">
      <c r="B2426" t="s">
        <v>460</v>
      </c>
      <c r="C2426">
        <v>2016</v>
      </c>
      <c r="D2426">
        <v>11.13</v>
      </c>
      <c r="E2426">
        <v>1.81</v>
      </c>
      <c r="F2426">
        <v>0.94</v>
      </c>
      <c r="G2426">
        <v>0.39</v>
      </c>
      <c r="H2426">
        <v>0.06</v>
      </c>
      <c r="I2426">
        <v>1</v>
      </c>
      <c r="J2426">
        <v>0.57999999999999996</v>
      </c>
      <c r="K2426" s="1">
        <v>28.39</v>
      </c>
      <c r="L2426" s="2">
        <v>1205355</v>
      </c>
      <c r="M2426" s="1">
        <f>Table1[[#This Row],[PerformanceMetric]]/Table1[[#This Row],[InflationAdjSalary]]*1000000</f>
        <v>23.553227057588842</v>
      </c>
      <c r="N2426" t="s">
        <v>41</v>
      </c>
      <c r="O2426">
        <v>26</v>
      </c>
      <c r="P2426" t="s">
        <v>20</v>
      </c>
    </row>
    <row r="2427" spans="2:16" x14ac:dyDescent="0.2">
      <c r="B2427" t="s">
        <v>132</v>
      </c>
      <c r="C2427">
        <v>2018</v>
      </c>
      <c r="D2427">
        <v>6.48</v>
      </c>
      <c r="E2427">
        <v>4.4000000000000004</v>
      </c>
      <c r="F2427">
        <v>1.27</v>
      </c>
      <c r="G2427">
        <v>0.42</v>
      </c>
      <c r="H2427">
        <v>0.6</v>
      </c>
      <c r="I2427">
        <v>0.52</v>
      </c>
      <c r="J2427">
        <v>0.59</v>
      </c>
      <c r="K2427" s="1">
        <v>28.39</v>
      </c>
      <c r="L2427" s="2">
        <v>1882033</v>
      </c>
      <c r="M2427" s="1">
        <f>Table1[[#This Row],[PerformanceMetric]]/Table1[[#This Row],[InflationAdjSalary]]*1000000</f>
        <v>15.084751436345696</v>
      </c>
      <c r="N2427" t="s">
        <v>34</v>
      </c>
      <c r="O2427">
        <v>24</v>
      </c>
      <c r="P2427" t="s">
        <v>30</v>
      </c>
    </row>
    <row r="2428" spans="2:16" x14ac:dyDescent="0.2">
      <c r="B2428" t="s">
        <v>578</v>
      </c>
      <c r="C2428">
        <v>2021</v>
      </c>
      <c r="D2428">
        <v>7.76</v>
      </c>
      <c r="E2428">
        <v>4.0199999999999996</v>
      </c>
      <c r="F2428">
        <v>2.2400000000000002</v>
      </c>
      <c r="G2428">
        <v>1.07</v>
      </c>
      <c r="H2428">
        <v>0.49</v>
      </c>
      <c r="I2428">
        <v>0.84</v>
      </c>
      <c r="J2428">
        <v>0.51</v>
      </c>
      <c r="K2428" s="1">
        <v>28.38</v>
      </c>
      <c r="L2428" s="2">
        <v>3573975</v>
      </c>
      <c r="M2428" s="1">
        <f>Table1[[#This Row],[PerformanceMetric]]/Table1[[#This Row],[InflationAdjSalary]]*1000000</f>
        <v>7.9407382536251649</v>
      </c>
      <c r="N2428" t="s">
        <v>48</v>
      </c>
      <c r="O2428">
        <v>22</v>
      </c>
      <c r="P2428" t="s">
        <v>16</v>
      </c>
    </row>
    <row r="2429" spans="2:16" x14ac:dyDescent="0.2">
      <c r="B2429" t="s">
        <v>579</v>
      </c>
      <c r="C2429">
        <v>2011</v>
      </c>
      <c r="D2429">
        <v>9.11</v>
      </c>
      <c r="E2429">
        <v>4.28</v>
      </c>
      <c r="F2429">
        <v>0.66</v>
      </c>
      <c r="G2429">
        <v>0.65</v>
      </c>
      <c r="H2429">
        <v>0.79</v>
      </c>
      <c r="I2429">
        <v>1.1000000000000001</v>
      </c>
      <c r="J2429">
        <v>0.53</v>
      </c>
      <c r="K2429" s="1">
        <v>28.37</v>
      </c>
      <c r="L2429" s="2">
        <v>2661050</v>
      </c>
      <c r="M2429" s="1">
        <f>Table1[[#This Row],[PerformanceMetric]]/Table1[[#This Row],[InflationAdjSalary]]*1000000</f>
        <v>10.66120516337536</v>
      </c>
      <c r="N2429" t="s">
        <v>109</v>
      </c>
      <c r="O2429">
        <v>22</v>
      </c>
      <c r="P2429" t="s">
        <v>16</v>
      </c>
    </row>
    <row r="2430" spans="2:16" x14ac:dyDescent="0.2">
      <c r="B2430" t="s">
        <v>369</v>
      </c>
      <c r="C2430">
        <v>2015</v>
      </c>
      <c r="D2430">
        <v>8.85</v>
      </c>
      <c r="E2430">
        <v>3.88</v>
      </c>
      <c r="F2430">
        <v>1.52</v>
      </c>
      <c r="G2430">
        <v>0.46</v>
      </c>
      <c r="H2430">
        <v>0.13</v>
      </c>
      <c r="I2430">
        <v>1.31</v>
      </c>
      <c r="J2430">
        <v>0.57999999999999996</v>
      </c>
      <c r="K2430" s="1">
        <v>28.37</v>
      </c>
      <c r="L2430" s="2">
        <v>3521623</v>
      </c>
      <c r="M2430" s="1">
        <f>Table1[[#This Row],[PerformanceMetric]]/Table1[[#This Row],[InflationAdjSalary]]*1000000</f>
        <v>8.0559446596072313</v>
      </c>
      <c r="N2430" t="s">
        <v>46</v>
      </c>
      <c r="O2430">
        <v>26</v>
      </c>
      <c r="P2430" t="s">
        <v>25</v>
      </c>
    </row>
    <row r="2431" spans="2:16" x14ac:dyDescent="0.2">
      <c r="B2431" t="s">
        <v>430</v>
      </c>
      <c r="C2431">
        <v>2014</v>
      </c>
      <c r="D2431">
        <v>10.39</v>
      </c>
      <c r="E2431">
        <v>1.84</v>
      </c>
      <c r="F2431">
        <v>2.5499999999999998</v>
      </c>
      <c r="G2431">
        <v>0.82</v>
      </c>
      <c r="H2431">
        <v>0.09</v>
      </c>
      <c r="I2431">
        <v>1.32</v>
      </c>
      <c r="J2431">
        <v>0.54</v>
      </c>
      <c r="K2431" s="1">
        <v>28.36</v>
      </c>
      <c r="L2431" s="2">
        <v>2619100</v>
      </c>
      <c r="M2431" s="1">
        <f>Table1[[#This Row],[PerformanceMetric]]/Table1[[#This Row],[InflationAdjSalary]]*1000000</f>
        <v>10.828147073422169</v>
      </c>
      <c r="N2431" t="s">
        <v>91</v>
      </c>
      <c r="O2431">
        <v>29</v>
      </c>
      <c r="P2431" t="s">
        <v>19</v>
      </c>
    </row>
    <row r="2432" spans="2:16" x14ac:dyDescent="0.2">
      <c r="B2432" t="s">
        <v>396</v>
      </c>
      <c r="C2432">
        <v>2021</v>
      </c>
      <c r="D2432">
        <v>6.61</v>
      </c>
      <c r="E2432">
        <v>4.0599999999999996</v>
      </c>
      <c r="F2432">
        <v>0.77</v>
      </c>
      <c r="G2432">
        <v>0.31</v>
      </c>
      <c r="H2432">
        <v>1</v>
      </c>
      <c r="I2432">
        <v>0.86</v>
      </c>
      <c r="J2432">
        <v>0.64</v>
      </c>
      <c r="K2432" s="1">
        <v>28.36</v>
      </c>
      <c r="L2432" s="2">
        <v>4070110</v>
      </c>
      <c r="M2432" s="1">
        <f>Table1[[#This Row],[PerformanceMetric]]/Table1[[#This Row],[InflationAdjSalary]]*1000000</f>
        <v>6.9678706472306642</v>
      </c>
      <c r="N2432" t="s">
        <v>41</v>
      </c>
      <c r="O2432">
        <v>27</v>
      </c>
      <c r="P2432" t="s">
        <v>30</v>
      </c>
    </row>
    <row r="2433" spans="2:16" x14ac:dyDescent="0.2">
      <c r="B2433" t="s">
        <v>371</v>
      </c>
      <c r="C2433">
        <v>2017</v>
      </c>
      <c r="D2433">
        <v>6.76</v>
      </c>
      <c r="E2433">
        <v>5.09</v>
      </c>
      <c r="F2433">
        <v>0.98</v>
      </c>
      <c r="G2433">
        <v>0.5</v>
      </c>
      <c r="H2433">
        <v>1.34</v>
      </c>
      <c r="I2433">
        <v>0.9</v>
      </c>
      <c r="J2433">
        <v>0.55000000000000004</v>
      </c>
      <c r="K2433" s="1">
        <v>28.36</v>
      </c>
      <c r="L2433" s="2">
        <v>13817325</v>
      </c>
      <c r="M2433" s="1">
        <f>Table1[[#This Row],[PerformanceMetric]]/Table1[[#This Row],[InflationAdjSalary]]*1000000</f>
        <v>2.0524956892886284</v>
      </c>
      <c r="N2433" t="s">
        <v>15</v>
      </c>
      <c r="O2433">
        <v>26</v>
      </c>
      <c r="P2433" t="s">
        <v>30</v>
      </c>
    </row>
    <row r="2434" spans="2:16" x14ac:dyDescent="0.2">
      <c r="B2434" t="s">
        <v>580</v>
      </c>
      <c r="C2434">
        <v>2018</v>
      </c>
      <c r="D2434">
        <v>9.52</v>
      </c>
      <c r="E2434">
        <v>2.34</v>
      </c>
      <c r="F2434">
        <v>3.16</v>
      </c>
      <c r="G2434">
        <v>0.68</v>
      </c>
      <c r="H2434">
        <v>0.46</v>
      </c>
      <c r="I2434">
        <v>1.45</v>
      </c>
      <c r="J2434">
        <v>0.53</v>
      </c>
      <c r="K2434" s="1">
        <v>28.35</v>
      </c>
      <c r="L2434" s="2">
        <v>416851</v>
      </c>
      <c r="M2434" s="1">
        <f>Table1[[#This Row],[PerformanceMetric]]/Table1[[#This Row],[InflationAdjSalary]]*1000000</f>
        <v>68.009912414747731</v>
      </c>
      <c r="N2434" t="s">
        <v>109</v>
      </c>
      <c r="O2434">
        <v>23</v>
      </c>
      <c r="P2434" t="s">
        <v>19</v>
      </c>
    </row>
    <row r="2435" spans="2:16" x14ac:dyDescent="0.2">
      <c r="B2435" t="s">
        <v>262</v>
      </c>
      <c r="C2435">
        <v>2013</v>
      </c>
      <c r="D2435">
        <v>7.95</v>
      </c>
      <c r="E2435">
        <v>5.31</v>
      </c>
      <c r="F2435">
        <v>0.94</v>
      </c>
      <c r="G2435">
        <v>0.42</v>
      </c>
      <c r="H2435">
        <v>1.38</v>
      </c>
      <c r="I2435">
        <v>1.17</v>
      </c>
      <c r="J2435">
        <v>0.52</v>
      </c>
      <c r="K2435" s="1">
        <v>28.33</v>
      </c>
      <c r="L2435" s="2">
        <v>9580769</v>
      </c>
      <c r="M2435" s="1">
        <f>Table1[[#This Row],[PerformanceMetric]]/Table1[[#This Row],[InflationAdjSalary]]*1000000</f>
        <v>2.9569651454909303</v>
      </c>
      <c r="N2435" t="s">
        <v>68</v>
      </c>
      <c r="O2435">
        <v>27</v>
      </c>
      <c r="P2435" t="s">
        <v>16</v>
      </c>
    </row>
    <row r="2436" spans="2:16" x14ac:dyDescent="0.2">
      <c r="B2436" t="s">
        <v>498</v>
      </c>
      <c r="C2436">
        <v>2017</v>
      </c>
      <c r="D2436">
        <v>5.96</v>
      </c>
      <c r="E2436">
        <v>7</v>
      </c>
      <c r="F2436">
        <v>0.91</v>
      </c>
      <c r="G2436">
        <v>0.31</v>
      </c>
      <c r="H2436">
        <v>1.1200000000000001</v>
      </c>
      <c r="I2436">
        <v>1.17</v>
      </c>
      <c r="J2436">
        <v>0.55000000000000004</v>
      </c>
      <c r="K2436" s="1">
        <v>28.33</v>
      </c>
      <c r="L2436" s="2">
        <v>20564132</v>
      </c>
      <c r="M2436" s="1">
        <f>Table1[[#This Row],[PerformanceMetric]]/Table1[[#This Row],[InflationAdjSalary]]*1000000</f>
        <v>1.3776414195357236</v>
      </c>
      <c r="N2436" t="s">
        <v>48</v>
      </c>
      <c r="O2436">
        <v>24</v>
      </c>
      <c r="P2436" t="s">
        <v>30</v>
      </c>
    </row>
    <row r="2437" spans="2:16" x14ac:dyDescent="0.2">
      <c r="B2437" t="s">
        <v>332</v>
      </c>
      <c r="C2437">
        <v>2019</v>
      </c>
      <c r="D2437">
        <v>9.2899999999999991</v>
      </c>
      <c r="E2437">
        <v>2.3199999999999998</v>
      </c>
      <c r="F2437">
        <v>3.15</v>
      </c>
      <c r="G2437">
        <v>0.51</v>
      </c>
      <c r="H2437">
        <v>0.05</v>
      </c>
      <c r="I2437">
        <v>1.21</v>
      </c>
      <c r="J2437">
        <v>0.55000000000000004</v>
      </c>
      <c r="K2437" s="1">
        <v>28.32</v>
      </c>
      <c r="L2437" s="2">
        <v>1639040</v>
      </c>
      <c r="M2437" s="1">
        <f>Table1[[#This Row],[PerformanceMetric]]/Table1[[#This Row],[InflationAdjSalary]]*1000000</f>
        <v>17.2784068723155</v>
      </c>
      <c r="N2437" t="s">
        <v>76</v>
      </c>
      <c r="O2437">
        <v>22</v>
      </c>
      <c r="P2437" t="s">
        <v>19</v>
      </c>
    </row>
    <row r="2438" spans="2:16" x14ac:dyDescent="0.2">
      <c r="B2438" t="s">
        <v>273</v>
      </c>
      <c r="C2438">
        <v>2011</v>
      </c>
      <c r="D2438">
        <v>10.77</v>
      </c>
      <c r="E2438">
        <v>3.23</v>
      </c>
      <c r="F2438">
        <v>4.54</v>
      </c>
      <c r="G2438">
        <v>1.08</v>
      </c>
      <c r="H2438">
        <v>0</v>
      </c>
      <c r="I2438">
        <v>2.62</v>
      </c>
      <c r="J2438">
        <v>0.49</v>
      </c>
      <c r="K2438" s="1">
        <v>28.32</v>
      </c>
      <c r="L2438" s="2">
        <v>6563626</v>
      </c>
      <c r="M2438" s="1">
        <f>Table1[[#This Row],[PerformanceMetric]]/Table1[[#This Row],[InflationAdjSalary]]*1000000</f>
        <v>4.3146882531088755</v>
      </c>
      <c r="N2438" t="s">
        <v>50</v>
      </c>
      <c r="O2438">
        <v>27</v>
      </c>
      <c r="P2438" t="s">
        <v>19</v>
      </c>
    </row>
    <row r="2439" spans="2:16" x14ac:dyDescent="0.2">
      <c r="B2439" t="s">
        <v>292</v>
      </c>
      <c r="C2439">
        <v>2013</v>
      </c>
      <c r="D2439">
        <v>10.42</v>
      </c>
      <c r="E2439">
        <v>2.86</v>
      </c>
      <c r="F2439">
        <v>1</v>
      </c>
      <c r="G2439">
        <v>0.65</v>
      </c>
      <c r="H2439">
        <v>0.14000000000000001</v>
      </c>
      <c r="I2439">
        <v>0.92</v>
      </c>
      <c r="J2439">
        <v>0.54</v>
      </c>
      <c r="K2439" s="1">
        <v>28.32</v>
      </c>
      <c r="L2439" s="2">
        <v>10642891</v>
      </c>
      <c r="M2439" s="1">
        <f>Table1[[#This Row],[PerformanceMetric]]/Table1[[#This Row],[InflationAdjSalary]]*1000000</f>
        <v>2.6609311323398877</v>
      </c>
      <c r="N2439" t="s">
        <v>52</v>
      </c>
      <c r="O2439">
        <v>32</v>
      </c>
      <c r="P2439" t="s">
        <v>25</v>
      </c>
    </row>
    <row r="2440" spans="2:16" x14ac:dyDescent="0.2">
      <c r="B2440" t="s">
        <v>380</v>
      </c>
      <c r="C2440">
        <v>2019</v>
      </c>
      <c r="D2440">
        <v>7.67</v>
      </c>
      <c r="E2440">
        <v>4</v>
      </c>
      <c r="F2440">
        <v>0.67</v>
      </c>
      <c r="G2440">
        <v>0.17</v>
      </c>
      <c r="H2440">
        <v>0.5</v>
      </c>
      <c r="I2440">
        <v>0.67</v>
      </c>
      <c r="J2440">
        <v>0.61</v>
      </c>
      <c r="K2440" s="1">
        <v>28.31</v>
      </c>
      <c r="L2440" s="2">
        <v>284214</v>
      </c>
      <c r="M2440" s="1">
        <f>Table1[[#This Row],[PerformanceMetric]]/Table1[[#This Row],[InflationAdjSalary]]*1000000</f>
        <v>99.608041827636924</v>
      </c>
      <c r="N2440" t="s">
        <v>41</v>
      </c>
      <c r="O2440">
        <v>29</v>
      </c>
      <c r="P2440" t="s">
        <v>30</v>
      </c>
    </row>
    <row r="2441" spans="2:16" x14ac:dyDescent="0.2">
      <c r="B2441" t="s">
        <v>581</v>
      </c>
      <c r="C2441">
        <v>2012</v>
      </c>
      <c r="D2441">
        <v>9.57</v>
      </c>
      <c r="E2441">
        <v>2.2999999999999998</v>
      </c>
      <c r="F2441">
        <v>3.16</v>
      </c>
      <c r="G2441">
        <v>1.32</v>
      </c>
      <c r="H2441">
        <v>0.25</v>
      </c>
      <c r="I2441">
        <v>1.73</v>
      </c>
      <c r="J2441">
        <v>0.54</v>
      </c>
      <c r="K2441" s="1">
        <v>28.3</v>
      </c>
      <c r="L2441" s="2">
        <v>1579399</v>
      </c>
      <c r="M2441" s="1">
        <f>Table1[[#This Row],[PerformanceMetric]]/Table1[[#This Row],[InflationAdjSalary]]*1000000</f>
        <v>17.918208128534967</v>
      </c>
      <c r="N2441" t="s">
        <v>76</v>
      </c>
      <c r="O2441">
        <v>28</v>
      </c>
      <c r="P2441" t="s">
        <v>19</v>
      </c>
    </row>
    <row r="2442" spans="2:16" x14ac:dyDescent="0.2">
      <c r="B2442" t="s">
        <v>413</v>
      </c>
      <c r="C2442">
        <v>2017</v>
      </c>
      <c r="D2442">
        <v>10.96</v>
      </c>
      <c r="E2442">
        <v>3.24</v>
      </c>
      <c r="F2442">
        <v>3.95</v>
      </c>
      <c r="G2442">
        <v>0.75</v>
      </c>
      <c r="H2442">
        <v>0.24</v>
      </c>
      <c r="I2442">
        <v>2.2400000000000002</v>
      </c>
      <c r="J2442">
        <v>0.48</v>
      </c>
      <c r="K2442" s="1">
        <v>28.3</v>
      </c>
      <c r="L2442" s="2">
        <v>4090423</v>
      </c>
      <c r="M2442" s="1">
        <f>Table1[[#This Row],[PerformanceMetric]]/Table1[[#This Row],[InflationAdjSalary]]*1000000</f>
        <v>6.9185998611879507</v>
      </c>
      <c r="N2442" t="s">
        <v>91</v>
      </c>
      <c r="O2442">
        <v>20</v>
      </c>
      <c r="P2442" t="s">
        <v>19</v>
      </c>
    </row>
    <row r="2443" spans="2:16" x14ac:dyDescent="0.2">
      <c r="B2443" t="s">
        <v>582</v>
      </c>
      <c r="C2443">
        <v>2019</v>
      </c>
      <c r="D2443">
        <v>6.72</v>
      </c>
      <c r="E2443">
        <v>2.7</v>
      </c>
      <c r="F2443">
        <v>3.32</v>
      </c>
      <c r="G2443">
        <v>0.8</v>
      </c>
      <c r="H2443">
        <v>0.05</v>
      </c>
      <c r="I2443">
        <v>0.78</v>
      </c>
      <c r="J2443">
        <v>0.59</v>
      </c>
      <c r="K2443" s="1">
        <v>28.29</v>
      </c>
      <c r="L2443" s="2">
        <v>3470455</v>
      </c>
      <c r="M2443" s="1">
        <f>Table1[[#This Row],[PerformanceMetric]]/Table1[[#This Row],[InflationAdjSalary]]*1000000</f>
        <v>8.1516688733898004</v>
      </c>
      <c r="N2443" t="s">
        <v>68</v>
      </c>
      <c r="O2443">
        <v>24</v>
      </c>
      <c r="P2443" t="s">
        <v>19</v>
      </c>
    </row>
    <row r="2444" spans="2:16" x14ac:dyDescent="0.2">
      <c r="B2444" t="s">
        <v>566</v>
      </c>
      <c r="C2444">
        <v>2020</v>
      </c>
      <c r="D2444">
        <v>6.06</v>
      </c>
      <c r="E2444">
        <v>5.0999999999999996</v>
      </c>
      <c r="F2444">
        <v>1.08</v>
      </c>
      <c r="G2444">
        <v>0.27</v>
      </c>
      <c r="H2444">
        <v>0.28999999999999998</v>
      </c>
      <c r="I2444">
        <v>0.76</v>
      </c>
      <c r="J2444">
        <v>0.63</v>
      </c>
      <c r="K2444" s="1">
        <v>28.29</v>
      </c>
      <c r="L2444" s="2">
        <v>10804328</v>
      </c>
      <c r="M2444" s="1">
        <f>Table1[[#This Row],[PerformanceMetric]]/Table1[[#This Row],[InflationAdjSalary]]*1000000</f>
        <v>2.6183951468337505</v>
      </c>
      <c r="N2444" t="s">
        <v>31</v>
      </c>
      <c r="O2444">
        <v>27</v>
      </c>
      <c r="P2444" t="s">
        <v>30</v>
      </c>
    </row>
    <row r="2445" spans="2:16" x14ac:dyDescent="0.2">
      <c r="B2445" t="s">
        <v>583</v>
      </c>
      <c r="C2445">
        <v>2017</v>
      </c>
      <c r="D2445">
        <v>8.4600000000000009</v>
      </c>
      <c r="E2445">
        <v>4</v>
      </c>
      <c r="F2445">
        <v>1.42</v>
      </c>
      <c r="G2445">
        <v>0.54</v>
      </c>
      <c r="H2445">
        <v>0.28999999999999998</v>
      </c>
      <c r="I2445">
        <v>1.08</v>
      </c>
      <c r="J2445">
        <v>0.56000000000000005</v>
      </c>
      <c r="K2445" s="1">
        <v>28.28</v>
      </c>
      <c r="L2445" s="2">
        <v>1910577</v>
      </c>
      <c r="M2445" s="1">
        <f>Table1[[#This Row],[PerformanceMetric]]/Table1[[#This Row],[InflationAdjSalary]]*1000000</f>
        <v>14.801811180601463</v>
      </c>
      <c r="N2445" t="s">
        <v>34</v>
      </c>
      <c r="O2445">
        <v>23</v>
      </c>
      <c r="P2445" t="s">
        <v>25</v>
      </c>
    </row>
    <row r="2446" spans="2:16" x14ac:dyDescent="0.2">
      <c r="B2446" t="s">
        <v>154</v>
      </c>
      <c r="C2446">
        <v>2017</v>
      </c>
      <c r="D2446">
        <v>9.17</v>
      </c>
      <c r="E2446">
        <v>3.12</v>
      </c>
      <c r="F2446">
        <v>1.85</v>
      </c>
      <c r="G2446">
        <v>0.46</v>
      </c>
      <c r="H2446">
        <v>0.23</v>
      </c>
      <c r="I2446">
        <v>0.88</v>
      </c>
      <c r="J2446">
        <v>0.54</v>
      </c>
      <c r="K2446" s="1">
        <v>28.28</v>
      </c>
      <c r="L2446" s="2">
        <v>12404893</v>
      </c>
      <c r="M2446" s="1">
        <f>Table1[[#This Row],[PerformanceMetric]]/Table1[[#This Row],[InflationAdjSalary]]*1000000</f>
        <v>2.2797455810380631</v>
      </c>
      <c r="N2446" t="s">
        <v>58</v>
      </c>
      <c r="O2446">
        <v>35</v>
      </c>
      <c r="P2446" t="s">
        <v>25</v>
      </c>
    </row>
    <row r="2447" spans="2:16" x14ac:dyDescent="0.2">
      <c r="B2447" t="s">
        <v>551</v>
      </c>
      <c r="C2447">
        <v>2020</v>
      </c>
      <c r="D2447">
        <v>8.0299999999999994</v>
      </c>
      <c r="E2447">
        <v>1.88</v>
      </c>
      <c r="F2447">
        <v>2.15</v>
      </c>
      <c r="G2447">
        <v>0.54</v>
      </c>
      <c r="H2447">
        <v>0.25</v>
      </c>
      <c r="I2447">
        <v>0.53</v>
      </c>
      <c r="J2447">
        <v>0.6</v>
      </c>
      <c r="K2447" s="1">
        <v>28.28</v>
      </c>
      <c r="L2447" s="2">
        <v>13998008</v>
      </c>
      <c r="M2447" s="1">
        <f>Table1[[#This Row],[PerformanceMetric]]/Table1[[#This Row],[InflationAdjSalary]]*1000000</f>
        <v>2.0202874580440304</v>
      </c>
      <c r="N2447" t="s">
        <v>88</v>
      </c>
      <c r="O2447">
        <v>28</v>
      </c>
      <c r="P2447" t="s">
        <v>25</v>
      </c>
    </row>
    <row r="2448" spans="2:16" x14ac:dyDescent="0.2">
      <c r="B2448" t="s">
        <v>584</v>
      </c>
      <c r="C2448">
        <v>2016</v>
      </c>
      <c r="D2448">
        <v>9.84</v>
      </c>
      <c r="E2448">
        <v>3.53</v>
      </c>
      <c r="F2448">
        <v>1.29</v>
      </c>
      <c r="G2448">
        <v>0.47</v>
      </c>
      <c r="H2448">
        <v>0.31</v>
      </c>
      <c r="I2448">
        <v>0.99</v>
      </c>
      <c r="J2448">
        <v>0.52</v>
      </c>
      <c r="K2448" s="1">
        <v>28.27</v>
      </c>
      <c r="L2448" s="2">
        <v>1390516</v>
      </c>
      <c r="M2448" s="1">
        <f>Table1[[#This Row],[PerformanceMetric]]/Table1[[#This Row],[InflationAdjSalary]]*1000000</f>
        <v>20.330582316204918</v>
      </c>
      <c r="N2448" t="s">
        <v>34</v>
      </c>
      <c r="O2448">
        <v>24</v>
      </c>
      <c r="P2448" t="s">
        <v>20</v>
      </c>
    </row>
    <row r="2449" spans="2:16" x14ac:dyDescent="0.2">
      <c r="B2449" t="s">
        <v>214</v>
      </c>
      <c r="C2449">
        <v>2010</v>
      </c>
      <c r="D2449">
        <v>8.09</v>
      </c>
      <c r="E2449">
        <v>6.43</v>
      </c>
      <c r="F2449">
        <v>0.56999999999999995</v>
      </c>
      <c r="G2449">
        <v>0.66</v>
      </c>
      <c r="H2449">
        <v>0.84</v>
      </c>
      <c r="I2449">
        <v>1.2</v>
      </c>
      <c r="J2449">
        <v>0.5</v>
      </c>
      <c r="K2449" s="1">
        <v>28.27</v>
      </c>
      <c r="L2449" s="2">
        <v>4350217</v>
      </c>
      <c r="M2449" s="1">
        <f>Table1[[#This Row],[PerformanceMetric]]/Table1[[#This Row],[InflationAdjSalary]]*1000000</f>
        <v>6.4985263953499333</v>
      </c>
      <c r="N2449" t="s">
        <v>145</v>
      </c>
      <c r="O2449">
        <v>24</v>
      </c>
      <c r="P2449" t="s">
        <v>16</v>
      </c>
    </row>
    <row r="2450" spans="2:16" x14ac:dyDescent="0.2">
      <c r="B2450" t="s">
        <v>534</v>
      </c>
      <c r="C2450">
        <v>2013</v>
      </c>
      <c r="D2450">
        <v>8.92</v>
      </c>
      <c r="E2450">
        <v>4.59</v>
      </c>
      <c r="F2450">
        <v>1.24</v>
      </c>
      <c r="G2450">
        <v>1.51</v>
      </c>
      <c r="H2450">
        <v>0.56000000000000005</v>
      </c>
      <c r="I2450">
        <v>1.19</v>
      </c>
      <c r="J2450">
        <v>0.49</v>
      </c>
      <c r="K2450" s="1">
        <v>28.27</v>
      </c>
      <c r="L2450" s="2">
        <v>6344880</v>
      </c>
      <c r="M2450" s="1">
        <f>Table1[[#This Row],[PerformanceMetric]]/Table1[[#This Row],[InflationAdjSalary]]*1000000</f>
        <v>4.4555610192785364</v>
      </c>
      <c r="N2450" t="s">
        <v>109</v>
      </c>
      <c r="O2450">
        <v>31</v>
      </c>
      <c r="P2450" t="s">
        <v>20</v>
      </c>
    </row>
    <row r="2451" spans="2:16" x14ac:dyDescent="0.2">
      <c r="B2451" t="s">
        <v>187</v>
      </c>
      <c r="C2451">
        <v>2016</v>
      </c>
      <c r="D2451">
        <v>8.74</v>
      </c>
      <c r="E2451">
        <v>4.74</v>
      </c>
      <c r="F2451">
        <v>0.87</v>
      </c>
      <c r="G2451">
        <v>0.61</v>
      </c>
      <c r="H2451">
        <v>0.36</v>
      </c>
      <c r="I2451">
        <v>0.89</v>
      </c>
      <c r="J2451">
        <v>0.52</v>
      </c>
      <c r="K2451" s="1">
        <v>28.26</v>
      </c>
      <c r="L2451" s="2">
        <v>6147072</v>
      </c>
      <c r="M2451" s="1">
        <f>Table1[[#This Row],[PerformanceMetric]]/Table1[[#This Row],[InflationAdjSalary]]*1000000</f>
        <v>4.5973107196401806</v>
      </c>
      <c r="N2451" t="s">
        <v>50</v>
      </c>
      <c r="O2451">
        <v>35</v>
      </c>
      <c r="P2451" t="s">
        <v>16</v>
      </c>
    </row>
    <row r="2452" spans="2:16" x14ac:dyDescent="0.2">
      <c r="B2452" t="s">
        <v>164</v>
      </c>
      <c r="C2452">
        <v>2017</v>
      </c>
      <c r="D2452">
        <v>9.5399999999999991</v>
      </c>
      <c r="E2452">
        <v>3.31</v>
      </c>
      <c r="F2452">
        <v>3.5</v>
      </c>
      <c r="G2452">
        <v>0.88</v>
      </c>
      <c r="H2452">
        <v>0.15</v>
      </c>
      <c r="I2452">
        <v>1.5</v>
      </c>
      <c r="J2452">
        <v>0.49</v>
      </c>
      <c r="K2452" s="1">
        <v>28.25</v>
      </c>
      <c r="L2452" s="2">
        <v>3979764</v>
      </c>
      <c r="M2452" s="1">
        <f>Table1[[#This Row],[PerformanceMetric]]/Table1[[#This Row],[InflationAdjSalary]]*1000000</f>
        <v>7.0984108605434901</v>
      </c>
      <c r="N2452" t="s">
        <v>27</v>
      </c>
      <c r="O2452">
        <v>27</v>
      </c>
      <c r="P2452" t="s">
        <v>25</v>
      </c>
    </row>
    <row r="2453" spans="2:16" x14ac:dyDescent="0.2">
      <c r="B2453" t="s">
        <v>399</v>
      </c>
      <c r="C2453">
        <v>2014</v>
      </c>
      <c r="D2453">
        <v>6.82</v>
      </c>
      <c r="E2453">
        <v>5.26</v>
      </c>
      <c r="F2453">
        <v>0.89</v>
      </c>
      <c r="G2453">
        <v>0.56999999999999995</v>
      </c>
      <c r="H2453">
        <v>0.63</v>
      </c>
      <c r="I2453">
        <v>0.81</v>
      </c>
      <c r="J2453">
        <v>0.56000000000000005</v>
      </c>
      <c r="K2453" s="1">
        <v>28.25</v>
      </c>
      <c r="L2453" s="2">
        <v>6216062</v>
      </c>
      <c r="M2453" s="1">
        <f>Table1[[#This Row],[PerformanceMetric]]/Table1[[#This Row],[InflationAdjSalary]]*1000000</f>
        <v>4.544677964923773</v>
      </c>
      <c r="N2453" t="s">
        <v>54</v>
      </c>
      <c r="O2453">
        <v>26</v>
      </c>
      <c r="P2453" t="s">
        <v>16</v>
      </c>
    </row>
    <row r="2454" spans="2:16" x14ac:dyDescent="0.2">
      <c r="B2454" t="s">
        <v>585</v>
      </c>
      <c r="C2454">
        <v>2011</v>
      </c>
      <c r="D2454">
        <v>11.18</v>
      </c>
      <c r="E2454">
        <v>4.54</v>
      </c>
      <c r="F2454">
        <v>1.03</v>
      </c>
      <c r="G2454">
        <v>0.49</v>
      </c>
      <c r="H2454">
        <v>0.18</v>
      </c>
      <c r="I2454">
        <v>1.67</v>
      </c>
      <c r="J2454">
        <v>0.5</v>
      </c>
      <c r="K2454" s="1">
        <v>28.24</v>
      </c>
      <c r="L2454" s="2">
        <v>6045100</v>
      </c>
      <c r="M2454" s="1">
        <f>Table1[[#This Row],[PerformanceMetric]]/Table1[[#This Row],[InflationAdjSalary]]*1000000</f>
        <v>4.6715521662172659</v>
      </c>
      <c r="N2454" t="s">
        <v>50</v>
      </c>
      <c r="O2454">
        <v>26</v>
      </c>
      <c r="P2454" t="s">
        <v>25</v>
      </c>
    </row>
    <row r="2455" spans="2:16" x14ac:dyDescent="0.2">
      <c r="B2455" t="s">
        <v>262</v>
      </c>
      <c r="C2455">
        <v>2012</v>
      </c>
      <c r="D2455">
        <v>7.68</v>
      </c>
      <c r="E2455">
        <v>5.27</v>
      </c>
      <c r="F2455">
        <v>0.75</v>
      </c>
      <c r="G2455">
        <v>0.43</v>
      </c>
      <c r="H2455">
        <v>1.29</v>
      </c>
      <c r="I2455">
        <v>0.95</v>
      </c>
      <c r="J2455">
        <v>0.52</v>
      </c>
      <c r="K2455" s="1">
        <v>28.22</v>
      </c>
      <c r="L2455" s="2">
        <v>2783667</v>
      </c>
      <c r="M2455" s="1">
        <f>Table1[[#This Row],[PerformanceMetric]]/Table1[[#This Row],[InflationAdjSalary]]*1000000</f>
        <v>10.137706844963855</v>
      </c>
      <c r="N2455" t="s">
        <v>68</v>
      </c>
      <c r="O2455">
        <v>26</v>
      </c>
      <c r="P2455" t="s">
        <v>16</v>
      </c>
    </row>
    <row r="2456" spans="2:16" x14ac:dyDescent="0.2">
      <c r="B2456" t="s">
        <v>560</v>
      </c>
      <c r="C2456">
        <v>2010</v>
      </c>
      <c r="D2456">
        <v>9.64</v>
      </c>
      <c r="E2456">
        <v>4.13</v>
      </c>
      <c r="F2456">
        <v>0.68</v>
      </c>
      <c r="G2456">
        <v>0.32</v>
      </c>
      <c r="H2456">
        <v>0.24</v>
      </c>
      <c r="I2456">
        <v>1.05</v>
      </c>
      <c r="J2456">
        <v>0.55000000000000004</v>
      </c>
      <c r="K2456" s="1">
        <v>28.22</v>
      </c>
      <c r="L2456" s="2">
        <v>5777632</v>
      </c>
      <c r="M2456" s="1">
        <f>Table1[[#This Row],[PerformanceMetric]]/Table1[[#This Row],[InflationAdjSalary]]*1000000</f>
        <v>4.8843540052395165</v>
      </c>
      <c r="N2456" t="s">
        <v>41</v>
      </c>
      <c r="O2456">
        <v>27</v>
      </c>
      <c r="P2456" t="s">
        <v>16</v>
      </c>
    </row>
    <row r="2457" spans="2:16" x14ac:dyDescent="0.2">
      <c r="B2457" t="s">
        <v>246</v>
      </c>
      <c r="C2457">
        <v>2016</v>
      </c>
      <c r="D2457">
        <v>8.7899999999999991</v>
      </c>
      <c r="E2457">
        <v>3.82</v>
      </c>
      <c r="F2457">
        <v>1.17</v>
      </c>
      <c r="G2457">
        <v>0.64</v>
      </c>
      <c r="H2457">
        <v>0.45</v>
      </c>
      <c r="I2457">
        <v>0.76</v>
      </c>
      <c r="J2457">
        <v>0.53</v>
      </c>
      <c r="K2457" s="1">
        <v>28.22</v>
      </c>
      <c r="L2457" s="2">
        <v>8605900</v>
      </c>
      <c r="M2457" s="1">
        <f>Table1[[#This Row],[PerformanceMetric]]/Table1[[#This Row],[InflationAdjSalary]]*1000000</f>
        <v>3.2791457023669803</v>
      </c>
      <c r="N2457" t="s">
        <v>96</v>
      </c>
      <c r="O2457">
        <v>23</v>
      </c>
      <c r="P2457" t="s">
        <v>20</v>
      </c>
    </row>
    <row r="2458" spans="2:16" x14ac:dyDescent="0.2">
      <c r="B2458" t="s">
        <v>255</v>
      </c>
      <c r="C2458">
        <v>2010</v>
      </c>
      <c r="D2458">
        <v>9.3800000000000008</v>
      </c>
      <c r="E2458">
        <v>2.33</v>
      </c>
      <c r="F2458">
        <v>1.51</v>
      </c>
      <c r="G2458">
        <v>0.78</v>
      </c>
      <c r="H2458">
        <v>0.18</v>
      </c>
      <c r="I2458">
        <v>1.1299999999999999</v>
      </c>
      <c r="J2458">
        <v>0.59</v>
      </c>
      <c r="K2458" s="1">
        <v>28.2</v>
      </c>
      <c r="L2458" s="2">
        <v>7837189</v>
      </c>
      <c r="M2458" s="1">
        <f>Table1[[#This Row],[PerformanceMetric]]/Table1[[#This Row],[InflationAdjSalary]]*1000000</f>
        <v>3.598228905797729</v>
      </c>
      <c r="N2458" t="s">
        <v>58</v>
      </c>
      <c r="O2458">
        <v>23</v>
      </c>
      <c r="P2458" t="s">
        <v>20</v>
      </c>
    </row>
    <row r="2459" spans="2:16" x14ac:dyDescent="0.2">
      <c r="B2459" t="s">
        <v>268</v>
      </c>
      <c r="C2459">
        <v>2017</v>
      </c>
      <c r="D2459">
        <v>7.09</v>
      </c>
      <c r="E2459">
        <v>3.18</v>
      </c>
      <c r="F2459">
        <v>2.74</v>
      </c>
      <c r="G2459">
        <v>1.17</v>
      </c>
      <c r="H2459">
        <v>0.1</v>
      </c>
      <c r="I2459">
        <v>1.3</v>
      </c>
      <c r="J2459">
        <v>0.6</v>
      </c>
      <c r="K2459" s="1">
        <v>28.2</v>
      </c>
      <c r="L2459" s="2">
        <v>16495293</v>
      </c>
      <c r="M2459" s="1">
        <f>Table1[[#This Row],[PerformanceMetric]]/Table1[[#This Row],[InflationAdjSalary]]*1000000</f>
        <v>1.7095786052421136</v>
      </c>
      <c r="N2459" t="s">
        <v>58</v>
      </c>
      <c r="O2459">
        <v>29</v>
      </c>
      <c r="P2459" t="s">
        <v>25</v>
      </c>
    </row>
    <row r="2460" spans="2:16" x14ac:dyDescent="0.2">
      <c r="B2460" t="s">
        <v>182</v>
      </c>
      <c r="C2460">
        <v>2017</v>
      </c>
      <c r="D2460">
        <v>7.32</v>
      </c>
      <c r="E2460">
        <v>2.78</v>
      </c>
      <c r="F2460">
        <v>3.14</v>
      </c>
      <c r="G2460">
        <v>0.75</v>
      </c>
      <c r="H2460">
        <v>0.39</v>
      </c>
      <c r="I2460">
        <v>1.1200000000000001</v>
      </c>
      <c r="J2460">
        <v>0.57999999999999996</v>
      </c>
      <c r="K2460" s="1">
        <v>28.19</v>
      </c>
      <c r="L2460" s="2">
        <v>1843882</v>
      </c>
      <c r="M2460" s="1">
        <f>Table1[[#This Row],[PerformanceMetric]]/Table1[[#This Row],[InflationAdjSalary]]*1000000</f>
        <v>15.288396979850122</v>
      </c>
      <c r="N2460" t="s">
        <v>39</v>
      </c>
      <c r="O2460">
        <v>23</v>
      </c>
      <c r="P2460" t="s">
        <v>19</v>
      </c>
    </row>
    <row r="2461" spans="2:16" x14ac:dyDescent="0.2">
      <c r="B2461" t="s">
        <v>295</v>
      </c>
      <c r="C2461">
        <v>2015</v>
      </c>
      <c r="D2461">
        <v>8.75</v>
      </c>
      <c r="E2461">
        <v>1.78</v>
      </c>
      <c r="F2461">
        <v>3.12</v>
      </c>
      <c r="G2461">
        <v>1.03</v>
      </c>
      <c r="H2461">
        <v>0.18</v>
      </c>
      <c r="I2461">
        <v>1.1200000000000001</v>
      </c>
      <c r="J2461">
        <v>0.56000000000000005</v>
      </c>
      <c r="K2461" s="1">
        <v>28.19</v>
      </c>
      <c r="L2461" s="2">
        <v>5033065</v>
      </c>
      <c r="M2461" s="1">
        <f>Table1[[#This Row],[PerformanceMetric]]/Table1[[#This Row],[InflationAdjSalary]]*1000000</f>
        <v>5.6009608459258917</v>
      </c>
      <c r="N2461" t="s">
        <v>76</v>
      </c>
      <c r="O2461">
        <v>31</v>
      </c>
      <c r="P2461" t="s">
        <v>19</v>
      </c>
    </row>
    <row r="2462" spans="2:16" x14ac:dyDescent="0.2">
      <c r="B2462" t="s">
        <v>586</v>
      </c>
      <c r="C2462">
        <v>2020</v>
      </c>
      <c r="D2462">
        <v>7</v>
      </c>
      <c r="E2462">
        <v>6.27</v>
      </c>
      <c r="F2462">
        <v>1.45</v>
      </c>
      <c r="G2462">
        <v>0.45</v>
      </c>
      <c r="H2462">
        <v>0.45</v>
      </c>
      <c r="I2462">
        <v>1.27</v>
      </c>
      <c r="J2462">
        <v>0.54</v>
      </c>
      <c r="K2462" s="1">
        <v>28.19</v>
      </c>
      <c r="L2462" s="2">
        <v>6213931</v>
      </c>
      <c r="M2462" s="1">
        <f>Table1[[#This Row],[PerformanceMetric]]/Table1[[#This Row],[InflationAdjSalary]]*1000000</f>
        <v>4.5365807891976919</v>
      </c>
      <c r="N2462" t="s">
        <v>38</v>
      </c>
      <c r="O2462">
        <v>22</v>
      </c>
      <c r="P2462" t="s">
        <v>16</v>
      </c>
    </row>
    <row r="2463" spans="2:16" x14ac:dyDescent="0.2">
      <c r="B2463" t="s">
        <v>315</v>
      </c>
      <c r="C2463">
        <v>2013</v>
      </c>
      <c r="D2463">
        <v>10.64</v>
      </c>
      <c r="E2463">
        <v>2.2000000000000002</v>
      </c>
      <c r="F2463">
        <v>1.42</v>
      </c>
      <c r="G2463">
        <v>0.61</v>
      </c>
      <c r="H2463">
        <v>0.24</v>
      </c>
      <c r="I2463">
        <v>0.85</v>
      </c>
      <c r="J2463">
        <v>0.52</v>
      </c>
      <c r="K2463" s="1">
        <v>28.18</v>
      </c>
      <c r="L2463" s="2">
        <v>1404682</v>
      </c>
      <c r="M2463" s="1">
        <f>Table1[[#This Row],[PerformanceMetric]]/Table1[[#This Row],[InflationAdjSalary]]*1000000</f>
        <v>20.061480107241355</v>
      </c>
      <c r="N2463" t="s">
        <v>34</v>
      </c>
      <c r="O2463">
        <v>27</v>
      </c>
      <c r="P2463" t="s">
        <v>20</v>
      </c>
    </row>
    <row r="2464" spans="2:16" x14ac:dyDescent="0.2">
      <c r="B2464" t="s">
        <v>150</v>
      </c>
      <c r="C2464">
        <v>2010</v>
      </c>
      <c r="D2464">
        <v>6.53</v>
      </c>
      <c r="E2464">
        <v>6.27</v>
      </c>
      <c r="F2464">
        <v>0.31</v>
      </c>
      <c r="G2464">
        <v>0.33</v>
      </c>
      <c r="H2464">
        <v>1.08</v>
      </c>
      <c r="I2464">
        <v>1.78</v>
      </c>
      <c r="J2464">
        <v>0.64</v>
      </c>
      <c r="K2464" s="1">
        <v>28.18</v>
      </c>
      <c r="L2464" s="2">
        <v>17128982</v>
      </c>
      <c r="M2464" s="1">
        <f>Table1[[#This Row],[PerformanceMetric]]/Table1[[#This Row],[InflationAdjSalary]]*1000000</f>
        <v>1.6451649023859094</v>
      </c>
      <c r="N2464" t="s">
        <v>104</v>
      </c>
      <c r="O2464">
        <v>27</v>
      </c>
      <c r="P2464" t="s">
        <v>30</v>
      </c>
    </row>
    <row r="2465" spans="2:16" x14ac:dyDescent="0.2">
      <c r="B2465" t="s">
        <v>400</v>
      </c>
      <c r="C2465">
        <v>2012</v>
      </c>
      <c r="D2465">
        <v>8.7899999999999991</v>
      </c>
      <c r="E2465">
        <v>4.21</v>
      </c>
      <c r="F2465">
        <v>2.56</v>
      </c>
      <c r="G2465">
        <v>1.2</v>
      </c>
      <c r="H2465">
        <v>0.26</v>
      </c>
      <c r="I2465">
        <v>1.55</v>
      </c>
      <c r="J2465">
        <v>0.51</v>
      </c>
      <c r="K2465" s="1">
        <v>28.17</v>
      </c>
      <c r="L2465" s="2">
        <v>6456196</v>
      </c>
      <c r="M2465" s="1">
        <f>Table1[[#This Row],[PerformanceMetric]]/Table1[[#This Row],[InflationAdjSalary]]*1000000</f>
        <v>4.3632504341565843</v>
      </c>
      <c r="N2465" t="s">
        <v>70</v>
      </c>
      <c r="O2465">
        <v>23</v>
      </c>
      <c r="P2465" t="s">
        <v>20</v>
      </c>
    </row>
    <row r="2466" spans="2:16" x14ac:dyDescent="0.2">
      <c r="B2466" t="s">
        <v>428</v>
      </c>
      <c r="C2466">
        <v>2010</v>
      </c>
      <c r="D2466">
        <v>9.3699999999999992</v>
      </c>
      <c r="E2466">
        <v>3.27</v>
      </c>
      <c r="F2466">
        <v>0.76</v>
      </c>
      <c r="G2466">
        <v>0.55000000000000004</v>
      </c>
      <c r="H2466">
        <v>0.49</v>
      </c>
      <c r="I2466">
        <v>0.73</v>
      </c>
      <c r="J2466">
        <v>0.54</v>
      </c>
      <c r="K2466" s="1">
        <v>28.16</v>
      </c>
      <c r="L2466" s="2">
        <v>6525326</v>
      </c>
      <c r="M2466" s="1">
        <f>Table1[[#This Row],[PerformanceMetric]]/Table1[[#This Row],[InflationAdjSalary]]*1000000</f>
        <v>4.315493202944956</v>
      </c>
      <c r="N2466" t="s">
        <v>38</v>
      </c>
      <c r="O2466">
        <v>23</v>
      </c>
      <c r="P2466" t="s">
        <v>25</v>
      </c>
    </row>
    <row r="2467" spans="2:16" x14ac:dyDescent="0.2">
      <c r="B2467" t="s">
        <v>366</v>
      </c>
      <c r="C2467">
        <v>2020</v>
      </c>
      <c r="D2467">
        <v>11.86</v>
      </c>
      <c r="E2467">
        <v>1.86</v>
      </c>
      <c r="F2467">
        <v>2.4300000000000002</v>
      </c>
      <c r="G2467">
        <v>0.56999999999999995</v>
      </c>
      <c r="H2467">
        <v>0.56999999999999995</v>
      </c>
      <c r="I2467">
        <v>1.86</v>
      </c>
      <c r="J2467">
        <v>0.52</v>
      </c>
      <c r="K2467" s="1">
        <v>28.15</v>
      </c>
      <c r="L2467" s="2">
        <v>14539867</v>
      </c>
      <c r="M2467" s="1">
        <f>Table1[[#This Row],[PerformanceMetric]]/Table1[[#This Row],[InflationAdjSalary]]*1000000</f>
        <v>1.9360562238980588</v>
      </c>
      <c r="N2467" t="s">
        <v>42</v>
      </c>
      <c r="O2467">
        <v>28</v>
      </c>
      <c r="P2467" t="s">
        <v>20</v>
      </c>
    </row>
    <row r="2468" spans="2:16" x14ac:dyDescent="0.2">
      <c r="B2468" t="s">
        <v>587</v>
      </c>
      <c r="C2468">
        <v>2017</v>
      </c>
      <c r="D2468">
        <v>4.4400000000000004</v>
      </c>
      <c r="E2468">
        <v>4.28</v>
      </c>
      <c r="F2468">
        <v>0.74</v>
      </c>
      <c r="G2468">
        <v>0.91</v>
      </c>
      <c r="H2468">
        <v>1.56</v>
      </c>
      <c r="I2468">
        <v>0.81</v>
      </c>
      <c r="J2468">
        <v>0.68</v>
      </c>
      <c r="K2468" s="1">
        <v>28.14</v>
      </c>
      <c r="L2468" s="2">
        <v>3565220</v>
      </c>
      <c r="M2468" s="1">
        <f>Table1[[#This Row],[PerformanceMetric]]/Table1[[#This Row],[InflationAdjSalary]]*1000000</f>
        <v>7.8929210539602046</v>
      </c>
      <c r="N2468" t="s">
        <v>50</v>
      </c>
      <c r="O2468">
        <v>24</v>
      </c>
      <c r="P2468" t="s">
        <v>30</v>
      </c>
    </row>
    <row r="2469" spans="2:16" x14ac:dyDescent="0.2">
      <c r="B2469" t="s">
        <v>343</v>
      </c>
      <c r="C2469">
        <v>2014</v>
      </c>
      <c r="D2469">
        <v>7.61</v>
      </c>
      <c r="E2469">
        <v>5.15</v>
      </c>
      <c r="F2469">
        <v>1.1299999999999999</v>
      </c>
      <c r="G2469">
        <v>0.61</v>
      </c>
      <c r="H2469">
        <v>0.43</v>
      </c>
      <c r="I2469">
        <v>0.89</v>
      </c>
      <c r="J2469">
        <v>0.53</v>
      </c>
      <c r="K2469" s="1">
        <v>28.13</v>
      </c>
      <c r="L2469" s="2">
        <v>1137841</v>
      </c>
      <c r="M2469" s="1">
        <f>Table1[[#This Row],[PerformanceMetric]]/Table1[[#This Row],[InflationAdjSalary]]*1000000</f>
        <v>24.722259085408243</v>
      </c>
      <c r="N2469" t="s">
        <v>41</v>
      </c>
      <c r="O2469">
        <v>23</v>
      </c>
      <c r="P2469" t="s">
        <v>30</v>
      </c>
    </row>
    <row r="2470" spans="2:16" x14ac:dyDescent="0.2">
      <c r="B2470" t="s">
        <v>581</v>
      </c>
      <c r="C2470">
        <v>2010</v>
      </c>
      <c r="D2470">
        <v>8.8000000000000007</v>
      </c>
      <c r="E2470">
        <v>2.82</v>
      </c>
      <c r="F2470">
        <v>3.27</v>
      </c>
      <c r="G2470">
        <v>0.92</v>
      </c>
      <c r="H2470">
        <v>0.47</v>
      </c>
      <c r="I2470">
        <v>1.5</v>
      </c>
      <c r="J2470">
        <v>0.53</v>
      </c>
      <c r="K2470" s="1">
        <v>28.1</v>
      </c>
      <c r="L2470" s="2">
        <v>1453936</v>
      </c>
      <c r="M2470" s="1">
        <f>Table1[[#This Row],[PerformanceMetric]]/Table1[[#This Row],[InflationAdjSalary]]*1000000</f>
        <v>19.326847949290755</v>
      </c>
      <c r="N2470" t="s">
        <v>29</v>
      </c>
      <c r="O2470">
        <v>26</v>
      </c>
      <c r="P2470" t="s">
        <v>20</v>
      </c>
    </row>
    <row r="2471" spans="2:16" x14ac:dyDescent="0.2">
      <c r="B2471" t="s">
        <v>338</v>
      </c>
      <c r="C2471">
        <v>2018</v>
      </c>
      <c r="D2471">
        <v>9.0399999999999991</v>
      </c>
      <c r="E2471">
        <v>2.54</v>
      </c>
      <c r="F2471">
        <v>1.1200000000000001</v>
      </c>
      <c r="G2471">
        <v>0.35</v>
      </c>
      <c r="H2471">
        <v>0.15</v>
      </c>
      <c r="I2471">
        <v>0.85</v>
      </c>
      <c r="J2471">
        <v>0.61</v>
      </c>
      <c r="K2471" s="1">
        <v>28.1</v>
      </c>
      <c r="L2471" s="2">
        <v>8623184</v>
      </c>
      <c r="M2471" s="1">
        <f>Table1[[#This Row],[PerformanceMetric]]/Table1[[#This Row],[InflationAdjSalary]]*1000000</f>
        <v>3.2586571271122131</v>
      </c>
      <c r="N2471" t="s">
        <v>76</v>
      </c>
      <c r="O2471">
        <v>26</v>
      </c>
      <c r="P2471" t="s">
        <v>25</v>
      </c>
    </row>
    <row r="2472" spans="2:16" x14ac:dyDescent="0.2">
      <c r="B2472" t="s">
        <v>588</v>
      </c>
      <c r="C2472">
        <v>2014</v>
      </c>
      <c r="D2472">
        <v>9.59</v>
      </c>
      <c r="E2472">
        <v>3.55</v>
      </c>
      <c r="F2472">
        <v>0.94</v>
      </c>
      <c r="G2472">
        <v>0.38</v>
      </c>
      <c r="H2472">
        <v>0.09</v>
      </c>
      <c r="I2472">
        <v>0.99</v>
      </c>
      <c r="J2472">
        <v>0.56000000000000005</v>
      </c>
      <c r="K2472" s="1">
        <v>28.09</v>
      </c>
      <c r="L2472" s="2">
        <v>4144041</v>
      </c>
      <c r="M2472" s="1">
        <f>Table1[[#This Row],[PerformanceMetric]]/Table1[[#This Row],[InflationAdjSalary]]*1000000</f>
        <v>6.7784078391116296</v>
      </c>
      <c r="N2472" t="s">
        <v>56</v>
      </c>
      <c r="O2472">
        <v>25</v>
      </c>
      <c r="P2472" t="s">
        <v>16</v>
      </c>
    </row>
    <row r="2473" spans="2:16" x14ac:dyDescent="0.2">
      <c r="B2473" t="s">
        <v>591</v>
      </c>
      <c r="C2473">
        <v>2021</v>
      </c>
      <c r="D2473">
        <v>7.69</v>
      </c>
      <c r="E2473">
        <v>4.63</v>
      </c>
      <c r="F2473">
        <v>2.75</v>
      </c>
      <c r="G2473">
        <v>0.81</v>
      </c>
      <c r="H2473">
        <v>0.31</v>
      </c>
      <c r="I2473">
        <v>1.19</v>
      </c>
      <c r="J2473">
        <v>0.51</v>
      </c>
      <c r="K2473" s="1">
        <v>28.08</v>
      </c>
      <c r="L2473" s="2">
        <v>1655506</v>
      </c>
      <c r="M2473" s="1">
        <f>Table1[[#This Row],[PerformanceMetric]]/Table1[[#This Row],[InflationAdjSalary]]*1000000</f>
        <v>16.961581534588213</v>
      </c>
      <c r="N2473" t="s">
        <v>27</v>
      </c>
      <c r="O2473">
        <v>23</v>
      </c>
      <c r="P2473" t="s">
        <v>25</v>
      </c>
    </row>
    <row r="2474" spans="2:16" x14ac:dyDescent="0.2">
      <c r="B2474" t="s">
        <v>589</v>
      </c>
      <c r="C2474">
        <v>2021</v>
      </c>
      <c r="D2474">
        <v>7.04</v>
      </c>
      <c r="E2474">
        <v>3.61</v>
      </c>
      <c r="F2474">
        <v>1.55</v>
      </c>
      <c r="G2474">
        <v>0.43</v>
      </c>
      <c r="H2474">
        <v>0.19</v>
      </c>
      <c r="I2474">
        <v>0.6</v>
      </c>
      <c r="J2474">
        <v>0.6</v>
      </c>
      <c r="K2474" s="1">
        <v>28.08</v>
      </c>
      <c r="L2474" s="2">
        <v>1944122</v>
      </c>
      <c r="M2474" s="1">
        <f>Table1[[#This Row],[PerformanceMetric]]/Table1[[#This Row],[InflationAdjSalary]]*1000000</f>
        <v>14.443538008417168</v>
      </c>
      <c r="N2474" t="s">
        <v>52</v>
      </c>
      <c r="O2474">
        <v>24</v>
      </c>
      <c r="P2474" t="s">
        <v>20</v>
      </c>
    </row>
    <row r="2475" spans="2:16" x14ac:dyDescent="0.2">
      <c r="B2475" t="s">
        <v>590</v>
      </c>
      <c r="C2475">
        <v>2016</v>
      </c>
      <c r="D2475">
        <v>7.88</v>
      </c>
      <c r="E2475">
        <v>4.92</v>
      </c>
      <c r="F2475">
        <v>0.95</v>
      </c>
      <c r="G2475">
        <v>0.22</v>
      </c>
      <c r="H2475">
        <v>0.25</v>
      </c>
      <c r="I2475">
        <v>0.92</v>
      </c>
      <c r="J2475">
        <v>0.56999999999999995</v>
      </c>
      <c r="K2475" s="1">
        <v>28.08</v>
      </c>
      <c r="L2475" s="2">
        <v>2101953</v>
      </c>
      <c r="M2475" s="1">
        <f>Table1[[#This Row],[PerformanceMetric]]/Table1[[#This Row],[InflationAdjSalary]]*1000000</f>
        <v>13.359004697060305</v>
      </c>
      <c r="N2475" t="s">
        <v>91</v>
      </c>
      <c r="O2475">
        <v>24</v>
      </c>
      <c r="P2475" t="s">
        <v>30</v>
      </c>
    </row>
    <row r="2476" spans="2:16" x14ac:dyDescent="0.2">
      <c r="B2476" t="s">
        <v>184</v>
      </c>
      <c r="C2476">
        <v>2020</v>
      </c>
      <c r="D2476">
        <v>6.63</v>
      </c>
      <c r="E2476">
        <v>4.47</v>
      </c>
      <c r="F2476">
        <v>0.42</v>
      </c>
      <c r="G2476">
        <v>0.35</v>
      </c>
      <c r="H2476">
        <v>0.98</v>
      </c>
      <c r="I2476">
        <v>0.45</v>
      </c>
      <c r="J2476">
        <v>0.59</v>
      </c>
      <c r="K2476" s="1">
        <v>28.07</v>
      </c>
      <c r="L2476" s="2">
        <v>7471078</v>
      </c>
      <c r="M2476" s="1">
        <f>Table1[[#This Row],[PerformanceMetric]]/Table1[[#This Row],[InflationAdjSalary]]*1000000</f>
        <v>3.7571552592544211</v>
      </c>
      <c r="N2476" t="s">
        <v>50</v>
      </c>
      <c r="O2476">
        <v>27</v>
      </c>
      <c r="P2476" t="s">
        <v>30</v>
      </c>
    </row>
    <row r="2477" spans="2:16" x14ac:dyDescent="0.2">
      <c r="B2477" t="s">
        <v>592</v>
      </c>
      <c r="C2477">
        <v>2020</v>
      </c>
      <c r="D2477">
        <v>9.3800000000000008</v>
      </c>
      <c r="E2477">
        <v>3.29</v>
      </c>
      <c r="F2477">
        <v>1.95</v>
      </c>
      <c r="G2477">
        <v>0.71</v>
      </c>
      <c r="H2477">
        <v>0.43</v>
      </c>
      <c r="I2477">
        <v>1.1000000000000001</v>
      </c>
      <c r="J2477">
        <v>0.52</v>
      </c>
      <c r="K2477" s="1">
        <v>28.04</v>
      </c>
      <c r="L2477" s="2">
        <v>4295892</v>
      </c>
      <c r="M2477" s="1">
        <f>Table1[[#This Row],[PerformanceMetric]]/Table1[[#This Row],[InflationAdjSalary]]*1000000</f>
        <v>6.5271659529615729</v>
      </c>
      <c r="N2477" t="s">
        <v>54</v>
      </c>
      <c r="O2477">
        <v>22</v>
      </c>
      <c r="P2477" t="s">
        <v>20</v>
      </c>
    </row>
    <row r="2478" spans="2:16" x14ac:dyDescent="0.2">
      <c r="B2478" t="s">
        <v>271</v>
      </c>
      <c r="C2478">
        <v>2018</v>
      </c>
      <c r="D2478">
        <v>5.79</v>
      </c>
      <c r="E2478">
        <v>6.64</v>
      </c>
      <c r="F2478">
        <v>0.62</v>
      </c>
      <c r="G2478">
        <v>0.3</v>
      </c>
      <c r="H2478">
        <v>0.32</v>
      </c>
      <c r="I2478">
        <v>0.68</v>
      </c>
      <c r="J2478">
        <v>0.56999999999999995</v>
      </c>
      <c r="K2478" s="1">
        <v>28.04</v>
      </c>
      <c r="L2478" s="2">
        <v>20542262</v>
      </c>
      <c r="M2478" s="1">
        <f>Table1[[#This Row],[PerformanceMetric]]/Table1[[#This Row],[InflationAdjSalary]]*1000000</f>
        <v>1.364990866147068</v>
      </c>
      <c r="N2478" t="s">
        <v>29</v>
      </c>
      <c r="O2478">
        <v>26</v>
      </c>
      <c r="P2478" t="s">
        <v>30</v>
      </c>
    </row>
    <row r="2479" spans="2:16" x14ac:dyDescent="0.2">
      <c r="B2479" t="s">
        <v>352</v>
      </c>
      <c r="C2479">
        <v>2020</v>
      </c>
      <c r="D2479">
        <v>7.71</v>
      </c>
      <c r="E2479">
        <v>3.14</v>
      </c>
      <c r="F2479">
        <v>0.79</v>
      </c>
      <c r="G2479">
        <v>0.64</v>
      </c>
      <c r="H2479">
        <v>0.14000000000000001</v>
      </c>
      <c r="I2479">
        <v>0.36</v>
      </c>
      <c r="J2479">
        <v>0.6</v>
      </c>
      <c r="K2479" s="1">
        <v>28.03</v>
      </c>
      <c r="L2479" s="2">
        <v>1339417</v>
      </c>
      <c r="M2479" s="1">
        <f>Table1[[#This Row],[PerformanceMetric]]/Table1[[#This Row],[InflationAdjSalary]]*1000000</f>
        <v>20.92701526111734</v>
      </c>
      <c r="N2479" t="s">
        <v>34</v>
      </c>
      <c r="O2479">
        <v>26</v>
      </c>
      <c r="P2479" t="s">
        <v>25</v>
      </c>
    </row>
    <row r="2480" spans="2:16" x14ac:dyDescent="0.2">
      <c r="B2480" t="s">
        <v>534</v>
      </c>
      <c r="C2480">
        <v>2014</v>
      </c>
      <c r="D2480">
        <v>9</v>
      </c>
      <c r="E2480">
        <v>3.78</v>
      </c>
      <c r="F2480">
        <v>1.71</v>
      </c>
      <c r="G2480">
        <v>1.64</v>
      </c>
      <c r="H2480">
        <v>0.35</v>
      </c>
      <c r="I2480">
        <v>1.64</v>
      </c>
      <c r="J2480">
        <v>0.53</v>
      </c>
      <c r="K2480" s="1">
        <v>28.03</v>
      </c>
      <c r="L2480" s="2">
        <v>6216062</v>
      </c>
      <c r="M2480" s="1">
        <f>Table1[[#This Row],[PerformanceMetric]]/Table1[[#This Row],[InflationAdjSalary]]*1000000</f>
        <v>4.509285782542066</v>
      </c>
      <c r="N2480" t="s">
        <v>109</v>
      </c>
      <c r="O2480">
        <v>32</v>
      </c>
      <c r="P2480" t="s">
        <v>20</v>
      </c>
    </row>
    <row r="2481" spans="2:16" x14ac:dyDescent="0.2">
      <c r="B2481" t="s">
        <v>541</v>
      </c>
      <c r="C2481">
        <v>2020</v>
      </c>
      <c r="D2481">
        <v>10.52</v>
      </c>
      <c r="E2481">
        <v>3.72</v>
      </c>
      <c r="F2481">
        <v>1.5</v>
      </c>
      <c r="G2481">
        <v>1.07</v>
      </c>
      <c r="H2481">
        <v>0.48</v>
      </c>
      <c r="I2481">
        <v>1.66</v>
      </c>
      <c r="J2481">
        <v>0.5</v>
      </c>
      <c r="K2481" s="1">
        <v>27.99</v>
      </c>
      <c r="L2481" s="2">
        <v>5124010</v>
      </c>
      <c r="M2481" s="1">
        <f>Table1[[#This Row],[PerformanceMetric]]/Table1[[#This Row],[InflationAdjSalary]]*1000000</f>
        <v>5.4625186133516523</v>
      </c>
      <c r="N2481" t="s">
        <v>56</v>
      </c>
      <c r="O2481">
        <v>20</v>
      </c>
      <c r="P2481" t="s">
        <v>25</v>
      </c>
    </row>
    <row r="2482" spans="2:16" x14ac:dyDescent="0.2">
      <c r="B2482" t="s">
        <v>277</v>
      </c>
      <c r="C2482">
        <v>2017</v>
      </c>
      <c r="D2482">
        <v>8.0299999999999994</v>
      </c>
      <c r="E2482">
        <v>3.11</v>
      </c>
      <c r="F2482">
        <v>1.82</v>
      </c>
      <c r="G2482">
        <v>0.82</v>
      </c>
      <c r="H2482">
        <v>0.49</v>
      </c>
      <c r="I2482">
        <v>0.68</v>
      </c>
      <c r="J2482">
        <v>0.54</v>
      </c>
      <c r="K2482" s="1">
        <v>27.98</v>
      </c>
      <c r="L2482" s="2">
        <v>9677238</v>
      </c>
      <c r="M2482" s="1">
        <f>Table1[[#This Row],[PerformanceMetric]]/Table1[[#This Row],[InflationAdjSalary]]*1000000</f>
        <v>2.8913208500193961</v>
      </c>
      <c r="N2482" t="s">
        <v>109</v>
      </c>
      <c r="O2482">
        <v>40</v>
      </c>
      <c r="P2482" t="s">
        <v>25</v>
      </c>
    </row>
    <row r="2483" spans="2:16" x14ac:dyDescent="0.2">
      <c r="B2483" t="s">
        <v>502</v>
      </c>
      <c r="C2483">
        <v>2016</v>
      </c>
      <c r="D2483">
        <v>6.4</v>
      </c>
      <c r="E2483">
        <v>4.45</v>
      </c>
      <c r="F2483">
        <v>1.43</v>
      </c>
      <c r="G2483">
        <v>1.1299999999999999</v>
      </c>
      <c r="H2483">
        <v>0.49</v>
      </c>
      <c r="I2483">
        <v>0.91</v>
      </c>
      <c r="J2483">
        <v>0.57999999999999996</v>
      </c>
      <c r="K2483" s="1">
        <v>27.94</v>
      </c>
      <c r="L2483" s="2">
        <v>4917657</v>
      </c>
      <c r="M2483" s="1">
        <f>Table1[[#This Row],[PerformanceMetric]]/Table1[[#This Row],[InflationAdjSalary]]*1000000</f>
        <v>5.6815674619030974</v>
      </c>
      <c r="N2483" t="s">
        <v>56</v>
      </c>
      <c r="O2483">
        <v>31</v>
      </c>
      <c r="P2483" t="s">
        <v>25</v>
      </c>
    </row>
    <row r="2484" spans="2:16" x14ac:dyDescent="0.2">
      <c r="B2484" t="s">
        <v>253</v>
      </c>
      <c r="C2484">
        <v>2019</v>
      </c>
      <c r="D2484">
        <v>8.77</v>
      </c>
      <c r="E2484">
        <v>3.67</v>
      </c>
      <c r="F2484">
        <v>2</v>
      </c>
      <c r="G2484">
        <v>0.61</v>
      </c>
      <c r="H2484">
        <v>0.33</v>
      </c>
      <c r="I2484">
        <v>1.02</v>
      </c>
      <c r="J2484">
        <v>0.52</v>
      </c>
      <c r="K2484" s="1">
        <v>27.93</v>
      </c>
      <c r="L2484" s="2">
        <v>2683870</v>
      </c>
      <c r="M2484" s="1">
        <f>Table1[[#This Row],[PerformanceMetric]]/Table1[[#This Row],[InflationAdjSalary]]*1000000</f>
        <v>10.40661432930805</v>
      </c>
      <c r="N2484" t="s">
        <v>41</v>
      </c>
      <c r="O2484">
        <v>27</v>
      </c>
      <c r="P2484" t="s">
        <v>20</v>
      </c>
    </row>
    <row r="2485" spans="2:16" x14ac:dyDescent="0.2">
      <c r="B2485" t="s">
        <v>179</v>
      </c>
      <c r="C2485">
        <v>2015</v>
      </c>
      <c r="D2485">
        <v>6.79</v>
      </c>
      <c r="E2485">
        <v>6.79</v>
      </c>
      <c r="F2485">
        <v>1.64</v>
      </c>
      <c r="G2485">
        <v>0.98</v>
      </c>
      <c r="H2485">
        <v>0.31</v>
      </c>
      <c r="I2485">
        <v>1.07</v>
      </c>
      <c r="J2485">
        <v>0.49</v>
      </c>
      <c r="K2485" s="1">
        <v>27.93</v>
      </c>
      <c r="L2485" s="2">
        <v>10554243</v>
      </c>
      <c r="M2485" s="1">
        <f>Table1[[#This Row],[PerformanceMetric]]/Table1[[#This Row],[InflationAdjSalary]]*1000000</f>
        <v>2.6463290640550916</v>
      </c>
      <c r="N2485" t="s">
        <v>39</v>
      </c>
      <c r="O2485">
        <v>38</v>
      </c>
      <c r="P2485" t="s">
        <v>16</v>
      </c>
    </row>
    <row r="2486" spans="2:16" x14ac:dyDescent="0.2">
      <c r="B2486" t="s">
        <v>393</v>
      </c>
      <c r="C2486">
        <v>2017</v>
      </c>
      <c r="D2486">
        <v>9.18</v>
      </c>
      <c r="E2486">
        <v>4.24</v>
      </c>
      <c r="F2486">
        <v>0.73</v>
      </c>
      <c r="G2486">
        <v>0.82</v>
      </c>
      <c r="H2486">
        <v>0.85</v>
      </c>
      <c r="I2486">
        <v>1.32</v>
      </c>
      <c r="J2486">
        <v>0.53</v>
      </c>
      <c r="K2486" s="1">
        <v>27.92</v>
      </c>
      <c r="L2486" s="2">
        <v>3718237</v>
      </c>
      <c r="M2486" s="1">
        <f>Table1[[#This Row],[PerformanceMetric]]/Table1[[#This Row],[InflationAdjSalary]]*1000000</f>
        <v>7.5089350140940452</v>
      </c>
      <c r="N2486" t="s">
        <v>81</v>
      </c>
      <c r="O2486">
        <v>19</v>
      </c>
      <c r="P2486" t="s">
        <v>16</v>
      </c>
    </row>
    <row r="2487" spans="2:16" x14ac:dyDescent="0.2">
      <c r="B2487" t="s">
        <v>267</v>
      </c>
      <c r="C2487">
        <v>2019</v>
      </c>
      <c r="D2487">
        <v>7.46</v>
      </c>
      <c r="E2487">
        <v>4.04</v>
      </c>
      <c r="F2487">
        <v>1.19</v>
      </c>
      <c r="G2487">
        <v>0.69</v>
      </c>
      <c r="H2487">
        <v>0.61</v>
      </c>
      <c r="I2487">
        <v>0.63</v>
      </c>
      <c r="J2487">
        <v>0.55000000000000004</v>
      </c>
      <c r="K2487" s="1">
        <v>27.91</v>
      </c>
      <c r="L2487" s="2">
        <v>4344316</v>
      </c>
      <c r="M2487" s="1">
        <f>Table1[[#This Row],[PerformanceMetric]]/Table1[[#This Row],[InflationAdjSalary]]*1000000</f>
        <v>6.424486616535261</v>
      </c>
      <c r="N2487" t="s">
        <v>96</v>
      </c>
      <c r="O2487">
        <v>20</v>
      </c>
      <c r="P2487" t="s">
        <v>25</v>
      </c>
    </row>
    <row r="2488" spans="2:16" x14ac:dyDescent="0.2">
      <c r="B2488" t="s">
        <v>471</v>
      </c>
      <c r="C2488">
        <v>2013</v>
      </c>
      <c r="D2488">
        <v>7.27</v>
      </c>
      <c r="E2488">
        <v>2.93</v>
      </c>
      <c r="F2488">
        <v>3.84</v>
      </c>
      <c r="G2488">
        <v>0.76</v>
      </c>
      <c r="H2488">
        <v>0.13</v>
      </c>
      <c r="I2488">
        <v>1.38</v>
      </c>
      <c r="J2488">
        <v>0.56999999999999995</v>
      </c>
      <c r="K2488" s="1">
        <v>27.91</v>
      </c>
      <c r="L2488" s="2">
        <v>5075904</v>
      </c>
      <c r="M2488" s="1">
        <f>Table1[[#This Row],[PerformanceMetric]]/Table1[[#This Row],[InflationAdjSalary]]*1000000</f>
        <v>5.4985279469430468</v>
      </c>
      <c r="N2488" t="s">
        <v>42</v>
      </c>
      <c r="O2488">
        <v>32</v>
      </c>
      <c r="P2488" t="s">
        <v>19</v>
      </c>
    </row>
    <row r="2489" spans="2:16" x14ac:dyDescent="0.2">
      <c r="B2489" t="s">
        <v>469</v>
      </c>
      <c r="C2489">
        <v>2015</v>
      </c>
      <c r="D2489">
        <v>10</v>
      </c>
      <c r="E2489">
        <v>3.23</v>
      </c>
      <c r="F2489">
        <v>1.62</v>
      </c>
      <c r="G2489">
        <v>0.51</v>
      </c>
      <c r="H2489">
        <v>0.03</v>
      </c>
      <c r="I2489">
        <v>0.77</v>
      </c>
      <c r="J2489">
        <v>0.5</v>
      </c>
      <c r="K2489" s="1">
        <v>27.9</v>
      </c>
      <c r="L2489" s="2">
        <v>1862513</v>
      </c>
      <c r="M2489" s="1">
        <f>Table1[[#This Row],[PerformanceMetric]]/Table1[[#This Row],[InflationAdjSalary]]*1000000</f>
        <v>14.979761215089503</v>
      </c>
      <c r="N2489" t="s">
        <v>42</v>
      </c>
      <c r="O2489">
        <v>27</v>
      </c>
      <c r="P2489" t="s">
        <v>20</v>
      </c>
    </row>
    <row r="2490" spans="2:16" x14ac:dyDescent="0.2">
      <c r="B2490" t="s">
        <v>269</v>
      </c>
      <c r="C2490">
        <v>2014</v>
      </c>
      <c r="D2490">
        <v>10.51</v>
      </c>
      <c r="E2490">
        <v>2.13</v>
      </c>
      <c r="F2490">
        <v>3.75</v>
      </c>
      <c r="G2490">
        <v>0.6</v>
      </c>
      <c r="H2490">
        <v>0.11</v>
      </c>
      <c r="I2490">
        <v>1.69</v>
      </c>
      <c r="J2490">
        <v>0.51</v>
      </c>
      <c r="K2490" s="1">
        <v>27.9</v>
      </c>
      <c r="L2490" s="2">
        <v>2582152</v>
      </c>
      <c r="M2490" s="1">
        <f>Table1[[#This Row],[PerformanceMetric]]/Table1[[#This Row],[InflationAdjSalary]]*1000000</f>
        <v>10.804940994953046</v>
      </c>
      <c r="N2490" t="s">
        <v>104</v>
      </c>
      <c r="O2490">
        <v>27</v>
      </c>
      <c r="P2490" t="s">
        <v>19</v>
      </c>
    </row>
    <row r="2491" spans="2:16" x14ac:dyDescent="0.2">
      <c r="B2491" t="s">
        <v>359</v>
      </c>
      <c r="C2491">
        <v>2012</v>
      </c>
      <c r="D2491">
        <v>11.64</v>
      </c>
      <c r="E2491">
        <v>2.36</v>
      </c>
      <c r="F2491">
        <v>3</v>
      </c>
      <c r="G2491">
        <v>0.43</v>
      </c>
      <c r="H2491">
        <v>0.04</v>
      </c>
      <c r="I2491">
        <v>1.75</v>
      </c>
      <c r="J2491">
        <v>0.5</v>
      </c>
      <c r="K2491" s="1">
        <v>27.9</v>
      </c>
      <c r="L2491" s="2">
        <v>13558011</v>
      </c>
      <c r="M2491" s="1">
        <f>Table1[[#This Row],[PerformanceMetric]]/Table1[[#This Row],[InflationAdjSalary]]*1000000</f>
        <v>2.0578239684272273</v>
      </c>
      <c r="N2491" t="s">
        <v>68</v>
      </c>
      <c r="O2491">
        <v>33</v>
      </c>
      <c r="P2491" t="s">
        <v>20</v>
      </c>
    </row>
    <row r="2492" spans="2:16" x14ac:dyDescent="0.2">
      <c r="B2492" t="s">
        <v>193</v>
      </c>
      <c r="C2492">
        <v>2010</v>
      </c>
      <c r="D2492">
        <v>8.34</v>
      </c>
      <c r="E2492">
        <v>1.91</v>
      </c>
      <c r="F2492">
        <v>3.12</v>
      </c>
      <c r="G2492">
        <v>0.74</v>
      </c>
      <c r="H2492">
        <v>0.03</v>
      </c>
      <c r="I2492">
        <v>1.26</v>
      </c>
      <c r="J2492">
        <v>0.6</v>
      </c>
      <c r="K2492" s="1">
        <v>27.88</v>
      </c>
      <c r="L2492" s="2">
        <v>2102460</v>
      </c>
      <c r="M2492" s="1">
        <f>Table1[[#This Row],[PerformanceMetric]]/Table1[[#This Row],[InflationAdjSalary]]*1000000</f>
        <v>13.260656564215253</v>
      </c>
      <c r="N2492" t="s">
        <v>91</v>
      </c>
      <c r="O2492">
        <v>22</v>
      </c>
      <c r="P2492" t="s">
        <v>19</v>
      </c>
    </row>
    <row r="2493" spans="2:16" x14ac:dyDescent="0.2">
      <c r="B2493" t="s">
        <v>470</v>
      </c>
      <c r="C2493">
        <v>2020</v>
      </c>
      <c r="D2493">
        <v>9.2799999999999994</v>
      </c>
      <c r="E2493">
        <v>1.89</v>
      </c>
      <c r="F2493">
        <v>1.87</v>
      </c>
      <c r="G2493">
        <v>0.38</v>
      </c>
      <c r="H2493">
        <v>0.19</v>
      </c>
      <c r="I2493">
        <v>0.79</v>
      </c>
      <c r="J2493">
        <v>0.57999999999999996</v>
      </c>
      <c r="K2493" s="1">
        <v>27.86</v>
      </c>
      <c r="L2493" s="2">
        <v>2402284</v>
      </c>
      <c r="M2493" s="1">
        <f>Table1[[#This Row],[PerformanceMetric]]/Table1[[#This Row],[InflationAdjSalary]]*1000000</f>
        <v>11.597296572761589</v>
      </c>
      <c r="N2493" t="s">
        <v>52</v>
      </c>
      <c r="O2493">
        <v>22</v>
      </c>
      <c r="P2493" t="s">
        <v>20</v>
      </c>
    </row>
    <row r="2494" spans="2:16" x14ac:dyDescent="0.2">
      <c r="B2494" t="s">
        <v>437</v>
      </c>
      <c r="C2494">
        <v>2017</v>
      </c>
      <c r="D2494">
        <v>6.62</v>
      </c>
      <c r="E2494">
        <v>5.68</v>
      </c>
      <c r="F2494">
        <v>0.66</v>
      </c>
      <c r="G2494">
        <v>0.51</v>
      </c>
      <c r="H2494">
        <v>0.68</v>
      </c>
      <c r="I2494">
        <v>0.86</v>
      </c>
      <c r="J2494">
        <v>0.56000000000000005</v>
      </c>
      <c r="K2494" s="1">
        <v>27.85</v>
      </c>
      <c r="L2494" s="2">
        <v>10152633</v>
      </c>
      <c r="M2494" s="1">
        <f>Table1[[#This Row],[PerformanceMetric]]/Table1[[#This Row],[InflationAdjSalary]]*1000000</f>
        <v>2.7431307720864138</v>
      </c>
      <c r="N2494" t="s">
        <v>46</v>
      </c>
      <c r="O2494">
        <v>27</v>
      </c>
      <c r="P2494" t="s">
        <v>30</v>
      </c>
    </row>
    <row r="2495" spans="2:16" x14ac:dyDescent="0.2">
      <c r="B2495" t="s">
        <v>502</v>
      </c>
      <c r="C2495">
        <v>2017</v>
      </c>
      <c r="D2495">
        <v>7.16</v>
      </c>
      <c r="E2495">
        <v>4.3499999999999996</v>
      </c>
      <c r="F2495">
        <v>1.73</v>
      </c>
      <c r="G2495">
        <v>1.55</v>
      </c>
      <c r="H2495">
        <v>0.5</v>
      </c>
      <c r="I2495">
        <v>0.94</v>
      </c>
      <c r="J2495">
        <v>0.52</v>
      </c>
      <c r="K2495" s="1">
        <v>27.84</v>
      </c>
      <c r="L2495" s="2">
        <v>6350687</v>
      </c>
      <c r="M2495" s="1">
        <f>Table1[[#This Row],[PerformanceMetric]]/Table1[[#This Row],[InflationAdjSalary]]*1000000</f>
        <v>4.383777692082762</v>
      </c>
      <c r="N2495" t="s">
        <v>56</v>
      </c>
      <c r="O2495">
        <v>32</v>
      </c>
      <c r="P2495" t="s">
        <v>25</v>
      </c>
    </row>
    <row r="2496" spans="2:16" x14ac:dyDescent="0.2">
      <c r="B2496" t="s">
        <v>273</v>
      </c>
      <c r="C2496">
        <v>2014</v>
      </c>
      <c r="D2496">
        <v>9.5</v>
      </c>
      <c r="E2496">
        <v>2.79</v>
      </c>
      <c r="F2496">
        <v>4.05</v>
      </c>
      <c r="G2496">
        <v>0.7</v>
      </c>
      <c r="H2496">
        <v>0.28000000000000003</v>
      </c>
      <c r="I2496">
        <v>1.66</v>
      </c>
      <c r="J2496">
        <v>0.5</v>
      </c>
      <c r="K2496" s="1">
        <v>27.84</v>
      </c>
      <c r="L2496" s="2">
        <v>7832238</v>
      </c>
      <c r="M2496" s="1">
        <f>Table1[[#This Row],[PerformanceMetric]]/Table1[[#This Row],[InflationAdjSalary]]*1000000</f>
        <v>3.5545395837051941</v>
      </c>
      <c r="N2496" t="s">
        <v>29</v>
      </c>
      <c r="O2496">
        <v>30</v>
      </c>
      <c r="P2496" t="s">
        <v>19</v>
      </c>
    </row>
    <row r="2497" spans="2:16" x14ac:dyDescent="0.2">
      <c r="B2497" t="s">
        <v>394</v>
      </c>
      <c r="C2497">
        <v>2019</v>
      </c>
      <c r="D2497">
        <v>8.2200000000000006</v>
      </c>
      <c r="E2497">
        <v>2.11</v>
      </c>
      <c r="F2497">
        <v>2.56</v>
      </c>
      <c r="G2497">
        <v>0.89</v>
      </c>
      <c r="H2497">
        <v>0.33</v>
      </c>
      <c r="I2497">
        <v>1.22</v>
      </c>
      <c r="J2497">
        <v>0.6</v>
      </c>
      <c r="K2497" s="1">
        <v>27.83</v>
      </c>
      <c r="L2497" s="2">
        <v>227069</v>
      </c>
      <c r="M2497" s="1">
        <f>Table1[[#This Row],[PerformanceMetric]]/Table1[[#This Row],[InflationAdjSalary]]*1000000</f>
        <v>122.56186445529772</v>
      </c>
      <c r="N2497" t="s">
        <v>29</v>
      </c>
      <c r="O2497">
        <v>24</v>
      </c>
      <c r="P2497" t="s">
        <v>19</v>
      </c>
    </row>
    <row r="2498" spans="2:16" x14ac:dyDescent="0.2">
      <c r="B2498" t="s">
        <v>515</v>
      </c>
      <c r="C2498">
        <v>2020</v>
      </c>
      <c r="D2498">
        <v>10.25</v>
      </c>
      <c r="E2498">
        <v>2.85</v>
      </c>
      <c r="F2498">
        <v>2.0699999999999998</v>
      </c>
      <c r="G2498">
        <v>0.45</v>
      </c>
      <c r="H2498">
        <v>0.28999999999999998</v>
      </c>
      <c r="I2498">
        <v>1.4</v>
      </c>
      <c r="J2498">
        <v>0.53</v>
      </c>
      <c r="K2498" s="1">
        <v>27.83</v>
      </c>
      <c r="L2498" s="2">
        <v>6144314</v>
      </c>
      <c r="M2498" s="1">
        <f>Table1[[#This Row],[PerformanceMetric]]/Table1[[#This Row],[InflationAdjSalary]]*1000000</f>
        <v>4.5293909132899133</v>
      </c>
      <c r="N2498" t="s">
        <v>96</v>
      </c>
      <c r="O2498">
        <v>21</v>
      </c>
      <c r="P2498" t="s">
        <v>20</v>
      </c>
    </row>
    <row r="2499" spans="2:16" x14ac:dyDescent="0.2">
      <c r="B2499" t="s">
        <v>250</v>
      </c>
      <c r="C2499">
        <v>2021</v>
      </c>
      <c r="D2499">
        <v>8.25</v>
      </c>
      <c r="E2499">
        <v>2.56</v>
      </c>
      <c r="F2499">
        <v>1.65</v>
      </c>
      <c r="G2499">
        <v>0.37</v>
      </c>
      <c r="H2499">
        <v>0.14000000000000001</v>
      </c>
      <c r="I2499">
        <v>0.76</v>
      </c>
      <c r="J2499">
        <v>0.61</v>
      </c>
      <c r="K2499" s="1">
        <v>27.83</v>
      </c>
      <c r="L2499" s="2">
        <v>14556998</v>
      </c>
      <c r="M2499" s="1">
        <f>Table1[[#This Row],[PerformanceMetric]]/Table1[[#This Row],[InflationAdjSalary]]*1000000</f>
        <v>1.9117952753720235</v>
      </c>
      <c r="N2499" t="s">
        <v>52</v>
      </c>
      <c r="O2499">
        <v>24</v>
      </c>
      <c r="P2499" t="s">
        <v>20</v>
      </c>
    </row>
    <row r="2500" spans="2:16" x14ac:dyDescent="0.2">
      <c r="B2500" t="s">
        <v>593</v>
      </c>
      <c r="C2500">
        <v>2012</v>
      </c>
      <c r="D2500">
        <v>9.2899999999999991</v>
      </c>
      <c r="E2500">
        <v>3.41</v>
      </c>
      <c r="F2500">
        <v>0.59</v>
      </c>
      <c r="G2500">
        <v>0.65</v>
      </c>
      <c r="H2500">
        <v>0.12</v>
      </c>
      <c r="I2500">
        <v>0.76</v>
      </c>
      <c r="J2500">
        <v>0.55000000000000004</v>
      </c>
      <c r="K2500" s="1">
        <v>27.81</v>
      </c>
      <c r="L2500" s="2">
        <v>1182584</v>
      </c>
      <c r="M2500" s="1">
        <f>Table1[[#This Row],[PerformanceMetric]]/Table1[[#This Row],[InflationAdjSalary]]*1000000</f>
        <v>23.516299899203776</v>
      </c>
      <c r="N2500" t="s">
        <v>54</v>
      </c>
      <c r="O2500">
        <v>27</v>
      </c>
      <c r="P2500" t="s">
        <v>25</v>
      </c>
    </row>
    <row r="2501" spans="2:16" x14ac:dyDescent="0.2">
      <c r="B2501" t="s">
        <v>532</v>
      </c>
      <c r="C2501">
        <v>2012</v>
      </c>
      <c r="D2501">
        <v>8.77</v>
      </c>
      <c r="E2501">
        <v>6.23</v>
      </c>
      <c r="F2501">
        <v>0.8</v>
      </c>
      <c r="G2501">
        <v>0.35</v>
      </c>
      <c r="H2501">
        <v>0.48</v>
      </c>
      <c r="I2501">
        <v>1.23</v>
      </c>
      <c r="J2501">
        <v>0.49</v>
      </c>
      <c r="K2501" s="1">
        <v>27.81</v>
      </c>
      <c r="L2501" s="2">
        <v>5423204</v>
      </c>
      <c r="M2501" s="1">
        <f>Table1[[#This Row],[PerformanceMetric]]/Table1[[#This Row],[InflationAdjSalary]]*1000000</f>
        <v>5.127964944707962</v>
      </c>
      <c r="N2501" t="s">
        <v>109</v>
      </c>
      <c r="O2501">
        <v>24</v>
      </c>
      <c r="P2501" t="s">
        <v>16</v>
      </c>
    </row>
    <row r="2502" spans="2:16" x14ac:dyDescent="0.2">
      <c r="B2502" t="s">
        <v>594</v>
      </c>
      <c r="C2502">
        <v>2018</v>
      </c>
      <c r="D2502">
        <v>8.73</v>
      </c>
      <c r="E2502">
        <v>4.45</v>
      </c>
      <c r="F2502">
        <v>0.64</v>
      </c>
      <c r="G2502">
        <v>0.27</v>
      </c>
      <c r="H2502">
        <v>0.18</v>
      </c>
      <c r="I2502">
        <v>0.82</v>
      </c>
      <c r="J2502">
        <v>0.55000000000000004</v>
      </c>
      <c r="K2502" s="1">
        <v>27.78</v>
      </c>
      <c r="L2502" s="2">
        <v>90837</v>
      </c>
      <c r="M2502" s="1">
        <f>Table1[[#This Row],[PerformanceMetric]]/Table1[[#This Row],[InflationAdjSalary]]*1000000</f>
        <v>305.82251725618414</v>
      </c>
      <c r="N2502" t="s">
        <v>76</v>
      </c>
      <c r="O2502">
        <v>22</v>
      </c>
      <c r="P2502" t="s">
        <v>16</v>
      </c>
    </row>
    <row r="2503" spans="2:16" x14ac:dyDescent="0.2">
      <c r="B2503" t="s">
        <v>380</v>
      </c>
      <c r="C2503">
        <v>2018</v>
      </c>
      <c r="D2503">
        <v>5.88</v>
      </c>
      <c r="E2503">
        <v>4.63</v>
      </c>
      <c r="F2503">
        <v>0.79</v>
      </c>
      <c r="G2503">
        <v>0.28999999999999998</v>
      </c>
      <c r="H2503">
        <v>0.57999999999999996</v>
      </c>
      <c r="I2503">
        <v>0.5</v>
      </c>
      <c r="J2503">
        <v>0.62</v>
      </c>
      <c r="K2503" s="1">
        <v>27.78</v>
      </c>
      <c r="L2503" s="2">
        <v>251578</v>
      </c>
      <c r="M2503" s="1">
        <f>Table1[[#This Row],[PerformanceMetric]]/Table1[[#This Row],[InflationAdjSalary]]*1000000</f>
        <v>110.42300996112539</v>
      </c>
      <c r="N2503" t="s">
        <v>15</v>
      </c>
      <c r="O2503">
        <v>28</v>
      </c>
      <c r="P2503" t="s">
        <v>30</v>
      </c>
    </row>
    <row r="2504" spans="2:16" x14ac:dyDescent="0.2">
      <c r="B2504" t="s">
        <v>567</v>
      </c>
      <c r="C2504">
        <v>2015</v>
      </c>
      <c r="D2504">
        <v>9.85</v>
      </c>
      <c r="E2504">
        <v>4.9000000000000004</v>
      </c>
      <c r="F2504">
        <v>1.58</v>
      </c>
      <c r="G2504">
        <v>1.21</v>
      </c>
      <c r="H2504">
        <v>0.31</v>
      </c>
      <c r="I2504">
        <v>1.48</v>
      </c>
      <c r="J2504">
        <v>0.47</v>
      </c>
      <c r="K2504" s="1">
        <v>27.78</v>
      </c>
      <c r="L2504" s="2">
        <v>1578125</v>
      </c>
      <c r="M2504" s="1">
        <f>Table1[[#This Row],[PerformanceMetric]]/Table1[[#This Row],[InflationAdjSalary]]*1000000</f>
        <v>17.603168316831685</v>
      </c>
      <c r="N2504" t="s">
        <v>34</v>
      </c>
      <c r="O2504">
        <v>28</v>
      </c>
      <c r="P2504" t="s">
        <v>16</v>
      </c>
    </row>
    <row r="2505" spans="2:16" x14ac:dyDescent="0.2">
      <c r="B2505" t="s">
        <v>491</v>
      </c>
      <c r="C2505">
        <v>2014</v>
      </c>
      <c r="D2505">
        <v>10.15</v>
      </c>
      <c r="E2505">
        <v>2.1</v>
      </c>
      <c r="F2505">
        <v>3.12</v>
      </c>
      <c r="G2505">
        <v>0.98</v>
      </c>
      <c r="H2505">
        <v>0.1</v>
      </c>
      <c r="I2505">
        <v>1.46</v>
      </c>
      <c r="J2505">
        <v>0.51</v>
      </c>
      <c r="K2505" s="1">
        <v>27.77</v>
      </c>
      <c r="L2505" s="2">
        <v>3729637</v>
      </c>
      <c r="M2505" s="1">
        <f>Table1[[#This Row],[PerformanceMetric]]/Table1[[#This Row],[InflationAdjSalary]]*1000000</f>
        <v>7.445764829124121</v>
      </c>
      <c r="N2505" t="s">
        <v>61</v>
      </c>
      <c r="O2505">
        <v>25</v>
      </c>
      <c r="P2505" t="s">
        <v>19</v>
      </c>
    </row>
    <row r="2506" spans="2:16" x14ac:dyDescent="0.2">
      <c r="B2506" t="s">
        <v>372</v>
      </c>
      <c r="C2506">
        <v>2013</v>
      </c>
      <c r="D2506">
        <v>6.66</v>
      </c>
      <c r="E2506">
        <v>5.87</v>
      </c>
      <c r="F2506">
        <v>0.45</v>
      </c>
      <c r="G2506">
        <v>0.36</v>
      </c>
      <c r="H2506">
        <v>1.1299999999999999</v>
      </c>
      <c r="I2506">
        <v>1.0900000000000001</v>
      </c>
      <c r="J2506">
        <v>0.56000000000000005</v>
      </c>
      <c r="K2506" s="1">
        <v>27.77</v>
      </c>
      <c r="L2506" s="2">
        <v>4696160</v>
      </c>
      <c r="M2506" s="1">
        <f>Table1[[#This Row],[PerformanceMetric]]/Table1[[#This Row],[InflationAdjSalary]]*1000000</f>
        <v>5.9133419644986542</v>
      </c>
      <c r="N2506" t="s">
        <v>15</v>
      </c>
      <c r="O2506">
        <v>31</v>
      </c>
      <c r="P2506" t="s">
        <v>30</v>
      </c>
    </row>
    <row r="2507" spans="2:16" x14ac:dyDescent="0.2">
      <c r="B2507" t="s">
        <v>595</v>
      </c>
      <c r="C2507">
        <v>2017</v>
      </c>
      <c r="D2507">
        <v>6.61</v>
      </c>
      <c r="E2507">
        <v>5.0999999999999996</v>
      </c>
      <c r="F2507">
        <v>1</v>
      </c>
      <c r="G2507">
        <v>1.19</v>
      </c>
      <c r="H2507">
        <v>1</v>
      </c>
      <c r="I2507">
        <v>0.65</v>
      </c>
      <c r="J2507">
        <v>0.51</v>
      </c>
      <c r="K2507" s="1">
        <v>27.76</v>
      </c>
      <c r="L2507" s="2">
        <v>11200508</v>
      </c>
      <c r="M2507" s="1">
        <f>Table1[[#This Row],[PerformanceMetric]]/Table1[[#This Row],[InflationAdjSalary]]*1000000</f>
        <v>2.4784590127519217</v>
      </c>
      <c r="N2507" t="s">
        <v>24</v>
      </c>
      <c r="O2507">
        <v>25</v>
      </c>
      <c r="P2507" t="s">
        <v>25</v>
      </c>
    </row>
    <row r="2508" spans="2:16" x14ac:dyDescent="0.2">
      <c r="B2508" t="s">
        <v>477</v>
      </c>
      <c r="C2508">
        <v>2015</v>
      </c>
      <c r="D2508">
        <v>5.33</v>
      </c>
      <c r="E2508">
        <v>4.9800000000000004</v>
      </c>
      <c r="F2508">
        <v>0.72</v>
      </c>
      <c r="G2508">
        <v>0.43</v>
      </c>
      <c r="H2508">
        <v>1.02</v>
      </c>
      <c r="I2508">
        <v>0.67</v>
      </c>
      <c r="J2508">
        <v>0.62</v>
      </c>
      <c r="K2508" s="1">
        <v>27.75</v>
      </c>
      <c r="L2508" s="2">
        <v>6208378</v>
      </c>
      <c r="M2508" s="1">
        <f>Table1[[#This Row],[PerformanceMetric]]/Table1[[#This Row],[InflationAdjSalary]]*1000000</f>
        <v>4.4697664993980712</v>
      </c>
      <c r="N2508" t="s">
        <v>31</v>
      </c>
      <c r="O2508">
        <v>36</v>
      </c>
      <c r="P2508" t="s">
        <v>30</v>
      </c>
    </row>
    <row r="2509" spans="2:16" x14ac:dyDescent="0.2">
      <c r="B2509" t="s">
        <v>349</v>
      </c>
      <c r="C2509">
        <v>2020</v>
      </c>
      <c r="D2509">
        <v>8.0399999999999991</v>
      </c>
      <c r="E2509">
        <v>3.31</v>
      </c>
      <c r="F2509">
        <v>1.34</v>
      </c>
      <c r="G2509">
        <v>1.25</v>
      </c>
      <c r="H2509">
        <v>0.47</v>
      </c>
      <c r="I2509">
        <v>0.93</v>
      </c>
      <c r="J2509">
        <v>0.55000000000000004</v>
      </c>
      <c r="K2509" s="1">
        <v>27.75</v>
      </c>
      <c r="L2509" s="2">
        <v>17661459</v>
      </c>
      <c r="M2509" s="1">
        <f>Table1[[#This Row],[PerformanceMetric]]/Table1[[#This Row],[InflationAdjSalary]]*1000000</f>
        <v>1.5712178705054889</v>
      </c>
      <c r="N2509" t="s">
        <v>42</v>
      </c>
      <c r="O2509">
        <v>32</v>
      </c>
      <c r="P2509" t="s">
        <v>20</v>
      </c>
    </row>
    <row r="2510" spans="2:16" x14ac:dyDescent="0.2">
      <c r="B2510" t="s">
        <v>349</v>
      </c>
      <c r="C2510">
        <v>2018</v>
      </c>
      <c r="D2510">
        <v>8.57</v>
      </c>
      <c r="E2510">
        <v>3.56</v>
      </c>
      <c r="F2510">
        <v>1.57</v>
      </c>
      <c r="G2510">
        <v>0.9</v>
      </c>
      <c r="H2510">
        <v>1.1399999999999999</v>
      </c>
      <c r="I2510">
        <v>1.06</v>
      </c>
      <c r="J2510">
        <v>0.51</v>
      </c>
      <c r="K2510" s="1">
        <v>27.74</v>
      </c>
      <c r="L2510" s="2">
        <v>11758886</v>
      </c>
      <c r="M2510" s="1">
        <f>Table1[[#This Row],[PerformanceMetric]]/Table1[[#This Row],[InflationAdjSalary]]*1000000</f>
        <v>2.3590670068576221</v>
      </c>
      <c r="N2510" t="s">
        <v>65</v>
      </c>
      <c r="O2510">
        <v>30</v>
      </c>
      <c r="P2510" t="s">
        <v>20</v>
      </c>
    </row>
    <row r="2511" spans="2:16" x14ac:dyDescent="0.2">
      <c r="B2511" t="s">
        <v>366</v>
      </c>
      <c r="C2511">
        <v>2020</v>
      </c>
      <c r="D2511">
        <v>11.1</v>
      </c>
      <c r="E2511">
        <v>2.4</v>
      </c>
      <c r="F2511">
        <v>2</v>
      </c>
      <c r="G2511">
        <v>0.4</v>
      </c>
      <c r="H2511">
        <v>0.6</v>
      </c>
      <c r="I2511">
        <v>1.6</v>
      </c>
      <c r="J2511">
        <v>0.52</v>
      </c>
      <c r="K2511" s="1">
        <v>27.73</v>
      </c>
      <c r="L2511" s="2">
        <v>14539867</v>
      </c>
      <c r="M2511" s="1">
        <f>Table1[[#This Row],[PerformanceMetric]]/Table1[[#This Row],[InflationAdjSalary]]*1000000</f>
        <v>1.90717012748466</v>
      </c>
      <c r="N2511" t="s">
        <v>41</v>
      </c>
      <c r="O2511">
        <v>28</v>
      </c>
      <c r="P2511" t="s">
        <v>20</v>
      </c>
    </row>
    <row r="2512" spans="2:16" x14ac:dyDescent="0.2">
      <c r="B2512" t="s">
        <v>492</v>
      </c>
      <c r="C2512">
        <v>2016</v>
      </c>
      <c r="D2512">
        <v>8.6999999999999993</v>
      </c>
      <c r="E2512">
        <v>2.34</v>
      </c>
      <c r="F2512">
        <v>2.57</v>
      </c>
      <c r="G2512">
        <v>1.1499999999999999</v>
      </c>
      <c r="H2512">
        <v>0.08</v>
      </c>
      <c r="I2512">
        <v>1.05</v>
      </c>
      <c r="J2512">
        <v>0.54</v>
      </c>
      <c r="K2512" s="1">
        <v>27.72</v>
      </c>
      <c r="L2512" s="2">
        <v>694456</v>
      </c>
      <c r="M2512" s="1">
        <f>Table1[[#This Row],[PerformanceMetric]]/Table1[[#This Row],[InflationAdjSalary]]*1000000</f>
        <v>39.91613579550036</v>
      </c>
      <c r="N2512" t="s">
        <v>27</v>
      </c>
      <c r="O2512">
        <v>29</v>
      </c>
      <c r="P2512" t="s">
        <v>19</v>
      </c>
    </row>
    <row r="2513" spans="2:16" x14ac:dyDescent="0.2">
      <c r="B2513" t="s">
        <v>596</v>
      </c>
      <c r="C2513">
        <v>2012</v>
      </c>
      <c r="D2513">
        <v>11.02</v>
      </c>
      <c r="E2513">
        <v>2.66</v>
      </c>
      <c r="F2513">
        <v>1.17</v>
      </c>
      <c r="G2513">
        <v>0.75</v>
      </c>
      <c r="H2513">
        <v>0.25</v>
      </c>
      <c r="I2513">
        <v>1.08</v>
      </c>
      <c r="J2513">
        <v>0.51</v>
      </c>
      <c r="K2513" s="1">
        <v>27.72</v>
      </c>
      <c r="L2513" s="2">
        <v>4519337</v>
      </c>
      <c r="M2513" s="1">
        <f>Table1[[#This Row],[PerformanceMetric]]/Table1[[#This Row],[InflationAdjSalary]]*1000000</f>
        <v>6.1336430542798643</v>
      </c>
      <c r="N2513" t="s">
        <v>81</v>
      </c>
      <c r="O2513">
        <v>26</v>
      </c>
      <c r="P2513" t="s">
        <v>20</v>
      </c>
    </row>
    <row r="2514" spans="2:16" x14ac:dyDescent="0.2">
      <c r="B2514" t="s">
        <v>557</v>
      </c>
      <c r="C2514">
        <v>2014</v>
      </c>
      <c r="D2514">
        <v>5.54</v>
      </c>
      <c r="E2514">
        <v>7.71</v>
      </c>
      <c r="F2514">
        <v>0.67</v>
      </c>
      <c r="G2514">
        <v>1</v>
      </c>
      <c r="H2514">
        <v>0.04</v>
      </c>
      <c r="I2514">
        <v>1.25</v>
      </c>
      <c r="J2514">
        <v>0.56000000000000005</v>
      </c>
      <c r="K2514" s="1">
        <v>27.71</v>
      </c>
      <c r="L2514" s="2">
        <v>2198812</v>
      </c>
      <c r="M2514" s="1">
        <f>Table1[[#This Row],[PerformanceMetric]]/Table1[[#This Row],[InflationAdjSalary]]*1000000</f>
        <v>12.602259765728039</v>
      </c>
      <c r="N2514" t="s">
        <v>46</v>
      </c>
      <c r="O2514">
        <v>33</v>
      </c>
      <c r="P2514" t="s">
        <v>16</v>
      </c>
    </row>
    <row r="2515" spans="2:16" x14ac:dyDescent="0.2">
      <c r="B2515" t="s">
        <v>324</v>
      </c>
      <c r="C2515">
        <v>2011</v>
      </c>
      <c r="D2515">
        <v>6.68</v>
      </c>
      <c r="E2515">
        <v>4.54</v>
      </c>
      <c r="F2515">
        <v>1.26</v>
      </c>
      <c r="G2515">
        <v>0.43</v>
      </c>
      <c r="H2515">
        <v>0.43</v>
      </c>
      <c r="I2515">
        <v>0.75</v>
      </c>
      <c r="J2515">
        <v>0.59</v>
      </c>
      <c r="K2515" s="1">
        <v>27.71</v>
      </c>
      <c r="L2515" s="2">
        <v>2691087</v>
      </c>
      <c r="M2515" s="1">
        <f>Table1[[#This Row],[PerformanceMetric]]/Table1[[#This Row],[InflationAdjSalary]]*1000000</f>
        <v>10.296954353389541</v>
      </c>
      <c r="N2515" t="s">
        <v>36</v>
      </c>
      <c r="O2515">
        <v>25</v>
      </c>
      <c r="P2515" t="s">
        <v>25</v>
      </c>
    </row>
    <row r="2516" spans="2:16" x14ac:dyDescent="0.2">
      <c r="B2516" t="s">
        <v>507</v>
      </c>
      <c r="C2516">
        <v>2012</v>
      </c>
      <c r="D2516">
        <v>12.19</v>
      </c>
      <c r="E2516">
        <v>1.88</v>
      </c>
      <c r="F2516">
        <v>1.5</v>
      </c>
      <c r="G2516">
        <v>0.86</v>
      </c>
      <c r="H2516">
        <v>0.17</v>
      </c>
      <c r="I2516">
        <v>1.62</v>
      </c>
      <c r="J2516">
        <v>0.52</v>
      </c>
      <c r="K2516" s="1">
        <v>27.69</v>
      </c>
      <c r="L2516" s="2">
        <v>1587262</v>
      </c>
      <c r="M2516" s="1">
        <f>Table1[[#This Row],[PerformanceMetric]]/Table1[[#This Row],[InflationAdjSalary]]*1000000</f>
        <v>17.445135081668937</v>
      </c>
      <c r="N2516" t="s">
        <v>50</v>
      </c>
      <c r="O2516">
        <v>29</v>
      </c>
      <c r="P2516" t="s">
        <v>20</v>
      </c>
    </row>
    <row r="2517" spans="2:16" x14ac:dyDescent="0.2">
      <c r="B2517" t="s">
        <v>364</v>
      </c>
      <c r="C2517">
        <v>2021</v>
      </c>
      <c r="D2517">
        <v>9.5299999999999994</v>
      </c>
      <c r="E2517">
        <v>3.2</v>
      </c>
      <c r="F2517">
        <v>1.27</v>
      </c>
      <c r="G2517">
        <v>0.3</v>
      </c>
      <c r="H2517">
        <v>0.17</v>
      </c>
      <c r="I2517">
        <v>1.07</v>
      </c>
      <c r="J2517">
        <v>0.56000000000000005</v>
      </c>
      <c r="K2517" s="1">
        <v>27.67</v>
      </c>
      <c r="L2517" s="2">
        <v>1944122</v>
      </c>
      <c r="M2517" s="1">
        <f>Table1[[#This Row],[PerformanceMetric]]/Table1[[#This Row],[InflationAdjSalary]]*1000000</f>
        <v>14.232645893621903</v>
      </c>
      <c r="N2517" t="s">
        <v>22</v>
      </c>
      <c r="O2517">
        <v>24</v>
      </c>
      <c r="P2517" t="s">
        <v>16</v>
      </c>
    </row>
    <row r="2518" spans="2:16" x14ac:dyDescent="0.2">
      <c r="B2518" t="s">
        <v>437</v>
      </c>
      <c r="C2518">
        <v>2016</v>
      </c>
      <c r="D2518">
        <v>6.78</v>
      </c>
      <c r="E2518">
        <v>5.42</v>
      </c>
      <c r="F2518">
        <v>0.42</v>
      </c>
      <c r="G2518">
        <v>0.51</v>
      </c>
      <c r="H2518">
        <v>0.9</v>
      </c>
      <c r="I2518">
        <v>0.62</v>
      </c>
      <c r="J2518">
        <v>0.54</v>
      </c>
      <c r="K2518" s="1">
        <v>27.67</v>
      </c>
      <c r="L2518" s="2">
        <v>9892482</v>
      </c>
      <c r="M2518" s="1">
        <f>Table1[[#This Row],[PerformanceMetric]]/Table1[[#This Row],[InflationAdjSalary]]*1000000</f>
        <v>2.7970735756708986</v>
      </c>
      <c r="N2518" t="s">
        <v>46</v>
      </c>
      <c r="O2518">
        <v>26</v>
      </c>
      <c r="P2518" t="s">
        <v>30</v>
      </c>
    </row>
    <row r="2519" spans="2:16" x14ac:dyDescent="0.2">
      <c r="B2519" t="s">
        <v>597</v>
      </c>
      <c r="C2519">
        <v>2012</v>
      </c>
      <c r="D2519">
        <v>8.83</v>
      </c>
      <c r="E2519">
        <v>4.1100000000000003</v>
      </c>
      <c r="F2519">
        <v>3.06</v>
      </c>
      <c r="G2519">
        <v>0.89</v>
      </c>
      <c r="H2519">
        <v>0.33</v>
      </c>
      <c r="I2519">
        <v>1.83</v>
      </c>
      <c r="J2519">
        <v>0.51</v>
      </c>
      <c r="K2519" s="1">
        <v>27.64</v>
      </c>
      <c r="L2519" s="2">
        <v>383207</v>
      </c>
      <c r="M2519" s="1">
        <f>Table1[[#This Row],[PerformanceMetric]]/Table1[[#This Row],[InflationAdjSalary]]*1000000</f>
        <v>72.128118745221258</v>
      </c>
      <c r="N2519" t="s">
        <v>46</v>
      </c>
      <c r="O2519">
        <v>24</v>
      </c>
      <c r="P2519" t="s">
        <v>20</v>
      </c>
    </row>
    <row r="2520" spans="2:16" x14ac:dyDescent="0.2">
      <c r="B2520" t="s">
        <v>311</v>
      </c>
      <c r="C2520">
        <v>2017</v>
      </c>
      <c r="D2520">
        <v>9.02</v>
      </c>
      <c r="E2520">
        <v>3.8</v>
      </c>
      <c r="F2520">
        <v>3.15</v>
      </c>
      <c r="G2520">
        <v>0.82</v>
      </c>
      <c r="H2520">
        <v>0.37</v>
      </c>
      <c r="I2520">
        <v>1.54</v>
      </c>
      <c r="J2520">
        <v>0.49</v>
      </c>
      <c r="K2520" s="1">
        <v>27.62</v>
      </c>
      <c r="L2520" s="2">
        <v>20722775</v>
      </c>
      <c r="M2520" s="1">
        <f>Table1[[#This Row],[PerformanceMetric]]/Table1[[#This Row],[InflationAdjSalary]]*1000000</f>
        <v>1.3328330785814158</v>
      </c>
      <c r="N2520" t="s">
        <v>38</v>
      </c>
      <c r="O2520">
        <v>28</v>
      </c>
      <c r="P2520" t="s">
        <v>25</v>
      </c>
    </row>
    <row r="2521" spans="2:16" x14ac:dyDescent="0.2">
      <c r="B2521" t="s">
        <v>569</v>
      </c>
      <c r="C2521">
        <v>2011</v>
      </c>
      <c r="D2521">
        <v>9</v>
      </c>
      <c r="E2521">
        <v>4</v>
      </c>
      <c r="F2521">
        <v>0.59</v>
      </c>
      <c r="G2521">
        <v>0.68</v>
      </c>
      <c r="H2521">
        <v>0.5</v>
      </c>
      <c r="I2521">
        <v>0.82</v>
      </c>
      <c r="J2521">
        <v>0.53</v>
      </c>
      <c r="K2521" s="1">
        <v>27.6</v>
      </c>
      <c r="L2521" s="2">
        <v>2625450</v>
      </c>
      <c r="M2521" s="1">
        <f>Table1[[#This Row],[PerformanceMetric]]/Table1[[#This Row],[InflationAdjSalary]]*1000000</f>
        <v>10.512483574244417</v>
      </c>
      <c r="N2521" t="s">
        <v>104</v>
      </c>
      <c r="O2521">
        <v>23</v>
      </c>
      <c r="P2521" t="s">
        <v>16</v>
      </c>
    </row>
    <row r="2522" spans="2:16" x14ac:dyDescent="0.2">
      <c r="B2522" t="s">
        <v>263</v>
      </c>
      <c r="C2522">
        <v>2019</v>
      </c>
      <c r="D2522">
        <v>6.69</v>
      </c>
      <c r="E2522">
        <v>4.67</v>
      </c>
      <c r="F2522">
        <v>2</v>
      </c>
      <c r="G2522">
        <v>0.61</v>
      </c>
      <c r="H2522">
        <v>0.5</v>
      </c>
      <c r="I2522">
        <v>1.08</v>
      </c>
      <c r="J2522">
        <v>0.56000000000000005</v>
      </c>
      <c r="K2522" s="1">
        <v>27.6</v>
      </c>
      <c r="L2522" s="2">
        <v>2966954</v>
      </c>
      <c r="M2522" s="1">
        <f>Table1[[#This Row],[PerformanceMetric]]/Table1[[#This Row],[InflationAdjSalary]]*1000000</f>
        <v>9.3024698057334234</v>
      </c>
      <c r="N2522" t="s">
        <v>34</v>
      </c>
      <c r="O2522">
        <v>31</v>
      </c>
      <c r="P2522" t="s">
        <v>16</v>
      </c>
    </row>
    <row r="2523" spans="2:16" x14ac:dyDescent="0.2">
      <c r="B2523" t="s">
        <v>598</v>
      </c>
      <c r="C2523">
        <v>2020</v>
      </c>
      <c r="D2523">
        <v>8</v>
      </c>
      <c r="E2523">
        <v>2</v>
      </c>
      <c r="F2523">
        <v>2</v>
      </c>
      <c r="G2523">
        <v>0.5</v>
      </c>
      <c r="H2523">
        <v>0.5</v>
      </c>
      <c r="I2523">
        <v>1</v>
      </c>
      <c r="J2523">
        <v>0.63</v>
      </c>
      <c r="K2523" s="1">
        <v>27.59</v>
      </c>
      <c r="L2523" s="2">
        <v>1420525</v>
      </c>
      <c r="M2523" s="1">
        <f>Table1[[#This Row],[PerformanceMetric]]/Table1[[#This Row],[InflationAdjSalary]]*1000000</f>
        <v>19.422396649126203</v>
      </c>
      <c r="N2523" t="s">
        <v>27</v>
      </c>
      <c r="O2523">
        <v>25</v>
      </c>
      <c r="P2523" t="s">
        <v>25</v>
      </c>
    </row>
    <row r="2524" spans="2:16" x14ac:dyDescent="0.2">
      <c r="B2524" t="s">
        <v>448</v>
      </c>
      <c r="C2524">
        <v>2017</v>
      </c>
      <c r="D2524">
        <v>7.65</v>
      </c>
      <c r="E2524">
        <v>5.43</v>
      </c>
      <c r="F2524">
        <v>2.78</v>
      </c>
      <c r="G2524">
        <v>0.67</v>
      </c>
      <c r="H2524">
        <v>0.31</v>
      </c>
      <c r="I2524">
        <v>1.54</v>
      </c>
      <c r="J2524">
        <v>0.5</v>
      </c>
      <c r="K2524" s="1">
        <v>27.58</v>
      </c>
      <c r="L2524" s="2">
        <v>7742546</v>
      </c>
      <c r="M2524" s="1">
        <f>Table1[[#This Row],[PerformanceMetric]]/Table1[[#This Row],[InflationAdjSalary]]*1000000</f>
        <v>3.5621357625773227</v>
      </c>
      <c r="N2524" t="s">
        <v>46</v>
      </c>
      <c r="O2524">
        <v>36</v>
      </c>
      <c r="P2524" t="s">
        <v>25</v>
      </c>
    </row>
    <row r="2525" spans="2:16" x14ac:dyDescent="0.2">
      <c r="B2525" t="s">
        <v>299</v>
      </c>
      <c r="C2525">
        <v>2017</v>
      </c>
      <c r="D2525">
        <v>6.7</v>
      </c>
      <c r="E2525">
        <v>3.97</v>
      </c>
      <c r="F2525">
        <v>0.64</v>
      </c>
      <c r="G2525">
        <v>0.79</v>
      </c>
      <c r="H2525">
        <v>0.51</v>
      </c>
      <c r="I2525">
        <v>0.44</v>
      </c>
      <c r="J2525">
        <v>0.59</v>
      </c>
      <c r="K2525" s="1">
        <v>27.57</v>
      </c>
      <c r="L2525" s="2">
        <v>10890673</v>
      </c>
      <c r="M2525" s="1">
        <f>Table1[[#This Row],[PerformanceMetric]]/Table1[[#This Row],[InflationAdjSalary]]*1000000</f>
        <v>2.5315239930535056</v>
      </c>
      <c r="N2525" t="s">
        <v>76</v>
      </c>
      <c r="O2525">
        <v>25</v>
      </c>
      <c r="P2525" t="s">
        <v>30</v>
      </c>
    </row>
    <row r="2526" spans="2:16" x14ac:dyDescent="0.2">
      <c r="B2526" t="s">
        <v>534</v>
      </c>
      <c r="C2526">
        <v>2016</v>
      </c>
      <c r="D2526">
        <v>8.36</v>
      </c>
      <c r="E2526">
        <v>4.63</v>
      </c>
      <c r="F2526">
        <v>1.0900000000000001</v>
      </c>
      <c r="G2526">
        <v>1.72</v>
      </c>
      <c r="H2526">
        <v>0.28000000000000003</v>
      </c>
      <c r="I2526">
        <v>1.22</v>
      </c>
      <c r="J2526">
        <v>0.5</v>
      </c>
      <c r="K2526" s="1">
        <v>27.55</v>
      </c>
      <c r="L2526" s="2">
        <v>6147072</v>
      </c>
      <c r="M2526" s="1">
        <f>Table1[[#This Row],[PerformanceMetric]]/Table1[[#This Row],[InflationAdjSalary]]*1000000</f>
        <v>4.4818085748792269</v>
      </c>
      <c r="N2526" t="s">
        <v>109</v>
      </c>
      <c r="O2526">
        <v>34</v>
      </c>
      <c r="P2526" t="s">
        <v>20</v>
      </c>
    </row>
    <row r="2527" spans="2:16" x14ac:dyDescent="0.2">
      <c r="B2527" t="s">
        <v>317</v>
      </c>
      <c r="C2527">
        <v>2021</v>
      </c>
      <c r="D2527">
        <v>10.14</v>
      </c>
      <c r="E2527">
        <v>3.43</v>
      </c>
      <c r="F2527">
        <v>3.22</v>
      </c>
      <c r="G2527">
        <v>0.75</v>
      </c>
      <c r="H2527">
        <v>0.14000000000000001</v>
      </c>
      <c r="I2527">
        <v>1.63</v>
      </c>
      <c r="J2527">
        <v>0.48</v>
      </c>
      <c r="K2527" s="1">
        <v>27.53</v>
      </c>
      <c r="L2527" s="2">
        <v>2442441</v>
      </c>
      <c r="M2527" s="1">
        <f>Table1[[#This Row],[PerformanceMetric]]/Table1[[#This Row],[InflationAdjSalary]]*1000000</f>
        <v>11.271510755019261</v>
      </c>
      <c r="N2527" t="s">
        <v>70</v>
      </c>
      <c r="O2527">
        <v>26</v>
      </c>
      <c r="P2527" t="s">
        <v>19</v>
      </c>
    </row>
    <row r="2528" spans="2:16" x14ac:dyDescent="0.2">
      <c r="B2528" t="s">
        <v>599</v>
      </c>
      <c r="C2528">
        <v>2021</v>
      </c>
      <c r="D2528">
        <v>9.75</v>
      </c>
      <c r="E2528">
        <v>2.15</v>
      </c>
      <c r="F2528">
        <v>0.9</v>
      </c>
      <c r="G2528">
        <v>0.38</v>
      </c>
      <c r="H2528">
        <v>0.03</v>
      </c>
      <c r="I2528">
        <v>0.85</v>
      </c>
      <c r="J2528">
        <v>0.6</v>
      </c>
      <c r="K2528" s="1">
        <v>27.52</v>
      </c>
      <c r="L2528" s="2">
        <v>3271792</v>
      </c>
      <c r="M2528" s="1">
        <f>Table1[[#This Row],[PerformanceMetric]]/Table1[[#This Row],[InflationAdjSalary]]*1000000</f>
        <v>8.4112926494104752</v>
      </c>
      <c r="N2528" t="s">
        <v>88</v>
      </c>
      <c r="O2528">
        <v>22</v>
      </c>
      <c r="P2528" t="s">
        <v>19</v>
      </c>
    </row>
    <row r="2529" spans="2:16" x14ac:dyDescent="0.2">
      <c r="B2529" t="s">
        <v>310</v>
      </c>
      <c r="C2529">
        <v>2016</v>
      </c>
      <c r="D2529">
        <v>7.54</v>
      </c>
      <c r="E2529">
        <v>3.58</v>
      </c>
      <c r="F2529">
        <v>1</v>
      </c>
      <c r="G2529">
        <v>0.31</v>
      </c>
      <c r="H2529">
        <v>0.31</v>
      </c>
      <c r="I2529">
        <v>0.5</v>
      </c>
      <c r="J2529">
        <v>0.59</v>
      </c>
      <c r="K2529" s="1">
        <v>27.51</v>
      </c>
      <c r="L2529" s="2">
        <v>9598002</v>
      </c>
      <c r="M2529" s="1">
        <f>Table1[[#This Row],[PerformanceMetric]]/Table1[[#This Row],[InflationAdjSalary]]*1000000</f>
        <v>2.8662215323564215</v>
      </c>
      <c r="N2529" t="s">
        <v>29</v>
      </c>
      <c r="O2529">
        <v>32</v>
      </c>
      <c r="P2529" t="s">
        <v>30</v>
      </c>
    </row>
    <row r="2530" spans="2:16" x14ac:dyDescent="0.2">
      <c r="B2530" t="s">
        <v>158</v>
      </c>
      <c r="C2530">
        <v>2017</v>
      </c>
      <c r="D2530">
        <v>8.2100000000000009</v>
      </c>
      <c r="E2530">
        <v>3.3</v>
      </c>
      <c r="F2530">
        <v>1.93</v>
      </c>
      <c r="G2530">
        <v>0.86</v>
      </c>
      <c r="H2530">
        <v>0.14000000000000001</v>
      </c>
      <c r="I2530">
        <v>1.04</v>
      </c>
      <c r="J2530">
        <v>0.56000000000000005</v>
      </c>
      <c r="K2530" s="1">
        <v>27.5</v>
      </c>
      <c r="L2530" s="2">
        <v>1974737</v>
      </c>
      <c r="M2530" s="1">
        <f>Table1[[#This Row],[PerformanceMetric]]/Table1[[#This Row],[InflationAdjSalary]]*1000000</f>
        <v>13.92590506989032</v>
      </c>
      <c r="N2530" t="s">
        <v>39</v>
      </c>
      <c r="O2530">
        <v>22</v>
      </c>
      <c r="P2530" t="s">
        <v>25</v>
      </c>
    </row>
    <row r="2531" spans="2:16" x14ac:dyDescent="0.2">
      <c r="B2531" t="s">
        <v>266</v>
      </c>
      <c r="C2531">
        <v>2012</v>
      </c>
      <c r="D2531">
        <v>8.14</v>
      </c>
      <c r="E2531">
        <v>2.4500000000000002</v>
      </c>
      <c r="F2531">
        <v>1.72</v>
      </c>
      <c r="G2531">
        <v>0.55000000000000004</v>
      </c>
      <c r="H2531">
        <v>0.23</v>
      </c>
      <c r="I2531">
        <v>0.82</v>
      </c>
      <c r="J2531">
        <v>0.6</v>
      </c>
      <c r="K2531" s="1">
        <v>27.49</v>
      </c>
      <c r="L2531" s="2">
        <v>6456196</v>
      </c>
      <c r="M2531" s="1">
        <f>Table1[[#This Row],[PerformanceMetric]]/Table1[[#This Row],[InflationAdjSalary]]*1000000</f>
        <v>4.2579252550573123</v>
      </c>
      <c r="N2531" t="s">
        <v>68</v>
      </c>
      <c r="O2531">
        <v>30</v>
      </c>
      <c r="P2531" t="s">
        <v>20</v>
      </c>
    </row>
    <row r="2532" spans="2:16" x14ac:dyDescent="0.2">
      <c r="B2532" t="s">
        <v>376</v>
      </c>
      <c r="C2532">
        <v>2019</v>
      </c>
      <c r="D2532">
        <v>7.51</v>
      </c>
      <c r="E2532">
        <v>4.8</v>
      </c>
      <c r="F2532">
        <v>1.17</v>
      </c>
      <c r="G2532">
        <v>0.85</v>
      </c>
      <c r="H2532">
        <v>0.44</v>
      </c>
      <c r="I2532">
        <v>0.91</v>
      </c>
      <c r="J2532">
        <v>0.53</v>
      </c>
      <c r="K2532" s="1">
        <v>27.47</v>
      </c>
      <c r="L2532" s="2">
        <v>4627274</v>
      </c>
      <c r="M2532" s="1">
        <f>Table1[[#This Row],[PerformanceMetric]]/Table1[[#This Row],[InflationAdjSalary]]*1000000</f>
        <v>5.936540606845413</v>
      </c>
      <c r="N2532" t="s">
        <v>76</v>
      </c>
      <c r="O2532">
        <v>25</v>
      </c>
      <c r="P2532" t="s">
        <v>25</v>
      </c>
    </row>
    <row r="2533" spans="2:16" x14ac:dyDescent="0.2">
      <c r="B2533" t="s">
        <v>600</v>
      </c>
      <c r="C2533">
        <v>2021</v>
      </c>
      <c r="D2533">
        <v>9.64</v>
      </c>
      <c r="E2533">
        <v>3.07</v>
      </c>
      <c r="F2533">
        <v>1.91</v>
      </c>
      <c r="G2533">
        <v>0.93</v>
      </c>
      <c r="H2533">
        <v>0.36</v>
      </c>
      <c r="I2533">
        <v>1.28</v>
      </c>
      <c r="J2533">
        <v>0.51</v>
      </c>
      <c r="K2533" s="1">
        <v>27.45</v>
      </c>
      <c r="L2533" s="2">
        <v>7329600</v>
      </c>
      <c r="M2533" s="1">
        <f>Table1[[#This Row],[PerformanceMetric]]/Table1[[#This Row],[InflationAdjSalary]]*1000000</f>
        <v>3.745088408644401</v>
      </c>
      <c r="N2533" t="s">
        <v>29</v>
      </c>
      <c r="O2533">
        <v>20</v>
      </c>
      <c r="P2533" t="s">
        <v>20</v>
      </c>
    </row>
    <row r="2534" spans="2:16" x14ac:dyDescent="0.2">
      <c r="B2534" t="s">
        <v>480</v>
      </c>
      <c r="C2534">
        <v>2011</v>
      </c>
      <c r="D2534">
        <v>9.7899999999999991</v>
      </c>
      <c r="E2534">
        <v>2.4500000000000002</v>
      </c>
      <c r="F2534">
        <v>1.2</v>
      </c>
      <c r="G2534">
        <v>0.34</v>
      </c>
      <c r="H2534">
        <v>0.05</v>
      </c>
      <c r="I2534">
        <v>0.97</v>
      </c>
      <c r="J2534">
        <v>0.57999999999999996</v>
      </c>
      <c r="K2534" s="1">
        <v>27.44</v>
      </c>
      <c r="L2534" s="2">
        <v>1000552</v>
      </c>
      <c r="M2534" s="1">
        <f>Table1[[#This Row],[PerformanceMetric]]/Table1[[#This Row],[InflationAdjSalary]]*1000000</f>
        <v>27.424861476464994</v>
      </c>
      <c r="N2534" t="s">
        <v>65</v>
      </c>
      <c r="O2534">
        <v>26</v>
      </c>
      <c r="P2534" t="s">
        <v>20</v>
      </c>
    </row>
    <row r="2535" spans="2:16" x14ac:dyDescent="0.2">
      <c r="B2535" t="s">
        <v>588</v>
      </c>
      <c r="C2535">
        <v>2018</v>
      </c>
      <c r="D2535">
        <v>8.7899999999999991</v>
      </c>
      <c r="E2535">
        <v>3.25</v>
      </c>
      <c r="F2535">
        <v>1.05</v>
      </c>
      <c r="G2535">
        <v>0.3</v>
      </c>
      <c r="H2535">
        <v>0.13</v>
      </c>
      <c r="I2535">
        <v>1.04</v>
      </c>
      <c r="J2535">
        <v>0.6</v>
      </c>
      <c r="K2535" s="1">
        <v>27.44</v>
      </c>
      <c r="L2535" s="2">
        <v>5080426</v>
      </c>
      <c r="M2535" s="1">
        <f>Table1[[#This Row],[PerformanceMetric]]/Table1[[#This Row],[InflationAdjSalary]]*1000000</f>
        <v>5.401121874425491</v>
      </c>
      <c r="N2535" t="s">
        <v>54</v>
      </c>
      <c r="O2535">
        <v>29</v>
      </c>
      <c r="P2535" t="s">
        <v>16</v>
      </c>
    </row>
    <row r="2536" spans="2:16" x14ac:dyDescent="0.2">
      <c r="B2536" t="s">
        <v>293</v>
      </c>
      <c r="C2536">
        <v>2020</v>
      </c>
      <c r="D2536">
        <v>12.34</v>
      </c>
      <c r="E2536">
        <v>1.88</v>
      </c>
      <c r="F2536">
        <v>3.88</v>
      </c>
      <c r="G2536">
        <v>0.71</v>
      </c>
      <c r="H2536">
        <v>7.0000000000000007E-2</v>
      </c>
      <c r="I2536">
        <v>2.56</v>
      </c>
      <c r="J2536">
        <v>0.5</v>
      </c>
      <c r="K2536" s="1">
        <v>27.42</v>
      </c>
      <c r="L2536" s="2">
        <v>7724772</v>
      </c>
      <c r="M2536" s="1">
        <f>Table1[[#This Row],[PerformanceMetric]]/Table1[[#This Row],[InflationAdjSalary]]*1000000</f>
        <v>3.5496193285704747</v>
      </c>
      <c r="N2536" t="s">
        <v>29</v>
      </c>
      <c r="O2536">
        <v>20</v>
      </c>
      <c r="P2536" t="s">
        <v>20</v>
      </c>
    </row>
    <row r="2537" spans="2:16" x14ac:dyDescent="0.2">
      <c r="B2537" t="s">
        <v>470</v>
      </c>
      <c r="C2537">
        <v>2021</v>
      </c>
      <c r="D2537">
        <v>9.3000000000000007</v>
      </c>
      <c r="E2537">
        <v>1.84</v>
      </c>
      <c r="F2537">
        <v>1.62</v>
      </c>
      <c r="G2537">
        <v>0.51</v>
      </c>
      <c r="H2537">
        <v>0.16</v>
      </c>
      <c r="I2537">
        <v>0.79</v>
      </c>
      <c r="J2537">
        <v>0.57999999999999996</v>
      </c>
      <c r="K2537" s="1">
        <v>27.41</v>
      </c>
      <c r="L2537" s="2">
        <v>4109744</v>
      </c>
      <c r="M2537" s="1">
        <f>Table1[[#This Row],[PerformanceMetric]]/Table1[[#This Row],[InflationAdjSalary]]*1000000</f>
        <v>6.6695151814808904</v>
      </c>
      <c r="N2537" t="s">
        <v>39</v>
      </c>
      <c r="O2537">
        <v>23</v>
      </c>
      <c r="P2537" t="s">
        <v>20</v>
      </c>
    </row>
    <row r="2538" spans="2:16" x14ac:dyDescent="0.2">
      <c r="B2538" t="s">
        <v>216</v>
      </c>
      <c r="C2538">
        <v>2017</v>
      </c>
      <c r="D2538">
        <v>8.5500000000000007</v>
      </c>
      <c r="E2538">
        <v>2.62</v>
      </c>
      <c r="F2538">
        <v>4.95</v>
      </c>
      <c r="G2538">
        <v>0.95</v>
      </c>
      <c r="H2538">
        <v>7.0000000000000007E-2</v>
      </c>
      <c r="I2538">
        <v>1.83</v>
      </c>
      <c r="J2538">
        <v>0.51</v>
      </c>
      <c r="K2538" s="1">
        <v>27.39</v>
      </c>
      <c r="L2538" s="2">
        <v>460672</v>
      </c>
      <c r="M2538" s="1">
        <f>Table1[[#This Row],[PerformanceMetric]]/Table1[[#This Row],[InflationAdjSalary]]*1000000</f>
        <v>59.45661989441512</v>
      </c>
      <c r="N2538" t="s">
        <v>70</v>
      </c>
      <c r="O2538">
        <v>27</v>
      </c>
      <c r="P2538" t="s">
        <v>19</v>
      </c>
    </row>
    <row r="2539" spans="2:16" x14ac:dyDescent="0.2">
      <c r="B2539" t="s">
        <v>545</v>
      </c>
      <c r="C2539">
        <v>2013</v>
      </c>
      <c r="D2539">
        <v>7.22</v>
      </c>
      <c r="E2539">
        <v>2.4700000000000002</v>
      </c>
      <c r="F2539">
        <v>3.61</v>
      </c>
      <c r="G2539">
        <v>0.76</v>
      </c>
      <c r="H2539">
        <v>0.59</v>
      </c>
      <c r="I2539">
        <v>1.2</v>
      </c>
      <c r="J2539">
        <v>0.56000000000000005</v>
      </c>
      <c r="K2539" s="1">
        <v>27.39</v>
      </c>
      <c r="L2539" s="2">
        <v>1606494</v>
      </c>
      <c r="M2539" s="1">
        <f>Table1[[#This Row],[PerformanceMetric]]/Table1[[#This Row],[InflationAdjSalary]]*1000000</f>
        <v>17.049550138375867</v>
      </c>
      <c r="N2539" t="s">
        <v>29</v>
      </c>
      <c r="O2539">
        <v>27</v>
      </c>
      <c r="P2539" t="s">
        <v>19</v>
      </c>
    </row>
    <row r="2540" spans="2:16" x14ac:dyDescent="0.2">
      <c r="B2540" t="s">
        <v>411</v>
      </c>
      <c r="C2540">
        <v>2017</v>
      </c>
      <c r="D2540">
        <v>9.9</v>
      </c>
      <c r="E2540">
        <v>2.82</v>
      </c>
      <c r="F2540">
        <v>0.45</v>
      </c>
      <c r="G2540">
        <v>0.28000000000000003</v>
      </c>
      <c r="H2540">
        <v>0.08</v>
      </c>
      <c r="I2540">
        <v>0.72</v>
      </c>
      <c r="J2540">
        <v>0.56999999999999995</v>
      </c>
      <c r="K2540" s="1">
        <v>27.39</v>
      </c>
      <c r="L2540" s="2">
        <v>2328288</v>
      </c>
      <c r="M2540" s="1">
        <f>Table1[[#This Row],[PerformanceMetric]]/Table1[[#This Row],[InflationAdjSalary]]*1000000</f>
        <v>11.764008576258608</v>
      </c>
      <c r="N2540" t="s">
        <v>36</v>
      </c>
      <c r="O2540">
        <v>24</v>
      </c>
      <c r="P2540" t="s">
        <v>25</v>
      </c>
    </row>
    <row r="2541" spans="2:16" x14ac:dyDescent="0.2">
      <c r="B2541" t="s">
        <v>345</v>
      </c>
      <c r="C2541">
        <v>2011</v>
      </c>
      <c r="D2541">
        <v>9.6</v>
      </c>
      <c r="E2541">
        <v>3.04</v>
      </c>
      <c r="F2541">
        <v>1.49</v>
      </c>
      <c r="G2541">
        <v>0.74</v>
      </c>
      <c r="H2541">
        <v>0.47</v>
      </c>
      <c r="I2541">
        <v>0.94</v>
      </c>
      <c r="J2541">
        <v>0.51</v>
      </c>
      <c r="K2541" s="1">
        <v>27.38</v>
      </c>
      <c r="L2541" s="2">
        <v>2954419</v>
      </c>
      <c r="M2541" s="1">
        <f>Table1[[#This Row],[PerformanceMetric]]/Table1[[#This Row],[InflationAdjSalary]]*1000000</f>
        <v>9.2674735709457607</v>
      </c>
      <c r="N2541" t="s">
        <v>104</v>
      </c>
      <c r="O2541">
        <v>23</v>
      </c>
      <c r="P2541" t="s">
        <v>20</v>
      </c>
    </row>
    <row r="2542" spans="2:16" x14ac:dyDescent="0.2">
      <c r="B2542" t="s">
        <v>425</v>
      </c>
      <c r="C2542">
        <v>2018</v>
      </c>
      <c r="D2542">
        <v>6.9</v>
      </c>
      <c r="E2542">
        <v>6.86</v>
      </c>
      <c r="F2542">
        <v>1</v>
      </c>
      <c r="G2542">
        <v>0.62</v>
      </c>
      <c r="H2542">
        <v>0.28999999999999998</v>
      </c>
      <c r="I2542">
        <v>0.76</v>
      </c>
      <c r="J2542">
        <v>0.48</v>
      </c>
      <c r="K2542" s="1">
        <v>27.36</v>
      </c>
      <c r="L2542" s="2">
        <v>1906603</v>
      </c>
      <c r="M2542" s="1">
        <f>Table1[[#This Row],[PerformanceMetric]]/Table1[[#This Row],[InflationAdjSalary]]*1000000</f>
        <v>14.350129523555768</v>
      </c>
      <c r="N2542" t="s">
        <v>68</v>
      </c>
      <c r="O2542">
        <v>22</v>
      </c>
      <c r="P2542" t="s">
        <v>16</v>
      </c>
    </row>
    <row r="2543" spans="2:16" x14ac:dyDescent="0.2">
      <c r="B2543" t="s">
        <v>468</v>
      </c>
      <c r="C2543">
        <v>2014</v>
      </c>
      <c r="D2543">
        <v>9.1199999999999992</v>
      </c>
      <c r="E2543">
        <v>2.63</v>
      </c>
      <c r="F2543">
        <v>3.92</v>
      </c>
      <c r="G2543">
        <v>1.1000000000000001</v>
      </c>
      <c r="H2543">
        <v>0.36</v>
      </c>
      <c r="I2543">
        <v>1.64</v>
      </c>
      <c r="J2543">
        <v>0.49</v>
      </c>
      <c r="K2543" s="1">
        <v>27.34</v>
      </c>
      <c r="L2543" s="2">
        <v>3393970</v>
      </c>
      <c r="M2543" s="1">
        <f>Table1[[#This Row],[PerformanceMetric]]/Table1[[#This Row],[InflationAdjSalary]]*1000000</f>
        <v>8.055463071270518</v>
      </c>
      <c r="N2543" t="s">
        <v>68</v>
      </c>
      <c r="O2543">
        <v>33</v>
      </c>
      <c r="P2543" t="s">
        <v>19</v>
      </c>
    </row>
    <row r="2544" spans="2:16" x14ac:dyDescent="0.2">
      <c r="B2544" t="s">
        <v>287</v>
      </c>
      <c r="C2544">
        <v>2019</v>
      </c>
      <c r="D2544">
        <v>8.93</v>
      </c>
      <c r="E2544">
        <v>5.25</v>
      </c>
      <c r="F2544">
        <v>1.63</v>
      </c>
      <c r="G2544">
        <v>0.75</v>
      </c>
      <c r="H2544">
        <v>0.46</v>
      </c>
      <c r="I2544">
        <v>1.1499999999999999</v>
      </c>
      <c r="J2544">
        <v>0.46</v>
      </c>
      <c r="K2544" s="1">
        <v>27.32</v>
      </c>
      <c r="L2544" s="2">
        <v>2892046</v>
      </c>
      <c r="M2544" s="1">
        <f>Table1[[#This Row],[PerformanceMetric]]/Table1[[#This Row],[InflationAdjSalary]]*1000000</f>
        <v>9.4465993971050253</v>
      </c>
      <c r="N2544" t="s">
        <v>39</v>
      </c>
      <c r="O2544">
        <v>24</v>
      </c>
      <c r="P2544" t="s">
        <v>25</v>
      </c>
    </row>
    <row r="2545" spans="2:16" x14ac:dyDescent="0.2">
      <c r="B2545" t="s">
        <v>370</v>
      </c>
      <c r="C2545">
        <v>2021</v>
      </c>
      <c r="D2545">
        <v>6.54</v>
      </c>
      <c r="E2545">
        <v>3.16</v>
      </c>
      <c r="F2545">
        <v>1.28</v>
      </c>
      <c r="G2545">
        <v>0.67</v>
      </c>
      <c r="H2545">
        <v>0.14000000000000001</v>
      </c>
      <c r="I2545">
        <v>0.53</v>
      </c>
      <c r="J2545">
        <v>0.64</v>
      </c>
      <c r="K2545" s="1">
        <v>27.3</v>
      </c>
      <c r="L2545" s="2">
        <v>2083979</v>
      </c>
      <c r="M2545" s="1">
        <f>Table1[[#This Row],[PerformanceMetric]]/Table1[[#This Row],[InflationAdjSalary]]*1000000</f>
        <v>13.099940066574568</v>
      </c>
      <c r="N2545" t="s">
        <v>22</v>
      </c>
      <c r="O2545">
        <v>28</v>
      </c>
      <c r="P2545" t="s">
        <v>20</v>
      </c>
    </row>
    <row r="2546" spans="2:16" x14ac:dyDescent="0.2">
      <c r="B2546" t="s">
        <v>262</v>
      </c>
      <c r="C2546">
        <v>2011</v>
      </c>
      <c r="D2546">
        <v>7.11</v>
      </c>
      <c r="E2546">
        <v>5.72</v>
      </c>
      <c r="F2546">
        <v>0.72</v>
      </c>
      <c r="G2546">
        <v>0.49</v>
      </c>
      <c r="H2546">
        <v>1.32</v>
      </c>
      <c r="I2546">
        <v>0.89</v>
      </c>
      <c r="J2546">
        <v>0.5</v>
      </c>
      <c r="K2546" s="1">
        <v>27.29</v>
      </c>
      <c r="L2546" s="2">
        <v>1569599</v>
      </c>
      <c r="M2546" s="1">
        <f>Table1[[#This Row],[PerformanceMetric]]/Table1[[#This Row],[InflationAdjSalary]]*1000000</f>
        <v>17.386606388001013</v>
      </c>
      <c r="N2546" t="s">
        <v>68</v>
      </c>
      <c r="O2546">
        <v>25</v>
      </c>
      <c r="P2546" t="s">
        <v>16</v>
      </c>
    </row>
    <row r="2547" spans="2:16" x14ac:dyDescent="0.2">
      <c r="B2547" t="s">
        <v>371</v>
      </c>
      <c r="C2547">
        <v>2016</v>
      </c>
      <c r="D2547">
        <v>6.96</v>
      </c>
      <c r="E2547">
        <v>3.88</v>
      </c>
      <c r="F2547">
        <v>0.95</v>
      </c>
      <c r="G2547">
        <v>0.32</v>
      </c>
      <c r="H2547">
        <v>1.91</v>
      </c>
      <c r="I2547">
        <v>1.1200000000000001</v>
      </c>
      <c r="J2547">
        <v>0.57999999999999996</v>
      </c>
      <c r="K2547" s="1">
        <v>27.29</v>
      </c>
      <c r="L2547" s="2">
        <v>15081971</v>
      </c>
      <c r="M2547" s="1">
        <f>Table1[[#This Row],[PerformanceMetric]]/Table1[[#This Row],[InflationAdjSalary]]*1000000</f>
        <v>1.8094451978458252</v>
      </c>
      <c r="N2547" t="s">
        <v>15</v>
      </c>
      <c r="O2547">
        <v>25</v>
      </c>
      <c r="P2547" t="s">
        <v>30</v>
      </c>
    </row>
    <row r="2548" spans="2:16" x14ac:dyDescent="0.2">
      <c r="B2548" t="s">
        <v>513</v>
      </c>
      <c r="C2548">
        <v>2017</v>
      </c>
      <c r="D2548">
        <v>7.78</v>
      </c>
      <c r="E2548">
        <v>2.83</v>
      </c>
      <c r="F2548">
        <v>2.58</v>
      </c>
      <c r="G2548">
        <v>1.29</v>
      </c>
      <c r="H2548">
        <v>0.43</v>
      </c>
      <c r="I2548">
        <v>1.2</v>
      </c>
      <c r="J2548">
        <v>0.54</v>
      </c>
      <c r="K2548" s="1">
        <v>27.28</v>
      </c>
      <c r="L2548" s="2">
        <v>9677238</v>
      </c>
      <c r="M2548" s="1">
        <f>Table1[[#This Row],[PerformanceMetric]]/Table1[[#This Row],[InflationAdjSalary]]*1000000</f>
        <v>2.818986161133993</v>
      </c>
      <c r="N2548" t="s">
        <v>46</v>
      </c>
      <c r="O2548">
        <v>30</v>
      </c>
      <c r="P2548" t="s">
        <v>20</v>
      </c>
    </row>
    <row r="2549" spans="2:16" x14ac:dyDescent="0.2">
      <c r="B2549" t="s">
        <v>601</v>
      </c>
      <c r="C2549">
        <v>2010</v>
      </c>
      <c r="D2549">
        <v>9.42</v>
      </c>
      <c r="E2549">
        <v>3.71</v>
      </c>
      <c r="F2549">
        <v>3.88</v>
      </c>
      <c r="G2549">
        <v>0.63</v>
      </c>
      <c r="H2549">
        <v>0.5</v>
      </c>
      <c r="I2549">
        <v>1.79</v>
      </c>
      <c r="J2549">
        <v>0.47</v>
      </c>
      <c r="K2549" s="1">
        <v>27.26</v>
      </c>
      <c r="L2549" s="2">
        <v>1838213</v>
      </c>
      <c r="M2549" s="1">
        <f>Table1[[#This Row],[PerformanceMetric]]/Table1[[#This Row],[InflationAdjSalary]]*1000000</f>
        <v>14.829619853629586</v>
      </c>
      <c r="N2549" t="s">
        <v>70</v>
      </c>
      <c r="O2549">
        <v>30</v>
      </c>
      <c r="P2549" t="s">
        <v>20</v>
      </c>
    </row>
    <row r="2550" spans="2:16" x14ac:dyDescent="0.2">
      <c r="B2550" t="s">
        <v>494</v>
      </c>
      <c r="C2550">
        <v>2015</v>
      </c>
      <c r="D2550">
        <v>6.02</v>
      </c>
      <c r="E2550">
        <v>5.84</v>
      </c>
      <c r="F2550">
        <v>0.67</v>
      </c>
      <c r="G2550">
        <v>0.3</v>
      </c>
      <c r="H2550">
        <v>0.38</v>
      </c>
      <c r="I2550">
        <v>0.76</v>
      </c>
      <c r="J2550">
        <v>0.57999999999999996</v>
      </c>
      <c r="K2550" s="1">
        <v>27.25</v>
      </c>
      <c r="L2550" s="2">
        <v>1049289</v>
      </c>
      <c r="M2550" s="1">
        <f>Table1[[#This Row],[PerformanceMetric]]/Table1[[#This Row],[InflationAdjSalary]]*1000000</f>
        <v>25.969966329581268</v>
      </c>
      <c r="N2550" t="s">
        <v>41</v>
      </c>
      <c r="O2550">
        <v>23</v>
      </c>
      <c r="P2550" t="s">
        <v>30</v>
      </c>
    </row>
    <row r="2551" spans="2:16" x14ac:dyDescent="0.2">
      <c r="B2551" t="s">
        <v>602</v>
      </c>
      <c r="C2551">
        <v>2016</v>
      </c>
      <c r="D2551">
        <v>5.47</v>
      </c>
      <c r="E2551">
        <v>4.8</v>
      </c>
      <c r="F2551">
        <v>0.83</v>
      </c>
      <c r="G2551">
        <v>0.78</v>
      </c>
      <c r="H2551">
        <v>1.1299999999999999</v>
      </c>
      <c r="I2551">
        <v>1.07</v>
      </c>
      <c r="J2551">
        <v>0.63</v>
      </c>
      <c r="K2551" s="1">
        <v>27.25</v>
      </c>
      <c r="L2551" s="2">
        <v>9397617</v>
      </c>
      <c r="M2551" s="1">
        <f>Table1[[#This Row],[PerformanceMetric]]/Table1[[#This Row],[InflationAdjSalary]]*1000000</f>
        <v>2.8996712677267014</v>
      </c>
      <c r="N2551" t="s">
        <v>52</v>
      </c>
      <c r="O2551">
        <v>27</v>
      </c>
      <c r="P2551" t="s">
        <v>30</v>
      </c>
    </row>
    <row r="2552" spans="2:16" x14ac:dyDescent="0.2">
      <c r="B2552" t="s">
        <v>228</v>
      </c>
      <c r="C2552">
        <v>2021</v>
      </c>
      <c r="D2552">
        <v>5.28</v>
      </c>
      <c r="E2552">
        <v>4.45</v>
      </c>
      <c r="F2552">
        <v>0.66</v>
      </c>
      <c r="G2552">
        <v>0.4</v>
      </c>
      <c r="H2552">
        <v>0.81</v>
      </c>
      <c r="I2552">
        <v>0.55000000000000004</v>
      </c>
      <c r="J2552">
        <v>0.65</v>
      </c>
      <c r="K2552" s="1">
        <v>27.21</v>
      </c>
      <c r="L2552" s="2">
        <v>4602412</v>
      </c>
      <c r="M2552" s="1">
        <f>Table1[[#This Row],[PerformanceMetric]]/Table1[[#This Row],[InflationAdjSalary]]*1000000</f>
        <v>5.9121173854057396</v>
      </c>
      <c r="N2552" t="s">
        <v>76</v>
      </c>
      <c r="O2552">
        <v>27</v>
      </c>
      <c r="P2552" t="s">
        <v>30</v>
      </c>
    </row>
    <row r="2553" spans="2:16" x14ac:dyDescent="0.2">
      <c r="B2553" t="s">
        <v>211</v>
      </c>
      <c r="C2553">
        <v>2012</v>
      </c>
      <c r="D2553">
        <v>8.9</v>
      </c>
      <c r="E2553">
        <v>3.86</v>
      </c>
      <c r="F2553">
        <v>1.95</v>
      </c>
      <c r="G2553">
        <v>1.33</v>
      </c>
      <c r="H2553">
        <v>0.33</v>
      </c>
      <c r="I2553">
        <v>1.76</v>
      </c>
      <c r="J2553">
        <v>0.53</v>
      </c>
      <c r="K2553" s="1">
        <v>27.2</v>
      </c>
      <c r="L2553" s="2">
        <v>12989866</v>
      </c>
      <c r="M2553" s="1">
        <f>Table1[[#This Row],[PerformanceMetric]]/Table1[[#This Row],[InflationAdjSalary]]*1000000</f>
        <v>2.0939399990731236</v>
      </c>
      <c r="N2553" t="s">
        <v>65</v>
      </c>
      <c r="O2553">
        <v>33</v>
      </c>
      <c r="P2553" t="s">
        <v>25</v>
      </c>
    </row>
    <row r="2554" spans="2:16" x14ac:dyDescent="0.2">
      <c r="B2554" t="s">
        <v>504</v>
      </c>
      <c r="C2554">
        <v>2018</v>
      </c>
      <c r="D2554">
        <v>8.6</v>
      </c>
      <c r="E2554">
        <v>2.25</v>
      </c>
      <c r="F2554">
        <v>3.8</v>
      </c>
      <c r="G2554">
        <v>0.8</v>
      </c>
      <c r="H2554">
        <v>0.05</v>
      </c>
      <c r="I2554">
        <v>1.45</v>
      </c>
      <c r="J2554">
        <v>0.54</v>
      </c>
      <c r="K2554" s="1">
        <v>27.19</v>
      </c>
      <c r="L2554" s="2">
        <v>875648</v>
      </c>
      <c r="M2554" s="1">
        <f>Table1[[#This Row],[PerformanceMetric]]/Table1[[#This Row],[InflationAdjSalary]]*1000000</f>
        <v>31.051290016079523</v>
      </c>
      <c r="N2554" t="s">
        <v>41</v>
      </c>
      <c r="O2554">
        <v>26</v>
      </c>
      <c r="P2554" t="s">
        <v>19</v>
      </c>
    </row>
    <row r="2555" spans="2:16" x14ac:dyDescent="0.2">
      <c r="B2555" t="s">
        <v>601</v>
      </c>
      <c r="C2555">
        <v>2011</v>
      </c>
      <c r="D2555">
        <v>7.97</v>
      </c>
      <c r="E2555">
        <v>3.49</v>
      </c>
      <c r="F2555">
        <v>3.5</v>
      </c>
      <c r="G2555">
        <v>0.92</v>
      </c>
      <c r="H2555">
        <v>0.47</v>
      </c>
      <c r="I2555">
        <v>1.42</v>
      </c>
      <c r="J2555">
        <v>0.5</v>
      </c>
      <c r="K2555" s="1">
        <v>27.18</v>
      </c>
      <c r="L2555" s="2">
        <v>1775042</v>
      </c>
      <c r="M2555" s="1">
        <f>Table1[[#This Row],[PerformanceMetric]]/Table1[[#This Row],[InflationAdjSalary]]*1000000</f>
        <v>15.312313736801721</v>
      </c>
      <c r="N2555" t="s">
        <v>88</v>
      </c>
      <c r="O2555">
        <v>31</v>
      </c>
      <c r="P2555" t="s">
        <v>20</v>
      </c>
    </row>
    <row r="2556" spans="2:16" x14ac:dyDescent="0.2">
      <c r="B2556" t="s">
        <v>420</v>
      </c>
      <c r="C2556">
        <v>2019</v>
      </c>
      <c r="D2556">
        <v>9.48</v>
      </c>
      <c r="E2556">
        <v>3.5</v>
      </c>
      <c r="F2556">
        <v>1.39</v>
      </c>
      <c r="G2556">
        <v>1.23</v>
      </c>
      <c r="H2556">
        <v>0.34</v>
      </c>
      <c r="I2556">
        <v>1.3</v>
      </c>
      <c r="J2556">
        <v>0.51</v>
      </c>
      <c r="K2556" s="1">
        <v>27.18</v>
      </c>
      <c r="L2556" s="2">
        <v>5514554</v>
      </c>
      <c r="M2556" s="1">
        <f>Table1[[#This Row],[PerformanceMetric]]/Table1[[#This Row],[InflationAdjSalary]]*1000000</f>
        <v>4.9287757450557201</v>
      </c>
      <c r="N2556" t="s">
        <v>109</v>
      </c>
      <c r="O2556">
        <v>29</v>
      </c>
      <c r="P2556" t="s">
        <v>20</v>
      </c>
    </row>
    <row r="2557" spans="2:16" x14ac:dyDescent="0.2">
      <c r="B2557" t="s">
        <v>45</v>
      </c>
      <c r="C2557">
        <v>2021</v>
      </c>
      <c r="D2557">
        <v>7.81</v>
      </c>
      <c r="E2557">
        <v>4.5</v>
      </c>
      <c r="F2557">
        <v>1</v>
      </c>
      <c r="G2557">
        <v>0.81</v>
      </c>
      <c r="H2557">
        <v>0.38</v>
      </c>
      <c r="I2557">
        <v>1.56</v>
      </c>
      <c r="J2557">
        <v>0.6</v>
      </c>
      <c r="K2557" s="1">
        <v>27.17</v>
      </c>
      <c r="L2557" s="2">
        <v>2223664</v>
      </c>
      <c r="M2557" s="1">
        <f>Table1[[#This Row],[PerformanceMetric]]/Table1[[#This Row],[InflationAdjSalary]]*1000000</f>
        <v>12.218572590103541</v>
      </c>
      <c r="N2557" t="s">
        <v>52</v>
      </c>
      <c r="O2557">
        <v>30</v>
      </c>
      <c r="P2557" t="s">
        <v>30</v>
      </c>
    </row>
    <row r="2558" spans="2:16" x14ac:dyDescent="0.2">
      <c r="B2558" t="s">
        <v>353</v>
      </c>
      <c r="C2558">
        <v>2014</v>
      </c>
      <c r="D2558">
        <v>7.15</v>
      </c>
      <c r="E2558">
        <v>6.43</v>
      </c>
      <c r="F2558">
        <v>0.65</v>
      </c>
      <c r="G2558">
        <v>0.39</v>
      </c>
      <c r="H2558">
        <v>0.68</v>
      </c>
      <c r="I2558">
        <v>1.1599999999999999</v>
      </c>
      <c r="J2558">
        <v>0.52</v>
      </c>
      <c r="K2558" s="1">
        <v>27.17</v>
      </c>
      <c r="L2558" s="2">
        <v>7505895</v>
      </c>
      <c r="M2558" s="1">
        <f>Table1[[#This Row],[PerformanceMetric]]/Table1[[#This Row],[InflationAdjSalary]]*1000000</f>
        <v>3.6198214869779024</v>
      </c>
      <c r="N2558" t="s">
        <v>46</v>
      </c>
      <c r="O2558">
        <v>27</v>
      </c>
      <c r="P2558" t="s">
        <v>16</v>
      </c>
    </row>
    <row r="2559" spans="2:16" x14ac:dyDescent="0.2">
      <c r="B2559" t="s">
        <v>262</v>
      </c>
      <c r="C2559">
        <v>2017</v>
      </c>
      <c r="D2559">
        <v>9</v>
      </c>
      <c r="E2559">
        <v>4.4800000000000004</v>
      </c>
      <c r="F2559">
        <v>0.56999999999999995</v>
      </c>
      <c r="G2559">
        <v>0.61</v>
      </c>
      <c r="H2559">
        <v>0.65</v>
      </c>
      <c r="I2559">
        <v>1.22</v>
      </c>
      <c r="J2559">
        <v>0.53</v>
      </c>
      <c r="K2559" s="1">
        <v>27.16</v>
      </c>
      <c r="L2559" s="2">
        <v>16935167</v>
      </c>
      <c r="M2559" s="1">
        <f>Table1[[#This Row],[PerformanceMetric]]/Table1[[#This Row],[InflationAdjSalary]]*1000000</f>
        <v>1.6037633405091312</v>
      </c>
      <c r="N2559" t="s">
        <v>24</v>
      </c>
      <c r="O2559">
        <v>31</v>
      </c>
      <c r="P2559" t="s">
        <v>16</v>
      </c>
    </row>
    <row r="2560" spans="2:16" x14ac:dyDescent="0.2">
      <c r="B2560" t="s">
        <v>422</v>
      </c>
      <c r="C2560">
        <v>2011</v>
      </c>
      <c r="D2560">
        <v>10.45</v>
      </c>
      <c r="E2560">
        <v>1.89</v>
      </c>
      <c r="F2560">
        <v>1.1499999999999999</v>
      </c>
      <c r="G2560">
        <v>0.47</v>
      </c>
      <c r="H2560">
        <v>7.0000000000000007E-2</v>
      </c>
      <c r="I2560">
        <v>0.96</v>
      </c>
      <c r="J2560">
        <v>0.56000000000000005</v>
      </c>
      <c r="K2560" s="1">
        <v>27.15</v>
      </c>
      <c r="L2560" s="2">
        <v>4433866</v>
      </c>
      <c r="M2560" s="1">
        <f>Table1[[#This Row],[PerformanceMetric]]/Table1[[#This Row],[InflationAdjSalary]]*1000000</f>
        <v>6.1233244306435965</v>
      </c>
      <c r="N2560" t="s">
        <v>99</v>
      </c>
      <c r="O2560">
        <v>24</v>
      </c>
      <c r="P2560" t="s">
        <v>20</v>
      </c>
    </row>
    <row r="2561" spans="2:16" x14ac:dyDescent="0.2">
      <c r="B2561" t="s">
        <v>380</v>
      </c>
      <c r="C2561">
        <v>2018</v>
      </c>
      <c r="D2561">
        <v>6.68</v>
      </c>
      <c r="E2561">
        <v>4.62</v>
      </c>
      <c r="F2561">
        <v>0.71</v>
      </c>
      <c r="G2561">
        <v>0.23</v>
      </c>
      <c r="H2561">
        <v>0.53</v>
      </c>
      <c r="I2561">
        <v>0.71</v>
      </c>
      <c r="J2561">
        <v>0.6</v>
      </c>
      <c r="K2561" s="1">
        <v>27.14</v>
      </c>
      <c r="L2561" s="2">
        <v>251578</v>
      </c>
      <c r="M2561" s="1">
        <f>Table1[[#This Row],[PerformanceMetric]]/Table1[[#This Row],[InflationAdjSalary]]*1000000</f>
        <v>107.87906732703178</v>
      </c>
      <c r="N2561" t="s">
        <v>41</v>
      </c>
      <c r="O2561">
        <v>28</v>
      </c>
      <c r="P2561" t="s">
        <v>30</v>
      </c>
    </row>
    <row r="2562" spans="2:16" x14ac:dyDescent="0.2">
      <c r="B2562" t="s">
        <v>505</v>
      </c>
      <c r="C2562">
        <v>2019</v>
      </c>
      <c r="D2562">
        <v>7.43</v>
      </c>
      <c r="E2562">
        <v>4.26</v>
      </c>
      <c r="F2562">
        <v>1.32</v>
      </c>
      <c r="G2562">
        <v>0.38</v>
      </c>
      <c r="H2562">
        <v>0.56999999999999995</v>
      </c>
      <c r="I2562">
        <v>0.91</v>
      </c>
      <c r="J2562">
        <v>0.56000000000000005</v>
      </c>
      <c r="K2562" s="1">
        <v>27.14</v>
      </c>
      <c r="L2562" s="2">
        <v>2346715</v>
      </c>
      <c r="M2562" s="1">
        <f>Table1[[#This Row],[PerformanceMetric]]/Table1[[#This Row],[InflationAdjSalary]]*1000000</f>
        <v>11.565102707401623</v>
      </c>
      <c r="N2562" t="s">
        <v>34</v>
      </c>
      <c r="O2562">
        <v>27</v>
      </c>
      <c r="P2562" t="s">
        <v>16</v>
      </c>
    </row>
    <row r="2563" spans="2:16" x14ac:dyDescent="0.2">
      <c r="B2563" t="s">
        <v>366</v>
      </c>
      <c r="C2563">
        <v>2015</v>
      </c>
      <c r="D2563">
        <v>11.75</v>
      </c>
      <c r="E2563">
        <v>2.4</v>
      </c>
      <c r="F2563">
        <v>2.04</v>
      </c>
      <c r="G2563">
        <v>1.1299999999999999</v>
      </c>
      <c r="H2563">
        <v>0.26</v>
      </c>
      <c r="I2563">
        <v>1.41</v>
      </c>
      <c r="J2563">
        <v>0.46</v>
      </c>
      <c r="K2563" s="1">
        <v>27.14</v>
      </c>
      <c r="L2563" s="2">
        <v>6380263</v>
      </c>
      <c r="M2563" s="1">
        <f>Table1[[#This Row],[PerformanceMetric]]/Table1[[#This Row],[InflationAdjSalary]]*1000000</f>
        <v>4.2537431450709793</v>
      </c>
      <c r="N2563" t="s">
        <v>41</v>
      </c>
      <c r="O2563">
        <v>23</v>
      </c>
      <c r="P2563" t="s">
        <v>20</v>
      </c>
    </row>
    <row r="2564" spans="2:16" x14ac:dyDescent="0.2">
      <c r="B2564" t="s">
        <v>480</v>
      </c>
      <c r="C2564">
        <v>2012</v>
      </c>
      <c r="D2564">
        <v>9.9499999999999993</v>
      </c>
      <c r="E2564">
        <v>2.11</v>
      </c>
      <c r="F2564">
        <v>2.09</v>
      </c>
      <c r="G2564">
        <v>0.48</v>
      </c>
      <c r="H2564">
        <v>0.04</v>
      </c>
      <c r="I2564">
        <v>1.07</v>
      </c>
      <c r="J2564">
        <v>0.54</v>
      </c>
      <c r="K2564" s="1">
        <v>27.12</v>
      </c>
      <c r="L2564" s="2">
        <v>1255084</v>
      </c>
      <c r="M2564" s="1">
        <f>Table1[[#This Row],[PerformanceMetric]]/Table1[[#This Row],[InflationAdjSalary]]*1000000</f>
        <v>21.608115472749237</v>
      </c>
      <c r="N2564" t="s">
        <v>65</v>
      </c>
      <c r="O2564">
        <v>27</v>
      </c>
      <c r="P2564" t="s">
        <v>20</v>
      </c>
    </row>
    <row r="2565" spans="2:16" x14ac:dyDescent="0.2">
      <c r="B2565" t="s">
        <v>437</v>
      </c>
      <c r="C2565">
        <v>2012</v>
      </c>
      <c r="D2565">
        <v>5.48</v>
      </c>
      <c r="E2565">
        <v>5.38</v>
      </c>
      <c r="F2565">
        <v>0.31</v>
      </c>
      <c r="G2565">
        <v>0.5</v>
      </c>
      <c r="H2565">
        <v>0.85</v>
      </c>
      <c r="I2565">
        <v>0.69</v>
      </c>
      <c r="J2565">
        <v>0.61</v>
      </c>
      <c r="K2565" s="1">
        <v>27.12</v>
      </c>
      <c r="L2565" s="2">
        <v>3873717</v>
      </c>
      <c r="M2565" s="1">
        <f>Table1[[#This Row],[PerformanceMetric]]/Table1[[#This Row],[InflationAdjSalary]]*1000000</f>
        <v>7.0010276951052441</v>
      </c>
      <c r="N2565" t="s">
        <v>91</v>
      </c>
      <c r="O2565">
        <v>22</v>
      </c>
      <c r="P2565" t="s">
        <v>30</v>
      </c>
    </row>
    <row r="2566" spans="2:16" x14ac:dyDescent="0.2">
      <c r="B2566" t="s">
        <v>125</v>
      </c>
      <c r="C2566">
        <v>2013</v>
      </c>
      <c r="D2566">
        <v>7.7</v>
      </c>
      <c r="E2566">
        <v>4.62</v>
      </c>
      <c r="F2566">
        <v>2.62</v>
      </c>
      <c r="G2566">
        <v>1.41</v>
      </c>
      <c r="H2566">
        <v>0.67</v>
      </c>
      <c r="I2566">
        <v>1.59</v>
      </c>
      <c r="J2566">
        <v>0.49</v>
      </c>
      <c r="K2566" s="1">
        <v>27.11</v>
      </c>
      <c r="L2566" s="2">
        <v>12824088</v>
      </c>
      <c r="M2566" s="1">
        <f>Table1[[#This Row],[PerformanceMetric]]/Table1[[#This Row],[InflationAdjSalary]]*1000000</f>
        <v>2.1139904841576258</v>
      </c>
      <c r="N2566" t="s">
        <v>39</v>
      </c>
      <c r="O2566">
        <v>30</v>
      </c>
      <c r="P2566" t="s">
        <v>25</v>
      </c>
    </row>
    <row r="2567" spans="2:16" x14ac:dyDescent="0.2">
      <c r="B2567" t="s">
        <v>603</v>
      </c>
      <c r="C2567">
        <v>2020</v>
      </c>
      <c r="D2567">
        <v>7.45</v>
      </c>
      <c r="E2567">
        <v>1.58</v>
      </c>
      <c r="F2567">
        <v>4.38</v>
      </c>
      <c r="G2567">
        <v>0.91</v>
      </c>
      <c r="H2567">
        <v>0.09</v>
      </c>
      <c r="I2567">
        <v>0.85</v>
      </c>
      <c r="J2567">
        <v>0.53</v>
      </c>
      <c r="K2567" s="1">
        <v>27.1</v>
      </c>
      <c r="L2567" s="2">
        <v>10134394</v>
      </c>
      <c r="M2567" s="1">
        <f>Table1[[#This Row],[PerformanceMetric]]/Table1[[#This Row],[InflationAdjSalary]]*1000000</f>
        <v>2.6740622083570069</v>
      </c>
      <c r="N2567" t="s">
        <v>109</v>
      </c>
      <c r="O2567">
        <v>23</v>
      </c>
      <c r="P2567" t="s">
        <v>19</v>
      </c>
    </row>
    <row r="2568" spans="2:16" x14ac:dyDescent="0.2">
      <c r="B2568" t="s">
        <v>346</v>
      </c>
      <c r="C2568">
        <v>2010</v>
      </c>
      <c r="D2568">
        <v>10.210000000000001</v>
      </c>
      <c r="E2568">
        <v>3.01</v>
      </c>
      <c r="F2568">
        <v>1.97</v>
      </c>
      <c r="G2568">
        <v>0.53</v>
      </c>
      <c r="H2568">
        <v>0.51</v>
      </c>
      <c r="I2568">
        <v>1.7</v>
      </c>
      <c r="J2568">
        <v>0.53</v>
      </c>
      <c r="K2568" s="1">
        <v>27.08</v>
      </c>
      <c r="L2568" s="2">
        <v>3398607</v>
      </c>
      <c r="M2568" s="1">
        <f>Table1[[#This Row],[PerformanceMetric]]/Table1[[#This Row],[InflationAdjSalary]]*1000000</f>
        <v>7.9679704066989787</v>
      </c>
      <c r="N2568" t="s">
        <v>64</v>
      </c>
      <c r="O2568">
        <v>29</v>
      </c>
      <c r="P2568" t="s">
        <v>25</v>
      </c>
    </row>
    <row r="2569" spans="2:16" x14ac:dyDescent="0.2">
      <c r="B2569" t="s">
        <v>162</v>
      </c>
      <c r="C2569">
        <v>2013</v>
      </c>
      <c r="D2569">
        <v>9.23</v>
      </c>
      <c r="E2569">
        <v>4.1100000000000003</v>
      </c>
      <c r="F2569">
        <v>1.21</v>
      </c>
      <c r="G2569">
        <v>0.64</v>
      </c>
      <c r="H2569">
        <v>0.17</v>
      </c>
      <c r="I2569">
        <v>1.25</v>
      </c>
      <c r="J2569">
        <v>0.53</v>
      </c>
      <c r="K2569" s="1">
        <v>27.07</v>
      </c>
      <c r="L2569" s="2">
        <v>3710384</v>
      </c>
      <c r="M2569" s="1">
        <f>Table1[[#This Row],[PerformanceMetric]]/Table1[[#This Row],[InflationAdjSalary]]*1000000</f>
        <v>7.2957408182010273</v>
      </c>
      <c r="N2569" t="s">
        <v>22</v>
      </c>
      <c r="O2569">
        <v>20</v>
      </c>
      <c r="P2569" t="s">
        <v>25</v>
      </c>
    </row>
    <row r="2570" spans="2:16" x14ac:dyDescent="0.2">
      <c r="B2570" t="s">
        <v>190</v>
      </c>
      <c r="C2570">
        <v>2013</v>
      </c>
      <c r="D2570">
        <v>8.84</v>
      </c>
      <c r="E2570">
        <v>2.72</v>
      </c>
      <c r="F2570">
        <v>2.97</v>
      </c>
      <c r="G2570">
        <v>0.67</v>
      </c>
      <c r="H2570">
        <v>0.33</v>
      </c>
      <c r="I2570">
        <v>1.1200000000000001</v>
      </c>
      <c r="J2570">
        <v>0.51</v>
      </c>
      <c r="K2570" s="1">
        <v>27.07</v>
      </c>
      <c r="L2570" s="2">
        <v>9618838</v>
      </c>
      <c r="M2570" s="1">
        <f>Table1[[#This Row],[PerformanceMetric]]/Table1[[#This Row],[InflationAdjSalary]]*1000000</f>
        <v>2.8142692495704784</v>
      </c>
      <c r="N2570" t="s">
        <v>46</v>
      </c>
      <c r="O2570">
        <v>33</v>
      </c>
      <c r="P2570" t="s">
        <v>25</v>
      </c>
    </row>
    <row r="2571" spans="2:16" x14ac:dyDescent="0.2">
      <c r="B2571" t="s">
        <v>569</v>
      </c>
      <c r="C2571">
        <v>2017</v>
      </c>
      <c r="D2571">
        <v>6.59</v>
      </c>
      <c r="E2571">
        <v>4.2</v>
      </c>
      <c r="F2571">
        <v>0.56000000000000005</v>
      </c>
      <c r="G2571">
        <v>0.59</v>
      </c>
      <c r="H2571">
        <v>0.42</v>
      </c>
      <c r="I2571">
        <v>0.42</v>
      </c>
      <c r="J2571">
        <v>0.59</v>
      </c>
      <c r="K2571" s="1">
        <v>27.01</v>
      </c>
      <c r="L2571" s="2">
        <v>2782206</v>
      </c>
      <c r="M2571" s="1">
        <f>Table1[[#This Row],[PerformanceMetric]]/Table1[[#This Row],[InflationAdjSalary]]*1000000</f>
        <v>9.7081236975263518</v>
      </c>
      <c r="N2571" t="s">
        <v>27</v>
      </c>
      <c r="O2571">
        <v>29</v>
      </c>
      <c r="P2571" t="s">
        <v>16</v>
      </c>
    </row>
    <row r="2572" spans="2:16" x14ac:dyDescent="0.2">
      <c r="B2572" t="s">
        <v>468</v>
      </c>
      <c r="C2572">
        <v>2013</v>
      </c>
      <c r="D2572">
        <v>7.65</v>
      </c>
      <c r="E2572">
        <v>2.63</v>
      </c>
      <c r="F2572">
        <v>5.23</v>
      </c>
      <c r="G2572">
        <v>1.05</v>
      </c>
      <c r="H2572">
        <v>0.42</v>
      </c>
      <c r="I2572">
        <v>1.65</v>
      </c>
      <c r="J2572">
        <v>0.49</v>
      </c>
      <c r="K2572" s="1">
        <v>27.01</v>
      </c>
      <c r="L2572" s="2">
        <v>5150774</v>
      </c>
      <c r="M2572" s="1">
        <f>Table1[[#This Row],[PerformanceMetric]]/Table1[[#This Row],[InflationAdjSalary]]*1000000</f>
        <v>5.2438720860204695</v>
      </c>
      <c r="N2572" t="s">
        <v>68</v>
      </c>
      <c r="O2572">
        <v>32</v>
      </c>
      <c r="P2572" t="s">
        <v>19</v>
      </c>
    </row>
    <row r="2573" spans="2:16" x14ac:dyDescent="0.2">
      <c r="B2573" t="s">
        <v>414</v>
      </c>
      <c r="C2573">
        <v>2010</v>
      </c>
      <c r="D2573">
        <v>10.06</v>
      </c>
      <c r="E2573">
        <v>1.86</v>
      </c>
      <c r="F2573">
        <v>3.26</v>
      </c>
      <c r="G2573">
        <v>0.47</v>
      </c>
      <c r="H2573">
        <v>0.14000000000000001</v>
      </c>
      <c r="I2573">
        <v>1.34</v>
      </c>
      <c r="J2573">
        <v>0.52</v>
      </c>
      <c r="K2573" s="1">
        <v>27.01</v>
      </c>
      <c r="L2573" s="2">
        <v>5777632</v>
      </c>
      <c r="M2573" s="1">
        <f>Table1[[#This Row],[PerformanceMetric]]/Table1[[#This Row],[InflationAdjSalary]]*1000000</f>
        <v>4.6749256442777938</v>
      </c>
      <c r="N2573" t="s">
        <v>54</v>
      </c>
      <c r="O2573">
        <v>26</v>
      </c>
      <c r="P2573" t="s">
        <v>19</v>
      </c>
    </row>
    <row r="2574" spans="2:16" x14ac:dyDescent="0.2">
      <c r="B2574" t="s">
        <v>281</v>
      </c>
      <c r="C2574">
        <v>2016</v>
      </c>
      <c r="D2574">
        <v>8.68</v>
      </c>
      <c r="E2574">
        <v>4.22</v>
      </c>
      <c r="F2574">
        <v>0.82</v>
      </c>
      <c r="G2574">
        <v>0.46</v>
      </c>
      <c r="H2574">
        <v>0.78</v>
      </c>
      <c r="I2574">
        <v>0.98</v>
      </c>
      <c r="J2574">
        <v>0.52</v>
      </c>
      <c r="K2574" s="1">
        <v>26.99</v>
      </c>
      <c r="L2574" s="2">
        <v>1484141</v>
      </c>
      <c r="M2574" s="1">
        <f>Table1[[#This Row],[PerformanceMetric]]/Table1[[#This Row],[InflationAdjSalary]]*1000000</f>
        <v>18.185603658951539</v>
      </c>
      <c r="N2574" t="s">
        <v>18</v>
      </c>
      <c r="O2574">
        <v>24</v>
      </c>
      <c r="P2574" t="s">
        <v>16</v>
      </c>
    </row>
    <row r="2575" spans="2:16" x14ac:dyDescent="0.2">
      <c r="B2575" t="s">
        <v>162</v>
      </c>
      <c r="C2575">
        <v>2014</v>
      </c>
      <c r="D2575">
        <v>9.4600000000000009</v>
      </c>
      <c r="E2575">
        <v>3.99</v>
      </c>
      <c r="F2575">
        <v>1.49</v>
      </c>
      <c r="G2575">
        <v>0.83</v>
      </c>
      <c r="H2575">
        <v>0.26</v>
      </c>
      <c r="I2575">
        <v>1.08</v>
      </c>
      <c r="J2575">
        <v>0.49</v>
      </c>
      <c r="K2575" s="1">
        <v>26.99</v>
      </c>
      <c r="L2575" s="2">
        <v>3791698</v>
      </c>
      <c r="M2575" s="1">
        <f>Table1[[#This Row],[PerformanceMetric]]/Table1[[#This Row],[InflationAdjSalary]]*1000000</f>
        <v>7.1181829354553026</v>
      </c>
      <c r="N2575" t="s">
        <v>22</v>
      </c>
      <c r="O2575">
        <v>21</v>
      </c>
      <c r="P2575" t="s">
        <v>25</v>
      </c>
    </row>
    <row r="2576" spans="2:16" x14ac:dyDescent="0.2">
      <c r="B2576" t="s">
        <v>604</v>
      </c>
      <c r="C2576">
        <v>2013</v>
      </c>
      <c r="D2576">
        <v>6.01</v>
      </c>
      <c r="E2576">
        <v>4.59</v>
      </c>
      <c r="F2576">
        <v>0.36</v>
      </c>
      <c r="G2576">
        <v>0.26</v>
      </c>
      <c r="H2576">
        <v>0.56999999999999995</v>
      </c>
      <c r="I2576">
        <v>0.59</v>
      </c>
      <c r="J2576">
        <v>0.64</v>
      </c>
      <c r="K2576" s="1">
        <v>26.98</v>
      </c>
      <c r="L2576" s="2">
        <v>1122146</v>
      </c>
      <c r="M2576" s="1">
        <f>Table1[[#This Row],[PerformanceMetric]]/Table1[[#This Row],[InflationAdjSalary]]*1000000</f>
        <v>24.04321719277171</v>
      </c>
      <c r="N2576" t="s">
        <v>18</v>
      </c>
      <c r="O2576">
        <v>22</v>
      </c>
      <c r="P2576" t="s">
        <v>30</v>
      </c>
    </row>
    <row r="2577" spans="2:16" x14ac:dyDescent="0.2">
      <c r="B2577" t="s">
        <v>488</v>
      </c>
      <c r="C2577">
        <v>2015</v>
      </c>
      <c r="D2577">
        <v>7.14</v>
      </c>
      <c r="E2577">
        <v>4.83</v>
      </c>
      <c r="F2577">
        <v>1.03</v>
      </c>
      <c r="G2577">
        <v>0.66</v>
      </c>
      <c r="H2577">
        <v>0.24</v>
      </c>
      <c r="I2577">
        <v>0.62</v>
      </c>
      <c r="J2577">
        <v>0.53</v>
      </c>
      <c r="K2577" s="1">
        <v>26.98</v>
      </c>
      <c r="L2577" s="2">
        <v>6208378</v>
      </c>
      <c r="M2577" s="1">
        <f>Table1[[#This Row],[PerformanceMetric]]/Table1[[#This Row],[InflationAdjSalary]]*1000000</f>
        <v>4.3457405460814407</v>
      </c>
      <c r="N2577" t="s">
        <v>61</v>
      </c>
      <c r="O2577">
        <v>27</v>
      </c>
      <c r="P2577" t="s">
        <v>16</v>
      </c>
    </row>
    <row r="2578" spans="2:16" x14ac:dyDescent="0.2">
      <c r="B2578" t="s">
        <v>480</v>
      </c>
      <c r="C2578">
        <v>2016</v>
      </c>
      <c r="D2578">
        <v>9.75</v>
      </c>
      <c r="E2578">
        <v>2.08</v>
      </c>
      <c r="F2578">
        <v>1.18</v>
      </c>
      <c r="G2578">
        <v>0.5</v>
      </c>
      <c r="H2578">
        <v>0.03</v>
      </c>
      <c r="I2578">
        <v>0.72</v>
      </c>
      <c r="J2578">
        <v>0.56000000000000005</v>
      </c>
      <c r="K2578" s="1">
        <v>26.97</v>
      </c>
      <c r="L2578" s="2">
        <v>88755</v>
      </c>
      <c r="M2578" s="1">
        <f>Table1[[#This Row],[PerformanceMetric]]/Table1[[#This Row],[InflationAdjSalary]]*1000000</f>
        <v>303.87020449552136</v>
      </c>
      <c r="N2578" t="s">
        <v>54</v>
      </c>
      <c r="O2578">
        <v>31</v>
      </c>
      <c r="P2578" t="s">
        <v>20</v>
      </c>
    </row>
    <row r="2579" spans="2:16" x14ac:dyDescent="0.2">
      <c r="B2579" t="s">
        <v>605</v>
      </c>
      <c r="C2579">
        <v>2010</v>
      </c>
      <c r="D2579">
        <v>5.85</v>
      </c>
      <c r="E2579">
        <v>5.12</v>
      </c>
      <c r="F2579">
        <v>0.51</v>
      </c>
      <c r="G2579">
        <v>0.49</v>
      </c>
      <c r="H2579">
        <v>0.64</v>
      </c>
      <c r="I2579">
        <v>0.84</v>
      </c>
      <c r="J2579">
        <v>0.62</v>
      </c>
      <c r="K2579" s="1">
        <v>26.96</v>
      </c>
      <c r="L2579" s="2">
        <v>18012620</v>
      </c>
      <c r="M2579" s="1">
        <f>Table1[[#This Row],[PerformanceMetric]]/Table1[[#This Row],[InflationAdjSalary]]*1000000</f>
        <v>1.4967284048628129</v>
      </c>
      <c r="N2579" t="s">
        <v>24</v>
      </c>
      <c r="O2579">
        <v>29</v>
      </c>
      <c r="P2579" t="s">
        <v>30</v>
      </c>
    </row>
    <row r="2580" spans="2:16" x14ac:dyDescent="0.2">
      <c r="B2580" t="s">
        <v>287</v>
      </c>
      <c r="C2580">
        <v>2020</v>
      </c>
      <c r="D2580">
        <v>6.97</v>
      </c>
      <c r="E2580">
        <v>4.72</v>
      </c>
      <c r="F2580">
        <v>1.77</v>
      </c>
      <c r="G2580">
        <v>0.77</v>
      </c>
      <c r="H2580">
        <v>0.38</v>
      </c>
      <c r="I2580">
        <v>0.98</v>
      </c>
      <c r="J2580">
        <v>0.53</v>
      </c>
      <c r="K2580" s="1">
        <v>26.95</v>
      </c>
      <c r="L2580" s="2">
        <v>578097</v>
      </c>
      <c r="M2580" s="1">
        <f>Table1[[#This Row],[PerformanceMetric]]/Table1[[#This Row],[InflationAdjSalary]]*1000000</f>
        <v>46.618474062311336</v>
      </c>
      <c r="N2580" t="s">
        <v>50</v>
      </c>
      <c r="O2580">
        <v>25</v>
      </c>
      <c r="P2580" t="s">
        <v>16</v>
      </c>
    </row>
    <row r="2581" spans="2:16" x14ac:dyDescent="0.2">
      <c r="B2581" t="s">
        <v>606</v>
      </c>
      <c r="C2581">
        <v>2012</v>
      </c>
      <c r="D2581">
        <v>8.91</v>
      </c>
      <c r="E2581">
        <v>2.85</v>
      </c>
      <c r="F2581">
        <v>2.87</v>
      </c>
      <c r="G2581">
        <v>1.06</v>
      </c>
      <c r="H2581">
        <v>0.53</v>
      </c>
      <c r="I2581">
        <v>1.32</v>
      </c>
      <c r="J2581">
        <v>0.5</v>
      </c>
      <c r="K2581" s="1">
        <v>26.94</v>
      </c>
      <c r="L2581" s="2">
        <v>2876018</v>
      </c>
      <c r="M2581" s="1">
        <f>Table1[[#This Row],[PerformanceMetric]]/Table1[[#This Row],[InflationAdjSalary]]*1000000</f>
        <v>9.3671180083017553</v>
      </c>
      <c r="N2581" t="s">
        <v>76</v>
      </c>
      <c r="O2581">
        <v>23</v>
      </c>
      <c r="P2581" t="s">
        <v>19</v>
      </c>
    </row>
    <row r="2582" spans="2:16" x14ac:dyDescent="0.2">
      <c r="B2582" t="s">
        <v>607</v>
      </c>
      <c r="C2582">
        <v>2021</v>
      </c>
      <c r="D2582">
        <v>5.22</v>
      </c>
      <c r="E2582">
        <v>5</v>
      </c>
      <c r="F2582">
        <v>0.78</v>
      </c>
      <c r="G2582">
        <v>0.28000000000000003</v>
      </c>
      <c r="H2582">
        <v>0.28000000000000003</v>
      </c>
      <c r="I2582">
        <v>0.5</v>
      </c>
      <c r="J2582">
        <v>0.64</v>
      </c>
      <c r="K2582" s="1">
        <v>26.92</v>
      </c>
      <c r="L2582" s="2">
        <v>1094675</v>
      </c>
      <c r="M2582" s="1">
        <f>Table1[[#This Row],[PerformanceMetric]]/Table1[[#This Row],[InflationAdjSalary]]*1000000</f>
        <v>24.59177381414575</v>
      </c>
      <c r="N2582" t="s">
        <v>39</v>
      </c>
      <c r="O2582">
        <v>24</v>
      </c>
      <c r="P2582" t="s">
        <v>16</v>
      </c>
    </row>
    <row r="2583" spans="2:16" x14ac:dyDescent="0.2">
      <c r="B2583" t="s">
        <v>608</v>
      </c>
      <c r="C2583">
        <v>2010</v>
      </c>
      <c r="D2583">
        <v>7.84</v>
      </c>
      <c r="E2583">
        <v>3.04</v>
      </c>
      <c r="F2583">
        <v>5.05</v>
      </c>
      <c r="G2583">
        <v>1.32</v>
      </c>
      <c r="H2583">
        <v>0.2</v>
      </c>
      <c r="I2583">
        <v>2.2200000000000002</v>
      </c>
      <c r="J2583">
        <v>0.52</v>
      </c>
      <c r="K2583" s="1">
        <v>26.92</v>
      </c>
      <c r="L2583" s="2">
        <v>1671102</v>
      </c>
      <c r="M2583" s="1">
        <f>Table1[[#This Row],[PerformanceMetric]]/Table1[[#This Row],[InflationAdjSalary]]*1000000</f>
        <v>16.109130382226819</v>
      </c>
      <c r="N2583" t="s">
        <v>64</v>
      </c>
      <c r="O2583">
        <v>30</v>
      </c>
      <c r="P2583" t="s">
        <v>19</v>
      </c>
    </row>
    <row r="2584" spans="2:16" x14ac:dyDescent="0.2">
      <c r="B2584" t="s">
        <v>471</v>
      </c>
      <c r="C2584">
        <v>2010</v>
      </c>
      <c r="D2584">
        <v>6.83</v>
      </c>
      <c r="E2584">
        <v>2.38</v>
      </c>
      <c r="F2584">
        <v>6.1</v>
      </c>
      <c r="G2584">
        <v>0.72</v>
      </c>
      <c r="H2584">
        <v>0.14000000000000001</v>
      </c>
      <c r="I2584">
        <v>2.17</v>
      </c>
      <c r="J2584">
        <v>0.56999999999999995</v>
      </c>
      <c r="K2584" s="1">
        <v>26.91</v>
      </c>
      <c r="L2584" s="2">
        <v>5437772</v>
      </c>
      <c r="M2584" s="1">
        <f>Table1[[#This Row],[PerformanceMetric]]/Table1[[#This Row],[InflationAdjSalary]]*1000000</f>
        <v>4.9487179675793689</v>
      </c>
      <c r="N2584" t="s">
        <v>52</v>
      </c>
      <c r="O2584">
        <v>29</v>
      </c>
      <c r="P2584" t="s">
        <v>19</v>
      </c>
    </row>
    <row r="2585" spans="2:16" x14ac:dyDescent="0.2">
      <c r="B2585" t="s">
        <v>285</v>
      </c>
      <c r="C2585">
        <v>2018</v>
      </c>
      <c r="D2585">
        <v>6.78</v>
      </c>
      <c r="E2585">
        <v>4.09</v>
      </c>
      <c r="F2585">
        <v>1.28</v>
      </c>
      <c r="G2585">
        <v>0.75</v>
      </c>
      <c r="H2585">
        <v>0.24</v>
      </c>
      <c r="I2585">
        <v>0.78</v>
      </c>
      <c r="J2585">
        <v>0.57999999999999996</v>
      </c>
      <c r="K2585" s="1">
        <v>26.91</v>
      </c>
      <c r="L2585" s="2">
        <v>7643276</v>
      </c>
      <c r="M2585" s="1">
        <f>Table1[[#This Row],[PerformanceMetric]]/Table1[[#This Row],[InflationAdjSalary]]*1000000</f>
        <v>3.5207416296362974</v>
      </c>
      <c r="N2585" t="s">
        <v>36</v>
      </c>
      <c r="O2585">
        <v>29</v>
      </c>
      <c r="P2585" t="s">
        <v>16</v>
      </c>
    </row>
    <row r="2586" spans="2:16" x14ac:dyDescent="0.2">
      <c r="B2586" t="s">
        <v>380</v>
      </c>
      <c r="C2586">
        <v>2018</v>
      </c>
      <c r="D2586">
        <v>7.14</v>
      </c>
      <c r="E2586">
        <v>4.62</v>
      </c>
      <c r="F2586">
        <v>0.67</v>
      </c>
      <c r="G2586">
        <v>0.19</v>
      </c>
      <c r="H2586">
        <v>0.5</v>
      </c>
      <c r="I2586">
        <v>0.83</v>
      </c>
      <c r="J2586">
        <v>0.59</v>
      </c>
      <c r="K2586" s="1">
        <v>26.9</v>
      </c>
      <c r="L2586" s="2">
        <v>251578</v>
      </c>
      <c r="M2586" s="1">
        <f>Table1[[#This Row],[PerformanceMetric]]/Table1[[#This Row],[InflationAdjSalary]]*1000000</f>
        <v>106.92508883924667</v>
      </c>
      <c r="N2586" t="s">
        <v>39</v>
      </c>
      <c r="O2586">
        <v>28</v>
      </c>
      <c r="P2586" t="s">
        <v>30</v>
      </c>
    </row>
    <row r="2587" spans="2:16" x14ac:dyDescent="0.2">
      <c r="B2587" t="s">
        <v>544</v>
      </c>
      <c r="C2587">
        <v>2010</v>
      </c>
      <c r="D2587">
        <v>8.8800000000000008</v>
      </c>
      <c r="E2587">
        <v>2.97</v>
      </c>
      <c r="F2587">
        <v>1.19</v>
      </c>
      <c r="G2587">
        <v>0.46</v>
      </c>
      <c r="H2587">
        <v>0.15</v>
      </c>
      <c r="I2587">
        <v>0.65</v>
      </c>
      <c r="J2587">
        <v>0.54</v>
      </c>
      <c r="K2587" s="1">
        <v>26.9</v>
      </c>
      <c r="L2587" s="2">
        <v>1061549</v>
      </c>
      <c r="M2587" s="1">
        <f>Table1[[#This Row],[PerformanceMetric]]/Table1[[#This Row],[InflationAdjSalary]]*1000000</f>
        <v>25.340328143119159</v>
      </c>
      <c r="N2587" t="s">
        <v>18</v>
      </c>
      <c r="O2587">
        <v>21</v>
      </c>
      <c r="P2587" t="s">
        <v>25</v>
      </c>
    </row>
    <row r="2588" spans="2:16" x14ac:dyDescent="0.2">
      <c r="B2588" t="s">
        <v>223</v>
      </c>
      <c r="C2588">
        <v>2018</v>
      </c>
      <c r="D2588">
        <v>8.57</v>
      </c>
      <c r="E2588">
        <v>3.26</v>
      </c>
      <c r="F2588">
        <v>1.0900000000000001</v>
      </c>
      <c r="G2588">
        <v>0.77</v>
      </c>
      <c r="H2588">
        <v>0.23</v>
      </c>
      <c r="I2588">
        <v>0.79</v>
      </c>
      <c r="J2588">
        <v>0.55000000000000004</v>
      </c>
      <c r="K2588" s="1">
        <v>26.9</v>
      </c>
      <c r="L2588" s="2">
        <v>8590836</v>
      </c>
      <c r="M2588" s="1">
        <f>Table1[[#This Row],[PerformanceMetric]]/Table1[[#This Row],[InflationAdjSalary]]*1000000</f>
        <v>3.1312435716384295</v>
      </c>
      <c r="N2588" t="s">
        <v>29</v>
      </c>
      <c r="O2588">
        <v>27</v>
      </c>
      <c r="P2588" t="s">
        <v>25</v>
      </c>
    </row>
    <row r="2589" spans="2:16" x14ac:dyDescent="0.2">
      <c r="B2589" t="s">
        <v>609</v>
      </c>
      <c r="C2589">
        <v>2011</v>
      </c>
      <c r="D2589">
        <v>9.65</v>
      </c>
      <c r="E2589">
        <v>2.77</v>
      </c>
      <c r="F2589">
        <v>0.57999999999999996</v>
      </c>
      <c r="G2589">
        <v>0.69</v>
      </c>
      <c r="H2589">
        <v>0.35</v>
      </c>
      <c r="I2589">
        <v>0.69</v>
      </c>
      <c r="J2589">
        <v>0.53</v>
      </c>
      <c r="K2589" s="1">
        <v>26.89</v>
      </c>
      <c r="L2589" s="2">
        <v>1605681</v>
      </c>
      <c r="M2589" s="1">
        <f>Table1[[#This Row],[PerformanceMetric]]/Table1[[#This Row],[InflationAdjSalary]]*1000000</f>
        <v>16.746788434315409</v>
      </c>
      <c r="N2589" t="s">
        <v>54</v>
      </c>
      <c r="O2589">
        <v>32</v>
      </c>
      <c r="P2589" t="s">
        <v>25</v>
      </c>
    </row>
    <row r="2590" spans="2:16" x14ac:dyDescent="0.2">
      <c r="B2590" t="s">
        <v>374</v>
      </c>
      <c r="C2590">
        <v>2020</v>
      </c>
      <c r="D2590">
        <v>8.76</v>
      </c>
      <c r="E2590">
        <v>2.57</v>
      </c>
      <c r="F2590">
        <v>1.66</v>
      </c>
      <c r="G2590">
        <v>0.72</v>
      </c>
      <c r="H2590">
        <v>0.15</v>
      </c>
      <c r="I2590">
        <v>0.74</v>
      </c>
      <c r="J2590">
        <v>0.54</v>
      </c>
      <c r="K2590" s="1">
        <v>26.88</v>
      </c>
      <c r="L2590" s="2">
        <v>4516035</v>
      </c>
      <c r="M2590" s="1">
        <f>Table1[[#This Row],[PerformanceMetric]]/Table1[[#This Row],[InflationAdjSalary]]*1000000</f>
        <v>5.9521239317232926</v>
      </c>
      <c r="N2590" t="s">
        <v>18</v>
      </c>
      <c r="O2590">
        <v>27</v>
      </c>
      <c r="P2590" t="s">
        <v>20</v>
      </c>
    </row>
    <row r="2591" spans="2:16" x14ac:dyDescent="0.2">
      <c r="B2591" t="s">
        <v>331</v>
      </c>
      <c r="C2591">
        <v>2018</v>
      </c>
      <c r="D2591">
        <v>7.91</v>
      </c>
      <c r="E2591">
        <v>3.21</v>
      </c>
      <c r="F2591">
        <v>3.17</v>
      </c>
      <c r="G2591">
        <v>0.98</v>
      </c>
      <c r="H2591">
        <v>0.22</v>
      </c>
      <c r="I2591">
        <v>1.06</v>
      </c>
      <c r="J2591">
        <v>0.5</v>
      </c>
      <c r="K2591" s="1">
        <v>26.88</v>
      </c>
      <c r="L2591" s="2">
        <v>9342435</v>
      </c>
      <c r="M2591" s="1">
        <f>Table1[[#This Row],[PerformanceMetric]]/Table1[[#This Row],[InflationAdjSalary]]*1000000</f>
        <v>2.8771942218490145</v>
      </c>
      <c r="N2591" t="s">
        <v>64</v>
      </c>
      <c r="O2591">
        <v>26</v>
      </c>
      <c r="P2591" t="s">
        <v>19</v>
      </c>
    </row>
    <row r="2592" spans="2:16" x14ac:dyDescent="0.2">
      <c r="B2592" t="s">
        <v>547</v>
      </c>
      <c r="C2592">
        <v>2016</v>
      </c>
      <c r="D2592">
        <v>9.17</v>
      </c>
      <c r="E2592">
        <v>2.08</v>
      </c>
      <c r="F2592">
        <v>3.08</v>
      </c>
      <c r="G2592">
        <v>1.25</v>
      </c>
      <c r="H2592">
        <v>0.17</v>
      </c>
      <c r="I2592">
        <v>1.5</v>
      </c>
      <c r="J2592">
        <v>0.53</v>
      </c>
      <c r="K2592" s="1">
        <v>26.87</v>
      </c>
      <c r="L2592" s="2">
        <v>102011</v>
      </c>
      <c r="M2592" s="1">
        <f>Table1[[#This Row],[PerformanceMetric]]/Table1[[#This Row],[InflationAdjSalary]]*1000000</f>
        <v>263.4029663467665</v>
      </c>
      <c r="N2592" t="s">
        <v>109</v>
      </c>
      <c r="O2592">
        <v>29</v>
      </c>
      <c r="P2592" t="s">
        <v>19</v>
      </c>
    </row>
    <row r="2593" spans="2:16" x14ac:dyDescent="0.2">
      <c r="B2593" t="s">
        <v>115</v>
      </c>
      <c r="C2593">
        <v>2021</v>
      </c>
      <c r="D2593">
        <v>12</v>
      </c>
      <c r="E2593">
        <v>3.5</v>
      </c>
      <c r="F2593">
        <v>3.5</v>
      </c>
      <c r="G2593">
        <v>1.75</v>
      </c>
      <c r="H2593">
        <v>0.5</v>
      </c>
      <c r="I2593">
        <v>3.5</v>
      </c>
      <c r="J2593">
        <v>0.47</v>
      </c>
      <c r="K2593" s="1">
        <v>26.87</v>
      </c>
      <c r="L2593" s="2">
        <v>2606136</v>
      </c>
      <c r="M2593" s="1">
        <f>Table1[[#This Row],[PerformanceMetric]]/Table1[[#This Row],[InflationAdjSalary]]*1000000</f>
        <v>10.310283116460539</v>
      </c>
      <c r="N2593" t="s">
        <v>31</v>
      </c>
      <c r="O2593">
        <v>28</v>
      </c>
      <c r="P2593" t="s">
        <v>20</v>
      </c>
    </row>
    <row r="2594" spans="2:16" x14ac:dyDescent="0.2">
      <c r="B2594" t="s">
        <v>419</v>
      </c>
      <c r="C2594">
        <v>2020</v>
      </c>
      <c r="D2594">
        <v>8.7799999999999994</v>
      </c>
      <c r="E2594">
        <v>4.32</v>
      </c>
      <c r="F2594">
        <v>1.37</v>
      </c>
      <c r="G2594">
        <v>1.0900000000000001</v>
      </c>
      <c r="H2594">
        <v>0.59</v>
      </c>
      <c r="I2594">
        <v>1.34</v>
      </c>
      <c r="J2594">
        <v>0.5</v>
      </c>
      <c r="K2594" s="1">
        <v>26.87</v>
      </c>
      <c r="L2594" s="2">
        <v>2666650</v>
      </c>
      <c r="M2594" s="1">
        <f>Table1[[#This Row],[PerformanceMetric]]/Table1[[#This Row],[InflationAdjSalary]]*1000000</f>
        <v>10.076312976956107</v>
      </c>
      <c r="N2594" t="s">
        <v>41</v>
      </c>
      <c r="O2594">
        <v>30</v>
      </c>
      <c r="P2594" t="s">
        <v>25</v>
      </c>
    </row>
    <row r="2595" spans="2:16" x14ac:dyDescent="0.2">
      <c r="B2595" t="s">
        <v>266</v>
      </c>
      <c r="C2595">
        <v>2019</v>
      </c>
      <c r="D2595">
        <v>9.11</v>
      </c>
      <c r="E2595">
        <v>2.46</v>
      </c>
      <c r="F2595">
        <v>1.19</v>
      </c>
      <c r="G2595">
        <v>0.41</v>
      </c>
      <c r="H2595">
        <v>0.19</v>
      </c>
      <c r="I2595">
        <v>0.78</v>
      </c>
      <c r="J2595">
        <v>0.56999999999999995</v>
      </c>
      <c r="K2595" s="1">
        <v>26.86</v>
      </c>
      <c r="L2595" s="2">
        <v>2966954</v>
      </c>
      <c r="M2595" s="1">
        <f>Table1[[#This Row],[PerformanceMetric]]/Table1[[#This Row],[InflationAdjSalary]]*1000000</f>
        <v>9.0530557602173811</v>
      </c>
      <c r="N2595" t="s">
        <v>58</v>
      </c>
      <c r="O2595">
        <v>37</v>
      </c>
      <c r="P2595" t="s">
        <v>20</v>
      </c>
    </row>
    <row r="2596" spans="2:16" x14ac:dyDescent="0.2">
      <c r="B2596" t="s">
        <v>448</v>
      </c>
      <c r="C2596">
        <v>2017</v>
      </c>
      <c r="D2596">
        <v>7.12</v>
      </c>
      <c r="E2596">
        <v>5.19</v>
      </c>
      <c r="F2596">
        <v>2.64</v>
      </c>
      <c r="G2596">
        <v>0.65</v>
      </c>
      <c r="H2596">
        <v>0.35</v>
      </c>
      <c r="I2596">
        <v>1.45</v>
      </c>
      <c r="J2596">
        <v>0.51</v>
      </c>
      <c r="K2596" s="1">
        <v>26.86</v>
      </c>
      <c r="L2596" s="2">
        <v>7742546</v>
      </c>
      <c r="M2596" s="1">
        <f>Table1[[#This Row],[PerformanceMetric]]/Table1[[#This Row],[InflationAdjSalary]]*1000000</f>
        <v>3.4691430958240352</v>
      </c>
      <c r="N2596" t="s">
        <v>41</v>
      </c>
      <c r="O2596">
        <v>36</v>
      </c>
      <c r="P2596" t="s">
        <v>25</v>
      </c>
    </row>
    <row r="2597" spans="2:16" x14ac:dyDescent="0.2">
      <c r="B2597" t="s">
        <v>474</v>
      </c>
      <c r="C2597">
        <v>2020</v>
      </c>
      <c r="D2597">
        <v>9</v>
      </c>
      <c r="E2597">
        <v>3</v>
      </c>
      <c r="F2597">
        <v>1.59</v>
      </c>
      <c r="G2597">
        <v>0.82</v>
      </c>
      <c r="H2597">
        <v>0.41</v>
      </c>
      <c r="I2597">
        <v>1.27</v>
      </c>
      <c r="J2597">
        <v>0.55000000000000004</v>
      </c>
      <c r="K2597" s="1">
        <v>26.85</v>
      </c>
      <c r="L2597" s="2">
        <v>5479173</v>
      </c>
      <c r="M2597" s="1">
        <f>Table1[[#This Row],[PerformanceMetric]]/Table1[[#This Row],[InflationAdjSalary]]*1000000</f>
        <v>4.9003745638255998</v>
      </c>
      <c r="N2597" t="s">
        <v>109</v>
      </c>
      <c r="O2597">
        <v>22</v>
      </c>
      <c r="P2597" t="s">
        <v>25</v>
      </c>
    </row>
    <row r="2598" spans="2:16" x14ac:dyDescent="0.2">
      <c r="B2598" t="s">
        <v>369</v>
      </c>
      <c r="C2598">
        <v>2011</v>
      </c>
      <c r="D2598">
        <v>8.59</v>
      </c>
      <c r="E2598">
        <v>4.32</v>
      </c>
      <c r="F2598">
        <v>1.04</v>
      </c>
      <c r="G2598">
        <v>0.76</v>
      </c>
      <c r="H2598">
        <v>0.18</v>
      </c>
      <c r="I2598">
        <v>0.96</v>
      </c>
      <c r="J2598">
        <v>0.52</v>
      </c>
      <c r="K2598" s="1">
        <v>26.83</v>
      </c>
      <c r="L2598" s="2">
        <v>1761624</v>
      </c>
      <c r="M2598" s="1">
        <f>Table1[[#This Row],[PerformanceMetric]]/Table1[[#This Row],[InflationAdjSalary]]*1000000</f>
        <v>15.230264801115334</v>
      </c>
      <c r="N2598" t="s">
        <v>46</v>
      </c>
      <c r="O2598">
        <v>22</v>
      </c>
      <c r="P2598" t="s">
        <v>25</v>
      </c>
    </row>
    <row r="2599" spans="2:16" x14ac:dyDescent="0.2">
      <c r="B2599" t="s">
        <v>508</v>
      </c>
      <c r="C2599">
        <v>2012</v>
      </c>
      <c r="D2599">
        <v>9.3000000000000007</v>
      </c>
      <c r="E2599">
        <v>4.3899999999999997</v>
      </c>
      <c r="F2599">
        <v>0.45</v>
      </c>
      <c r="G2599">
        <v>0.82</v>
      </c>
      <c r="H2599">
        <v>0.14000000000000001</v>
      </c>
      <c r="I2599">
        <v>0.98</v>
      </c>
      <c r="J2599">
        <v>0.51</v>
      </c>
      <c r="K2599" s="1">
        <v>26.83</v>
      </c>
      <c r="L2599" s="2">
        <v>3945070</v>
      </c>
      <c r="M2599" s="1">
        <f>Table1[[#This Row],[PerformanceMetric]]/Table1[[#This Row],[InflationAdjSalary]]*1000000</f>
        <v>6.8008932667861401</v>
      </c>
      <c r="N2599" t="s">
        <v>64</v>
      </c>
      <c r="O2599">
        <v>26</v>
      </c>
      <c r="P2599" t="s">
        <v>16</v>
      </c>
    </row>
    <row r="2600" spans="2:16" x14ac:dyDescent="0.2">
      <c r="B2600" t="s">
        <v>366</v>
      </c>
      <c r="C2600">
        <v>2020</v>
      </c>
      <c r="D2600">
        <v>9.33</v>
      </c>
      <c r="E2600">
        <v>3.67</v>
      </c>
      <c r="F2600">
        <v>1</v>
      </c>
      <c r="G2600">
        <v>0</v>
      </c>
      <c r="H2600">
        <v>0.67</v>
      </c>
      <c r="I2600">
        <v>1</v>
      </c>
      <c r="J2600">
        <v>0.53</v>
      </c>
      <c r="K2600" s="1">
        <v>26.83</v>
      </c>
      <c r="L2600" s="2">
        <v>14539867</v>
      </c>
      <c r="M2600" s="1">
        <f>Table1[[#This Row],[PerformanceMetric]]/Table1[[#This Row],[InflationAdjSalary]]*1000000</f>
        <v>1.8452713494559476</v>
      </c>
      <c r="N2600" t="s">
        <v>31</v>
      </c>
      <c r="O2600">
        <v>28</v>
      </c>
      <c r="P2600" t="s">
        <v>20</v>
      </c>
    </row>
    <row r="2601" spans="2:16" x14ac:dyDescent="0.2">
      <c r="B2601" t="s">
        <v>360</v>
      </c>
      <c r="C2601">
        <v>2019</v>
      </c>
      <c r="D2601">
        <v>7.84</v>
      </c>
      <c r="E2601">
        <v>3.7</v>
      </c>
      <c r="F2601">
        <v>1.39</v>
      </c>
      <c r="G2601">
        <v>0.96</v>
      </c>
      <c r="H2601">
        <v>0.6</v>
      </c>
      <c r="I2601">
        <v>0.87</v>
      </c>
      <c r="J2601">
        <v>0.53</v>
      </c>
      <c r="K2601" s="1">
        <v>26.81</v>
      </c>
      <c r="L2601" s="2">
        <v>2237472</v>
      </c>
      <c r="M2601" s="1">
        <f>Table1[[#This Row],[PerformanceMetric]]/Table1[[#This Row],[InflationAdjSalary]]*1000000</f>
        <v>11.982272850788746</v>
      </c>
      <c r="N2601" t="s">
        <v>42</v>
      </c>
      <c r="O2601">
        <v>23</v>
      </c>
      <c r="P2601" t="s">
        <v>20</v>
      </c>
    </row>
    <row r="2602" spans="2:16" x14ac:dyDescent="0.2">
      <c r="B2602" t="s">
        <v>341</v>
      </c>
      <c r="C2602">
        <v>2015</v>
      </c>
      <c r="D2602">
        <v>9.84</v>
      </c>
      <c r="E2602">
        <v>2.76</v>
      </c>
      <c r="F2602">
        <v>1.05</v>
      </c>
      <c r="G2602">
        <v>0.65</v>
      </c>
      <c r="H2602">
        <v>0.3</v>
      </c>
      <c r="I2602">
        <v>0.84</v>
      </c>
      <c r="J2602">
        <v>0.52</v>
      </c>
      <c r="K2602" s="1">
        <v>26.8</v>
      </c>
      <c r="L2602" s="2">
        <v>4412812</v>
      </c>
      <c r="M2602" s="1">
        <f>Table1[[#This Row],[PerformanceMetric]]/Table1[[#This Row],[InflationAdjSalary]]*1000000</f>
        <v>6.0732249640365374</v>
      </c>
      <c r="N2602" t="s">
        <v>50</v>
      </c>
      <c r="O2602">
        <v>23</v>
      </c>
      <c r="P2602" t="s">
        <v>25</v>
      </c>
    </row>
    <row r="2603" spans="2:16" x14ac:dyDescent="0.2">
      <c r="B2603" t="s">
        <v>610</v>
      </c>
      <c r="C2603">
        <v>2015</v>
      </c>
      <c r="D2603">
        <v>9.33</v>
      </c>
      <c r="E2603">
        <v>3.38</v>
      </c>
      <c r="F2603">
        <v>3.25</v>
      </c>
      <c r="G2603">
        <v>1.25</v>
      </c>
      <c r="H2603">
        <v>0.13</v>
      </c>
      <c r="I2603">
        <v>1.75</v>
      </c>
      <c r="J2603">
        <v>0.48</v>
      </c>
      <c r="K2603" s="1">
        <v>26.8</v>
      </c>
      <c r="L2603" s="2">
        <v>11161130</v>
      </c>
      <c r="M2603" s="1">
        <f>Table1[[#This Row],[PerformanceMetric]]/Table1[[#This Row],[InflationAdjSalary]]*1000000</f>
        <v>2.4011905604540043</v>
      </c>
      <c r="N2603" t="s">
        <v>70</v>
      </c>
      <c r="O2603">
        <v>24</v>
      </c>
      <c r="P2603" t="s">
        <v>20</v>
      </c>
    </row>
    <row r="2604" spans="2:16" x14ac:dyDescent="0.2">
      <c r="B2604" t="s">
        <v>479</v>
      </c>
      <c r="C2604">
        <v>2014</v>
      </c>
      <c r="D2604">
        <v>8.51</v>
      </c>
      <c r="E2604">
        <v>4.43</v>
      </c>
      <c r="F2604">
        <v>0.82</v>
      </c>
      <c r="G2604">
        <v>0.66</v>
      </c>
      <c r="H2604">
        <v>0.24</v>
      </c>
      <c r="I2604">
        <v>1.04</v>
      </c>
      <c r="J2604">
        <v>0.53</v>
      </c>
      <c r="K2604" s="1">
        <v>26.78</v>
      </c>
      <c r="L2604" s="2">
        <v>8304492</v>
      </c>
      <c r="M2604" s="1">
        <f>Table1[[#This Row],[PerformanceMetric]]/Table1[[#This Row],[InflationAdjSalary]]*1000000</f>
        <v>3.2247607680277133</v>
      </c>
      <c r="N2604" t="s">
        <v>46</v>
      </c>
      <c r="O2604">
        <v>22</v>
      </c>
      <c r="P2604" t="s">
        <v>25</v>
      </c>
    </row>
    <row r="2605" spans="2:16" x14ac:dyDescent="0.2">
      <c r="B2605" t="s">
        <v>611</v>
      </c>
      <c r="C2605">
        <v>2013</v>
      </c>
      <c r="D2605">
        <v>7.25</v>
      </c>
      <c r="E2605">
        <v>5.51</v>
      </c>
      <c r="F2605">
        <v>1.1000000000000001</v>
      </c>
      <c r="G2605">
        <v>0.61</v>
      </c>
      <c r="H2605">
        <v>0.75</v>
      </c>
      <c r="I2605">
        <v>1.05</v>
      </c>
      <c r="J2605">
        <v>0.51</v>
      </c>
      <c r="K2605" s="1">
        <v>26.77</v>
      </c>
      <c r="L2605" s="2">
        <v>5534661</v>
      </c>
      <c r="M2605" s="1">
        <f>Table1[[#This Row],[PerformanceMetric]]/Table1[[#This Row],[InflationAdjSalary]]*1000000</f>
        <v>4.8367912686973966</v>
      </c>
      <c r="N2605" t="s">
        <v>42</v>
      </c>
      <c r="O2605">
        <v>25</v>
      </c>
      <c r="P2605" t="s">
        <v>16</v>
      </c>
    </row>
    <row r="2606" spans="2:16" x14ac:dyDescent="0.2">
      <c r="B2606" t="s">
        <v>612</v>
      </c>
      <c r="C2606">
        <v>2010</v>
      </c>
      <c r="D2606">
        <v>7.8</v>
      </c>
      <c r="E2606">
        <v>3.83</v>
      </c>
      <c r="F2606">
        <v>1.1200000000000001</v>
      </c>
      <c r="G2606">
        <v>0.44</v>
      </c>
      <c r="H2606">
        <v>0.33</v>
      </c>
      <c r="I2606">
        <v>1.17</v>
      </c>
      <c r="J2606">
        <v>0.6</v>
      </c>
      <c r="K2606" s="1">
        <v>26.76</v>
      </c>
      <c r="L2606" s="2">
        <v>3126718</v>
      </c>
      <c r="M2606" s="1">
        <f>Table1[[#This Row],[PerformanceMetric]]/Table1[[#This Row],[InflationAdjSalary]]*1000000</f>
        <v>8.5584948818537523</v>
      </c>
      <c r="N2606" t="s">
        <v>52</v>
      </c>
      <c r="O2606">
        <v>26</v>
      </c>
      <c r="P2606" t="s">
        <v>16</v>
      </c>
    </row>
    <row r="2607" spans="2:16" x14ac:dyDescent="0.2">
      <c r="B2607" t="s">
        <v>613</v>
      </c>
      <c r="C2607">
        <v>2017</v>
      </c>
      <c r="D2607">
        <v>9.4499999999999993</v>
      </c>
      <c r="E2607">
        <v>2.83</v>
      </c>
      <c r="F2607">
        <v>2.35</v>
      </c>
      <c r="G2607">
        <v>0.56000000000000005</v>
      </c>
      <c r="H2607">
        <v>0.4</v>
      </c>
      <c r="I2607">
        <v>1.6</v>
      </c>
      <c r="J2607">
        <v>0.54</v>
      </c>
      <c r="K2607" s="1">
        <v>26.76</v>
      </c>
      <c r="L2607" s="2">
        <v>4605332</v>
      </c>
      <c r="M2607" s="1">
        <f>Table1[[#This Row],[PerformanceMetric]]/Table1[[#This Row],[InflationAdjSalary]]*1000000</f>
        <v>5.810655996136652</v>
      </c>
      <c r="N2607" t="s">
        <v>34</v>
      </c>
      <c r="O2607">
        <v>23</v>
      </c>
      <c r="P2607" t="s">
        <v>20</v>
      </c>
    </row>
    <row r="2608" spans="2:16" x14ac:dyDescent="0.2">
      <c r="B2608" t="s">
        <v>614</v>
      </c>
      <c r="C2608">
        <v>2011</v>
      </c>
      <c r="D2608">
        <v>8.33</v>
      </c>
      <c r="E2608">
        <v>3.03</v>
      </c>
      <c r="F2608">
        <v>3.03</v>
      </c>
      <c r="G2608">
        <v>0.93</v>
      </c>
      <c r="H2608">
        <v>0.14000000000000001</v>
      </c>
      <c r="I2608">
        <v>1.1100000000000001</v>
      </c>
      <c r="J2608">
        <v>0.51</v>
      </c>
      <c r="K2608" s="1">
        <v>26.75</v>
      </c>
      <c r="L2608" s="2">
        <v>2953632</v>
      </c>
      <c r="M2608" s="1">
        <f>Table1[[#This Row],[PerformanceMetric]]/Table1[[#This Row],[InflationAdjSalary]]*1000000</f>
        <v>9.0566461901821214</v>
      </c>
      <c r="N2608" t="s">
        <v>29</v>
      </c>
      <c r="O2608">
        <v>35</v>
      </c>
      <c r="P2608" t="s">
        <v>25</v>
      </c>
    </row>
    <row r="2609" spans="2:16" x14ac:dyDescent="0.2">
      <c r="B2609" t="s">
        <v>148</v>
      </c>
      <c r="C2609">
        <v>2013</v>
      </c>
      <c r="D2609">
        <v>8.4600000000000009</v>
      </c>
      <c r="E2609">
        <v>2.96</v>
      </c>
      <c r="F2609">
        <v>3.07</v>
      </c>
      <c r="G2609">
        <v>1.43</v>
      </c>
      <c r="H2609">
        <v>0.72</v>
      </c>
      <c r="I2609">
        <v>1.8</v>
      </c>
      <c r="J2609">
        <v>0.51</v>
      </c>
      <c r="K2609" s="1">
        <v>26.75</v>
      </c>
      <c r="L2609" s="2">
        <v>3332931</v>
      </c>
      <c r="M2609" s="1">
        <f>Table1[[#This Row],[PerformanceMetric]]/Table1[[#This Row],[InflationAdjSalary]]*1000000</f>
        <v>8.0259687344262449</v>
      </c>
      <c r="N2609" t="s">
        <v>52</v>
      </c>
      <c r="O2609">
        <v>23</v>
      </c>
      <c r="P2609" t="s">
        <v>19</v>
      </c>
    </row>
    <row r="2610" spans="2:16" x14ac:dyDescent="0.2">
      <c r="B2610" t="s">
        <v>103</v>
      </c>
      <c r="C2610">
        <v>2017</v>
      </c>
      <c r="D2610">
        <v>8.11</v>
      </c>
      <c r="E2610">
        <v>4.21</v>
      </c>
      <c r="F2610">
        <v>0.86</v>
      </c>
      <c r="G2610">
        <v>0.28999999999999998</v>
      </c>
      <c r="H2610">
        <v>0.24</v>
      </c>
      <c r="I2610">
        <v>0.5</v>
      </c>
      <c r="J2610">
        <v>0.53</v>
      </c>
      <c r="K2610" s="1">
        <v>26.75</v>
      </c>
      <c r="L2610" s="2">
        <v>11818111</v>
      </c>
      <c r="M2610" s="1">
        <f>Table1[[#This Row],[PerformanceMetric]]/Table1[[#This Row],[InflationAdjSalary]]*1000000</f>
        <v>2.263475101900803</v>
      </c>
      <c r="N2610" t="s">
        <v>64</v>
      </c>
      <c r="O2610">
        <v>32</v>
      </c>
      <c r="P2610" t="s">
        <v>30</v>
      </c>
    </row>
    <row r="2611" spans="2:16" x14ac:dyDescent="0.2">
      <c r="B2611" t="s">
        <v>226</v>
      </c>
      <c r="C2611">
        <v>2021</v>
      </c>
      <c r="D2611">
        <v>9.9499999999999993</v>
      </c>
      <c r="E2611">
        <v>2.0299999999999998</v>
      </c>
      <c r="F2611">
        <v>2</v>
      </c>
      <c r="G2611">
        <v>0.72</v>
      </c>
      <c r="H2611">
        <v>0.28000000000000003</v>
      </c>
      <c r="I2611">
        <v>0.95</v>
      </c>
      <c r="J2611">
        <v>0.51</v>
      </c>
      <c r="K2611" s="1">
        <v>26.75</v>
      </c>
      <c r="L2611" s="2">
        <v>22828544</v>
      </c>
      <c r="M2611" s="1">
        <f>Table1[[#This Row],[PerformanceMetric]]/Table1[[#This Row],[InflationAdjSalary]]*1000000</f>
        <v>1.1717786294211316</v>
      </c>
      <c r="N2611" t="s">
        <v>41</v>
      </c>
      <c r="O2611">
        <v>26</v>
      </c>
      <c r="P2611" t="s">
        <v>20</v>
      </c>
    </row>
    <row r="2612" spans="2:16" x14ac:dyDescent="0.2">
      <c r="B2612" t="s">
        <v>615</v>
      </c>
      <c r="C2612">
        <v>2015</v>
      </c>
      <c r="D2612">
        <v>8.89</v>
      </c>
      <c r="E2612">
        <v>3.83</v>
      </c>
      <c r="F2612">
        <v>2.2400000000000002</v>
      </c>
      <c r="G2612">
        <v>0.8</v>
      </c>
      <c r="H2612">
        <v>0.22</v>
      </c>
      <c r="I2612">
        <v>1.4</v>
      </c>
      <c r="J2612">
        <v>0.51</v>
      </c>
      <c r="K2612" s="1">
        <v>26.74</v>
      </c>
      <c r="L2612" s="2">
        <v>1687288</v>
      </c>
      <c r="M2612" s="1">
        <f>Table1[[#This Row],[PerformanceMetric]]/Table1[[#This Row],[InflationAdjSalary]]*1000000</f>
        <v>15.8479168938557</v>
      </c>
      <c r="N2612" t="s">
        <v>64</v>
      </c>
      <c r="O2612">
        <v>23</v>
      </c>
      <c r="P2612" t="s">
        <v>25</v>
      </c>
    </row>
    <row r="2613" spans="2:16" x14ac:dyDescent="0.2">
      <c r="B2613" t="s">
        <v>596</v>
      </c>
      <c r="C2613">
        <v>2013</v>
      </c>
      <c r="D2613">
        <v>10.46</v>
      </c>
      <c r="E2613">
        <v>2.5299999999999998</v>
      </c>
      <c r="F2613">
        <v>1.83</v>
      </c>
      <c r="G2613">
        <v>1</v>
      </c>
      <c r="H2613">
        <v>0.25</v>
      </c>
      <c r="I2613">
        <v>1.25</v>
      </c>
      <c r="J2613">
        <v>0.49</v>
      </c>
      <c r="K2613" s="1">
        <v>26.73</v>
      </c>
      <c r="L2613" s="2">
        <v>611090</v>
      </c>
      <c r="M2613" s="1">
        <f>Table1[[#This Row],[PerformanceMetric]]/Table1[[#This Row],[InflationAdjSalary]]*1000000</f>
        <v>43.74151107038243</v>
      </c>
      <c r="N2613" t="s">
        <v>81</v>
      </c>
      <c r="O2613">
        <v>27</v>
      </c>
      <c r="P2613" t="s">
        <v>20</v>
      </c>
    </row>
    <row r="2614" spans="2:16" x14ac:dyDescent="0.2">
      <c r="B2614" t="s">
        <v>498</v>
      </c>
      <c r="C2614">
        <v>2015</v>
      </c>
      <c r="D2614">
        <v>4.75</v>
      </c>
      <c r="E2614">
        <v>6.36</v>
      </c>
      <c r="F2614">
        <v>0.25</v>
      </c>
      <c r="G2614">
        <v>0.28000000000000003</v>
      </c>
      <c r="H2614">
        <v>1.55</v>
      </c>
      <c r="I2614">
        <v>0.81</v>
      </c>
      <c r="J2614">
        <v>0.57999999999999996</v>
      </c>
      <c r="K2614" s="1">
        <v>26.73</v>
      </c>
      <c r="L2614" s="2">
        <v>3494075</v>
      </c>
      <c r="M2614" s="1">
        <f>Table1[[#This Row],[PerformanceMetric]]/Table1[[#This Row],[InflationAdjSalary]]*1000000</f>
        <v>7.6500933723517672</v>
      </c>
      <c r="N2614" t="s">
        <v>96</v>
      </c>
      <c r="O2614">
        <v>22</v>
      </c>
      <c r="P2614" t="s">
        <v>30</v>
      </c>
    </row>
    <row r="2615" spans="2:16" x14ac:dyDescent="0.2">
      <c r="B2615" t="s">
        <v>188</v>
      </c>
      <c r="C2615">
        <v>2018</v>
      </c>
      <c r="D2615">
        <v>6</v>
      </c>
      <c r="E2615">
        <v>3.84</v>
      </c>
      <c r="F2615">
        <v>3.28</v>
      </c>
      <c r="G2615">
        <v>0.84</v>
      </c>
      <c r="H2615">
        <v>0.59</v>
      </c>
      <c r="I2615">
        <v>1.05</v>
      </c>
      <c r="J2615">
        <v>0.54</v>
      </c>
      <c r="K2615" s="1">
        <v>26.73</v>
      </c>
      <c r="L2615" s="2">
        <v>18814218</v>
      </c>
      <c r="M2615" s="1">
        <f>Table1[[#This Row],[PerformanceMetric]]/Table1[[#This Row],[InflationAdjSalary]]*1000000</f>
        <v>1.4207340427330011</v>
      </c>
      <c r="N2615" t="s">
        <v>22</v>
      </c>
      <c r="O2615">
        <v>34</v>
      </c>
      <c r="P2615" t="s">
        <v>25</v>
      </c>
    </row>
    <row r="2616" spans="2:16" x14ac:dyDescent="0.2">
      <c r="B2616" t="s">
        <v>232</v>
      </c>
      <c r="C2616">
        <v>2021</v>
      </c>
      <c r="D2616">
        <v>7.33</v>
      </c>
      <c r="E2616">
        <v>5.2</v>
      </c>
      <c r="F2616">
        <v>0.85</v>
      </c>
      <c r="G2616">
        <v>0.41</v>
      </c>
      <c r="H2616">
        <v>1.17</v>
      </c>
      <c r="I2616">
        <v>1.3</v>
      </c>
      <c r="J2616">
        <v>0.54</v>
      </c>
      <c r="K2616" s="1">
        <v>26.72</v>
      </c>
      <c r="L2616" s="2">
        <v>5452987</v>
      </c>
      <c r="M2616" s="1">
        <f>Table1[[#This Row],[PerformanceMetric]]/Table1[[#This Row],[InflationAdjSalary]]*1000000</f>
        <v>4.9000666973898888</v>
      </c>
      <c r="N2616" t="s">
        <v>41</v>
      </c>
      <c r="O2616">
        <v>33</v>
      </c>
      <c r="P2616" t="s">
        <v>30</v>
      </c>
    </row>
    <row r="2617" spans="2:16" x14ac:dyDescent="0.2">
      <c r="B2617" t="s">
        <v>427</v>
      </c>
      <c r="C2617">
        <v>2017</v>
      </c>
      <c r="D2617">
        <v>6.85</v>
      </c>
      <c r="E2617">
        <v>4.51</v>
      </c>
      <c r="F2617">
        <v>1.17</v>
      </c>
      <c r="G2617">
        <v>0.62</v>
      </c>
      <c r="H2617">
        <v>0.35</v>
      </c>
      <c r="I2617">
        <v>0.57999999999999996</v>
      </c>
      <c r="J2617">
        <v>0.54</v>
      </c>
      <c r="K2617" s="1">
        <v>26.72</v>
      </c>
      <c r="L2617" s="2">
        <v>6280527</v>
      </c>
      <c r="M2617" s="1">
        <f>Table1[[#This Row],[PerformanceMetric]]/Table1[[#This Row],[InflationAdjSalary]]*1000000</f>
        <v>4.2544200510562247</v>
      </c>
      <c r="N2617" t="s">
        <v>50</v>
      </c>
      <c r="O2617">
        <v>27</v>
      </c>
      <c r="P2617" t="s">
        <v>16</v>
      </c>
    </row>
    <row r="2618" spans="2:16" x14ac:dyDescent="0.2">
      <c r="B2618" t="s">
        <v>380</v>
      </c>
      <c r="C2618">
        <v>2013</v>
      </c>
      <c r="D2618">
        <v>7.92</v>
      </c>
      <c r="E2618">
        <v>5.69</v>
      </c>
      <c r="F2618">
        <v>1.25</v>
      </c>
      <c r="G2618">
        <v>0.45</v>
      </c>
      <c r="H2618">
        <v>0.91</v>
      </c>
      <c r="I2618">
        <v>1.23</v>
      </c>
      <c r="J2618">
        <v>0.49</v>
      </c>
      <c r="K2618" s="1">
        <v>26.71</v>
      </c>
      <c r="L2618" s="2">
        <v>2072796</v>
      </c>
      <c r="M2618" s="1">
        <f>Table1[[#This Row],[PerformanceMetric]]/Table1[[#This Row],[InflationAdjSalary]]*1000000</f>
        <v>12.885976236928284</v>
      </c>
      <c r="N2618" t="s">
        <v>29</v>
      </c>
      <c r="O2618">
        <v>23</v>
      </c>
      <c r="P2618" t="s">
        <v>30</v>
      </c>
    </row>
    <row r="2619" spans="2:16" x14ac:dyDescent="0.2">
      <c r="B2619" t="s">
        <v>553</v>
      </c>
      <c r="C2619">
        <v>2011</v>
      </c>
      <c r="D2619">
        <v>6.88</v>
      </c>
      <c r="E2619">
        <v>4.83</v>
      </c>
      <c r="F2619">
        <v>0.25</v>
      </c>
      <c r="G2619">
        <v>0.67</v>
      </c>
      <c r="H2619">
        <v>0.42</v>
      </c>
      <c r="I2619">
        <v>0.79</v>
      </c>
      <c r="J2619">
        <v>0.57999999999999996</v>
      </c>
      <c r="K2619" s="1">
        <v>26.71</v>
      </c>
      <c r="L2619" s="2">
        <v>4922720</v>
      </c>
      <c r="M2619" s="1">
        <f>Table1[[#This Row],[PerformanceMetric]]/Table1[[#This Row],[InflationAdjSalary]]*1000000</f>
        <v>5.4258621250040626</v>
      </c>
      <c r="N2619" t="s">
        <v>24</v>
      </c>
      <c r="O2619">
        <v>33</v>
      </c>
      <c r="P2619" t="s">
        <v>30</v>
      </c>
    </row>
    <row r="2620" spans="2:16" x14ac:dyDescent="0.2">
      <c r="B2620" t="s">
        <v>616</v>
      </c>
      <c r="C2620">
        <v>2010</v>
      </c>
      <c r="D2620">
        <v>7.37</v>
      </c>
      <c r="E2620">
        <v>2.66</v>
      </c>
      <c r="F2620">
        <v>5.64</v>
      </c>
      <c r="G2620">
        <v>0.88</v>
      </c>
      <c r="H2620">
        <v>0.04</v>
      </c>
      <c r="I2620">
        <v>1.64</v>
      </c>
      <c r="J2620">
        <v>0.5</v>
      </c>
      <c r="K2620" s="1">
        <v>26.69</v>
      </c>
      <c r="L2620" s="2">
        <v>4758050</v>
      </c>
      <c r="M2620" s="1">
        <f>Table1[[#This Row],[PerformanceMetric]]/Table1[[#This Row],[InflationAdjSalary]]*1000000</f>
        <v>5.6094408423618924</v>
      </c>
      <c r="N2620" t="s">
        <v>70</v>
      </c>
      <c r="O2620">
        <v>27</v>
      </c>
      <c r="P2620" t="s">
        <v>19</v>
      </c>
    </row>
    <row r="2621" spans="2:16" x14ac:dyDescent="0.2">
      <c r="B2621" t="s">
        <v>336</v>
      </c>
      <c r="C2621">
        <v>2014</v>
      </c>
      <c r="D2621">
        <v>7.38</v>
      </c>
      <c r="E2621">
        <v>3.19</v>
      </c>
      <c r="F2621">
        <v>2.13</v>
      </c>
      <c r="G2621">
        <v>0.81</v>
      </c>
      <c r="H2621">
        <v>1.1000000000000001</v>
      </c>
      <c r="I2621">
        <v>1.27</v>
      </c>
      <c r="J2621">
        <v>0.55000000000000004</v>
      </c>
      <c r="K2621" s="1">
        <v>26.68</v>
      </c>
      <c r="L2621" s="2">
        <v>3108031</v>
      </c>
      <c r="M2621" s="1">
        <f>Table1[[#This Row],[PerformanceMetric]]/Table1[[#This Row],[InflationAdjSalary]]*1000000</f>
        <v>8.5842129631268147</v>
      </c>
      <c r="N2621" t="s">
        <v>109</v>
      </c>
      <c r="O2621">
        <v>26</v>
      </c>
      <c r="P2621" t="s">
        <v>25</v>
      </c>
    </row>
    <row r="2622" spans="2:16" x14ac:dyDescent="0.2">
      <c r="B2622" t="s">
        <v>617</v>
      </c>
      <c r="C2622">
        <v>2021</v>
      </c>
      <c r="D2622">
        <v>9</v>
      </c>
      <c r="E2622">
        <v>2.6</v>
      </c>
      <c r="F2622">
        <v>2.78</v>
      </c>
      <c r="G2622">
        <v>0.97</v>
      </c>
      <c r="H2622">
        <v>0.32</v>
      </c>
      <c r="I2622">
        <v>1.62</v>
      </c>
      <c r="J2622">
        <v>0.54</v>
      </c>
      <c r="K2622" s="1">
        <v>26.68</v>
      </c>
      <c r="L2622" s="2">
        <v>10360677</v>
      </c>
      <c r="M2622" s="1">
        <f>Table1[[#This Row],[PerformanceMetric]]/Table1[[#This Row],[InflationAdjSalary]]*1000000</f>
        <v>2.5751212975754383</v>
      </c>
      <c r="N2622" t="s">
        <v>42</v>
      </c>
      <c r="O2622">
        <v>20</v>
      </c>
      <c r="P2622" t="s">
        <v>20</v>
      </c>
    </row>
    <row r="2623" spans="2:16" x14ac:dyDescent="0.2">
      <c r="B2623" t="s">
        <v>369</v>
      </c>
      <c r="C2623">
        <v>2017</v>
      </c>
      <c r="D2623">
        <v>12</v>
      </c>
      <c r="E2623">
        <v>2</v>
      </c>
      <c r="F2623">
        <v>0</v>
      </c>
      <c r="G2623">
        <v>0</v>
      </c>
      <c r="H2623">
        <v>0</v>
      </c>
      <c r="I2623">
        <v>2</v>
      </c>
      <c r="J2623">
        <v>0.67</v>
      </c>
      <c r="K2623" s="1">
        <v>26.67</v>
      </c>
      <c r="L2623" s="2">
        <v>2548101</v>
      </c>
      <c r="M2623" s="1">
        <f>Table1[[#This Row],[PerformanceMetric]]/Table1[[#This Row],[InflationAdjSalary]]*1000000</f>
        <v>10.466618081465374</v>
      </c>
      <c r="N2623" t="s">
        <v>27</v>
      </c>
      <c r="O2623">
        <v>28</v>
      </c>
      <c r="P2623" t="s">
        <v>16</v>
      </c>
    </row>
    <row r="2624" spans="2:16" x14ac:dyDescent="0.2">
      <c r="B2624" t="s">
        <v>618</v>
      </c>
      <c r="C2624">
        <v>2014</v>
      </c>
      <c r="D2624">
        <v>9.4</v>
      </c>
      <c r="E2624">
        <v>1.89</v>
      </c>
      <c r="F2624">
        <v>3.25</v>
      </c>
      <c r="G2624">
        <v>0.6</v>
      </c>
      <c r="H2624">
        <v>0.1</v>
      </c>
      <c r="I2624">
        <v>1.32</v>
      </c>
      <c r="J2624">
        <v>0.53</v>
      </c>
      <c r="K2624" s="1">
        <v>26.67</v>
      </c>
      <c r="L2624" s="2">
        <v>3396456</v>
      </c>
      <c r="M2624" s="1">
        <f>Table1[[#This Row],[PerformanceMetric]]/Table1[[#This Row],[InflationAdjSalary]]*1000000</f>
        <v>7.8523025176831389</v>
      </c>
      <c r="N2624" t="s">
        <v>27</v>
      </c>
      <c r="O2624">
        <v>28</v>
      </c>
      <c r="P2624" t="s">
        <v>19</v>
      </c>
    </row>
    <row r="2625" spans="2:16" x14ac:dyDescent="0.2">
      <c r="B2625" t="s">
        <v>324</v>
      </c>
      <c r="C2625">
        <v>2015</v>
      </c>
      <c r="D2625">
        <v>7.73</v>
      </c>
      <c r="E2625">
        <v>3.69</v>
      </c>
      <c r="F2625">
        <v>0.94</v>
      </c>
      <c r="G2625">
        <v>0.38</v>
      </c>
      <c r="H2625">
        <v>0.28999999999999998</v>
      </c>
      <c r="I2625">
        <v>0.77</v>
      </c>
      <c r="J2625">
        <v>0.57999999999999996</v>
      </c>
      <c r="K2625" s="1">
        <v>26.67</v>
      </c>
      <c r="L2625" s="2">
        <v>3725027</v>
      </c>
      <c r="M2625" s="1">
        <f>Table1[[#This Row],[PerformanceMetric]]/Table1[[#This Row],[InflationAdjSalary]]*1000000</f>
        <v>7.1596796479595994</v>
      </c>
      <c r="N2625" t="s">
        <v>88</v>
      </c>
      <c r="O2625">
        <v>29</v>
      </c>
      <c r="P2625" t="s">
        <v>16</v>
      </c>
    </row>
    <row r="2626" spans="2:16" x14ac:dyDescent="0.2">
      <c r="B2626" t="s">
        <v>577</v>
      </c>
      <c r="C2626">
        <v>2015</v>
      </c>
      <c r="D2626">
        <v>9.93</v>
      </c>
      <c r="E2626">
        <v>1.82</v>
      </c>
      <c r="F2626">
        <v>3.21</v>
      </c>
      <c r="G2626">
        <v>0.54</v>
      </c>
      <c r="H2626">
        <v>0.25</v>
      </c>
      <c r="I2626">
        <v>1.46</v>
      </c>
      <c r="J2626">
        <v>0.52</v>
      </c>
      <c r="K2626" s="1">
        <v>26.66</v>
      </c>
      <c r="L2626" s="2">
        <v>3978055</v>
      </c>
      <c r="M2626" s="1">
        <f>Table1[[#This Row],[PerformanceMetric]]/Table1[[#This Row],[InflationAdjSalary]]*1000000</f>
        <v>6.7017675723437717</v>
      </c>
      <c r="N2626" t="s">
        <v>27</v>
      </c>
      <c r="O2626">
        <v>26</v>
      </c>
      <c r="P2626" t="s">
        <v>19</v>
      </c>
    </row>
    <row r="2627" spans="2:16" x14ac:dyDescent="0.2">
      <c r="B2627" t="s">
        <v>560</v>
      </c>
      <c r="C2627">
        <v>2011</v>
      </c>
      <c r="D2627">
        <v>8.36</v>
      </c>
      <c r="E2627">
        <v>3.7</v>
      </c>
      <c r="F2627">
        <v>0.86</v>
      </c>
      <c r="G2627">
        <v>0.4</v>
      </c>
      <c r="H2627">
        <v>0.11</v>
      </c>
      <c r="I2627">
        <v>0.99</v>
      </c>
      <c r="J2627">
        <v>0.57999999999999996</v>
      </c>
      <c r="K2627" s="1">
        <v>26.66</v>
      </c>
      <c r="L2627" s="2">
        <v>5250901</v>
      </c>
      <c r="M2627" s="1">
        <f>Table1[[#This Row],[PerformanceMetric]]/Table1[[#This Row],[InflationAdjSalary]]*1000000</f>
        <v>5.0772238897667279</v>
      </c>
      <c r="N2627" t="s">
        <v>81</v>
      </c>
      <c r="O2627">
        <v>28</v>
      </c>
      <c r="P2627" t="s">
        <v>16</v>
      </c>
    </row>
    <row r="2628" spans="2:16" x14ac:dyDescent="0.2">
      <c r="B2628" t="s">
        <v>455</v>
      </c>
      <c r="C2628">
        <v>2021</v>
      </c>
      <c r="D2628">
        <v>7.12</v>
      </c>
      <c r="E2628">
        <v>2.92</v>
      </c>
      <c r="F2628">
        <v>1.28</v>
      </c>
      <c r="G2628">
        <v>0.88</v>
      </c>
      <c r="H2628">
        <v>0.32</v>
      </c>
      <c r="I2628">
        <v>0.84</v>
      </c>
      <c r="J2628">
        <v>0.61</v>
      </c>
      <c r="K2628" s="1">
        <v>26.64</v>
      </c>
      <c r="L2628" s="2">
        <v>1885879</v>
      </c>
      <c r="M2628" s="1">
        <f>Table1[[#This Row],[PerformanceMetric]]/Table1[[#This Row],[InflationAdjSalary]]*1000000</f>
        <v>14.126038839183215</v>
      </c>
      <c r="N2628" t="s">
        <v>54</v>
      </c>
      <c r="O2628">
        <v>23</v>
      </c>
      <c r="P2628" t="s">
        <v>30</v>
      </c>
    </row>
    <row r="2629" spans="2:16" x14ac:dyDescent="0.2">
      <c r="B2629" t="s">
        <v>335</v>
      </c>
      <c r="C2629">
        <v>2013</v>
      </c>
      <c r="D2629">
        <v>8.7799999999999994</v>
      </c>
      <c r="E2629">
        <v>4.1900000000000004</v>
      </c>
      <c r="F2629">
        <v>2.2999999999999998</v>
      </c>
      <c r="G2629">
        <v>0.73</v>
      </c>
      <c r="H2629">
        <v>0.32</v>
      </c>
      <c r="I2629">
        <v>0.95</v>
      </c>
      <c r="J2629">
        <v>0.46</v>
      </c>
      <c r="K2629" s="1">
        <v>26.63</v>
      </c>
      <c r="L2629" s="2">
        <v>9182254</v>
      </c>
      <c r="M2629" s="1">
        <f>Table1[[#This Row],[PerformanceMetric]]/Table1[[#This Row],[InflationAdjSalary]]*1000000</f>
        <v>2.9001593726333423</v>
      </c>
      <c r="N2629" t="s">
        <v>109</v>
      </c>
      <c r="O2629">
        <v>32</v>
      </c>
      <c r="P2629" t="s">
        <v>25</v>
      </c>
    </row>
    <row r="2630" spans="2:16" x14ac:dyDescent="0.2">
      <c r="B2630" t="s">
        <v>603</v>
      </c>
      <c r="C2630">
        <v>2019</v>
      </c>
      <c r="D2630">
        <v>6.88</v>
      </c>
      <c r="E2630">
        <v>1.97</v>
      </c>
      <c r="F2630">
        <v>4.8099999999999996</v>
      </c>
      <c r="G2630">
        <v>1.19</v>
      </c>
      <c r="H2630">
        <v>7.0000000000000007E-2</v>
      </c>
      <c r="I2630">
        <v>0.69</v>
      </c>
      <c r="J2630">
        <v>0.49</v>
      </c>
      <c r="K2630" s="1">
        <v>26.61</v>
      </c>
      <c r="L2630" s="2">
        <v>11702377</v>
      </c>
      <c r="M2630" s="1">
        <f>Table1[[#This Row],[PerformanceMetric]]/Table1[[#This Row],[InflationAdjSalary]]*1000000</f>
        <v>2.2738970040018365</v>
      </c>
      <c r="N2630" t="s">
        <v>36</v>
      </c>
      <c r="O2630">
        <v>22</v>
      </c>
      <c r="P2630" t="s">
        <v>19</v>
      </c>
    </row>
    <row r="2631" spans="2:16" x14ac:dyDescent="0.2">
      <c r="B2631" t="s">
        <v>171</v>
      </c>
      <c r="C2631">
        <v>2016</v>
      </c>
      <c r="D2631">
        <v>10.039999999999999</v>
      </c>
      <c r="E2631">
        <v>2.4500000000000002</v>
      </c>
      <c r="F2631">
        <v>1.4</v>
      </c>
      <c r="G2631">
        <v>0.72</v>
      </c>
      <c r="H2631">
        <v>0.06</v>
      </c>
      <c r="I2631">
        <v>0.85</v>
      </c>
      <c r="J2631">
        <v>0.51</v>
      </c>
      <c r="K2631" s="1">
        <v>26.6</v>
      </c>
      <c r="L2631" s="2">
        <v>1617230</v>
      </c>
      <c r="M2631" s="1">
        <f>Table1[[#This Row],[PerformanceMetric]]/Table1[[#This Row],[InflationAdjSalary]]*1000000</f>
        <v>16.447876925360028</v>
      </c>
      <c r="N2631" t="s">
        <v>18</v>
      </c>
      <c r="O2631">
        <v>28</v>
      </c>
      <c r="P2631" t="s">
        <v>20</v>
      </c>
    </row>
    <row r="2632" spans="2:16" x14ac:dyDescent="0.2">
      <c r="B2632" t="s">
        <v>619</v>
      </c>
      <c r="C2632">
        <v>2014</v>
      </c>
      <c r="D2632">
        <v>4.8099999999999996</v>
      </c>
      <c r="E2632">
        <v>5.61</v>
      </c>
      <c r="F2632">
        <v>0.77</v>
      </c>
      <c r="G2632">
        <v>0.26</v>
      </c>
      <c r="H2632">
        <v>1.61</v>
      </c>
      <c r="I2632">
        <v>0.77</v>
      </c>
      <c r="J2632">
        <v>0.57999999999999996</v>
      </c>
      <c r="K2632" s="1">
        <v>26.6</v>
      </c>
      <c r="L2632" s="2">
        <v>1989140</v>
      </c>
      <c r="M2632" s="1">
        <f>Table1[[#This Row],[PerformanceMetric]]/Table1[[#This Row],[InflationAdjSalary]]*1000000</f>
        <v>13.372613290165599</v>
      </c>
      <c r="N2632" t="s">
        <v>36</v>
      </c>
      <c r="O2632">
        <v>31</v>
      </c>
      <c r="P2632" t="s">
        <v>30</v>
      </c>
    </row>
    <row r="2633" spans="2:16" x14ac:dyDescent="0.2">
      <c r="B2633" t="s">
        <v>566</v>
      </c>
      <c r="C2633">
        <v>2019</v>
      </c>
      <c r="D2633">
        <v>5.85</v>
      </c>
      <c r="E2633">
        <v>3.82</v>
      </c>
      <c r="F2633">
        <v>1.23</v>
      </c>
      <c r="G2633">
        <v>0.21</v>
      </c>
      <c r="H2633">
        <v>0.15</v>
      </c>
      <c r="I2633">
        <v>0.7</v>
      </c>
      <c r="J2633">
        <v>0.68</v>
      </c>
      <c r="K2633" s="1">
        <v>26.6</v>
      </c>
      <c r="L2633" s="2">
        <v>13056451</v>
      </c>
      <c r="M2633" s="1">
        <f>Table1[[#This Row],[PerformanceMetric]]/Table1[[#This Row],[InflationAdjSalary]]*1000000</f>
        <v>2.0373070752534517</v>
      </c>
      <c r="N2633" t="s">
        <v>38</v>
      </c>
      <c r="O2633">
        <v>26</v>
      </c>
      <c r="P2633" t="s">
        <v>30</v>
      </c>
    </row>
    <row r="2634" spans="2:16" x14ac:dyDescent="0.2">
      <c r="B2634" t="s">
        <v>393</v>
      </c>
      <c r="C2634">
        <v>2018</v>
      </c>
      <c r="D2634">
        <v>7.72</v>
      </c>
      <c r="E2634">
        <v>5.49</v>
      </c>
      <c r="F2634">
        <v>1.1499999999999999</v>
      </c>
      <c r="G2634">
        <v>0.71</v>
      </c>
      <c r="H2634">
        <v>0.97</v>
      </c>
      <c r="I2634">
        <v>1.49</v>
      </c>
      <c r="J2634">
        <v>0.51</v>
      </c>
      <c r="K2634" s="1">
        <v>26.59</v>
      </c>
      <c r="L2634" s="2">
        <v>3770087</v>
      </c>
      <c r="M2634" s="1">
        <f>Table1[[#This Row],[PerformanceMetric]]/Table1[[#This Row],[InflationAdjSalary]]*1000000</f>
        <v>7.0528876389324697</v>
      </c>
      <c r="N2634" t="s">
        <v>81</v>
      </c>
      <c r="O2634">
        <v>20</v>
      </c>
      <c r="P2634" t="s">
        <v>16</v>
      </c>
    </row>
    <row r="2635" spans="2:16" x14ac:dyDescent="0.2">
      <c r="B2635" t="s">
        <v>361</v>
      </c>
      <c r="C2635">
        <v>2019</v>
      </c>
      <c r="D2635">
        <v>9.56</v>
      </c>
      <c r="E2635">
        <v>1.67</v>
      </c>
      <c r="F2635">
        <v>1.26</v>
      </c>
      <c r="G2635">
        <v>0.78</v>
      </c>
      <c r="H2635">
        <v>0.26</v>
      </c>
      <c r="I2635">
        <v>0.7</v>
      </c>
      <c r="J2635">
        <v>0.55000000000000004</v>
      </c>
      <c r="K2635" s="1">
        <v>26.59</v>
      </c>
      <c r="L2635" s="2">
        <v>6614689</v>
      </c>
      <c r="M2635" s="1">
        <f>Table1[[#This Row],[PerformanceMetric]]/Table1[[#This Row],[InflationAdjSalary]]*1000000</f>
        <v>4.019841295637633</v>
      </c>
      <c r="N2635" t="s">
        <v>38</v>
      </c>
      <c r="O2635">
        <v>26</v>
      </c>
      <c r="P2635" t="s">
        <v>20</v>
      </c>
    </row>
    <row r="2636" spans="2:16" x14ac:dyDescent="0.2">
      <c r="B2636" t="s">
        <v>452</v>
      </c>
      <c r="C2636">
        <v>2011</v>
      </c>
      <c r="D2636">
        <v>9.06</v>
      </c>
      <c r="E2636">
        <v>3.24</v>
      </c>
      <c r="F2636">
        <v>0.93</v>
      </c>
      <c r="G2636">
        <v>0.61</v>
      </c>
      <c r="H2636">
        <v>0.52</v>
      </c>
      <c r="I2636">
        <v>1.03</v>
      </c>
      <c r="J2636">
        <v>0.54</v>
      </c>
      <c r="K2636" s="1">
        <v>26.58</v>
      </c>
      <c r="L2636" s="2">
        <v>3881280</v>
      </c>
      <c r="M2636" s="1">
        <f>Table1[[#This Row],[PerformanceMetric]]/Table1[[#This Row],[InflationAdjSalary]]*1000000</f>
        <v>6.8482562453623546</v>
      </c>
      <c r="N2636" t="s">
        <v>64</v>
      </c>
      <c r="O2636">
        <v>25</v>
      </c>
      <c r="P2636" t="s">
        <v>20</v>
      </c>
    </row>
    <row r="2637" spans="2:16" x14ac:dyDescent="0.2">
      <c r="B2637" t="s">
        <v>189</v>
      </c>
      <c r="C2637">
        <v>2013</v>
      </c>
      <c r="D2637">
        <v>8.61</v>
      </c>
      <c r="E2637">
        <v>4.0599999999999996</v>
      </c>
      <c r="F2637">
        <v>0.87</v>
      </c>
      <c r="G2637">
        <v>0.5</v>
      </c>
      <c r="H2637">
        <v>0.3</v>
      </c>
      <c r="I2637">
        <v>0.98</v>
      </c>
      <c r="J2637">
        <v>0.54</v>
      </c>
      <c r="K2637" s="1">
        <v>26.57</v>
      </c>
      <c r="L2637" s="2">
        <v>2660738</v>
      </c>
      <c r="M2637" s="1">
        <f>Table1[[#This Row],[PerformanceMetric]]/Table1[[#This Row],[InflationAdjSalary]]*1000000</f>
        <v>9.9859512661524725</v>
      </c>
      <c r="N2637" t="s">
        <v>18</v>
      </c>
      <c r="O2637">
        <v>23</v>
      </c>
      <c r="P2637" t="s">
        <v>16</v>
      </c>
    </row>
    <row r="2638" spans="2:16" x14ac:dyDescent="0.2">
      <c r="B2638" t="s">
        <v>620</v>
      </c>
      <c r="C2638">
        <v>2019</v>
      </c>
      <c r="D2638">
        <v>9.4499999999999993</v>
      </c>
      <c r="E2638">
        <v>1.79</v>
      </c>
      <c r="F2638">
        <v>2.5499999999999998</v>
      </c>
      <c r="G2638">
        <v>0.73</v>
      </c>
      <c r="H2638">
        <v>0.28999999999999998</v>
      </c>
      <c r="I2638">
        <v>1.18</v>
      </c>
      <c r="J2638">
        <v>0.53</v>
      </c>
      <c r="K2638" s="1">
        <v>26.56</v>
      </c>
      <c r="L2638" s="2">
        <v>2134678</v>
      </c>
      <c r="M2638" s="1">
        <f>Table1[[#This Row],[PerformanceMetric]]/Table1[[#This Row],[InflationAdjSalary]]*1000000</f>
        <v>12.442157552567647</v>
      </c>
      <c r="N2638" t="s">
        <v>39</v>
      </c>
      <c r="O2638">
        <v>27</v>
      </c>
      <c r="P2638" t="s">
        <v>19</v>
      </c>
    </row>
    <row r="2639" spans="2:16" x14ac:dyDescent="0.2">
      <c r="B2639" t="s">
        <v>183</v>
      </c>
      <c r="C2639">
        <v>2019</v>
      </c>
      <c r="D2639">
        <v>8.6</v>
      </c>
      <c r="E2639">
        <v>2.3199999999999998</v>
      </c>
      <c r="F2639">
        <v>1.52</v>
      </c>
      <c r="G2639">
        <v>0.65</v>
      </c>
      <c r="H2639">
        <v>0.22</v>
      </c>
      <c r="I2639">
        <v>1.08</v>
      </c>
      <c r="J2639">
        <v>0.6</v>
      </c>
      <c r="K2639" s="1">
        <v>26.53</v>
      </c>
      <c r="L2639" s="2">
        <v>11703043</v>
      </c>
      <c r="M2639" s="1">
        <f>Table1[[#This Row],[PerformanceMetric]]/Table1[[#This Row],[InflationAdjSalary]]*1000000</f>
        <v>2.2669317715059241</v>
      </c>
      <c r="N2639" t="s">
        <v>50</v>
      </c>
      <c r="O2639">
        <v>25</v>
      </c>
      <c r="P2639" t="s">
        <v>20</v>
      </c>
    </row>
    <row r="2640" spans="2:16" x14ac:dyDescent="0.2">
      <c r="B2640" t="s">
        <v>342</v>
      </c>
      <c r="C2640">
        <v>2015</v>
      </c>
      <c r="D2640">
        <v>9.6199999999999992</v>
      </c>
      <c r="E2640">
        <v>1.94</v>
      </c>
      <c r="F2640">
        <v>3.68</v>
      </c>
      <c r="G2640">
        <v>0.74</v>
      </c>
      <c r="H2640">
        <v>0.12</v>
      </c>
      <c r="I2640">
        <v>1.79</v>
      </c>
      <c r="J2640">
        <v>0.53</v>
      </c>
      <c r="K2640" s="1">
        <v>26.51</v>
      </c>
      <c r="L2640" s="2">
        <v>5395080</v>
      </c>
      <c r="M2640" s="1">
        <f>Table1[[#This Row],[PerformanceMetric]]/Table1[[#This Row],[InflationAdjSalary]]*1000000</f>
        <v>4.9137362189253917</v>
      </c>
      <c r="N2640" t="s">
        <v>91</v>
      </c>
      <c r="O2640">
        <v>32</v>
      </c>
      <c r="P2640" t="s">
        <v>19</v>
      </c>
    </row>
    <row r="2641" spans="2:16" x14ac:dyDescent="0.2">
      <c r="B2641" t="s">
        <v>198</v>
      </c>
      <c r="C2641">
        <v>2014</v>
      </c>
      <c r="D2641">
        <v>5.74</v>
      </c>
      <c r="E2641">
        <v>4.95</v>
      </c>
      <c r="F2641">
        <v>1.01</v>
      </c>
      <c r="G2641">
        <v>0.55000000000000004</v>
      </c>
      <c r="H2641">
        <v>1.21</v>
      </c>
      <c r="I2641">
        <v>0.82</v>
      </c>
      <c r="J2641">
        <v>0.56000000000000005</v>
      </c>
      <c r="K2641" s="1">
        <v>26.5</v>
      </c>
      <c r="L2641" s="2">
        <v>2486425</v>
      </c>
      <c r="M2641" s="1">
        <f>Table1[[#This Row],[PerformanceMetric]]/Table1[[#This Row],[InflationAdjSalary]]*1000000</f>
        <v>10.657872246297394</v>
      </c>
      <c r="N2641" t="s">
        <v>56</v>
      </c>
      <c r="O2641">
        <v>34</v>
      </c>
      <c r="P2641" t="s">
        <v>30</v>
      </c>
    </row>
    <row r="2642" spans="2:16" x14ac:dyDescent="0.2">
      <c r="B2642" t="s">
        <v>424</v>
      </c>
      <c r="C2642">
        <v>2011</v>
      </c>
      <c r="D2642">
        <v>8.5</v>
      </c>
      <c r="E2642">
        <v>3.26</v>
      </c>
      <c r="F2642">
        <v>2.13</v>
      </c>
      <c r="G2642">
        <v>1.51</v>
      </c>
      <c r="H2642">
        <v>0.44</v>
      </c>
      <c r="I2642">
        <v>1.1000000000000001</v>
      </c>
      <c r="J2642">
        <v>0.49</v>
      </c>
      <c r="K2642" s="1">
        <v>26.5</v>
      </c>
      <c r="L2642" s="2">
        <v>8914245</v>
      </c>
      <c r="M2642" s="1">
        <f>Table1[[#This Row],[PerformanceMetric]]/Table1[[#This Row],[InflationAdjSalary]]*1000000</f>
        <v>2.9727699878116427</v>
      </c>
      <c r="N2642" t="s">
        <v>42</v>
      </c>
      <c r="O2642">
        <v>31</v>
      </c>
      <c r="P2642" t="s">
        <v>25</v>
      </c>
    </row>
    <row r="2643" spans="2:16" x14ac:dyDescent="0.2">
      <c r="B2643" t="s">
        <v>307</v>
      </c>
      <c r="C2643">
        <v>2017</v>
      </c>
      <c r="D2643">
        <v>7.47</v>
      </c>
      <c r="E2643">
        <v>4.18</v>
      </c>
      <c r="F2643">
        <v>0.79</v>
      </c>
      <c r="G2643">
        <v>0.37</v>
      </c>
      <c r="H2643">
        <v>0.87</v>
      </c>
      <c r="I2643">
        <v>0.79</v>
      </c>
      <c r="J2643">
        <v>0.55000000000000004</v>
      </c>
      <c r="K2643" s="1">
        <v>26.49</v>
      </c>
      <c r="L2643" s="2">
        <v>1587806</v>
      </c>
      <c r="M2643" s="1">
        <f>Table1[[#This Row],[PerformanceMetric]]/Table1[[#This Row],[InflationAdjSalary]]*1000000</f>
        <v>16.683398349672441</v>
      </c>
      <c r="N2643" t="s">
        <v>42</v>
      </c>
      <c r="O2643">
        <v>19</v>
      </c>
      <c r="P2643" t="s">
        <v>30</v>
      </c>
    </row>
    <row r="2644" spans="2:16" x14ac:dyDescent="0.2">
      <c r="B2644" t="s">
        <v>332</v>
      </c>
      <c r="C2644">
        <v>2020</v>
      </c>
      <c r="D2644">
        <v>8.18</v>
      </c>
      <c r="E2644">
        <v>2.35</v>
      </c>
      <c r="F2644">
        <v>3.3</v>
      </c>
      <c r="G2644">
        <v>0.39</v>
      </c>
      <c r="H2644">
        <v>7.0000000000000007E-2</v>
      </c>
      <c r="I2644">
        <v>1.1599999999999999</v>
      </c>
      <c r="J2644">
        <v>0.55000000000000004</v>
      </c>
      <c r="K2644" s="1">
        <v>26.49</v>
      </c>
      <c r="L2644" s="2">
        <v>1912436</v>
      </c>
      <c r="M2644" s="1">
        <f>Table1[[#This Row],[PerformanceMetric]]/Table1[[#This Row],[InflationAdjSalary]]*1000000</f>
        <v>13.851443917600379</v>
      </c>
      <c r="N2644" t="s">
        <v>76</v>
      </c>
      <c r="O2644">
        <v>23</v>
      </c>
      <c r="P2644" t="s">
        <v>19</v>
      </c>
    </row>
    <row r="2645" spans="2:16" x14ac:dyDescent="0.2">
      <c r="B2645" t="s">
        <v>456</v>
      </c>
      <c r="C2645">
        <v>2020</v>
      </c>
      <c r="D2645">
        <v>8.68</v>
      </c>
      <c r="E2645">
        <v>2.2400000000000002</v>
      </c>
      <c r="F2645">
        <v>1.37</v>
      </c>
      <c r="G2645">
        <v>0.26</v>
      </c>
      <c r="H2645">
        <v>0.05</v>
      </c>
      <c r="I2645">
        <v>0.87</v>
      </c>
      <c r="J2645">
        <v>0.61</v>
      </c>
      <c r="K2645" s="1">
        <v>26.49</v>
      </c>
      <c r="L2645" s="2">
        <v>2925582</v>
      </c>
      <c r="M2645" s="1">
        <f>Table1[[#This Row],[PerformanceMetric]]/Table1[[#This Row],[InflationAdjSalary]]*1000000</f>
        <v>9.0546086214640358</v>
      </c>
      <c r="N2645" t="s">
        <v>109</v>
      </c>
      <c r="O2645">
        <v>24</v>
      </c>
      <c r="P2645" t="s">
        <v>20</v>
      </c>
    </row>
    <row r="2646" spans="2:16" x14ac:dyDescent="0.2">
      <c r="B2646" t="s">
        <v>560</v>
      </c>
      <c r="C2646">
        <v>2010</v>
      </c>
      <c r="D2646">
        <v>8.68</v>
      </c>
      <c r="E2646">
        <v>3.64</v>
      </c>
      <c r="F2646">
        <v>0.61</v>
      </c>
      <c r="G2646">
        <v>0.25</v>
      </c>
      <c r="H2646">
        <v>0.28999999999999998</v>
      </c>
      <c r="I2646">
        <v>0.82</v>
      </c>
      <c r="J2646">
        <v>0.56000000000000005</v>
      </c>
      <c r="K2646" s="1">
        <v>26.49</v>
      </c>
      <c r="L2646" s="2">
        <v>5777632</v>
      </c>
      <c r="M2646" s="1">
        <f>Table1[[#This Row],[PerformanceMetric]]/Table1[[#This Row],[InflationAdjSalary]]*1000000</f>
        <v>4.5849233734512689</v>
      </c>
      <c r="N2646" t="s">
        <v>68</v>
      </c>
      <c r="O2646">
        <v>27</v>
      </c>
      <c r="P2646" t="s">
        <v>16</v>
      </c>
    </row>
    <row r="2647" spans="2:16" x14ac:dyDescent="0.2">
      <c r="B2647" t="s">
        <v>410</v>
      </c>
      <c r="C2647">
        <v>2020</v>
      </c>
      <c r="D2647">
        <v>4.91</v>
      </c>
      <c r="E2647">
        <v>4.5999999999999996</v>
      </c>
      <c r="F2647">
        <v>0.4</v>
      </c>
      <c r="G2647">
        <v>0.24</v>
      </c>
      <c r="H2647">
        <v>0.56999999999999995</v>
      </c>
      <c r="I2647">
        <v>0.52</v>
      </c>
      <c r="J2647">
        <v>0.68</v>
      </c>
      <c r="K2647" s="1">
        <v>26.4</v>
      </c>
      <c r="L2647" s="2">
        <v>4071231</v>
      </c>
      <c r="M2647" s="1">
        <f>Table1[[#This Row],[PerformanceMetric]]/Table1[[#This Row],[InflationAdjSalary]]*1000000</f>
        <v>6.484525196433216</v>
      </c>
      <c r="N2647" t="s">
        <v>58</v>
      </c>
      <c r="O2647">
        <v>22</v>
      </c>
      <c r="P2647" t="s">
        <v>30</v>
      </c>
    </row>
    <row r="2648" spans="2:16" x14ac:dyDescent="0.2">
      <c r="B2648" t="s">
        <v>532</v>
      </c>
      <c r="C2648">
        <v>2010</v>
      </c>
      <c r="D2648">
        <v>8.58</v>
      </c>
      <c r="E2648">
        <v>4.0599999999999996</v>
      </c>
      <c r="F2648">
        <v>0.57999999999999996</v>
      </c>
      <c r="G2648">
        <v>0.47</v>
      </c>
      <c r="H2648">
        <v>0.55000000000000004</v>
      </c>
      <c r="I2648">
        <v>0.82</v>
      </c>
      <c r="J2648">
        <v>0.52</v>
      </c>
      <c r="K2648" s="1">
        <v>26.39</v>
      </c>
      <c r="L2648" s="2">
        <v>2411597</v>
      </c>
      <c r="M2648" s="1">
        <f>Table1[[#This Row],[PerformanceMetric]]/Table1[[#This Row],[InflationAdjSalary]]*1000000</f>
        <v>10.942956057749285</v>
      </c>
      <c r="N2648" t="s">
        <v>34</v>
      </c>
      <c r="O2648">
        <v>22</v>
      </c>
      <c r="P2648" t="s">
        <v>30</v>
      </c>
    </row>
    <row r="2649" spans="2:16" x14ac:dyDescent="0.2">
      <c r="B2649" t="s">
        <v>103</v>
      </c>
      <c r="C2649">
        <v>2018</v>
      </c>
      <c r="D2649">
        <v>7</v>
      </c>
      <c r="E2649">
        <v>3.97</v>
      </c>
      <c r="F2649">
        <v>0.83</v>
      </c>
      <c r="G2649">
        <v>0.44</v>
      </c>
      <c r="H2649">
        <v>0.64</v>
      </c>
      <c r="I2649">
        <v>0.57999999999999996</v>
      </c>
      <c r="J2649">
        <v>0.56000000000000005</v>
      </c>
      <c r="K2649" s="1">
        <v>26.39</v>
      </c>
      <c r="L2649" s="2">
        <v>4703554</v>
      </c>
      <c r="M2649" s="1">
        <f>Table1[[#This Row],[PerformanceMetric]]/Table1[[#This Row],[InflationAdjSalary]]*1000000</f>
        <v>5.6106510098533997</v>
      </c>
      <c r="N2649" t="s">
        <v>64</v>
      </c>
      <c r="O2649">
        <v>33</v>
      </c>
      <c r="P2649" t="s">
        <v>30</v>
      </c>
    </row>
    <row r="2650" spans="2:16" x14ac:dyDescent="0.2">
      <c r="B2650" t="s">
        <v>130</v>
      </c>
      <c r="C2650">
        <v>2017</v>
      </c>
      <c r="D2650">
        <v>9.89</v>
      </c>
      <c r="E2650">
        <v>2.61</v>
      </c>
      <c r="F2650">
        <v>2.0699999999999998</v>
      </c>
      <c r="G2650">
        <v>0.62</v>
      </c>
      <c r="H2650">
        <v>0.28999999999999998</v>
      </c>
      <c r="I2650">
        <v>1.38</v>
      </c>
      <c r="J2650">
        <v>0.52</v>
      </c>
      <c r="K2650" s="1">
        <v>26.38</v>
      </c>
      <c r="L2650" s="2">
        <v>4058779</v>
      </c>
      <c r="M2650" s="1">
        <f>Table1[[#This Row],[PerformanceMetric]]/Table1[[#This Row],[InflationAdjSalary]]*1000000</f>
        <v>6.4994915958715662</v>
      </c>
      <c r="N2650" t="s">
        <v>91</v>
      </c>
      <c r="O2650">
        <v>19</v>
      </c>
      <c r="P2650" t="s">
        <v>20</v>
      </c>
    </row>
    <row r="2651" spans="2:16" x14ac:dyDescent="0.2">
      <c r="B2651" t="s">
        <v>621</v>
      </c>
      <c r="C2651">
        <v>2019</v>
      </c>
      <c r="D2651">
        <v>8.17</v>
      </c>
      <c r="E2651">
        <v>2.2799999999999998</v>
      </c>
      <c r="F2651">
        <v>0.97</v>
      </c>
      <c r="G2651">
        <v>0.31</v>
      </c>
      <c r="H2651">
        <v>0.03</v>
      </c>
      <c r="I2651">
        <v>0.24</v>
      </c>
      <c r="J2651">
        <v>0.57999999999999996</v>
      </c>
      <c r="K2651" s="1">
        <v>26.36</v>
      </c>
      <c r="L2651" s="2">
        <v>3795429</v>
      </c>
      <c r="M2651" s="1">
        <f>Table1[[#This Row],[PerformanceMetric]]/Table1[[#This Row],[InflationAdjSalary]]*1000000</f>
        <v>6.9451964455138002</v>
      </c>
      <c r="N2651" t="s">
        <v>76</v>
      </c>
      <c r="O2651">
        <v>23</v>
      </c>
      <c r="P2651" t="s">
        <v>25</v>
      </c>
    </row>
    <row r="2652" spans="2:16" x14ac:dyDescent="0.2">
      <c r="B2652" t="s">
        <v>326</v>
      </c>
      <c r="C2652">
        <v>2013</v>
      </c>
      <c r="D2652">
        <v>6</v>
      </c>
      <c r="E2652">
        <v>5.87</v>
      </c>
      <c r="F2652">
        <v>0.78</v>
      </c>
      <c r="G2652">
        <v>0.49</v>
      </c>
      <c r="H2652">
        <v>0.49</v>
      </c>
      <c r="I2652">
        <v>0.64</v>
      </c>
      <c r="J2652">
        <v>0.53</v>
      </c>
      <c r="K2652" s="1">
        <v>26.35</v>
      </c>
      <c r="L2652" s="2">
        <v>1733066</v>
      </c>
      <c r="M2652" s="1">
        <f>Table1[[#This Row],[PerformanceMetric]]/Table1[[#This Row],[InflationAdjSalary]]*1000000</f>
        <v>15.204268042878923</v>
      </c>
      <c r="N2652" t="s">
        <v>61</v>
      </c>
      <c r="O2652">
        <v>20</v>
      </c>
      <c r="P2652" t="s">
        <v>16</v>
      </c>
    </row>
    <row r="2653" spans="2:16" x14ac:dyDescent="0.2">
      <c r="B2653" t="s">
        <v>373</v>
      </c>
      <c r="C2653">
        <v>2011</v>
      </c>
      <c r="D2653">
        <v>6</v>
      </c>
      <c r="E2653">
        <v>8</v>
      </c>
      <c r="F2653">
        <v>0.9</v>
      </c>
      <c r="G2653">
        <v>0.31</v>
      </c>
      <c r="H2653">
        <v>0.9</v>
      </c>
      <c r="I2653">
        <v>1.93</v>
      </c>
      <c r="J2653">
        <v>0.54</v>
      </c>
      <c r="K2653" s="1">
        <v>26.35</v>
      </c>
      <c r="L2653" s="2">
        <v>9351364</v>
      </c>
      <c r="M2653" s="1">
        <f>Table1[[#This Row],[PerformanceMetric]]/Table1[[#This Row],[InflationAdjSalary]]*1000000</f>
        <v>2.8177707551540077</v>
      </c>
      <c r="N2653" t="s">
        <v>41</v>
      </c>
      <c r="O2653">
        <v>26</v>
      </c>
      <c r="P2653" t="s">
        <v>30</v>
      </c>
    </row>
    <row r="2654" spans="2:16" x14ac:dyDescent="0.2">
      <c r="B2654" t="s">
        <v>622</v>
      </c>
      <c r="C2654">
        <v>2020</v>
      </c>
      <c r="D2654">
        <v>7.55</v>
      </c>
      <c r="E2654">
        <v>4.47</v>
      </c>
      <c r="F2654">
        <v>0.96</v>
      </c>
      <c r="G2654">
        <v>0.67</v>
      </c>
      <c r="H2654">
        <v>0.49</v>
      </c>
      <c r="I2654">
        <v>1.1000000000000001</v>
      </c>
      <c r="J2654">
        <v>0.55000000000000004</v>
      </c>
      <c r="K2654" s="1">
        <v>26.33</v>
      </c>
      <c r="L2654" s="2">
        <v>2285322</v>
      </c>
      <c r="M2654" s="1">
        <f>Table1[[#This Row],[PerformanceMetric]]/Table1[[#This Row],[InflationAdjSalary]]*1000000</f>
        <v>11.521352352097429</v>
      </c>
      <c r="N2654" t="s">
        <v>22</v>
      </c>
      <c r="O2654">
        <v>22</v>
      </c>
      <c r="P2654" t="s">
        <v>30</v>
      </c>
    </row>
    <row r="2655" spans="2:16" x14ac:dyDescent="0.2">
      <c r="B2655" t="s">
        <v>141</v>
      </c>
      <c r="C2655">
        <v>2021</v>
      </c>
      <c r="D2655">
        <v>5.04</v>
      </c>
      <c r="E2655">
        <v>4.13</v>
      </c>
      <c r="F2655">
        <v>2.1</v>
      </c>
      <c r="G2655">
        <v>0.5</v>
      </c>
      <c r="H2655">
        <v>1.1200000000000001</v>
      </c>
      <c r="I2655">
        <v>1.02</v>
      </c>
      <c r="J2655">
        <v>0.61</v>
      </c>
      <c r="K2655" s="1">
        <v>26.31</v>
      </c>
      <c r="L2655" s="2">
        <v>2936969</v>
      </c>
      <c r="M2655" s="1">
        <f>Table1[[#This Row],[PerformanceMetric]]/Table1[[#This Row],[InflationAdjSalary]]*1000000</f>
        <v>8.9582150850077067</v>
      </c>
      <c r="N2655" t="s">
        <v>42</v>
      </c>
      <c r="O2655">
        <v>36</v>
      </c>
      <c r="P2655" t="s">
        <v>30</v>
      </c>
    </row>
    <row r="2656" spans="2:16" x14ac:dyDescent="0.2">
      <c r="B2656" t="s">
        <v>368</v>
      </c>
      <c r="C2656">
        <v>2015</v>
      </c>
      <c r="D2656">
        <v>7.19</v>
      </c>
      <c r="E2656">
        <v>3.06</v>
      </c>
      <c r="F2656">
        <v>1.81</v>
      </c>
      <c r="G2656">
        <v>1</v>
      </c>
      <c r="H2656">
        <v>0.15</v>
      </c>
      <c r="I2656">
        <v>0.86</v>
      </c>
      <c r="J2656">
        <v>0.56999999999999995</v>
      </c>
      <c r="K2656" s="1">
        <v>26.3</v>
      </c>
      <c r="L2656" s="2">
        <v>5277121</v>
      </c>
      <c r="M2656" s="1">
        <f>Table1[[#This Row],[PerformanceMetric]]/Table1[[#This Row],[InflationAdjSalary]]*1000000</f>
        <v>4.9837780865740999</v>
      </c>
      <c r="N2656" t="s">
        <v>15</v>
      </c>
      <c r="O2656">
        <v>29</v>
      </c>
      <c r="P2656" t="s">
        <v>20</v>
      </c>
    </row>
    <row r="2657" spans="2:16" x14ac:dyDescent="0.2">
      <c r="B2657" t="s">
        <v>328</v>
      </c>
      <c r="C2657">
        <v>2017</v>
      </c>
      <c r="D2657">
        <v>6.75</v>
      </c>
      <c r="E2657">
        <v>2.79</v>
      </c>
      <c r="F2657">
        <v>0.54</v>
      </c>
      <c r="G2657">
        <v>0.39</v>
      </c>
      <c r="H2657">
        <v>0.71</v>
      </c>
      <c r="I2657">
        <v>0.36</v>
      </c>
      <c r="J2657">
        <v>0.63</v>
      </c>
      <c r="K2657" s="1">
        <v>26.3</v>
      </c>
      <c r="L2657" s="2">
        <v>7204413</v>
      </c>
      <c r="M2657" s="1">
        <f>Table1[[#This Row],[PerformanceMetric]]/Table1[[#This Row],[InflationAdjSalary]]*1000000</f>
        <v>3.6505403007850883</v>
      </c>
      <c r="N2657" t="s">
        <v>109</v>
      </c>
      <c r="O2657">
        <v>29</v>
      </c>
      <c r="P2657" t="s">
        <v>16</v>
      </c>
    </row>
    <row r="2658" spans="2:16" x14ac:dyDescent="0.2">
      <c r="B2658" t="s">
        <v>491</v>
      </c>
      <c r="C2658">
        <v>2011</v>
      </c>
      <c r="D2658">
        <v>9.17</v>
      </c>
      <c r="E2658">
        <v>2.3199999999999998</v>
      </c>
      <c r="F2658">
        <v>3.75</v>
      </c>
      <c r="G2658">
        <v>0.54</v>
      </c>
      <c r="H2658">
        <v>7.0000000000000007E-2</v>
      </c>
      <c r="I2658">
        <v>1.79</v>
      </c>
      <c r="J2658">
        <v>0.54</v>
      </c>
      <c r="K2658" s="1">
        <v>26.29</v>
      </c>
      <c r="L2658" s="2">
        <v>3993678</v>
      </c>
      <c r="M2658" s="1">
        <f>Table1[[#This Row],[PerformanceMetric]]/Table1[[#This Row],[InflationAdjSalary]]*1000000</f>
        <v>6.5829042802148789</v>
      </c>
      <c r="N2658" t="s">
        <v>41</v>
      </c>
      <c r="O2658">
        <v>22</v>
      </c>
      <c r="P2658" t="s">
        <v>19</v>
      </c>
    </row>
    <row r="2659" spans="2:16" x14ac:dyDescent="0.2">
      <c r="B2659" t="s">
        <v>623</v>
      </c>
      <c r="C2659">
        <v>2013</v>
      </c>
      <c r="D2659">
        <v>10.66</v>
      </c>
      <c r="E2659">
        <v>2.2799999999999998</v>
      </c>
      <c r="F2659">
        <v>1.58</v>
      </c>
      <c r="G2659">
        <v>0.74</v>
      </c>
      <c r="H2659">
        <v>0.11</v>
      </c>
      <c r="I2659">
        <v>1.23</v>
      </c>
      <c r="J2659">
        <v>0.51</v>
      </c>
      <c r="K2659" s="1">
        <v>26.28</v>
      </c>
      <c r="L2659" s="2">
        <v>1202871</v>
      </c>
      <c r="M2659" s="1">
        <f>Table1[[#This Row],[PerformanceMetric]]/Table1[[#This Row],[InflationAdjSalary]]*1000000</f>
        <v>21.847729307631493</v>
      </c>
      <c r="N2659" t="s">
        <v>50</v>
      </c>
      <c r="O2659">
        <v>30</v>
      </c>
      <c r="P2659" t="s">
        <v>25</v>
      </c>
    </row>
    <row r="2660" spans="2:16" x14ac:dyDescent="0.2">
      <c r="B2660" t="s">
        <v>178</v>
      </c>
      <c r="C2660">
        <v>2010</v>
      </c>
      <c r="D2660">
        <v>6.32</v>
      </c>
      <c r="E2660">
        <v>5.44</v>
      </c>
      <c r="F2660">
        <v>0.14000000000000001</v>
      </c>
      <c r="G2660">
        <v>0.34</v>
      </c>
      <c r="H2660">
        <v>1.33</v>
      </c>
      <c r="I2660">
        <v>0.93</v>
      </c>
      <c r="J2660">
        <v>0.56000000000000005</v>
      </c>
      <c r="K2660" s="1">
        <v>26.28</v>
      </c>
      <c r="L2660" s="2">
        <v>1637041</v>
      </c>
      <c r="M2660" s="1">
        <f>Table1[[#This Row],[PerformanceMetric]]/Table1[[#This Row],[InflationAdjSalary]]*1000000</f>
        <v>16.053354802964616</v>
      </c>
      <c r="N2660" t="s">
        <v>24</v>
      </c>
      <c r="O2660">
        <v>20</v>
      </c>
      <c r="P2660" t="s">
        <v>16</v>
      </c>
    </row>
    <row r="2661" spans="2:16" x14ac:dyDescent="0.2">
      <c r="B2661" t="s">
        <v>287</v>
      </c>
      <c r="C2661">
        <v>2016</v>
      </c>
      <c r="D2661">
        <v>5.76</v>
      </c>
      <c r="E2661">
        <v>5.31</v>
      </c>
      <c r="F2661">
        <v>1.48</v>
      </c>
      <c r="G2661">
        <v>1.34</v>
      </c>
      <c r="H2661">
        <v>0.55000000000000004</v>
      </c>
      <c r="I2661">
        <v>0.9</v>
      </c>
      <c r="J2661">
        <v>0.52</v>
      </c>
      <c r="K2661" s="1">
        <v>26.27</v>
      </c>
      <c r="L2661" s="2">
        <v>1715770</v>
      </c>
      <c r="M2661" s="1">
        <f>Table1[[#This Row],[PerformanceMetric]]/Table1[[#This Row],[InflationAdjSalary]]*1000000</f>
        <v>15.310909970450584</v>
      </c>
      <c r="N2661" t="s">
        <v>39</v>
      </c>
      <c r="O2661">
        <v>21</v>
      </c>
      <c r="P2661" t="s">
        <v>25</v>
      </c>
    </row>
    <row r="2662" spans="2:16" x14ac:dyDescent="0.2">
      <c r="B2662" t="s">
        <v>324</v>
      </c>
      <c r="C2662">
        <v>2017</v>
      </c>
      <c r="D2662">
        <v>7.09</v>
      </c>
      <c r="E2662">
        <v>3.65</v>
      </c>
      <c r="F2662">
        <v>1.18</v>
      </c>
      <c r="G2662">
        <v>0.52</v>
      </c>
      <c r="H2662">
        <v>0.31</v>
      </c>
      <c r="I2662">
        <v>0.86</v>
      </c>
      <c r="J2662">
        <v>0.6</v>
      </c>
      <c r="K2662" s="1">
        <v>26.27</v>
      </c>
      <c r="L2662" s="2">
        <v>6399073</v>
      </c>
      <c r="M2662" s="1">
        <f>Table1[[#This Row],[PerformanceMetric]]/Table1[[#This Row],[InflationAdjSalary]]*1000000</f>
        <v>4.1052821244577142</v>
      </c>
      <c r="N2662" t="s">
        <v>46</v>
      </c>
      <c r="O2662">
        <v>31</v>
      </c>
      <c r="P2662" t="s">
        <v>16</v>
      </c>
    </row>
    <row r="2663" spans="2:16" x14ac:dyDescent="0.2">
      <c r="B2663" t="s">
        <v>473</v>
      </c>
      <c r="C2663">
        <v>2021</v>
      </c>
      <c r="D2663">
        <v>6.6</v>
      </c>
      <c r="E2663">
        <v>4</v>
      </c>
      <c r="F2663">
        <v>1.68</v>
      </c>
      <c r="G2663">
        <v>0.3</v>
      </c>
      <c r="H2663">
        <v>0.36</v>
      </c>
      <c r="I2663">
        <v>0.47</v>
      </c>
      <c r="J2663">
        <v>0.55000000000000004</v>
      </c>
      <c r="K2663" s="1">
        <v>26.25</v>
      </c>
      <c r="L2663" s="2">
        <v>2278746</v>
      </c>
      <c r="M2663" s="1">
        <f>Table1[[#This Row],[PerformanceMetric]]/Table1[[#This Row],[InflationAdjSalary]]*1000000</f>
        <v>11.519493616225766</v>
      </c>
      <c r="N2663" t="s">
        <v>81</v>
      </c>
      <c r="O2663">
        <v>27</v>
      </c>
      <c r="P2663" t="s">
        <v>30</v>
      </c>
    </row>
    <row r="2664" spans="2:16" x14ac:dyDescent="0.2">
      <c r="B2664" t="s">
        <v>610</v>
      </c>
      <c r="C2664">
        <v>2012</v>
      </c>
      <c r="D2664">
        <v>9.5399999999999991</v>
      </c>
      <c r="E2664">
        <v>3.15</v>
      </c>
      <c r="F2664">
        <v>2.78</v>
      </c>
      <c r="G2664">
        <v>1.71</v>
      </c>
      <c r="H2664">
        <v>0.14000000000000001</v>
      </c>
      <c r="I2664">
        <v>1.88</v>
      </c>
      <c r="J2664">
        <v>0.48</v>
      </c>
      <c r="K2664" s="1">
        <v>26.24</v>
      </c>
      <c r="L2664" s="2">
        <v>2169746</v>
      </c>
      <c r="M2664" s="1">
        <f>Table1[[#This Row],[PerformanceMetric]]/Table1[[#This Row],[InflationAdjSalary]]*1000000</f>
        <v>12.093581460687101</v>
      </c>
      <c r="N2664" t="s">
        <v>70</v>
      </c>
      <c r="O2664">
        <v>21</v>
      </c>
      <c r="P2664" t="s">
        <v>19</v>
      </c>
    </row>
    <row r="2665" spans="2:16" x14ac:dyDescent="0.2">
      <c r="B2665" t="s">
        <v>585</v>
      </c>
      <c r="C2665">
        <v>2012</v>
      </c>
      <c r="D2665">
        <v>9.65</v>
      </c>
      <c r="E2665">
        <v>4.0599999999999996</v>
      </c>
      <c r="F2665">
        <v>0.94</v>
      </c>
      <c r="G2665">
        <v>0.47</v>
      </c>
      <c r="H2665">
        <v>0.08</v>
      </c>
      <c r="I2665">
        <v>1.31</v>
      </c>
      <c r="J2665">
        <v>0.52</v>
      </c>
      <c r="K2665" s="1">
        <v>26.24</v>
      </c>
      <c r="L2665" s="2">
        <v>5939700</v>
      </c>
      <c r="M2665" s="1">
        <f>Table1[[#This Row],[PerformanceMetric]]/Table1[[#This Row],[InflationAdjSalary]]*1000000</f>
        <v>4.4177315352627229</v>
      </c>
      <c r="N2665" t="s">
        <v>50</v>
      </c>
      <c r="O2665">
        <v>27</v>
      </c>
      <c r="P2665" t="s">
        <v>25</v>
      </c>
    </row>
    <row r="2666" spans="2:16" x14ac:dyDescent="0.2">
      <c r="B2666" t="s">
        <v>261</v>
      </c>
      <c r="C2666">
        <v>2017</v>
      </c>
      <c r="D2666">
        <v>7.26</v>
      </c>
      <c r="E2666">
        <v>4.17</v>
      </c>
      <c r="F2666">
        <v>1.77</v>
      </c>
      <c r="G2666">
        <v>0.37</v>
      </c>
      <c r="H2666">
        <v>0.74</v>
      </c>
      <c r="I2666">
        <v>1.1399999999999999</v>
      </c>
      <c r="J2666">
        <v>0.55000000000000004</v>
      </c>
      <c r="K2666" s="1">
        <v>26.23</v>
      </c>
      <c r="L2666" s="2">
        <v>2427847</v>
      </c>
      <c r="M2666" s="1">
        <f>Table1[[#This Row],[PerformanceMetric]]/Table1[[#This Row],[InflationAdjSalary]]*1000000</f>
        <v>10.803810948548241</v>
      </c>
      <c r="N2666" t="s">
        <v>96</v>
      </c>
      <c r="O2666">
        <v>28</v>
      </c>
      <c r="P2666" t="s">
        <v>16</v>
      </c>
    </row>
    <row r="2667" spans="2:16" x14ac:dyDescent="0.2">
      <c r="B2667" t="s">
        <v>614</v>
      </c>
      <c r="C2667">
        <v>2010</v>
      </c>
      <c r="D2667">
        <v>7.35</v>
      </c>
      <c r="E2667">
        <v>2.85</v>
      </c>
      <c r="F2667">
        <v>1.94</v>
      </c>
      <c r="G2667">
        <v>0.78</v>
      </c>
      <c r="H2667">
        <v>0.22</v>
      </c>
      <c r="I2667">
        <v>0.88</v>
      </c>
      <c r="J2667">
        <v>0.57999999999999996</v>
      </c>
      <c r="K2667" s="1">
        <v>26.21</v>
      </c>
      <c r="L2667" s="2">
        <v>3882161</v>
      </c>
      <c r="M2667" s="1">
        <f>Table1[[#This Row],[PerformanceMetric]]/Table1[[#This Row],[InflationAdjSalary]]*1000000</f>
        <v>6.7513943909075387</v>
      </c>
      <c r="N2667" t="s">
        <v>29</v>
      </c>
      <c r="O2667">
        <v>34</v>
      </c>
      <c r="P2667" t="s">
        <v>20</v>
      </c>
    </row>
    <row r="2668" spans="2:16" x14ac:dyDescent="0.2">
      <c r="B2668" t="s">
        <v>573</v>
      </c>
      <c r="C2668">
        <v>2021</v>
      </c>
      <c r="D2668">
        <v>9.11</v>
      </c>
      <c r="E2668">
        <v>2.0499999999999998</v>
      </c>
      <c r="F2668">
        <v>1.49</v>
      </c>
      <c r="G2668">
        <v>0.89</v>
      </c>
      <c r="H2668">
        <v>0.16</v>
      </c>
      <c r="I2668">
        <v>0.84</v>
      </c>
      <c r="J2668">
        <v>0.54</v>
      </c>
      <c r="K2668" s="1">
        <v>26.21</v>
      </c>
      <c r="L2668" s="2">
        <v>5049063</v>
      </c>
      <c r="M2668" s="1">
        <f>Table1[[#This Row],[PerformanceMetric]]/Table1[[#This Row],[InflationAdjSalary]]*1000000</f>
        <v>5.1910621832209261</v>
      </c>
      <c r="N2668" t="s">
        <v>34</v>
      </c>
      <c r="O2668">
        <v>23</v>
      </c>
      <c r="P2668" t="s">
        <v>20</v>
      </c>
    </row>
    <row r="2669" spans="2:16" x14ac:dyDescent="0.2">
      <c r="B2669" t="s">
        <v>464</v>
      </c>
      <c r="C2669">
        <v>2016</v>
      </c>
      <c r="D2669">
        <v>7.62</v>
      </c>
      <c r="E2669">
        <v>3.51</v>
      </c>
      <c r="F2669">
        <v>2.52</v>
      </c>
      <c r="G2669">
        <v>0.94</v>
      </c>
      <c r="H2669">
        <v>0.27</v>
      </c>
      <c r="I2669">
        <v>0.74</v>
      </c>
      <c r="J2669">
        <v>0.49</v>
      </c>
      <c r="K2669" s="1">
        <v>26.2</v>
      </c>
      <c r="L2669" s="2">
        <v>6392954</v>
      </c>
      <c r="M2669" s="1">
        <f>Table1[[#This Row],[PerformanceMetric]]/Table1[[#This Row],[InflationAdjSalary]]*1000000</f>
        <v>4.0982619302438277</v>
      </c>
      <c r="N2669" t="s">
        <v>70</v>
      </c>
      <c r="O2669">
        <v>24</v>
      </c>
      <c r="P2669" t="s">
        <v>19</v>
      </c>
    </row>
    <row r="2670" spans="2:16" x14ac:dyDescent="0.2">
      <c r="B2670" t="s">
        <v>271</v>
      </c>
      <c r="C2670">
        <v>2012</v>
      </c>
      <c r="D2670">
        <v>8.23</v>
      </c>
      <c r="E2670">
        <v>6.48</v>
      </c>
      <c r="F2670">
        <v>0.45</v>
      </c>
      <c r="G2670">
        <v>0.45</v>
      </c>
      <c r="H2670">
        <v>1.03</v>
      </c>
      <c r="I2670">
        <v>1.35</v>
      </c>
      <c r="J2670">
        <v>0.47</v>
      </c>
      <c r="K2670" s="1">
        <v>26.18</v>
      </c>
      <c r="L2670" s="2">
        <v>5172807</v>
      </c>
      <c r="M2670" s="1">
        <f>Table1[[#This Row],[PerformanceMetric]]/Table1[[#This Row],[InflationAdjSalary]]*1000000</f>
        <v>5.0610819232188637</v>
      </c>
      <c r="N2670" t="s">
        <v>29</v>
      </c>
      <c r="O2670">
        <v>20</v>
      </c>
      <c r="P2670" t="s">
        <v>16</v>
      </c>
    </row>
    <row r="2671" spans="2:16" x14ac:dyDescent="0.2">
      <c r="B2671" t="s">
        <v>302</v>
      </c>
      <c r="C2671">
        <v>2014</v>
      </c>
      <c r="D2671">
        <v>7.23</v>
      </c>
      <c r="E2671">
        <v>5.23</v>
      </c>
      <c r="F2671">
        <v>0.84</v>
      </c>
      <c r="G2671">
        <v>0.69</v>
      </c>
      <c r="H2671">
        <v>0.63</v>
      </c>
      <c r="I2671">
        <v>0.97</v>
      </c>
      <c r="J2671">
        <v>0.52</v>
      </c>
      <c r="K2671" s="1">
        <v>26.18</v>
      </c>
      <c r="L2671" s="2">
        <v>6237147</v>
      </c>
      <c r="M2671" s="1">
        <f>Table1[[#This Row],[PerformanceMetric]]/Table1[[#This Row],[InflationAdjSalary]]*1000000</f>
        <v>4.1974319348253291</v>
      </c>
      <c r="N2671" t="s">
        <v>104</v>
      </c>
      <c r="O2671">
        <v>20</v>
      </c>
      <c r="P2671" t="s">
        <v>25</v>
      </c>
    </row>
    <row r="2672" spans="2:16" x14ac:dyDescent="0.2">
      <c r="B2672" t="s">
        <v>241</v>
      </c>
      <c r="C2672">
        <v>2019</v>
      </c>
      <c r="D2672">
        <v>9.92</v>
      </c>
      <c r="E2672">
        <v>2.78</v>
      </c>
      <c r="F2672">
        <v>2.41</v>
      </c>
      <c r="G2672">
        <v>0.65</v>
      </c>
      <c r="H2672">
        <v>0.25</v>
      </c>
      <c r="I2672">
        <v>1.41</v>
      </c>
      <c r="J2672">
        <v>0.5</v>
      </c>
      <c r="K2672" s="1">
        <v>26.17</v>
      </c>
      <c r="L2672" s="2">
        <v>5514554</v>
      </c>
      <c r="M2672" s="1">
        <f>Table1[[#This Row],[PerformanceMetric]]/Table1[[#This Row],[InflationAdjSalary]]*1000000</f>
        <v>4.7456240341467328</v>
      </c>
      <c r="N2672" t="s">
        <v>41</v>
      </c>
      <c r="O2672">
        <v>28</v>
      </c>
      <c r="P2672" t="s">
        <v>20</v>
      </c>
    </row>
    <row r="2673" spans="2:16" x14ac:dyDescent="0.2">
      <c r="B2673" t="s">
        <v>345</v>
      </c>
      <c r="C2673">
        <v>2017</v>
      </c>
      <c r="D2673">
        <v>9.19</v>
      </c>
      <c r="E2673">
        <v>2.57</v>
      </c>
      <c r="F2673">
        <v>1.56</v>
      </c>
      <c r="G2673">
        <v>0.56000000000000005</v>
      </c>
      <c r="H2673">
        <v>0.21</v>
      </c>
      <c r="I2673">
        <v>0.86</v>
      </c>
      <c r="J2673">
        <v>0.53</v>
      </c>
      <c r="K2673" s="1">
        <v>26.16</v>
      </c>
      <c r="L2673" s="2">
        <v>1209654</v>
      </c>
      <c r="M2673" s="1">
        <f>Table1[[#This Row],[PerformanceMetric]]/Table1[[#This Row],[InflationAdjSalary]]*1000000</f>
        <v>21.626018679721639</v>
      </c>
      <c r="N2673" t="s">
        <v>34</v>
      </c>
      <c r="O2673">
        <v>29</v>
      </c>
      <c r="P2673" t="s">
        <v>20</v>
      </c>
    </row>
    <row r="2674" spans="2:16" x14ac:dyDescent="0.2">
      <c r="B2674" t="s">
        <v>568</v>
      </c>
      <c r="C2674">
        <v>2012</v>
      </c>
      <c r="D2674">
        <v>6.6</v>
      </c>
      <c r="E2674">
        <v>3.29</v>
      </c>
      <c r="F2674">
        <v>0.94</v>
      </c>
      <c r="G2674">
        <v>0.23</v>
      </c>
      <c r="H2674">
        <v>0.32</v>
      </c>
      <c r="I2674">
        <v>0.22</v>
      </c>
      <c r="J2674">
        <v>0.6</v>
      </c>
      <c r="K2674" s="1">
        <v>26.16</v>
      </c>
      <c r="L2674" s="2">
        <v>4687198</v>
      </c>
      <c r="M2674" s="1">
        <f>Table1[[#This Row],[PerformanceMetric]]/Table1[[#This Row],[InflationAdjSalary]]*1000000</f>
        <v>5.5811595755075851</v>
      </c>
      <c r="N2674" t="s">
        <v>65</v>
      </c>
      <c r="O2674">
        <v>31</v>
      </c>
      <c r="P2674" t="s">
        <v>16</v>
      </c>
    </row>
    <row r="2675" spans="2:16" x14ac:dyDescent="0.2">
      <c r="B2675" t="s">
        <v>344</v>
      </c>
      <c r="C2675">
        <v>2012</v>
      </c>
      <c r="D2675">
        <v>9.2799999999999994</v>
      </c>
      <c r="E2675">
        <v>5.43</v>
      </c>
      <c r="F2675">
        <v>0.77</v>
      </c>
      <c r="G2675">
        <v>0.7</v>
      </c>
      <c r="H2675">
        <v>0.31</v>
      </c>
      <c r="I2675">
        <v>1.23</v>
      </c>
      <c r="J2675">
        <v>0.47</v>
      </c>
      <c r="K2675" s="1">
        <v>26.15</v>
      </c>
      <c r="L2675" s="2">
        <v>8263931</v>
      </c>
      <c r="M2675" s="1">
        <f>Table1[[#This Row],[PerformanceMetric]]/Table1[[#This Row],[InflationAdjSalary]]*1000000</f>
        <v>3.1643536229912859</v>
      </c>
      <c r="N2675" t="s">
        <v>48</v>
      </c>
      <c r="O2675">
        <v>26</v>
      </c>
      <c r="P2675" t="s">
        <v>16</v>
      </c>
    </row>
    <row r="2676" spans="2:16" x14ac:dyDescent="0.2">
      <c r="B2676" t="s">
        <v>624</v>
      </c>
      <c r="C2676">
        <v>2021</v>
      </c>
      <c r="D2676">
        <v>5.76</v>
      </c>
      <c r="E2676">
        <v>4.46</v>
      </c>
      <c r="F2676">
        <v>0.78</v>
      </c>
      <c r="G2676">
        <v>0.33</v>
      </c>
      <c r="H2676">
        <v>0.91</v>
      </c>
      <c r="I2676">
        <v>0.83</v>
      </c>
      <c r="J2676">
        <v>0.62</v>
      </c>
      <c r="K2676" s="1">
        <v>26.14</v>
      </c>
      <c r="L2676" s="2">
        <v>2442742</v>
      </c>
      <c r="M2676" s="1">
        <f>Table1[[#This Row],[PerformanceMetric]]/Table1[[#This Row],[InflationAdjSalary]]*1000000</f>
        <v>10.701089185841157</v>
      </c>
      <c r="N2676" t="s">
        <v>65</v>
      </c>
      <c r="O2676">
        <v>23</v>
      </c>
      <c r="P2676" t="s">
        <v>30</v>
      </c>
    </row>
    <row r="2677" spans="2:16" x14ac:dyDescent="0.2">
      <c r="B2677" t="s">
        <v>318</v>
      </c>
      <c r="C2677">
        <v>2017</v>
      </c>
      <c r="D2677">
        <v>9.08</v>
      </c>
      <c r="E2677">
        <v>2.14</v>
      </c>
      <c r="F2677">
        <v>1.25</v>
      </c>
      <c r="G2677">
        <v>0.94</v>
      </c>
      <c r="H2677">
        <v>0.11</v>
      </c>
      <c r="I2677">
        <v>1</v>
      </c>
      <c r="J2677">
        <v>0.56999999999999995</v>
      </c>
      <c r="K2677" s="1">
        <v>26.13</v>
      </c>
      <c r="L2677" s="2">
        <v>3979764</v>
      </c>
      <c r="M2677" s="1">
        <f>Table1[[#This Row],[PerformanceMetric]]/Table1[[#This Row],[InflationAdjSalary]]*1000000</f>
        <v>6.5657159570265975</v>
      </c>
      <c r="N2677" t="s">
        <v>48</v>
      </c>
      <c r="O2677">
        <v>29</v>
      </c>
      <c r="P2677" t="s">
        <v>20</v>
      </c>
    </row>
    <row r="2678" spans="2:16" x14ac:dyDescent="0.2">
      <c r="B2678" t="s">
        <v>625</v>
      </c>
      <c r="C2678">
        <v>2019</v>
      </c>
      <c r="D2678">
        <v>7.62</v>
      </c>
      <c r="E2678">
        <v>3.06</v>
      </c>
      <c r="F2678">
        <v>0.75</v>
      </c>
      <c r="G2678">
        <v>0.44</v>
      </c>
      <c r="H2678">
        <v>0.42</v>
      </c>
      <c r="I2678">
        <v>0.65</v>
      </c>
      <c r="J2678">
        <v>0.59</v>
      </c>
      <c r="K2678" s="1">
        <v>26.11</v>
      </c>
      <c r="L2678" s="2">
        <v>4143708</v>
      </c>
      <c r="M2678" s="1">
        <f>Table1[[#This Row],[PerformanceMetric]]/Table1[[#This Row],[InflationAdjSalary]]*1000000</f>
        <v>6.3011196734905068</v>
      </c>
      <c r="N2678" t="s">
        <v>38</v>
      </c>
      <c r="O2678">
        <v>24</v>
      </c>
      <c r="P2678" t="s">
        <v>25</v>
      </c>
    </row>
    <row r="2679" spans="2:16" x14ac:dyDescent="0.2">
      <c r="B2679" t="s">
        <v>422</v>
      </c>
      <c r="C2679">
        <v>2015</v>
      </c>
      <c r="D2679">
        <v>9.16</v>
      </c>
      <c r="E2679">
        <v>2.5299999999999998</v>
      </c>
      <c r="F2679">
        <v>1.52</v>
      </c>
      <c r="G2679">
        <v>0.5</v>
      </c>
      <c r="H2679">
        <v>0.05</v>
      </c>
      <c r="I2679">
        <v>0.98</v>
      </c>
      <c r="J2679">
        <v>0.55000000000000004</v>
      </c>
      <c r="K2679" s="1">
        <v>26.08</v>
      </c>
      <c r="L2679" s="2">
        <v>7525307</v>
      </c>
      <c r="M2679" s="1">
        <f>Table1[[#This Row],[PerformanceMetric]]/Table1[[#This Row],[InflationAdjSalary]]*1000000</f>
        <v>3.4656393420228571</v>
      </c>
      <c r="N2679" t="s">
        <v>65</v>
      </c>
      <c r="O2679">
        <v>28</v>
      </c>
      <c r="P2679" t="s">
        <v>20</v>
      </c>
    </row>
    <row r="2680" spans="2:16" x14ac:dyDescent="0.2">
      <c r="B2680" t="s">
        <v>334</v>
      </c>
      <c r="C2680">
        <v>2015</v>
      </c>
      <c r="D2680">
        <v>7.81</v>
      </c>
      <c r="E2680">
        <v>3.31</v>
      </c>
      <c r="F2680">
        <v>3.1</v>
      </c>
      <c r="G2680">
        <v>1.48</v>
      </c>
      <c r="H2680">
        <v>0.27</v>
      </c>
      <c r="I2680">
        <v>1.34</v>
      </c>
      <c r="J2680">
        <v>0.49</v>
      </c>
      <c r="K2680" s="1">
        <v>26.07</v>
      </c>
      <c r="L2680" s="2">
        <v>4260238</v>
      </c>
      <c r="M2680" s="1">
        <f>Table1[[#This Row],[PerformanceMetric]]/Table1[[#This Row],[InflationAdjSalary]]*1000000</f>
        <v>6.1193764292041903</v>
      </c>
      <c r="N2680" t="s">
        <v>61</v>
      </c>
      <c r="O2680">
        <v>20</v>
      </c>
      <c r="P2680" t="s">
        <v>19</v>
      </c>
    </row>
    <row r="2681" spans="2:16" x14ac:dyDescent="0.2">
      <c r="B2681" t="s">
        <v>195</v>
      </c>
      <c r="C2681">
        <v>2017</v>
      </c>
      <c r="D2681">
        <v>7.59</v>
      </c>
      <c r="E2681">
        <v>5.27</v>
      </c>
      <c r="F2681">
        <v>1.32</v>
      </c>
      <c r="G2681">
        <v>0.86</v>
      </c>
      <c r="H2681">
        <v>0.36</v>
      </c>
      <c r="I2681">
        <v>0.77</v>
      </c>
      <c r="J2681">
        <v>0.47</v>
      </c>
      <c r="K2681" s="1">
        <v>26.07</v>
      </c>
      <c r="L2681" s="2">
        <v>20793966</v>
      </c>
      <c r="M2681" s="1">
        <f>Table1[[#This Row],[PerformanceMetric]]/Table1[[#This Row],[InflationAdjSalary]]*1000000</f>
        <v>1.2537290866013726</v>
      </c>
      <c r="N2681" t="s">
        <v>42</v>
      </c>
      <c r="O2681">
        <v>31</v>
      </c>
      <c r="P2681" t="s">
        <v>25</v>
      </c>
    </row>
    <row r="2682" spans="2:16" x14ac:dyDescent="0.2">
      <c r="B2682" t="s">
        <v>584</v>
      </c>
      <c r="C2682">
        <v>2015</v>
      </c>
      <c r="D2682">
        <v>8.82</v>
      </c>
      <c r="E2682">
        <v>2.79</v>
      </c>
      <c r="F2682">
        <v>1.2</v>
      </c>
      <c r="G2682">
        <v>0.8</v>
      </c>
      <c r="H2682">
        <v>0.37</v>
      </c>
      <c r="I2682">
        <v>0.93</v>
      </c>
      <c r="J2682">
        <v>0.54</v>
      </c>
      <c r="K2682" s="1">
        <v>26.05</v>
      </c>
      <c r="L2682" s="2">
        <v>1176209</v>
      </c>
      <c r="M2682" s="1">
        <f>Table1[[#This Row],[PerformanceMetric]]/Table1[[#This Row],[InflationAdjSalary]]*1000000</f>
        <v>22.147424479833091</v>
      </c>
      <c r="N2682" t="s">
        <v>34</v>
      </c>
      <c r="O2682">
        <v>23</v>
      </c>
      <c r="P2682" t="s">
        <v>20</v>
      </c>
    </row>
    <row r="2683" spans="2:16" x14ac:dyDescent="0.2">
      <c r="B2683" t="s">
        <v>559</v>
      </c>
      <c r="C2683">
        <v>2011</v>
      </c>
      <c r="D2683">
        <v>6.37</v>
      </c>
      <c r="E2683">
        <v>3.7</v>
      </c>
      <c r="F2683">
        <v>2.42</v>
      </c>
      <c r="G2683">
        <v>0.47</v>
      </c>
      <c r="H2683">
        <v>0.35</v>
      </c>
      <c r="I2683">
        <v>0.9</v>
      </c>
      <c r="J2683">
        <v>0.56999999999999995</v>
      </c>
      <c r="K2683" s="1">
        <v>26.04</v>
      </c>
      <c r="L2683" s="2">
        <v>6238071</v>
      </c>
      <c r="M2683" s="1">
        <f>Table1[[#This Row],[PerformanceMetric]]/Table1[[#This Row],[InflationAdjSalary]]*1000000</f>
        <v>4.1743673645266304</v>
      </c>
      <c r="N2683" t="s">
        <v>18</v>
      </c>
      <c r="O2683">
        <v>34</v>
      </c>
      <c r="P2683" t="s">
        <v>30</v>
      </c>
    </row>
    <row r="2684" spans="2:16" x14ac:dyDescent="0.2">
      <c r="B2684" t="s">
        <v>626</v>
      </c>
      <c r="C2684">
        <v>2020</v>
      </c>
      <c r="D2684">
        <v>6.87</v>
      </c>
      <c r="E2684">
        <v>4.09</v>
      </c>
      <c r="F2684">
        <v>1.3</v>
      </c>
      <c r="G2684">
        <v>0.48</v>
      </c>
      <c r="H2684">
        <v>0.39</v>
      </c>
      <c r="I2684">
        <v>0.96</v>
      </c>
      <c r="J2684">
        <v>0.57999999999999996</v>
      </c>
      <c r="K2684" s="1">
        <v>26.01</v>
      </c>
      <c r="L2684" s="2">
        <v>1862670</v>
      </c>
      <c r="M2684" s="1">
        <f>Table1[[#This Row],[PerformanceMetric]]/Table1[[#This Row],[InflationAdjSalary]]*1000000</f>
        <v>13.963826120568861</v>
      </c>
      <c r="N2684" t="s">
        <v>46</v>
      </c>
      <c r="O2684">
        <v>21</v>
      </c>
      <c r="P2684" t="s">
        <v>30</v>
      </c>
    </row>
    <row r="2685" spans="2:16" x14ac:dyDescent="0.2">
      <c r="B2685" t="s">
        <v>262</v>
      </c>
      <c r="C2685">
        <v>2020</v>
      </c>
      <c r="D2685">
        <v>6.11</v>
      </c>
      <c r="E2685">
        <v>4.3099999999999996</v>
      </c>
      <c r="F2685">
        <v>0.84</v>
      </c>
      <c r="G2685">
        <v>0.44</v>
      </c>
      <c r="H2685">
        <v>0.48</v>
      </c>
      <c r="I2685">
        <v>0.76</v>
      </c>
      <c r="J2685">
        <v>0.61</v>
      </c>
      <c r="K2685" s="1">
        <v>26.01</v>
      </c>
      <c r="L2685" s="2">
        <v>3774255</v>
      </c>
      <c r="M2685" s="1">
        <f>Table1[[#This Row],[PerformanceMetric]]/Table1[[#This Row],[InflationAdjSalary]]*1000000</f>
        <v>6.8914262549827718</v>
      </c>
      <c r="N2685" t="s">
        <v>70</v>
      </c>
      <c r="O2685">
        <v>34</v>
      </c>
      <c r="P2685" t="s">
        <v>30</v>
      </c>
    </row>
    <row r="2686" spans="2:16" x14ac:dyDescent="0.2">
      <c r="B2686" t="s">
        <v>579</v>
      </c>
      <c r="C2686">
        <v>2016</v>
      </c>
      <c r="D2686">
        <v>7.53</v>
      </c>
      <c r="E2686">
        <v>4.1900000000000004</v>
      </c>
      <c r="F2686">
        <v>1.37</v>
      </c>
      <c r="G2686">
        <v>0.76</v>
      </c>
      <c r="H2686">
        <v>0.69</v>
      </c>
      <c r="I2686">
        <v>0.94</v>
      </c>
      <c r="J2686">
        <v>0.51</v>
      </c>
      <c r="K2686" s="1">
        <v>26.01</v>
      </c>
      <c r="L2686" s="2">
        <v>9921589</v>
      </c>
      <c r="M2686" s="1">
        <f>Table1[[#This Row],[PerformanceMetric]]/Table1[[#This Row],[InflationAdjSalary]]*1000000</f>
        <v>2.6215558818249778</v>
      </c>
      <c r="N2686" t="s">
        <v>91</v>
      </c>
      <c r="O2686">
        <v>27</v>
      </c>
      <c r="P2686" t="s">
        <v>16</v>
      </c>
    </row>
    <row r="2687" spans="2:16" x14ac:dyDescent="0.2">
      <c r="B2687" t="s">
        <v>523</v>
      </c>
      <c r="C2687">
        <v>2020</v>
      </c>
      <c r="D2687">
        <v>7.58</v>
      </c>
      <c r="E2687">
        <v>3.67</v>
      </c>
      <c r="F2687">
        <v>2.92</v>
      </c>
      <c r="G2687">
        <v>1.28</v>
      </c>
      <c r="H2687">
        <v>0.33</v>
      </c>
      <c r="I2687">
        <v>1.4</v>
      </c>
      <c r="J2687">
        <v>0.5</v>
      </c>
      <c r="K2687" s="1">
        <v>26.01</v>
      </c>
      <c r="L2687" s="2">
        <v>11001693</v>
      </c>
      <c r="M2687" s="1">
        <f>Table1[[#This Row],[PerformanceMetric]]/Table1[[#This Row],[InflationAdjSalary]]*1000000</f>
        <v>2.3641815855068855</v>
      </c>
      <c r="N2687" t="s">
        <v>109</v>
      </c>
      <c r="O2687">
        <v>21</v>
      </c>
      <c r="P2687" t="s">
        <v>19</v>
      </c>
    </row>
    <row r="2688" spans="2:16" x14ac:dyDescent="0.2">
      <c r="B2688" t="s">
        <v>241</v>
      </c>
      <c r="C2688">
        <v>2021</v>
      </c>
      <c r="D2688">
        <v>8.5</v>
      </c>
      <c r="E2688">
        <v>1.8</v>
      </c>
      <c r="F2688">
        <v>1.4</v>
      </c>
      <c r="G2688">
        <v>0.7</v>
      </c>
      <c r="H2688">
        <v>0.1</v>
      </c>
      <c r="I2688">
        <v>0.9</v>
      </c>
      <c r="J2688">
        <v>0.61</v>
      </c>
      <c r="K2688" s="1">
        <v>26</v>
      </c>
      <c r="L2688" s="2">
        <v>2881021</v>
      </c>
      <c r="M2688" s="1">
        <f>Table1[[#This Row],[PerformanceMetric]]/Table1[[#This Row],[InflationAdjSalary]]*1000000</f>
        <v>9.0245784393796509</v>
      </c>
      <c r="N2688" t="s">
        <v>31</v>
      </c>
      <c r="O2688">
        <v>30</v>
      </c>
      <c r="P2688" t="s">
        <v>20</v>
      </c>
    </row>
    <row r="2689" spans="2:16" x14ac:dyDescent="0.2">
      <c r="B2689" t="s">
        <v>195</v>
      </c>
      <c r="C2689">
        <v>2019</v>
      </c>
      <c r="D2689">
        <v>7.14</v>
      </c>
      <c r="E2689">
        <v>3.32</v>
      </c>
      <c r="F2689">
        <v>0.82</v>
      </c>
      <c r="G2689">
        <v>0.68</v>
      </c>
      <c r="H2689">
        <v>0.36</v>
      </c>
      <c r="I2689">
        <v>0.64</v>
      </c>
      <c r="J2689">
        <v>0.59</v>
      </c>
      <c r="K2689" s="1">
        <v>26</v>
      </c>
      <c r="L2689" s="2">
        <v>5784093</v>
      </c>
      <c r="M2689" s="1">
        <f>Table1[[#This Row],[PerformanceMetric]]/Table1[[#This Row],[InflationAdjSalary]]*1000000</f>
        <v>4.4950867837014377</v>
      </c>
      <c r="N2689" t="s">
        <v>36</v>
      </c>
      <c r="O2689">
        <v>33</v>
      </c>
      <c r="P2689" t="s">
        <v>25</v>
      </c>
    </row>
    <row r="2690" spans="2:16" x14ac:dyDescent="0.2">
      <c r="B2690" t="s">
        <v>483</v>
      </c>
      <c r="C2690">
        <v>2020</v>
      </c>
      <c r="D2690">
        <v>7.54</v>
      </c>
      <c r="E2690">
        <v>3.29</v>
      </c>
      <c r="F2690">
        <v>1.6</v>
      </c>
      <c r="G2690">
        <v>0.54</v>
      </c>
      <c r="H2690">
        <v>0.19</v>
      </c>
      <c r="I2690">
        <v>1.06</v>
      </c>
      <c r="J2690">
        <v>0.59</v>
      </c>
      <c r="K2690" s="1">
        <v>25.99</v>
      </c>
      <c r="L2690" s="2">
        <v>1744762</v>
      </c>
      <c r="M2690" s="1">
        <f>Table1[[#This Row],[PerformanceMetric]]/Table1[[#This Row],[InflationAdjSalary]]*1000000</f>
        <v>14.896014470741568</v>
      </c>
      <c r="N2690" t="s">
        <v>50</v>
      </c>
      <c r="O2690">
        <v>22</v>
      </c>
      <c r="P2690" t="s">
        <v>20</v>
      </c>
    </row>
    <row r="2691" spans="2:16" x14ac:dyDescent="0.2">
      <c r="B2691" t="s">
        <v>331</v>
      </c>
      <c r="C2691">
        <v>2016</v>
      </c>
      <c r="D2691">
        <v>8.4600000000000009</v>
      </c>
      <c r="E2691">
        <v>2.63</v>
      </c>
      <c r="F2691">
        <v>3.13</v>
      </c>
      <c r="G2691">
        <v>0.79</v>
      </c>
      <c r="H2691">
        <v>0.25</v>
      </c>
      <c r="I2691">
        <v>1.27</v>
      </c>
      <c r="J2691">
        <v>0.51</v>
      </c>
      <c r="K2691" s="1">
        <v>25.99</v>
      </c>
      <c r="L2691" s="2">
        <v>8993166</v>
      </c>
      <c r="M2691" s="1">
        <f>Table1[[#This Row],[PerformanceMetric]]/Table1[[#This Row],[InflationAdjSalary]]*1000000</f>
        <v>2.8899722300244428</v>
      </c>
      <c r="N2691" t="s">
        <v>50</v>
      </c>
      <c r="O2691">
        <v>24</v>
      </c>
      <c r="P2691" t="s">
        <v>20</v>
      </c>
    </row>
    <row r="2692" spans="2:16" x14ac:dyDescent="0.2">
      <c r="B2692" t="s">
        <v>230</v>
      </c>
      <c r="C2692">
        <v>2017</v>
      </c>
      <c r="D2692">
        <v>11.02</v>
      </c>
      <c r="E2692">
        <v>2.19</v>
      </c>
      <c r="F2692">
        <v>2.41</v>
      </c>
      <c r="G2692">
        <v>0.5</v>
      </c>
      <c r="H2692">
        <v>0.09</v>
      </c>
      <c r="I2692">
        <v>1.63</v>
      </c>
      <c r="J2692">
        <v>0.5</v>
      </c>
      <c r="K2692" s="1">
        <v>25.99</v>
      </c>
      <c r="L2692" s="2">
        <v>16473986</v>
      </c>
      <c r="M2692" s="1">
        <f>Table1[[#This Row],[PerformanceMetric]]/Table1[[#This Row],[InflationAdjSalary]]*1000000</f>
        <v>1.5776388300924862</v>
      </c>
      <c r="N2692" t="s">
        <v>81</v>
      </c>
      <c r="O2692">
        <v>25</v>
      </c>
      <c r="P2692" t="s">
        <v>20</v>
      </c>
    </row>
    <row r="2693" spans="2:16" x14ac:dyDescent="0.2">
      <c r="B2693" t="s">
        <v>276</v>
      </c>
      <c r="C2693">
        <v>2020</v>
      </c>
      <c r="D2693">
        <v>7.18</v>
      </c>
      <c r="E2693">
        <v>3.27</v>
      </c>
      <c r="F2693">
        <v>2.42</v>
      </c>
      <c r="G2693">
        <v>1.0900000000000001</v>
      </c>
      <c r="H2693">
        <v>0.49</v>
      </c>
      <c r="I2693">
        <v>1.1599999999999999</v>
      </c>
      <c r="J2693">
        <v>0.54</v>
      </c>
      <c r="K2693" s="1">
        <v>25.97</v>
      </c>
      <c r="L2693" s="2">
        <v>3793008</v>
      </c>
      <c r="M2693" s="1">
        <f>Table1[[#This Row],[PerformanceMetric]]/Table1[[#This Row],[InflationAdjSalary]]*1000000</f>
        <v>6.8468086542395898</v>
      </c>
      <c r="N2693" t="s">
        <v>48</v>
      </c>
      <c r="O2693">
        <v>28</v>
      </c>
      <c r="P2693" t="s">
        <v>20</v>
      </c>
    </row>
    <row r="2694" spans="2:16" x14ac:dyDescent="0.2">
      <c r="B2694" t="s">
        <v>381</v>
      </c>
      <c r="C2694">
        <v>2016</v>
      </c>
      <c r="D2694">
        <v>10.61</v>
      </c>
      <c r="E2694">
        <v>1.75</v>
      </c>
      <c r="F2694">
        <v>2.31</v>
      </c>
      <c r="G2694">
        <v>0.55000000000000004</v>
      </c>
      <c r="H2694">
        <v>0.09</v>
      </c>
      <c r="I2694">
        <v>1.25</v>
      </c>
      <c r="J2694">
        <v>0.51</v>
      </c>
      <c r="K2694" s="1">
        <v>25.97</v>
      </c>
      <c r="L2694" s="2">
        <v>4163531</v>
      </c>
      <c r="M2694" s="1">
        <f>Table1[[#This Row],[PerformanceMetric]]/Table1[[#This Row],[InflationAdjSalary]]*1000000</f>
        <v>6.23749408855128</v>
      </c>
      <c r="N2694" t="s">
        <v>58</v>
      </c>
      <c r="O2694">
        <v>23</v>
      </c>
      <c r="P2694" t="s">
        <v>19</v>
      </c>
    </row>
    <row r="2695" spans="2:16" x14ac:dyDescent="0.2">
      <c r="B2695" t="s">
        <v>492</v>
      </c>
      <c r="C2695">
        <v>2010</v>
      </c>
      <c r="D2695">
        <v>8.59</v>
      </c>
      <c r="E2695">
        <v>1.93</v>
      </c>
      <c r="F2695">
        <v>2</v>
      </c>
      <c r="G2695">
        <v>0.75</v>
      </c>
      <c r="H2695">
        <v>0.05</v>
      </c>
      <c r="I2695">
        <v>0.98</v>
      </c>
      <c r="J2695">
        <v>0.56999999999999995</v>
      </c>
      <c r="K2695" s="1">
        <v>25.96</v>
      </c>
      <c r="L2695" s="2">
        <v>1455963</v>
      </c>
      <c r="M2695" s="1">
        <f>Table1[[#This Row],[PerformanceMetric]]/Table1[[#This Row],[InflationAdjSalary]]*1000000</f>
        <v>17.830123430334424</v>
      </c>
      <c r="N2695" t="s">
        <v>70</v>
      </c>
      <c r="O2695">
        <v>23</v>
      </c>
      <c r="P2695" t="s">
        <v>19</v>
      </c>
    </row>
    <row r="2696" spans="2:16" x14ac:dyDescent="0.2">
      <c r="B2696" t="s">
        <v>171</v>
      </c>
      <c r="C2696">
        <v>2016</v>
      </c>
      <c r="D2696">
        <v>9.67</v>
      </c>
      <c r="E2696">
        <v>2.46</v>
      </c>
      <c r="F2696">
        <v>1.39</v>
      </c>
      <c r="G2696">
        <v>0.77</v>
      </c>
      <c r="H2696">
        <v>7.0000000000000007E-2</v>
      </c>
      <c r="I2696">
        <v>0.84</v>
      </c>
      <c r="J2696">
        <v>0.51</v>
      </c>
      <c r="K2696" s="1">
        <v>25.96</v>
      </c>
      <c r="L2696" s="2">
        <v>1617230</v>
      </c>
      <c r="M2696" s="1">
        <f>Table1[[#This Row],[PerformanceMetric]]/Table1[[#This Row],[InflationAdjSalary]]*1000000</f>
        <v>16.052138533170915</v>
      </c>
      <c r="N2696" t="s">
        <v>41</v>
      </c>
      <c r="O2696">
        <v>28</v>
      </c>
      <c r="P2696" t="s">
        <v>20</v>
      </c>
    </row>
    <row r="2697" spans="2:16" x14ac:dyDescent="0.2">
      <c r="B2697" t="s">
        <v>471</v>
      </c>
      <c r="C2697">
        <v>2014</v>
      </c>
      <c r="D2697">
        <v>6.87</v>
      </c>
      <c r="E2697">
        <v>2.89</v>
      </c>
      <c r="F2697">
        <v>5.58</v>
      </c>
      <c r="G2697">
        <v>0.98</v>
      </c>
      <c r="H2697">
        <v>0.15</v>
      </c>
      <c r="I2697">
        <v>1.85</v>
      </c>
      <c r="J2697">
        <v>0.51</v>
      </c>
      <c r="K2697" s="1">
        <v>25.94</v>
      </c>
      <c r="L2697" s="2">
        <v>2610746</v>
      </c>
      <c r="M2697" s="1">
        <f>Table1[[#This Row],[PerformanceMetric]]/Table1[[#This Row],[InflationAdjSalary]]*1000000</f>
        <v>9.9358574139345617</v>
      </c>
      <c r="N2697" t="s">
        <v>41</v>
      </c>
      <c r="O2697">
        <v>33</v>
      </c>
      <c r="P2697" t="s">
        <v>19</v>
      </c>
    </row>
    <row r="2698" spans="2:16" x14ac:dyDescent="0.2">
      <c r="B2698" t="s">
        <v>627</v>
      </c>
      <c r="C2698">
        <v>2010</v>
      </c>
      <c r="D2698">
        <v>9.91</v>
      </c>
      <c r="E2698">
        <v>3.45</v>
      </c>
      <c r="F2698">
        <v>0.73</v>
      </c>
      <c r="G2698">
        <v>0.64</v>
      </c>
      <c r="H2698">
        <v>0.73</v>
      </c>
      <c r="I2698">
        <v>1.0900000000000001</v>
      </c>
      <c r="J2698">
        <v>0.49</v>
      </c>
      <c r="K2698" s="1">
        <v>25.94</v>
      </c>
      <c r="L2698" s="2">
        <v>9516101</v>
      </c>
      <c r="M2698" s="1">
        <f>Table1[[#This Row],[PerformanceMetric]]/Table1[[#This Row],[InflationAdjSalary]]*1000000</f>
        <v>2.7259063349579837</v>
      </c>
      <c r="N2698" t="s">
        <v>38</v>
      </c>
      <c r="O2698">
        <v>25</v>
      </c>
      <c r="P2698" t="s">
        <v>25</v>
      </c>
    </row>
    <row r="2699" spans="2:16" x14ac:dyDescent="0.2">
      <c r="B2699" t="s">
        <v>567</v>
      </c>
      <c r="C2699">
        <v>2010</v>
      </c>
      <c r="D2699">
        <v>6.21</v>
      </c>
      <c r="E2699">
        <v>5.48</v>
      </c>
      <c r="F2699">
        <v>1.1100000000000001</v>
      </c>
      <c r="G2699">
        <v>0.82</v>
      </c>
      <c r="H2699">
        <v>0.53</v>
      </c>
      <c r="I2699">
        <v>0.96</v>
      </c>
      <c r="J2699">
        <v>0.53</v>
      </c>
      <c r="K2699" s="1">
        <v>25.92</v>
      </c>
      <c r="L2699" s="2">
        <v>1161493</v>
      </c>
      <c r="M2699" s="1">
        <f>Table1[[#This Row],[PerformanceMetric]]/Table1[[#This Row],[InflationAdjSalary]]*1000000</f>
        <v>22.316105219747346</v>
      </c>
      <c r="N2699" t="s">
        <v>15</v>
      </c>
      <c r="O2699">
        <v>23</v>
      </c>
      <c r="P2699" t="s">
        <v>16</v>
      </c>
    </row>
    <row r="2700" spans="2:16" x14ac:dyDescent="0.2">
      <c r="B2700" t="s">
        <v>471</v>
      </c>
      <c r="C2700">
        <v>2010</v>
      </c>
      <c r="D2700">
        <v>7.33</v>
      </c>
      <c r="E2700">
        <v>2.34</v>
      </c>
      <c r="F2700">
        <v>4.75</v>
      </c>
      <c r="G2700">
        <v>0.72</v>
      </c>
      <c r="H2700">
        <v>7.0000000000000007E-2</v>
      </c>
      <c r="I2700">
        <v>1.6</v>
      </c>
      <c r="J2700">
        <v>0.54</v>
      </c>
      <c r="K2700" s="1">
        <v>25.92</v>
      </c>
      <c r="L2700" s="2">
        <v>5437772</v>
      </c>
      <c r="M2700" s="1">
        <f>Table1[[#This Row],[PerformanceMetric]]/Table1[[#This Row],[InflationAdjSalary]]*1000000</f>
        <v>4.7666581092403284</v>
      </c>
      <c r="N2700" t="s">
        <v>41</v>
      </c>
      <c r="O2700">
        <v>29</v>
      </c>
      <c r="P2700" t="s">
        <v>19</v>
      </c>
    </row>
    <row r="2701" spans="2:16" x14ac:dyDescent="0.2">
      <c r="B2701" t="s">
        <v>243</v>
      </c>
      <c r="C2701">
        <v>2015</v>
      </c>
      <c r="D2701">
        <v>10.56</v>
      </c>
      <c r="E2701">
        <v>2.68</v>
      </c>
      <c r="F2701">
        <v>1.1200000000000001</v>
      </c>
      <c r="G2701">
        <v>0.36</v>
      </c>
      <c r="H2701">
        <v>0.08</v>
      </c>
      <c r="I2701">
        <v>1.32</v>
      </c>
      <c r="J2701">
        <v>0.53</v>
      </c>
      <c r="K2701" s="1">
        <v>25.92</v>
      </c>
      <c r="L2701" s="2">
        <v>9933405</v>
      </c>
      <c r="M2701" s="1">
        <f>Table1[[#This Row],[PerformanceMetric]]/Table1[[#This Row],[InflationAdjSalary]]*1000000</f>
        <v>2.6093771471111871</v>
      </c>
      <c r="N2701" t="s">
        <v>38</v>
      </c>
      <c r="O2701">
        <v>29</v>
      </c>
      <c r="P2701" t="s">
        <v>20</v>
      </c>
    </row>
    <row r="2702" spans="2:16" x14ac:dyDescent="0.2">
      <c r="B2702" t="s">
        <v>399</v>
      </c>
      <c r="C2702">
        <v>2015</v>
      </c>
      <c r="D2702">
        <v>7.18</v>
      </c>
      <c r="E2702">
        <v>5.03</v>
      </c>
      <c r="F2702">
        <v>1.05</v>
      </c>
      <c r="G2702">
        <v>0.54</v>
      </c>
      <c r="H2702">
        <v>0.52</v>
      </c>
      <c r="I2702">
        <v>1.1100000000000001</v>
      </c>
      <c r="J2702">
        <v>0.54</v>
      </c>
      <c r="K2702" s="1">
        <v>25.91</v>
      </c>
      <c r="L2702" s="2">
        <v>5929001</v>
      </c>
      <c r="M2702" s="1">
        <f>Table1[[#This Row],[PerformanceMetric]]/Table1[[#This Row],[InflationAdjSalary]]*1000000</f>
        <v>4.3700448018139983</v>
      </c>
      <c r="N2702" t="s">
        <v>58</v>
      </c>
      <c r="O2702">
        <v>27</v>
      </c>
      <c r="P2702" t="s">
        <v>16</v>
      </c>
    </row>
    <row r="2703" spans="2:16" x14ac:dyDescent="0.2">
      <c r="B2703" t="s">
        <v>338</v>
      </c>
      <c r="C2703">
        <v>2017</v>
      </c>
      <c r="D2703">
        <v>8.9700000000000006</v>
      </c>
      <c r="E2703">
        <v>2.71</v>
      </c>
      <c r="F2703">
        <v>0.88</v>
      </c>
      <c r="G2703">
        <v>0.2</v>
      </c>
      <c r="H2703">
        <v>0.08</v>
      </c>
      <c r="I2703">
        <v>0.57999999999999996</v>
      </c>
      <c r="J2703">
        <v>0.55000000000000004</v>
      </c>
      <c r="K2703" s="1">
        <v>25.9</v>
      </c>
      <c r="L2703" s="2">
        <v>3985805</v>
      </c>
      <c r="M2703" s="1">
        <f>Table1[[#This Row],[PerformanceMetric]]/Table1[[#This Row],[InflationAdjSalary]]*1000000</f>
        <v>6.4980599903908995</v>
      </c>
      <c r="N2703" t="s">
        <v>41</v>
      </c>
      <c r="O2703">
        <v>25</v>
      </c>
      <c r="P2703" t="s">
        <v>25</v>
      </c>
    </row>
    <row r="2704" spans="2:16" x14ac:dyDescent="0.2">
      <c r="B2704" t="s">
        <v>171</v>
      </c>
      <c r="C2704">
        <v>2014</v>
      </c>
      <c r="D2704">
        <v>9.76</v>
      </c>
      <c r="E2704">
        <v>2.75</v>
      </c>
      <c r="F2704">
        <v>1.07</v>
      </c>
      <c r="G2704">
        <v>0.81</v>
      </c>
      <c r="H2704">
        <v>0.15</v>
      </c>
      <c r="I2704">
        <v>0.93</v>
      </c>
      <c r="J2704">
        <v>0.51</v>
      </c>
      <c r="K2704" s="1">
        <v>25.9</v>
      </c>
      <c r="L2704" s="2">
        <v>10812840</v>
      </c>
      <c r="M2704" s="1">
        <f>Table1[[#This Row],[PerformanceMetric]]/Table1[[#This Row],[InflationAdjSalary]]*1000000</f>
        <v>2.3953004021145228</v>
      </c>
      <c r="N2704" t="s">
        <v>41</v>
      </c>
      <c r="O2704">
        <v>26</v>
      </c>
      <c r="P2704" t="s">
        <v>20</v>
      </c>
    </row>
    <row r="2705" spans="2:16" x14ac:dyDescent="0.2">
      <c r="B2705" t="s">
        <v>349</v>
      </c>
      <c r="C2705">
        <v>2017</v>
      </c>
      <c r="D2705">
        <v>7.31</v>
      </c>
      <c r="E2705">
        <v>3.29</v>
      </c>
      <c r="F2705">
        <v>1.82</v>
      </c>
      <c r="G2705">
        <v>1.03</v>
      </c>
      <c r="H2705">
        <v>0.84</v>
      </c>
      <c r="I2705">
        <v>1.1200000000000001</v>
      </c>
      <c r="J2705">
        <v>0.54</v>
      </c>
      <c r="K2705" s="1">
        <v>25.88</v>
      </c>
      <c r="L2705" s="2">
        <v>12096548</v>
      </c>
      <c r="M2705" s="1">
        <f>Table1[[#This Row],[PerformanceMetric]]/Table1[[#This Row],[InflationAdjSalary]]*1000000</f>
        <v>2.1394533382581544</v>
      </c>
      <c r="N2705" t="s">
        <v>65</v>
      </c>
      <c r="O2705">
        <v>29</v>
      </c>
      <c r="P2705" t="s">
        <v>20</v>
      </c>
    </row>
    <row r="2706" spans="2:16" x14ac:dyDescent="0.2">
      <c r="B2706" t="s">
        <v>628</v>
      </c>
      <c r="C2706">
        <v>2018</v>
      </c>
      <c r="D2706">
        <v>8.5</v>
      </c>
      <c r="E2706">
        <v>0.75</v>
      </c>
      <c r="F2706">
        <v>1</v>
      </c>
      <c r="G2706">
        <v>0</v>
      </c>
      <c r="H2706">
        <v>0</v>
      </c>
      <c r="I2706">
        <v>0.75</v>
      </c>
      <c r="J2706">
        <v>0.74</v>
      </c>
      <c r="K2706" s="1">
        <v>25.87</v>
      </c>
      <c r="L2706" s="2">
        <v>89645</v>
      </c>
      <c r="M2706" s="1">
        <f>Table1[[#This Row],[PerformanceMetric]]/Table1[[#This Row],[InflationAdjSalary]]*1000000</f>
        <v>288.58274304199904</v>
      </c>
      <c r="N2706" t="s">
        <v>61</v>
      </c>
      <c r="O2706">
        <v>30</v>
      </c>
      <c r="P2706" t="s">
        <v>19</v>
      </c>
    </row>
    <row r="2707" spans="2:16" x14ac:dyDescent="0.2">
      <c r="B2707" t="s">
        <v>620</v>
      </c>
      <c r="C2707">
        <v>2018</v>
      </c>
      <c r="D2707">
        <v>8.6999999999999993</v>
      </c>
      <c r="E2707">
        <v>2.2999999999999998</v>
      </c>
      <c r="F2707">
        <v>2.0299999999999998</v>
      </c>
      <c r="G2707">
        <v>1.0900000000000001</v>
      </c>
      <c r="H2707">
        <v>0.19</v>
      </c>
      <c r="I2707">
        <v>1.22</v>
      </c>
      <c r="J2707">
        <v>0.54</v>
      </c>
      <c r="K2707" s="1">
        <v>25.86</v>
      </c>
      <c r="L2707" s="2">
        <v>2284071</v>
      </c>
      <c r="M2707" s="1">
        <f>Table1[[#This Row],[PerformanceMetric]]/Table1[[#This Row],[InflationAdjSalary]]*1000000</f>
        <v>11.321889731098551</v>
      </c>
      <c r="N2707" t="s">
        <v>38</v>
      </c>
      <c r="O2707">
        <v>26</v>
      </c>
      <c r="P2707" t="s">
        <v>19</v>
      </c>
    </row>
    <row r="2708" spans="2:16" x14ac:dyDescent="0.2">
      <c r="B2708" t="s">
        <v>629</v>
      </c>
      <c r="C2708">
        <v>2010</v>
      </c>
      <c r="D2708">
        <v>4.0999999999999996</v>
      </c>
      <c r="E2708">
        <v>7.93</v>
      </c>
      <c r="F2708">
        <v>0.27</v>
      </c>
      <c r="G2708">
        <v>0.27</v>
      </c>
      <c r="H2708">
        <v>1.43</v>
      </c>
      <c r="I2708">
        <v>1.3</v>
      </c>
      <c r="J2708">
        <v>0.56999999999999995</v>
      </c>
      <c r="K2708" s="1">
        <v>25.86</v>
      </c>
      <c r="L2708" s="2">
        <v>10067083</v>
      </c>
      <c r="M2708" s="1">
        <f>Table1[[#This Row],[PerformanceMetric]]/Table1[[#This Row],[InflationAdjSalary]]*1000000</f>
        <v>2.5687679340678926</v>
      </c>
      <c r="N2708" t="s">
        <v>38</v>
      </c>
      <c r="O2708">
        <v>30</v>
      </c>
      <c r="P2708" t="s">
        <v>30</v>
      </c>
    </row>
    <row r="2709" spans="2:16" x14ac:dyDescent="0.2">
      <c r="B2709" t="s">
        <v>131</v>
      </c>
      <c r="C2709">
        <v>2014</v>
      </c>
      <c r="D2709">
        <v>6.23</v>
      </c>
      <c r="E2709">
        <v>4.99</v>
      </c>
      <c r="F2709">
        <v>1.85</v>
      </c>
      <c r="G2709">
        <v>1.24</v>
      </c>
      <c r="H2709">
        <v>0.88</v>
      </c>
      <c r="I2709">
        <v>1.1100000000000001</v>
      </c>
      <c r="J2709">
        <v>0.5</v>
      </c>
      <c r="K2709" s="1">
        <v>25.84</v>
      </c>
      <c r="L2709" s="2">
        <v>1137841</v>
      </c>
      <c r="M2709" s="1">
        <f>Table1[[#This Row],[PerformanceMetric]]/Table1[[#This Row],[InflationAdjSalary]]*1000000</f>
        <v>22.70967560493953</v>
      </c>
      <c r="N2709" t="s">
        <v>22</v>
      </c>
      <c r="O2709">
        <v>23</v>
      </c>
      <c r="P2709" t="s">
        <v>25</v>
      </c>
    </row>
    <row r="2710" spans="2:16" x14ac:dyDescent="0.2">
      <c r="B2710" t="s">
        <v>537</v>
      </c>
      <c r="C2710">
        <v>2013</v>
      </c>
      <c r="D2710">
        <v>8.7799999999999994</v>
      </c>
      <c r="E2710">
        <v>4.0199999999999996</v>
      </c>
      <c r="F2710">
        <v>0.94</v>
      </c>
      <c r="G2710">
        <v>0.7</v>
      </c>
      <c r="H2710">
        <v>0.45</v>
      </c>
      <c r="I2710">
        <v>1.2</v>
      </c>
      <c r="J2710">
        <v>0.52</v>
      </c>
      <c r="K2710" s="1">
        <v>25.84</v>
      </c>
      <c r="L2710" s="2">
        <v>1326080</v>
      </c>
      <c r="M2710" s="1">
        <f>Table1[[#This Row],[PerformanceMetric]]/Table1[[#This Row],[InflationAdjSalary]]*1000000</f>
        <v>19.486003861003862</v>
      </c>
      <c r="N2710" t="s">
        <v>88</v>
      </c>
      <c r="O2710">
        <v>24</v>
      </c>
      <c r="P2710" t="s">
        <v>25</v>
      </c>
    </row>
    <row r="2711" spans="2:16" x14ac:dyDescent="0.2">
      <c r="B2711" t="s">
        <v>110</v>
      </c>
      <c r="C2711">
        <v>2017</v>
      </c>
      <c r="D2711">
        <v>9.3699999999999992</v>
      </c>
      <c r="E2711">
        <v>4</v>
      </c>
      <c r="F2711">
        <v>2.1</v>
      </c>
      <c r="G2711">
        <v>0.63</v>
      </c>
      <c r="H2711">
        <v>0.46</v>
      </c>
      <c r="I2711">
        <v>1.47</v>
      </c>
      <c r="J2711">
        <v>0.47</v>
      </c>
      <c r="K2711" s="1">
        <v>25.84</v>
      </c>
      <c r="L2711" s="2">
        <v>6676568</v>
      </c>
      <c r="M2711" s="1">
        <f>Table1[[#This Row],[PerformanceMetric]]/Table1[[#This Row],[InflationAdjSalary]]*1000000</f>
        <v>3.870251901875335</v>
      </c>
      <c r="N2711" t="s">
        <v>42</v>
      </c>
      <c r="O2711">
        <v>19</v>
      </c>
      <c r="P2711" t="s">
        <v>25</v>
      </c>
    </row>
    <row r="2712" spans="2:16" x14ac:dyDescent="0.2">
      <c r="B2712" t="s">
        <v>630</v>
      </c>
      <c r="C2712">
        <v>2021</v>
      </c>
      <c r="D2712">
        <v>9.02</v>
      </c>
      <c r="E2712">
        <v>2.2599999999999998</v>
      </c>
      <c r="F2712">
        <v>1.48</v>
      </c>
      <c r="G2712">
        <v>0.52</v>
      </c>
      <c r="H2712">
        <v>0.28999999999999998</v>
      </c>
      <c r="I2712">
        <v>0.67</v>
      </c>
      <c r="J2712">
        <v>0.53</v>
      </c>
      <c r="K2712" s="1">
        <v>25.83</v>
      </c>
      <c r="L2712" s="2">
        <v>1944122</v>
      </c>
      <c r="M2712" s="1">
        <f>Table1[[#This Row],[PerformanceMetric]]/Table1[[#This Row],[InflationAdjSalary]]*1000000</f>
        <v>13.286203232101688</v>
      </c>
      <c r="N2712" t="s">
        <v>36</v>
      </c>
      <c r="O2712">
        <v>21</v>
      </c>
      <c r="P2712" t="s">
        <v>20</v>
      </c>
    </row>
    <row r="2713" spans="2:16" x14ac:dyDescent="0.2">
      <c r="B2713" t="s">
        <v>276</v>
      </c>
      <c r="C2713">
        <v>2021</v>
      </c>
      <c r="D2713">
        <v>8.84</v>
      </c>
      <c r="E2713">
        <v>4.4800000000000004</v>
      </c>
      <c r="F2713">
        <v>4.16</v>
      </c>
      <c r="G2713">
        <v>0.81</v>
      </c>
      <c r="H2713">
        <v>0.55000000000000004</v>
      </c>
      <c r="I2713">
        <v>2.23</v>
      </c>
      <c r="J2713">
        <v>0.45</v>
      </c>
      <c r="K2713" s="1">
        <v>25.83</v>
      </c>
      <c r="L2713" s="2">
        <v>3598972</v>
      </c>
      <c r="M2713" s="1">
        <f>Table1[[#This Row],[PerformanceMetric]]/Table1[[#This Row],[InflationAdjSalary]]*1000000</f>
        <v>7.1770494463418988</v>
      </c>
      <c r="N2713" t="s">
        <v>48</v>
      </c>
      <c r="O2713">
        <v>29</v>
      </c>
      <c r="P2713" t="s">
        <v>20</v>
      </c>
    </row>
    <row r="2714" spans="2:16" x14ac:dyDescent="0.2">
      <c r="B2714" t="s">
        <v>507</v>
      </c>
      <c r="C2714">
        <v>2012</v>
      </c>
      <c r="D2714">
        <v>11.06</v>
      </c>
      <c r="E2714">
        <v>2</v>
      </c>
      <c r="F2714">
        <v>1.5</v>
      </c>
      <c r="G2714">
        <v>0.88</v>
      </c>
      <c r="H2714">
        <v>0.11</v>
      </c>
      <c r="I2714">
        <v>1.47</v>
      </c>
      <c r="J2714">
        <v>0.51</v>
      </c>
      <c r="K2714" s="1">
        <v>25.82</v>
      </c>
      <c r="L2714" s="2">
        <v>1587262</v>
      </c>
      <c r="M2714" s="1">
        <f>Table1[[#This Row],[PerformanceMetric]]/Table1[[#This Row],[InflationAdjSalary]]*1000000</f>
        <v>16.267005699122134</v>
      </c>
      <c r="N2714" t="s">
        <v>41</v>
      </c>
      <c r="O2714">
        <v>29</v>
      </c>
      <c r="P2714" t="s">
        <v>20</v>
      </c>
    </row>
    <row r="2715" spans="2:16" x14ac:dyDescent="0.2">
      <c r="B2715" t="s">
        <v>505</v>
      </c>
      <c r="C2715">
        <v>2019</v>
      </c>
      <c r="D2715">
        <v>7.02</v>
      </c>
      <c r="E2715">
        <v>3.81</v>
      </c>
      <c r="F2715">
        <v>1.19</v>
      </c>
      <c r="G2715">
        <v>0.34</v>
      </c>
      <c r="H2715">
        <v>0.59</v>
      </c>
      <c r="I2715">
        <v>0.75</v>
      </c>
      <c r="J2715">
        <v>0.56000000000000005</v>
      </c>
      <c r="K2715" s="1">
        <v>25.82</v>
      </c>
      <c r="L2715" s="2">
        <v>2346715</v>
      </c>
      <c r="M2715" s="1">
        <f>Table1[[#This Row],[PerformanceMetric]]/Table1[[#This Row],[InflationAdjSalary]]*1000000</f>
        <v>11.002614292745392</v>
      </c>
      <c r="N2715" t="s">
        <v>41</v>
      </c>
      <c r="O2715">
        <v>27</v>
      </c>
      <c r="P2715" t="s">
        <v>16</v>
      </c>
    </row>
    <row r="2716" spans="2:16" x14ac:dyDescent="0.2">
      <c r="B2716" t="s">
        <v>338</v>
      </c>
      <c r="C2716">
        <v>2016</v>
      </c>
      <c r="D2716">
        <v>9.43</v>
      </c>
      <c r="E2716">
        <v>2.41</v>
      </c>
      <c r="F2716">
        <v>0.73</v>
      </c>
      <c r="G2716">
        <v>0.17</v>
      </c>
      <c r="H2716">
        <v>7.0000000000000007E-2</v>
      </c>
      <c r="I2716">
        <v>0.65</v>
      </c>
      <c r="J2716">
        <v>0.56000000000000005</v>
      </c>
      <c r="K2716" s="1">
        <v>25.82</v>
      </c>
      <c r="L2716" s="2">
        <v>3052685</v>
      </c>
      <c r="M2716" s="1">
        <f>Table1[[#This Row],[PerformanceMetric]]/Table1[[#This Row],[InflationAdjSalary]]*1000000</f>
        <v>8.4581278448316812</v>
      </c>
      <c r="N2716" t="s">
        <v>68</v>
      </c>
      <c r="O2716">
        <v>24</v>
      </c>
      <c r="P2716" t="s">
        <v>25</v>
      </c>
    </row>
    <row r="2717" spans="2:16" x14ac:dyDescent="0.2">
      <c r="B2717" t="s">
        <v>181</v>
      </c>
      <c r="C2717">
        <v>2011</v>
      </c>
      <c r="D2717">
        <v>10.79</v>
      </c>
      <c r="E2717">
        <v>2.7</v>
      </c>
      <c r="F2717">
        <v>3.91</v>
      </c>
      <c r="G2717">
        <v>1.06</v>
      </c>
      <c r="H2717">
        <v>0.3</v>
      </c>
      <c r="I2717">
        <v>2.5299999999999998</v>
      </c>
      <c r="J2717">
        <v>0.47</v>
      </c>
      <c r="K2717" s="1">
        <v>25.82</v>
      </c>
      <c r="L2717" s="2">
        <v>25295308</v>
      </c>
      <c r="M2717" s="1">
        <f>Table1[[#This Row],[PerformanceMetric]]/Table1[[#This Row],[InflationAdjSalary]]*1000000</f>
        <v>1.0207426610500256</v>
      </c>
      <c r="N2717" t="s">
        <v>41</v>
      </c>
      <c r="O2717">
        <v>29</v>
      </c>
      <c r="P2717" t="s">
        <v>19</v>
      </c>
    </row>
    <row r="2718" spans="2:16" x14ac:dyDescent="0.2">
      <c r="B2718" t="s">
        <v>567</v>
      </c>
      <c r="C2718">
        <v>2018</v>
      </c>
      <c r="D2718">
        <v>7.54</v>
      </c>
      <c r="E2718">
        <v>3.05</v>
      </c>
      <c r="F2718">
        <v>0.9</v>
      </c>
      <c r="G2718">
        <v>1.18</v>
      </c>
      <c r="H2718">
        <v>0.41</v>
      </c>
      <c r="I2718">
        <v>1.1100000000000001</v>
      </c>
      <c r="J2718">
        <v>0.59</v>
      </c>
      <c r="K2718" s="1">
        <v>25.81</v>
      </c>
      <c r="L2718" s="2">
        <v>5080426</v>
      </c>
      <c r="M2718" s="1">
        <f>Table1[[#This Row],[PerformanceMetric]]/Table1[[#This Row],[InflationAdjSalary]]*1000000</f>
        <v>5.080282637715813</v>
      </c>
      <c r="N2718" t="s">
        <v>18</v>
      </c>
      <c r="O2718">
        <v>31</v>
      </c>
      <c r="P2718" t="s">
        <v>16</v>
      </c>
    </row>
    <row r="2719" spans="2:16" x14ac:dyDescent="0.2">
      <c r="B2719" t="s">
        <v>412</v>
      </c>
      <c r="C2719">
        <v>2013</v>
      </c>
      <c r="D2719">
        <v>5.88</v>
      </c>
      <c r="E2719">
        <v>6.46</v>
      </c>
      <c r="F2719">
        <v>1.52</v>
      </c>
      <c r="G2719">
        <v>0.67</v>
      </c>
      <c r="H2719">
        <v>0.23</v>
      </c>
      <c r="I2719">
        <v>1.35</v>
      </c>
      <c r="J2719">
        <v>0.53</v>
      </c>
      <c r="K2719" s="1">
        <v>25.81</v>
      </c>
      <c r="L2719" s="2">
        <v>6598675</v>
      </c>
      <c r="M2719" s="1">
        <f>Table1[[#This Row],[PerformanceMetric]]/Table1[[#This Row],[InflationAdjSalary]]*1000000</f>
        <v>3.911391302041697</v>
      </c>
      <c r="N2719" t="s">
        <v>56</v>
      </c>
      <c r="O2719">
        <v>28</v>
      </c>
      <c r="P2719" t="s">
        <v>30</v>
      </c>
    </row>
    <row r="2720" spans="2:16" x14ac:dyDescent="0.2">
      <c r="B2720" t="s">
        <v>200</v>
      </c>
      <c r="C2720">
        <v>2019</v>
      </c>
      <c r="D2720">
        <v>7.63</v>
      </c>
      <c r="E2720">
        <v>2.4700000000000002</v>
      </c>
      <c r="F2720">
        <v>2.25</v>
      </c>
      <c r="G2720">
        <v>0.87</v>
      </c>
      <c r="H2720">
        <v>0.13</v>
      </c>
      <c r="I2720">
        <v>0.85</v>
      </c>
      <c r="J2720">
        <v>0.55000000000000004</v>
      </c>
      <c r="K2720" s="1">
        <v>25.81</v>
      </c>
      <c r="L2720" s="2">
        <v>11723092</v>
      </c>
      <c r="M2720" s="1">
        <f>Table1[[#This Row],[PerformanceMetric]]/Table1[[#This Row],[InflationAdjSalary]]*1000000</f>
        <v>2.201637588445096</v>
      </c>
      <c r="N2720" t="s">
        <v>41</v>
      </c>
      <c r="O2720">
        <v>32</v>
      </c>
      <c r="P2720" t="s">
        <v>19</v>
      </c>
    </row>
    <row r="2721" spans="2:16" x14ac:dyDescent="0.2">
      <c r="B2721" t="s">
        <v>206</v>
      </c>
      <c r="C2721">
        <v>2018</v>
      </c>
      <c r="D2721">
        <v>7.89</v>
      </c>
      <c r="E2721">
        <v>2.5</v>
      </c>
      <c r="F2721">
        <v>1.92</v>
      </c>
      <c r="G2721">
        <v>0.5</v>
      </c>
      <c r="H2721">
        <v>0.31</v>
      </c>
      <c r="I2721">
        <v>0.97</v>
      </c>
      <c r="J2721">
        <v>0.57999999999999996</v>
      </c>
      <c r="K2721" s="1">
        <v>25.8</v>
      </c>
      <c r="L2721" s="2">
        <v>28347450</v>
      </c>
      <c r="M2721" s="1">
        <f>Table1[[#This Row],[PerformanceMetric]]/Table1[[#This Row],[InflationAdjSalary]]*1000000</f>
        <v>0.91013477402729359</v>
      </c>
      <c r="N2721" t="s">
        <v>109</v>
      </c>
      <c r="O2721">
        <v>29</v>
      </c>
      <c r="P2721" t="s">
        <v>25</v>
      </c>
    </row>
    <row r="2722" spans="2:16" x14ac:dyDescent="0.2">
      <c r="B2722" t="s">
        <v>280</v>
      </c>
      <c r="C2722">
        <v>2017</v>
      </c>
      <c r="D2722">
        <v>7.14</v>
      </c>
      <c r="E2722">
        <v>2.66</v>
      </c>
      <c r="F2722">
        <v>5.15</v>
      </c>
      <c r="G2722">
        <v>0.86</v>
      </c>
      <c r="H2722">
        <v>0.09</v>
      </c>
      <c r="I2722">
        <v>1.55</v>
      </c>
      <c r="J2722">
        <v>0.5</v>
      </c>
      <c r="K2722" s="1">
        <v>25.78</v>
      </c>
      <c r="L2722" s="2">
        <v>2419309</v>
      </c>
      <c r="M2722" s="1">
        <f>Table1[[#This Row],[PerformanceMetric]]/Table1[[#This Row],[InflationAdjSalary]]*1000000</f>
        <v>10.655935227786117</v>
      </c>
      <c r="N2722" t="s">
        <v>27</v>
      </c>
      <c r="O2722">
        <v>26</v>
      </c>
      <c r="P2722" t="s">
        <v>19</v>
      </c>
    </row>
    <row r="2723" spans="2:16" x14ac:dyDescent="0.2">
      <c r="B2723" t="s">
        <v>631</v>
      </c>
      <c r="C2723">
        <v>2019</v>
      </c>
      <c r="D2723">
        <v>8.48</v>
      </c>
      <c r="E2723">
        <v>3.9</v>
      </c>
      <c r="F2723">
        <v>0.83</v>
      </c>
      <c r="G2723">
        <v>0.65</v>
      </c>
      <c r="H2723">
        <v>0.4</v>
      </c>
      <c r="I2723">
        <v>1.22</v>
      </c>
      <c r="J2723">
        <v>0.55000000000000004</v>
      </c>
      <c r="K2723" s="1">
        <v>25.77</v>
      </c>
      <c r="L2723" s="2">
        <v>1965707</v>
      </c>
      <c r="M2723" s="1">
        <f>Table1[[#This Row],[PerformanceMetric]]/Table1[[#This Row],[InflationAdjSalary]]*1000000</f>
        <v>13.109786962146444</v>
      </c>
      <c r="N2723" t="s">
        <v>39</v>
      </c>
      <c r="O2723">
        <v>20</v>
      </c>
      <c r="P2723" t="s">
        <v>25</v>
      </c>
    </row>
    <row r="2724" spans="2:16" x14ac:dyDescent="0.2">
      <c r="B2724" t="s">
        <v>448</v>
      </c>
      <c r="C2724">
        <v>2011</v>
      </c>
      <c r="D2724">
        <v>6.72</v>
      </c>
      <c r="E2724">
        <v>4.3</v>
      </c>
      <c r="F2724">
        <v>1.34</v>
      </c>
      <c r="G2724">
        <v>0.74</v>
      </c>
      <c r="H2724">
        <v>0.42</v>
      </c>
      <c r="I2724">
        <v>1.0900000000000001</v>
      </c>
      <c r="J2724">
        <v>0.56999999999999995</v>
      </c>
      <c r="K2724" s="1">
        <v>25.76</v>
      </c>
      <c r="L2724" s="2">
        <v>2502317</v>
      </c>
      <c r="M2724" s="1">
        <f>Table1[[#This Row],[PerformanceMetric]]/Table1[[#This Row],[InflationAdjSalary]]*1000000</f>
        <v>10.294459095310467</v>
      </c>
      <c r="N2724" t="s">
        <v>42</v>
      </c>
      <c r="O2724">
        <v>30</v>
      </c>
      <c r="P2724" t="s">
        <v>25</v>
      </c>
    </row>
    <row r="2725" spans="2:16" x14ac:dyDescent="0.2">
      <c r="B2725" t="s">
        <v>627</v>
      </c>
      <c r="C2725">
        <v>2010</v>
      </c>
      <c r="D2725">
        <v>9.09</v>
      </c>
      <c r="E2725">
        <v>3.56</v>
      </c>
      <c r="F2725">
        <v>1</v>
      </c>
      <c r="G2725">
        <v>0.53</v>
      </c>
      <c r="H2725">
        <v>0.5</v>
      </c>
      <c r="I2725">
        <v>0.94</v>
      </c>
      <c r="J2725">
        <v>0.5</v>
      </c>
      <c r="K2725" s="1">
        <v>25.76</v>
      </c>
      <c r="L2725" s="2">
        <v>9516101</v>
      </c>
      <c r="M2725" s="1">
        <f>Table1[[#This Row],[PerformanceMetric]]/Table1[[#This Row],[InflationAdjSalary]]*1000000</f>
        <v>2.7069910250006806</v>
      </c>
      <c r="N2725" t="s">
        <v>41</v>
      </c>
      <c r="O2725">
        <v>25</v>
      </c>
      <c r="P2725" t="s">
        <v>25</v>
      </c>
    </row>
    <row r="2726" spans="2:16" x14ac:dyDescent="0.2">
      <c r="B2726" t="s">
        <v>632</v>
      </c>
      <c r="C2726">
        <v>2011</v>
      </c>
      <c r="D2726">
        <v>7.09</v>
      </c>
      <c r="E2726">
        <v>3.73</v>
      </c>
      <c r="F2726">
        <v>0.73</v>
      </c>
      <c r="G2726">
        <v>0.61</v>
      </c>
      <c r="H2726">
        <v>0.8</v>
      </c>
      <c r="I2726">
        <v>0.72</v>
      </c>
      <c r="J2726">
        <v>0.56000000000000005</v>
      </c>
      <c r="K2726" s="1">
        <v>25.75</v>
      </c>
      <c r="L2726" s="2">
        <v>3938176</v>
      </c>
      <c r="M2726" s="1">
        <f>Table1[[#This Row],[PerformanceMetric]]/Table1[[#This Row],[InflationAdjSalary]]*1000000</f>
        <v>6.5385599830987751</v>
      </c>
      <c r="N2726" t="s">
        <v>70</v>
      </c>
      <c r="O2726">
        <v>24</v>
      </c>
      <c r="P2726" t="s">
        <v>16</v>
      </c>
    </row>
    <row r="2727" spans="2:16" x14ac:dyDescent="0.2">
      <c r="B2727" t="s">
        <v>498</v>
      </c>
      <c r="C2727">
        <v>2018</v>
      </c>
      <c r="D2727">
        <v>5.71</v>
      </c>
      <c r="E2727">
        <v>5.71</v>
      </c>
      <c r="F2727">
        <v>0.8</v>
      </c>
      <c r="G2727">
        <v>0.26</v>
      </c>
      <c r="H2727">
        <v>1.1599999999999999</v>
      </c>
      <c r="I2727">
        <v>1.02</v>
      </c>
      <c r="J2727">
        <v>0.56000000000000005</v>
      </c>
      <c r="K2727" s="1">
        <v>25.75</v>
      </c>
      <c r="L2727" s="2">
        <v>19990106</v>
      </c>
      <c r="M2727" s="1">
        <f>Table1[[#This Row],[PerformanceMetric]]/Table1[[#This Row],[InflationAdjSalary]]*1000000</f>
        <v>1.2881372414933667</v>
      </c>
      <c r="N2727" t="s">
        <v>48</v>
      </c>
      <c r="O2727">
        <v>25</v>
      </c>
      <c r="P2727" t="s">
        <v>30</v>
      </c>
    </row>
    <row r="2728" spans="2:16" x14ac:dyDescent="0.2">
      <c r="B2728" t="s">
        <v>192</v>
      </c>
      <c r="C2728">
        <v>2011</v>
      </c>
      <c r="D2728">
        <v>6.83</v>
      </c>
      <c r="E2728">
        <v>5.28</v>
      </c>
      <c r="F2728">
        <v>0.5</v>
      </c>
      <c r="G2728">
        <v>0.37</v>
      </c>
      <c r="H2728">
        <v>0.87</v>
      </c>
      <c r="I2728">
        <v>0.99</v>
      </c>
      <c r="J2728">
        <v>0.54</v>
      </c>
      <c r="K2728" s="1">
        <v>25.74</v>
      </c>
      <c r="L2728" s="2">
        <v>5832911</v>
      </c>
      <c r="M2728" s="1">
        <f>Table1[[#This Row],[PerformanceMetric]]/Table1[[#This Row],[InflationAdjSalary]]*1000000</f>
        <v>4.4128909218741716</v>
      </c>
      <c r="N2728" t="s">
        <v>41</v>
      </c>
      <c r="O2728">
        <v>19</v>
      </c>
      <c r="P2728" t="s">
        <v>16</v>
      </c>
    </row>
    <row r="2729" spans="2:16" x14ac:dyDescent="0.2">
      <c r="B2729" t="s">
        <v>544</v>
      </c>
      <c r="C2729">
        <v>2013</v>
      </c>
      <c r="D2729">
        <v>9.39</v>
      </c>
      <c r="E2729">
        <v>3.09</v>
      </c>
      <c r="F2729">
        <v>1.0900000000000001</v>
      </c>
      <c r="G2729">
        <v>0.61</v>
      </c>
      <c r="H2729">
        <v>0.3</v>
      </c>
      <c r="I2729">
        <v>1</v>
      </c>
      <c r="J2729">
        <v>0.52</v>
      </c>
      <c r="K2729" s="1">
        <v>25.73</v>
      </c>
      <c r="L2729" s="2">
        <v>6344880</v>
      </c>
      <c r="M2729" s="1">
        <f>Table1[[#This Row],[PerformanceMetric]]/Table1[[#This Row],[InflationAdjSalary]]*1000000</f>
        <v>4.0552382393362842</v>
      </c>
      <c r="N2729" t="s">
        <v>36</v>
      </c>
      <c r="O2729">
        <v>24</v>
      </c>
      <c r="P2729" t="s">
        <v>25</v>
      </c>
    </row>
    <row r="2730" spans="2:16" x14ac:dyDescent="0.2">
      <c r="B2730" t="s">
        <v>477</v>
      </c>
      <c r="C2730">
        <v>2012</v>
      </c>
      <c r="D2730">
        <v>5.25</v>
      </c>
      <c r="E2730">
        <v>4.63</v>
      </c>
      <c r="F2730">
        <v>0.19</v>
      </c>
      <c r="G2730">
        <v>0.59</v>
      </c>
      <c r="H2730">
        <v>1.44</v>
      </c>
      <c r="I2730">
        <v>0.53</v>
      </c>
      <c r="J2730">
        <v>0.57999999999999996</v>
      </c>
      <c r="K2730" s="1">
        <v>25.73</v>
      </c>
      <c r="L2730" s="2">
        <v>6747953</v>
      </c>
      <c r="M2730" s="1">
        <f>Table1[[#This Row],[PerformanceMetric]]/Table1[[#This Row],[InflationAdjSalary]]*1000000</f>
        <v>3.813008181888641</v>
      </c>
      <c r="N2730" t="s">
        <v>91</v>
      </c>
      <c r="O2730">
        <v>33</v>
      </c>
      <c r="P2730" t="s">
        <v>30</v>
      </c>
    </row>
    <row r="2731" spans="2:16" x14ac:dyDescent="0.2">
      <c r="B2731" t="s">
        <v>350</v>
      </c>
      <c r="C2731">
        <v>2019</v>
      </c>
      <c r="D2731">
        <v>4.91</v>
      </c>
      <c r="E2731">
        <v>4.22</v>
      </c>
      <c r="F2731">
        <v>0.57999999999999996</v>
      </c>
      <c r="G2731">
        <v>0.86</v>
      </c>
      <c r="H2731">
        <v>1.25</v>
      </c>
      <c r="I2731">
        <v>0.62</v>
      </c>
      <c r="J2731">
        <v>0.61</v>
      </c>
      <c r="K2731" s="1">
        <v>25.72</v>
      </c>
      <c r="L2731" s="2">
        <v>2178135</v>
      </c>
      <c r="M2731" s="1">
        <f>Table1[[#This Row],[PerformanceMetric]]/Table1[[#This Row],[InflationAdjSalary]]*1000000</f>
        <v>11.808267164340135</v>
      </c>
      <c r="N2731" t="s">
        <v>24</v>
      </c>
      <c r="O2731">
        <v>24</v>
      </c>
      <c r="P2731" t="s">
        <v>30</v>
      </c>
    </row>
    <row r="2732" spans="2:16" x14ac:dyDescent="0.2">
      <c r="B2732" t="s">
        <v>627</v>
      </c>
      <c r="C2732">
        <v>2010</v>
      </c>
      <c r="D2732">
        <v>8.6999999999999993</v>
      </c>
      <c r="E2732">
        <v>3.61</v>
      </c>
      <c r="F2732">
        <v>1.1299999999999999</v>
      </c>
      <c r="G2732">
        <v>0.48</v>
      </c>
      <c r="H2732">
        <v>0.39</v>
      </c>
      <c r="I2732">
        <v>0.87</v>
      </c>
      <c r="J2732">
        <v>0.51</v>
      </c>
      <c r="K2732" s="1">
        <v>25.72</v>
      </c>
      <c r="L2732" s="2">
        <v>9516101</v>
      </c>
      <c r="M2732" s="1">
        <f>Table1[[#This Row],[PerformanceMetric]]/Table1[[#This Row],[InflationAdjSalary]]*1000000</f>
        <v>2.7027876227879464</v>
      </c>
      <c r="N2732" t="s">
        <v>52</v>
      </c>
      <c r="O2732">
        <v>25</v>
      </c>
      <c r="P2732" t="s">
        <v>25</v>
      </c>
    </row>
    <row r="2733" spans="2:16" x14ac:dyDescent="0.2">
      <c r="B2733" t="s">
        <v>633</v>
      </c>
      <c r="C2733">
        <v>2021</v>
      </c>
      <c r="D2733">
        <v>7.73</v>
      </c>
      <c r="E2733">
        <v>2.39</v>
      </c>
      <c r="F2733">
        <v>1.82</v>
      </c>
      <c r="G2733">
        <v>0.56000000000000005</v>
      </c>
      <c r="H2733">
        <v>0.14000000000000001</v>
      </c>
      <c r="I2733">
        <v>0.8</v>
      </c>
      <c r="J2733">
        <v>0.57999999999999996</v>
      </c>
      <c r="K2733" s="1">
        <v>25.7</v>
      </c>
      <c r="L2733" s="2">
        <v>2331086</v>
      </c>
      <c r="M2733" s="1">
        <f>Table1[[#This Row],[PerformanceMetric]]/Table1[[#This Row],[InflationAdjSalary]]*1000000</f>
        <v>11.024904272086058</v>
      </c>
      <c r="N2733" t="s">
        <v>61</v>
      </c>
      <c r="O2733">
        <v>23</v>
      </c>
      <c r="P2733" t="s">
        <v>20</v>
      </c>
    </row>
    <row r="2734" spans="2:16" x14ac:dyDescent="0.2">
      <c r="B2734" t="s">
        <v>447</v>
      </c>
      <c r="C2734">
        <v>2014</v>
      </c>
      <c r="D2734">
        <v>6.22</v>
      </c>
      <c r="E2734">
        <v>5.28</v>
      </c>
      <c r="F2734">
        <v>1.1299999999999999</v>
      </c>
      <c r="G2734">
        <v>0.56999999999999995</v>
      </c>
      <c r="H2734">
        <v>1.28</v>
      </c>
      <c r="I2734">
        <v>1.1299999999999999</v>
      </c>
      <c r="J2734">
        <v>0.53</v>
      </c>
      <c r="K2734" s="1">
        <v>25.69</v>
      </c>
      <c r="L2734" s="2">
        <v>1137841</v>
      </c>
      <c r="M2734" s="1">
        <f>Table1[[#This Row],[PerformanceMetric]]/Table1[[#This Row],[InflationAdjSalary]]*1000000</f>
        <v>22.577846992681756</v>
      </c>
      <c r="N2734" t="s">
        <v>48</v>
      </c>
      <c r="O2734">
        <v>23</v>
      </c>
      <c r="P2734" t="s">
        <v>30</v>
      </c>
    </row>
    <row r="2735" spans="2:16" x14ac:dyDescent="0.2">
      <c r="B2735" t="s">
        <v>144</v>
      </c>
      <c r="C2735">
        <v>2016</v>
      </c>
      <c r="D2735">
        <v>10.64</v>
      </c>
      <c r="E2735">
        <v>2.08</v>
      </c>
      <c r="F2735">
        <v>1.18</v>
      </c>
      <c r="G2735">
        <v>0.44</v>
      </c>
      <c r="H2735">
        <v>0.03</v>
      </c>
      <c r="I2735">
        <v>1.05</v>
      </c>
      <c r="J2735">
        <v>0.52</v>
      </c>
      <c r="K2735" s="1">
        <v>25.66</v>
      </c>
      <c r="L2735" s="2">
        <v>4101326</v>
      </c>
      <c r="M2735" s="1">
        <f>Table1[[#This Row],[PerformanceMetric]]/Table1[[#This Row],[InflationAdjSalary]]*1000000</f>
        <v>6.2565131374584713</v>
      </c>
      <c r="N2735" t="s">
        <v>36</v>
      </c>
      <c r="O2735">
        <v>32</v>
      </c>
      <c r="P2735" t="s">
        <v>20</v>
      </c>
    </row>
    <row r="2736" spans="2:16" x14ac:dyDescent="0.2">
      <c r="B2736" t="s">
        <v>227</v>
      </c>
      <c r="C2736">
        <v>2010</v>
      </c>
      <c r="D2736">
        <v>7.08</v>
      </c>
      <c r="E2736">
        <v>3.26</v>
      </c>
      <c r="F2736">
        <v>1.26</v>
      </c>
      <c r="G2736">
        <v>0.72</v>
      </c>
      <c r="H2736">
        <v>0.44</v>
      </c>
      <c r="I2736">
        <v>0.74</v>
      </c>
      <c r="J2736">
        <v>0.56999999999999995</v>
      </c>
      <c r="K2736" s="1">
        <v>25.66</v>
      </c>
      <c r="L2736" s="2">
        <v>4758050</v>
      </c>
      <c r="M2736" s="1">
        <f>Table1[[#This Row],[PerformanceMetric]]/Table1[[#This Row],[InflationAdjSalary]]*1000000</f>
        <v>5.3929656056577802</v>
      </c>
      <c r="N2736" t="s">
        <v>31</v>
      </c>
      <c r="O2736">
        <v>24</v>
      </c>
      <c r="P2736" t="s">
        <v>25</v>
      </c>
    </row>
    <row r="2737" spans="2:16" x14ac:dyDescent="0.2">
      <c r="B2737" t="s">
        <v>367</v>
      </c>
      <c r="C2737">
        <v>2017</v>
      </c>
      <c r="D2737">
        <v>5.58</v>
      </c>
      <c r="E2737">
        <v>4.84</v>
      </c>
      <c r="F2737">
        <v>0.61</v>
      </c>
      <c r="G2737">
        <v>1.06</v>
      </c>
      <c r="H2737">
        <v>0.77</v>
      </c>
      <c r="I2737">
        <v>1.1000000000000001</v>
      </c>
      <c r="J2737">
        <v>0.6</v>
      </c>
      <c r="K2737" s="1">
        <v>25.66</v>
      </c>
      <c r="L2737" s="2">
        <v>19354477</v>
      </c>
      <c r="M2737" s="1">
        <f>Table1[[#This Row],[PerformanceMetric]]/Table1[[#This Row],[InflationAdjSalary]]*1000000</f>
        <v>1.3257914434990932</v>
      </c>
      <c r="N2737" t="s">
        <v>54</v>
      </c>
      <c r="O2737">
        <v>30</v>
      </c>
      <c r="P2737" t="s">
        <v>30</v>
      </c>
    </row>
    <row r="2738" spans="2:16" x14ac:dyDescent="0.2">
      <c r="B2738" t="s">
        <v>311</v>
      </c>
      <c r="C2738">
        <v>2019</v>
      </c>
      <c r="D2738">
        <v>6.77</v>
      </c>
      <c r="E2738">
        <v>4.49</v>
      </c>
      <c r="F2738">
        <v>3.88</v>
      </c>
      <c r="G2738">
        <v>0.45</v>
      </c>
      <c r="H2738">
        <v>0.25</v>
      </c>
      <c r="I2738">
        <v>1.56</v>
      </c>
      <c r="J2738">
        <v>0.5</v>
      </c>
      <c r="K2738" s="1">
        <v>25.65</v>
      </c>
      <c r="L2738" s="2">
        <v>21524411</v>
      </c>
      <c r="M2738" s="1">
        <f>Table1[[#This Row],[PerformanceMetric]]/Table1[[#This Row],[InflationAdjSalary]]*1000000</f>
        <v>1.1916702389672822</v>
      </c>
      <c r="N2738" t="s">
        <v>38</v>
      </c>
      <c r="O2738">
        <v>30</v>
      </c>
      <c r="P2738" t="s">
        <v>19</v>
      </c>
    </row>
    <row r="2739" spans="2:16" x14ac:dyDescent="0.2">
      <c r="B2739" t="s">
        <v>634</v>
      </c>
      <c r="C2739">
        <v>2018</v>
      </c>
      <c r="D2739">
        <v>5.81</v>
      </c>
      <c r="E2739">
        <v>4.03</v>
      </c>
      <c r="F2739">
        <v>0.65</v>
      </c>
      <c r="G2739">
        <v>0.24</v>
      </c>
      <c r="H2739">
        <v>0.63</v>
      </c>
      <c r="I2739">
        <v>0.52</v>
      </c>
      <c r="J2739">
        <v>0.62</v>
      </c>
      <c r="K2739" s="1">
        <v>25.62</v>
      </c>
      <c r="L2739" s="2">
        <v>2047813</v>
      </c>
      <c r="M2739" s="1">
        <f>Table1[[#This Row],[PerformanceMetric]]/Table1[[#This Row],[InflationAdjSalary]]*1000000</f>
        <v>12.510907978414046</v>
      </c>
      <c r="N2739" t="s">
        <v>109</v>
      </c>
      <c r="O2739">
        <v>21</v>
      </c>
      <c r="P2739" t="s">
        <v>30</v>
      </c>
    </row>
    <row r="2740" spans="2:16" x14ac:dyDescent="0.2">
      <c r="B2740" t="s">
        <v>635</v>
      </c>
      <c r="C2740">
        <v>2021</v>
      </c>
      <c r="D2740">
        <v>6.78</v>
      </c>
      <c r="E2740">
        <v>3.68</v>
      </c>
      <c r="F2740">
        <v>1.1299999999999999</v>
      </c>
      <c r="G2740">
        <v>0.56000000000000005</v>
      </c>
      <c r="H2740">
        <v>0.95</v>
      </c>
      <c r="I2740">
        <v>0.75</v>
      </c>
      <c r="J2740">
        <v>0.55000000000000004</v>
      </c>
      <c r="K2740" s="1">
        <v>25.62</v>
      </c>
      <c r="L2740" s="2">
        <v>2250208</v>
      </c>
      <c r="M2740" s="1">
        <f>Table1[[#This Row],[PerformanceMetric]]/Table1[[#This Row],[InflationAdjSalary]]*1000000</f>
        <v>11.385614129893769</v>
      </c>
      <c r="N2740" t="s">
        <v>36</v>
      </c>
      <c r="O2740">
        <v>20</v>
      </c>
      <c r="P2740" t="s">
        <v>16</v>
      </c>
    </row>
    <row r="2741" spans="2:16" x14ac:dyDescent="0.2">
      <c r="B2741" t="s">
        <v>636</v>
      </c>
      <c r="C2741">
        <v>2017</v>
      </c>
      <c r="D2741">
        <v>6.91</v>
      </c>
      <c r="E2741">
        <v>4.09</v>
      </c>
      <c r="F2741">
        <v>0.86</v>
      </c>
      <c r="G2741">
        <v>0.45</v>
      </c>
      <c r="H2741">
        <v>0.67</v>
      </c>
      <c r="I2741">
        <v>0.67</v>
      </c>
      <c r="J2741">
        <v>0.55000000000000004</v>
      </c>
      <c r="K2741" s="1">
        <v>25.61</v>
      </c>
      <c r="L2741" s="2">
        <v>1209654</v>
      </c>
      <c r="M2741" s="1">
        <f>Table1[[#This Row],[PerformanceMetric]]/Table1[[#This Row],[InflationAdjSalary]]*1000000</f>
        <v>21.171343210537888</v>
      </c>
      <c r="N2741" t="s">
        <v>39</v>
      </c>
      <c r="O2741">
        <v>26</v>
      </c>
      <c r="P2741" t="s">
        <v>30</v>
      </c>
    </row>
    <row r="2742" spans="2:16" x14ac:dyDescent="0.2">
      <c r="B2742" t="s">
        <v>401</v>
      </c>
      <c r="C2742">
        <v>2013</v>
      </c>
      <c r="D2742">
        <v>6.69</v>
      </c>
      <c r="E2742">
        <v>5.72</v>
      </c>
      <c r="F2742">
        <v>0.45</v>
      </c>
      <c r="G2742">
        <v>0.28000000000000003</v>
      </c>
      <c r="H2742">
        <v>0.66</v>
      </c>
      <c r="I2742">
        <v>0.9</v>
      </c>
      <c r="J2742">
        <v>0.53</v>
      </c>
      <c r="K2742" s="1">
        <v>25.6</v>
      </c>
      <c r="L2742" s="2">
        <v>4441416</v>
      </c>
      <c r="M2742" s="1">
        <f>Table1[[#This Row],[PerformanceMetric]]/Table1[[#This Row],[InflationAdjSalary]]*1000000</f>
        <v>5.76392754022591</v>
      </c>
      <c r="N2742" t="s">
        <v>42</v>
      </c>
      <c r="O2742">
        <v>25</v>
      </c>
      <c r="P2742" t="s">
        <v>16</v>
      </c>
    </row>
    <row r="2743" spans="2:16" x14ac:dyDescent="0.2">
      <c r="B2743" t="s">
        <v>223</v>
      </c>
      <c r="C2743">
        <v>2015</v>
      </c>
      <c r="D2743">
        <v>7.66</v>
      </c>
      <c r="E2743">
        <v>3.57</v>
      </c>
      <c r="F2743">
        <v>1.1499999999999999</v>
      </c>
      <c r="G2743">
        <v>0.88</v>
      </c>
      <c r="H2743">
        <v>0.3</v>
      </c>
      <c r="I2743">
        <v>0.6</v>
      </c>
      <c r="J2743">
        <v>0.52</v>
      </c>
      <c r="K2743" s="1">
        <v>25.59</v>
      </c>
      <c r="L2743" s="2">
        <v>8438573</v>
      </c>
      <c r="M2743" s="1">
        <f>Table1[[#This Row],[PerformanceMetric]]/Table1[[#This Row],[InflationAdjSalary]]*1000000</f>
        <v>3.0325032443281583</v>
      </c>
      <c r="N2743" t="s">
        <v>41</v>
      </c>
      <c r="O2743">
        <v>24</v>
      </c>
      <c r="P2743" t="s">
        <v>25</v>
      </c>
    </row>
    <row r="2744" spans="2:16" x14ac:dyDescent="0.2">
      <c r="B2744" t="s">
        <v>241</v>
      </c>
      <c r="C2744">
        <v>2018</v>
      </c>
      <c r="D2744">
        <v>9.17</v>
      </c>
      <c r="E2744">
        <v>3.67</v>
      </c>
      <c r="F2744">
        <v>1.83</v>
      </c>
      <c r="G2744">
        <v>0.83</v>
      </c>
      <c r="H2744">
        <v>0.17</v>
      </c>
      <c r="I2744">
        <v>1.33</v>
      </c>
      <c r="J2744">
        <v>0.49</v>
      </c>
      <c r="K2744" s="1">
        <v>25.59</v>
      </c>
      <c r="L2744" s="2">
        <v>14110663</v>
      </c>
      <c r="M2744" s="1">
        <f>Table1[[#This Row],[PerformanceMetric]]/Table1[[#This Row],[InflationAdjSalary]]*1000000</f>
        <v>1.8135221569673941</v>
      </c>
      <c r="N2744" t="s">
        <v>52</v>
      </c>
      <c r="O2744">
        <v>27</v>
      </c>
      <c r="P2744" t="s">
        <v>20</v>
      </c>
    </row>
    <row r="2745" spans="2:16" x14ac:dyDescent="0.2">
      <c r="B2745" t="s">
        <v>568</v>
      </c>
      <c r="C2745">
        <v>2010</v>
      </c>
      <c r="D2745">
        <v>7.03</v>
      </c>
      <c r="E2745">
        <v>3.29</v>
      </c>
      <c r="F2745">
        <v>1.05</v>
      </c>
      <c r="G2745">
        <v>0.46</v>
      </c>
      <c r="H2745">
        <v>0.37</v>
      </c>
      <c r="I2745">
        <v>0.6</v>
      </c>
      <c r="J2745">
        <v>0.57999999999999996</v>
      </c>
      <c r="K2745" s="1">
        <v>25.57</v>
      </c>
      <c r="L2745" s="2">
        <v>4078329</v>
      </c>
      <c r="M2745" s="1">
        <f>Table1[[#This Row],[PerformanceMetric]]/Table1[[#This Row],[InflationAdjSalary]]*1000000</f>
        <v>6.2697246838104528</v>
      </c>
      <c r="N2745" t="s">
        <v>65</v>
      </c>
      <c r="O2745">
        <v>29</v>
      </c>
      <c r="P2745" t="s">
        <v>16</v>
      </c>
    </row>
    <row r="2746" spans="2:16" x14ac:dyDescent="0.2">
      <c r="B2746" t="s">
        <v>261</v>
      </c>
      <c r="C2746">
        <v>2011</v>
      </c>
      <c r="D2746">
        <v>7.21</v>
      </c>
      <c r="E2746">
        <v>5.74</v>
      </c>
      <c r="F2746">
        <v>1.49</v>
      </c>
      <c r="G2746">
        <v>0.36</v>
      </c>
      <c r="H2746">
        <v>0.88</v>
      </c>
      <c r="I2746">
        <v>1.2</v>
      </c>
      <c r="J2746">
        <v>0.48</v>
      </c>
      <c r="K2746" s="1">
        <v>25.57</v>
      </c>
      <c r="L2746" s="2">
        <v>5317882</v>
      </c>
      <c r="M2746" s="1">
        <f>Table1[[#This Row],[PerformanceMetric]]/Table1[[#This Row],[InflationAdjSalary]]*1000000</f>
        <v>4.8083052613803767</v>
      </c>
      <c r="N2746" t="s">
        <v>34</v>
      </c>
      <c r="O2746">
        <v>22</v>
      </c>
      <c r="P2746" t="s">
        <v>30</v>
      </c>
    </row>
    <row r="2747" spans="2:16" x14ac:dyDescent="0.2">
      <c r="B2747" t="s">
        <v>343</v>
      </c>
      <c r="C2747">
        <v>2015</v>
      </c>
      <c r="D2747">
        <v>8.0299999999999994</v>
      </c>
      <c r="E2747">
        <v>4.92</v>
      </c>
      <c r="F2747">
        <v>1.08</v>
      </c>
      <c r="G2747">
        <v>0.53</v>
      </c>
      <c r="H2747">
        <v>0.41</v>
      </c>
      <c r="I2747">
        <v>1.36</v>
      </c>
      <c r="J2747">
        <v>0.52</v>
      </c>
      <c r="K2747" s="1">
        <v>25.55</v>
      </c>
      <c r="L2747" s="2">
        <v>200695</v>
      </c>
      <c r="M2747" s="1">
        <f>Table1[[#This Row],[PerformanceMetric]]/Table1[[#This Row],[InflationAdjSalary]]*1000000</f>
        <v>127.30760606891053</v>
      </c>
      <c r="N2747" t="s">
        <v>34</v>
      </c>
      <c r="O2747">
        <v>24</v>
      </c>
      <c r="P2747" t="s">
        <v>30</v>
      </c>
    </row>
    <row r="2748" spans="2:16" x14ac:dyDescent="0.2">
      <c r="B2748" t="s">
        <v>405</v>
      </c>
      <c r="C2748">
        <v>2011</v>
      </c>
      <c r="D2748">
        <v>11.67</v>
      </c>
      <c r="E2748">
        <v>2.5</v>
      </c>
      <c r="F2748">
        <v>2.79</v>
      </c>
      <c r="G2748">
        <v>0.93</v>
      </c>
      <c r="H2748">
        <v>7.0000000000000007E-2</v>
      </c>
      <c r="I2748">
        <v>1.98</v>
      </c>
      <c r="J2748">
        <v>0.46</v>
      </c>
      <c r="K2748" s="1">
        <v>25.55</v>
      </c>
      <c r="L2748" s="2">
        <v>1470830</v>
      </c>
      <c r="M2748" s="1">
        <f>Table1[[#This Row],[PerformanceMetric]]/Table1[[#This Row],[InflationAdjSalary]]*1000000</f>
        <v>17.37114418389617</v>
      </c>
      <c r="N2748" t="s">
        <v>41</v>
      </c>
      <c r="O2748">
        <v>22</v>
      </c>
      <c r="P2748" t="s">
        <v>20</v>
      </c>
    </row>
    <row r="2749" spans="2:16" x14ac:dyDescent="0.2">
      <c r="B2749" t="s">
        <v>483</v>
      </c>
      <c r="C2749">
        <v>2021</v>
      </c>
      <c r="D2749">
        <v>8.74</v>
      </c>
      <c r="E2749">
        <v>2.52</v>
      </c>
      <c r="F2749">
        <v>1.36</v>
      </c>
      <c r="G2749">
        <v>0.72</v>
      </c>
      <c r="H2749">
        <v>0.23</v>
      </c>
      <c r="I2749">
        <v>1.03</v>
      </c>
      <c r="J2749">
        <v>0.55000000000000004</v>
      </c>
      <c r="K2749" s="1">
        <v>25.55</v>
      </c>
      <c r="L2749" s="2">
        <v>4362390</v>
      </c>
      <c r="M2749" s="1">
        <f>Table1[[#This Row],[PerformanceMetric]]/Table1[[#This Row],[InflationAdjSalary]]*1000000</f>
        <v>5.856881205027519</v>
      </c>
      <c r="N2749" t="s">
        <v>41</v>
      </c>
      <c r="O2749">
        <v>23</v>
      </c>
      <c r="P2749" t="s">
        <v>20</v>
      </c>
    </row>
    <row r="2750" spans="2:16" x14ac:dyDescent="0.2">
      <c r="B2750" t="s">
        <v>637</v>
      </c>
      <c r="C2750">
        <v>2018</v>
      </c>
      <c r="D2750">
        <v>8.68</v>
      </c>
      <c r="E2750">
        <v>3.65</v>
      </c>
      <c r="F2750">
        <v>1.62</v>
      </c>
      <c r="G2750">
        <v>1.38</v>
      </c>
      <c r="H2750">
        <v>0.2</v>
      </c>
      <c r="I2750">
        <v>1.1200000000000001</v>
      </c>
      <c r="J2750">
        <v>0.48</v>
      </c>
      <c r="K2750" s="1">
        <v>25.55</v>
      </c>
      <c r="L2750" s="2">
        <v>4633472</v>
      </c>
      <c r="M2750" s="1">
        <f>Table1[[#This Row],[PerformanceMetric]]/Table1[[#This Row],[InflationAdjSalary]]*1000000</f>
        <v>5.5142234592115802</v>
      </c>
      <c r="N2750" t="s">
        <v>88</v>
      </c>
      <c r="O2750">
        <v>21</v>
      </c>
      <c r="P2750" t="s">
        <v>25</v>
      </c>
    </row>
    <row r="2751" spans="2:16" x14ac:dyDescent="0.2">
      <c r="B2751" t="s">
        <v>468</v>
      </c>
      <c r="C2751">
        <v>2011</v>
      </c>
      <c r="D2751">
        <v>8.58</v>
      </c>
      <c r="E2751">
        <v>2.21</v>
      </c>
      <c r="F2751">
        <v>3.25</v>
      </c>
      <c r="G2751">
        <v>0.79</v>
      </c>
      <c r="H2751">
        <v>0.28999999999999998</v>
      </c>
      <c r="I2751">
        <v>1.54</v>
      </c>
      <c r="J2751">
        <v>0.53</v>
      </c>
      <c r="K2751" s="1">
        <v>25.54</v>
      </c>
      <c r="L2751" s="2">
        <v>10633075</v>
      </c>
      <c r="M2751" s="1">
        <f>Table1[[#This Row],[PerformanceMetric]]/Table1[[#This Row],[InflationAdjSalary]]*1000000</f>
        <v>2.4019392320659829</v>
      </c>
      <c r="N2751" t="s">
        <v>56</v>
      </c>
      <c r="O2751">
        <v>30</v>
      </c>
      <c r="P2751" t="s">
        <v>19</v>
      </c>
    </row>
    <row r="2752" spans="2:16" x14ac:dyDescent="0.2">
      <c r="B2752" t="s">
        <v>619</v>
      </c>
      <c r="C2752">
        <v>2010</v>
      </c>
      <c r="D2752">
        <v>4.93</v>
      </c>
      <c r="E2752">
        <v>4.55</v>
      </c>
      <c r="F2752">
        <v>2.14</v>
      </c>
      <c r="G2752">
        <v>0.55000000000000004</v>
      </c>
      <c r="H2752">
        <v>1.29</v>
      </c>
      <c r="I2752">
        <v>1.17</v>
      </c>
      <c r="J2752">
        <v>0.56999999999999995</v>
      </c>
      <c r="K2752" s="1">
        <v>25.53</v>
      </c>
      <c r="L2752" s="2">
        <v>5437772</v>
      </c>
      <c r="M2752" s="1">
        <f>Table1[[#This Row],[PerformanceMetric]]/Table1[[#This Row],[InflationAdjSalary]]*1000000</f>
        <v>4.694937558985556</v>
      </c>
      <c r="N2752" t="s">
        <v>22</v>
      </c>
      <c r="O2752">
        <v>27</v>
      </c>
      <c r="P2752" t="s">
        <v>30</v>
      </c>
    </row>
    <row r="2753" spans="2:16" x14ac:dyDescent="0.2">
      <c r="B2753" t="s">
        <v>316</v>
      </c>
      <c r="C2753">
        <v>2013</v>
      </c>
      <c r="D2753">
        <v>8.17</v>
      </c>
      <c r="E2753">
        <v>4.83</v>
      </c>
      <c r="F2753">
        <v>1.32</v>
      </c>
      <c r="G2753">
        <v>0.94</v>
      </c>
      <c r="H2753">
        <v>0.78</v>
      </c>
      <c r="I2753">
        <v>1.27</v>
      </c>
      <c r="J2753">
        <v>0.47</v>
      </c>
      <c r="K2753" s="1">
        <v>25.52</v>
      </c>
      <c r="L2753" s="2">
        <v>2800681</v>
      </c>
      <c r="M2753" s="1">
        <f>Table1[[#This Row],[PerformanceMetric]]/Table1[[#This Row],[InflationAdjSalary]]*1000000</f>
        <v>9.1120695288038878</v>
      </c>
      <c r="N2753" t="s">
        <v>81</v>
      </c>
      <c r="O2753">
        <v>23</v>
      </c>
      <c r="P2753" t="s">
        <v>16</v>
      </c>
    </row>
    <row r="2754" spans="2:16" x14ac:dyDescent="0.2">
      <c r="B2754" t="s">
        <v>621</v>
      </c>
      <c r="C2754">
        <v>2021</v>
      </c>
      <c r="D2754">
        <v>9</v>
      </c>
      <c r="E2754">
        <v>6</v>
      </c>
      <c r="F2754">
        <v>1</v>
      </c>
      <c r="G2754">
        <v>0</v>
      </c>
      <c r="H2754">
        <v>0</v>
      </c>
      <c r="I2754">
        <v>1</v>
      </c>
      <c r="J2754">
        <v>0.46</v>
      </c>
      <c r="K2754" s="1">
        <v>25.51</v>
      </c>
      <c r="L2754" s="2">
        <v>336441</v>
      </c>
      <c r="M2754" s="1">
        <f>Table1[[#This Row],[PerformanceMetric]]/Table1[[#This Row],[InflationAdjSalary]]*1000000</f>
        <v>75.823101227258277</v>
      </c>
      <c r="N2754" t="s">
        <v>15</v>
      </c>
      <c r="O2754">
        <v>25</v>
      </c>
      <c r="P2754" t="s">
        <v>25</v>
      </c>
    </row>
    <row r="2755" spans="2:16" x14ac:dyDescent="0.2">
      <c r="B2755" t="s">
        <v>441</v>
      </c>
      <c r="C2755">
        <v>2013</v>
      </c>
      <c r="D2755">
        <v>6.56</v>
      </c>
      <c r="E2755">
        <v>2.29</v>
      </c>
      <c r="F2755">
        <v>1</v>
      </c>
      <c r="G2755">
        <v>0.56999999999999995</v>
      </c>
      <c r="H2755">
        <v>0.76</v>
      </c>
      <c r="I2755">
        <v>0.47</v>
      </c>
      <c r="J2755">
        <v>0.62</v>
      </c>
      <c r="K2755" s="1">
        <v>25.51</v>
      </c>
      <c r="L2755" s="2">
        <v>4149551</v>
      </c>
      <c r="M2755" s="1">
        <f>Table1[[#This Row],[PerformanceMetric]]/Table1[[#This Row],[InflationAdjSalary]]*1000000</f>
        <v>6.147653083429991</v>
      </c>
      <c r="N2755" t="s">
        <v>31</v>
      </c>
      <c r="O2755">
        <v>34</v>
      </c>
      <c r="P2755" t="s">
        <v>25</v>
      </c>
    </row>
    <row r="2756" spans="2:16" x14ac:dyDescent="0.2">
      <c r="B2756" t="s">
        <v>395</v>
      </c>
      <c r="C2756">
        <v>2015</v>
      </c>
      <c r="D2756">
        <v>6.59</v>
      </c>
      <c r="E2756">
        <v>4.54</v>
      </c>
      <c r="F2756">
        <v>0.5</v>
      </c>
      <c r="G2756">
        <v>0.23</v>
      </c>
      <c r="H2756">
        <v>0.31</v>
      </c>
      <c r="I2756">
        <v>0.93</v>
      </c>
      <c r="J2756">
        <v>0.62</v>
      </c>
      <c r="K2756" s="1">
        <v>25.51</v>
      </c>
      <c r="L2756" s="2">
        <v>8070891</v>
      </c>
      <c r="M2756" s="1">
        <f>Table1[[#This Row],[PerformanceMetric]]/Table1[[#This Row],[InflationAdjSalary]]*1000000</f>
        <v>3.160741484428423</v>
      </c>
      <c r="N2756" t="s">
        <v>65</v>
      </c>
      <c r="O2756">
        <v>28</v>
      </c>
      <c r="P2756" t="s">
        <v>30</v>
      </c>
    </row>
    <row r="2757" spans="2:16" x14ac:dyDescent="0.2">
      <c r="B2757" t="s">
        <v>179</v>
      </c>
      <c r="C2757">
        <v>2014</v>
      </c>
      <c r="D2757">
        <v>6.52</v>
      </c>
      <c r="E2757">
        <v>6.63</v>
      </c>
      <c r="F2757">
        <v>1.52</v>
      </c>
      <c r="G2757">
        <v>0.8</v>
      </c>
      <c r="H2757">
        <v>0.74</v>
      </c>
      <c r="I2757">
        <v>1.28</v>
      </c>
      <c r="J2757">
        <v>0.47</v>
      </c>
      <c r="K2757" s="1">
        <v>25.51</v>
      </c>
      <c r="L2757" s="2">
        <v>14918550</v>
      </c>
      <c r="M2757" s="1">
        <f>Table1[[#This Row],[PerformanceMetric]]/Table1[[#This Row],[InflationAdjSalary]]*1000000</f>
        <v>1.7099517044216763</v>
      </c>
      <c r="N2757" t="s">
        <v>39</v>
      </c>
      <c r="O2757">
        <v>37</v>
      </c>
      <c r="P2757" t="s">
        <v>30</v>
      </c>
    </row>
    <row r="2758" spans="2:16" x14ac:dyDescent="0.2">
      <c r="B2758" t="s">
        <v>471</v>
      </c>
      <c r="C2758">
        <v>2010</v>
      </c>
      <c r="D2758">
        <v>7.61</v>
      </c>
      <c r="E2758">
        <v>2.31</v>
      </c>
      <c r="F2758">
        <v>3.98</v>
      </c>
      <c r="G2758">
        <v>0.73</v>
      </c>
      <c r="H2758">
        <v>0.04</v>
      </c>
      <c r="I2758">
        <v>1.27</v>
      </c>
      <c r="J2758">
        <v>0.53</v>
      </c>
      <c r="K2758" s="1">
        <v>25.48</v>
      </c>
      <c r="L2758" s="2">
        <v>5437772</v>
      </c>
      <c r="M2758" s="1">
        <f>Table1[[#This Row],[PerformanceMetric]]/Table1[[#This Row],[InflationAdjSalary]]*1000000</f>
        <v>4.6857426166452001</v>
      </c>
      <c r="N2758" t="s">
        <v>38</v>
      </c>
      <c r="O2758">
        <v>29</v>
      </c>
      <c r="P2758" t="s">
        <v>19</v>
      </c>
    </row>
    <row r="2759" spans="2:16" x14ac:dyDescent="0.2">
      <c r="B2759" t="s">
        <v>566</v>
      </c>
      <c r="C2759">
        <v>2015</v>
      </c>
      <c r="D2759">
        <v>5.95</v>
      </c>
      <c r="E2759">
        <v>4.55</v>
      </c>
      <c r="F2759">
        <v>0.57999999999999996</v>
      </c>
      <c r="G2759">
        <v>0.18</v>
      </c>
      <c r="H2759">
        <v>0.25</v>
      </c>
      <c r="I2759">
        <v>0.71</v>
      </c>
      <c r="J2759">
        <v>0.63</v>
      </c>
      <c r="K2759" s="1">
        <v>25.47</v>
      </c>
      <c r="L2759" s="2">
        <v>3819244</v>
      </c>
      <c r="M2759" s="1">
        <f>Table1[[#This Row],[PerformanceMetric]]/Table1[[#This Row],[InflationAdjSalary]]*1000000</f>
        <v>6.6688590726332224</v>
      </c>
      <c r="N2759" t="s">
        <v>38</v>
      </c>
      <c r="O2759">
        <v>22</v>
      </c>
      <c r="P2759" t="s">
        <v>30</v>
      </c>
    </row>
    <row r="2760" spans="2:16" x14ac:dyDescent="0.2">
      <c r="B2760" t="s">
        <v>511</v>
      </c>
      <c r="C2760">
        <v>2019</v>
      </c>
      <c r="D2760">
        <v>6.21</v>
      </c>
      <c r="E2760">
        <v>4.96</v>
      </c>
      <c r="F2760">
        <v>0.83</v>
      </c>
      <c r="G2760">
        <v>0.28000000000000003</v>
      </c>
      <c r="H2760">
        <v>1.36</v>
      </c>
      <c r="I2760">
        <v>0.91</v>
      </c>
      <c r="J2760">
        <v>0.54</v>
      </c>
      <c r="K2760" s="1">
        <v>25.47</v>
      </c>
      <c r="L2760" s="2">
        <v>6591089</v>
      </c>
      <c r="M2760" s="1">
        <f>Table1[[#This Row],[PerformanceMetric]]/Table1[[#This Row],[InflationAdjSalary]]*1000000</f>
        <v>3.8643083108117637</v>
      </c>
      <c r="N2760" t="s">
        <v>48</v>
      </c>
      <c r="O2760">
        <v>20</v>
      </c>
      <c r="P2760" t="s">
        <v>30</v>
      </c>
    </row>
    <row r="2761" spans="2:16" x14ac:dyDescent="0.2">
      <c r="B2761" t="s">
        <v>638</v>
      </c>
      <c r="C2761">
        <v>2021</v>
      </c>
      <c r="D2761">
        <v>5.55</v>
      </c>
      <c r="E2761">
        <v>4.8499999999999996</v>
      </c>
      <c r="F2761">
        <v>0.45</v>
      </c>
      <c r="G2761">
        <v>0.65</v>
      </c>
      <c r="H2761">
        <v>1</v>
      </c>
      <c r="I2761">
        <v>0.6</v>
      </c>
      <c r="J2761">
        <v>0.56000000000000005</v>
      </c>
      <c r="K2761" s="1">
        <v>25.46</v>
      </c>
      <c r="L2761" s="2">
        <v>241191</v>
      </c>
      <c r="M2761" s="1">
        <f>Table1[[#This Row],[PerformanceMetric]]/Table1[[#This Row],[InflationAdjSalary]]*1000000</f>
        <v>105.5594943426579</v>
      </c>
      <c r="N2761" t="s">
        <v>50</v>
      </c>
      <c r="O2761">
        <v>23</v>
      </c>
      <c r="P2761" t="s">
        <v>16</v>
      </c>
    </row>
    <row r="2762" spans="2:16" x14ac:dyDescent="0.2">
      <c r="B2762" t="s">
        <v>374</v>
      </c>
      <c r="C2762">
        <v>2019</v>
      </c>
      <c r="D2762">
        <v>8.68</v>
      </c>
      <c r="E2762">
        <v>1.94</v>
      </c>
      <c r="F2762">
        <v>2.3199999999999998</v>
      </c>
      <c r="G2762">
        <v>0.62</v>
      </c>
      <c r="H2762">
        <v>0.28000000000000003</v>
      </c>
      <c r="I2762">
        <v>0.68</v>
      </c>
      <c r="J2762">
        <v>0.51</v>
      </c>
      <c r="K2762" s="1">
        <v>25.46</v>
      </c>
      <c r="L2762" s="2">
        <v>2515282</v>
      </c>
      <c r="M2762" s="1">
        <f>Table1[[#This Row],[PerformanceMetric]]/Table1[[#This Row],[InflationAdjSalary]]*1000000</f>
        <v>10.122125471418315</v>
      </c>
      <c r="N2762" t="s">
        <v>18</v>
      </c>
      <c r="O2762">
        <v>26</v>
      </c>
      <c r="P2762" t="s">
        <v>20</v>
      </c>
    </row>
    <row r="2763" spans="2:16" x14ac:dyDescent="0.2">
      <c r="B2763" t="s">
        <v>419</v>
      </c>
      <c r="C2763">
        <v>2021</v>
      </c>
      <c r="D2763">
        <v>7.18</v>
      </c>
      <c r="E2763">
        <v>3.42</v>
      </c>
      <c r="F2763">
        <v>1.61</v>
      </c>
      <c r="G2763">
        <v>1.03</v>
      </c>
      <c r="H2763">
        <v>0.49</v>
      </c>
      <c r="I2763">
        <v>1.22</v>
      </c>
      <c r="J2763">
        <v>0.56000000000000005</v>
      </c>
      <c r="K2763" s="1">
        <v>25.46</v>
      </c>
      <c r="L2763" s="2">
        <v>2619110</v>
      </c>
      <c r="M2763" s="1">
        <f>Table1[[#This Row],[PerformanceMetric]]/Table1[[#This Row],[InflationAdjSalary]]*1000000</f>
        <v>9.7208593758948645</v>
      </c>
      <c r="N2763" t="s">
        <v>22</v>
      </c>
      <c r="O2763">
        <v>31</v>
      </c>
      <c r="P2763" t="s">
        <v>25</v>
      </c>
    </row>
    <row r="2764" spans="2:16" x14ac:dyDescent="0.2">
      <c r="B2764" t="s">
        <v>473</v>
      </c>
      <c r="C2764">
        <v>2016</v>
      </c>
      <c r="D2764">
        <v>7.48</v>
      </c>
      <c r="E2764">
        <v>4.1399999999999997</v>
      </c>
      <c r="F2764">
        <v>1.21</v>
      </c>
      <c r="G2764">
        <v>0.47</v>
      </c>
      <c r="H2764">
        <v>0.53</v>
      </c>
      <c r="I2764">
        <v>0.72</v>
      </c>
      <c r="J2764">
        <v>0.51</v>
      </c>
      <c r="K2764" s="1">
        <v>25.46</v>
      </c>
      <c r="L2764" s="2">
        <v>3356301</v>
      </c>
      <c r="M2764" s="1">
        <f>Table1[[#This Row],[PerformanceMetric]]/Table1[[#This Row],[InflationAdjSalary]]*1000000</f>
        <v>7.5857320305896287</v>
      </c>
      <c r="N2764" t="s">
        <v>96</v>
      </c>
      <c r="O2764">
        <v>22</v>
      </c>
      <c r="P2764" t="s">
        <v>30</v>
      </c>
    </row>
    <row r="2765" spans="2:16" x14ac:dyDescent="0.2">
      <c r="B2765" t="s">
        <v>497</v>
      </c>
      <c r="C2765">
        <v>2018</v>
      </c>
      <c r="D2765">
        <v>7.53</v>
      </c>
      <c r="E2765">
        <v>3.47</v>
      </c>
      <c r="F2765">
        <v>0.88</v>
      </c>
      <c r="G2765">
        <v>1.1200000000000001</v>
      </c>
      <c r="H2765">
        <v>0.24</v>
      </c>
      <c r="I2765">
        <v>1.06</v>
      </c>
      <c r="J2765">
        <v>0.56999999999999995</v>
      </c>
      <c r="K2765" s="1">
        <v>25.44</v>
      </c>
      <c r="L2765" s="2">
        <v>90837</v>
      </c>
      <c r="M2765" s="1">
        <f>Table1[[#This Row],[PerformanceMetric]]/Table1[[#This Row],[InflationAdjSalary]]*1000000</f>
        <v>280.06208923676479</v>
      </c>
      <c r="N2765" t="s">
        <v>70</v>
      </c>
      <c r="O2765">
        <v>23</v>
      </c>
      <c r="P2765" t="s">
        <v>25</v>
      </c>
    </row>
    <row r="2766" spans="2:16" x14ac:dyDescent="0.2">
      <c r="B2766" t="s">
        <v>639</v>
      </c>
      <c r="C2766">
        <v>2014</v>
      </c>
      <c r="D2766">
        <v>6.08</v>
      </c>
      <c r="E2766">
        <v>4.7</v>
      </c>
      <c r="F2766">
        <v>0.67</v>
      </c>
      <c r="G2766">
        <v>0.64</v>
      </c>
      <c r="H2766">
        <v>0.7</v>
      </c>
      <c r="I2766">
        <v>0.61</v>
      </c>
      <c r="J2766">
        <v>0.55000000000000004</v>
      </c>
      <c r="K2766" s="1">
        <v>25.4</v>
      </c>
      <c r="L2766" s="2">
        <v>2231566</v>
      </c>
      <c r="M2766" s="1">
        <f>Table1[[#This Row],[PerformanceMetric]]/Table1[[#This Row],[InflationAdjSalary]]*1000000</f>
        <v>11.382141509594607</v>
      </c>
      <c r="N2766" t="s">
        <v>58</v>
      </c>
      <c r="O2766">
        <v>26</v>
      </c>
      <c r="P2766" t="s">
        <v>25</v>
      </c>
    </row>
    <row r="2767" spans="2:16" x14ac:dyDescent="0.2">
      <c r="B2767" t="s">
        <v>532</v>
      </c>
      <c r="C2767">
        <v>2013</v>
      </c>
      <c r="D2767">
        <v>8.33</v>
      </c>
      <c r="E2767">
        <v>4.8899999999999997</v>
      </c>
      <c r="F2767">
        <v>0.59</v>
      </c>
      <c r="G2767">
        <v>0.3</v>
      </c>
      <c r="H2767">
        <v>0.67</v>
      </c>
      <c r="I2767">
        <v>1.01</v>
      </c>
      <c r="J2767">
        <v>0.5</v>
      </c>
      <c r="K2767" s="1">
        <v>25.4</v>
      </c>
      <c r="L2767" s="2">
        <v>4441416</v>
      </c>
      <c r="M2767" s="1">
        <f>Table1[[#This Row],[PerformanceMetric]]/Table1[[#This Row],[InflationAdjSalary]]*1000000</f>
        <v>5.7188968563178948</v>
      </c>
      <c r="N2767" t="s">
        <v>41</v>
      </c>
      <c r="O2767">
        <v>25</v>
      </c>
      <c r="P2767" t="s">
        <v>30</v>
      </c>
    </row>
    <row r="2768" spans="2:16" x14ac:dyDescent="0.2">
      <c r="B2768" t="s">
        <v>325</v>
      </c>
      <c r="C2768">
        <v>2019</v>
      </c>
      <c r="D2768">
        <v>6.38</v>
      </c>
      <c r="E2768">
        <v>4.09</v>
      </c>
      <c r="F2768">
        <v>0.95</v>
      </c>
      <c r="G2768">
        <v>0.63</v>
      </c>
      <c r="H2768">
        <v>0.54</v>
      </c>
      <c r="I2768">
        <v>0.75</v>
      </c>
      <c r="J2768">
        <v>0.56999999999999995</v>
      </c>
      <c r="K2768" s="1">
        <v>25.4</v>
      </c>
      <c r="L2768" s="2">
        <v>18774256</v>
      </c>
      <c r="M2768" s="1">
        <f>Table1[[#This Row],[PerformanceMetric]]/Table1[[#This Row],[InflationAdjSalary]]*1000000</f>
        <v>1.3529164617761684</v>
      </c>
      <c r="N2768" t="s">
        <v>36</v>
      </c>
      <c r="O2768">
        <v>29</v>
      </c>
      <c r="P2768" t="s">
        <v>30</v>
      </c>
    </row>
    <row r="2769" spans="2:16" x14ac:dyDescent="0.2">
      <c r="B2769" t="s">
        <v>470</v>
      </c>
      <c r="C2769">
        <v>2019</v>
      </c>
      <c r="D2769">
        <v>8.31</v>
      </c>
      <c r="E2769">
        <v>1.44</v>
      </c>
      <c r="F2769">
        <v>1.0900000000000001</v>
      </c>
      <c r="G2769">
        <v>0.44</v>
      </c>
      <c r="H2769">
        <v>0.15</v>
      </c>
      <c r="I2769">
        <v>0.48</v>
      </c>
      <c r="J2769">
        <v>0.61</v>
      </c>
      <c r="K2769" s="1">
        <v>25.39</v>
      </c>
      <c r="L2769" s="2">
        <v>2307992</v>
      </c>
      <c r="M2769" s="1">
        <f>Table1[[#This Row],[PerformanceMetric]]/Table1[[#This Row],[InflationAdjSalary]]*1000000</f>
        <v>11.000904682511898</v>
      </c>
      <c r="N2769" t="s">
        <v>34</v>
      </c>
      <c r="O2769">
        <v>21</v>
      </c>
      <c r="P2769" t="s">
        <v>20</v>
      </c>
    </row>
    <row r="2770" spans="2:16" x14ac:dyDescent="0.2">
      <c r="B2770" t="s">
        <v>479</v>
      </c>
      <c r="C2770">
        <v>2012</v>
      </c>
      <c r="D2770">
        <v>8.83</v>
      </c>
      <c r="E2770">
        <v>4.71</v>
      </c>
      <c r="F2770">
        <v>0.57999999999999996</v>
      </c>
      <c r="G2770">
        <v>0.45</v>
      </c>
      <c r="H2770">
        <v>0.47</v>
      </c>
      <c r="I2770">
        <v>1.17</v>
      </c>
      <c r="J2770">
        <v>0.5</v>
      </c>
      <c r="K2770" s="1">
        <v>25.39</v>
      </c>
      <c r="L2770" s="2">
        <v>6388845</v>
      </c>
      <c r="M2770" s="1">
        <f>Table1[[#This Row],[PerformanceMetric]]/Table1[[#This Row],[InflationAdjSalary]]*1000000</f>
        <v>3.974114256958809</v>
      </c>
      <c r="N2770" t="s">
        <v>36</v>
      </c>
      <c r="O2770">
        <v>20</v>
      </c>
      <c r="P2770" t="s">
        <v>16</v>
      </c>
    </row>
    <row r="2771" spans="2:16" x14ac:dyDescent="0.2">
      <c r="B2771" t="s">
        <v>448</v>
      </c>
      <c r="C2771">
        <v>2017</v>
      </c>
      <c r="D2771">
        <v>5.7</v>
      </c>
      <c r="E2771">
        <v>4.55</v>
      </c>
      <c r="F2771">
        <v>2.25</v>
      </c>
      <c r="G2771">
        <v>0.6</v>
      </c>
      <c r="H2771">
        <v>0.45</v>
      </c>
      <c r="I2771">
        <v>1.2</v>
      </c>
      <c r="J2771">
        <v>0.56999999999999995</v>
      </c>
      <c r="K2771" s="1">
        <v>25.39</v>
      </c>
      <c r="L2771" s="2">
        <v>7742546</v>
      </c>
      <c r="M2771" s="1">
        <f>Table1[[#This Row],[PerformanceMetric]]/Table1[[#This Row],[InflationAdjSalary]]*1000000</f>
        <v>3.279283067869406</v>
      </c>
      <c r="N2771" t="s">
        <v>22</v>
      </c>
      <c r="O2771">
        <v>36</v>
      </c>
      <c r="P2771" t="s">
        <v>25</v>
      </c>
    </row>
    <row r="2772" spans="2:16" x14ac:dyDescent="0.2">
      <c r="B2772" t="s">
        <v>353</v>
      </c>
      <c r="C2772">
        <v>2015</v>
      </c>
      <c r="D2772">
        <v>6.06</v>
      </c>
      <c r="E2772">
        <v>6.54</v>
      </c>
      <c r="F2772">
        <v>1.05</v>
      </c>
      <c r="G2772">
        <v>0.41</v>
      </c>
      <c r="H2772">
        <v>0.7</v>
      </c>
      <c r="I2772">
        <v>1.04</v>
      </c>
      <c r="J2772">
        <v>0.5</v>
      </c>
      <c r="K2772" s="1">
        <v>25.39</v>
      </c>
      <c r="L2772" s="2">
        <v>8384698</v>
      </c>
      <c r="M2772" s="1">
        <f>Table1[[#This Row],[PerformanceMetric]]/Table1[[#This Row],[InflationAdjSalary]]*1000000</f>
        <v>3.0281353007585965</v>
      </c>
      <c r="N2772" t="s">
        <v>46</v>
      </c>
      <c r="O2772">
        <v>28</v>
      </c>
      <c r="P2772" t="s">
        <v>16</v>
      </c>
    </row>
    <row r="2773" spans="2:16" x14ac:dyDescent="0.2">
      <c r="B2773" t="s">
        <v>640</v>
      </c>
      <c r="C2773">
        <v>2014</v>
      </c>
      <c r="D2773">
        <v>10.050000000000001</v>
      </c>
      <c r="E2773">
        <v>2.65</v>
      </c>
      <c r="F2773">
        <v>1.19</v>
      </c>
      <c r="G2773">
        <v>1.02</v>
      </c>
      <c r="H2773">
        <v>0.16</v>
      </c>
      <c r="I2773">
        <v>1.33</v>
      </c>
      <c r="J2773">
        <v>0.51</v>
      </c>
      <c r="K2773" s="1">
        <v>25.37</v>
      </c>
      <c r="L2773" s="2">
        <v>1345155</v>
      </c>
      <c r="M2773" s="1">
        <f>Table1[[#This Row],[PerformanceMetric]]/Table1[[#This Row],[InflationAdjSalary]]*1000000</f>
        <v>18.860280042076937</v>
      </c>
      <c r="N2773" t="s">
        <v>42</v>
      </c>
      <c r="O2773">
        <v>22</v>
      </c>
      <c r="P2773" t="s">
        <v>25</v>
      </c>
    </row>
    <row r="2774" spans="2:16" x14ac:dyDescent="0.2">
      <c r="B2774" t="s">
        <v>252</v>
      </c>
      <c r="C2774">
        <v>2020</v>
      </c>
      <c r="D2774">
        <v>5.82</v>
      </c>
      <c r="E2774">
        <v>4.25</v>
      </c>
      <c r="F2774">
        <v>2.42</v>
      </c>
      <c r="G2774">
        <v>0.81</v>
      </c>
      <c r="H2774">
        <v>0.55000000000000004</v>
      </c>
      <c r="I2774">
        <v>0.99</v>
      </c>
      <c r="J2774">
        <v>0.53</v>
      </c>
      <c r="K2774" s="1">
        <v>25.37</v>
      </c>
      <c r="L2774" s="2">
        <v>10925129</v>
      </c>
      <c r="M2774" s="1">
        <f>Table1[[#This Row],[PerformanceMetric]]/Table1[[#This Row],[InflationAdjSalary]]*1000000</f>
        <v>2.3221693766728064</v>
      </c>
      <c r="N2774" t="s">
        <v>109</v>
      </c>
      <c r="O2774">
        <v>26</v>
      </c>
      <c r="P2774" t="s">
        <v>25</v>
      </c>
    </row>
    <row r="2775" spans="2:16" x14ac:dyDescent="0.2">
      <c r="B2775" t="s">
        <v>229</v>
      </c>
      <c r="C2775">
        <v>2020</v>
      </c>
      <c r="D2775">
        <v>6</v>
      </c>
      <c r="E2775">
        <v>4.5599999999999996</v>
      </c>
      <c r="F2775">
        <v>1.56</v>
      </c>
      <c r="G2775">
        <v>1.0900000000000001</v>
      </c>
      <c r="H2775">
        <v>0.22</v>
      </c>
      <c r="I2775">
        <v>0.88</v>
      </c>
      <c r="J2775">
        <v>0.54</v>
      </c>
      <c r="K2775" s="1">
        <v>25.37</v>
      </c>
      <c r="L2775" s="2">
        <v>14712276</v>
      </c>
      <c r="M2775" s="1">
        <f>Table1[[#This Row],[PerformanceMetric]]/Table1[[#This Row],[InflationAdjSalary]]*1000000</f>
        <v>1.7244102815906936</v>
      </c>
      <c r="N2775" t="s">
        <v>46</v>
      </c>
      <c r="O2775">
        <v>34</v>
      </c>
      <c r="P2775" t="s">
        <v>25</v>
      </c>
    </row>
    <row r="2776" spans="2:16" x14ac:dyDescent="0.2">
      <c r="B2776" t="s">
        <v>266</v>
      </c>
      <c r="C2776">
        <v>2019</v>
      </c>
      <c r="D2776">
        <v>8.57</v>
      </c>
      <c r="E2776">
        <v>2.31</v>
      </c>
      <c r="F2776">
        <v>1.1599999999999999</v>
      </c>
      <c r="G2776">
        <v>0.36</v>
      </c>
      <c r="H2776">
        <v>0.17</v>
      </c>
      <c r="I2776">
        <v>0.84</v>
      </c>
      <c r="J2776">
        <v>0.57999999999999996</v>
      </c>
      <c r="K2776" s="1">
        <v>25.36</v>
      </c>
      <c r="L2776" s="2">
        <v>2966954</v>
      </c>
      <c r="M2776" s="1">
        <f>Table1[[#This Row],[PerformanceMetric]]/Table1[[#This Row],[InflationAdjSalary]]*1000000</f>
        <v>8.5474867490362172</v>
      </c>
      <c r="N2776" t="s">
        <v>41</v>
      </c>
      <c r="O2776">
        <v>37</v>
      </c>
      <c r="P2776" t="s">
        <v>20</v>
      </c>
    </row>
    <row r="2777" spans="2:16" x14ac:dyDescent="0.2">
      <c r="B2777" t="s">
        <v>295</v>
      </c>
      <c r="C2777">
        <v>2014</v>
      </c>
      <c r="D2777">
        <v>7.88</v>
      </c>
      <c r="E2777">
        <v>2.13</v>
      </c>
      <c r="F2777">
        <v>4.45</v>
      </c>
      <c r="G2777">
        <v>0.7</v>
      </c>
      <c r="H2777">
        <v>0.05</v>
      </c>
      <c r="I2777">
        <v>1.48</v>
      </c>
      <c r="J2777">
        <v>0.52</v>
      </c>
      <c r="K2777" s="1">
        <v>25.34</v>
      </c>
      <c r="L2777" s="2">
        <v>4822292</v>
      </c>
      <c r="M2777" s="1">
        <f>Table1[[#This Row],[PerformanceMetric]]/Table1[[#This Row],[InflationAdjSalary]]*1000000</f>
        <v>5.2547626730193855</v>
      </c>
      <c r="N2777" t="s">
        <v>76</v>
      </c>
      <c r="O2777">
        <v>30</v>
      </c>
      <c r="P2777" t="s">
        <v>19</v>
      </c>
    </row>
    <row r="2778" spans="2:16" x14ac:dyDescent="0.2">
      <c r="B2778" t="s">
        <v>67</v>
      </c>
      <c r="C2778">
        <v>2015</v>
      </c>
      <c r="D2778">
        <v>10.1</v>
      </c>
      <c r="E2778">
        <v>2.78</v>
      </c>
      <c r="F2778">
        <v>3.58</v>
      </c>
      <c r="G2778">
        <v>0.7</v>
      </c>
      <c r="H2778">
        <v>0.13</v>
      </c>
      <c r="I2778">
        <v>2.5099999999999998</v>
      </c>
      <c r="J2778">
        <v>0.52</v>
      </c>
      <c r="K2778" s="1">
        <v>25.32</v>
      </c>
      <c r="L2778" s="2">
        <v>2667566</v>
      </c>
      <c r="M2778" s="1">
        <f>Table1[[#This Row],[PerformanceMetric]]/Table1[[#This Row],[InflationAdjSalary]]*1000000</f>
        <v>9.4917988908240698</v>
      </c>
      <c r="N2778" t="s">
        <v>36</v>
      </c>
      <c r="O2778">
        <v>19</v>
      </c>
      <c r="P2778" t="s">
        <v>19</v>
      </c>
    </row>
    <row r="2779" spans="2:16" x14ac:dyDescent="0.2">
      <c r="B2779" t="s">
        <v>412</v>
      </c>
      <c r="C2779">
        <v>2018</v>
      </c>
      <c r="D2779">
        <v>5.41</v>
      </c>
      <c r="E2779">
        <v>4.6500000000000004</v>
      </c>
      <c r="F2779">
        <v>1.58</v>
      </c>
      <c r="G2779">
        <v>0.55000000000000004</v>
      </c>
      <c r="H2779">
        <v>0.25</v>
      </c>
      <c r="I2779">
        <v>1.04</v>
      </c>
      <c r="J2779">
        <v>0.61</v>
      </c>
      <c r="K2779" s="1">
        <v>25.32</v>
      </c>
      <c r="L2779" s="2">
        <v>2814944</v>
      </c>
      <c r="M2779" s="1">
        <f>Table1[[#This Row],[PerformanceMetric]]/Table1[[#This Row],[InflationAdjSalary]]*1000000</f>
        <v>8.9948503416053747</v>
      </c>
      <c r="N2779" t="s">
        <v>22</v>
      </c>
      <c r="O2779">
        <v>33</v>
      </c>
      <c r="P2779" t="s">
        <v>30</v>
      </c>
    </row>
    <row r="2780" spans="2:16" x14ac:dyDescent="0.2">
      <c r="B2780" t="s">
        <v>44</v>
      </c>
      <c r="C2780">
        <v>2011</v>
      </c>
      <c r="D2780">
        <v>7.8</v>
      </c>
      <c r="E2780">
        <v>3.67</v>
      </c>
      <c r="F2780">
        <v>1.07</v>
      </c>
      <c r="G2780">
        <v>1.02</v>
      </c>
      <c r="H2780">
        <v>0.43</v>
      </c>
      <c r="I2780">
        <v>1.1499999999999999</v>
      </c>
      <c r="J2780">
        <v>0.54</v>
      </c>
      <c r="K2780" s="1">
        <v>25.32</v>
      </c>
      <c r="L2780" s="2">
        <v>3158732</v>
      </c>
      <c r="M2780" s="1">
        <f>Table1[[#This Row],[PerformanceMetric]]/Table1[[#This Row],[InflationAdjSalary]]*1000000</f>
        <v>8.0158747244147346</v>
      </c>
      <c r="N2780" t="s">
        <v>64</v>
      </c>
      <c r="O2780">
        <v>20</v>
      </c>
      <c r="P2780" t="s">
        <v>20</v>
      </c>
    </row>
    <row r="2781" spans="2:16" x14ac:dyDescent="0.2">
      <c r="B2781" t="s">
        <v>445</v>
      </c>
      <c r="C2781">
        <v>2012</v>
      </c>
      <c r="D2781">
        <v>8.9</v>
      </c>
      <c r="E2781">
        <v>2.54</v>
      </c>
      <c r="F2781">
        <v>1.49</v>
      </c>
      <c r="G2781">
        <v>1.22</v>
      </c>
      <c r="H2781">
        <v>0.28999999999999998</v>
      </c>
      <c r="I2781">
        <v>0.95</v>
      </c>
      <c r="J2781">
        <v>0.5</v>
      </c>
      <c r="K2781" s="1">
        <v>25.32</v>
      </c>
      <c r="L2781" s="2">
        <v>4187488</v>
      </c>
      <c r="M2781" s="1">
        <f>Table1[[#This Row],[PerformanceMetric]]/Table1[[#This Row],[InflationAdjSalary]]*1000000</f>
        <v>6.0465844917048122</v>
      </c>
      <c r="N2781" t="s">
        <v>91</v>
      </c>
      <c r="O2781">
        <v>25</v>
      </c>
      <c r="P2781" t="s">
        <v>25</v>
      </c>
    </row>
    <row r="2782" spans="2:16" x14ac:dyDescent="0.2">
      <c r="B2782" t="s">
        <v>535</v>
      </c>
      <c r="C2782">
        <v>2011</v>
      </c>
      <c r="D2782">
        <v>8.9700000000000006</v>
      </c>
      <c r="E2782">
        <v>3.04</v>
      </c>
      <c r="F2782">
        <v>1.87</v>
      </c>
      <c r="G2782">
        <v>0.73</v>
      </c>
      <c r="H2782">
        <v>0.68</v>
      </c>
      <c r="I2782">
        <v>1.2</v>
      </c>
      <c r="J2782">
        <v>0.49</v>
      </c>
      <c r="K2782" s="1">
        <v>25.32</v>
      </c>
      <c r="L2782" s="2">
        <v>5258882</v>
      </c>
      <c r="M2782" s="1">
        <f>Table1[[#This Row],[PerformanceMetric]]/Table1[[#This Row],[InflationAdjSalary]]*1000000</f>
        <v>4.8147115679720516</v>
      </c>
      <c r="N2782" t="s">
        <v>36</v>
      </c>
      <c r="O2782">
        <v>23</v>
      </c>
      <c r="P2782" t="s">
        <v>20</v>
      </c>
    </row>
    <row r="2783" spans="2:16" x14ac:dyDescent="0.2">
      <c r="B2783" t="s">
        <v>290</v>
      </c>
      <c r="C2783">
        <v>2013</v>
      </c>
      <c r="D2783">
        <v>8.15</v>
      </c>
      <c r="E2783">
        <v>2.14</v>
      </c>
      <c r="F2783">
        <v>4.58</v>
      </c>
      <c r="G2783">
        <v>0.62</v>
      </c>
      <c r="H2783">
        <v>0.05</v>
      </c>
      <c r="I2783">
        <v>1.64</v>
      </c>
      <c r="J2783">
        <v>0.52</v>
      </c>
      <c r="K2783" s="1">
        <v>25.3</v>
      </c>
      <c r="L2783" s="2">
        <v>1614490</v>
      </c>
      <c r="M2783" s="1">
        <f>Table1[[#This Row],[PerformanceMetric]]/Table1[[#This Row],[InflationAdjSalary]]*1000000</f>
        <v>15.67058328016897</v>
      </c>
      <c r="N2783" t="s">
        <v>41</v>
      </c>
      <c r="O2783">
        <v>30</v>
      </c>
      <c r="P2783" t="s">
        <v>20</v>
      </c>
    </row>
    <row r="2784" spans="2:16" x14ac:dyDescent="0.2">
      <c r="B2784" t="s">
        <v>641</v>
      </c>
      <c r="C2784">
        <v>2018</v>
      </c>
      <c r="D2784">
        <v>7.77</v>
      </c>
      <c r="E2784">
        <v>2</v>
      </c>
      <c r="F2784">
        <v>1.35</v>
      </c>
      <c r="G2784">
        <v>0.34</v>
      </c>
      <c r="H2784">
        <v>0.21</v>
      </c>
      <c r="I2784">
        <v>0.71</v>
      </c>
      <c r="J2784">
        <v>0.62</v>
      </c>
      <c r="K2784" s="1">
        <v>25.3</v>
      </c>
      <c r="L2784" s="2">
        <v>2592834</v>
      </c>
      <c r="M2784" s="1">
        <f>Table1[[#This Row],[PerformanceMetric]]/Table1[[#This Row],[InflationAdjSalary]]*1000000</f>
        <v>9.7576628507648397</v>
      </c>
      <c r="N2784" t="s">
        <v>27</v>
      </c>
      <c r="O2784">
        <v>27</v>
      </c>
      <c r="P2784" t="s">
        <v>25</v>
      </c>
    </row>
    <row r="2785" spans="2:16" x14ac:dyDescent="0.2">
      <c r="B2785" t="s">
        <v>642</v>
      </c>
      <c r="C2785">
        <v>2010</v>
      </c>
      <c r="D2785">
        <v>9.81</v>
      </c>
      <c r="E2785">
        <v>2.96</v>
      </c>
      <c r="F2785">
        <v>1.39</v>
      </c>
      <c r="G2785">
        <v>0.82</v>
      </c>
      <c r="H2785">
        <v>0.28000000000000003</v>
      </c>
      <c r="I2785">
        <v>1.45</v>
      </c>
      <c r="J2785">
        <v>0.51</v>
      </c>
      <c r="K2785" s="1">
        <v>25.29</v>
      </c>
      <c r="L2785" s="2">
        <v>1161493</v>
      </c>
      <c r="M2785" s="1">
        <f>Table1[[#This Row],[PerformanceMetric]]/Table1[[#This Row],[InflationAdjSalary]]*1000000</f>
        <v>21.773699884545149</v>
      </c>
      <c r="N2785" t="s">
        <v>145</v>
      </c>
      <c r="O2785">
        <v>23</v>
      </c>
      <c r="P2785" t="s">
        <v>25</v>
      </c>
    </row>
    <row r="2786" spans="2:16" x14ac:dyDescent="0.2">
      <c r="B2786" t="s">
        <v>513</v>
      </c>
      <c r="C2786">
        <v>2019</v>
      </c>
      <c r="D2786">
        <v>7.81</v>
      </c>
      <c r="E2786">
        <v>2.88</v>
      </c>
      <c r="F2786">
        <v>1.41</v>
      </c>
      <c r="G2786">
        <v>1.01</v>
      </c>
      <c r="H2786">
        <v>0.4</v>
      </c>
      <c r="I2786">
        <v>0.93</v>
      </c>
      <c r="J2786">
        <v>0.54</v>
      </c>
      <c r="K2786" s="1">
        <v>25.29</v>
      </c>
      <c r="L2786" s="2">
        <v>5514554</v>
      </c>
      <c r="M2786" s="1">
        <f>Table1[[#This Row],[PerformanceMetric]]/Table1[[#This Row],[InflationAdjSalary]]*1000000</f>
        <v>4.5860463058299912</v>
      </c>
      <c r="N2786" t="s">
        <v>41</v>
      </c>
      <c r="O2786">
        <v>32</v>
      </c>
      <c r="P2786" t="s">
        <v>20</v>
      </c>
    </row>
    <row r="2787" spans="2:16" x14ac:dyDescent="0.2">
      <c r="B2787" t="s">
        <v>643</v>
      </c>
      <c r="C2787">
        <v>2010</v>
      </c>
      <c r="D2787">
        <v>6.2</v>
      </c>
      <c r="E2787">
        <v>0.4</v>
      </c>
      <c r="F2787">
        <v>1.4</v>
      </c>
      <c r="G2787">
        <v>1.2</v>
      </c>
      <c r="H2787">
        <v>0</v>
      </c>
      <c r="I2787">
        <v>0.4</v>
      </c>
      <c r="J2787">
        <v>0.75</v>
      </c>
      <c r="K2787" s="1">
        <v>25.28</v>
      </c>
      <c r="L2787" s="2">
        <v>1167879</v>
      </c>
      <c r="M2787" s="1">
        <f>Table1[[#This Row],[PerformanceMetric]]/Table1[[#This Row],[InflationAdjSalary]]*1000000</f>
        <v>21.646078061169007</v>
      </c>
      <c r="N2787" t="s">
        <v>22</v>
      </c>
      <c r="O2787">
        <v>25</v>
      </c>
      <c r="P2787" t="s">
        <v>19</v>
      </c>
    </row>
    <row r="2788" spans="2:16" x14ac:dyDescent="0.2">
      <c r="B2788" t="s">
        <v>427</v>
      </c>
      <c r="C2788">
        <v>2016</v>
      </c>
      <c r="D2788">
        <v>6.87</v>
      </c>
      <c r="E2788">
        <v>4.33</v>
      </c>
      <c r="F2788">
        <v>1.19</v>
      </c>
      <c r="G2788">
        <v>0.67</v>
      </c>
      <c r="H2788">
        <v>0.41</v>
      </c>
      <c r="I2788">
        <v>0.82</v>
      </c>
      <c r="J2788">
        <v>0.53</v>
      </c>
      <c r="K2788" s="1">
        <v>25.28</v>
      </c>
      <c r="L2788" s="2">
        <v>7437957</v>
      </c>
      <c r="M2788" s="1">
        <f>Table1[[#This Row],[PerformanceMetric]]/Table1[[#This Row],[InflationAdjSalary]]*1000000</f>
        <v>3.3987827571468885</v>
      </c>
      <c r="N2788" t="s">
        <v>50</v>
      </c>
      <c r="O2788">
        <v>26</v>
      </c>
      <c r="P2788" t="s">
        <v>16</v>
      </c>
    </row>
    <row r="2789" spans="2:16" x14ac:dyDescent="0.2">
      <c r="B2789" t="s">
        <v>399</v>
      </c>
      <c r="C2789">
        <v>2016</v>
      </c>
      <c r="D2789">
        <v>5.86</v>
      </c>
      <c r="E2789">
        <v>5.72</v>
      </c>
      <c r="F2789">
        <v>1.06</v>
      </c>
      <c r="G2789">
        <v>0.75</v>
      </c>
      <c r="H2789">
        <v>0.52</v>
      </c>
      <c r="I2789">
        <v>1.03</v>
      </c>
      <c r="J2789">
        <v>0.53</v>
      </c>
      <c r="K2789" s="1">
        <v>25.27</v>
      </c>
      <c r="L2789" s="2">
        <v>11372083</v>
      </c>
      <c r="M2789" s="1">
        <f>Table1[[#This Row],[PerformanceMetric]]/Table1[[#This Row],[InflationAdjSalary]]*1000000</f>
        <v>2.2221082980136528</v>
      </c>
      <c r="N2789" t="s">
        <v>58</v>
      </c>
      <c r="O2789">
        <v>28</v>
      </c>
      <c r="P2789" t="s">
        <v>16</v>
      </c>
    </row>
    <row r="2790" spans="2:16" x14ac:dyDescent="0.2">
      <c r="B2790" t="s">
        <v>341</v>
      </c>
      <c r="C2790">
        <v>2018</v>
      </c>
      <c r="D2790">
        <v>8.7100000000000009</v>
      </c>
      <c r="E2790">
        <v>3.04</v>
      </c>
      <c r="F2790">
        <v>1.58</v>
      </c>
      <c r="G2790">
        <v>1.1299999999999999</v>
      </c>
      <c r="H2790">
        <v>0.46</v>
      </c>
      <c r="I2790">
        <v>1.21</v>
      </c>
      <c r="J2790">
        <v>0.51</v>
      </c>
      <c r="K2790" s="1">
        <v>25.26</v>
      </c>
      <c r="L2790" s="2">
        <v>12346830</v>
      </c>
      <c r="M2790" s="1">
        <f>Table1[[#This Row],[PerformanceMetric]]/Table1[[#This Row],[InflationAdjSalary]]*1000000</f>
        <v>2.0458692636085538</v>
      </c>
      <c r="N2790" t="s">
        <v>48</v>
      </c>
      <c r="O2790">
        <v>26</v>
      </c>
      <c r="P2790" t="s">
        <v>20</v>
      </c>
    </row>
    <row r="2791" spans="2:16" x14ac:dyDescent="0.2">
      <c r="B2791" t="s">
        <v>318</v>
      </c>
      <c r="C2791">
        <v>2012</v>
      </c>
      <c r="D2791">
        <v>8.42</v>
      </c>
      <c r="E2791">
        <v>2.44</v>
      </c>
      <c r="F2791">
        <v>0.82</v>
      </c>
      <c r="G2791">
        <v>0.61</v>
      </c>
      <c r="H2791">
        <v>0.05</v>
      </c>
      <c r="I2791">
        <v>0.44</v>
      </c>
      <c r="J2791">
        <v>0.55000000000000004</v>
      </c>
      <c r="K2791" s="1">
        <v>25.25</v>
      </c>
      <c r="L2791" s="2">
        <v>1807734</v>
      </c>
      <c r="M2791" s="1">
        <f>Table1[[#This Row],[PerformanceMetric]]/Table1[[#This Row],[InflationAdjSalary]]*1000000</f>
        <v>13.967762956275648</v>
      </c>
      <c r="N2791" t="s">
        <v>34</v>
      </c>
      <c r="O2791">
        <v>24</v>
      </c>
      <c r="P2791" t="s">
        <v>20</v>
      </c>
    </row>
    <row r="2792" spans="2:16" x14ac:dyDescent="0.2">
      <c r="B2792" t="s">
        <v>567</v>
      </c>
      <c r="C2792">
        <v>2011</v>
      </c>
      <c r="D2792">
        <v>6.7</v>
      </c>
      <c r="E2792">
        <v>5.32</v>
      </c>
      <c r="F2792">
        <v>0.86</v>
      </c>
      <c r="G2792">
        <v>0.91</v>
      </c>
      <c r="H2792">
        <v>0.35</v>
      </c>
      <c r="I2792">
        <v>0.97</v>
      </c>
      <c r="J2792">
        <v>0.52</v>
      </c>
      <c r="K2792" s="1">
        <v>25.25</v>
      </c>
      <c r="L2792" s="2">
        <v>6563626</v>
      </c>
      <c r="M2792" s="1">
        <f>Table1[[#This Row],[PerformanceMetric]]/Table1[[#This Row],[InflationAdjSalary]]*1000000</f>
        <v>3.8469589827330202</v>
      </c>
      <c r="N2792" t="s">
        <v>15</v>
      </c>
      <c r="O2792">
        <v>24</v>
      </c>
      <c r="P2792" t="s">
        <v>16</v>
      </c>
    </row>
    <row r="2793" spans="2:16" x14ac:dyDescent="0.2">
      <c r="B2793" t="s">
        <v>331</v>
      </c>
      <c r="C2793">
        <v>2019</v>
      </c>
      <c r="D2793">
        <v>6.55</v>
      </c>
      <c r="E2793">
        <v>3.4</v>
      </c>
      <c r="F2793">
        <v>3.91</v>
      </c>
      <c r="G2793">
        <v>1.1499999999999999</v>
      </c>
      <c r="H2793">
        <v>0.27</v>
      </c>
      <c r="I2793">
        <v>0.98</v>
      </c>
      <c r="J2793">
        <v>0.47</v>
      </c>
      <c r="K2793" s="1">
        <v>25.25</v>
      </c>
      <c r="L2793" s="2">
        <v>13881823</v>
      </c>
      <c r="M2793" s="1">
        <f>Table1[[#This Row],[PerformanceMetric]]/Table1[[#This Row],[InflationAdjSalary]]*1000000</f>
        <v>1.818925367367096</v>
      </c>
      <c r="N2793" t="s">
        <v>64</v>
      </c>
      <c r="O2793">
        <v>27</v>
      </c>
      <c r="P2793" t="s">
        <v>19</v>
      </c>
    </row>
    <row r="2794" spans="2:16" x14ac:dyDescent="0.2">
      <c r="B2794" t="s">
        <v>310</v>
      </c>
      <c r="C2794">
        <v>2015</v>
      </c>
      <c r="D2794">
        <v>7.32</v>
      </c>
      <c r="E2794">
        <v>3.91</v>
      </c>
      <c r="F2794">
        <v>1.25</v>
      </c>
      <c r="G2794">
        <v>0.63</v>
      </c>
      <c r="H2794">
        <v>0.52</v>
      </c>
      <c r="I2794">
        <v>1.04</v>
      </c>
      <c r="J2794">
        <v>0.55000000000000004</v>
      </c>
      <c r="K2794" s="1">
        <v>25.24</v>
      </c>
      <c r="L2794" s="2">
        <v>10173084</v>
      </c>
      <c r="M2794" s="1">
        <f>Table1[[#This Row],[PerformanceMetric]]/Table1[[#This Row],[InflationAdjSalary]]*1000000</f>
        <v>2.4810568751816064</v>
      </c>
      <c r="N2794" t="s">
        <v>48</v>
      </c>
      <c r="O2794">
        <v>31</v>
      </c>
      <c r="P2794" t="s">
        <v>16</v>
      </c>
    </row>
    <row r="2795" spans="2:16" x14ac:dyDescent="0.2">
      <c r="B2795" t="s">
        <v>644</v>
      </c>
      <c r="C2795">
        <v>2018</v>
      </c>
      <c r="D2795">
        <v>4.5999999999999996</v>
      </c>
      <c r="E2795">
        <v>3.63</v>
      </c>
      <c r="F2795">
        <v>1.79</v>
      </c>
      <c r="G2795">
        <v>0.61</v>
      </c>
      <c r="H2795">
        <v>0.98</v>
      </c>
      <c r="I2795">
        <v>0.89</v>
      </c>
      <c r="J2795">
        <v>0.64</v>
      </c>
      <c r="K2795" s="1">
        <v>25.19</v>
      </c>
      <c r="L2795" s="2">
        <v>1620659</v>
      </c>
      <c r="M2795" s="1">
        <f>Table1[[#This Row],[PerformanceMetric]]/Table1[[#This Row],[InflationAdjSalary]]*1000000</f>
        <v>15.5430599527723</v>
      </c>
      <c r="N2795" t="s">
        <v>22</v>
      </c>
      <c r="O2795">
        <v>23</v>
      </c>
      <c r="P2795" t="s">
        <v>30</v>
      </c>
    </row>
    <row r="2796" spans="2:16" x14ac:dyDescent="0.2">
      <c r="B2796" t="s">
        <v>98</v>
      </c>
      <c r="C2796">
        <v>2010</v>
      </c>
      <c r="D2796">
        <v>8.6</v>
      </c>
      <c r="E2796">
        <v>2.9</v>
      </c>
      <c r="F2796">
        <v>0.69</v>
      </c>
      <c r="G2796">
        <v>0.56000000000000005</v>
      </c>
      <c r="H2796">
        <v>0.23</v>
      </c>
      <c r="I2796">
        <v>0.81</v>
      </c>
      <c r="J2796">
        <v>0.55000000000000004</v>
      </c>
      <c r="K2796" s="1">
        <v>25.19</v>
      </c>
      <c r="L2796" s="2">
        <v>3335910</v>
      </c>
      <c r="M2796" s="1">
        <f>Table1[[#This Row],[PerformanceMetric]]/Table1[[#This Row],[InflationAdjSalary]]*1000000</f>
        <v>7.5511629510388474</v>
      </c>
      <c r="N2796" t="s">
        <v>50</v>
      </c>
      <c r="O2796">
        <v>20</v>
      </c>
      <c r="P2796" t="s">
        <v>20</v>
      </c>
    </row>
    <row r="2797" spans="2:16" x14ac:dyDescent="0.2">
      <c r="B2797" t="s">
        <v>274</v>
      </c>
      <c r="C2797">
        <v>2016</v>
      </c>
      <c r="D2797">
        <v>8.3000000000000007</v>
      </c>
      <c r="E2797">
        <v>3.23</v>
      </c>
      <c r="F2797">
        <v>1.93</v>
      </c>
      <c r="G2797">
        <v>0.62</v>
      </c>
      <c r="H2797">
        <v>0.13</v>
      </c>
      <c r="I2797">
        <v>1.36</v>
      </c>
      <c r="J2797">
        <v>0.55000000000000004</v>
      </c>
      <c r="K2797" s="1">
        <v>25.19</v>
      </c>
      <c r="L2797" s="2">
        <v>6604010</v>
      </c>
      <c r="M2797" s="1">
        <f>Table1[[#This Row],[PerformanceMetric]]/Table1[[#This Row],[InflationAdjSalary]]*1000000</f>
        <v>3.8143491605857656</v>
      </c>
      <c r="N2797" t="s">
        <v>41</v>
      </c>
      <c r="O2797">
        <v>25</v>
      </c>
      <c r="P2797" t="s">
        <v>25</v>
      </c>
    </row>
    <row r="2798" spans="2:16" x14ac:dyDescent="0.2">
      <c r="B2798" t="s">
        <v>266</v>
      </c>
      <c r="C2798">
        <v>2010</v>
      </c>
      <c r="D2798">
        <v>7.19</v>
      </c>
      <c r="E2798">
        <v>2.13</v>
      </c>
      <c r="F2798">
        <v>1.71</v>
      </c>
      <c r="G2798">
        <v>0.5</v>
      </c>
      <c r="H2798">
        <v>0.23</v>
      </c>
      <c r="I2798">
        <v>0.81</v>
      </c>
      <c r="J2798">
        <v>0.62</v>
      </c>
      <c r="K2798" s="1">
        <v>25.19</v>
      </c>
      <c r="L2798" s="2">
        <v>6797215</v>
      </c>
      <c r="M2798" s="1">
        <f>Table1[[#This Row],[PerformanceMetric]]/Table1[[#This Row],[InflationAdjSalary]]*1000000</f>
        <v>3.7059295608569096</v>
      </c>
      <c r="N2798" t="s">
        <v>58</v>
      </c>
      <c r="O2798">
        <v>28</v>
      </c>
      <c r="P2798" t="s">
        <v>20</v>
      </c>
    </row>
    <row r="2799" spans="2:16" x14ac:dyDescent="0.2">
      <c r="B2799" t="s">
        <v>503</v>
      </c>
      <c r="C2799">
        <v>2013</v>
      </c>
      <c r="D2799">
        <v>8.24</v>
      </c>
      <c r="E2799">
        <v>3.65</v>
      </c>
      <c r="F2799">
        <v>0.67</v>
      </c>
      <c r="G2799">
        <v>0.28999999999999998</v>
      </c>
      <c r="H2799">
        <v>0.88</v>
      </c>
      <c r="I2799">
        <v>1.08</v>
      </c>
      <c r="J2799">
        <v>0.54</v>
      </c>
      <c r="K2799" s="1">
        <v>25.18</v>
      </c>
      <c r="L2799" s="2">
        <v>3172440</v>
      </c>
      <c r="M2799" s="1">
        <f>Table1[[#This Row],[PerformanceMetric]]/Table1[[#This Row],[InflationAdjSalary]]*1000000</f>
        <v>7.9371083456267097</v>
      </c>
      <c r="N2799" t="s">
        <v>99</v>
      </c>
      <c r="O2799">
        <v>26</v>
      </c>
      <c r="P2799" t="s">
        <v>30</v>
      </c>
    </row>
    <row r="2800" spans="2:16" x14ac:dyDescent="0.2">
      <c r="B2800" t="s">
        <v>491</v>
      </c>
      <c r="C2800">
        <v>2014</v>
      </c>
      <c r="D2800">
        <v>9.25</v>
      </c>
      <c r="E2800">
        <v>2.0099999999999998</v>
      </c>
      <c r="F2800">
        <v>2.69</v>
      </c>
      <c r="G2800">
        <v>0.83</v>
      </c>
      <c r="H2800">
        <v>0.13</v>
      </c>
      <c r="I2800">
        <v>1.1399999999999999</v>
      </c>
      <c r="J2800">
        <v>0.5</v>
      </c>
      <c r="K2800" s="1">
        <v>25.17</v>
      </c>
      <c r="L2800" s="2">
        <v>3729637</v>
      </c>
      <c r="M2800" s="1">
        <f>Table1[[#This Row],[PerformanceMetric]]/Table1[[#This Row],[InflationAdjSalary]]*1000000</f>
        <v>6.7486460478593493</v>
      </c>
      <c r="N2800" t="s">
        <v>41</v>
      </c>
      <c r="O2800">
        <v>25</v>
      </c>
      <c r="P2800" t="s">
        <v>19</v>
      </c>
    </row>
    <row r="2801" spans="2:16" x14ac:dyDescent="0.2">
      <c r="B2801" t="s">
        <v>645</v>
      </c>
      <c r="C2801">
        <v>2019</v>
      </c>
      <c r="D2801">
        <v>6.54</v>
      </c>
      <c r="E2801">
        <v>4.13</v>
      </c>
      <c r="F2801">
        <v>0.54</v>
      </c>
      <c r="G2801">
        <v>0.33</v>
      </c>
      <c r="H2801">
        <v>0.28999999999999998</v>
      </c>
      <c r="I2801">
        <v>0.67</v>
      </c>
      <c r="J2801">
        <v>0.6</v>
      </c>
      <c r="K2801" s="1">
        <v>25.14</v>
      </c>
      <c r="L2801" s="2">
        <v>186531</v>
      </c>
      <c r="M2801" s="1">
        <f>Table1[[#This Row],[PerformanceMetric]]/Table1[[#This Row],[InflationAdjSalary]]*1000000</f>
        <v>134.77652508162183</v>
      </c>
      <c r="N2801" t="s">
        <v>42</v>
      </c>
      <c r="O2801">
        <v>23</v>
      </c>
      <c r="P2801" t="s">
        <v>30</v>
      </c>
    </row>
    <row r="2802" spans="2:16" x14ac:dyDescent="0.2">
      <c r="B2802" t="s">
        <v>414</v>
      </c>
      <c r="C2802">
        <v>2011</v>
      </c>
      <c r="D2802">
        <v>9.7799999999999994</v>
      </c>
      <c r="E2802">
        <v>1.63</v>
      </c>
      <c r="F2802">
        <v>2.7</v>
      </c>
      <c r="G2802">
        <v>0.75</v>
      </c>
      <c r="H2802">
        <v>0.33</v>
      </c>
      <c r="I2802">
        <v>1.51</v>
      </c>
      <c r="J2802">
        <v>0.52</v>
      </c>
      <c r="K2802" s="1">
        <v>25.14</v>
      </c>
      <c r="L2802" s="2">
        <v>5579082</v>
      </c>
      <c r="M2802" s="1">
        <f>Table1[[#This Row],[PerformanceMetric]]/Table1[[#This Row],[InflationAdjSalary]]*1000000</f>
        <v>4.5061176731225672</v>
      </c>
      <c r="N2802" t="s">
        <v>52</v>
      </c>
      <c r="O2802">
        <v>27</v>
      </c>
      <c r="P2802" t="s">
        <v>20</v>
      </c>
    </row>
    <row r="2803" spans="2:16" x14ac:dyDescent="0.2">
      <c r="B2803" t="s">
        <v>349</v>
      </c>
      <c r="C2803">
        <v>2016</v>
      </c>
      <c r="D2803">
        <v>7.24</v>
      </c>
      <c r="E2803">
        <v>3.84</v>
      </c>
      <c r="F2803">
        <v>1.78</v>
      </c>
      <c r="G2803">
        <v>1</v>
      </c>
      <c r="H2803">
        <v>0.81</v>
      </c>
      <c r="I2803">
        <v>0.95</v>
      </c>
      <c r="J2803">
        <v>0.49</v>
      </c>
      <c r="K2803" s="1">
        <v>25.14</v>
      </c>
      <c r="L2803" s="2">
        <v>12294144</v>
      </c>
      <c r="M2803" s="1">
        <f>Table1[[#This Row],[PerformanceMetric]]/Table1[[#This Row],[InflationAdjSalary]]*1000000</f>
        <v>2.0448759995002499</v>
      </c>
      <c r="N2803" t="s">
        <v>65</v>
      </c>
      <c r="O2803">
        <v>28</v>
      </c>
      <c r="P2803" t="s">
        <v>20</v>
      </c>
    </row>
    <row r="2804" spans="2:16" x14ac:dyDescent="0.2">
      <c r="B2804" t="s">
        <v>319</v>
      </c>
      <c r="C2804">
        <v>2019</v>
      </c>
      <c r="D2804">
        <v>5.67</v>
      </c>
      <c r="E2804">
        <v>3.41</v>
      </c>
      <c r="F2804">
        <v>1.03</v>
      </c>
      <c r="G2804">
        <v>0.32</v>
      </c>
      <c r="H2804">
        <v>0.64</v>
      </c>
      <c r="I2804">
        <v>0.5</v>
      </c>
      <c r="J2804">
        <v>0.62</v>
      </c>
      <c r="K2804" s="1">
        <v>25.13</v>
      </c>
      <c r="L2804" s="2">
        <v>5784093</v>
      </c>
      <c r="M2804" s="1">
        <f>Table1[[#This Row],[PerformanceMetric]]/Table1[[#This Row],[InflationAdjSalary]]*1000000</f>
        <v>4.3446742644006582</v>
      </c>
      <c r="N2804" t="s">
        <v>61</v>
      </c>
      <c r="O2804">
        <v>26</v>
      </c>
      <c r="P2804" t="s">
        <v>30</v>
      </c>
    </row>
    <row r="2805" spans="2:16" x14ac:dyDescent="0.2">
      <c r="B2805" t="s">
        <v>137</v>
      </c>
      <c r="C2805">
        <v>2017</v>
      </c>
      <c r="D2805">
        <v>8.51</v>
      </c>
      <c r="E2805">
        <v>2.76</v>
      </c>
      <c r="F2805">
        <v>3.19</v>
      </c>
      <c r="G2805">
        <v>1.05</v>
      </c>
      <c r="H2805">
        <v>0.36</v>
      </c>
      <c r="I2805">
        <v>1.82</v>
      </c>
      <c r="J2805">
        <v>0.51</v>
      </c>
      <c r="K2805" s="1">
        <v>25.12</v>
      </c>
      <c r="L2805" s="2">
        <v>2716158</v>
      </c>
      <c r="M2805" s="1">
        <f>Table1[[#This Row],[PerformanceMetric]]/Table1[[#This Row],[InflationAdjSalary]]*1000000</f>
        <v>9.2483574225063503</v>
      </c>
      <c r="N2805" t="s">
        <v>64</v>
      </c>
      <c r="O2805">
        <v>31</v>
      </c>
      <c r="P2805" t="s">
        <v>20</v>
      </c>
    </row>
    <row r="2806" spans="2:16" x14ac:dyDescent="0.2">
      <c r="B2806" t="s">
        <v>392</v>
      </c>
      <c r="C2806">
        <v>2013</v>
      </c>
      <c r="D2806">
        <v>5.8</v>
      </c>
      <c r="E2806">
        <v>3.39</v>
      </c>
      <c r="F2806">
        <v>2.4</v>
      </c>
      <c r="G2806">
        <v>0.69</v>
      </c>
      <c r="H2806">
        <v>0.36</v>
      </c>
      <c r="I2806">
        <v>1.1200000000000001</v>
      </c>
      <c r="J2806">
        <v>0.6</v>
      </c>
      <c r="K2806" s="1">
        <v>25.09</v>
      </c>
      <c r="L2806" s="2">
        <v>5967360</v>
      </c>
      <c r="M2806" s="1">
        <f>Table1[[#This Row],[PerformanceMetric]]/Table1[[#This Row],[InflationAdjSalary]]*1000000</f>
        <v>4.2045393607893606</v>
      </c>
      <c r="N2806" t="s">
        <v>65</v>
      </c>
      <c r="O2806">
        <v>30</v>
      </c>
      <c r="P2806" t="s">
        <v>16</v>
      </c>
    </row>
    <row r="2807" spans="2:16" x14ac:dyDescent="0.2">
      <c r="B2807" t="s">
        <v>276</v>
      </c>
      <c r="C2807">
        <v>2019</v>
      </c>
      <c r="D2807">
        <v>5.42</v>
      </c>
      <c r="E2807">
        <v>4.75</v>
      </c>
      <c r="F2807">
        <v>4.08</v>
      </c>
      <c r="G2807">
        <v>0.92</v>
      </c>
      <c r="H2807">
        <v>0.75</v>
      </c>
      <c r="I2807">
        <v>0.83</v>
      </c>
      <c r="J2807">
        <v>0.44</v>
      </c>
      <c r="K2807" s="1">
        <v>25.07</v>
      </c>
      <c r="L2807" s="2">
        <v>2346715</v>
      </c>
      <c r="M2807" s="1">
        <f>Table1[[#This Row],[PerformanceMetric]]/Table1[[#This Row],[InflationAdjSalary]]*1000000</f>
        <v>10.683018602599805</v>
      </c>
      <c r="N2807" t="s">
        <v>48</v>
      </c>
      <c r="O2807">
        <v>27</v>
      </c>
      <c r="P2807" t="s">
        <v>19</v>
      </c>
    </row>
    <row r="2808" spans="2:16" x14ac:dyDescent="0.2">
      <c r="B2808" t="s">
        <v>641</v>
      </c>
      <c r="C2808">
        <v>2019</v>
      </c>
      <c r="D2808">
        <v>8.2200000000000006</v>
      </c>
      <c r="E2808">
        <v>1.86</v>
      </c>
      <c r="F2808">
        <v>2.12</v>
      </c>
      <c r="G2808">
        <v>0.57999999999999996</v>
      </c>
      <c r="H2808">
        <v>0.33</v>
      </c>
      <c r="I2808">
        <v>0.86</v>
      </c>
      <c r="J2808">
        <v>0.55000000000000004</v>
      </c>
      <c r="K2808" s="1">
        <v>25.07</v>
      </c>
      <c r="L2808" s="2">
        <v>8386935</v>
      </c>
      <c r="M2808" s="1">
        <f>Table1[[#This Row],[PerformanceMetric]]/Table1[[#This Row],[InflationAdjSalary]]*1000000</f>
        <v>2.9891730411646207</v>
      </c>
      <c r="N2808" t="s">
        <v>27</v>
      </c>
      <c r="O2808">
        <v>28</v>
      </c>
      <c r="P2808" t="s">
        <v>25</v>
      </c>
    </row>
    <row r="2809" spans="2:16" x14ac:dyDescent="0.2">
      <c r="B2809" t="s">
        <v>264</v>
      </c>
      <c r="C2809">
        <v>2018</v>
      </c>
      <c r="D2809">
        <v>10.28</v>
      </c>
      <c r="E2809">
        <v>1.24</v>
      </c>
      <c r="F2809">
        <v>2.31</v>
      </c>
      <c r="G2809">
        <v>0.5</v>
      </c>
      <c r="H2809">
        <v>0.11</v>
      </c>
      <c r="I2809">
        <v>1.19</v>
      </c>
      <c r="J2809">
        <v>0.52</v>
      </c>
      <c r="K2809" s="1">
        <v>25.05</v>
      </c>
      <c r="L2809" s="2">
        <v>5524457</v>
      </c>
      <c r="M2809" s="1">
        <f>Table1[[#This Row],[PerformanceMetric]]/Table1[[#This Row],[InflationAdjSalary]]*1000000</f>
        <v>4.5343822931375879</v>
      </c>
      <c r="N2809" t="s">
        <v>36</v>
      </c>
      <c r="O2809">
        <v>37</v>
      </c>
      <c r="P2809" t="s">
        <v>20</v>
      </c>
    </row>
    <row r="2810" spans="2:16" x14ac:dyDescent="0.2">
      <c r="B2810" t="s">
        <v>368</v>
      </c>
      <c r="C2810">
        <v>2017</v>
      </c>
      <c r="D2810">
        <v>6.78</v>
      </c>
      <c r="E2810">
        <v>3.52</v>
      </c>
      <c r="F2810">
        <v>1.89</v>
      </c>
      <c r="G2810">
        <v>0.66</v>
      </c>
      <c r="H2810">
        <v>0.25</v>
      </c>
      <c r="I2810">
        <v>1.1399999999999999</v>
      </c>
      <c r="J2810">
        <v>0.57999999999999996</v>
      </c>
      <c r="K2810" s="1">
        <v>25.05</v>
      </c>
      <c r="L2810" s="2">
        <v>12096548</v>
      </c>
      <c r="M2810" s="1">
        <f>Table1[[#This Row],[PerformanceMetric]]/Table1[[#This Row],[InflationAdjSalary]]*1000000</f>
        <v>2.0708387219229816</v>
      </c>
      <c r="N2810" t="s">
        <v>81</v>
      </c>
      <c r="O2810">
        <v>31</v>
      </c>
      <c r="P2810" t="s">
        <v>16</v>
      </c>
    </row>
    <row r="2811" spans="2:16" x14ac:dyDescent="0.2">
      <c r="B2811" t="s">
        <v>615</v>
      </c>
      <c r="C2811">
        <v>2017</v>
      </c>
      <c r="D2811">
        <v>7.04</v>
      </c>
      <c r="E2811">
        <v>3.84</v>
      </c>
      <c r="F2811">
        <v>1.76</v>
      </c>
      <c r="G2811">
        <v>0.9</v>
      </c>
      <c r="H2811">
        <v>0.4</v>
      </c>
      <c r="I2811">
        <v>1.02</v>
      </c>
      <c r="J2811">
        <v>0.53</v>
      </c>
      <c r="K2811" s="1">
        <v>25.05</v>
      </c>
      <c r="L2811" s="2">
        <v>14801983</v>
      </c>
      <c r="M2811" s="1">
        <f>Table1[[#This Row],[PerformanceMetric]]/Table1[[#This Row],[InflationAdjSalary]]*1000000</f>
        <v>1.6923408167675913</v>
      </c>
      <c r="N2811" t="s">
        <v>27</v>
      </c>
      <c r="O2811">
        <v>25</v>
      </c>
      <c r="P2811" t="s">
        <v>25</v>
      </c>
    </row>
    <row r="2812" spans="2:16" x14ac:dyDescent="0.2">
      <c r="B2812" t="s">
        <v>358</v>
      </c>
      <c r="C2812">
        <v>2017</v>
      </c>
      <c r="D2812">
        <v>7.43</v>
      </c>
      <c r="E2812">
        <v>4.8899999999999997</v>
      </c>
      <c r="F2812">
        <v>0.8</v>
      </c>
      <c r="G2812">
        <v>0.3</v>
      </c>
      <c r="H2812">
        <v>0.56999999999999995</v>
      </c>
      <c r="I2812">
        <v>1.33</v>
      </c>
      <c r="J2812">
        <v>0.55000000000000004</v>
      </c>
      <c r="K2812" s="1">
        <v>25.05</v>
      </c>
      <c r="L2812" s="2">
        <v>18483525</v>
      </c>
      <c r="M2812" s="1">
        <f>Table1[[#This Row],[PerformanceMetric]]/Table1[[#This Row],[InflationAdjSalary]]*1000000</f>
        <v>1.3552609688898627</v>
      </c>
      <c r="N2812" t="s">
        <v>42</v>
      </c>
      <c r="O2812">
        <v>30</v>
      </c>
      <c r="P2812" t="s">
        <v>30</v>
      </c>
    </row>
    <row r="2813" spans="2:16" x14ac:dyDescent="0.2">
      <c r="B2813" t="s">
        <v>401</v>
      </c>
      <c r="C2813">
        <v>2010</v>
      </c>
      <c r="D2813">
        <v>6.39</v>
      </c>
      <c r="E2813">
        <v>4.96</v>
      </c>
      <c r="F2813">
        <v>0.56999999999999995</v>
      </c>
      <c r="G2813">
        <v>0.17</v>
      </c>
      <c r="H2813">
        <v>0.52</v>
      </c>
      <c r="I2813">
        <v>0.78</v>
      </c>
      <c r="J2813">
        <v>0.56999999999999995</v>
      </c>
      <c r="K2813" s="1">
        <v>25.04</v>
      </c>
      <c r="L2813" s="2">
        <v>3629060</v>
      </c>
      <c r="M2813" s="1">
        <f>Table1[[#This Row],[PerformanceMetric]]/Table1[[#This Row],[InflationAdjSalary]]*1000000</f>
        <v>6.8998583655271615</v>
      </c>
      <c r="N2813" t="s">
        <v>18</v>
      </c>
      <c r="O2813">
        <v>22</v>
      </c>
      <c r="P2813" t="s">
        <v>16</v>
      </c>
    </row>
    <row r="2814" spans="2:16" x14ac:dyDescent="0.2">
      <c r="B2814" t="s">
        <v>588</v>
      </c>
      <c r="C2814">
        <v>2019</v>
      </c>
      <c r="D2814">
        <v>7.81</v>
      </c>
      <c r="E2814">
        <v>3.78</v>
      </c>
      <c r="F2814">
        <v>0.81</v>
      </c>
      <c r="G2814">
        <v>0.33</v>
      </c>
      <c r="H2814">
        <v>0.19</v>
      </c>
      <c r="I2814">
        <v>0.63</v>
      </c>
      <c r="J2814">
        <v>0.54</v>
      </c>
      <c r="K2814" s="1">
        <v>25.04</v>
      </c>
      <c r="L2814" s="2">
        <v>5514554</v>
      </c>
      <c r="M2814" s="1">
        <f>Table1[[#This Row],[PerformanceMetric]]/Table1[[#This Row],[InflationAdjSalary]]*1000000</f>
        <v>4.5407117239218255</v>
      </c>
      <c r="N2814" t="s">
        <v>34</v>
      </c>
      <c r="O2814">
        <v>30</v>
      </c>
      <c r="P2814" t="s">
        <v>16</v>
      </c>
    </row>
    <row r="2815" spans="2:16" x14ac:dyDescent="0.2">
      <c r="B2815" t="s">
        <v>182</v>
      </c>
      <c r="C2815">
        <v>2021</v>
      </c>
      <c r="D2815">
        <v>6.67</v>
      </c>
      <c r="E2815">
        <v>4.33</v>
      </c>
      <c r="F2815">
        <v>3</v>
      </c>
      <c r="G2815">
        <v>0.67</v>
      </c>
      <c r="H2815">
        <v>0.33</v>
      </c>
      <c r="I2815">
        <v>1.67</v>
      </c>
      <c r="J2815">
        <v>0.54</v>
      </c>
      <c r="K2815" s="1">
        <v>25.04</v>
      </c>
      <c r="L2815" s="2">
        <v>21064111</v>
      </c>
      <c r="M2815" s="1">
        <f>Table1[[#This Row],[PerformanceMetric]]/Table1[[#This Row],[InflationAdjSalary]]*1000000</f>
        <v>1.1887518063306826</v>
      </c>
      <c r="N2815" t="s">
        <v>39</v>
      </c>
      <c r="O2815">
        <v>27</v>
      </c>
      <c r="P2815" t="s">
        <v>20</v>
      </c>
    </row>
    <row r="2816" spans="2:16" x14ac:dyDescent="0.2">
      <c r="B2816" t="s">
        <v>432</v>
      </c>
      <c r="C2816">
        <v>2012</v>
      </c>
      <c r="D2816">
        <v>6.02</v>
      </c>
      <c r="E2816">
        <v>7.34</v>
      </c>
      <c r="F2816">
        <v>0.66</v>
      </c>
      <c r="G2816">
        <v>0.55000000000000004</v>
      </c>
      <c r="H2816">
        <v>0.38</v>
      </c>
      <c r="I2816">
        <v>0.94</v>
      </c>
      <c r="J2816">
        <v>0.48</v>
      </c>
      <c r="K2816" s="1">
        <v>25.03</v>
      </c>
      <c r="L2816" s="2">
        <v>5242431</v>
      </c>
      <c r="M2816" s="1">
        <f>Table1[[#This Row],[PerformanceMetric]]/Table1[[#This Row],[InflationAdjSalary]]*1000000</f>
        <v>4.7745025161036931</v>
      </c>
      <c r="N2816" t="s">
        <v>31</v>
      </c>
      <c r="O2816">
        <v>31</v>
      </c>
      <c r="P2816" t="s">
        <v>16</v>
      </c>
    </row>
    <row r="2817" spans="2:16" x14ac:dyDescent="0.2">
      <c r="B2817" t="s">
        <v>571</v>
      </c>
      <c r="C2817">
        <v>2013</v>
      </c>
      <c r="D2817">
        <v>9.7799999999999994</v>
      </c>
      <c r="E2817">
        <v>1.49</v>
      </c>
      <c r="F2817">
        <v>3.55</v>
      </c>
      <c r="G2817">
        <v>0.69</v>
      </c>
      <c r="H2817">
        <v>0.08</v>
      </c>
      <c r="I2817">
        <v>1.92</v>
      </c>
      <c r="J2817">
        <v>0.53</v>
      </c>
      <c r="K2817" s="1">
        <v>25.02</v>
      </c>
      <c r="L2817" s="2">
        <v>3540878</v>
      </c>
      <c r="M2817" s="1">
        <f>Table1[[#This Row],[PerformanceMetric]]/Table1[[#This Row],[InflationAdjSalary]]*1000000</f>
        <v>7.066044071555134</v>
      </c>
      <c r="N2817" t="s">
        <v>88</v>
      </c>
      <c r="O2817">
        <v>30</v>
      </c>
      <c r="P2817" t="s">
        <v>19</v>
      </c>
    </row>
    <row r="2818" spans="2:16" x14ac:dyDescent="0.2">
      <c r="B2818" t="s">
        <v>553</v>
      </c>
      <c r="C2818">
        <v>2011</v>
      </c>
      <c r="D2818">
        <v>7.13</v>
      </c>
      <c r="E2818">
        <v>4.91</v>
      </c>
      <c r="F2818">
        <v>0.31</v>
      </c>
      <c r="G2818">
        <v>0.4</v>
      </c>
      <c r="H2818">
        <v>0.75</v>
      </c>
      <c r="I2818">
        <v>0.93</v>
      </c>
      <c r="J2818">
        <v>0.54</v>
      </c>
      <c r="K2818" s="1">
        <v>25.02</v>
      </c>
      <c r="L2818" s="2">
        <v>4922720</v>
      </c>
      <c r="M2818" s="1">
        <f>Table1[[#This Row],[PerformanceMetric]]/Table1[[#This Row],[InflationAdjSalary]]*1000000</f>
        <v>5.082555985308935</v>
      </c>
      <c r="N2818" t="s">
        <v>41</v>
      </c>
      <c r="O2818">
        <v>33</v>
      </c>
      <c r="P2818" t="s">
        <v>30</v>
      </c>
    </row>
    <row r="2819" spans="2:16" x14ac:dyDescent="0.2">
      <c r="B2819" t="s">
        <v>627</v>
      </c>
      <c r="C2819">
        <v>2011</v>
      </c>
      <c r="D2819">
        <v>9.2200000000000006</v>
      </c>
      <c r="E2819">
        <v>3.96</v>
      </c>
      <c r="F2819">
        <v>1.02</v>
      </c>
      <c r="G2819">
        <v>0.41</v>
      </c>
      <c r="H2819">
        <v>0.44</v>
      </c>
      <c r="I2819">
        <v>0.87</v>
      </c>
      <c r="J2819">
        <v>0.47</v>
      </c>
      <c r="K2819" s="1">
        <v>25</v>
      </c>
      <c r="L2819" s="2">
        <v>9189077</v>
      </c>
      <c r="M2819" s="1">
        <f>Table1[[#This Row],[PerformanceMetric]]/Table1[[#This Row],[InflationAdjSalary]]*1000000</f>
        <v>2.7206214508813016</v>
      </c>
      <c r="N2819" t="s">
        <v>145</v>
      </c>
      <c r="O2819">
        <v>26</v>
      </c>
      <c r="P2819" t="s">
        <v>25</v>
      </c>
    </row>
    <row r="2820" spans="2:16" x14ac:dyDescent="0.2">
      <c r="B2820" t="s">
        <v>383</v>
      </c>
      <c r="C2820">
        <v>2013</v>
      </c>
      <c r="D2820">
        <v>5.99</v>
      </c>
      <c r="E2820">
        <v>4.8499999999999996</v>
      </c>
      <c r="F2820">
        <v>2.1</v>
      </c>
      <c r="G2820">
        <v>0.48</v>
      </c>
      <c r="H2820">
        <v>0.4</v>
      </c>
      <c r="I2820">
        <v>0.99</v>
      </c>
      <c r="J2820">
        <v>0.53</v>
      </c>
      <c r="K2820" s="1">
        <v>24.99</v>
      </c>
      <c r="L2820" s="2">
        <v>3365324</v>
      </c>
      <c r="M2820" s="1">
        <f>Table1[[#This Row],[PerformanceMetric]]/Table1[[#This Row],[InflationAdjSalary]]*1000000</f>
        <v>7.425733748072993</v>
      </c>
      <c r="N2820" t="s">
        <v>41</v>
      </c>
      <c r="O2820">
        <v>25</v>
      </c>
      <c r="P2820" t="s">
        <v>16</v>
      </c>
    </row>
    <row r="2821" spans="2:16" x14ac:dyDescent="0.2">
      <c r="B2821" t="s">
        <v>374</v>
      </c>
      <c r="C2821">
        <v>2021</v>
      </c>
      <c r="D2821">
        <v>7.92</v>
      </c>
      <c r="E2821">
        <v>2.2799999999999998</v>
      </c>
      <c r="F2821">
        <v>2.25</v>
      </c>
      <c r="G2821">
        <v>0.83</v>
      </c>
      <c r="H2821">
        <v>0.06</v>
      </c>
      <c r="I2821">
        <v>1</v>
      </c>
      <c r="J2821">
        <v>0.55000000000000004</v>
      </c>
      <c r="K2821" s="1">
        <v>24.98</v>
      </c>
      <c r="L2821" s="2">
        <v>2619110</v>
      </c>
      <c r="M2821" s="1">
        <f>Table1[[#This Row],[PerformanceMetric]]/Table1[[#This Row],[InflationAdjSalary]]*1000000</f>
        <v>9.5375910137413094</v>
      </c>
      <c r="N2821" t="s">
        <v>41</v>
      </c>
      <c r="O2821">
        <v>28</v>
      </c>
      <c r="P2821" t="s">
        <v>20</v>
      </c>
    </row>
    <row r="2822" spans="2:16" x14ac:dyDescent="0.2">
      <c r="B2822" t="s">
        <v>371</v>
      </c>
      <c r="C2822">
        <v>2019</v>
      </c>
      <c r="D2822">
        <v>5.64</v>
      </c>
      <c r="E2822">
        <v>5.07</v>
      </c>
      <c r="F2822">
        <v>1</v>
      </c>
      <c r="G2822">
        <v>0.5</v>
      </c>
      <c r="H2822">
        <v>0.79</v>
      </c>
      <c r="I2822">
        <v>0.86</v>
      </c>
      <c r="J2822">
        <v>0.55000000000000004</v>
      </c>
      <c r="K2822" s="1">
        <v>24.97</v>
      </c>
      <c r="L2822" s="2">
        <v>11258617</v>
      </c>
      <c r="M2822" s="1">
        <f>Table1[[#This Row],[PerformanceMetric]]/Table1[[#This Row],[InflationAdjSalary]]*1000000</f>
        <v>2.2178567758366765</v>
      </c>
      <c r="N2822" t="s">
        <v>15</v>
      </c>
      <c r="O2822">
        <v>28</v>
      </c>
      <c r="P2822" t="s">
        <v>30</v>
      </c>
    </row>
    <row r="2823" spans="2:16" x14ac:dyDescent="0.2">
      <c r="B2823" t="s">
        <v>496</v>
      </c>
      <c r="C2823">
        <v>2021</v>
      </c>
      <c r="D2823">
        <v>4.1100000000000003</v>
      </c>
      <c r="E2823">
        <v>5.28</v>
      </c>
      <c r="F2823">
        <v>1.95</v>
      </c>
      <c r="G2823">
        <v>0.34</v>
      </c>
      <c r="H2823">
        <v>0.36</v>
      </c>
      <c r="I2823">
        <v>0.61</v>
      </c>
      <c r="J2823">
        <v>0.57999999999999996</v>
      </c>
      <c r="K2823" s="1">
        <v>24.94</v>
      </c>
      <c r="L2823" s="2">
        <v>5647738</v>
      </c>
      <c r="M2823" s="1">
        <f>Table1[[#This Row],[PerformanceMetric]]/Table1[[#This Row],[InflationAdjSalary]]*1000000</f>
        <v>4.4159272260859126</v>
      </c>
      <c r="N2823" t="s">
        <v>22</v>
      </c>
      <c r="O2823">
        <v>24</v>
      </c>
      <c r="P2823" t="s">
        <v>30</v>
      </c>
    </row>
    <row r="2824" spans="2:16" x14ac:dyDescent="0.2">
      <c r="B2824" t="s">
        <v>646</v>
      </c>
      <c r="C2824">
        <v>2018</v>
      </c>
      <c r="D2824">
        <v>8.14</v>
      </c>
      <c r="E2824">
        <v>1.86</v>
      </c>
      <c r="F2824">
        <v>3.07</v>
      </c>
      <c r="G2824">
        <v>0.56999999999999995</v>
      </c>
      <c r="H2824">
        <v>0.21</v>
      </c>
      <c r="I2824">
        <v>1.43</v>
      </c>
      <c r="J2824">
        <v>0.56999999999999995</v>
      </c>
      <c r="K2824" s="1">
        <v>24.92</v>
      </c>
      <c r="L2824" s="2">
        <v>12464419</v>
      </c>
      <c r="M2824" s="1">
        <f>Table1[[#This Row],[PerformanceMetric]]/Table1[[#This Row],[InflationAdjSalary]]*1000000</f>
        <v>1.9992909416796725</v>
      </c>
      <c r="N2824" t="s">
        <v>58</v>
      </c>
      <c r="O2824">
        <v>22</v>
      </c>
      <c r="P2824" t="s">
        <v>19</v>
      </c>
    </row>
    <row r="2825" spans="2:16" x14ac:dyDescent="0.2">
      <c r="B2825" t="s">
        <v>540</v>
      </c>
      <c r="C2825">
        <v>2019</v>
      </c>
      <c r="D2825">
        <v>8.81</v>
      </c>
      <c r="E2825">
        <v>4.12</v>
      </c>
      <c r="F2825">
        <v>1.52</v>
      </c>
      <c r="G2825">
        <v>0.98</v>
      </c>
      <c r="H2825">
        <v>0.14000000000000001</v>
      </c>
      <c r="I2825">
        <v>1.52</v>
      </c>
      <c r="J2825">
        <v>0.5</v>
      </c>
      <c r="K2825" s="1">
        <v>24.91</v>
      </c>
      <c r="L2825" s="2">
        <v>2009561</v>
      </c>
      <c r="M2825" s="1">
        <f>Table1[[#This Row],[PerformanceMetric]]/Table1[[#This Row],[InflationAdjSalary]]*1000000</f>
        <v>12.395742154629792</v>
      </c>
      <c r="N2825" t="s">
        <v>70</v>
      </c>
      <c r="O2825">
        <v>23</v>
      </c>
      <c r="P2825" t="s">
        <v>25</v>
      </c>
    </row>
    <row r="2826" spans="2:16" x14ac:dyDescent="0.2">
      <c r="B2826" t="s">
        <v>605</v>
      </c>
      <c r="C2826">
        <v>2013</v>
      </c>
      <c r="D2826">
        <v>5.09</v>
      </c>
      <c r="E2826">
        <v>4.1100000000000003</v>
      </c>
      <c r="F2826">
        <v>1.49</v>
      </c>
      <c r="G2826">
        <v>0.63</v>
      </c>
      <c r="H2826">
        <v>0.37</v>
      </c>
      <c r="I2826">
        <v>0.85</v>
      </c>
      <c r="J2826">
        <v>0.62</v>
      </c>
      <c r="K2826" s="1">
        <v>24.91</v>
      </c>
      <c r="L2826" s="2">
        <v>3281150</v>
      </c>
      <c r="M2826" s="1">
        <f>Table1[[#This Row],[PerformanceMetric]]/Table1[[#This Row],[InflationAdjSalary]]*1000000</f>
        <v>7.5918504182984625</v>
      </c>
      <c r="N2826" t="s">
        <v>24</v>
      </c>
      <c r="O2826">
        <v>32</v>
      </c>
      <c r="P2826" t="s">
        <v>30</v>
      </c>
    </row>
    <row r="2827" spans="2:16" x14ac:dyDescent="0.2">
      <c r="B2827" t="s">
        <v>371</v>
      </c>
      <c r="C2827">
        <v>2020</v>
      </c>
      <c r="D2827">
        <v>5.53</v>
      </c>
      <c r="E2827">
        <v>4.05</v>
      </c>
      <c r="F2827">
        <v>1.35</v>
      </c>
      <c r="G2827">
        <v>0.6</v>
      </c>
      <c r="H2827">
        <v>1.05</v>
      </c>
      <c r="I2827">
        <v>0.9</v>
      </c>
      <c r="J2827">
        <v>0.57999999999999996</v>
      </c>
      <c r="K2827" s="1">
        <v>24.9</v>
      </c>
      <c r="L2827" s="2">
        <v>182647</v>
      </c>
      <c r="M2827" s="1">
        <f>Table1[[#This Row],[PerformanceMetric]]/Table1[[#This Row],[InflationAdjSalary]]*1000000</f>
        <v>136.32854632159302</v>
      </c>
      <c r="N2827" t="s">
        <v>41</v>
      </c>
      <c r="O2827">
        <v>29</v>
      </c>
      <c r="P2827" t="s">
        <v>30</v>
      </c>
    </row>
    <row r="2828" spans="2:16" x14ac:dyDescent="0.2">
      <c r="B2828" t="s">
        <v>480</v>
      </c>
      <c r="C2828">
        <v>2014</v>
      </c>
      <c r="D2828">
        <v>10.54</v>
      </c>
      <c r="E2828">
        <v>1.73</v>
      </c>
      <c r="F2828">
        <v>1.6</v>
      </c>
      <c r="G2828">
        <v>0.35</v>
      </c>
      <c r="H2828">
        <v>0</v>
      </c>
      <c r="I2828">
        <v>1.23</v>
      </c>
      <c r="J2828">
        <v>0.53</v>
      </c>
      <c r="K2828" s="1">
        <v>24.9</v>
      </c>
      <c r="L2828" s="2">
        <v>4040440</v>
      </c>
      <c r="M2828" s="1">
        <f>Table1[[#This Row],[PerformanceMetric]]/Table1[[#This Row],[InflationAdjSalary]]*1000000</f>
        <v>6.1626951520131463</v>
      </c>
      <c r="N2828" t="s">
        <v>41</v>
      </c>
      <c r="O2828">
        <v>29</v>
      </c>
      <c r="P2828" t="s">
        <v>20</v>
      </c>
    </row>
    <row r="2829" spans="2:16" x14ac:dyDescent="0.2">
      <c r="B2829" t="s">
        <v>513</v>
      </c>
      <c r="C2829">
        <v>2021</v>
      </c>
      <c r="D2829">
        <v>7.55</v>
      </c>
      <c r="E2829">
        <v>2.86</v>
      </c>
      <c r="F2829">
        <v>2.21</v>
      </c>
      <c r="G2829">
        <v>0.77</v>
      </c>
      <c r="H2829">
        <v>0.54</v>
      </c>
      <c r="I2829">
        <v>1.04</v>
      </c>
      <c r="J2829">
        <v>0.52</v>
      </c>
      <c r="K2829" s="1">
        <v>24.89</v>
      </c>
      <c r="L2829" s="2">
        <v>5354834</v>
      </c>
      <c r="M2829" s="1">
        <f>Table1[[#This Row],[PerformanceMetric]]/Table1[[#This Row],[InflationAdjSalary]]*1000000</f>
        <v>4.6481366182406401</v>
      </c>
      <c r="N2829" t="s">
        <v>68</v>
      </c>
      <c r="O2829">
        <v>34</v>
      </c>
      <c r="P2829" t="s">
        <v>20</v>
      </c>
    </row>
    <row r="2830" spans="2:16" x14ac:dyDescent="0.2">
      <c r="B2830" t="s">
        <v>647</v>
      </c>
      <c r="C2830">
        <v>2010</v>
      </c>
      <c r="D2830">
        <v>6.75</v>
      </c>
      <c r="E2830">
        <v>5.28</v>
      </c>
      <c r="F2830">
        <v>0.51</v>
      </c>
      <c r="G2830">
        <v>0.47</v>
      </c>
      <c r="H2830">
        <v>0.5</v>
      </c>
      <c r="I2830">
        <v>0.89</v>
      </c>
      <c r="J2830">
        <v>0.53</v>
      </c>
      <c r="K2830" s="1">
        <v>24.89</v>
      </c>
      <c r="L2830" s="2">
        <v>6797215</v>
      </c>
      <c r="M2830" s="1">
        <f>Table1[[#This Row],[PerformanceMetric]]/Table1[[#This Row],[InflationAdjSalary]]*1000000</f>
        <v>3.6617938376232031</v>
      </c>
      <c r="N2830" t="s">
        <v>88</v>
      </c>
      <c r="O2830">
        <v>26</v>
      </c>
      <c r="P2830" t="s">
        <v>30</v>
      </c>
    </row>
    <row r="2831" spans="2:16" x14ac:dyDescent="0.2">
      <c r="B2831" t="s">
        <v>211</v>
      </c>
      <c r="C2831">
        <v>2012</v>
      </c>
      <c r="D2831">
        <v>9.81</v>
      </c>
      <c r="E2831">
        <v>3.47</v>
      </c>
      <c r="F2831">
        <v>2.5099999999999998</v>
      </c>
      <c r="G2831">
        <v>1.1499999999999999</v>
      </c>
      <c r="H2831">
        <v>0.28000000000000003</v>
      </c>
      <c r="I2831">
        <v>2.19</v>
      </c>
      <c r="J2831">
        <v>0.49</v>
      </c>
      <c r="K2831" s="1">
        <v>24.89</v>
      </c>
      <c r="L2831" s="2">
        <v>12989866</v>
      </c>
      <c r="M2831" s="1">
        <f>Table1[[#This Row],[PerformanceMetric]]/Table1[[#This Row],[InflationAdjSalary]]*1000000</f>
        <v>1.9161090653283108</v>
      </c>
      <c r="N2831" t="s">
        <v>41</v>
      </c>
      <c r="O2831">
        <v>33</v>
      </c>
      <c r="P2831" t="s">
        <v>25</v>
      </c>
    </row>
    <row r="2832" spans="2:16" x14ac:dyDescent="0.2">
      <c r="B2832" t="s">
        <v>491</v>
      </c>
      <c r="C2832">
        <v>2013</v>
      </c>
      <c r="D2832">
        <v>8.66</v>
      </c>
      <c r="E2832">
        <v>2.2000000000000002</v>
      </c>
      <c r="F2832">
        <v>3.3</v>
      </c>
      <c r="G2832">
        <v>0.74</v>
      </c>
      <c r="H2832">
        <v>0.21</v>
      </c>
      <c r="I2832">
        <v>1.5</v>
      </c>
      <c r="J2832">
        <v>0.51</v>
      </c>
      <c r="K2832" s="1">
        <v>24.88</v>
      </c>
      <c r="L2832" s="2">
        <v>3978240</v>
      </c>
      <c r="M2832" s="1">
        <f>Table1[[#This Row],[PerformanceMetric]]/Table1[[#This Row],[InflationAdjSalary]]*1000000</f>
        <v>6.2540218790218791</v>
      </c>
      <c r="N2832" t="s">
        <v>109</v>
      </c>
      <c r="O2832">
        <v>24</v>
      </c>
      <c r="P2832" t="s">
        <v>19</v>
      </c>
    </row>
    <row r="2833" spans="2:16" x14ac:dyDescent="0.2">
      <c r="B2833" t="s">
        <v>505</v>
      </c>
      <c r="C2833">
        <v>2017</v>
      </c>
      <c r="D2833">
        <v>6.21</v>
      </c>
      <c r="E2833">
        <v>3.43</v>
      </c>
      <c r="F2833">
        <v>1.36</v>
      </c>
      <c r="G2833">
        <v>0.43</v>
      </c>
      <c r="H2833">
        <v>0.59</v>
      </c>
      <c r="I2833">
        <v>0.79</v>
      </c>
      <c r="J2833">
        <v>0.6</v>
      </c>
      <c r="K2833" s="1">
        <v>24.88</v>
      </c>
      <c r="L2833" s="2">
        <v>6048274</v>
      </c>
      <c r="M2833" s="1">
        <f>Table1[[#This Row],[PerformanceMetric]]/Table1[[#This Row],[InflationAdjSalary]]*1000000</f>
        <v>4.1135702516122779</v>
      </c>
      <c r="N2833" t="s">
        <v>56</v>
      </c>
      <c r="O2833">
        <v>25</v>
      </c>
      <c r="P2833" t="s">
        <v>30</v>
      </c>
    </row>
    <row r="2834" spans="2:16" x14ac:dyDescent="0.2">
      <c r="B2834" t="s">
        <v>454</v>
      </c>
      <c r="C2834">
        <v>2019</v>
      </c>
      <c r="D2834">
        <v>8.5299999999999994</v>
      </c>
      <c r="E2834">
        <v>3.84</v>
      </c>
      <c r="F2834">
        <v>1.36</v>
      </c>
      <c r="G2834">
        <v>0.47</v>
      </c>
      <c r="H2834">
        <v>0.36</v>
      </c>
      <c r="I2834">
        <v>1.06</v>
      </c>
      <c r="J2834">
        <v>0.5</v>
      </c>
      <c r="K2834" s="1">
        <v>24.87</v>
      </c>
      <c r="L2834" s="2">
        <v>6362502</v>
      </c>
      <c r="M2834" s="1">
        <f>Table1[[#This Row],[PerformanceMetric]]/Table1[[#This Row],[InflationAdjSalary]]*1000000</f>
        <v>3.9088396357282091</v>
      </c>
      <c r="N2834" t="s">
        <v>91</v>
      </c>
      <c r="O2834">
        <v>23</v>
      </c>
      <c r="P2834" t="s">
        <v>16</v>
      </c>
    </row>
    <row r="2835" spans="2:16" x14ac:dyDescent="0.2">
      <c r="B2835" t="s">
        <v>335</v>
      </c>
      <c r="C2835">
        <v>2015</v>
      </c>
      <c r="D2835">
        <v>7.3</v>
      </c>
      <c r="E2835">
        <v>4.22</v>
      </c>
      <c r="F2835">
        <v>1.65</v>
      </c>
      <c r="G2835">
        <v>0.65</v>
      </c>
      <c r="H2835">
        <v>0.35</v>
      </c>
      <c r="I2835">
        <v>0.7</v>
      </c>
      <c r="J2835">
        <v>0.49</v>
      </c>
      <c r="K2835" s="1">
        <v>24.86</v>
      </c>
      <c r="L2835" s="2">
        <v>1861504</v>
      </c>
      <c r="M2835" s="1">
        <f>Table1[[#This Row],[PerformanceMetric]]/Table1[[#This Row],[InflationAdjSalary]]*1000000</f>
        <v>13.354792683765384</v>
      </c>
      <c r="N2835" t="s">
        <v>88</v>
      </c>
      <c r="O2835">
        <v>34</v>
      </c>
      <c r="P2835" t="s">
        <v>25</v>
      </c>
    </row>
    <row r="2836" spans="2:16" x14ac:dyDescent="0.2">
      <c r="B2836" t="s">
        <v>648</v>
      </c>
      <c r="C2836">
        <v>2021</v>
      </c>
      <c r="D2836">
        <v>7.7</v>
      </c>
      <c r="E2836">
        <v>3.64</v>
      </c>
      <c r="F2836">
        <v>1.84</v>
      </c>
      <c r="G2836">
        <v>0.62</v>
      </c>
      <c r="H2836">
        <v>0.44</v>
      </c>
      <c r="I2836">
        <v>0.92</v>
      </c>
      <c r="J2836">
        <v>0.5</v>
      </c>
      <c r="K2836" s="1">
        <v>24.86</v>
      </c>
      <c r="L2836" s="2">
        <v>2083979</v>
      </c>
      <c r="M2836" s="1">
        <f>Table1[[#This Row],[PerformanceMetric]]/Table1[[#This Row],[InflationAdjSalary]]*1000000</f>
        <v>11.929102932419184</v>
      </c>
      <c r="N2836" t="s">
        <v>91</v>
      </c>
      <c r="O2836">
        <v>24</v>
      </c>
      <c r="P2836" t="s">
        <v>20</v>
      </c>
    </row>
    <row r="2837" spans="2:16" x14ac:dyDescent="0.2">
      <c r="B2837" t="s">
        <v>246</v>
      </c>
      <c r="C2837">
        <v>2014</v>
      </c>
      <c r="D2837">
        <v>8.5299999999999994</v>
      </c>
      <c r="E2837">
        <v>2.42</v>
      </c>
      <c r="F2837">
        <v>1.47</v>
      </c>
      <c r="G2837">
        <v>0.72</v>
      </c>
      <c r="H2837">
        <v>0.33</v>
      </c>
      <c r="I2837">
        <v>0.78</v>
      </c>
      <c r="J2837">
        <v>0.52</v>
      </c>
      <c r="K2837" s="1">
        <v>24.86</v>
      </c>
      <c r="L2837" s="2">
        <v>2737553</v>
      </c>
      <c r="M2837" s="1">
        <f>Table1[[#This Row],[PerformanceMetric]]/Table1[[#This Row],[InflationAdjSalary]]*1000000</f>
        <v>9.08110272202949</v>
      </c>
      <c r="N2837" t="s">
        <v>24</v>
      </c>
      <c r="O2837">
        <v>21</v>
      </c>
      <c r="P2837" t="s">
        <v>20</v>
      </c>
    </row>
    <row r="2838" spans="2:16" x14ac:dyDescent="0.2">
      <c r="B2838" t="s">
        <v>469</v>
      </c>
      <c r="C2838">
        <v>2019</v>
      </c>
      <c r="D2838">
        <v>8.36</v>
      </c>
      <c r="E2838">
        <v>1.88</v>
      </c>
      <c r="F2838">
        <v>1.1599999999999999</v>
      </c>
      <c r="G2838">
        <v>0.96</v>
      </c>
      <c r="H2838">
        <v>0.12</v>
      </c>
      <c r="I2838">
        <v>0.56000000000000005</v>
      </c>
      <c r="J2838">
        <v>0.55000000000000004</v>
      </c>
      <c r="K2838" s="1">
        <v>24.86</v>
      </c>
      <c r="L2838" s="2">
        <v>9254549</v>
      </c>
      <c r="M2838" s="1">
        <f>Table1[[#This Row],[PerformanceMetric]]/Table1[[#This Row],[InflationAdjSalary]]*1000000</f>
        <v>2.6862465150921997</v>
      </c>
      <c r="N2838" t="s">
        <v>31</v>
      </c>
      <c r="O2838">
        <v>31</v>
      </c>
      <c r="P2838" t="s">
        <v>20</v>
      </c>
    </row>
    <row r="2839" spans="2:16" x14ac:dyDescent="0.2">
      <c r="B2839" t="s">
        <v>302</v>
      </c>
      <c r="C2839">
        <v>2019</v>
      </c>
      <c r="D2839">
        <v>6.67</v>
      </c>
      <c r="E2839">
        <v>3.84</v>
      </c>
      <c r="F2839">
        <v>0.95</v>
      </c>
      <c r="G2839">
        <v>0.5</v>
      </c>
      <c r="H2839">
        <v>0.61</v>
      </c>
      <c r="I2839">
        <v>0.67</v>
      </c>
      <c r="J2839">
        <v>0.55000000000000004</v>
      </c>
      <c r="K2839" s="1">
        <v>24.85</v>
      </c>
      <c r="L2839" s="2">
        <v>688448</v>
      </c>
      <c r="M2839" s="1">
        <f>Table1[[#This Row],[PerformanceMetric]]/Table1[[#This Row],[InflationAdjSalary]]*1000000</f>
        <v>36.09568188156549</v>
      </c>
      <c r="N2839" t="s">
        <v>96</v>
      </c>
      <c r="O2839">
        <v>25</v>
      </c>
      <c r="P2839" t="s">
        <v>16</v>
      </c>
    </row>
    <row r="2840" spans="2:16" x14ac:dyDescent="0.2">
      <c r="B2840" t="s">
        <v>407</v>
      </c>
      <c r="C2840">
        <v>2016</v>
      </c>
      <c r="D2840">
        <v>7.41</v>
      </c>
      <c r="E2840">
        <v>4.78</v>
      </c>
      <c r="F2840">
        <v>0.86</v>
      </c>
      <c r="G2840">
        <v>0.59</v>
      </c>
      <c r="H2840">
        <v>0.42</v>
      </c>
      <c r="I2840">
        <v>1.06</v>
      </c>
      <c r="J2840">
        <v>0.52</v>
      </c>
      <c r="K2840" s="1">
        <v>24.85</v>
      </c>
      <c r="L2840" s="2">
        <v>1205355</v>
      </c>
      <c r="M2840" s="1">
        <f>Table1[[#This Row],[PerformanceMetric]]/Table1[[#This Row],[InflationAdjSalary]]*1000000</f>
        <v>20.616332947554874</v>
      </c>
      <c r="N2840" t="s">
        <v>109</v>
      </c>
      <c r="O2840">
        <v>25</v>
      </c>
      <c r="P2840" t="s">
        <v>16</v>
      </c>
    </row>
    <row r="2841" spans="2:16" x14ac:dyDescent="0.2">
      <c r="B2841" t="s">
        <v>378</v>
      </c>
      <c r="C2841">
        <v>2021</v>
      </c>
      <c r="D2841">
        <v>8.08</v>
      </c>
      <c r="E2841">
        <v>2.83</v>
      </c>
      <c r="F2841">
        <v>0.57999999999999996</v>
      </c>
      <c r="G2841">
        <v>0.67</v>
      </c>
      <c r="H2841">
        <v>0.67</v>
      </c>
      <c r="I2841">
        <v>0.92</v>
      </c>
      <c r="J2841">
        <v>0.56000000000000005</v>
      </c>
      <c r="K2841" s="1">
        <v>24.85</v>
      </c>
      <c r="L2841" s="2">
        <v>14542437</v>
      </c>
      <c r="M2841" s="1">
        <f>Table1[[#This Row],[PerformanceMetric]]/Table1[[#This Row],[InflationAdjSalary]]*1000000</f>
        <v>1.708791999580263</v>
      </c>
      <c r="N2841" t="s">
        <v>39</v>
      </c>
      <c r="O2841">
        <v>26</v>
      </c>
      <c r="P2841" t="s">
        <v>16</v>
      </c>
    </row>
    <row r="2842" spans="2:16" x14ac:dyDescent="0.2">
      <c r="B2842" t="s">
        <v>311</v>
      </c>
      <c r="C2842">
        <v>2018</v>
      </c>
      <c r="D2842">
        <v>8.2200000000000006</v>
      </c>
      <c r="E2842">
        <v>3.09</v>
      </c>
      <c r="F2842">
        <v>2.19</v>
      </c>
      <c r="G2842">
        <v>0.59</v>
      </c>
      <c r="H2842">
        <v>0.37</v>
      </c>
      <c r="I2842">
        <v>1.25</v>
      </c>
      <c r="J2842">
        <v>0.52</v>
      </c>
      <c r="K2842" s="1">
        <v>24.85</v>
      </c>
      <c r="L2842" s="2">
        <v>21011781</v>
      </c>
      <c r="M2842" s="1">
        <f>Table1[[#This Row],[PerformanceMetric]]/Table1[[#This Row],[InflationAdjSalary]]*1000000</f>
        <v>1.1826698555443729</v>
      </c>
      <c r="N2842" t="s">
        <v>38</v>
      </c>
      <c r="O2842">
        <v>29</v>
      </c>
      <c r="P2842" t="s">
        <v>25</v>
      </c>
    </row>
    <row r="2843" spans="2:16" x14ac:dyDescent="0.2">
      <c r="B2843" t="s">
        <v>321</v>
      </c>
      <c r="C2843">
        <v>2016</v>
      </c>
      <c r="D2843">
        <v>8.91</v>
      </c>
      <c r="E2843">
        <v>2.69</v>
      </c>
      <c r="F2843">
        <v>2.4500000000000002</v>
      </c>
      <c r="G2843">
        <v>0.74</v>
      </c>
      <c r="H2843">
        <v>0.14000000000000001</v>
      </c>
      <c r="I2843">
        <v>1.31</v>
      </c>
      <c r="J2843">
        <v>0.5</v>
      </c>
      <c r="K2843" s="1">
        <v>24.84</v>
      </c>
      <c r="L2843" s="2">
        <v>8605900</v>
      </c>
      <c r="M2843" s="1">
        <f>Table1[[#This Row],[PerformanceMetric]]/Table1[[#This Row],[InflationAdjSalary]]*1000000</f>
        <v>2.886391893933232</v>
      </c>
      <c r="N2843" t="s">
        <v>64</v>
      </c>
      <c r="O2843">
        <v>29</v>
      </c>
      <c r="P2843" t="s">
        <v>19</v>
      </c>
    </row>
    <row r="2844" spans="2:16" x14ac:dyDescent="0.2">
      <c r="B2844" t="s">
        <v>266</v>
      </c>
      <c r="C2844">
        <v>2011</v>
      </c>
      <c r="D2844">
        <v>8.3000000000000007</v>
      </c>
      <c r="E2844">
        <v>1.83</v>
      </c>
      <c r="F2844">
        <v>1.51</v>
      </c>
      <c r="G2844">
        <v>0.43</v>
      </c>
      <c r="H2844">
        <v>0.24</v>
      </c>
      <c r="I2844">
        <v>0.73</v>
      </c>
      <c r="J2844">
        <v>0.56999999999999995</v>
      </c>
      <c r="K2844" s="1">
        <v>24.83</v>
      </c>
      <c r="L2844" s="2">
        <v>6563626</v>
      </c>
      <c r="M2844" s="1">
        <f>Table1[[#This Row],[PerformanceMetric]]/Table1[[#This Row],[InflationAdjSalary]]*1000000</f>
        <v>3.7829699620301338</v>
      </c>
      <c r="N2844" t="s">
        <v>68</v>
      </c>
      <c r="O2844">
        <v>29</v>
      </c>
      <c r="P2844" t="s">
        <v>20</v>
      </c>
    </row>
    <row r="2845" spans="2:16" x14ac:dyDescent="0.2">
      <c r="B2845" t="s">
        <v>295</v>
      </c>
      <c r="C2845">
        <v>2018</v>
      </c>
      <c r="D2845">
        <v>8.2200000000000006</v>
      </c>
      <c r="E2845">
        <v>1.56</v>
      </c>
      <c r="F2845">
        <v>2.48</v>
      </c>
      <c r="G2845">
        <v>0.52</v>
      </c>
      <c r="H2845">
        <v>0.15</v>
      </c>
      <c r="I2845">
        <v>1</v>
      </c>
      <c r="J2845">
        <v>0.56999999999999995</v>
      </c>
      <c r="K2845" s="1">
        <v>24.81</v>
      </c>
      <c r="L2845" s="2">
        <v>2814944</v>
      </c>
      <c r="M2845" s="1">
        <f>Table1[[#This Row],[PerformanceMetric]]/Table1[[#This Row],[InflationAdjSalary]]*1000000</f>
        <v>8.813674446099105</v>
      </c>
      <c r="N2845" t="s">
        <v>91</v>
      </c>
      <c r="O2845">
        <v>34</v>
      </c>
      <c r="P2845" t="s">
        <v>19</v>
      </c>
    </row>
    <row r="2846" spans="2:16" x14ac:dyDescent="0.2">
      <c r="B2846" t="s">
        <v>336</v>
      </c>
      <c r="C2846">
        <v>2019</v>
      </c>
      <c r="D2846">
        <v>7.78</v>
      </c>
      <c r="E2846">
        <v>3.2</v>
      </c>
      <c r="F2846">
        <v>2.4500000000000002</v>
      </c>
      <c r="G2846">
        <v>0.64</v>
      </c>
      <c r="H2846">
        <v>0.49</v>
      </c>
      <c r="I2846">
        <v>1.35</v>
      </c>
      <c r="J2846">
        <v>0.52</v>
      </c>
      <c r="K2846" s="1">
        <v>24.8</v>
      </c>
      <c r="L2846" s="2">
        <v>17756472</v>
      </c>
      <c r="M2846" s="1">
        <f>Table1[[#This Row],[PerformanceMetric]]/Table1[[#This Row],[InflationAdjSalary]]*1000000</f>
        <v>1.3966738437680639</v>
      </c>
      <c r="N2846" t="s">
        <v>31</v>
      </c>
      <c r="O2846">
        <v>31</v>
      </c>
      <c r="P2846" t="s">
        <v>16</v>
      </c>
    </row>
    <row r="2847" spans="2:16" x14ac:dyDescent="0.2">
      <c r="B2847" t="s">
        <v>427</v>
      </c>
      <c r="C2847">
        <v>2011</v>
      </c>
      <c r="D2847">
        <v>6.31</v>
      </c>
      <c r="E2847">
        <v>3.85</v>
      </c>
      <c r="F2847">
        <v>0.79</v>
      </c>
      <c r="G2847">
        <v>0.33</v>
      </c>
      <c r="H2847">
        <v>0.71</v>
      </c>
      <c r="I2847">
        <v>0.6</v>
      </c>
      <c r="J2847">
        <v>0.56999999999999995</v>
      </c>
      <c r="K2847" s="1">
        <v>24.79</v>
      </c>
      <c r="L2847" s="2">
        <v>2572889</v>
      </c>
      <c r="M2847" s="1">
        <f>Table1[[#This Row],[PerformanceMetric]]/Table1[[#This Row],[InflationAdjSalary]]*1000000</f>
        <v>9.635083363487503</v>
      </c>
      <c r="N2847" t="s">
        <v>18</v>
      </c>
      <c r="O2847">
        <v>21</v>
      </c>
      <c r="P2847" t="s">
        <v>16</v>
      </c>
    </row>
    <row r="2848" spans="2:16" x14ac:dyDescent="0.2">
      <c r="B2848" t="s">
        <v>439</v>
      </c>
      <c r="C2848">
        <v>2013</v>
      </c>
      <c r="D2848">
        <v>7.85</v>
      </c>
      <c r="E2848">
        <v>2.44</v>
      </c>
      <c r="F2848">
        <v>1.83</v>
      </c>
      <c r="G2848">
        <v>1.1399999999999999</v>
      </c>
      <c r="H2848">
        <v>0.27</v>
      </c>
      <c r="I2848">
        <v>1.08</v>
      </c>
      <c r="J2848">
        <v>0.54</v>
      </c>
      <c r="K2848" s="1">
        <v>24.78</v>
      </c>
      <c r="L2848" s="2">
        <v>6630400</v>
      </c>
      <c r="M2848" s="1">
        <f>Table1[[#This Row],[PerformanceMetric]]/Table1[[#This Row],[InflationAdjSalary]]*1000000</f>
        <v>3.7373310810810811</v>
      </c>
      <c r="N2848" t="s">
        <v>61</v>
      </c>
      <c r="O2848">
        <v>27</v>
      </c>
      <c r="P2848" t="s">
        <v>20</v>
      </c>
    </row>
    <row r="2849" spans="2:16" x14ac:dyDescent="0.2">
      <c r="B2849" t="s">
        <v>649</v>
      </c>
      <c r="C2849">
        <v>2020</v>
      </c>
      <c r="D2849">
        <v>9.2100000000000009</v>
      </c>
      <c r="E2849">
        <v>3.37</v>
      </c>
      <c r="F2849">
        <v>1.75</v>
      </c>
      <c r="G2849">
        <v>0.9</v>
      </c>
      <c r="H2849">
        <v>0.6</v>
      </c>
      <c r="I2849">
        <v>1.29</v>
      </c>
      <c r="J2849">
        <v>0.47</v>
      </c>
      <c r="K2849" s="1">
        <v>24.78</v>
      </c>
      <c r="L2849" s="2">
        <v>7016238</v>
      </c>
      <c r="M2849" s="1">
        <f>Table1[[#This Row],[PerformanceMetric]]/Table1[[#This Row],[InflationAdjSalary]]*1000000</f>
        <v>3.5318072163458538</v>
      </c>
      <c r="N2849" t="s">
        <v>36</v>
      </c>
      <c r="O2849">
        <v>20</v>
      </c>
      <c r="P2849" t="s">
        <v>20</v>
      </c>
    </row>
    <row r="2850" spans="2:16" x14ac:dyDescent="0.2">
      <c r="B2850" t="s">
        <v>595</v>
      </c>
      <c r="C2850">
        <v>2018</v>
      </c>
      <c r="D2850">
        <v>4.97</v>
      </c>
      <c r="E2850">
        <v>4.74</v>
      </c>
      <c r="F2850">
        <v>1.18</v>
      </c>
      <c r="G2850">
        <v>1.1499999999999999</v>
      </c>
      <c r="H2850">
        <v>0.9</v>
      </c>
      <c r="I2850">
        <v>0.77</v>
      </c>
      <c r="J2850">
        <v>0.54</v>
      </c>
      <c r="K2850" s="1">
        <v>24.77</v>
      </c>
      <c r="L2850" s="2">
        <v>11758886</v>
      </c>
      <c r="M2850" s="1">
        <f>Table1[[#This Row],[PerformanceMetric]]/Table1[[#This Row],[InflationAdjSalary]]*1000000</f>
        <v>2.1064920605574371</v>
      </c>
      <c r="N2850" t="s">
        <v>24</v>
      </c>
      <c r="O2850">
        <v>26</v>
      </c>
      <c r="P2850" t="s">
        <v>20</v>
      </c>
    </row>
    <row r="2851" spans="2:16" x14ac:dyDescent="0.2">
      <c r="B2851" t="s">
        <v>361</v>
      </c>
      <c r="C2851">
        <v>2015</v>
      </c>
      <c r="D2851">
        <v>8.66</v>
      </c>
      <c r="E2851">
        <v>2.34</v>
      </c>
      <c r="F2851">
        <v>1.66</v>
      </c>
      <c r="G2851">
        <v>0.6</v>
      </c>
      <c r="H2851">
        <v>0.24</v>
      </c>
      <c r="I2851">
        <v>0.9</v>
      </c>
      <c r="J2851">
        <v>0.53</v>
      </c>
      <c r="K2851" s="1">
        <v>24.76</v>
      </c>
      <c r="L2851" s="2">
        <v>1674325</v>
      </c>
      <c r="M2851" s="1">
        <f>Table1[[#This Row],[PerformanceMetric]]/Table1[[#This Row],[InflationAdjSalary]]*1000000</f>
        <v>14.788048915234498</v>
      </c>
      <c r="N2851" t="s">
        <v>58</v>
      </c>
      <c r="O2851">
        <v>22</v>
      </c>
      <c r="P2851" t="s">
        <v>20</v>
      </c>
    </row>
    <row r="2852" spans="2:16" x14ac:dyDescent="0.2">
      <c r="B2852" t="s">
        <v>650</v>
      </c>
      <c r="C2852">
        <v>2021</v>
      </c>
      <c r="D2852">
        <v>7.36</v>
      </c>
      <c r="E2852">
        <v>3.6</v>
      </c>
      <c r="F2852">
        <v>1.1299999999999999</v>
      </c>
      <c r="G2852">
        <v>0.6</v>
      </c>
      <c r="H2852">
        <v>0.4</v>
      </c>
      <c r="I2852">
        <v>0.96</v>
      </c>
      <c r="J2852">
        <v>0.55000000000000004</v>
      </c>
      <c r="K2852" s="1">
        <v>24.76</v>
      </c>
      <c r="L2852" s="2">
        <v>1944122</v>
      </c>
      <c r="M2852" s="1">
        <f>Table1[[#This Row],[PerformanceMetric]]/Table1[[#This Row],[InflationAdjSalary]]*1000000</f>
        <v>12.735826249587218</v>
      </c>
      <c r="N2852" t="s">
        <v>96</v>
      </c>
      <c r="O2852">
        <v>23</v>
      </c>
      <c r="P2852" t="s">
        <v>25</v>
      </c>
    </row>
    <row r="2853" spans="2:16" x14ac:dyDescent="0.2">
      <c r="B2853" t="s">
        <v>285</v>
      </c>
      <c r="C2853">
        <v>2021</v>
      </c>
      <c r="D2853">
        <v>7.19</v>
      </c>
      <c r="E2853">
        <v>3.85</v>
      </c>
      <c r="F2853">
        <v>1.88</v>
      </c>
      <c r="G2853">
        <v>0.31</v>
      </c>
      <c r="H2853">
        <v>0.08</v>
      </c>
      <c r="I2853">
        <v>1.08</v>
      </c>
      <c r="J2853">
        <v>0.55000000000000004</v>
      </c>
      <c r="K2853" s="1">
        <v>24.76</v>
      </c>
      <c r="L2853" s="2">
        <v>2278746</v>
      </c>
      <c r="M2853" s="1">
        <f>Table1[[#This Row],[PerformanceMetric]]/Table1[[#This Row],[InflationAdjSalary]]*1000000</f>
        <v>10.86562521667619</v>
      </c>
      <c r="N2853" t="s">
        <v>46</v>
      </c>
      <c r="O2853">
        <v>32</v>
      </c>
      <c r="P2853" t="s">
        <v>16</v>
      </c>
    </row>
    <row r="2854" spans="2:16" x14ac:dyDescent="0.2">
      <c r="B2854" t="s">
        <v>602</v>
      </c>
      <c r="C2854">
        <v>2015</v>
      </c>
      <c r="D2854">
        <v>5.54</v>
      </c>
      <c r="E2854">
        <v>5.54</v>
      </c>
      <c r="F2854">
        <v>1.23</v>
      </c>
      <c r="G2854">
        <v>0.61</v>
      </c>
      <c r="H2854">
        <v>1.07</v>
      </c>
      <c r="I2854">
        <v>0.97</v>
      </c>
      <c r="J2854">
        <v>0.51</v>
      </c>
      <c r="K2854" s="1">
        <v>24.75</v>
      </c>
      <c r="L2854" s="2">
        <v>1366590</v>
      </c>
      <c r="M2854" s="1">
        <f>Table1[[#This Row],[PerformanceMetric]]/Table1[[#This Row],[InflationAdjSalary]]*1000000</f>
        <v>18.110772067701358</v>
      </c>
      <c r="N2854" t="s">
        <v>70</v>
      </c>
      <c r="O2854">
        <v>26</v>
      </c>
      <c r="P2854" t="s">
        <v>30</v>
      </c>
    </row>
    <row r="2855" spans="2:16" x14ac:dyDescent="0.2">
      <c r="B2855" t="s">
        <v>335</v>
      </c>
      <c r="C2855">
        <v>2015</v>
      </c>
      <c r="D2855">
        <v>7.48</v>
      </c>
      <c r="E2855">
        <v>3.62</v>
      </c>
      <c r="F2855">
        <v>1.6</v>
      </c>
      <c r="G2855">
        <v>0.5</v>
      </c>
      <c r="H2855">
        <v>0.28000000000000003</v>
      </c>
      <c r="I2855">
        <v>0.6</v>
      </c>
      <c r="J2855">
        <v>0.5</v>
      </c>
      <c r="K2855" s="1">
        <v>24.75</v>
      </c>
      <c r="L2855" s="2">
        <v>1861504</v>
      </c>
      <c r="M2855" s="1">
        <f>Table1[[#This Row],[PerformanceMetric]]/Table1[[#This Row],[InflationAdjSalary]]*1000000</f>
        <v>13.295700680739875</v>
      </c>
      <c r="N2855" t="s">
        <v>41</v>
      </c>
      <c r="O2855">
        <v>34</v>
      </c>
      <c r="P2855" t="s">
        <v>25</v>
      </c>
    </row>
    <row r="2856" spans="2:16" x14ac:dyDescent="0.2">
      <c r="B2856" t="s">
        <v>295</v>
      </c>
      <c r="C2856">
        <v>2018</v>
      </c>
      <c r="D2856">
        <v>8.3800000000000008</v>
      </c>
      <c r="E2856">
        <v>1.79</v>
      </c>
      <c r="F2856">
        <v>2.14</v>
      </c>
      <c r="G2856">
        <v>0.66</v>
      </c>
      <c r="H2856">
        <v>0.17</v>
      </c>
      <c r="I2856">
        <v>1.07</v>
      </c>
      <c r="J2856">
        <v>0.56000000000000005</v>
      </c>
      <c r="K2856" s="1">
        <v>24.75</v>
      </c>
      <c r="L2856" s="2">
        <v>2814944</v>
      </c>
      <c r="M2856" s="1">
        <f>Table1[[#This Row],[PerformanceMetric]]/Table1[[#This Row],[InflationAdjSalary]]*1000000</f>
        <v>8.7923596348630735</v>
      </c>
      <c r="N2856" t="s">
        <v>41</v>
      </c>
      <c r="O2856">
        <v>34</v>
      </c>
      <c r="P2856" t="s">
        <v>19</v>
      </c>
    </row>
    <row r="2857" spans="2:16" x14ac:dyDescent="0.2">
      <c r="B2857" t="s">
        <v>651</v>
      </c>
      <c r="C2857">
        <v>2021</v>
      </c>
      <c r="D2857">
        <v>6.33</v>
      </c>
      <c r="E2857">
        <v>4.8499999999999996</v>
      </c>
      <c r="F2857">
        <v>1.17</v>
      </c>
      <c r="G2857">
        <v>0.59</v>
      </c>
      <c r="H2857">
        <v>0.28000000000000003</v>
      </c>
      <c r="I2857">
        <v>0.61</v>
      </c>
      <c r="J2857">
        <v>0.52</v>
      </c>
      <c r="K2857" s="1">
        <v>24.74</v>
      </c>
      <c r="L2857" s="2">
        <v>5117999</v>
      </c>
      <c r="M2857" s="1">
        <f>Table1[[#This Row],[PerformanceMetric]]/Table1[[#This Row],[InflationAdjSalary]]*1000000</f>
        <v>4.8339204442986405</v>
      </c>
      <c r="N2857" t="s">
        <v>54</v>
      </c>
      <c r="O2857">
        <v>20</v>
      </c>
      <c r="P2857" t="s">
        <v>25</v>
      </c>
    </row>
    <row r="2858" spans="2:16" x14ac:dyDescent="0.2">
      <c r="B2858" t="s">
        <v>392</v>
      </c>
      <c r="C2858">
        <v>2012</v>
      </c>
      <c r="D2858">
        <v>7.35</v>
      </c>
      <c r="E2858">
        <v>5.27</v>
      </c>
      <c r="F2858">
        <v>4.2699999999999996</v>
      </c>
      <c r="G2858">
        <v>0.54</v>
      </c>
      <c r="H2858">
        <v>0.51</v>
      </c>
      <c r="I2858">
        <v>2.27</v>
      </c>
      <c r="J2858">
        <v>0.46</v>
      </c>
      <c r="K2858" s="1">
        <v>24.73</v>
      </c>
      <c r="L2858" s="2">
        <v>5810576</v>
      </c>
      <c r="M2858" s="1">
        <f>Table1[[#This Row],[PerformanceMetric]]/Table1[[#This Row],[InflationAdjSalary]]*1000000</f>
        <v>4.2560324484181953</v>
      </c>
      <c r="N2858" t="s">
        <v>104</v>
      </c>
      <c r="O2858">
        <v>29</v>
      </c>
      <c r="P2858" t="s">
        <v>16</v>
      </c>
    </row>
    <row r="2859" spans="2:16" x14ac:dyDescent="0.2">
      <c r="B2859" t="s">
        <v>652</v>
      </c>
      <c r="C2859">
        <v>2010</v>
      </c>
      <c r="D2859">
        <v>7.41</v>
      </c>
      <c r="E2859">
        <v>5.39</v>
      </c>
      <c r="F2859">
        <v>0.75</v>
      </c>
      <c r="G2859">
        <v>0.22</v>
      </c>
      <c r="H2859">
        <v>0.78</v>
      </c>
      <c r="I2859">
        <v>0.98</v>
      </c>
      <c r="J2859">
        <v>0.49</v>
      </c>
      <c r="K2859" s="1">
        <v>24.72</v>
      </c>
      <c r="L2859" s="2">
        <v>1838213</v>
      </c>
      <c r="M2859" s="1">
        <f>Table1[[#This Row],[PerformanceMetric]]/Table1[[#This Row],[InflationAdjSalary]]*1000000</f>
        <v>13.447843095441062</v>
      </c>
      <c r="N2859" t="s">
        <v>29</v>
      </c>
      <c r="O2859">
        <v>34</v>
      </c>
      <c r="P2859" t="s">
        <v>30</v>
      </c>
    </row>
    <row r="2860" spans="2:16" x14ac:dyDescent="0.2">
      <c r="B2860" t="s">
        <v>295</v>
      </c>
      <c r="C2860">
        <v>2018</v>
      </c>
      <c r="D2860">
        <v>8.48</v>
      </c>
      <c r="E2860">
        <v>1.93</v>
      </c>
      <c r="F2860">
        <v>1.93</v>
      </c>
      <c r="G2860">
        <v>0.75</v>
      </c>
      <c r="H2860">
        <v>0.18</v>
      </c>
      <c r="I2860">
        <v>1.1100000000000001</v>
      </c>
      <c r="J2860">
        <v>0.56000000000000005</v>
      </c>
      <c r="K2860" s="1">
        <v>24.72</v>
      </c>
      <c r="L2860" s="2">
        <v>2814944</v>
      </c>
      <c r="M2860" s="1">
        <f>Table1[[#This Row],[PerformanceMetric]]/Table1[[#This Row],[InflationAdjSalary]]*1000000</f>
        <v>8.7817022292450577</v>
      </c>
      <c r="N2860" t="s">
        <v>76</v>
      </c>
      <c r="O2860">
        <v>34</v>
      </c>
      <c r="P2860" t="s">
        <v>19</v>
      </c>
    </row>
    <row r="2861" spans="2:16" x14ac:dyDescent="0.2">
      <c r="B2861" t="s">
        <v>516</v>
      </c>
      <c r="C2861">
        <v>2011</v>
      </c>
      <c r="D2861">
        <v>7.42</v>
      </c>
      <c r="E2861">
        <v>3.92</v>
      </c>
      <c r="F2861">
        <v>0.82</v>
      </c>
      <c r="G2861">
        <v>0.82</v>
      </c>
      <c r="H2861">
        <v>0.4</v>
      </c>
      <c r="I2861">
        <v>1.1000000000000001</v>
      </c>
      <c r="J2861">
        <v>0.55000000000000004</v>
      </c>
      <c r="K2861" s="1">
        <v>24.71</v>
      </c>
      <c r="L2861" s="2">
        <v>1121578</v>
      </c>
      <c r="M2861" s="1">
        <f>Table1[[#This Row],[PerformanceMetric]]/Table1[[#This Row],[InflationAdjSalary]]*1000000</f>
        <v>22.031459247595798</v>
      </c>
      <c r="N2861" t="s">
        <v>29</v>
      </c>
      <c r="O2861">
        <v>23</v>
      </c>
      <c r="P2861" t="s">
        <v>20</v>
      </c>
    </row>
    <row r="2862" spans="2:16" x14ac:dyDescent="0.2">
      <c r="B2862" t="s">
        <v>653</v>
      </c>
      <c r="C2862">
        <v>2021</v>
      </c>
      <c r="D2862">
        <v>7.84</v>
      </c>
      <c r="E2862">
        <v>2.19</v>
      </c>
      <c r="F2862">
        <v>1.39</v>
      </c>
      <c r="G2862">
        <v>0.28000000000000003</v>
      </c>
      <c r="H2862">
        <v>0.13</v>
      </c>
      <c r="I2862">
        <v>0.67</v>
      </c>
      <c r="J2862">
        <v>0.59</v>
      </c>
      <c r="K2862" s="1">
        <v>24.71</v>
      </c>
      <c r="L2862" s="2">
        <v>4295665</v>
      </c>
      <c r="M2862" s="1">
        <f>Table1[[#This Row],[PerformanceMetric]]/Table1[[#This Row],[InflationAdjSalary]]*1000000</f>
        <v>5.7523107598008689</v>
      </c>
      <c r="N2862" t="s">
        <v>38</v>
      </c>
      <c r="O2862">
        <v>21</v>
      </c>
      <c r="P2862" t="s">
        <v>20</v>
      </c>
    </row>
    <row r="2863" spans="2:16" x14ac:dyDescent="0.2">
      <c r="B2863" t="s">
        <v>654</v>
      </c>
      <c r="C2863">
        <v>2020</v>
      </c>
      <c r="D2863">
        <v>7.79</v>
      </c>
      <c r="E2863">
        <v>3.86</v>
      </c>
      <c r="F2863">
        <v>0.93</v>
      </c>
      <c r="G2863">
        <v>0.96</v>
      </c>
      <c r="H2863">
        <v>0.25</v>
      </c>
      <c r="I2863">
        <v>0.96</v>
      </c>
      <c r="J2863">
        <v>0.52</v>
      </c>
      <c r="K2863" s="1">
        <v>24.7</v>
      </c>
      <c r="L2863" s="2">
        <v>2808481</v>
      </c>
      <c r="M2863" s="1">
        <f>Table1[[#This Row],[PerformanceMetric]]/Table1[[#This Row],[InflationAdjSalary]]*1000000</f>
        <v>8.7947897813800413</v>
      </c>
      <c r="N2863" t="s">
        <v>68</v>
      </c>
      <c r="O2863">
        <v>23</v>
      </c>
      <c r="P2863" t="s">
        <v>25</v>
      </c>
    </row>
    <row r="2864" spans="2:16" x14ac:dyDescent="0.2">
      <c r="B2864" t="s">
        <v>336</v>
      </c>
      <c r="C2864">
        <v>2021</v>
      </c>
      <c r="D2864">
        <v>7.22</v>
      </c>
      <c r="E2864">
        <v>3.47</v>
      </c>
      <c r="F2864">
        <v>1.92</v>
      </c>
      <c r="G2864">
        <v>0.82</v>
      </c>
      <c r="H2864">
        <v>0.82</v>
      </c>
      <c r="I2864">
        <v>1.08</v>
      </c>
      <c r="J2864">
        <v>0.51</v>
      </c>
      <c r="K2864" s="1">
        <v>24.7</v>
      </c>
      <c r="L2864" s="2">
        <v>2881021</v>
      </c>
      <c r="M2864" s="1">
        <f>Table1[[#This Row],[PerformanceMetric]]/Table1[[#This Row],[InflationAdjSalary]]*1000000</f>
        <v>8.5733495174106675</v>
      </c>
      <c r="N2864" t="s">
        <v>41</v>
      </c>
      <c r="O2864">
        <v>33</v>
      </c>
      <c r="P2864" t="s">
        <v>16</v>
      </c>
    </row>
    <row r="2865" spans="2:16" x14ac:dyDescent="0.2">
      <c r="B2865" t="s">
        <v>464</v>
      </c>
      <c r="C2865">
        <v>2019</v>
      </c>
      <c r="D2865">
        <v>8.4</v>
      </c>
      <c r="E2865">
        <v>2.14</v>
      </c>
      <c r="F2865">
        <v>1.06</v>
      </c>
      <c r="G2865">
        <v>0.46</v>
      </c>
      <c r="H2865">
        <v>0.1</v>
      </c>
      <c r="I2865">
        <v>0.3</v>
      </c>
      <c r="J2865">
        <v>0.53</v>
      </c>
      <c r="K2865" s="1">
        <v>24.7</v>
      </c>
      <c r="L2865" s="2">
        <v>8483336</v>
      </c>
      <c r="M2865" s="1">
        <f>Table1[[#This Row],[PerformanceMetric]]/Table1[[#This Row],[InflationAdjSalary]]*1000000</f>
        <v>2.9115904403644981</v>
      </c>
      <c r="N2865" t="s">
        <v>88</v>
      </c>
      <c r="O2865">
        <v>27</v>
      </c>
      <c r="P2865" t="s">
        <v>20</v>
      </c>
    </row>
    <row r="2866" spans="2:16" x14ac:dyDescent="0.2">
      <c r="B2866" t="s">
        <v>513</v>
      </c>
      <c r="C2866">
        <v>2018</v>
      </c>
      <c r="D2866">
        <v>8.42</v>
      </c>
      <c r="E2866">
        <v>2.34</v>
      </c>
      <c r="F2866">
        <v>1.91</v>
      </c>
      <c r="G2866">
        <v>0.88</v>
      </c>
      <c r="H2866">
        <v>0.42</v>
      </c>
      <c r="I2866">
        <v>1.22</v>
      </c>
      <c r="J2866">
        <v>0.54</v>
      </c>
      <c r="K2866" s="1">
        <v>24.7</v>
      </c>
      <c r="L2866" s="2">
        <v>9407109</v>
      </c>
      <c r="M2866" s="1">
        <f>Table1[[#This Row],[PerformanceMetric]]/Table1[[#This Row],[InflationAdjSalary]]*1000000</f>
        <v>2.6256738387957443</v>
      </c>
      <c r="N2866" t="s">
        <v>46</v>
      </c>
      <c r="O2866">
        <v>31</v>
      </c>
      <c r="P2866" t="s">
        <v>20</v>
      </c>
    </row>
    <row r="2867" spans="2:16" x14ac:dyDescent="0.2">
      <c r="B2867" t="s">
        <v>170</v>
      </c>
      <c r="C2867">
        <v>2013</v>
      </c>
      <c r="D2867">
        <v>8.36</v>
      </c>
      <c r="E2867">
        <v>1.45</v>
      </c>
      <c r="F2867">
        <v>2.23</v>
      </c>
      <c r="G2867">
        <v>0.55000000000000004</v>
      </c>
      <c r="H2867">
        <v>0.05</v>
      </c>
      <c r="I2867">
        <v>1.18</v>
      </c>
      <c r="J2867">
        <v>0.6</v>
      </c>
      <c r="K2867" s="1">
        <v>24.69</v>
      </c>
      <c r="L2867" s="2">
        <v>3172440</v>
      </c>
      <c r="M2867" s="1">
        <f>Table1[[#This Row],[PerformanceMetric]]/Table1[[#This Row],[InflationAdjSalary]]*1000000</f>
        <v>7.7826530998222188</v>
      </c>
      <c r="N2867" t="s">
        <v>52</v>
      </c>
      <c r="O2867">
        <v>36</v>
      </c>
      <c r="P2867" t="s">
        <v>20</v>
      </c>
    </row>
    <row r="2868" spans="2:16" x14ac:dyDescent="0.2">
      <c r="B2868" t="s">
        <v>625</v>
      </c>
      <c r="C2868">
        <v>2020</v>
      </c>
      <c r="D2868">
        <v>9.1300000000000008</v>
      </c>
      <c r="E2868">
        <v>2.48</v>
      </c>
      <c r="F2868">
        <v>0.65</v>
      </c>
      <c r="G2868">
        <v>0.74</v>
      </c>
      <c r="H2868">
        <v>0.43</v>
      </c>
      <c r="I2868">
        <v>1.04</v>
      </c>
      <c r="J2868">
        <v>0.54</v>
      </c>
      <c r="K2868" s="1">
        <v>24.68</v>
      </c>
      <c r="L2868" s="2">
        <v>4322978</v>
      </c>
      <c r="M2868" s="1">
        <f>Table1[[#This Row],[PerformanceMetric]]/Table1[[#This Row],[InflationAdjSalary]]*1000000</f>
        <v>5.709027434328835</v>
      </c>
      <c r="N2868" t="s">
        <v>36</v>
      </c>
      <c r="O2868">
        <v>25</v>
      </c>
      <c r="P2868" t="s">
        <v>25</v>
      </c>
    </row>
    <row r="2869" spans="2:16" x14ac:dyDescent="0.2">
      <c r="B2869" t="s">
        <v>395</v>
      </c>
      <c r="C2869">
        <v>2016</v>
      </c>
      <c r="D2869">
        <v>6.35</v>
      </c>
      <c r="E2869">
        <v>4.74</v>
      </c>
      <c r="F2869">
        <v>0.63</v>
      </c>
      <c r="G2869">
        <v>0.26</v>
      </c>
      <c r="H2869">
        <v>0.64</v>
      </c>
      <c r="I2869">
        <v>0.83</v>
      </c>
      <c r="J2869">
        <v>0.56000000000000005</v>
      </c>
      <c r="K2869" s="1">
        <v>24.68</v>
      </c>
      <c r="L2869" s="2">
        <v>7991193</v>
      </c>
      <c r="M2869" s="1">
        <f>Table1[[#This Row],[PerformanceMetric]]/Table1[[#This Row],[InflationAdjSalary]]*1000000</f>
        <v>3.0883999422864643</v>
      </c>
      <c r="N2869" t="s">
        <v>88</v>
      </c>
      <c r="O2869">
        <v>29</v>
      </c>
      <c r="P2869" t="s">
        <v>30</v>
      </c>
    </row>
    <row r="2870" spans="2:16" x14ac:dyDescent="0.2">
      <c r="B2870" t="s">
        <v>610</v>
      </c>
      <c r="C2870">
        <v>2015</v>
      </c>
      <c r="D2870">
        <v>8</v>
      </c>
      <c r="E2870">
        <v>3.61</v>
      </c>
      <c r="F2870">
        <v>2.1800000000000002</v>
      </c>
      <c r="G2870">
        <v>1.31</v>
      </c>
      <c r="H2870">
        <v>0.26</v>
      </c>
      <c r="I2870">
        <v>1.47</v>
      </c>
      <c r="J2870">
        <v>0.5</v>
      </c>
      <c r="K2870" s="1">
        <v>24.68</v>
      </c>
      <c r="L2870" s="2">
        <v>11161130</v>
      </c>
      <c r="M2870" s="1">
        <f>Table1[[#This Row],[PerformanceMetric]]/Table1[[#This Row],[InflationAdjSalary]]*1000000</f>
        <v>2.2112456355225683</v>
      </c>
      <c r="N2870" t="s">
        <v>41</v>
      </c>
      <c r="O2870">
        <v>24</v>
      </c>
      <c r="P2870" t="s">
        <v>20</v>
      </c>
    </row>
    <row r="2871" spans="2:16" x14ac:dyDescent="0.2">
      <c r="B2871" t="s">
        <v>655</v>
      </c>
      <c r="C2871">
        <v>2018</v>
      </c>
      <c r="D2871">
        <v>7.74</v>
      </c>
      <c r="E2871">
        <v>4.3600000000000003</v>
      </c>
      <c r="F2871">
        <v>1</v>
      </c>
      <c r="G2871">
        <v>0.53</v>
      </c>
      <c r="H2871">
        <v>0.67</v>
      </c>
      <c r="I2871">
        <v>1.18</v>
      </c>
      <c r="J2871">
        <v>0.52</v>
      </c>
      <c r="K2871" s="1">
        <v>24.67</v>
      </c>
      <c r="L2871" s="2">
        <v>2841206</v>
      </c>
      <c r="M2871" s="1">
        <f>Table1[[#This Row],[PerformanceMetric]]/Table1[[#This Row],[InflationAdjSalary]]*1000000</f>
        <v>8.682932529355492</v>
      </c>
      <c r="N2871" t="s">
        <v>109</v>
      </c>
      <c r="O2871">
        <v>23</v>
      </c>
      <c r="P2871" t="s">
        <v>16</v>
      </c>
    </row>
    <row r="2872" spans="2:16" x14ac:dyDescent="0.2">
      <c r="B2872" t="s">
        <v>479</v>
      </c>
      <c r="C2872">
        <v>2014</v>
      </c>
      <c r="D2872">
        <v>8</v>
      </c>
      <c r="E2872">
        <v>4.1399999999999997</v>
      </c>
      <c r="F2872">
        <v>0.72</v>
      </c>
      <c r="G2872">
        <v>0.62</v>
      </c>
      <c r="H2872">
        <v>0.26</v>
      </c>
      <c r="I2872">
        <v>0.97</v>
      </c>
      <c r="J2872">
        <v>0.52</v>
      </c>
      <c r="K2872" s="1">
        <v>24.67</v>
      </c>
      <c r="L2872" s="2">
        <v>8304492</v>
      </c>
      <c r="M2872" s="1">
        <f>Table1[[#This Row],[PerformanceMetric]]/Table1[[#This Row],[InflationAdjSalary]]*1000000</f>
        <v>2.9706814095311311</v>
      </c>
      <c r="N2872" t="s">
        <v>41</v>
      </c>
      <c r="O2872">
        <v>22</v>
      </c>
      <c r="P2872" t="s">
        <v>25</v>
      </c>
    </row>
    <row r="2873" spans="2:16" x14ac:dyDescent="0.2">
      <c r="B2873" t="s">
        <v>226</v>
      </c>
      <c r="C2873">
        <v>2021</v>
      </c>
      <c r="D2873">
        <v>10.199999999999999</v>
      </c>
      <c r="E2873">
        <v>1.6</v>
      </c>
      <c r="F2873">
        <v>2.2999999999999998</v>
      </c>
      <c r="G2873">
        <v>0.55000000000000004</v>
      </c>
      <c r="H2873">
        <v>0.35</v>
      </c>
      <c r="I2873">
        <v>1.1499999999999999</v>
      </c>
      <c r="J2873">
        <v>0.49</v>
      </c>
      <c r="K2873" s="1">
        <v>24.66</v>
      </c>
      <c r="L2873" s="2">
        <v>22828544</v>
      </c>
      <c r="M2873" s="1">
        <f>Table1[[#This Row],[PerformanceMetric]]/Table1[[#This Row],[InflationAdjSalary]]*1000000</f>
        <v>1.0802265794962658</v>
      </c>
      <c r="N2873" t="s">
        <v>48</v>
      </c>
      <c r="O2873">
        <v>26</v>
      </c>
      <c r="P2873" t="s">
        <v>20</v>
      </c>
    </row>
    <row r="2874" spans="2:16" x14ac:dyDescent="0.2">
      <c r="B2874" t="s">
        <v>343</v>
      </c>
      <c r="C2874">
        <v>2016</v>
      </c>
      <c r="D2874">
        <v>6.5</v>
      </c>
      <c r="E2874">
        <v>5.14</v>
      </c>
      <c r="F2874">
        <v>0.64</v>
      </c>
      <c r="G2874">
        <v>0.64</v>
      </c>
      <c r="H2874">
        <v>1</v>
      </c>
      <c r="I2874">
        <v>0.86</v>
      </c>
      <c r="J2874">
        <v>0.5</v>
      </c>
      <c r="K2874" s="1">
        <v>24.65</v>
      </c>
      <c r="L2874" s="2">
        <v>92206</v>
      </c>
      <c r="M2874" s="1">
        <f>Table1[[#This Row],[PerformanceMetric]]/Table1[[#This Row],[InflationAdjSalary]]*1000000</f>
        <v>267.33618202719998</v>
      </c>
      <c r="N2874" t="s">
        <v>39</v>
      </c>
      <c r="O2874">
        <v>25</v>
      </c>
      <c r="P2874" t="s">
        <v>30</v>
      </c>
    </row>
    <row r="2875" spans="2:16" x14ac:dyDescent="0.2">
      <c r="B2875" t="s">
        <v>656</v>
      </c>
      <c r="C2875">
        <v>2016</v>
      </c>
      <c r="D2875">
        <v>7.49</v>
      </c>
      <c r="E2875">
        <v>2.13</v>
      </c>
      <c r="F2875">
        <v>4.43</v>
      </c>
      <c r="G2875">
        <v>0.57999999999999996</v>
      </c>
      <c r="H2875">
        <v>0.12</v>
      </c>
      <c r="I2875">
        <v>1.53</v>
      </c>
      <c r="J2875">
        <v>0.53</v>
      </c>
      <c r="K2875" s="1">
        <v>24.65</v>
      </c>
      <c r="L2875" s="2">
        <v>11811598</v>
      </c>
      <c r="M2875" s="1">
        <f>Table1[[#This Row],[PerformanceMetric]]/Table1[[#This Row],[InflationAdjSalary]]*1000000</f>
        <v>2.08693184444645</v>
      </c>
      <c r="N2875" t="s">
        <v>29</v>
      </c>
      <c r="O2875">
        <v>25</v>
      </c>
      <c r="P2875" t="s">
        <v>19</v>
      </c>
    </row>
    <row r="2876" spans="2:16" x14ac:dyDescent="0.2">
      <c r="B2876" t="s">
        <v>498</v>
      </c>
      <c r="C2876">
        <v>2021</v>
      </c>
      <c r="D2876">
        <v>5.0199999999999996</v>
      </c>
      <c r="E2876">
        <v>5.26</v>
      </c>
      <c r="F2876">
        <v>1.23</v>
      </c>
      <c r="G2876">
        <v>0.26</v>
      </c>
      <c r="H2876">
        <v>1.1200000000000001</v>
      </c>
      <c r="I2876">
        <v>1.08</v>
      </c>
      <c r="J2876">
        <v>0.56999999999999995</v>
      </c>
      <c r="K2876" s="1">
        <v>24.64</v>
      </c>
      <c r="L2876" s="2">
        <v>1655759</v>
      </c>
      <c r="M2876" s="1">
        <f>Table1[[#This Row],[PerformanceMetric]]/Table1[[#This Row],[InflationAdjSalary]]*1000000</f>
        <v>14.881392763077237</v>
      </c>
      <c r="N2876" t="s">
        <v>96</v>
      </c>
      <c r="O2876">
        <v>28</v>
      </c>
      <c r="P2876" t="s">
        <v>30</v>
      </c>
    </row>
    <row r="2877" spans="2:16" x14ac:dyDescent="0.2">
      <c r="B2877" t="s">
        <v>586</v>
      </c>
      <c r="C2877">
        <v>2019</v>
      </c>
      <c r="D2877">
        <v>6.65</v>
      </c>
      <c r="E2877">
        <v>4.21</v>
      </c>
      <c r="F2877">
        <v>0.92</v>
      </c>
      <c r="G2877">
        <v>0.32</v>
      </c>
      <c r="H2877">
        <v>0.86</v>
      </c>
      <c r="I2877">
        <v>1</v>
      </c>
      <c r="J2877">
        <v>0.56000000000000005</v>
      </c>
      <c r="K2877" s="1">
        <v>24.64</v>
      </c>
      <c r="L2877" s="2">
        <v>4905142</v>
      </c>
      <c r="M2877" s="1">
        <f>Table1[[#This Row],[PerformanceMetric]]/Table1[[#This Row],[InflationAdjSalary]]*1000000</f>
        <v>5.0233000390202776</v>
      </c>
      <c r="N2877" t="s">
        <v>38</v>
      </c>
      <c r="O2877">
        <v>21</v>
      </c>
      <c r="P2877" t="s">
        <v>30</v>
      </c>
    </row>
    <row r="2878" spans="2:16" x14ac:dyDescent="0.2">
      <c r="B2878" t="s">
        <v>232</v>
      </c>
      <c r="C2878">
        <v>2017</v>
      </c>
      <c r="D2878">
        <v>6.13</v>
      </c>
      <c r="E2878">
        <v>3.17</v>
      </c>
      <c r="F2878">
        <v>0.22</v>
      </c>
      <c r="G2878">
        <v>0.25</v>
      </c>
      <c r="H2878">
        <v>0.87</v>
      </c>
      <c r="I2878">
        <v>0.52</v>
      </c>
      <c r="J2878">
        <v>0.64</v>
      </c>
      <c r="K2878" s="1">
        <v>24.63</v>
      </c>
      <c r="L2878" s="2">
        <v>2560784</v>
      </c>
      <c r="M2878" s="1">
        <f>Table1[[#This Row],[PerformanceMetric]]/Table1[[#This Row],[InflationAdjSalary]]*1000000</f>
        <v>9.6181481921161645</v>
      </c>
      <c r="N2878" t="s">
        <v>22</v>
      </c>
      <c r="O2878">
        <v>29</v>
      </c>
      <c r="P2878" t="s">
        <v>30</v>
      </c>
    </row>
    <row r="2879" spans="2:16" x14ac:dyDescent="0.2">
      <c r="B2879" t="s">
        <v>422</v>
      </c>
      <c r="C2879">
        <v>2013</v>
      </c>
      <c r="D2879">
        <v>9.6199999999999992</v>
      </c>
      <c r="E2879">
        <v>1.92</v>
      </c>
      <c r="F2879">
        <v>2.0299999999999998</v>
      </c>
      <c r="G2879">
        <v>0.6</v>
      </c>
      <c r="H2879">
        <v>0.08</v>
      </c>
      <c r="I2879">
        <v>1.1200000000000001</v>
      </c>
      <c r="J2879">
        <v>0.51</v>
      </c>
      <c r="K2879" s="1">
        <v>24.63</v>
      </c>
      <c r="L2879" s="2">
        <v>3489684</v>
      </c>
      <c r="M2879" s="1">
        <f>Table1[[#This Row],[PerformanceMetric]]/Table1[[#This Row],[InflationAdjSalary]]*1000000</f>
        <v>7.0579456478007749</v>
      </c>
      <c r="N2879" t="s">
        <v>68</v>
      </c>
      <c r="O2879">
        <v>26</v>
      </c>
      <c r="P2879" t="s">
        <v>20</v>
      </c>
    </row>
    <row r="2880" spans="2:16" x14ac:dyDescent="0.2">
      <c r="B2880" t="s">
        <v>283</v>
      </c>
      <c r="C2880">
        <v>2012</v>
      </c>
      <c r="D2880">
        <v>3.8</v>
      </c>
      <c r="E2880">
        <v>8.85</v>
      </c>
      <c r="F2880">
        <v>1.88</v>
      </c>
      <c r="G2880">
        <v>0.82</v>
      </c>
      <c r="H2880">
        <v>1.4</v>
      </c>
      <c r="I2880">
        <v>1.18</v>
      </c>
      <c r="J2880">
        <v>0.43</v>
      </c>
      <c r="K2880" s="1">
        <v>24.63</v>
      </c>
      <c r="L2880" s="2">
        <v>5927224</v>
      </c>
      <c r="M2880" s="1">
        <f>Table1[[#This Row],[PerformanceMetric]]/Table1[[#This Row],[InflationAdjSalary]]*1000000</f>
        <v>4.1554022591351361</v>
      </c>
      <c r="N2880" t="s">
        <v>38</v>
      </c>
      <c r="O2880">
        <v>37</v>
      </c>
      <c r="P2880" t="s">
        <v>30</v>
      </c>
    </row>
    <row r="2881" spans="2:16" x14ac:dyDescent="0.2">
      <c r="B2881" t="s">
        <v>518</v>
      </c>
      <c r="C2881">
        <v>2014</v>
      </c>
      <c r="D2881">
        <v>6.37</v>
      </c>
      <c r="E2881">
        <v>4.72</v>
      </c>
      <c r="F2881">
        <v>0.9</v>
      </c>
      <c r="G2881">
        <v>0.77</v>
      </c>
      <c r="H2881">
        <v>0.27</v>
      </c>
      <c r="I2881">
        <v>0.99</v>
      </c>
      <c r="J2881">
        <v>0.56000000000000005</v>
      </c>
      <c r="K2881" s="1">
        <v>24.62</v>
      </c>
      <c r="L2881" s="2">
        <v>2486425</v>
      </c>
      <c r="M2881" s="1">
        <f>Table1[[#This Row],[PerformanceMetric]]/Table1[[#This Row],[InflationAdjSalary]]*1000000</f>
        <v>9.9017665925978076</v>
      </c>
      <c r="N2881" t="s">
        <v>76</v>
      </c>
      <c r="O2881">
        <v>24</v>
      </c>
      <c r="P2881" t="s">
        <v>16</v>
      </c>
    </row>
    <row r="2882" spans="2:16" x14ac:dyDescent="0.2">
      <c r="B2882" t="s">
        <v>420</v>
      </c>
      <c r="C2882">
        <v>2017</v>
      </c>
      <c r="D2882">
        <v>7.67</v>
      </c>
      <c r="E2882">
        <v>2.74</v>
      </c>
      <c r="F2882">
        <v>1.24</v>
      </c>
      <c r="G2882">
        <v>0.79</v>
      </c>
      <c r="H2882">
        <v>0.38</v>
      </c>
      <c r="I2882">
        <v>0.8</v>
      </c>
      <c r="J2882">
        <v>0.55000000000000004</v>
      </c>
      <c r="K2882" s="1">
        <v>24.62</v>
      </c>
      <c r="L2882" s="2">
        <v>5443446</v>
      </c>
      <c r="M2882" s="1">
        <f>Table1[[#This Row],[PerformanceMetric]]/Table1[[#This Row],[InflationAdjSalary]]*1000000</f>
        <v>4.522870255349277</v>
      </c>
      <c r="N2882" t="s">
        <v>70</v>
      </c>
      <c r="O2882">
        <v>27</v>
      </c>
      <c r="P2882" t="s">
        <v>20</v>
      </c>
    </row>
    <row r="2883" spans="2:16" x14ac:dyDescent="0.2">
      <c r="B2883" t="s">
        <v>647</v>
      </c>
      <c r="C2883">
        <v>2013</v>
      </c>
      <c r="D2883">
        <v>6.92</v>
      </c>
      <c r="E2883">
        <v>5.68</v>
      </c>
      <c r="F2883">
        <v>0.75</v>
      </c>
      <c r="G2883">
        <v>0.44</v>
      </c>
      <c r="H2883">
        <v>1.32</v>
      </c>
      <c r="I2883">
        <v>1.1299999999999999</v>
      </c>
      <c r="J2883">
        <v>0.48</v>
      </c>
      <c r="K2883" s="1">
        <v>24.6</v>
      </c>
      <c r="L2883" s="2">
        <v>3172440</v>
      </c>
      <c r="M2883" s="1">
        <f>Table1[[#This Row],[PerformanceMetric]]/Table1[[#This Row],[InflationAdjSalary]]*1000000</f>
        <v>7.7542837689601702</v>
      </c>
      <c r="N2883" t="s">
        <v>88</v>
      </c>
      <c r="O2883">
        <v>29</v>
      </c>
      <c r="P2883" t="s">
        <v>16</v>
      </c>
    </row>
    <row r="2884" spans="2:16" x14ac:dyDescent="0.2">
      <c r="B2884" t="s">
        <v>488</v>
      </c>
      <c r="C2884">
        <v>2013</v>
      </c>
      <c r="D2884">
        <v>7.69</v>
      </c>
      <c r="E2884">
        <v>3.78</v>
      </c>
      <c r="F2884">
        <v>0.88</v>
      </c>
      <c r="G2884">
        <v>0.78</v>
      </c>
      <c r="H2884">
        <v>0.16</v>
      </c>
      <c r="I2884">
        <v>0.86</v>
      </c>
      <c r="J2884">
        <v>0.53</v>
      </c>
      <c r="K2884" s="1">
        <v>24.6</v>
      </c>
      <c r="L2884" s="2">
        <v>5710392</v>
      </c>
      <c r="M2884" s="1">
        <f>Table1[[#This Row],[PerformanceMetric]]/Table1[[#This Row],[InflationAdjSalary]]*1000000</f>
        <v>4.3079354272000945</v>
      </c>
      <c r="N2884" t="s">
        <v>88</v>
      </c>
      <c r="O2884">
        <v>25</v>
      </c>
      <c r="P2884" t="s">
        <v>16</v>
      </c>
    </row>
    <row r="2885" spans="2:16" x14ac:dyDescent="0.2">
      <c r="B2885" t="s">
        <v>392</v>
      </c>
      <c r="C2885">
        <v>2012</v>
      </c>
      <c r="D2885">
        <v>4.6500000000000004</v>
      </c>
      <c r="E2885">
        <v>4.25</v>
      </c>
      <c r="F2885">
        <v>2.35</v>
      </c>
      <c r="G2885">
        <v>0.7</v>
      </c>
      <c r="H2885">
        <v>0.3</v>
      </c>
      <c r="I2885">
        <v>1.4</v>
      </c>
      <c r="J2885">
        <v>0.65</v>
      </c>
      <c r="K2885" s="1">
        <v>24.58</v>
      </c>
      <c r="L2885" s="2">
        <v>5810576</v>
      </c>
      <c r="M2885" s="1">
        <f>Table1[[#This Row],[PerformanceMetric]]/Table1[[#This Row],[InflationAdjSalary]]*1000000</f>
        <v>4.230217451763818</v>
      </c>
      <c r="N2885" t="s">
        <v>65</v>
      </c>
      <c r="O2885">
        <v>29</v>
      </c>
      <c r="P2885" t="s">
        <v>16</v>
      </c>
    </row>
    <row r="2886" spans="2:16" x14ac:dyDescent="0.2">
      <c r="B2886" t="s">
        <v>270</v>
      </c>
      <c r="C2886">
        <v>2017</v>
      </c>
      <c r="D2886">
        <v>6.83</v>
      </c>
      <c r="E2886">
        <v>4.63</v>
      </c>
      <c r="F2886">
        <v>0.55000000000000004</v>
      </c>
      <c r="G2886">
        <v>0.25</v>
      </c>
      <c r="H2886">
        <v>0.17</v>
      </c>
      <c r="I2886">
        <v>0.57999999999999996</v>
      </c>
      <c r="J2886">
        <v>0.54</v>
      </c>
      <c r="K2886" s="1">
        <v>24.56</v>
      </c>
      <c r="L2886" s="2">
        <v>1834223</v>
      </c>
      <c r="M2886" s="1">
        <f>Table1[[#This Row],[PerformanceMetric]]/Table1[[#This Row],[InflationAdjSalary]]*1000000</f>
        <v>13.389865899620711</v>
      </c>
      <c r="N2886" t="s">
        <v>68</v>
      </c>
      <c r="O2886">
        <v>21</v>
      </c>
      <c r="P2886" t="s">
        <v>16</v>
      </c>
    </row>
    <row r="2887" spans="2:16" x14ac:dyDescent="0.2">
      <c r="B2887" t="s">
        <v>366</v>
      </c>
      <c r="C2887">
        <v>2016</v>
      </c>
      <c r="D2887">
        <v>9.77</v>
      </c>
      <c r="E2887">
        <v>2.59</v>
      </c>
      <c r="F2887">
        <v>1.97</v>
      </c>
      <c r="G2887">
        <v>1.04</v>
      </c>
      <c r="H2887">
        <v>0.19</v>
      </c>
      <c r="I2887">
        <v>1.54</v>
      </c>
      <c r="J2887">
        <v>0.49</v>
      </c>
      <c r="K2887" s="1">
        <v>24.55</v>
      </c>
      <c r="L2887" s="2">
        <v>3562842</v>
      </c>
      <c r="M2887" s="1">
        <f>Table1[[#This Row],[PerformanceMetric]]/Table1[[#This Row],[InflationAdjSalary]]*1000000</f>
        <v>6.8905665757841641</v>
      </c>
      <c r="N2887" t="s">
        <v>24</v>
      </c>
      <c r="O2887">
        <v>24</v>
      </c>
      <c r="P2887" t="s">
        <v>20</v>
      </c>
    </row>
    <row r="2888" spans="2:16" x14ac:dyDescent="0.2">
      <c r="B2888" t="s">
        <v>319</v>
      </c>
      <c r="C2888">
        <v>2018</v>
      </c>
      <c r="D2888">
        <v>5.25</v>
      </c>
      <c r="E2888">
        <v>4.3499999999999996</v>
      </c>
      <c r="F2888">
        <v>0.89</v>
      </c>
      <c r="G2888">
        <v>0.48</v>
      </c>
      <c r="H2888">
        <v>0.76</v>
      </c>
      <c r="I2888">
        <v>0.89</v>
      </c>
      <c r="J2888">
        <v>0.62</v>
      </c>
      <c r="K2888" s="1">
        <v>24.53</v>
      </c>
      <c r="L2888" s="2">
        <v>1620659</v>
      </c>
      <c r="M2888" s="1">
        <f>Table1[[#This Row],[PerformanceMetric]]/Table1[[#This Row],[InflationAdjSalary]]*1000000</f>
        <v>15.135818207284814</v>
      </c>
      <c r="N2888" t="s">
        <v>61</v>
      </c>
      <c r="O2888">
        <v>25</v>
      </c>
      <c r="P2888" t="s">
        <v>30</v>
      </c>
    </row>
    <row r="2889" spans="2:16" x14ac:dyDescent="0.2">
      <c r="B2889" t="s">
        <v>477</v>
      </c>
      <c r="C2889">
        <v>2013</v>
      </c>
      <c r="D2889">
        <v>4.93</v>
      </c>
      <c r="E2889">
        <v>4.0999999999999996</v>
      </c>
      <c r="F2889">
        <v>0.4</v>
      </c>
      <c r="G2889">
        <v>0.38</v>
      </c>
      <c r="H2889">
        <v>1.05</v>
      </c>
      <c r="I2889">
        <v>0.56999999999999995</v>
      </c>
      <c r="J2889">
        <v>0.63</v>
      </c>
      <c r="K2889" s="1">
        <v>24.53</v>
      </c>
      <c r="L2889" s="2">
        <v>7889866</v>
      </c>
      <c r="M2889" s="1">
        <f>Table1[[#This Row],[PerformanceMetric]]/Table1[[#This Row],[InflationAdjSalary]]*1000000</f>
        <v>3.109051535222525</v>
      </c>
      <c r="N2889" t="s">
        <v>31</v>
      </c>
      <c r="O2889">
        <v>34</v>
      </c>
      <c r="P2889" t="s">
        <v>30</v>
      </c>
    </row>
    <row r="2890" spans="2:16" x14ac:dyDescent="0.2">
      <c r="B2890" t="s">
        <v>511</v>
      </c>
      <c r="C2890">
        <v>2020</v>
      </c>
      <c r="D2890">
        <v>5.35</v>
      </c>
      <c r="E2890">
        <v>4.87</v>
      </c>
      <c r="F2890">
        <v>0.68</v>
      </c>
      <c r="G2890">
        <v>0.37</v>
      </c>
      <c r="H2890">
        <v>1.39</v>
      </c>
      <c r="I2890">
        <v>0.68</v>
      </c>
      <c r="J2890">
        <v>0.54</v>
      </c>
      <c r="K2890" s="1">
        <v>24.52</v>
      </c>
      <c r="L2890" s="2">
        <v>6860794</v>
      </c>
      <c r="M2890" s="1">
        <f>Table1[[#This Row],[PerformanceMetric]]/Table1[[#This Row],[InflationAdjSalary]]*1000000</f>
        <v>3.5739303643280937</v>
      </c>
      <c r="N2890" t="s">
        <v>48</v>
      </c>
      <c r="O2890">
        <v>21</v>
      </c>
      <c r="P2890" t="s">
        <v>30</v>
      </c>
    </row>
    <row r="2891" spans="2:16" x14ac:dyDescent="0.2">
      <c r="B2891" t="s">
        <v>369</v>
      </c>
      <c r="C2891">
        <v>2018</v>
      </c>
      <c r="D2891">
        <v>5.66</v>
      </c>
      <c r="E2891">
        <v>3.77</v>
      </c>
      <c r="F2891">
        <v>0.96</v>
      </c>
      <c r="G2891">
        <v>0.34</v>
      </c>
      <c r="H2891">
        <v>0.36</v>
      </c>
      <c r="I2891">
        <v>0.7</v>
      </c>
      <c r="J2891">
        <v>0.63</v>
      </c>
      <c r="K2891" s="1">
        <v>24.51</v>
      </c>
      <c r="L2891" s="2">
        <v>2559039</v>
      </c>
      <c r="M2891" s="1">
        <f>Table1[[#This Row],[PerformanceMetric]]/Table1[[#This Row],[InflationAdjSalary]]*1000000</f>
        <v>9.5778141716480292</v>
      </c>
      <c r="N2891" t="s">
        <v>22</v>
      </c>
      <c r="O2891">
        <v>29</v>
      </c>
      <c r="P2891" t="s">
        <v>25</v>
      </c>
    </row>
    <row r="2892" spans="2:16" x14ac:dyDescent="0.2">
      <c r="B2892" t="s">
        <v>545</v>
      </c>
      <c r="C2892">
        <v>2016</v>
      </c>
      <c r="D2892">
        <v>6.26</v>
      </c>
      <c r="E2892">
        <v>2.17</v>
      </c>
      <c r="F2892">
        <v>3.04</v>
      </c>
      <c r="G2892">
        <v>0.73</v>
      </c>
      <c r="H2892">
        <v>0.35</v>
      </c>
      <c r="I2892">
        <v>1</v>
      </c>
      <c r="J2892">
        <v>0.57999999999999996</v>
      </c>
      <c r="K2892" s="1">
        <v>24.49</v>
      </c>
      <c r="L2892" s="2">
        <v>7109027</v>
      </c>
      <c r="M2892" s="1">
        <f>Table1[[#This Row],[PerformanceMetric]]/Table1[[#This Row],[InflationAdjSalary]]*1000000</f>
        <v>3.4449158794867425</v>
      </c>
      <c r="N2892" t="s">
        <v>22</v>
      </c>
      <c r="O2892">
        <v>30</v>
      </c>
      <c r="P2892" t="s">
        <v>19</v>
      </c>
    </row>
    <row r="2893" spans="2:16" x14ac:dyDescent="0.2">
      <c r="B2893" t="s">
        <v>657</v>
      </c>
      <c r="C2893">
        <v>2019</v>
      </c>
      <c r="D2893">
        <v>7</v>
      </c>
      <c r="E2893">
        <v>2.93</v>
      </c>
      <c r="F2893">
        <v>1.17</v>
      </c>
      <c r="G2893">
        <v>0.59</v>
      </c>
      <c r="H2893">
        <v>0.91</v>
      </c>
      <c r="I2893">
        <v>0.54</v>
      </c>
      <c r="J2893">
        <v>0.53</v>
      </c>
      <c r="K2893" s="1">
        <v>24.47</v>
      </c>
      <c r="L2893" s="2">
        <v>2602841</v>
      </c>
      <c r="M2893" s="1">
        <f>Table1[[#This Row],[PerformanceMetric]]/Table1[[#This Row],[InflationAdjSalary]]*1000000</f>
        <v>9.4012657707481928</v>
      </c>
      <c r="N2893" t="s">
        <v>70</v>
      </c>
      <c r="O2893">
        <v>23</v>
      </c>
      <c r="P2893" t="s">
        <v>16</v>
      </c>
    </row>
    <row r="2894" spans="2:16" x14ac:dyDescent="0.2">
      <c r="B2894" t="s">
        <v>269</v>
      </c>
      <c r="C2894">
        <v>2015</v>
      </c>
      <c r="D2894">
        <v>7.36</v>
      </c>
      <c r="E2894">
        <v>2.68</v>
      </c>
      <c r="F2894">
        <v>3.07</v>
      </c>
      <c r="G2894">
        <v>0.56999999999999995</v>
      </c>
      <c r="H2894">
        <v>0</v>
      </c>
      <c r="I2894">
        <v>1.25</v>
      </c>
      <c r="J2894">
        <v>0.55000000000000004</v>
      </c>
      <c r="K2894" s="1">
        <v>24.45</v>
      </c>
      <c r="L2894" s="2">
        <v>2695013</v>
      </c>
      <c r="M2894" s="1">
        <f>Table1[[#This Row],[PerformanceMetric]]/Table1[[#This Row],[InflationAdjSalary]]*1000000</f>
        <v>9.0723124526672052</v>
      </c>
      <c r="N2894" t="s">
        <v>54</v>
      </c>
      <c r="O2894">
        <v>28</v>
      </c>
      <c r="P2894" t="s">
        <v>19</v>
      </c>
    </row>
    <row r="2895" spans="2:16" x14ac:dyDescent="0.2">
      <c r="B2895" t="s">
        <v>480</v>
      </c>
      <c r="C2895">
        <v>2013</v>
      </c>
      <c r="D2895">
        <v>9.49</v>
      </c>
      <c r="E2895">
        <v>2.1</v>
      </c>
      <c r="F2895">
        <v>1.9</v>
      </c>
      <c r="G2895">
        <v>0.44</v>
      </c>
      <c r="H2895">
        <v>0.03</v>
      </c>
      <c r="I2895">
        <v>1.01</v>
      </c>
      <c r="J2895">
        <v>0.51</v>
      </c>
      <c r="K2895" s="1">
        <v>24.44</v>
      </c>
      <c r="L2895" s="2">
        <v>4124172</v>
      </c>
      <c r="M2895" s="1">
        <f>Table1[[#This Row],[PerformanceMetric]]/Table1[[#This Row],[InflationAdjSalary]]*1000000</f>
        <v>5.9260380022947645</v>
      </c>
      <c r="N2895" t="s">
        <v>65</v>
      </c>
      <c r="O2895">
        <v>28</v>
      </c>
      <c r="P2895" t="s">
        <v>20</v>
      </c>
    </row>
    <row r="2896" spans="2:16" x14ac:dyDescent="0.2">
      <c r="B2896" t="s">
        <v>502</v>
      </c>
      <c r="C2896">
        <v>2010</v>
      </c>
      <c r="D2896">
        <v>5.96</v>
      </c>
      <c r="E2896">
        <v>4.72</v>
      </c>
      <c r="F2896">
        <v>1.77</v>
      </c>
      <c r="G2896">
        <v>1.18</v>
      </c>
      <c r="H2896">
        <v>0.56000000000000005</v>
      </c>
      <c r="I2896">
        <v>1.1000000000000001</v>
      </c>
      <c r="J2896">
        <v>0.51</v>
      </c>
      <c r="K2896" s="1">
        <v>24.44</v>
      </c>
      <c r="L2896" s="2">
        <v>4418189</v>
      </c>
      <c r="M2896" s="1">
        <f>Table1[[#This Row],[PerformanceMetric]]/Table1[[#This Row],[InflationAdjSalary]]*1000000</f>
        <v>5.5316782509756832</v>
      </c>
      <c r="N2896" t="s">
        <v>24</v>
      </c>
      <c r="O2896">
        <v>25</v>
      </c>
      <c r="P2896" t="s">
        <v>20</v>
      </c>
    </row>
    <row r="2897" spans="2:16" x14ac:dyDescent="0.2">
      <c r="B2897" t="s">
        <v>495</v>
      </c>
      <c r="C2897">
        <v>2013</v>
      </c>
      <c r="D2897">
        <v>11.2</v>
      </c>
      <c r="E2897">
        <v>1.73</v>
      </c>
      <c r="F2897">
        <v>1.88</v>
      </c>
      <c r="G2897">
        <v>0.47</v>
      </c>
      <c r="H2897">
        <v>0.21</v>
      </c>
      <c r="I2897">
        <v>1.81</v>
      </c>
      <c r="J2897">
        <v>0.51</v>
      </c>
      <c r="K2897" s="1">
        <v>24.43</v>
      </c>
      <c r="L2897" s="2">
        <v>16750484</v>
      </c>
      <c r="M2897" s="1">
        <f>Table1[[#This Row],[PerformanceMetric]]/Table1[[#This Row],[InflationAdjSalary]]*1000000</f>
        <v>1.4584653195692732</v>
      </c>
      <c r="N2897" t="s">
        <v>104</v>
      </c>
      <c r="O2897">
        <v>29</v>
      </c>
      <c r="P2897" t="s">
        <v>20</v>
      </c>
    </row>
    <row r="2898" spans="2:16" x14ac:dyDescent="0.2">
      <c r="B2898" t="s">
        <v>237</v>
      </c>
      <c r="C2898">
        <v>2014</v>
      </c>
      <c r="D2898">
        <v>8.9600000000000009</v>
      </c>
      <c r="E2898">
        <v>1.94</v>
      </c>
      <c r="F2898">
        <v>3.24</v>
      </c>
      <c r="G2898">
        <v>0.72</v>
      </c>
      <c r="H2898">
        <v>0.18</v>
      </c>
      <c r="I2898">
        <v>1.63</v>
      </c>
      <c r="J2898">
        <v>0.52</v>
      </c>
      <c r="K2898" s="1">
        <v>24.42</v>
      </c>
      <c r="L2898" s="2">
        <v>1137841</v>
      </c>
      <c r="M2898" s="1">
        <f>Table1[[#This Row],[PerformanceMetric]]/Table1[[#This Row],[InflationAdjSalary]]*1000000</f>
        <v>21.46169807556592</v>
      </c>
      <c r="N2898" t="s">
        <v>41</v>
      </c>
      <c r="O2898">
        <v>29</v>
      </c>
      <c r="P2898" t="s">
        <v>19</v>
      </c>
    </row>
    <row r="2899" spans="2:16" x14ac:dyDescent="0.2">
      <c r="B2899" t="s">
        <v>658</v>
      </c>
      <c r="C2899">
        <v>2011</v>
      </c>
      <c r="D2899">
        <v>7.46</v>
      </c>
      <c r="E2899">
        <v>3.81</v>
      </c>
      <c r="F2899">
        <v>1.08</v>
      </c>
      <c r="G2899">
        <v>0.54</v>
      </c>
      <c r="H2899">
        <v>0.54</v>
      </c>
      <c r="I2899">
        <v>0.82</v>
      </c>
      <c r="J2899">
        <v>0.52</v>
      </c>
      <c r="K2899" s="1">
        <v>24.42</v>
      </c>
      <c r="L2899" s="2">
        <v>2533034</v>
      </c>
      <c r="M2899" s="1">
        <f>Table1[[#This Row],[PerformanceMetric]]/Table1[[#This Row],[InflationAdjSalary]]*1000000</f>
        <v>9.6406127987227972</v>
      </c>
      <c r="N2899" t="s">
        <v>88</v>
      </c>
      <c r="O2899">
        <v>22</v>
      </c>
      <c r="P2899" t="s">
        <v>25</v>
      </c>
    </row>
    <row r="2900" spans="2:16" x14ac:dyDescent="0.2">
      <c r="B2900" t="s">
        <v>366</v>
      </c>
      <c r="C2900">
        <v>2015</v>
      </c>
      <c r="D2900">
        <v>10.45</v>
      </c>
      <c r="E2900">
        <v>1.73</v>
      </c>
      <c r="F2900">
        <v>2.2400000000000002</v>
      </c>
      <c r="G2900">
        <v>1.33</v>
      </c>
      <c r="H2900">
        <v>0.3</v>
      </c>
      <c r="I2900">
        <v>1.52</v>
      </c>
      <c r="J2900">
        <v>0.47</v>
      </c>
      <c r="K2900" s="1">
        <v>24.41</v>
      </c>
      <c r="L2900" s="2">
        <v>6380263</v>
      </c>
      <c r="M2900" s="1">
        <f>Table1[[#This Row],[PerformanceMetric]]/Table1[[#This Row],[InflationAdjSalary]]*1000000</f>
        <v>3.8258610969485112</v>
      </c>
      <c r="N2900" t="s">
        <v>29</v>
      </c>
      <c r="O2900">
        <v>23</v>
      </c>
      <c r="P2900" t="s">
        <v>20</v>
      </c>
    </row>
    <row r="2901" spans="2:16" x14ac:dyDescent="0.2">
      <c r="B2901" t="s">
        <v>659</v>
      </c>
      <c r="C2901">
        <v>2010</v>
      </c>
      <c r="D2901">
        <v>8.74</v>
      </c>
      <c r="E2901">
        <v>1.77</v>
      </c>
      <c r="F2901">
        <v>2.08</v>
      </c>
      <c r="G2901">
        <v>0.44</v>
      </c>
      <c r="H2901">
        <v>0.15</v>
      </c>
      <c r="I2901">
        <v>0.92</v>
      </c>
      <c r="J2901">
        <v>0.54</v>
      </c>
      <c r="K2901" s="1">
        <v>24.4</v>
      </c>
      <c r="L2901" s="2">
        <v>5405145</v>
      </c>
      <c r="M2901" s="1">
        <f>Table1[[#This Row],[PerformanceMetric]]/Table1[[#This Row],[InflationAdjSalary]]*1000000</f>
        <v>4.5142174724267345</v>
      </c>
      <c r="N2901" t="s">
        <v>34</v>
      </c>
      <c r="O2901">
        <v>28</v>
      </c>
      <c r="P2901" t="s">
        <v>20</v>
      </c>
    </row>
    <row r="2902" spans="2:16" x14ac:dyDescent="0.2">
      <c r="B2902" t="s">
        <v>660</v>
      </c>
      <c r="C2902">
        <v>2014</v>
      </c>
      <c r="D2902">
        <v>8.4</v>
      </c>
      <c r="E2902">
        <v>0.8</v>
      </c>
      <c r="F2902">
        <v>1</v>
      </c>
      <c r="G2902">
        <v>0</v>
      </c>
      <c r="H2902">
        <v>0</v>
      </c>
      <c r="I2902">
        <v>0.6</v>
      </c>
      <c r="J2902">
        <v>0.68</v>
      </c>
      <c r="K2902" s="1">
        <v>24.39</v>
      </c>
      <c r="L2902" s="2">
        <v>1015060</v>
      </c>
      <c r="M2902" s="1">
        <f>Table1[[#This Row],[PerformanceMetric]]/Table1[[#This Row],[InflationAdjSalary]]*1000000</f>
        <v>24.028136267806829</v>
      </c>
      <c r="N2902" t="s">
        <v>18</v>
      </c>
      <c r="O2902">
        <v>22</v>
      </c>
      <c r="P2902" t="s">
        <v>20</v>
      </c>
    </row>
    <row r="2903" spans="2:16" x14ac:dyDescent="0.2">
      <c r="B2903" t="s">
        <v>508</v>
      </c>
      <c r="C2903">
        <v>2010</v>
      </c>
      <c r="D2903">
        <v>8.48</v>
      </c>
      <c r="E2903">
        <v>4.76</v>
      </c>
      <c r="F2903">
        <v>0.97</v>
      </c>
      <c r="G2903">
        <v>0.59</v>
      </c>
      <c r="H2903">
        <v>0.28000000000000003</v>
      </c>
      <c r="I2903">
        <v>0.72</v>
      </c>
      <c r="J2903">
        <v>0.45</v>
      </c>
      <c r="K2903" s="1">
        <v>24.39</v>
      </c>
      <c r="L2903" s="2">
        <v>2716982</v>
      </c>
      <c r="M2903" s="1">
        <f>Table1[[#This Row],[PerformanceMetric]]/Table1[[#This Row],[InflationAdjSalary]]*1000000</f>
        <v>8.9768721323880687</v>
      </c>
      <c r="N2903" t="s">
        <v>64</v>
      </c>
      <c r="O2903">
        <v>24</v>
      </c>
      <c r="P2903" t="s">
        <v>16</v>
      </c>
    </row>
    <row r="2904" spans="2:16" x14ac:dyDescent="0.2">
      <c r="B2904" t="s">
        <v>440</v>
      </c>
      <c r="C2904">
        <v>2019</v>
      </c>
      <c r="D2904">
        <v>8.16</v>
      </c>
      <c r="E2904">
        <v>3.68</v>
      </c>
      <c r="F2904">
        <v>3.11</v>
      </c>
      <c r="G2904">
        <v>0.89</v>
      </c>
      <c r="H2904">
        <v>0.26</v>
      </c>
      <c r="I2904">
        <v>1.32</v>
      </c>
      <c r="J2904">
        <v>0.45</v>
      </c>
      <c r="K2904" s="1">
        <v>24.39</v>
      </c>
      <c r="L2904" s="2">
        <v>11273429</v>
      </c>
      <c r="M2904" s="1">
        <f>Table1[[#This Row],[PerformanceMetric]]/Table1[[#This Row],[InflationAdjSalary]]*1000000</f>
        <v>2.1634943547344823</v>
      </c>
      <c r="N2904" t="s">
        <v>34</v>
      </c>
      <c r="O2904">
        <v>20</v>
      </c>
      <c r="P2904" t="s">
        <v>20</v>
      </c>
    </row>
    <row r="2905" spans="2:16" x14ac:dyDescent="0.2">
      <c r="B2905" t="s">
        <v>358</v>
      </c>
      <c r="C2905">
        <v>2016</v>
      </c>
      <c r="D2905">
        <v>6.25</v>
      </c>
      <c r="E2905">
        <v>4.43</v>
      </c>
      <c r="F2905">
        <v>0.43</v>
      </c>
      <c r="G2905">
        <v>0.28999999999999998</v>
      </c>
      <c r="H2905">
        <v>0.75</v>
      </c>
      <c r="I2905">
        <v>0.93</v>
      </c>
      <c r="J2905">
        <v>0.59</v>
      </c>
      <c r="K2905" s="1">
        <v>24.39</v>
      </c>
      <c r="L2905" s="2">
        <v>19670630</v>
      </c>
      <c r="M2905" s="1">
        <f>Table1[[#This Row],[PerformanceMetric]]/Table1[[#This Row],[InflationAdjSalary]]*1000000</f>
        <v>1.2399196161993795</v>
      </c>
      <c r="N2905" t="s">
        <v>29</v>
      </c>
      <c r="O2905">
        <v>29</v>
      </c>
      <c r="P2905" t="s">
        <v>30</v>
      </c>
    </row>
    <row r="2906" spans="2:16" x14ac:dyDescent="0.2">
      <c r="B2906" t="s">
        <v>303</v>
      </c>
      <c r="C2906">
        <v>2017</v>
      </c>
      <c r="D2906">
        <v>9.25</v>
      </c>
      <c r="E2906">
        <v>3.1</v>
      </c>
      <c r="F2906">
        <v>1.17</v>
      </c>
      <c r="G2906">
        <v>0.54</v>
      </c>
      <c r="H2906">
        <v>0.19</v>
      </c>
      <c r="I2906">
        <v>1.0900000000000001</v>
      </c>
      <c r="J2906">
        <v>0.5</v>
      </c>
      <c r="K2906" s="1">
        <v>24.38</v>
      </c>
      <c r="L2906" s="2">
        <v>2560784</v>
      </c>
      <c r="M2906" s="1">
        <f>Table1[[#This Row],[PerformanceMetric]]/Table1[[#This Row],[InflationAdjSalary]]*1000000</f>
        <v>9.5205218401864435</v>
      </c>
      <c r="N2906" t="s">
        <v>48</v>
      </c>
      <c r="O2906">
        <v>30</v>
      </c>
      <c r="P2906" t="s">
        <v>16</v>
      </c>
    </row>
    <row r="2907" spans="2:16" x14ac:dyDescent="0.2">
      <c r="B2907" t="s">
        <v>214</v>
      </c>
      <c r="C2907">
        <v>2010</v>
      </c>
      <c r="D2907">
        <v>7.06</v>
      </c>
      <c r="E2907">
        <v>5.48</v>
      </c>
      <c r="F2907">
        <v>0.46</v>
      </c>
      <c r="G2907">
        <v>0.52</v>
      </c>
      <c r="H2907">
        <v>0.7</v>
      </c>
      <c r="I2907">
        <v>0.96</v>
      </c>
      <c r="J2907">
        <v>0.5</v>
      </c>
      <c r="K2907" s="1">
        <v>24.38</v>
      </c>
      <c r="L2907" s="2">
        <v>4350217</v>
      </c>
      <c r="M2907" s="1">
        <f>Table1[[#This Row],[PerformanceMetric]]/Table1[[#This Row],[InflationAdjSalary]]*1000000</f>
        <v>5.604318129417452</v>
      </c>
      <c r="N2907" t="s">
        <v>41</v>
      </c>
      <c r="O2907">
        <v>24</v>
      </c>
      <c r="P2907" t="s">
        <v>16</v>
      </c>
    </row>
    <row r="2908" spans="2:16" x14ac:dyDescent="0.2">
      <c r="B2908" t="s">
        <v>502</v>
      </c>
      <c r="C2908">
        <v>2011</v>
      </c>
      <c r="D2908">
        <v>5.08</v>
      </c>
      <c r="E2908">
        <v>4.38</v>
      </c>
      <c r="F2908">
        <v>1.41</v>
      </c>
      <c r="G2908">
        <v>1.23</v>
      </c>
      <c r="H2908">
        <v>0.48</v>
      </c>
      <c r="I2908">
        <v>0.7</v>
      </c>
      <c r="J2908">
        <v>0.55000000000000004</v>
      </c>
      <c r="K2908" s="1">
        <v>24.37</v>
      </c>
      <c r="L2908" s="2">
        <v>4331993</v>
      </c>
      <c r="M2908" s="1">
        <f>Table1[[#This Row],[PerformanceMetric]]/Table1[[#This Row],[InflationAdjSalary]]*1000000</f>
        <v>5.6255861909287477</v>
      </c>
      <c r="N2908" t="s">
        <v>24</v>
      </c>
      <c r="O2908">
        <v>26</v>
      </c>
      <c r="P2908" t="s">
        <v>20</v>
      </c>
    </row>
    <row r="2909" spans="2:16" x14ac:dyDescent="0.2">
      <c r="B2909" t="s">
        <v>231</v>
      </c>
      <c r="C2909">
        <v>2021</v>
      </c>
      <c r="D2909">
        <v>5.31</v>
      </c>
      <c r="E2909">
        <v>5.0599999999999996</v>
      </c>
      <c r="F2909">
        <v>1.1000000000000001</v>
      </c>
      <c r="G2909">
        <v>0.67</v>
      </c>
      <c r="H2909">
        <v>0.57999999999999996</v>
      </c>
      <c r="I2909">
        <v>0.48</v>
      </c>
      <c r="J2909">
        <v>0.52</v>
      </c>
      <c r="K2909" s="1">
        <v>24.36</v>
      </c>
      <c r="L2909" s="2">
        <v>6925294</v>
      </c>
      <c r="M2909" s="1">
        <f>Table1[[#This Row],[PerformanceMetric]]/Table1[[#This Row],[InflationAdjSalary]]*1000000</f>
        <v>3.5175401939614401</v>
      </c>
      <c r="N2909" t="s">
        <v>48</v>
      </c>
      <c r="O2909">
        <v>28</v>
      </c>
      <c r="P2909" t="s">
        <v>30</v>
      </c>
    </row>
    <row r="2910" spans="2:16" x14ac:dyDescent="0.2">
      <c r="B2910" t="s">
        <v>553</v>
      </c>
      <c r="C2910">
        <v>2011</v>
      </c>
      <c r="D2910">
        <v>7.25</v>
      </c>
      <c r="E2910">
        <v>4.9400000000000004</v>
      </c>
      <c r="F2910">
        <v>0.33</v>
      </c>
      <c r="G2910">
        <v>0.27</v>
      </c>
      <c r="H2910">
        <v>0.9</v>
      </c>
      <c r="I2910">
        <v>1</v>
      </c>
      <c r="J2910">
        <v>0.52</v>
      </c>
      <c r="K2910" s="1">
        <v>24.35</v>
      </c>
      <c r="L2910" s="2">
        <v>4922720</v>
      </c>
      <c r="M2910" s="1">
        <f>Table1[[#This Row],[PerformanceMetric]]/Table1[[#This Row],[InflationAdjSalary]]*1000000</f>
        <v>4.9464523677966659</v>
      </c>
      <c r="N2910" t="s">
        <v>104</v>
      </c>
      <c r="O2910">
        <v>33</v>
      </c>
      <c r="P2910" t="s">
        <v>30</v>
      </c>
    </row>
    <row r="2911" spans="2:16" x14ac:dyDescent="0.2">
      <c r="B2911" t="s">
        <v>241</v>
      </c>
      <c r="C2911">
        <v>2020</v>
      </c>
      <c r="D2911">
        <v>8.6300000000000008</v>
      </c>
      <c r="E2911">
        <v>2.35</v>
      </c>
      <c r="F2911">
        <v>1.29</v>
      </c>
      <c r="G2911">
        <v>0.88</v>
      </c>
      <c r="H2911">
        <v>0.1</v>
      </c>
      <c r="I2911">
        <v>0.96</v>
      </c>
      <c r="J2911">
        <v>0.54</v>
      </c>
      <c r="K2911" s="1">
        <v>24.35</v>
      </c>
      <c r="L2911" s="2">
        <v>6476849</v>
      </c>
      <c r="M2911" s="1">
        <f>Table1[[#This Row],[PerformanceMetric]]/Table1[[#This Row],[InflationAdjSalary]]*1000000</f>
        <v>3.7595441857606997</v>
      </c>
      <c r="N2911" t="s">
        <v>42</v>
      </c>
      <c r="O2911">
        <v>29</v>
      </c>
      <c r="P2911" t="s">
        <v>20</v>
      </c>
    </row>
    <row r="2912" spans="2:16" x14ac:dyDescent="0.2">
      <c r="B2912" t="s">
        <v>277</v>
      </c>
      <c r="C2912">
        <v>2019</v>
      </c>
      <c r="D2912">
        <v>7.39</v>
      </c>
      <c r="E2912">
        <v>2.5499999999999998</v>
      </c>
      <c r="F2912">
        <v>1.1399999999999999</v>
      </c>
      <c r="G2912">
        <v>0.57999999999999996</v>
      </c>
      <c r="H2912">
        <v>0.36</v>
      </c>
      <c r="I2912">
        <v>0.63</v>
      </c>
      <c r="J2912">
        <v>0.56999999999999995</v>
      </c>
      <c r="K2912" s="1">
        <v>24.34</v>
      </c>
      <c r="L2912" s="2">
        <v>2966954</v>
      </c>
      <c r="M2912" s="1">
        <f>Table1[[#This Row],[PerformanceMetric]]/Table1[[#This Row],[InflationAdjSalary]]*1000000</f>
        <v>8.203699821433025</v>
      </c>
      <c r="N2912" t="s">
        <v>56</v>
      </c>
      <c r="O2912">
        <v>42</v>
      </c>
      <c r="P2912" t="s">
        <v>16</v>
      </c>
    </row>
    <row r="2913" spans="2:16" x14ac:dyDescent="0.2">
      <c r="B2913" t="s">
        <v>621</v>
      </c>
      <c r="C2913">
        <v>2019</v>
      </c>
      <c r="D2913">
        <v>7.2</v>
      </c>
      <c r="E2913">
        <v>2.62</v>
      </c>
      <c r="F2913">
        <v>1.19</v>
      </c>
      <c r="G2913">
        <v>0.4</v>
      </c>
      <c r="H2913">
        <v>0.17</v>
      </c>
      <c r="I2913">
        <v>0.36</v>
      </c>
      <c r="J2913">
        <v>0.56000000000000005</v>
      </c>
      <c r="K2913" s="1">
        <v>24.34</v>
      </c>
      <c r="L2913" s="2">
        <v>3795429</v>
      </c>
      <c r="M2913" s="1">
        <f>Table1[[#This Row],[PerformanceMetric]]/Table1[[#This Row],[InflationAdjSalary]]*1000000</f>
        <v>6.4129772945298145</v>
      </c>
      <c r="N2913" t="s">
        <v>41</v>
      </c>
      <c r="O2913">
        <v>23</v>
      </c>
      <c r="P2913" t="s">
        <v>25</v>
      </c>
    </row>
    <row r="2914" spans="2:16" x14ac:dyDescent="0.2">
      <c r="B2914" t="s">
        <v>395</v>
      </c>
      <c r="C2914">
        <v>2019</v>
      </c>
      <c r="D2914">
        <v>5.57</v>
      </c>
      <c r="E2914">
        <v>4.71</v>
      </c>
      <c r="F2914">
        <v>1.1200000000000001</v>
      </c>
      <c r="G2914">
        <v>0.24</v>
      </c>
      <c r="H2914">
        <v>0.67</v>
      </c>
      <c r="I2914">
        <v>0.78</v>
      </c>
      <c r="J2914">
        <v>0.56999999999999995</v>
      </c>
      <c r="K2914" s="1">
        <v>24.34</v>
      </c>
      <c r="L2914" s="2">
        <v>6308456</v>
      </c>
      <c r="M2914" s="1">
        <f>Table1[[#This Row],[PerformanceMetric]]/Table1[[#This Row],[InflationAdjSalary]]*1000000</f>
        <v>3.8583133495739692</v>
      </c>
      <c r="N2914" t="s">
        <v>61</v>
      </c>
      <c r="O2914">
        <v>32</v>
      </c>
      <c r="P2914" t="s">
        <v>30</v>
      </c>
    </row>
    <row r="2915" spans="2:16" x14ac:dyDescent="0.2">
      <c r="B2915" t="s">
        <v>661</v>
      </c>
      <c r="C2915">
        <v>2021</v>
      </c>
      <c r="D2915">
        <v>6.09</v>
      </c>
      <c r="E2915">
        <v>2.06</v>
      </c>
      <c r="F2915">
        <v>3.57</v>
      </c>
      <c r="G2915">
        <v>1.22</v>
      </c>
      <c r="H2915">
        <v>0.22</v>
      </c>
      <c r="I2915">
        <v>1.1200000000000001</v>
      </c>
      <c r="J2915">
        <v>0.56000000000000005</v>
      </c>
      <c r="K2915" s="1">
        <v>24.33</v>
      </c>
      <c r="L2915" s="2">
        <v>3380852</v>
      </c>
      <c r="M2915" s="1">
        <f>Table1[[#This Row],[PerformanceMetric]]/Table1[[#This Row],[InflationAdjSalary]]*1000000</f>
        <v>7.196410845550175</v>
      </c>
      <c r="N2915" t="s">
        <v>91</v>
      </c>
      <c r="O2915">
        <v>29</v>
      </c>
      <c r="P2915" t="s">
        <v>19</v>
      </c>
    </row>
    <row r="2916" spans="2:16" x14ac:dyDescent="0.2">
      <c r="B2916" t="s">
        <v>231</v>
      </c>
      <c r="C2916">
        <v>2019</v>
      </c>
      <c r="D2916">
        <v>4.8</v>
      </c>
      <c r="E2916">
        <v>3.8</v>
      </c>
      <c r="F2916">
        <v>0.76</v>
      </c>
      <c r="G2916">
        <v>0.36</v>
      </c>
      <c r="H2916">
        <v>0.57999999999999996</v>
      </c>
      <c r="I2916">
        <v>0.4</v>
      </c>
      <c r="J2916">
        <v>0.64</v>
      </c>
      <c r="K2916" s="1">
        <v>24.32</v>
      </c>
      <c r="L2916" s="2">
        <v>3470455</v>
      </c>
      <c r="M2916" s="1">
        <f>Table1[[#This Row],[PerformanceMetric]]/Table1[[#This Row],[InflationAdjSalary]]*1000000</f>
        <v>7.0077266525570856</v>
      </c>
      <c r="N2916" t="s">
        <v>48</v>
      </c>
      <c r="O2916">
        <v>26</v>
      </c>
      <c r="P2916" t="s">
        <v>30</v>
      </c>
    </row>
    <row r="2917" spans="2:16" x14ac:dyDescent="0.2">
      <c r="B2917" t="s">
        <v>345</v>
      </c>
      <c r="C2917">
        <v>2016</v>
      </c>
      <c r="D2917">
        <v>8.67</v>
      </c>
      <c r="E2917">
        <v>2.93</v>
      </c>
      <c r="F2917">
        <v>1.04</v>
      </c>
      <c r="G2917">
        <v>0.54</v>
      </c>
      <c r="H2917">
        <v>0.26</v>
      </c>
      <c r="I2917">
        <v>0.94</v>
      </c>
      <c r="J2917">
        <v>0.53</v>
      </c>
      <c r="K2917" s="1">
        <v>24.31</v>
      </c>
      <c r="L2917" s="2">
        <v>11064729</v>
      </c>
      <c r="M2917" s="1">
        <f>Table1[[#This Row],[PerformanceMetric]]/Table1[[#This Row],[InflationAdjSalary]]*1000000</f>
        <v>2.1970714330192811</v>
      </c>
      <c r="N2917" t="s">
        <v>38</v>
      </c>
      <c r="O2917">
        <v>28</v>
      </c>
      <c r="P2917" t="s">
        <v>20</v>
      </c>
    </row>
    <row r="2918" spans="2:16" x14ac:dyDescent="0.2">
      <c r="B2918" t="s">
        <v>124</v>
      </c>
      <c r="C2918">
        <v>2010</v>
      </c>
      <c r="D2918">
        <v>8.0399999999999991</v>
      </c>
      <c r="E2918">
        <v>2.62</v>
      </c>
      <c r="F2918">
        <v>3.84</v>
      </c>
      <c r="G2918">
        <v>1.08</v>
      </c>
      <c r="H2918">
        <v>0.25</v>
      </c>
      <c r="I2918">
        <v>2.14</v>
      </c>
      <c r="J2918">
        <v>0.53</v>
      </c>
      <c r="K2918" s="1">
        <v>24.3</v>
      </c>
      <c r="L2918" s="2">
        <v>2213064</v>
      </c>
      <c r="M2918" s="1">
        <f>Table1[[#This Row],[PerformanceMetric]]/Table1[[#This Row],[InflationAdjSalary]]*1000000</f>
        <v>10.980251813774931</v>
      </c>
      <c r="N2918" t="s">
        <v>34</v>
      </c>
      <c r="O2918">
        <v>19</v>
      </c>
      <c r="P2918" t="s">
        <v>19</v>
      </c>
    </row>
    <row r="2919" spans="2:16" x14ac:dyDescent="0.2">
      <c r="B2919" t="s">
        <v>439</v>
      </c>
      <c r="C2919">
        <v>2011</v>
      </c>
      <c r="D2919">
        <v>8.3000000000000007</v>
      </c>
      <c r="E2919">
        <v>2.58</v>
      </c>
      <c r="F2919">
        <v>1.23</v>
      </c>
      <c r="G2919">
        <v>0.72</v>
      </c>
      <c r="H2919">
        <v>0.22</v>
      </c>
      <c r="I2919">
        <v>0.84</v>
      </c>
      <c r="J2919">
        <v>0.53</v>
      </c>
      <c r="K2919" s="1">
        <v>24.3</v>
      </c>
      <c r="L2919" s="2">
        <v>2920936</v>
      </c>
      <c r="M2919" s="1">
        <f>Table1[[#This Row],[PerformanceMetric]]/Table1[[#This Row],[InflationAdjSalary]]*1000000</f>
        <v>8.3192510893768308</v>
      </c>
      <c r="N2919" t="s">
        <v>18</v>
      </c>
      <c r="O2919">
        <v>25</v>
      </c>
      <c r="P2919" t="s">
        <v>20</v>
      </c>
    </row>
    <row r="2920" spans="2:16" x14ac:dyDescent="0.2">
      <c r="B2920" t="s">
        <v>597</v>
      </c>
      <c r="C2920">
        <v>2010</v>
      </c>
      <c r="D2920">
        <v>8.41</v>
      </c>
      <c r="E2920">
        <v>4.46</v>
      </c>
      <c r="F2920">
        <v>2.86</v>
      </c>
      <c r="G2920">
        <v>0.55000000000000004</v>
      </c>
      <c r="H2920">
        <v>0.13</v>
      </c>
      <c r="I2920">
        <v>1.59</v>
      </c>
      <c r="J2920">
        <v>0.46</v>
      </c>
      <c r="K2920" s="1">
        <v>24.3</v>
      </c>
      <c r="L2920" s="2">
        <v>3010459</v>
      </c>
      <c r="M2920" s="1">
        <f>Table1[[#This Row],[PerformanceMetric]]/Table1[[#This Row],[InflationAdjSalary]]*1000000</f>
        <v>8.0718588095702355</v>
      </c>
      <c r="N2920" t="s">
        <v>145</v>
      </c>
      <c r="O2920">
        <v>22</v>
      </c>
      <c r="P2920" t="s">
        <v>25</v>
      </c>
    </row>
    <row r="2921" spans="2:16" x14ac:dyDescent="0.2">
      <c r="B2921" t="s">
        <v>528</v>
      </c>
      <c r="C2921">
        <v>2021</v>
      </c>
      <c r="D2921">
        <v>5.48</v>
      </c>
      <c r="E2921">
        <v>3.94</v>
      </c>
      <c r="F2921">
        <v>0.98</v>
      </c>
      <c r="G2921">
        <v>0.56000000000000005</v>
      </c>
      <c r="H2921">
        <v>0.52</v>
      </c>
      <c r="I2921">
        <v>0.5</v>
      </c>
      <c r="J2921">
        <v>0.57999999999999996</v>
      </c>
      <c r="K2921" s="1">
        <v>24.26</v>
      </c>
      <c r="L2921" s="2">
        <v>5319988</v>
      </c>
      <c r="M2921" s="1">
        <f>Table1[[#This Row],[PerformanceMetric]]/Table1[[#This Row],[InflationAdjSalary]]*1000000</f>
        <v>4.5601606620165311</v>
      </c>
      <c r="N2921" t="s">
        <v>41</v>
      </c>
      <c r="O2921">
        <v>30</v>
      </c>
      <c r="P2921" t="s">
        <v>25</v>
      </c>
    </row>
    <row r="2922" spans="2:16" x14ac:dyDescent="0.2">
      <c r="B2922" t="s">
        <v>263</v>
      </c>
      <c r="C2922">
        <v>2012</v>
      </c>
      <c r="D2922">
        <v>9.3800000000000008</v>
      </c>
      <c r="E2922">
        <v>5.13</v>
      </c>
      <c r="F2922">
        <v>2.13</v>
      </c>
      <c r="G2922">
        <v>0.75</v>
      </c>
      <c r="H2922">
        <v>0.75</v>
      </c>
      <c r="I2922">
        <v>2.25</v>
      </c>
      <c r="J2922">
        <v>0.44</v>
      </c>
      <c r="K2922" s="1">
        <v>24.25</v>
      </c>
      <c r="L2922" s="2">
        <v>7657584</v>
      </c>
      <c r="M2922" s="1">
        <f>Table1[[#This Row],[PerformanceMetric]]/Table1[[#This Row],[InflationAdjSalary]]*1000000</f>
        <v>3.1667951667262155</v>
      </c>
      <c r="N2922" t="s">
        <v>91</v>
      </c>
      <c r="O2922">
        <v>24</v>
      </c>
      <c r="P2922" t="s">
        <v>25</v>
      </c>
    </row>
    <row r="2923" spans="2:16" x14ac:dyDescent="0.2">
      <c r="B2923" t="s">
        <v>551</v>
      </c>
      <c r="C2923">
        <v>2021</v>
      </c>
      <c r="D2923">
        <v>5.3</v>
      </c>
      <c r="E2923">
        <v>2.38</v>
      </c>
      <c r="F2923">
        <v>1.26</v>
      </c>
      <c r="G2923">
        <v>0.28000000000000003</v>
      </c>
      <c r="H2923">
        <v>0.23</v>
      </c>
      <c r="I2923">
        <v>0.45</v>
      </c>
      <c r="J2923">
        <v>0.71</v>
      </c>
      <c r="K2923" s="1">
        <v>24.22</v>
      </c>
      <c r="L2923" s="2">
        <v>2606136</v>
      </c>
      <c r="M2923" s="1">
        <f>Table1[[#This Row],[PerformanceMetric]]/Table1[[#This Row],[InflationAdjSalary]]*1000000</f>
        <v>9.2934520685029476</v>
      </c>
      <c r="N2923" t="s">
        <v>56</v>
      </c>
      <c r="O2923">
        <v>29</v>
      </c>
      <c r="P2923" t="s">
        <v>20</v>
      </c>
    </row>
    <row r="2924" spans="2:16" x14ac:dyDescent="0.2">
      <c r="B2924" t="s">
        <v>173</v>
      </c>
      <c r="C2924">
        <v>2011</v>
      </c>
      <c r="D2924">
        <v>7.96</v>
      </c>
      <c r="E2924">
        <v>2.59</v>
      </c>
      <c r="F2924">
        <v>1.74</v>
      </c>
      <c r="G2924">
        <v>0.82</v>
      </c>
      <c r="H2924">
        <v>0.21</v>
      </c>
      <c r="I2924">
        <v>0.93</v>
      </c>
      <c r="J2924">
        <v>0.53</v>
      </c>
      <c r="K2924" s="1">
        <v>24.22</v>
      </c>
      <c r="L2924" s="2">
        <v>4253230</v>
      </c>
      <c r="M2924" s="1">
        <f>Table1[[#This Row],[PerformanceMetric]]/Table1[[#This Row],[InflationAdjSalary]]*1000000</f>
        <v>5.6944957126701352</v>
      </c>
      <c r="N2924" t="s">
        <v>58</v>
      </c>
      <c r="O2924">
        <v>34</v>
      </c>
      <c r="P2924" t="s">
        <v>20</v>
      </c>
    </row>
    <row r="2925" spans="2:16" x14ac:dyDescent="0.2">
      <c r="B2925" t="s">
        <v>243</v>
      </c>
      <c r="C2925">
        <v>2017</v>
      </c>
      <c r="D2925">
        <v>8.44</v>
      </c>
      <c r="E2925">
        <v>2.0499999999999998</v>
      </c>
      <c r="F2925">
        <v>1.28</v>
      </c>
      <c r="G2925">
        <v>0.34</v>
      </c>
      <c r="H2925">
        <v>0.1</v>
      </c>
      <c r="I2925">
        <v>0.69</v>
      </c>
      <c r="J2925">
        <v>0.56000000000000005</v>
      </c>
      <c r="K2925" s="1">
        <v>24.21</v>
      </c>
      <c r="L2925" s="2">
        <v>6445829</v>
      </c>
      <c r="M2925" s="1">
        <f>Table1[[#This Row],[PerformanceMetric]]/Table1[[#This Row],[InflationAdjSalary]]*1000000</f>
        <v>3.7559171985480844</v>
      </c>
      <c r="N2925" t="s">
        <v>46</v>
      </c>
      <c r="O2925">
        <v>31</v>
      </c>
      <c r="P2925" t="s">
        <v>20</v>
      </c>
    </row>
    <row r="2926" spans="2:16" x14ac:dyDescent="0.2">
      <c r="B2926" t="s">
        <v>275</v>
      </c>
      <c r="C2926">
        <v>2021</v>
      </c>
      <c r="D2926">
        <v>4.74</v>
      </c>
      <c r="E2926">
        <v>3.32</v>
      </c>
      <c r="F2926">
        <v>0.55000000000000004</v>
      </c>
      <c r="G2926">
        <v>0.35</v>
      </c>
      <c r="H2926">
        <v>1.1000000000000001</v>
      </c>
      <c r="I2926">
        <v>0.71</v>
      </c>
      <c r="J2926">
        <v>0.7</v>
      </c>
      <c r="K2926" s="1">
        <v>24.2</v>
      </c>
      <c r="L2926" s="2">
        <v>1944122</v>
      </c>
      <c r="M2926" s="1">
        <f>Table1[[#This Row],[PerformanceMetric]]/Table1[[#This Row],[InflationAdjSalary]]*1000000</f>
        <v>12.447778483037586</v>
      </c>
      <c r="N2926" t="s">
        <v>68</v>
      </c>
      <c r="O2926">
        <v>22</v>
      </c>
      <c r="P2926" t="s">
        <v>16</v>
      </c>
    </row>
    <row r="2927" spans="2:16" x14ac:dyDescent="0.2">
      <c r="B2927" t="s">
        <v>522</v>
      </c>
      <c r="C2927">
        <v>2019</v>
      </c>
      <c r="D2927">
        <v>6.07</v>
      </c>
      <c r="E2927">
        <v>4.76</v>
      </c>
      <c r="F2927">
        <v>1.8</v>
      </c>
      <c r="G2927">
        <v>0.98</v>
      </c>
      <c r="H2927">
        <v>0.41</v>
      </c>
      <c r="I2927">
        <v>0.78</v>
      </c>
      <c r="J2927">
        <v>0.49</v>
      </c>
      <c r="K2927" s="1">
        <v>24.19</v>
      </c>
      <c r="L2927" s="2">
        <v>1639040</v>
      </c>
      <c r="M2927" s="1">
        <f>Table1[[#This Row],[PerformanceMetric]]/Table1[[#This Row],[InflationAdjSalary]]*1000000</f>
        <v>14.758639203436157</v>
      </c>
      <c r="N2927" t="s">
        <v>27</v>
      </c>
      <c r="O2927">
        <v>24</v>
      </c>
      <c r="P2927" t="s">
        <v>25</v>
      </c>
    </row>
    <row r="2928" spans="2:16" x14ac:dyDescent="0.2">
      <c r="B2928" t="s">
        <v>477</v>
      </c>
      <c r="C2928">
        <v>2016</v>
      </c>
      <c r="D2928">
        <v>4.5999999999999996</v>
      </c>
      <c r="E2928">
        <v>4.45</v>
      </c>
      <c r="F2928">
        <v>0.45</v>
      </c>
      <c r="G2928">
        <v>0.7</v>
      </c>
      <c r="H2928">
        <v>0.5</v>
      </c>
      <c r="I2928">
        <v>0.35</v>
      </c>
      <c r="J2928">
        <v>0.6</v>
      </c>
      <c r="K2928" s="1">
        <v>24.19</v>
      </c>
      <c r="L2928" s="2">
        <v>1907631</v>
      </c>
      <c r="M2928" s="1">
        <f>Table1[[#This Row],[PerformanceMetric]]/Table1[[#This Row],[InflationAdjSalary]]*1000000</f>
        <v>12.680649454742557</v>
      </c>
      <c r="N2928" t="s">
        <v>109</v>
      </c>
      <c r="O2928">
        <v>37</v>
      </c>
      <c r="P2928" t="s">
        <v>30</v>
      </c>
    </row>
    <row r="2929" spans="2:16" x14ac:dyDescent="0.2">
      <c r="B2929" t="s">
        <v>342</v>
      </c>
      <c r="C2929">
        <v>2015</v>
      </c>
      <c r="D2929">
        <v>8.3000000000000007</v>
      </c>
      <c r="E2929">
        <v>2.3199999999999998</v>
      </c>
      <c r="F2929">
        <v>4.0199999999999996</v>
      </c>
      <c r="G2929">
        <v>0.75</v>
      </c>
      <c r="H2929">
        <v>0.1</v>
      </c>
      <c r="I2929">
        <v>1.73</v>
      </c>
      <c r="J2929">
        <v>0.5</v>
      </c>
      <c r="K2929" s="1">
        <v>24.18</v>
      </c>
      <c r="L2929" s="2">
        <v>5395080</v>
      </c>
      <c r="M2929" s="1">
        <f>Table1[[#This Row],[PerformanceMetric]]/Table1[[#This Row],[InflationAdjSalary]]*1000000</f>
        <v>4.4818612513623526</v>
      </c>
      <c r="N2929" t="s">
        <v>41</v>
      </c>
      <c r="O2929">
        <v>32</v>
      </c>
      <c r="P2929" t="s">
        <v>19</v>
      </c>
    </row>
    <row r="2930" spans="2:16" x14ac:dyDescent="0.2">
      <c r="B2930" t="s">
        <v>491</v>
      </c>
      <c r="C2930">
        <v>2017</v>
      </c>
      <c r="D2930">
        <v>11</v>
      </c>
      <c r="E2930">
        <v>4</v>
      </c>
      <c r="F2930">
        <v>4.33</v>
      </c>
      <c r="G2930">
        <v>0</v>
      </c>
      <c r="H2930">
        <v>0</v>
      </c>
      <c r="I2930">
        <v>3</v>
      </c>
      <c r="J2930">
        <v>0.45</v>
      </c>
      <c r="K2930" s="1">
        <v>24.18</v>
      </c>
      <c r="L2930" s="2">
        <v>10886893</v>
      </c>
      <c r="M2930" s="1">
        <f>Table1[[#This Row],[PerformanceMetric]]/Table1[[#This Row],[InflationAdjSalary]]*1000000</f>
        <v>2.2210193486791869</v>
      </c>
      <c r="N2930" t="s">
        <v>34</v>
      </c>
      <c r="O2930">
        <v>28</v>
      </c>
      <c r="P2930" t="s">
        <v>19</v>
      </c>
    </row>
    <row r="2931" spans="2:16" x14ac:dyDescent="0.2">
      <c r="B2931" t="s">
        <v>180</v>
      </c>
      <c r="C2931">
        <v>2016</v>
      </c>
      <c r="D2931">
        <v>4.28</v>
      </c>
      <c r="E2931">
        <v>8.7899999999999991</v>
      </c>
      <c r="F2931">
        <v>3.79</v>
      </c>
      <c r="G2931">
        <v>0.62</v>
      </c>
      <c r="H2931">
        <v>1</v>
      </c>
      <c r="I2931">
        <v>1.79</v>
      </c>
      <c r="J2931">
        <v>0.41</v>
      </c>
      <c r="K2931" s="1">
        <v>24.18</v>
      </c>
      <c r="L2931" s="2">
        <v>20900044</v>
      </c>
      <c r="M2931" s="1">
        <f>Table1[[#This Row],[PerformanceMetric]]/Table1[[#This Row],[InflationAdjSalary]]*1000000</f>
        <v>1.1569353633896655</v>
      </c>
      <c r="N2931" t="s">
        <v>68</v>
      </c>
      <c r="O2931">
        <v>30</v>
      </c>
      <c r="P2931" t="s">
        <v>30</v>
      </c>
    </row>
    <row r="2932" spans="2:16" x14ac:dyDescent="0.2">
      <c r="B2932" t="s">
        <v>424</v>
      </c>
      <c r="C2932">
        <v>2012</v>
      </c>
      <c r="D2932">
        <v>7.7</v>
      </c>
      <c r="E2932">
        <v>3.41</v>
      </c>
      <c r="F2932">
        <v>2.19</v>
      </c>
      <c r="G2932">
        <v>1.08</v>
      </c>
      <c r="H2932">
        <v>0.42</v>
      </c>
      <c r="I2932">
        <v>1.08</v>
      </c>
      <c r="J2932">
        <v>0.48</v>
      </c>
      <c r="K2932" s="1">
        <v>24.17</v>
      </c>
      <c r="L2932" s="2">
        <v>9373054</v>
      </c>
      <c r="M2932" s="1">
        <f>Table1[[#This Row],[PerformanceMetric]]/Table1[[#This Row],[InflationAdjSalary]]*1000000</f>
        <v>2.5786685961694022</v>
      </c>
      <c r="N2932" t="s">
        <v>42</v>
      </c>
      <c r="O2932">
        <v>32</v>
      </c>
      <c r="P2932" t="s">
        <v>25</v>
      </c>
    </row>
    <row r="2933" spans="2:16" x14ac:dyDescent="0.2">
      <c r="B2933" t="s">
        <v>437</v>
      </c>
      <c r="C2933">
        <v>2014</v>
      </c>
      <c r="D2933">
        <v>6.42</v>
      </c>
      <c r="E2933">
        <v>5.22</v>
      </c>
      <c r="F2933">
        <v>0.49</v>
      </c>
      <c r="G2933">
        <v>0.4</v>
      </c>
      <c r="H2933">
        <v>0.89</v>
      </c>
      <c r="I2933">
        <v>0.84</v>
      </c>
      <c r="J2933">
        <v>0.51</v>
      </c>
      <c r="K2933" s="1">
        <v>24.16</v>
      </c>
      <c r="L2933" s="2">
        <v>3729637</v>
      </c>
      <c r="M2933" s="1">
        <f>Table1[[#This Row],[PerformanceMetric]]/Table1[[#This Row],[InflationAdjSalary]]*1000000</f>
        <v>6.4778422135988034</v>
      </c>
      <c r="N2933" t="s">
        <v>109</v>
      </c>
      <c r="O2933">
        <v>24</v>
      </c>
      <c r="P2933" t="s">
        <v>30</v>
      </c>
    </row>
    <row r="2934" spans="2:16" x14ac:dyDescent="0.2">
      <c r="B2934" t="s">
        <v>662</v>
      </c>
      <c r="C2934">
        <v>2018</v>
      </c>
      <c r="D2934">
        <v>6.61</v>
      </c>
      <c r="E2934">
        <v>2.65</v>
      </c>
      <c r="F2934">
        <v>2.39</v>
      </c>
      <c r="G2934">
        <v>1.1299999999999999</v>
      </c>
      <c r="H2934">
        <v>0.3</v>
      </c>
      <c r="I2934">
        <v>0.96</v>
      </c>
      <c r="J2934">
        <v>0.54</v>
      </c>
      <c r="K2934" s="1">
        <v>24.14</v>
      </c>
      <c r="L2934" s="2">
        <v>1558676</v>
      </c>
      <c r="M2934" s="1">
        <f>Table1[[#This Row],[PerformanceMetric]]/Table1[[#This Row],[InflationAdjSalary]]*1000000</f>
        <v>15.487503496557336</v>
      </c>
      <c r="N2934" t="s">
        <v>81</v>
      </c>
      <c r="O2934">
        <v>24</v>
      </c>
      <c r="P2934" t="s">
        <v>19</v>
      </c>
    </row>
    <row r="2935" spans="2:16" x14ac:dyDescent="0.2">
      <c r="B2935" t="s">
        <v>494</v>
      </c>
      <c r="C2935">
        <v>2017</v>
      </c>
      <c r="D2935">
        <v>5.72</v>
      </c>
      <c r="E2935">
        <v>5.12</v>
      </c>
      <c r="F2935">
        <v>0.57999999999999996</v>
      </c>
      <c r="G2935">
        <v>0.43</v>
      </c>
      <c r="H2935">
        <v>0.66</v>
      </c>
      <c r="I2935">
        <v>0.87</v>
      </c>
      <c r="J2935">
        <v>0.56000000000000005</v>
      </c>
      <c r="K2935" s="1">
        <v>24.14</v>
      </c>
      <c r="L2935" s="2">
        <v>3979764</v>
      </c>
      <c r="M2935" s="1">
        <f>Table1[[#This Row],[PerformanceMetric]]/Table1[[#This Row],[InflationAdjSalary]]*1000000</f>
        <v>6.0656863070272511</v>
      </c>
      <c r="N2935" t="s">
        <v>42</v>
      </c>
      <c r="O2935">
        <v>25</v>
      </c>
      <c r="P2935" t="s">
        <v>30</v>
      </c>
    </row>
    <row r="2936" spans="2:16" x14ac:dyDescent="0.2">
      <c r="B2936" t="s">
        <v>331</v>
      </c>
      <c r="C2936">
        <v>2015</v>
      </c>
      <c r="D2936">
        <v>6.77</v>
      </c>
      <c r="E2936">
        <v>2.4300000000000002</v>
      </c>
      <c r="F2936">
        <v>2.38</v>
      </c>
      <c r="G2936">
        <v>0.57999999999999996</v>
      </c>
      <c r="H2936">
        <v>0.22</v>
      </c>
      <c r="I2936">
        <v>0.85</v>
      </c>
      <c r="J2936">
        <v>0.56000000000000005</v>
      </c>
      <c r="K2936" s="1">
        <v>24.12</v>
      </c>
      <c r="L2936" s="2">
        <v>8691729</v>
      </c>
      <c r="M2936" s="1">
        <f>Table1[[#This Row],[PerformanceMetric]]/Table1[[#This Row],[InflationAdjSalary]]*1000000</f>
        <v>2.7750520063384396</v>
      </c>
      <c r="N2936" t="s">
        <v>65</v>
      </c>
      <c r="O2936">
        <v>23</v>
      </c>
      <c r="P2936" t="s">
        <v>19</v>
      </c>
    </row>
    <row r="2937" spans="2:16" x14ac:dyDescent="0.2">
      <c r="B2937" t="s">
        <v>278</v>
      </c>
      <c r="C2937">
        <v>2016</v>
      </c>
      <c r="D2937">
        <v>5.94</v>
      </c>
      <c r="E2937">
        <v>4.91</v>
      </c>
      <c r="F2937">
        <v>1.17</v>
      </c>
      <c r="G2937">
        <v>0.4</v>
      </c>
      <c r="H2937">
        <v>1.36</v>
      </c>
      <c r="I2937">
        <v>0.94</v>
      </c>
      <c r="J2937">
        <v>0.51</v>
      </c>
      <c r="K2937" s="1">
        <v>24.11</v>
      </c>
      <c r="L2937" s="2">
        <v>6147072</v>
      </c>
      <c r="M2937" s="1">
        <f>Table1[[#This Row],[PerformanceMetric]]/Table1[[#This Row],[InflationAdjSalary]]*1000000</f>
        <v>3.9221925495585541</v>
      </c>
      <c r="N2937" t="s">
        <v>42</v>
      </c>
      <c r="O2937">
        <v>29</v>
      </c>
      <c r="P2937" t="s">
        <v>30</v>
      </c>
    </row>
    <row r="2938" spans="2:16" x14ac:dyDescent="0.2">
      <c r="B2938" t="s">
        <v>422</v>
      </c>
      <c r="C2938">
        <v>2016</v>
      </c>
      <c r="D2938">
        <v>10.24</v>
      </c>
      <c r="E2938">
        <v>1.72</v>
      </c>
      <c r="F2938">
        <v>1.87</v>
      </c>
      <c r="G2938">
        <v>0.54</v>
      </c>
      <c r="H2938">
        <v>0.03</v>
      </c>
      <c r="I2938">
        <v>1.18</v>
      </c>
      <c r="J2938">
        <v>0.5</v>
      </c>
      <c r="K2938" s="1">
        <v>24.1</v>
      </c>
      <c r="L2938" s="2">
        <v>7786290</v>
      </c>
      <c r="M2938" s="1">
        <f>Table1[[#This Row],[PerformanceMetric]]/Table1[[#This Row],[InflationAdjSalary]]*1000000</f>
        <v>3.0951839707999573</v>
      </c>
      <c r="N2938" t="s">
        <v>46</v>
      </c>
      <c r="O2938">
        <v>29</v>
      </c>
      <c r="P2938" t="s">
        <v>20</v>
      </c>
    </row>
    <row r="2939" spans="2:16" x14ac:dyDescent="0.2">
      <c r="B2939" t="s">
        <v>166</v>
      </c>
      <c r="C2939">
        <v>2018</v>
      </c>
      <c r="D2939">
        <v>6.54</v>
      </c>
      <c r="E2939">
        <v>3.38</v>
      </c>
      <c r="F2939">
        <v>0.87</v>
      </c>
      <c r="G2939">
        <v>0.54</v>
      </c>
      <c r="H2939">
        <v>0.27</v>
      </c>
      <c r="I2939">
        <v>0.73</v>
      </c>
      <c r="J2939">
        <v>0.59</v>
      </c>
      <c r="K2939" s="1">
        <v>24.09</v>
      </c>
      <c r="L2939" s="2">
        <v>4293733</v>
      </c>
      <c r="M2939" s="1">
        <f>Table1[[#This Row],[PerformanceMetric]]/Table1[[#This Row],[InflationAdjSalary]]*1000000</f>
        <v>5.6105025626884579</v>
      </c>
      <c r="N2939" t="s">
        <v>18</v>
      </c>
      <c r="O2939">
        <v>35</v>
      </c>
      <c r="P2939" t="s">
        <v>30</v>
      </c>
    </row>
    <row r="2940" spans="2:16" x14ac:dyDescent="0.2">
      <c r="B2940" t="s">
        <v>663</v>
      </c>
      <c r="C2940">
        <v>2015</v>
      </c>
      <c r="D2940">
        <v>6.28</v>
      </c>
      <c r="E2940">
        <v>5.16</v>
      </c>
      <c r="F2940">
        <v>0.44</v>
      </c>
      <c r="G2940">
        <v>0.5</v>
      </c>
      <c r="H2940">
        <v>0.5</v>
      </c>
      <c r="I2940">
        <v>0.97</v>
      </c>
      <c r="J2940">
        <v>0.55000000000000004</v>
      </c>
      <c r="K2940" s="1">
        <v>24.08</v>
      </c>
      <c r="L2940" s="2">
        <v>1816621</v>
      </c>
      <c r="M2940" s="1">
        <f>Table1[[#This Row],[PerformanceMetric]]/Table1[[#This Row],[InflationAdjSalary]]*1000000</f>
        <v>13.255379080171371</v>
      </c>
      <c r="N2940" t="s">
        <v>24</v>
      </c>
      <c r="O2940">
        <v>22</v>
      </c>
      <c r="P2940" t="s">
        <v>16</v>
      </c>
    </row>
    <row r="2941" spans="2:16" x14ac:dyDescent="0.2">
      <c r="B2941" t="s">
        <v>156</v>
      </c>
      <c r="C2941">
        <v>2021</v>
      </c>
      <c r="D2941">
        <v>6.4</v>
      </c>
      <c r="E2941">
        <v>3.6</v>
      </c>
      <c r="F2941">
        <v>1</v>
      </c>
      <c r="G2941">
        <v>0.1</v>
      </c>
      <c r="H2941">
        <v>0.4</v>
      </c>
      <c r="I2941">
        <v>0.7</v>
      </c>
      <c r="J2941">
        <v>0.6</v>
      </c>
      <c r="K2941" s="1">
        <v>24.07</v>
      </c>
      <c r="L2941" s="2">
        <v>1274129</v>
      </c>
      <c r="M2941" s="1">
        <f>Table1[[#This Row],[PerformanceMetric]]/Table1[[#This Row],[InflationAdjSalary]]*1000000</f>
        <v>18.891336748476803</v>
      </c>
      <c r="N2941" t="s">
        <v>61</v>
      </c>
      <c r="O2941">
        <v>25</v>
      </c>
      <c r="P2941" t="s">
        <v>16</v>
      </c>
    </row>
    <row r="2942" spans="2:16" x14ac:dyDescent="0.2">
      <c r="B2942" t="s">
        <v>588</v>
      </c>
      <c r="C2942">
        <v>2015</v>
      </c>
      <c r="D2942">
        <v>7.78</v>
      </c>
      <c r="E2942">
        <v>2.93</v>
      </c>
      <c r="F2942">
        <v>1.1000000000000001</v>
      </c>
      <c r="G2942">
        <v>0.37</v>
      </c>
      <c r="H2942">
        <v>0.04</v>
      </c>
      <c r="I2942">
        <v>0.56999999999999995</v>
      </c>
      <c r="J2942">
        <v>0.54</v>
      </c>
      <c r="K2942" s="1">
        <v>24.06</v>
      </c>
      <c r="L2942" s="2">
        <v>4138918</v>
      </c>
      <c r="M2942" s="1">
        <f>Table1[[#This Row],[PerformanceMetric]]/Table1[[#This Row],[InflationAdjSalary]]*1000000</f>
        <v>5.813113475550856</v>
      </c>
      <c r="N2942" t="s">
        <v>56</v>
      </c>
      <c r="O2942">
        <v>26</v>
      </c>
      <c r="P2942" t="s">
        <v>16</v>
      </c>
    </row>
    <row r="2943" spans="2:16" x14ac:dyDescent="0.2">
      <c r="B2943" t="s">
        <v>215</v>
      </c>
      <c r="C2943">
        <v>2020</v>
      </c>
      <c r="D2943">
        <v>7.13</v>
      </c>
      <c r="E2943">
        <v>2.96</v>
      </c>
      <c r="F2943">
        <v>5</v>
      </c>
      <c r="G2943">
        <v>0.83</v>
      </c>
      <c r="H2943">
        <v>0.04</v>
      </c>
      <c r="I2943">
        <v>1.9</v>
      </c>
      <c r="J2943">
        <v>0.49</v>
      </c>
      <c r="K2943" s="1">
        <v>24.05</v>
      </c>
      <c r="L2943" s="2">
        <v>8620474</v>
      </c>
      <c r="M2943" s="1">
        <f>Table1[[#This Row],[PerformanceMetric]]/Table1[[#This Row],[InflationAdjSalary]]*1000000</f>
        <v>2.7898697913827015</v>
      </c>
      <c r="N2943" t="s">
        <v>42</v>
      </c>
      <c r="O2943">
        <v>33</v>
      </c>
      <c r="P2943" t="s">
        <v>19</v>
      </c>
    </row>
    <row r="2944" spans="2:16" x14ac:dyDescent="0.2">
      <c r="B2944" t="s">
        <v>664</v>
      </c>
      <c r="C2944">
        <v>2021</v>
      </c>
      <c r="D2944">
        <v>5.97</v>
      </c>
      <c r="E2944">
        <v>3.41</v>
      </c>
      <c r="F2944">
        <v>1.17</v>
      </c>
      <c r="G2944">
        <v>0.56000000000000005</v>
      </c>
      <c r="H2944">
        <v>0.33</v>
      </c>
      <c r="I2944">
        <v>0.48</v>
      </c>
      <c r="J2944">
        <v>0.56999999999999995</v>
      </c>
      <c r="K2944" s="1">
        <v>24.04</v>
      </c>
      <c r="L2944" s="2">
        <v>1944122</v>
      </c>
      <c r="M2944" s="1">
        <f>Table1[[#This Row],[PerformanceMetric]]/Table1[[#This Row],[InflationAdjSalary]]*1000000</f>
        <v>12.365479121166263</v>
      </c>
      <c r="N2944" t="s">
        <v>29</v>
      </c>
      <c r="O2944">
        <v>24</v>
      </c>
      <c r="P2944" t="s">
        <v>16</v>
      </c>
    </row>
    <row r="2945" spans="2:16" x14ac:dyDescent="0.2">
      <c r="B2945" t="s">
        <v>305</v>
      </c>
      <c r="C2945">
        <v>2019</v>
      </c>
      <c r="D2945">
        <v>6.88</v>
      </c>
      <c r="E2945">
        <v>2.5499999999999998</v>
      </c>
      <c r="F2945">
        <v>2.2400000000000002</v>
      </c>
      <c r="G2945">
        <v>0.94</v>
      </c>
      <c r="H2945">
        <v>0.31</v>
      </c>
      <c r="I2945">
        <v>0.76</v>
      </c>
      <c r="J2945">
        <v>0.53</v>
      </c>
      <c r="K2945" s="1">
        <v>24.04</v>
      </c>
      <c r="L2945" s="2">
        <v>10959334</v>
      </c>
      <c r="M2945" s="1">
        <f>Table1[[#This Row],[PerformanceMetric]]/Table1[[#This Row],[InflationAdjSalary]]*1000000</f>
        <v>2.193563951970074</v>
      </c>
      <c r="N2945" t="s">
        <v>50</v>
      </c>
      <c r="O2945">
        <v>26</v>
      </c>
      <c r="P2945" t="s">
        <v>19</v>
      </c>
    </row>
    <row r="2946" spans="2:16" x14ac:dyDescent="0.2">
      <c r="B2946" t="s">
        <v>665</v>
      </c>
      <c r="C2946">
        <v>2020</v>
      </c>
      <c r="D2946">
        <v>6</v>
      </c>
      <c r="E2946">
        <v>5</v>
      </c>
      <c r="F2946">
        <v>1</v>
      </c>
      <c r="G2946">
        <v>0</v>
      </c>
      <c r="H2946">
        <v>0</v>
      </c>
      <c r="I2946">
        <v>0</v>
      </c>
      <c r="J2946">
        <v>0.5</v>
      </c>
      <c r="K2946" s="1">
        <v>24</v>
      </c>
      <c r="L2946" s="2">
        <v>516211</v>
      </c>
      <c r="M2946" s="1">
        <f>Table1[[#This Row],[PerformanceMetric]]/Table1[[#This Row],[InflationAdjSalary]]*1000000</f>
        <v>46.492616391359348</v>
      </c>
      <c r="N2946" t="s">
        <v>42</v>
      </c>
      <c r="O2946">
        <v>23</v>
      </c>
      <c r="P2946" t="s">
        <v>30</v>
      </c>
    </row>
    <row r="2947" spans="2:16" x14ac:dyDescent="0.2">
      <c r="B2947" t="s">
        <v>666</v>
      </c>
      <c r="C2947">
        <v>2017</v>
      </c>
      <c r="D2947">
        <v>6.55</v>
      </c>
      <c r="E2947">
        <v>3.69</v>
      </c>
      <c r="F2947">
        <v>0.99</v>
      </c>
      <c r="G2947">
        <v>0.49</v>
      </c>
      <c r="H2947">
        <v>0.27</v>
      </c>
      <c r="I2947">
        <v>0.53</v>
      </c>
      <c r="J2947">
        <v>0.55000000000000004</v>
      </c>
      <c r="K2947" s="1">
        <v>23.99</v>
      </c>
      <c r="L2947" s="2">
        <v>2170846</v>
      </c>
      <c r="M2947" s="1">
        <f>Table1[[#This Row],[PerformanceMetric]]/Table1[[#This Row],[InflationAdjSalary]]*1000000</f>
        <v>11.05099118039695</v>
      </c>
      <c r="N2947" t="s">
        <v>18</v>
      </c>
      <c r="O2947">
        <v>22</v>
      </c>
      <c r="P2947" t="s">
        <v>16</v>
      </c>
    </row>
    <row r="2948" spans="2:16" x14ac:dyDescent="0.2">
      <c r="B2948" t="s">
        <v>503</v>
      </c>
      <c r="C2948">
        <v>2015</v>
      </c>
      <c r="D2948">
        <v>8</v>
      </c>
      <c r="E2948">
        <v>3.95</v>
      </c>
      <c r="F2948">
        <v>1.71</v>
      </c>
      <c r="G2948">
        <v>0.39</v>
      </c>
      <c r="H2948">
        <v>0.54</v>
      </c>
      <c r="I2948">
        <v>1.27</v>
      </c>
      <c r="J2948">
        <v>0.5</v>
      </c>
      <c r="K2948" s="1">
        <v>23.98</v>
      </c>
      <c r="L2948" s="2">
        <v>5339205</v>
      </c>
      <c r="M2948" s="1">
        <f>Table1[[#This Row],[PerformanceMetric]]/Table1[[#This Row],[InflationAdjSalary]]*1000000</f>
        <v>4.4913053535123675</v>
      </c>
      <c r="N2948" t="s">
        <v>70</v>
      </c>
      <c r="O2948">
        <v>28</v>
      </c>
      <c r="P2948" t="s">
        <v>30</v>
      </c>
    </row>
    <row r="2949" spans="2:16" x14ac:dyDescent="0.2">
      <c r="B2949" t="s">
        <v>273</v>
      </c>
      <c r="C2949">
        <v>2011</v>
      </c>
      <c r="D2949">
        <v>8.86</v>
      </c>
      <c r="E2949">
        <v>2.08</v>
      </c>
      <c r="F2949">
        <v>2.92</v>
      </c>
      <c r="G2949">
        <v>0.65</v>
      </c>
      <c r="H2949">
        <v>7.0000000000000007E-2</v>
      </c>
      <c r="I2949">
        <v>1.33</v>
      </c>
      <c r="J2949">
        <v>0.5</v>
      </c>
      <c r="K2949" s="1">
        <v>23.98</v>
      </c>
      <c r="L2949" s="2">
        <v>6563626</v>
      </c>
      <c r="M2949" s="1">
        <f>Table1[[#This Row],[PerformanceMetric]]/Table1[[#This Row],[InflationAdjSalary]]*1000000</f>
        <v>3.6534683725123887</v>
      </c>
      <c r="N2949" t="s">
        <v>41</v>
      </c>
      <c r="O2949">
        <v>27</v>
      </c>
      <c r="P2949" t="s">
        <v>20</v>
      </c>
    </row>
    <row r="2950" spans="2:16" x14ac:dyDescent="0.2">
      <c r="B2950" t="s">
        <v>14</v>
      </c>
      <c r="C2950">
        <v>2014</v>
      </c>
      <c r="D2950">
        <v>6.82</v>
      </c>
      <c r="E2950">
        <v>4.4000000000000004</v>
      </c>
      <c r="F2950">
        <v>1.95</v>
      </c>
      <c r="G2950">
        <v>0.78</v>
      </c>
      <c r="H2950">
        <v>0.79</v>
      </c>
      <c r="I2950">
        <v>1.58</v>
      </c>
      <c r="J2950">
        <v>0.52</v>
      </c>
      <c r="K2950" s="1">
        <v>23.97</v>
      </c>
      <c r="L2950" s="2">
        <v>2328785</v>
      </c>
      <c r="M2950" s="1">
        <f>Table1[[#This Row],[PerformanceMetric]]/Table1[[#This Row],[InflationAdjSalary]]*1000000</f>
        <v>10.292920986694778</v>
      </c>
      <c r="N2950" t="s">
        <v>15</v>
      </c>
      <c r="O2950">
        <v>19</v>
      </c>
      <c r="P2950" t="s">
        <v>25</v>
      </c>
    </row>
    <row r="2951" spans="2:16" x14ac:dyDescent="0.2">
      <c r="B2951" t="s">
        <v>619</v>
      </c>
      <c r="C2951">
        <v>2011</v>
      </c>
      <c r="D2951">
        <v>4.17</v>
      </c>
      <c r="E2951">
        <v>3.23</v>
      </c>
      <c r="F2951">
        <v>1.44</v>
      </c>
      <c r="G2951">
        <v>0.55000000000000004</v>
      </c>
      <c r="H2951">
        <v>1.1399999999999999</v>
      </c>
      <c r="I2951">
        <v>0.64</v>
      </c>
      <c r="J2951">
        <v>0.65</v>
      </c>
      <c r="K2951" s="1">
        <v>23.96</v>
      </c>
      <c r="L2951" s="2">
        <v>5723482</v>
      </c>
      <c r="M2951" s="1">
        <f>Table1[[#This Row],[PerformanceMetric]]/Table1[[#This Row],[InflationAdjSalary]]*1000000</f>
        <v>4.1862628379018227</v>
      </c>
      <c r="N2951" t="s">
        <v>70</v>
      </c>
      <c r="O2951">
        <v>28</v>
      </c>
      <c r="P2951" t="s">
        <v>30</v>
      </c>
    </row>
    <row r="2952" spans="2:16" x14ac:dyDescent="0.2">
      <c r="B2952" t="s">
        <v>329</v>
      </c>
      <c r="C2952">
        <v>2014</v>
      </c>
      <c r="D2952">
        <v>7.06</v>
      </c>
      <c r="E2952">
        <v>2.52</v>
      </c>
      <c r="F2952">
        <v>1.59</v>
      </c>
      <c r="G2952">
        <v>0.32</v>
      </c>
      <c r="H2952">
        <v>0.06</v>
      </c>
      <c r="I2952">
        <v>0.94</v>
      </c>
      <c r="J2952">
        <v>0.62</v>
      </c>
      <c r="K2952" s="1">
        <v>23.95</v>
      </c>
      <c r="L2952" s="2">
        <v>11601658</v>
      </c>
      <c r="M2952" s="1">
        <f>Table1[[#This Row],[PerformanceMetric]]/Table1[[#This Row],[InflationAdjSalary]]*1000000</f>
        <v>2.0643601112875416</v>
      </c>
      <c r="N2952" t="s">
        <v>109</v>
      </c>
      <c r="O2952">
        <v>33</v>
      </c>
      <c r="P2952" t="s">
        <v>25</v>
      </c>
    </row>
    <row r="2953" spans="2:16" x14ac:dyDescent="0.2">
      <c r="B2953" t="s">
        <v>205</v>
      </c>
      <c r="C2953">
        <v>2020</v>
      </c>
      <c r="D2953">
        <v>7.72</v>
      </c>
      <c r="E2953">
        <v>2.16</v>
      </c>
      <c r="F2953">
        <v>4</v>
      </c>
      <c r="G2953">
        <v>0.76</v>
      </c>
      <c r="H2953">
        <v>0.24</v>
      </c>
      <c r="I2953">
        <v>1.6</v>
      </c>
      <c r="J2953">
        <v>0.51</v>
      </c>
      <c r="K2953" s="1">
        <v>23.94</v>
      </c>
      <c r="L2953" s="2">
        <v>3876714</v>
      </c>
      <c r="M2953" s="1">
        <f>Table1[[#This Row],[PerformanceMetric]]/Table1[[#This Row],[InflationAdjSalary]]*1000000</f>
        <v>6.1753330268882358</v>
      </c>
      <c r="N2953" t="s">
        <v>56</v>
      </c>
      <c r="O2953">
        <v>31</v>
      </c>
      <c r="P2953" t="s">
        <v>19</v>
      </c>
    </row>
    <row r="2954" spans="2:16" x14ac:dyDescent="0.2">
      <c r="B2954" t="s">
        <v>392</v>
      </c>
      <c r="C2954">
        <v>2012</v>
      </c>
      <c r="D2954">
        <v>6.4</v>
      </c>
      <c r="E2954">
        <v>4.91</v>
      </c>
      <c r="F2954">
        <v>3.6</v>
      </c>
      <c r="G2954">
        <v>0.6</v>
      </c>
      <c r="H2954">
        <v>0.44</v>
      </c>
      <c r="I2954">
        <v>1.96</v>
      </c>
      <c r="J2954">
        <v>0.5</v>
      </c>
      <c r="K2954" s="1">
        <v>23.94</v>
      </c>
      <c r="L2954" s="2">
        <v>5810576</v>
      </c>
      <c r="M2954" s="1">
        <f>Table1[[#This Row],[PerformanceMetric]]/Table1[[#This Row],[InflationAdjSalary]]*1000000</f>
        <v>4.1200734660384786</v>
      </c>
      <c r="N2954" t="s">
        <v>41</v>
      </c>
      <c r="O2954">
        <v>29</v>
      </c>
      <c r="P2954" t="s">
        <v>16</v>
      </c>
    </row>
    <row r="2955" spans="2:16" x14ac:dyDescent="0.2">
      <c r="B2955" t="s">
        <v>373</v>
      </c>
      <c r="C2955">
        <v>2011</v>
      </c>
      <c r="D2955">
        <v>5.12</v>
      </c>
      <c r="E2955">
        <v>7.94</v>
      </c>
      <c r="F2955">
        <v>0.94</v>
      </c>
      <c r="G2955">
        <v>0.41</v>
      </c>
      <c r="H2955">
        <v>0.94</v>
      </c>
      <c r="I2955">
        <v>1.82</v>
      </c>
      <c r="J2955">
        <v>0.51</v>
      </c>
      <c r="K2955" s="1">
        <v>23.94</v>
      </c>
      <c r="L2955" s="2">
        <v>9351364</v>
      </c>
      <c r="M2955" s="1">
        <f>Table1[[#This Row],[PerformanceMetric]]/Table1[[#This Row],[InflationAdjSalary]]*1000000</f>
        <v>2.5600543407357477</v>
      </c>
      <c r="N2955" t="s">
        <v>24</v>
      </c>
      <c r="O2955">
        <v>26</v>
      </c>
      <c r="P2955" t="s">
        <v>30</v>
      </c>
    </row>
    <row r="2956" spans="2:16" x14ac:dyDescent="0.2">
      <c r="B2956" t="s">
        <v>171</v>
      </c>
      <c r="C2956">
        <v>2015</v>
      </c>
      <c r="D2956">
        <v>8.92</v>
      </c>
      <c r="E2956">
        <v>1.87</v>
      </c>
      <c r="F2956">
        <v>0.87</v>
      </c>
      <c r="G2956">
        <v>0.54</v>
      </c>
      <c r="H2956">
        <v>0.18</v>
      </c>
      <c r="I2956">
        <v>0.56000000000000005</v>
      </c>
      <c r="J2956">
        <v>0.53</v>
      </c>
      <c r="K2956" s="1">
        <v>23.93</v>
      </c>
      <c r="L2956" s="2">
        <v>1784152</v>
      </c>
      <c r="M2956" s="1">
        <f>Table1[[#This Row],[PerformanceMetric]]/Table1[[#This Row],[InflationAdjSalary]]*1000000</f>
        <v>13.41253435805918</v>
      </c>
      <c r="N2956" t="s">
        <v>61</v>
      </c>
      <c r="O2956">
        <v>27</v>
      </c>
      <c r="P2956" t="s">
        <v>20</v>
      </c>
    </row>
    <row r="2957" spans="2:16" x14ac:dyDescent="0.2">
      <c r="B2957" t="s">
        <v>416</v>
      </c>
      <c r="C2957">
        <v>2020</v>
      </c>
      <c r="D2957">
        <v>4.6500000000000004</v>
      </c>
      <c r="E2957">
        <v>3.91</v>
      </c>
      <c r="F2957">
        <v>0.78</v>
      </c>
      <c r="G2957">
        <v>0.39</v>
      </c>
      <c r="H2957">
        <v>0.52</v>
      </c>
      <c r="I2957">
        <v>0.7</v>
      </c>
      <c r="J2957">
        <v>0.67</v>
      </c>
      <c r="K2957" s="1">
        <v>23.93</v>
      </c>
      <c r="L2957" s="2">
        <v>1862670</v>
      </c>
      <c r="M2957" s="1">
        <f>Table1[[#This Row],[PerformanceMetric]]/Table1[[#This Row],[InflationAdjSalary]]*1000000</f>
        <v>12.84714952192283</v>
      </c>
      <c r="N2957" t="s">
        <v>18</v>
      </c>
      <c r="O2957">
        <v>21</v>
      </c>
      <c r="P2957" t="s">
        <v>30</v>
      </c>
    </row>
    <row r="2958" spans="2:16" x14ac:dyDescent="0.2">
      <c r="B2958" t="s">
        <v>367</v>
      </c>
      <c r="C2958">
        <v>2012</v>
      </c>
      <c r="D2958">
        <v>5.8</v>
      </c>
      <c r="E2958">
        <v>4.74</v>
      </c>
      <c r="F2958">
        <v>0.2</v>
      </c>
      <c r="G2958">
        <v>0.62</v>
      </c>
      <c r="H2958">
        <v>0.51</v>
      </c>
      <c r="I2958">
        <v>0.82</v>
      </c>
      <c r="J2958">
        <v>0.57999999999999996</v>
      </c>
      <c r="K2958" s="1">
        <v>23.93</v>
      </c>
      <c r="L2958" s="2">
        <v>5164956</v>
      </c>
      <c r="M2958" s="1">
        <f>Table1[[#This Row],[PerformanceMetric]]/Table1[[#This Row],[InflationAdjSalary]]*1000000</f>
        <v>4.6331469232264517</v>
      </c>
      <c r="N2958" t="s">
        <v>76</v>
      </c>
      <c r="O2958">
        <v>25</v>
      </c>
      <c r="P2958" t="s">
        <v>30</v>
      </c>
    </row>
    <row r="2959" spans="2:16" x14ac:dyDescent="0.2">
      <c r="B2959" t="s">
        <v>667</v>
      </c>
      <c r="C2959">
        <v>2017</v>
      </c>
      <c r="D2959">
        <v>5.27</v>
      </c>
      <c r="E2959">
        <v>4.68</v>
      </c>
      <c r="F2959">
        <v>0.37</v>
      </c>
      <c r="G2959">
        <v>0.25</v>
      </c>
      <c r="H2959">
        <v>0.66</v>
      </c>
      <c r="I2959">
        <v>0.44</v>
      </c>
      <c r="J2959">
        <v>0.57999999999999996</v>
      </c>
      <c r="K2959" s="1">
        <v>23.92</v>
      </c>
      <c r="L2959" s="2">
        <v>1779864</v>
      </c>
      <c r="M2959" s="1">
        <f>Table1[[#This Row],[PerformanceMetric]]/Table1[[#This Row],[InflationAdjSalary]]*1000000</f>
        <v>13.439229064692585</v>
      </c>
      <c r="N2959" t="s">
        <v>31</v>
      </c>
      <c r="O2959">
        <v>26</v>
      </c>
      <c r="P2959" t="s">
        <v>30</v>
      </c>
    </row>
    <row r="2960" spans="2:16" x14ac:dyDescent="0.2">
      <c r="B2960" t="s">
        <v>455</v>
      </c>
      <c r="C2960">
        <v>2021</v>
      </c>
      <c r="D2960">
        <v>6.89</v>
      </c>
      <c r="E2960">
        <v>3.24</v>
      </c>
      <c r="F2960">
        <v>1.1100000000000001</v>
      </c>
      <c r="G2960">
        <v>0.57999999999999996</v>
      </c>
      <c r="H2960">
        <v>0.4</v>
      </c>
      <c r="I2960">
        <v>0.96</v>
      </c>
      <c r="J2960">
        <v>0.57999999999999996</v>
      </c>
      <c r="K2960" s="1">
        <v>23.92</v>
      </c>
      <c r="L2960" s="2">
        <v>1885879</v>
      </c>
      <c r="M2960" s="1">
        <f>Table1[[#This Row],[PerformanceMetric]]/Table1[[#This Row],[InflationAdjSalary]]*1000000</f>
        <v>12.68374057932667</v>
      </c>
      <c r="N2960" t="s">
        <v>41</v>
      </c>
      <c r="O2960">
        <v>23</v>
      </c>
      <c r="P2960" t="s">
        <v>30</v>
      </c>
    </row>
    <row r="2961" spans="2:16" x14ac:dyDescent="0.2">
      <c r="B2961" t="s">
        <v>248</v>
      </c>
      <c r="C2961">
        <v>2017</v>
      </c>
      <c r="D2961">
        <v>8.23</v>
      </c>
      <c r="E2961">
        <v>2.83</v>
      </c>
      <c r="F2961">
        <v>1.04</v>
      </c>
      <c r="G2961">
        <v>0.57999999999999996</v>
      </c>
      <c r="H2961">
        <v>0.15</v>
      </c>
      <c r="I2961">
        <v>1.06</v>
      </c>
      <c r="J2961">
        <v>0.56000000000000005</v>
      </c>
      <c r="K2961" s="1">
        <v>23.91</v>
      </c>
      <c r="L2961" s="2">
        <v>1843882</v>
      </c>
      <c r="M2961" s="1">
        <f>Table1[[#This Row],[PerformanceMetric]]/Table1[[#This Row],[InflationAdjSalary]]*1000000</f>
        <v>12.967207229096005</v>
      </c>
      <c r="N2961" t="s">
        <v>39</v>
      </c>
      <c r="O2961">
        <v>25</v>
      </c>
      <c r="P2961" t="s">
        <v>20</v>
      </c>
    </row>
    <row r="2962" spans="2:16" x14ac:dyDescent="0.2">
      <c r="B2962" t="s">
        <v>668</v>
      </c>
      <c r="C2962">
        <v>2019</v>
      </c>
      <c r="D2962">
        <v>7.62</v>
      </c>
      <c r="E2962">
        <v>3.61</v>
      </c>
      <c r="F2962">
        <v>1.7</v>
      </c>
      <c r="G2962">
        <v>0.55000000000000004</v>
      </c>
      <c r="H2962">
        <v>0.18</v>
      </c>
      <c r="I2962">
        <v>0.97</v>
      </c>
      <c r="J2962">
        <v>0.51</v>
      </c>
      <c r="K2962" s="1">
        <v>23.91</v>
      </c>
      <c r="L2962" s="2">
        <v>5561628</v>
      </c>
      <c r="M2962" s="1">
        <f>Table1[[#This Row],[PerformanceMetric]]/Table1[[#This Row],[InflationAdjSalary]]*1000000</f>
        <v>4.299100910740524</v>
      </c>
      <c r="N2962" t="s">
        <v>31</v>
      </c>
      <c r="O2962">
        <v>27</v>
      </c>
      <c r="P2962" t="s">
        <v>20</v>
      </c>
    </row>
    <row r="2963" spans="2:16" x14ac:dyDescent="0.2">
      <c r="B2963" t="s">
        <v>330</v>
      </c>
      <c r="C2963">
        <v>2018</v>
      </c>
      <c r="D2963">
        <v>4.62</v>
      </c>
      <c r="E2963">
        <v>4.46</v>
      </c>
      <c r="F2963">
        <v>1.59</v>
      </c>
      <c r="G2963">
        <v>0.61</v>
      </c>
      <c r="H2963">
        <v>0.59</v>
      </c>
      <c r="I2963">
        <v>0.74</v>
      </c>
      <c r="J2963">
        <v>0.56999999999999995</v>
      </c>
      <c r="K2963" s="1">
        <v>23.9</v>
      </c>
      <c r="L2963" s="2">
        <v>2814944</v>
      </c>
      <c r="M2963" s="1">
        <f>Table1[[#This Row],[PerformanceMetric]]/Table1[[#This Row],[InflationAdjSalary]]*1000000</f>
        <v>8.4903998090192907</v>
      </c>
      <c r="N2963" t="s">
        <v>34</v>
      </c>
      <c r="O2963">
        <v>30</v>
      </c>
      <c r="P2963" t="s">
        <v>30</v>
      </c>
    </row>
    <row r="2964" spans="2:16" x14ac:dyDescent="0.2">
      <c r="B2964" t="s">
        <v>295</v>
      </c>
      <c r="C2964">
        <v>2016</v>
      </c>
      <c r="D2964">
        <v>7.61</v>
      </c>
      <c r="E2964">
        <v>2.16</v>
      </c>
      <c r="F2964">
        <v>1.84</v>
      </c>
      <c r="G2964">
        <v>0.94</v>
      </c>
      <c r="H2964">
        <v>0.2</v>
      </c>
      <c r="I2964">
        <v>1.03</v>
      </c>
      <c r="J2964">
        <v>0.56000000000000005</v>
      </c>
      <c r="K2964" s="1">
        <v>23.9</v>
      </c>
      <c r="L2964" s="2">
        <v>5197959</v>
      </c>
      <c r="M2964" s="1">
        <f>Table1[[#This Row],[PerformanceMetric]]/Table1[[#This Row],[InflationAdjSalary]]*1000000</f>
        <v>4.5979585448827125</v>
      </c>
      <c r="N2964" t="s">
        <v>76</v>
      </c>
      <c r="O2964">
        <v>32</v>
      </c>
      <c r="P2964" t="s">
        <v>19</v>
      </c>
    </row>
    <row r="2965" spans="2:16" x14ac:dyDescent="0.2">
      <c r="B2965" t="s">
        <v>230</v>
      </c>
      <c r="C2965">
        <v>2019</v>
      </c>
      <c r="D2965">
        <v>8.52</v>
      </c>
      <c r="E2965">
        <v>1.85</v>
      </c>
      <c r="F2965">
        <v>2.2999999999999998</v>
      </c>
      <c r="G2965">
        <v>0.7</v>
      </c>
      <c r="H2965">
        <v>7.0000000000000007E-2</v>
      </c>
      <c r="I2965">
        <v>0.93</v>
      </c>
      <c r="J2965">
        <v>0.52</v>
      </c>
      <c r="K2965" s="1">
        <v>23.9</v>
      </c>
      <c r="L2965" s="2">
        <v>18096981</v>
      </c>
      <c r="M2965" s="1">
        <f>Table1[[#This Row],[PerformanceMetric]]/Table1[[#This Row],[InflationAdjSalary]]*1000000</f>
        <v>1.3206622695796608</v>
      </c>
      <c r="N2965" t="s">
        <v>29</v>
      </c>
      <c r="O2965">
        <v>27</v>
      </c>
      <c r="P2965" t="s">
        <v>19</v>
      </c>
    </row>
    <row r="2966" spans="2:16" x14ac:dyDescent="0.2">
      <c r="B2966" t="s">
        <v>500</v>
      </c>
      <c r="C2966">
        <v>2019</v>
      </c>
      <c r="D2966">
        <v>6.55</v>
      </c>
      <c r="E2966">
        <v>3.2</v>
      </c>
      <c r="F2966">
        <v>1.06</v>
      </c>
      <c r="G2966">
        <v>0.71</v>
      </c>
      <c r="H2966">
        <v>0.33</v>
      </c>
      <c r="I2966">
        <v>0.56999999999999995</v>
      </c>
      <c r="J2966">
        <v>0.56000000000000005</v>
      </c>
      <c r="K2966" s="1">
        <v>23.89</v>
      </c>
      <c r="L2966" s="2">
        <v>1044735</v>
      </c>
      <c r="M2966" s="1">
        <f>Table1[[#This Row],[PerformanceMetric]]/Table1[[#This Row],[InflationAdjSalary]]*1000000</f>
        <v>22.867042838614577</v>
      </c>
      <c r="N2966" t="s">
        <v>29</v>
      </c>
      <c r="O2966">
        <v>26</v>
      </c>
      <c r="P2966" t="s">
        <v>25</v>
      </c>
    </row>
    <row r="2967" spans="2:16" x14ac:dyDescent="0.2">
      <c r="B2967" t="s">
        <v>669</v>
      </c>
      <c r="C2967">
        <v>2012</v>
      </c>
      <c r="D2967">
        <v>5.65</v>
      </c>
      <c r="E2967">
        <v>4.6500000000000004</v>
      </c>
      <c r="F2967">
        <v>1.1299999999999999</v>
      </c>
      <c r="G2967">
        <v>0.65</v>
      </c>
      <c r="H2967">
        <v>1.61</v>
      </c>
      <c r="I2967">
        <v>0.78</v>
      </c>
      <c r="J2967">
        <v>0.49</v>
      </c>
      <c r="K2967" s="1">
        <v>23.89</v>
      </c>
      <c r="L2967" s="2">
        <v>4551463</v>
      </c>
      <c r="M2967" s="1">
        <f>Table1[[#This Row],[PerformanceMetric]]/Table1[[#This Row],[InflationAdjSalary]]*1000000</f>
        <v>5.2488617396208648</v>
      </c>
      <c r="N2967" t="s">
        <v>15</v>
      </c>
      <c r="O2967">
        <v>24</v>
      </c>
      <c r="P2967" t="s">
        <v>30</v>
      </c>
    </row>
    <row r="2968" spans="2:16" x14ac:dyDescent="0.2">
      <c r="B2968" t="s">
        <v>342</v>
      </c>
      <c r="C2968">
        <v>2016</v>
      </c>
      <c r="D2968">
        <v>7.67</v>
      </c>
      <c r="E2968">
        <v>2.95</v>
      </c>
      <c r="F2968">
        <v>4.87</v>
      </c>
      <c r="G2968">
        <v>0.64</v>
      </c>
      <c r="H2968">
        <v>0.13</v>
      </c>
      <c r="I2968">
        <v>1.69</v>
      </c>
      <c r="J2968">
        <v>0.46</v>
      </c>
      <c r="K2968" s="1">
        <v>23.88</v>
      </c>
      <c r="L2968" s="2">
        <v>5582186</v>
      </c>
      <c r="M2968" s="1">
        <f>Table1[[#This Row],[PerformanceMetric]]/Table1[[#This Row],[InflationAdjSalary]]*1000000</f>
        <v>4.2778940006656887</v>
      </c>
      <c r="N2968" t="s">
        <v>91</v>
      </c>
      <c r="O2968">
        <v>33</v>
      </c>
      <c r="P2968" t="s">
        <v>19</v>
      </c>
    </row>
    <row r="2969" spans="2:16" x14ac:dyDescent="0.2">
      <c r="B2969" t="s">
        <v>504</v>
      </c>
      <c r="C2969">
        <v>2015</v>
      </c>
      <c r="D2969">
        <v>9.19</v>
      </c>
      <c r="E2969">
        <v>1.85</v>
      </c>
      <c r="F2969">
        <v>2.09</v>
      </c>
      <c r="G2969">
        <v>0.62</v>
      </c>
      <c r="H2969">
        <v>0.06</v>
      </c>
      <c r="I2969">
        <v>1.32</v>
      </c>
      <c r="J2969">
        <v>0.53</v>
      </c>
      <c r="K2969" s="1">
        <v>23.87</v>
      </c>
      <c r="L2969" s="2">
        <v>1176209</v>
      </c>
      <c r="M2969" s="1">
        <f>Table1[[#This Row],[PerformanceMetric]]/Table1[[#This Row],[InflationAdjSalary]]*1000000</f>
        <v>20.294012373651285</v>
      </c>
      <c r="N2969" t="s">
        <v>41</v>
      </c>
      <c r="O2969">
        <v>23</v>
      </c>
      <c r="P2969" t="s">
        <v>19</v>
      </c>
    </row>
    <row r="2970" spans="2:16" x14ac:dyDescent="0.2">
      <c r="B2970" t="s">
        <v>463</v>
      </c>
      <c r="C2970">
        <v>2018</v>
      </c>
      <c r="D2970">
        <v>6.86</v>
      </c>
      <c r="E2970">
        <v>2.41</v>
      </c>
      <c r="F2970">
        <v>3.94</v>
      </c>
      <c r="G2970">
        <v>0.78</v>
      </c>
      <c r="H2970">
        <v>0.12</v>
      </c>
      <c r="I2970">
        <v>1.29</v>
      </c>
      <c r="J2970">
        <v>0.52</v>
      </c>
      <c r="K2970" s="1">
        <v>23.87</v>
      </c>
      <c r="L2970" s="2">
        <v>2954538</v>
      </c>
      <c r="M2970" s="1">
        <f>Table1[[#This Row],[PerformanceMetric]]/Table1[[#This Row],[InflationAdjSalary]]*1000000</f>
        <v>8.0790973072608985</v>
      </c>
      <c r="N2970" t="s">
        <v>48</v>
      </c>
      <c r="O2970">
        <v>27</v>
      </c>
      <c r="P2970" t="s">
        <v>19</v>
      </c>
    </row>
    <row r="2971" spans="2:16" x14ac:dyDescent="0.2">
      <c r="B2971" t="s">
        <v>498</v>
      </c>
      <c r="C2971">
        <v>2013</v>
      </c>
      <c r="D2971">
        <v>4.83</v>
      </c>
      <c r="E2971">
        <v>7.28</v>
      </c>
      <c r="F2971">
        <v>0.44</v>
      </c>
      <c r="G2971">
        <v>0.35</v>
      </c>
      <c r="H2971">
        <v>1.79</v>
      </c>
      <c r="I2971">
        <v>1.02</v>
      </c>
      <c r="J2971">
        <v>0.47</v>
      </c>
      <c r="K2971" s="1">
        <v>23.86</v>
      </c>
      <c r="L2971" s="2">
        <v>4083159</v>
      </c>
      <c r="M2971" s="1">
        <f>Table1[[#This Row],[PerformanceMetric]]/Table1[[#This Row],[InflationAdjSalary]]*1000000</f>
        <v>5.8435147884272931</v>
      </c>
      <c r="N2971" t="s">
        <v>104</v>
      </c>
      <c r="O2971">
        <v>20</v>
      </c>
      <c r="P2971" t="s">
        <v>30</v>
      </c>
    </row>
    <row r="2972" spans="2:16" x14ac:dyDescent="0.2">
      <c r="B2972" t="s">
        <v>464</v>
      </c>
      <c r="C2972">
        <v>2017</v>
      </c>
      <c r="D2972">
        <v>8.56</v>
      </c>
      <c r="E2972">
        <v>2.2000000000000002</v>
      </c>
      <c r="F2972">
        <v>1.18</v>
      </c>
      <c r="G2972">
        <v>0.73</v>
      </c>
      <c r="H2972">
        <v>0.09</v>
      </c>
      <c r="I2972">
        <v>0.51</v>
      </c>
      <c r="J2972">
        <v>0.51</v>
      </c>
      <c r="K2972" s="1">
        <v>23.85</v>
      </c>
      <c r="L2972" s="2">
        <v>8064365</v>
      </c>
      <c r="M2972" s="1">
        <f>Table1[[#This Row],[PerformanceMetric]]/Table1[[#This Row],[InflationAdjSalary]]*1000000</f>
        <v>2.9574554227146219</v>
      </c>
      <c r="N2972" t="s">
        <v>27</v>
      </c>
      <c r="O2972">
        <v>25</v>
      </c>
      <c r="P2972" t="s">
        <v>19</v>
      </c>
    </row>
    <row r="2973" spans="2:16" x14ac:dyDescent="0.2">
      <c r="B2973" t="s">
        <v>214</v>
      </c>
      <c r="C2973">
        <v>2016</v>
      </c>
      <c r="D2973">
        <v>7.25</v>
      </c>
      <c r="E2973">
        <v>8</v>
      </c>
      <c r="F2973">
        <v>1.75</v>
      </c>
      <c r="G2973">
        <v>0.75</v>
      </c>
      <c r="H2973">
        <v>0.5</v>
      </c>
      <c r="I2973">
        <v>1</v>
      </c>
      <c r="J2973">
        <v>0.37</v>
      </c>
      <c r="K2973" s="1">
        <v>23.85</v>
      </c>
      <c r="L2973" s="2">
        <v>10609845</v>
      </c>
      <c r="M2973" s="1">
        <f>Table1[[#This Row],[PerformanceMetric]]/Table1[[#This Row],[InflationAdjSalary]]*1000000</f>
        <v>2.2479121985288191</v>
      </c>
      <c r="N2973" t="s">
        <v>81</v>
      </c>
      <c r="O2973">
        <v>30</v>
      </c>
      <c r="P2973" t="s">
        <v>16</v>
      </c>
    </row>
    <row r="2974" spans="2:16" x14ac:dyDescent="0.2">
      <c r="B2974" t="s">
        <v>500</v>
      </c>
      <c r="C2974">
        <v>2017</v>
      </c>
      <c r="D2974">
        <v>6</v>
      </c>
      <c r="E2974">
        <v>3.15</v>
      </c>
      <c r="F2974">
        <v>0.7</v>
      </c>
      <c r="G2974">
        <v>0.65</v>
      </c>
      <c r="H2974">
        <v>0.35</v>
      </c>
      <c r="I2974">
        <v>0.55000000000000004</v>
      </c>
      <c r="J2974">
        <v>0.61</v>
      </c>
      <c r="K2974" s="1">
        <v>23.84</v>
      </c>
      <c r="L2974" s="2">
        <v>1587806</v>
      </c>
      <c r="M2974" s="1">
        <f>Table1[[#This Row],[PerformanceMetric]]/Table1[[#This Row],[InflationAdjSalary]]*1000000</f>
        <v>15.014428714842996</v>
      </c>
      <c r="N2974" t="s">
        <v>42</v>
      </c>
      <c r="O2974">
        <v>24</v>
      </c>
      <c r="P2974" t="s">
        <v>20</v>
      </c>
    </row>
    <row r="2975" spans="2:16" x14ac:dyDescent="0.2">
      <c r="B2975" t="s">
        <v>670</v>
      </c>
      <c r="C2975">
        <v>2017</v>
      </c>
      <c r="D2975">
        <v>6.53</v>
      </c>
      <c r="E2975">
        <v>3.34</v>
      </c>
      <c r="F2975">
        <v>0.56000000000000005</v>
      </c>
      <c r="G2975">
        <v>0.44</v>
      </c>
      <c r="H2975">
        <v>0.47</v>
      </c>
      <c r="I2975">
        <v>0.59</v>
      </c>
      <c r="J2975">
        <v>0.59</v>
      </c>
      <c r="K2975" s="1">
        <v>23.84</v>
      </c>
      <c r="L2975" s="2">
        <v>2067950</v>
      </c>
      <c r="M2975" s="1">
        <f>Table1[[#This Row],[PerformanceMetric]]/Table1[[#This Row],[InflationAdjSalary]]*1000000</f>
        <v>11.528325152929229</v>
      </c>
      <c r="N2975" t="s">
        <v>39</v>
      </c>
      <c r="O2975">
        <v>26</v>
      </c>
      <c r="P2975" t="s">
        <v>16</v>
      </c>
    </row>
    <row r="2976" spans="2:16" x14ac:dyDescent="0.2">
      <c r="B2976" t="s">
        <v>671</v>
      </c>
      <c r="C2976">
        <v>2020</v>
      </c>
      <c r="D2976">
        <v>6.86</v>
      </c>
      <c r="E2976">
        <v>2.0299999999999998</v>
      </c>
      <c r="F2976">
        <v>2.52</v>
      </c>
      <c r="G2976">
        <v>0.86</v>
      </c>
      <c r="H2976">
        <v>0.2</v>
      </c>
      <c r="I2976">
        <v>1.07</v>
      </c>
      <c r="J2976">
        <v>0.57999999999999996</v>
      </c>
      <c r="K2976" s="1">
        <v>23.84</v>
      </c>
      <c r="L2976" s="2">
        <v>2586142</v>
      </c>
      <c r="M2976" s="1">
        <f>Table1[[#This Row],[PerformanceMetric]]/Table1[[#This Row],[InflationAdjSalary]]*1000000</f>
        <v>9.2183646528303562</v>
      </c>
      <c r="N2976" t="s">
        <v>61</v>
      </c>
      <c r="O2976">
        <v>30</v>
      </c>
      <c r="P2976" t="s">
        <v>19</v>
      </c>
    </row>
    <row r="2977" spans="2:16" x14ac:dyDescent="0.2">
      <c r="B2977" t="s">
        <v>250</v>
      </c>
      <c r="C2977">
        <v>2018</v>
      </c>
      <c r="D2977">
        <v>7.64</v>
      </c>
      <c r="E2977">
        <v>2.41</v>
      </c>
      <c r="F2977">
        <v>1.7</v>
      </c>
      <c r="G2977">
        <v>0.6</v>
      </c>
      <c r="H2977">
        <v>0.18</v>
      </c>
      <c r="I2977">
        <v>0.95</v>
      </c>
      <c r="J2977">
        <v>0.56000000000000005</v>
      </c>
      <c r="K2977" s="1">
        <v>23.83</v>
      </c>
      <c r="L2977" s="2">
        <v>3851364</v>
      </c>
      <c r="M2977" s="1">
        <f>Table1[[#This Row],[PerformanceMetric]]/Table1[[#This Row],[InflationAdjSalary]]*1000000</f>
        <v>6.187418275706996</v>
      </c>
      <c r="N2977" t="s">
        <v>88</v>
      </c>
      <c r="O2977">
        <v>21</v>
      </c>
      <c r="P2977" t="s">
        <v>20</v>
      </c>
    </row>
    <row r="2978" spans="2:16" x14ac:dyDescent="0.2">
      <c r="B2978" t="s">
        <v>325</v>
      </c>
      <c r="C2978">
        <v>2018</v>
      </c>
      <c r="D2978">
        <v>5.95</v>
      </c>
      <c r="E2978">
        <v>4.5599999999999996</v>
      </c>
      <c r="F2978">
        <v>0.9</v>
      </c>
      <c r="G2978">
        <v>0.56999999999999995</v>
      </c>
      <c r="H2978">
        <v>0.49</v>
      </c>
      <c r="I2978">
        <v>0.75</v>
      </c>
      <c r="J2978">
        <v>0.54</v>
      </c>
      <c r="K2978" s="1">
        <v>23.83</v>
      </c>
      <c r="L2978" s="2">
        <v>17839155</v>
      </c>
      <c r="M2978" s="1">
        <f>Table1[[#This Row],[PerformanceMetric]]/Table1[[#This Row],[InflationAdjSalary]]*1000000</f>
        <v>1.3358256038472673</v>
      </c>
      <c r="N2978" t="s">
        <v>36</v>
      </c>
      <c r="O2978">
        <v>28</v>
      </c>
      <c r="P2978" t="s">
        <v>30</v>
      </c>
    </row>
    <row r="2979" spans="2:16" x14ac:dyDescent="0.2">
      <c r="B2979" t="s">
        <v>350</v>
      </c>
      <c r="C2979">
        <v>2018</v>
      </c>
      <c r="D2979">
        <v>4.37</v>
      </c>
      <c r="E2979">
        <v>5.6</v>
      </c>
      <c r="F2979">
        <v>0.67</v>
      </c>
      <c r="G2979">
        <v>1.03</v>
      </c>
      <c r="H2979">
        <v>0.73</v>
      </c>
      <c r="I2979">
        <v>0.87</v>
      </c>
      <c r="J2979">
        <v>0.56000000000000005</v>
      </c>
      <c r="K2979" s="1">
        <v>23.82</v>
      </c>
      <c r="L2979" s="2">
        <v>2066540</v>
      </c>
      <c r="M2979" s="1">
        <f>Table1[[#This Row],[PerformanceMetric]]/Table1[[#This Row],[InflationAdjSalary]]*1000000</f>
        <v>11.526512915307713</v>
      </c>
      <c r="N2979" t="s">
        <v>76</v>
      </c>
      <c r="O2979">
        <v>23</v>
      </c>
      <c r="P2979" t="s">
        <v>30</v>
      </c>
    </row>
    <row r="2980" spans="2:16" x14ac:dyDescent="0.2">
      <c r="B2980" t="s">
        <v>480</v>
      </c>
      <c r="C2980">
        <v>2015</v>
      </c>
      <c r="D2980">
        <v>10.06</v>
      </c>
      <c r="E2980">
        <v>2.39</v>
      </c>
      <c r="F2980">
        <v>1.85</v>
      </c>
      <c r="G2980">
        <v>0.43</v>
      </c>
      <c r="H2980">
        <v>0.02</v>
      </c>
      <c r="I2980">
        <v>1.2</v>
      </c>
      <c r="J2980">
        <v>0.48</v>
      </c>
      <c r="K2980" s="1">
        <v>23.82</v>
      </c>
      <c r="L2980" s="2">
        <v>2655944</v>
      </c>
      <c r="M2980" s="1">
        <f>Table1[[#This Row],[PerformanceMetric]]/Table1[[#This Row],[InflationAdjSalary]]*1000000</f>
        <v>8.9685625901750932</v>
      </c>
      <c r="N2980" t="s">
        <v>41</v>
      </c>
      <c r="O2980">
        <v>30</v>
      </c>
      <c r="P2980" t="s">
        <v>20</v>
      </c>
    </row>
    <row r="2981" spans="2:16" x14ac:dyDescent="0.2">
      <c r="B2981" t="s">
        <v>192</v>
      </c>
      <c r="C2981">
        <v>2011</v>
      </c>
      <c r="D2981">
        <v>6.3</v>
      </c>
      <c r="E2981">
        <v>5.3</v>
      </c>
      <c r="F2981">
        <v>0.38</v>
      </c>
      <c r="G2981">
        <v>0.32</v>
      </c>
      <c r="H2981">
        <v>0.73</v>
      </c>
      <c r="I2981">
        <v>1</v>
      </c>
      <c r="J2981">
        <v>0.54</v>
      </c>
      <c r="K2981" s="1">
        <v>23.82</v>
      </c>
      <c r="L2981" s="2">
        <v>5832911</v>
      </c>
      <c r="M2981" s="1">
        <f>Table1[[#This Row],[PerformanceMetric]]/Table1[[#This Row],[InflationAdjSalary]]*1000000</f>
        <v>4.0837242330630454</v>
      </c>
      <c r="N2981" t="s">
        <v>145</v>
      </c>
      <c r="O2981">
        <v>19</v>
      </c>
      <c r="P2981" t="s">
        <v>16</v>
      </c>
    </row>
    <row r="2982" spans="2:16" x14ac:dyDescent="0.2">
      <c r="B2982" t="s">
        <v>209</v>
      </c>
      <c r="C2982">
        <v>2015</v>
      </c>
      <c r="D2982">
        <v>7.19</v>
      </c>
      <c r="E2982">
        <v>3.83</v>
      </c>
      <c r="F2982">
        <v>0.37</v>
      </c>
      <c r="G2982">
        <v>0.21</v>
      </c>
      <c r="H2982">
        <v>0.24</v>
      </c>
      <c r="I2982">
        <v>0.77</v>
      </c>
      <c r="J2982">
        <v>0.57999999999999996</v>
      </c>
      <c r="K2982" s="1">
        <v>23.82</v>
      </c>
      <c r="L2982" s="2">
        <v>8381310</v>
      </c>
      <c r="M2982" s="1">
        <f>Table1[[#This Row],[PerformanceMetric]]/Table1[[#This Row],[InflationAdjSalary]]*1000000</f>
        <v>2.8420378198634819</v>
      </c>
      <c r="N2982" t="s">
        <v>46</v>
      </c>
      <c r="O2982">
        <v>31</v>
      </c>
      <c r="P2982" t="s">
        <v>16</v>
      </c>
    </row>
    <row r="2983" spans="2:16" x14ac:dyDescent="0.2">
      <c r="B2983" t="s">
        <v>167</v>
      </c>
      <c r="C2983">
        <v>2010</v>
      </c>
      <c r="D2983">
        <v>7.73</v>
      </c>
      <c r="E2983">
        <v>3.21</v>
      </c>
      <c r="F2983">
        <v>0.59</v>
      </c>
      <c r="G2983">
        <v>0.4</v>
      </c>
      <c r="H2983">
        <v>0.22</v>
      </c>
      <c r="I2983">
        <v>0.89</v>
      </c>
      <c r="J2983">
        <v>0.56999999999999995</v>
      </c>
      <c r="K2983" s="1">
        <v>23.81</v>
      </c>
      <c r="L2983" s="2">
        <v>1915509</v>
      </c>
      <c r="M2983" s="1">
        <f>Table1[[#This Row],[PerformanceMetric]]/Table1[[#This Row],[InflationAdjSalary]]*1000000</f>
        <v>12.430116486009723</v>
      </c>
      <c r="N2983" t="s">
        <v>48</v>
      </c>
      <c r="O2983">
        <v>21</v>
      </c>
      <c r="P2983" t="s">
        <v>16</v>
      </c>
    </row>
    <row r="2984" spans="2:16" x14ac:dyDescent="0.2">
      <c r="B2984" t="s">
        <v>405</v>
      </c>
      <c r="C2984">
        <v>2013</v>
      </c>
      <c r="D2984">
        <v>9.11</v>
      </c>
      <c r="E2984">
        <v>2.74</v>
      </c>
      <c r="F2984">
        <v>2.52</v>
      </c>
      <c r="G2984">
        <v>0.44</v>
      </c>
      <c r="H2984">
        <v>7.0000000000000007E-2</v>
      </c>
      <c r="I2984">
        <v>1.63</v>
      </c>
      <c r="J2984">
        <v>0.51</v>
      </c>
      <c r="K2984" s="1">
        <v>23.81</v>
      </c>
      <c r="L2984" s="2">
        <v>2744056</v>
      </c>
      <c r="M2984" s="1">
        <f>Table1[[#This Row],[PerformanceMetric]]/Table1[[#This Row],[InflationAdjSalary]]*1000000</f>
        <v>8.6769366222846767</v>
      </c>
      <c r="N2984" t="s">
        <v>61</v>
      </c>
      <c r="O2984">
        <v>24</v>
      </c>
      <c r="P2984" t="s">
        <v>20</v>
      </c>
    </row>
    <row r="2985" spans="2:16" x14ac:dyDescent="0.2">
      <c r="B2985" t="s">
        <v>338</v>
      </c>
      <c r="C2985">
        <v>2018</v>
      </c>
      <c r="D2985">
        <v>7.78</v>
      </c>
      <c r="E2985">
        <v>2.4700000000000002</v>
      </c>
      <c r="F2985">
        <v>0.98</v>
      </c>
      <c r="G2985">
        <v>0.23</v>
      </c>
      <c r="H2985">
        <v>0.2</v>
      </c>
      <c r="I2985">
        <v>0.69</v>
      </c>
      <c r="J2985">
        <v>0.57999999999999996</v>
      </c>
      <c r="K2985" s="1">
        <v>23.81</v>
      </c>
      <c r="L2985" s="2">
        <v>8623184</v>
      </c>
      <c r="M2985" s="1">
        <f>Table1[[#This Row],[PerformanceMetric]]/Table1[[#This Row],[InflationAdjSalary]]*1000000</f>
        <v>2.7611610746100279</v>
      </c>
      <c r="N2985" t="s">
        <v>41</v>
      </c>
      <c r="O2985">
        <v>26</v>
      </c>
      <c r="P2985" t="s">
        <v>25</v>
      </c>
    </row>
    <row r="2986" spans="2:16" x14ac:dyDescent="0.2">
      <c r="B2986" t="s">
        <v>463</v>
      </c>
      <c r="C2986">
        <v>2016</v>
      </c>
      <c r="D2986">
        <v>8.6199999999999992</v>
      </c>
      <c r="E2986">
        <v>2.46</v>
      </c>
      <c r="F2986">
        <v>3.6</v>
      </c>
      <c r="G2986">
        <v>0.65</v>
      </c>
      <c r="H2986">
        <v>0.06</v>
      </c>
      <c r="I2986">
        <v>1.83</v>
      </c>
      <c r="J2986">
        <v>0.51</v>
      </c>
      <c r="K2986" s="1">
        <v>23.79</v>
      </c>
      <c r="L2986" s="2">
        <v>2991575</v>
      </c>
      <c r="M2986" s="1">
        <f>Table1[[#This Row],[PerformanceMetric]]/Table1[[#This Row],[InflationAdjSalary]]*1000000</f>
        <v>7.9523328012836041</v>
      </c>
      <c r="N2986" t="s">
        <v>41</v>
      </c>
      <c r="O2986">
        <v>25</v>
      </c>
      <c r="P2986" t="s">
        <v>19</v>
      </c>
    </row>
    <row r="2987" spans="2:16" x14ac:dyDescent="0.2">
      <c r="B2987" t="s">
        <v>171</v>
      </c>
      <c r="C2987">
        <v>2016</v>
      </c>
      <c r="D2987">
        <v>8.43</v>
      </c>
      <c r="E2987">
        <v>2.5</v>
      </c>
      <c r="F2987">
        <v>1.36</v>
      </c>
      <c r="G2987">
        <v>0.93</v>
      </c>
      <c r="H2987">
        <v>7.0000000000000007E-2</v>
      </c>
      <c r="I2987">
        <v>0.79</v>
      </c>
      <c r="J2987">
        <v>0.51</v>
      </c>
      <c r="K2987" s="1">
        <v>23.78</v>
      </c>
      <c r="L2987" s="2">
        <v>1617230</v>
      </c>
      <c r="M2987" s="1">
        <f>Table1[[#This Row],[PerformanceMetric]]/Table1[[#This Row],[InflationAdjSalary]]*1000000</f>
        <v>14.704154634776748</v>
      </c>
      <c r="N2987" t="s">
        <v>54</v>
      </c>
      <c r="O2987">
        <v>28</v>
      </c>
      <c r="P2987" t="s">
        <v>20</v>
      </c>
    </row>
    <row r="2988" spans="2:16" x14ac:dyDescent="0.2">
      <c r="B2988" t="s">
        <v>603</v>
      </c>
      <c r="C2988">
        <v>2021</v>
      </c>
      <c r="D2988">
        <v>6.31</v>
      </c>
      <c r="E2988">
        <v>2</v>
      </c>
      <c r="F2988">
        <v>3.7</v>
      </c>
      <c r="G2988">
        <v>0.91</v>
      </c>
      <c r="H2988">
        <v>0.09</v>
      </c>
      <c r="I2988">
        <v>0.69</v>
      </c>
      <c r="J2988">
        <v>0.51</v>
      </c>
      <c r="K2988" s="1">
        <v>23.78</v>
      </c>
      <c r="L2988" s="2">
        <v>9135157</v>
      </c>
      <c r="M2988" s="1">
        <f>Table1[[#This Row],[PerformanceMetric]]/Table1[[#This Row],[InflationAdjSalary]]*1000000</f>
        <v>2.6031298641063314</v>
      </c>
      <c r="N2988" t="s">
        <v>109</v>
      </c>
      <c r="O2988">
        <v>24</v>
      </c>
      <c r="P2988" t="s">
        <v>19</v>
      </c>
    </row>
    <row r="2989" spans="2:16" x14ac:dyDescent="0.2">
      <c r="B2989" t="s">
        <v>200</v>
      </c>
      <c r="C2989">
        <v>2019</v>
      </c>
      <c r="D2989">
        <v>6.77</v>
      </c>
      <c r="E2989">
        <v>2.57</v>
      </c>
      <c r="F2989">
        <v>2.11</v>
      </c>
      <c r="G2989">
        <v>0.85</v>
      </c>
      <c r="H2989">
        <v>0.15</v>
      </c>
      <c r="I2989">
        <v>0.66</v>
      </c>
      <c r="J2989">
        <v>0.53</v>
      </c>
      <c r="K2989" s="1">
        <v>23.78</v>
      </c>
      <c r="L2989" s="2">
        <v>11723092</v>
      </c>
      <c r="M2989" s="1">
        <f>Table1[[#This Row],[PerformanceMetric]]/Table1[[#This Row],[InflationAdjSalary]]*1000000</f>
        <v>2.0284750814887405</v>
      </c>
      <c r="N2989" t="s">
        <v>15</v>
      </c>
      <c r="O2989">
        <v>32</v>
      </c>
      <c r="P2989" t="s">
        <v>19</v>
      </c>
    </row>
    <row r="2990" spans="2:16" x14ac:dyDescent="0.2">
      <c r="B2990" t="s">
        <v>463</v>
      </c>
      <c r="C2990">
        <v>2014</v>
      </c>
      <c r="D2990">
        <v>7.45</v>
      </c>
      <c r="E2990">
        <v>2.19</v>
      </c>
      <c r="F2990">
        <v>3.71</v>
      </c>
      <c r="G2990">
        <v>0.68</v>
      </c>
      <c r="H2990">
        <v>0.03</v>
      </c>
      <c r="I2990">
        <v>1.22</v>
      </c>
      <c r="J2990">
        <v>0.51</v>
      </c>
      <c r="K2990" s="1">
        <v>23.72</v>
      </c>
      <c r="L2990" s="2">
        <v>3025150</v>
      </c>
      <c r="M2990" s="1">
        <f>Table1[[#This Row],[PerformanceMetric]]/Table1[[#This Row],[InflationAdjSalary]]*1000000</f>
        <v>7.8409335074293836</v>
      </c>
      <c r="N2990" t="s">
        <v>56</v>
      </c>
      <c r="O2990">
        <v>23</v>
      </c>
      <c r="P2990" t="s">
        <v>19</v>
      </c>
    </row>
    <row r="2991" spans="2:16" x14ac:dyDescent="0.2">
      <c r="B2991" t="s">
        <v>274</v>
      </c>
      <c r="C2991">
        <v>2017</v>
      </c>
      <c r="D2991">
        <v>7.17</v>
      </c>
      <c r="E2991">
        <v>4</v>
      </c>
      <c r="F2991">
        <v>4.17</v>
      </c>
      <c r="G2991">
        <v>0.5</v>
      </c>
      <c r="H2991">
        <v>0.33</v>
      </c>
      <c r="I2991">
        <v>1.83</v>
      </c>
      <c r="J2991">
        <v>0.47</v>
      </c>
      <c r="K2991" s="1">
        <v>23.72</v>
      </c>
      <c r="L2991" s="2">
        <v>5056357</v>
      </c>
      <c r="M2991" s="1">
        <f>Table1[[#This Row],[PerformanceMetric]]/Table1[[#This Row],[InflationAdjSalary]]*1000000</f>
        <v>4.6911244597642128</v>
      </c>
      <c r="N2991" t="s">
        <v>64</v>
      </c>
      <c r="O2991">
        <v>26</v>
      </c>
      <c r="P2991" t="s">
        <v>20</v>
      </c>
    </row>
    <row r="2992" spans="2:16" x14ac:dyDescent="0.2">
      <c r="B2992" t="s">
        <v>550</v>
      </c>
      <c r="C2992">
        <v>2020</v>
      </c>
      <c r="D2992">
        <v>5.37</v>
      </c>
      <c r="E2992">
        <v>4.24</v>
      </c>
      <c r="F2992">
        <v>1.6</v>
      </c>
      <c r="G2992">
        <v>0.37</v>
      </c>
      <c r="H2992">
        <v>0.46</v>
      </c>
      <c r="I2992">
        <v>0.78</v>
      </c>
      <c r="J2992">
        <v>0.56000000000000005</v>
      </c>
      <c r="K2992" s="1">
        <v>23.71</v>
      </c>
      <c r="L2992" s="2">
        <v>5676034</v>
      </c>
      <c r="M2992" s="1">
        <f>Table1[[#This Row],[PerformanceMetric]]/Table1[[#This Row],[InflationAdjSalary]]*1000000</f>
        <v>4.1772124691289729</v>
      </c>
      <c r="N2992" t="s">
        <v>15</v>
      </c>
      <c r="O2992">
        <v>27</v>
      </c>
      <c r="P2992" t="s">
        <v>20</v>
      </c>
    </row>
    <row r="2993" spans="2:16" x14ac:dyDescent="0.2">
      <c r="B2993" t="s">
        <v>593</v>
      </c>
      <c r="C2993">
        <v>2010</v>
      </c>
      <c r="D2993">
        <v>9</v>
      </c>
      <c r="E2993">
        <v>4.7</v>
      </c>
      <c r="F2993">
        <v>0.9</v>
      </c>
      <c r="G2993">
        <v>0.8</v>
      </c>
      <c r="H2993">
        <v>0</v>
      </c>
      <c r="I2993">
        <v>1.3</v>
      </c>
      <c r="J2993">
        <v>0.46</v>
      </c>
      <c r="K2993" s="1">
        <v>23.69</v>
      </c>
      <c r="L2993" s="2">
        <v>1161493</v>
      </c>
      <c r="M2993" s="1">
        <f>Table1[[#This Row],[PerformanceMetric]]/Table1[[#This Row],[InflationAdjSalary]]*1000000</f>
        <v>20.396162525301488</v>
      </c>
      <c r="N2993" t="s">
        <v>22</v>
      </c>
      <c r="O2993">
        <v>25</v>
      </c>
      <c r="P2993" t="s">
        <v>25</v>
      </c>
    </row>
    <row r="2994" spans="2:16" x14ac:dyDescent="0.2">
      <c r="B2994" t="s">
        <v>232</v>
      </c>
      <c r="C2994">
        <v>2010</v>
      </c>
      <c r="D2994">
        <v>6.43</v>
      </c>
      <c r="E2994">
        <v>4.05</v>
      </c>
      <c r="F2994">
        <v>0.23</v>
      </c>
      <c r="G2994">
        <v>0.27</v>
      </c>
      <c r="H2994">
        <v>1.68</v>
      </c>
      <c r="I2994">
        <v>0.85</v>
      </c>
      <c r="J2994">
        <v>0.54</v>
      </c>
      <c r="K2994" s="1">
        <v>23.65</v>
      </c>
      <c r="L2994" s="2">
        <v>2176522</v>
      </c>
      <c r="M2994" s="1">
        <f>Table1[[#This Row],[PerformanceMetric]]/Table1[[#This Row],[InflationAdjSalary]]*1000000</f>
        <v>10.865959544631297</v>
      </c>
      <c r="N2994" t="s">
        <v>54</v>
      </c>
      <c r="O2994">
        <v>22</v>
      </c>
      <c r="P2994" t="s">
        <v>30</v>
      </c>
    </row>
    <row r="2995" spans="2:16" x14ac:dyDescent="0.2">
      <c r="B2995" t="s">
        <v>556</v>
      </c>
      <c r="C2995">
        <v>2021</v>
      </c>
      <c r="D2995">
        <v>6.38</v>
      </c>
      <c r="E2995">
        <v>2.93</v>
      </c>
      <c r="F2995">
        <v>2.76</v>
      </c>
      <c r="G2995">
        <v>1.1000000000000001</v>
      </c>
      <c r="H2995">
        <v>0.26</v>
      </c>
      <c r="I2995">
        <v>1.31</v>
      </c>
      <c r="J2995">
        <v>0.55000000000000004</v>
      </c>
      <c r="K2995" s="1">
        <v>23.64</v>
      </c>
      <c r="L2995" s="2">
        <v>9379139</v>
      </c>
      <c r="M2995" s="1">
        <f>Table1[[#This Row],[PerformanceMetric]]/Table1[[#This Row],[InflationAdjSalary]]*1000000</f>
        <v>2.5204872216948697</v>
      </c>
      <c r="N2995" t="s">
        <v>42</v>
      </c>
      <c r="O2995">
        <v>26</v>
      </c>
      <c r="P2995" t="s">
        <v>19</v>
      </c>
    </row>
    <row r="2996" spans="2:16" x14ac:dyDescent="0.2">
      <c r="B2996" t="s">
        <v>507</v>
      </c>
      <c r="C2996">
        <v>2010</v>
      </c>
      <c r="D2996">
        <v>9.5</v>
      </c>
      <c r="E2996">
        <v>1.57</v>
      </c>
      <c r="F2996">
        <v>1.45</v>
      </c>
      <c r="G2996">
        <v>0.52</v>
      </c>
      <c r="H2996">
        <v>0.27</v>
      </c>
      <c r="I2996">
        <v>1.05</v>
      </c>
      <c r="J2996">
        <v>0.53</v>
      </c>
      <c r="K2996" s="1">
        <v>23.64</v>
      </c>
      <c r="L2996" s="2">
        <v>9652045</v>
      </c>
      <c r="M2996" s="1">
        <f>Table1[[#This Row],[PerformanceMetric]]/Table1[[#This Row],[InflationAdjSalary]]*1000000</f>
        <v>2.4492219006438529</v>
      </c>
      <c r="N2996" t="s">
        <v>81</v>
      </c>
      <c r="O2996">
        <v>27</v>
      </c>
      <c r="P2996" t="s">
        <v>19</v>
      </c>
    </row>
    <row r="2997" spans="2:16" x14ac:dyDescent="0.2">
      <c r="B2997" t="s">
        <v>374</v>
      </c>
      <c r="C2997">
        <v>2016</v>
      </c>
      <c r="D2997">
        <v>8.85</v>
      </c>
      <c r="E2997">
        <v>1.94</v>
      </c>
      <c r="F2997">
        <v>1.48</v>
      </c>
      <c r="G2997">
        <v>0.72</v>
      </c>
      <c r="H2997">
        <v>0.13</v>
      </c>
      <c r="I2997">
        <v>0.91</v>
      </c>
      <c r="J2997">
        <v>0.52</v>
      </c>
      <c r="K2997" s="1">
        <v>23.63</v>
      </c>
      <c r="L2997" s="2">
        <v>13523558</v>
      </c>
      <c r="M2997" s="1">
        <f>Table1[[#This Row],[PerformanceMetric]]/Table1[[#This Row],[InflationAdjSalary]]*1000000</f>
        <v>1.7473212301082304</v>
      </c>
      <c r="N2997" t="s">
        <v>52</v>
      </c>
      <c r="O2997">
        <v>23</v>
      </c>
      <c r="P2997" t="s">
        <v>20</v>
      </c>
    </row>
    <row r="2998" spans="2:16" x14ac:dyDescent="0.2">
      <c r="B2998" t="s">
        <v>183</v>
      </c>
      <c r="C2998">
        <v>2017</v>
      </c>
      <c r="D2998">
        <v>8.3699999999999992</v>
      </c>
      <c r="E2998">
        <v>2.2200000000000002</v>
      </c>
      <c r="F2998">
        <v>1.08</v>
      </c>
      <c r="G2998">
        <v>0.68</v>
      </c>
      <c r="H2998">
        <v>0.18</v>
      </c>
      <c r="I2998">
        <v>0.92</v>
      </c>
      <c r="J2998">
        <v>0.55000000000000004</v>
      </c>
      <c r="K2998" s="1">
        <v>23.62</v>
      </c>
      <c r="L2998" s="2">
        <v>1779864</v>
      </c>
      <c r="M2998" s="1">
        <f>Table1[[#This Row],[PerformanceMetric]]/Table1[[#This Row],[InflationAdjSalary]]*1000000</f>
        <v>13.270676860703965</v>
      </c>
      <c r="N2998" t="s">
        <v>50</v>
      </c>
      <c r="O2998">
        <v>23</v>
      </c>
      <c r="P2998" t="s">
        <v>20</v>
      </c>
    </row>
    <row r="2999" spans="2:16" x14ac:dyDescent="0.2">
      <c r="B2999" t="s">
        <v>336</v>
      </c>
      <c r="C2999">
        <v>2011</v>
      </c>
      <c r="D2999">
        <v>7.13</v>
      </c>
      <c r="E2999">
        <v>3.74</v>
      </c>
      <c r="F2999">
        <v>2.34</v>
      </c>
      <c r="G2999">
        <v>0.87</v>
      </c>
      <c r="H2999">
        <v>0.97</v>
      </c>
      <c r="I2999">
        <v>1.68</v>
      </c>
      <c r="J2999">
        <v>0.51</v>
      </c>
      <c r="K2999" s="1">
        <v>23.61</v>
      </c>
      <c r="L2999" s="2">
        <v>2406383</v>
      </c>
      <c r="M2999" s="1">
        <f>Table1[[#This Row],[PerformanceMetric]]/Table1[[#This Row],[InflationAdjSalary]]*1000000</f>
        <v>9.8114057487939359</v>
      </c>
      <c r="N2999" t="s">
        <v>41</v>
      </c>
      <c r="O2999">
        <v>23</v>
      </c>
      <c r="P2999" t="s">
        <v>25</v>
      </c>
    </row>
    <row r="3000" spans="2:16" x14ac:dyDescent="0.2">
      <c r="B3000" t="s">
        <v>490</v>
      </c>
      <c r="C3000">
        <v>2011</v>
      </c>
      <c r="D3000">
        <v>6.21</v>
      </c>
      <c r="E3000">
        <v>3.23</v>
      </c>
      <c r="F3000">
        <v>1.73</v>
      </c>
      <c r="G3000">
        <v>1.31</v>
      </c>
      <c r="H3000">
        <v>0.27</v>
      </c>
      <c r="I3000">
        <v>0.68</v>
      </c>
      <c r="J3000">
        <v>0.52</v>
      </c>
      <c r="K3000" s="1">
        <v>23.61</v>
      </c>
      <c r="L3000" s="2">
        <v>6182936</v>
      </c>
      <c r="M3000" s="1">
        <f>Table1[[#This Row],[PerformanceMetric]]/Table1[[#This Row],[InflationAdjSalary]]*1000000</f>
        <v>3.8185742178149669</v>
      </c>
      <c r="N3000" t="s">
        <v>68</v>
      </c>
      <c r="O3000">
        <v>25</v>
      </c>
      <c r="P3000" t="s">
        <v>20</v>
      </c>
    </row>
    <row r="3001" spans="2:16" x14ac:dyDescent="0.2">
      <c r="B3001" t="s">
        <v>279</v>
      </c>
      <c r="C3001">
        <v>2014</v>
      </c>
      <c r="D3001">
        <v>7.93</v>
      </c>
      <c r="E3001">
        <v>3.13</v>
      </c>
      <c r="F3001">
        <v>0.76</v>
      </c>
      <c r="G3001">
        <v>0.42</v>
      </c>
      <c r="H3001">
        <v>0.38</v>
      </c>
      <c r="I3001">
        <v>1.04</v>
      </c>
      <c r="J3001">
        <v>0.56000000000000005</v>
      </c>
      <c r="K3001" s="1">
        <v>23.59</v>
      </c>
      <c r="L3001" s="2">
        <v>410539</v>
      </c>
      <c r="M3001" s="1">
        <f>Table1[[#This Row],[PerformanceMetric]]/Table1[[#This Row],[InflationAdjSalary]]*1000000</f>
        <v>57.461045113862504</v>
      </c>
      <c r="N3001" t="s">
        <v>31</v>
      </c>
      <c r="O3001">
        <v>25</v>
      </c>
      <c r="P3001" t="s">
        <v>25</v>
      </c>
    </row>
    <row r="3002" spans="2:16" x14ac:dyDescent="0.2">
      <c r="B3002" t="s">
        <v>601</v>
      </c>
      <c r="C3002">
        <v>2010</v>
      </c>
      <c r="D3002">
        <v>8.17</v>
      </c>
      <c r="E3002">
        <v>3.13</v>
      </c>
      <c r="F3002">
        <v>3.3</v>
      </c>
      <c r="G3002">
        <v>0.5</v>
      </c>
      <c r="H3002">
        <v>0.47</v>
      </c>
      <c r="I3002">
        <v>1.47</v>
      </c>
      <c r="J3002">
        <v>0.47</v>
      </c>
      <c r="K3002" s="1">
        <v>23.56</v>
      </c>
      <c r="L3002" s="2">
        <v>1838213</v>
      </c>
      <c r="M3002" s="1">
        <f>Table1[[#This Row],[PerformanceMetric]]/Table1[[#This Row],[InflationAdjSalary]]*1000000</f>
        <v>12.816795442095122</v>
      </c>
      <c r="N3002" t="s">
        <v>41</v>
      </c>
      <c r="O3002">
        <v>30</v>
      </c>
      <c r="P3002" t="s">
        <v>20</v>
      </c>
    </row>
    <row r="3003" spans="2:16" x14ac:dyDescent="0.2">
      <c r="B3003" t="s">
        <v>660</v>
      </c>
      <c r="C3003">
        <v>2018</v>
      </c>
      <c r="D3003">
        <v>8.9</v>
      </c>
      <c r="E3003">
        <v>1.61</v>
      </c>
      <c r="F3003">
        <v>0.61</v>
      </c>
      <c r="G3003">
        <v>0.33</v>
      </c>
      <c r="H3003">
        <v>0.06</v>
      </c>
      <c r="I3003">
        <v>0.71</v>
      </c>
      <c r="J3003">
        <v>0.57999999999999996</v>
      </c>
      <c r="K3003" s="1">
        <v>23.52</v>
      </c>
      <c r="L3003" s="2">
        <v>3831678</v>
      </c>
      <c r="M3003" s="1">
        <f>Table1[[#This Row],[PerformanceMetric]]/Table1[[#This Row],[InflationAdjSalary]]*1000000</f>
        <v>6.138302853214701</v>
      </c>
      <c r="N3003" t="s">
        <v>81</v>
      </c>
      <c r="O3003">
        <v>26</v>
      </c>
      <c r="P3003" t="s">
        <v>20</v>
      </c>
    </row>
    <row r="3004" spans="2:16" x14ac:dyDescent="0.2">
      <c r="B3004" t="s">
        <v>211</v>
      </c>
      <c r="C3004">
        <v>2012</v>
      </c>
      <c r="D3004">
        <v>10.54</v>
      </c>
      <c r="E3004">
        <v>3.15</v>
      </c>
      <c r="F3004">
        <v>2.96</v>
      </c>
      <c r="G3004">
        <v>1</v>
      </c>
      <c r="H3004">
        <v>0.23</v>
      </c>
      <c r="I3004">
        <v>2.54</v>
      </c>
      <c r="J3004">
        <v>0.46</v>
      </c>
      <c r="K3004" s="1">
        <v>23.52</v>
      </c>
      <c r="L3004" s="2">
        <v>12989866</v>
      </c>
      <c r="M3004" s="1">
        <f>Table1[[#This Row],[PerformanceMetric]]/Table1[[#This Row],[InflationAdjSalary]]*1000000</f>
        <v>1.8106422344926423</v>
      </c>
      <c r="N3004" t="s">
        <v>15</v>
      </c>
      <c r="O3004">
        <v>33</v>
      </c>
      <c r="P3004" t="s">
        <v>25</v>
      </c>
    </row>
    <row r="3005" spans="2:16" x14ac:dyDescent="0.2">
      <c r="B3005" t="s">
        <v>290</v>
      </c>
      <c r="C3005">
        <v>2015</v>
      </c>
      <c r="D3005">
        <v>7.66</v>
      </c>
      <c r="E3005">
        <v>1.81</v>
      </c>
      <c r="F3005">
        <v>2.78</v>
      </c>
      <c r="G3005">
        <v>0.57999999999999996</v>
      </c>
      <c r="H3005">
        <v>0.1</v>
      </c>
      <c r="I3005">
        <v>1.1299999999999999</v>
      </c>
      <c r="J3005">
        <v>0.55000000000000004</v>
      </c>
      <c r="K3005" s="1">
        <v>23.51</v>
      </c>
      <c r="L3005" s="2">
        <v>2583262</v>
      </c>
      <c r="M3005" s="1">
        <f>Table1[[#This Row],[PerformanceMetric]]/Table1[[#This Row],[InflationAdjSalary]]*1000000</f>
        <v>9.1008964634636378</v>
      </c>
      <c r="N3005" t="s">
        <v>109</v>
      </c>
      <c r="O3005">
        <v>32</v>
      </c>
      <c r="P3005" t="s">
        <v>19</v>
      </c>
    </row>
    <row r="3006" spans="2:16" x14ac:dyDescent="0.2">
      <c r="B3006" t="s">
        <v>623</v>
      </c>
      <c r="C3006">
        <v>2015</v>
      </c>
      <c r="D3006">
        <v>7.36</v>
      </c>
      <c r="E3006">
        <v>2.76</v>
      </c>
      <c r="F3006">
        <v>1.1200000000000001</v>
      </c>
      <c r="G3006">
        <v>0.76</v>
      </c>
      <c r="H3006">
        <v>7.0000000000000007E-2</v>
      </c>
      <c r="I3006">
        <v>0.81</v>
      </c>
      <c r="J3006">
        <v>0.56000000000000005</v>
      </c>
      <c r="K3006" s="1">
        <v>23.5</v>
      </c>
      <c r="L3006" s="2">
        <v>4966702</v>
      </c>
      <c r="M3006" s="1">
        <f>Table1[[#This Row],[PerformanceMetric]]/Table1[[#This Row],[InflationAdjSalary]]*1000000</f>
        <v>4.7315099637546201</v>
      </c>
      <c r="N3006" t="s">
        <v>39</v>
      </c>
      <c r="O3006">
        <v>32</v>
      </c>
      <c r="P3006" t="s">
        <v>20</v>
      </c>
    </row>
    <row r="3007" spans="2:16" x14ac:dyDescent="0.2">
      <c r="B3007" t="s">
        <v>310</v>
      </c>
      <c r="C3007">
        <v>2016</v>
      </c>
      <c r="D3007">
        <v>6.07</v>
      </c>
      <c r="E3007">
        <v>3.34</v>
      </c>
      <c r="F3007">
        <v>1.01</v>
      </c>
      <c r="G3007">
        <v>0.41</v>
      </c>
      <c r="H3007">
        <v>0.4</v>
      </c>
      <c r="I3007">
        <v>0.61</v>
      </c>
      <c r="J3007">
        <v>0.59</v>
      </c>
      <c r="K3007" s="1">
        <v>23.49</v>
      </c>
      <c r="L3007" s="2">
        <v>9598002</v>
      </c>
      <c r="M3007" s="1">
        <f>Table1[[#This Row],[PerformanceMetric]]/Table1[[#This Row],[InflationAdjSalary]]*1000000</f>
        <v>2.4473843618703142</v>
      </c>
      <c r="N3007" t="s">
        <v>41</v>
      </c>
      <c r="O3007">
        <v>32</v>
      </c>
      <c r="P3007" t="s">
        <v>16</v>
      </c>
    </row>
    <row r="3008" spans="2:16" x14ac:dyDescent="0.2">
      <c r="B3008" t="s">
        <v>272</v>
      </c>
      <c r="C3008">
        <v>2012</v>
      </c>
      <c r="D3008">
        <v>5.2</v>
      </c>
      <c r="E3008">
        <v>6</v>
      </c>
      <c r="F3008">
        <v>0.35</v>
      </c>
      <c r="G3008">
        <v>0.44</v>
      </c>
      <c r="H3008">
        <v>1</v>
      </c>
      <c r="I3008">
        <v>0.85</v>
      </c>
      <c r="J3008">
        <v>0.52</v>
      </c>
      <c r="K3008" s="1">
        <v>23.49</v>
      </c>
      <c r="L3008" s="2">
        <v>10780555</v>
      </c>
      <c r="M3008" s="1">
        <f>Table1[[#This Row],[PerformanceMetric]]/Table1[[#This Row],[InflationAdjSalary]]*1000000</f>
        <v>2.1789230702871976</v>
      </c>
      <c r="N3008" t="s">
        <v>76</v>
      </c>
      <c r="O3008">
        <v>32</v>
      </c>
      <c r="P3008" t="s">
        <v>30</v>
      </c>
    </row>
    <row r="3009" spans="2:16" x14ac:dyDescent="0.2">
      <c r="B3009" t="s">
        <v>285</v>
      </c>
      <c r="C3009">
        <v>2021</v>
      </c>
      <c r="D3009">
        <v>6.54</v>
      </c>
      <c r="E3009">
        <v>3.43</v>
      </c>
      <c r="F3009">
        <v>1.86</v>
      </c>
      <c r="G3009">
        <v>0.41</v>
      </c>
      <c r="H3009">
        <v>0.14000000000000001</v>
      </c>
      <c r="I3009">
        <v>0.89</v>
      </c>
      <c r="J3009">
        <v>0.55000000000000004</v>
      </c>
      <c r="K3009" s="1">
        <v>23.47</v>
      </c>
      <c r="L3009" s="2">
        <v>2278746</v>
      </c>
      <c r="M3009" s="1">
        <f>Table1[[#This Row],[PerformanceMetric]]/Table1[[#This Row],[InflationAdjSalary]]*1000000</f>
        <v>10.299524387535952</v>
      </c>
      <c r="N3009" t="s">
        <v>41</v>
      </c>
      <c r="O3009">
        <v>32</v>
      </c>
      <c r="P3009" t="s">
        <v>16</v>
      </c>
    </row>
    <row r="3010" spans="2:16" x14ac:dyDescent="0.2">
      <c r="B3010" t="s">
        <v>375</v>
      </c>
      <c r="C3010">
        <v>2014</v>
      </c>
      <c r="D3010">
        <v>8.3699999999999992</v>
      </c>
      <c r="E3010">
        <v>1.84</v>
      </c>
      <c r="F3010">
        <v>0.78</v>
      </c>
      <c r="G3010">
        <v>0.5</v>
      </c>
      <c r="H3010">
        <v>0.16</v>
      </c>
      <c r="I3010">
        <v>0.67</v>
      </c>
      <c r="J3010">
        <v>0.56999999999999995</v>
      </c>
      <c r="K3010" s="1">
        <v>23.47</v>
      </c>
      <c r="L3010" s="2">
        <v>3978280</v>
      </c>
      <c r="M3010" s="1">
        <f>Table1[[#This Row],[PerformanceMetric]]/Table1[[#This Row],[InflationAdjSalary]]*1000000</f>
        <v>5.8995344721839587</v>
      </c>
      <c r="N3010" t="s">
        <v>27</v>
      </c>
      <c r="O3010">
        <v>28</v>
      </c>
      <c r="P3010" t="s">
        <v>20</v>
      </c>
    </row>
    <row r="3011" spans="2:16" x14ac:dyDescent="0.2">
      <c r="B3011" t="s">
        <v>472</v>
      </c>
      <c r="C3011">
        <v>2021</v>
      </c>
      <c r="D3011">
        <v>4.6900000000000004</v>
      </c>
      <c r="E3011">
        <v>3.1</v>
      </c>
      <c r="F3011">
        <v>0.74</v>
      </c>
      <c r="G3011">
        <v>0.28000000000000003</v>
      </c>
      <c r="H3011">
        <v>0.74</v>
      </c>
      <c r="I3011">
        <v>0.67</v>
      </c>
      <c r="J3011">
        <v>0.71</v>
      </c>
      <c r="K3011" s="1">
        <v>23.44</v>
      </c>
      <c r="L3011" s="2">
        <v>2156123</v>
      </c>
      <c r="M3011" s="1">
        <f>Table1[[#This Row],[PerformanceMetric]]/Table1[[#This Row],[InflationAdjSalary]]*1000000</f>
        <v>10.871364945320838</v>
      </c>
      <c r="N3011" t="s">
        <v>41</v>
      </c>
      <c r="O3011">
        <v>25</v>
      </c>
      <c r="P3011" t="s">
        <v>30</v>
      </c>
    </row>
    <row r="3012" spans="2:16" x14ac:dyDescent="0.2">
      <c r="B3012" t="s">
        <v>493</v>
      </c>
      <c r="C3012">
        <v>2011</v>
      </c>
      <c r="D3012">
        <v>7.2</v>
      </c>
      <c r="E3012">
        <v>3.34</v>
      </c>
      <c r="F3012">
        <v>1.55</v>
      </c>
      <c r="G3012">
        <v>0.82</v>
      </c>
      <c r="H3012">
        <v>0.16</v>
      </c>
      <c r="I3012">
        <v>0.72</v>
      </c>
      <c r="J3012">
        <v>0.5</v>
      </c>
      <c r="K3012" s="1">
        <v>23.43</v>
      </c>
      <c r="L3012" s="2">
        <v>5250901</v>
      </c>
      <c r="M3012" s="1">
        <f>Table1[[#This Row],[PerformanceMetric]]/Table1[[#This Row],[InflationAdjSalary]]*1000000</f>
        <v>4.4620913629870378</v>
      </c>
      <c r="N3012" t="s">
        <v>52</v>
      </c>
      <c r="O3012">
        <v>28</v>
      </c>
      <c r="P3012" t="s">
        <v>25</v>
      </c>
    </row>
    <row r="3013" spans="2:16" x14ac:dyDescent="0.2">
      <c r="B3013" t="s">
        <v>263</v>
      </c>
      <c r="C3013">
        <v>2019</v>
      </c>
      <c r="D3013">
        <v>5.98</v>
      </c>
      <c r="E3013">
        <v>4.22</v>
      </c>
      <c r="F3013">
        <v>1.61</v>
      </c>
      <c r="G3013">
        <v>0.49</v>
      </c>
      <c r="H3013">
        <v>0.41</v>
      </c>
      <c r="I3013">
        <v>0.9</v>
      </c>
      <c r="J3013">
        <v>0.54</v>
      </c>
      <c r="K3013" s="1">
        <v>23.42</v>
      </c>
      <c r="L3013" s="2">
        <v>2966954</v>
      </c>
      <c r="M3013" s="1">
        <f>Table1[[#This Row],[PerformanceMetric]]/Table1[[#This Row],[InflationAdjSalary]]*1000000</f>
        <v>7.8936174945752446</v>
      </c>
      <c r="N3013" t="s">
        <v>41</v>
      </c>
      <c r="O3013">
        <v>31</v>
      </c>
      <c r="P3013" t="s">
        <v>16</v>
      </c>
    </row>
    <row r="3014" spans="2:16" x14ac:dyDescent="0.2">
      <c r="B3014" t="s">
        <v>672</v>
      </c>
      <c r="C3014">
        <v>2015</v>
      </c>
      <c r="D3014">
        <v>7.38</v>
      </c>
      <c r="E3014">
        <v>2.7</v>
      </c>
      <c r="F3014">
        <v>3.58</v>
      </c>
      <c r="G3014">
        <v>0.43</v>
      </c>
      <c r="H3014">
        <v>0</v>
      </c>
      <c r="I3014">
        <v>1.23</v>
      </c>
      <c r="J3014">
        <v>0.5</v>
      </c>
      <c r="K3014" s="1">
        <v>23.41</v>
      </c>
      <c r="L3014" s="2">
        <v>1260823</v>
      </c>
      <c r="M3014" s="1">
        <f>Table1[[#This Row],[PerformanceMetric]]/Table1[[#This Row],[InflationAdjSalary]]*1000000</f>
        <v>18.567237431423763</v>
      </c>
      <c r="N3014" t="s">
        <v>64</v>
      </c>
      <c r="O3014">
        <v>27</v>
      </c>
      <c r="P3014" t="s">
        <v>19</v>
      </c>
    </row>
    <row r="3015" spans="2:16" x14ac:dyDescent="0.2">
      <c r="B3015" t="s">
        <v>610</v>
      </c>
      <c r="C3015">
        <v>2015</v>
      </c>
      <c r="D3015">
        <v>7.16</v>
      </c>
      <c r="E3015">
        <v>3.76</v>
      </c>
      <c r="F3015">
        <v>1.5</v>
      </c>
      <c r="G3015">
        <v>1.34</v>
      </c>
      <c r="H3015">
        <v>0.34</v>
      </c>
      <c r="I3015">
        <v>1.29</v>
      </c>
      <c r="J3015">
        <v>0.51</v>
      </c>
      <c r="K3015" s="1">
        <v>23.41</v>
      </c>
      <c r="L3015" s="2">
        <v>11161130</v>
      </c>
      <c r="M3015" s="1">
        <f>Table1[[#This Row],[PerformanceMetric]]/Table1[[#This Row],[InflationAdjSalary]]*1000000</f>
        <v>2.0974578738891134</v>
      </c>
      <c r="N3015" t="s">
        <v>29</v>
      </c>
      <c r="O3015">
        <v>24</v>
      </c>
      <c r="P3015" t="s">
        <v>20</v>
      </c>
    </row>
    <row r="3016" spans="2:16" x14ac:dyDescent="0.2">
      <c r="B3016" t="s">
        <v>520</v>
      </c>
      <c r="C3016">
        <v>2011</v>
      </c>
      <c r="D3016">
        <v>7.27</v>
      </c>
      <c r="E3016">
        <v>2.23</v>
      </c>
      <c r="F3016">
        <v>2.5</v>
      </c>
      <c r="G3016">
        <v>0.5</v>
      </c>
      <c r="H3016">
        <v>0.14000000000000001</v>
      </c>
      <c r="I3016">
        <v>1.45</v>
      </c>
      <c r="J3016">
        <v>0.6</v>
      </c>
      <c r="K3016" s="1">
        <v>23.4</v>
      </c>
      <c r="L3016" s="2">
        <v>1775042</v>
      </c>
      <c r="M3016" s="1">
        <f>Table1[[#This Row],[PerformanceMetric]]/Table1[[#This Row],[InflationAdjSalary]]*1000000</f>
        <v>13.182786660822673</v>
      </c>
      <c r="N3016" t="s">
        <v>31</v>
      </c>
      <c r="O3016">
        <v>32</v>
      </c>
      <c r="P3016" t="s">
        <v>19</v>
      </c>
    </row>
    <row r="3017" spans="2:16" x14ac:dyDescent="0.2">
      <c r="B3017" t="s">
        <v>419</v>
      </c>
      <c r="C3017">
        <v>2020</v>
      </c>
      <c r="D3017">
        <v>7.91</v>
      </c>
      <c r="E3017">
        <v>4</v>
      </c>
      <c r="F3017">
        <v>1.42</v>
      </c>
      <c r="G3017">
        <v>1.05</v>
      </c>
      <c r="H3017">
        <v>0.72</v>
      </c>
      <c r="I3017">
        <v>1.4</v>
      </c>
      <c r="J3017">
        <v>0.48</v>
      </c>
      <c r="K3017" s="1">
        <v>23.39</v>
      </c>
      <c r="L3017" s="2">
        <v>2666650</v>
      </c>
      <c r="M3017" s="1">
        <f>Table1[[#This Row],[PerformanceMetric]]/Table1[[#This Row],[InflationAdjSalary]]*1000000</f>
        <v>8.7713048206551303</v>
      </c>
      <c r="N3017" t="s">
        <v>38</v>
      </c>
      <c r="O3017">
        <v>30</v>
      </c>
      <c r="P3017" t="s">
        <v>25</v>
      </c>
    </row>
    <row r="3018" spans="2:16" x14ac:dyDescent="0.2">
      <c r="B3018" t="s">
        <v>236</v>
      </c>
      <c r="C3018">
        <v>2012</v>
      </c>
      <c r="D3018">
        <v>8.3000000000000007</v>
      </c>
      <c r="E3018">
        <v>2.82</v>
      </c>
      <c r="F3018">
        <v>1.82</v>
      </c>
      <c r="G3018">
        <v>0.61</v>
      </c>
      <c r="H3018">
        <v>0.09</v>
      </c>
      <c r="I3018">
        <v>1</v>
      </c>
      <c r="J3018">
        <v>0.5</v>
      </c>
      <c r="K3018" s="1">
        <v>23.39</v>
      </c>
      <c r="L3018" s="2">
        <v>3228098</v>
      </c>
      <c r="M3018" s="1">
        <f>Table1[[#This Row],[PerformanceMetric]]/Table1[[#This Row],[InflationAdjSalary]]*1000000</f>
        <v>7.2457527621528222</v>
      </c>
      <c r="N3018" t="s">
        <v>104</v>
      </c>
      <c r="O3018">
        <v>25</v>
      </c>
      <c r="P3018" t="s">
        <v>25</v>
      </c>
    </row>
    <row r="3019" spans="2:16" x14ac:dyDescent="0.2">
      <c r="B3019" t="s">
        <v>381</v>
      </c>
      <c r="C3019">
        <v>2020</v>
      </c>
      <c r="D3019">
        <v>7.36</v>
      </c>
      <c r="E3019">
        <v>1.52</v>
      </c>
      <c r="F3019">
        <v>2.52</v>
      </c>
      <c r="G3019">
        <v>0.48</v>
      </c>
      <c r="H3019">
        <v>0.06</v>
      </c>
      <c r="I3019">
        <v>0.64</v>
      </c>
      <c r="J3019">
        <v>0.55000000000000004</v>
      </c>
      <c r="K3019" s="1">
        <v>23.38</v>
      </c>
      <c r="L3019" s="2">
        <v>3448189</v>
      </c>
      <c r="M3019" s="1">
        <f>Table1[[#This Row],[PerformanceMetric]]/Table1[[#This Row],[InflationAdjSalary]]*1000000</f>
        <v>6.7803707975403897</v>
      </c>
      <c r="N3019" t="s">
        <v>41</v>
      </c>
      <c r="O3019">
        <v>27</v>
      </c>
      <c r="P3019" t="s">
        <v>19</v>
      </c>
    </row>
    <row r="3020" spans="2:16" x14ac:dyDescent="0.2">
      <c r="B3020" t="s">
        <v>551</v>
      </c>
      <c r="C3020">
        <v>2018</v>
      </c>
      <c r="D3020">
        <v>6.88</v>
      </c>
      <c r="E3020">
        <v>1.88</v>
      </c>
      <c r="F3020">
        <v>1.31</v>
      </c>
      <c r="G3020">
        <v>0.63</v>
      </c>
      <c r="H3020">
        <v>0.37</v>
      </c>
      <c r="I3020">
        <v>0.48</v>
      </c>
      <c r="J3020">
        <v>0.57999999999999996</v>
      </c>
      <c r="K3020" s="1">
        <v>23.38</v>
      </c>
      <c r="L3020" s="2">
        <v>12472818</v>
      </c>
      <c r="M3020" s="1">
        <f>Table1[[#This Row],[PerformanceMetric]]/Table1[[#This Row],[InflationAdjSalary]]*1000000</f>
        <v>1.8744761608804041</v>
      </c>
      <c r="N3020" t="s">
        <v>15</v>
      </c>
      <c r="O3020">
        <v>26</v>
      </c>
      <c r="P3020" t="s">
        <v>20</v>
      </c>
    </row>
    <row r="3021" spans="2:16" x14ac:dyDescent="0.2">
      <c r="B3021" t="s">
        <v>673</v>
      </c>
      <c r="C3021">
        <v>2013</v>
      </c>
      <c r="D3021">
        <v>7.83</v>
      </c>
      <c r="E3021">
        <v>3.44</v>
      </c>
      <c r="F3021">
        <v>0.59</v>
      </c>
      <c r="G3021">
        <v>0.32</v>
      </c>
      <c r="H3021">
        <v>0.43</v>
      </c>
      <c r="I3021">
        <v>1.05</v>
      </c>
      <c r="J3021">
        <v>0.56000000000000005</v>
      </c>
      <c r="K3021" s="1">
        <v>23.36</v>
      </c>
      <c r="L3021" s="2">
        <v>1880622</v>
      </c>
      <c r="M3021" s="1">
        <f>Table1[[#This Row],[PerformanceMetric]]/Table1[[#This Row],[InflationAdjSalary]]*1000000</f>
        <v>12.421422274119944</v>
      </c>
      <c r="N3021" t="s">
        <v>48</v>
      </c>
      <c r="O3021">
        <v>23</v>
      </c>
      <c r="P3021" t="s">
        <v>16</v>
      </c>
    </row>
    <row r="3022" spans="2:16" x14ac:dyDescent="0.2">
      <c r="B3022" t="s">
        <v>216</v>
      </c>
      <c r="C3022">
        <v>2017</v>
      </c>
      <c r="D3022">
        <v>7.12</v>
      </c>
      <c r="E3022">
        <v>2.42</v>
      </c>
      <c r="F3022">
        <v>4.88</v>
      </c>
      <c r="G3022">
        <v>0.86</v>
      </c>
      <c r="H3022">
        <v>0.05</v>
      </c>
      <c r="I3022">
        <v>1.58</v>
      </c>
      <c r="J3022">
        <v>0.48</v>
      </c>
      <c r="K3022" s="1">
        <v>23.34</v>
      </c>
      <c r="L3022" s="2">
        <v>460672</v>
      </c>
      <c r="M3022" s="1">
        <f>Table1[[#This Row],[PerformanceMetric]]/Table1[[#This Row],[InflationAdjSalary]]*1000000</f>
        <v>50.665115309808279</v>
      </c>
      <c r="N3022" t="s">
        <v>41</v>
      </c>
      <c r="O3022">
        <v>27</v>
      </c>
      <c r="P3022" t="s">
        <v>19</v>
      </c>
    </row>
    <row r="3023" spans="2:16" x14ac:dyDescent="0.2">
      <c r="B3023" t="s">
        <v>374</v>
      </c>
      <c r="C3023">
        <v>2019</v>
      </c>
      <c r="D3023">
        <v>8.1300000000000008</v>
      </c>
      <c r="E3023">
        <v>2.13</v>
      </c>
      <c r="F3023">
        <v>2.2000000000000002</v>
      </c>
      <c r="G3023">
        <v>0.62</v>
      </c>
      <c r="H3023">
        <v>0.3</v>
      </c>
      <c r="I3023">
        <v>0.89</v>
      </c>
      <c r="J3023">
        <v>0.5</v>
      </c>
      <c r="K3023" s="1">
        <v>23.34</v>
      </c>
      <c r="L3023" s="2">
        <v>2515282</v>
      </c>
      <c r="M3023" s="1">
        <f>Table1[[#This Row],[PerformanceMetric]]/Table1[[#This Row],[InflationAdjSalary]]*1000000</f>
        <v>9.2792776316929881</v>
      </c>
      <c r="N3023" t="s">
        <v>41</v>
      </c>
      <c r="O3023">
        <v>26</v>
      </c>
      <c r="P3023" t="s">
        <v>20</v>
      </c>
    </row>
    <row r="3024" spans="2:16" x14ac:dyDescent="0.2">
      <c r="B3024" t="s">
        <v>674</v>
      </c>
      <c r="C3024">
        <v>2013</v>
      </c>
      <c r="D3024">
        <v>8.68</v>
      </c>
      <c r="E3024">
        <v>2.13</v>
      </c>
      <c r="F3024">
        <v>0.48</v>
      </c>
      <c r="G3024">
        <v>0.28999999999999998</v>
      </c>
      <c r="H3024">
        <v>0.21</v>
      </c>
      <c r="I3024">
        <v>0.89</v>
      </c>
      <c r="J3024">
        <v>0.57999999999999996</v>
      </c>
      <c r="K3024" s="1">
        <v>23.34</v>
      </c>
      <c r="L3024" s="2">
        <v>3806928</v>
      </c>
      <c r="M3024" s="1">
        <f>Table1[[#This Row],[PerformanceMetric]]/Table1[[#This Row],[InflationAdjSalary]]*1000000</f>
        <v>6.1309276140762314</v>
      </c>
      <c r="N3024" t="s">
        <v>70</v>
      </c>
      <c r="O3024">
        <v>28</v>
      </c>
      <c r="P3024" t="s">
        <v>16</v>
      </c>
    </row>
    <row r="3025" spans="2:16" x14ac:dyDescent="0.2">
      <c r="B3025" t="s">
        <v>610</v>
      </c>
      <c r="C3025">
        <v>2017</v>
      </c>
      <c r="D3025">
        <v>7.46</v>
      </c>
      <c r="E3025">
        <v>2.87</v>
      </c>
      <c r="F3025">
        <v>1.43</v>
      </c>
      <c r="G3025">
        <v>0.82</v>
      </c>
      <c r="H3025">
        <v>0.36</v>
      </c>
      <c r="I3025">
        <v>1.03</v>
      </c>
      <c r="J3025">
        <v>0.54</v>
      </c>
      <c r="K3025" s="1">
        <v>23.34</v>
      </c>
      <c r="L3025" s="2">
        <v>12504297</v>
      </c>
      <c r="M3025" s="1">
        <f>Table1[[#This Row],[PerformanceMetric]]/Table1[[#This Row],[InflationAdjSalary]]*1000000</f>
        <v>1.8665583519009505</v>
      </c>
      <c r="N3025" t="s">
        <v>29</v>
      </c>
      <c r="O3025">
        <v>26</v>
      </c>
      <c r="P3025" t="s">
        <v>20</v>
      </c>
    </row>
    <row r="3026" spans="2:16" x14ac:dyDescent="0.2">
      <c r="B3026" t="s">
        <v>675</v>
      </c>
      <c r="C3026">
        <v>2010</v>
      </c>
      <c r="D3026">
        <v>9.75</v>
      </c>
      <c r="E3026">
        <v>1</v>
      </c>
      <c r="F3026">
        <v>3</v>
      </c>
      <c r="G3026">
        <v>0.5</v>
      </c>
      <c r="H3026">
        <v>0</v>
      </c>
      <c r="I3026">
        <v>1.5</v>
      </c>
      <c r="J3026">
        <v>0.52</v>
      </c>
      <c r="K3026" s="1">
        <v>23.31</v>
      </c>
      <c r="L3026" s="2">
        <v>3670496</v>
      </c>
      <c r="M3026" s="1">
        <f>Table1[[#This Row],[PerformanceMetric]]/Table1[[#This Row],[InflationAdjSalary]]*1000000</f>
        <v>6.3506403494241646</v>
      </c>
      <c r="N3026" t="s">
        <v>29</v>
      </c>
      <c r="O3026">
        <v>24</v>
      </c>
      <c r="P3026" t="s">
        <v>19</v>
      </c>
    </row>
    <row r="3027" spans="2:16" x14ac:dyDescent="0.2">
      <c r="B3027" t="s">
        <v>269</v>
      </c>
      <c r="C3027">
        <v>2010</v>
      </c>
      <c r="D3027">
        <v>8.2200000000000006</v>
      </c>
      <c r="E3027">
        <v>2.61</v>
      </c>
      <c r="F3027">
        <v>3.15</v>
      </c>
      <c r="G3027">
        <v>0.67</v>
      </c>
      <c r="H3027">
        <v>0.06</v>
      </c>
      <c r="I3027">
        <v>1.67</v>
      </c>
      <c r="J3027">
        <v>0.51</v>
      </c>
      <c r="K3027" s="1">
        <v>23.3</v>
      </c>
      <c r="L3027" s="2">
        <v>5389267</v>
      </c>
      <c r="M3027" s="1">
        <f>Table1[[#This Row],[PerformanceMetric]]/Table1[[#This Row],[InflationAdjSalary]]*1000000</f>
        <v>4.3234079885075287</v>
      </c>
      <c r="N3027" t="s">
        <v>36</v>
      </c>
      <c r="O3027">
        <v>23</v>
      </c>
      <c r="P3027" t="s">
        <v>19</v>
      </c>
    </row>
    <row r="3028" spans="2:16" x14ac:dyDescent="0.2">
      <c r="B3028" t="s">
        <v>331</v>
      </c>
      <c r="C3028">
        <v>2020</v>
      </c>
      <c r="D3028">
        <v>6.36</v>
      </c>
      <c r="E3028">
        <v>2.61</v>
      </c>
      <c r="F3028">
        <v>3.49</v>
      </c>
      <c r="G3028">
        <v>0.74</v>
      </c>
      <c r="H3028">
        <v>0.28999999999999998</v>
      </c>
      <c r="I3028">
        <v>1.1100000000000001</v>
      </c>
      <c r="J3028">
        <v>0.52</v>
      </c>
      <c r="K3028" s="1">
        <v>23.3</v>
      </c>
      <c r="L3028" s="2">
        <v>14482397</v>
      </c>
      <c r="M3028" s="1">
        <f>Table1[[#This Row],[PerformanceMetric]]/Table1[[#This Row],[InflationAdjSalary]]*1000000</f>
        <v>1.6088496952541764</v>
      </c>
      <c r="N3028" t="s">
        <v>46</v>
      </c>
      <c r="O3028">
        <v>28</v>
      </c>
      <c r="P3028" t="s">
        <v>19</v>
      </c>
    </row>
    <row r="3029" spans="2:16" x14ac:dyDescent="0.2">
      <c r="B3029" t="s">
        <v>240</v>
      </c>
      <c r="C3029">
        <v>2018</v>
      </c>
      <c r="D3029">
        <v>5.88</v>
      </c>
      <c r="E3029">
        <v>4.78</v>
      </c>
      <c r="F3029">
        <v>0.56000000000000005</v>
      </c>
      <c r="G3029">
        <v>0.38</v>
      </c>
      <c r="H3029">
        <v>0.41</v>
      </c>
      <c r="I3029">
        <v>0.72</v>
      </c>
      <c r="J3029">
        <v>0.55000000000000004</v>
      </c>
      <c r="K3029" s="1">
        <v>23.3</v>
      </c>
      <c r="L3029" s="2">
        <v>16747925</v>
      </c>
      <c r="M3029" s="1">
        <f>Table1[[#This Row],[PerformanceMetric]]/Table1[[#This Row],[InflationAdjSalary]]*1000000</f>
        <v>1.3912171209269208</v>
      </c>
      <c r="N3029" t="s">
        <v>91</v>
      </c>
      <c r="O3029">
        <v>28</v>
      </c>
      <c r="P3029" t="s">
        <v>16</v>
      </c>
    </row>
    <row r="3030" spans="2:16" x14ac:dyDescent="0.2">
      <c r="B3030" t="s">
        <v>545</v>
      </c>
      <c r="C3030">
        <v>2013</v>
      </c>
      <c r="D3030">
        <v>6.32</v>
      </c>
      <c r="E3030">
        <v>2.39</v>
      </c>
      <c r="F3030">
        <v>3.26</v>
      </c>
      <c r="G3030">
        <v>0.73</v>
      </c>
      <c r="H3030">
        <v>0.47</v>
      </c>
      <c r="I3030">
        <v>1.1499999999999999</v>
      </c>
      <c r="J3030">
        <v>0.54</v>
      </c>
      <c r="K3030" s="1">
        <v>23.28</v>
      </c>
      <c r="L3030" s="2">
        <v>1606494</v>
      </c>
      <c r="M3030" s="1">
        <f>Table1[[#This Row],[PerformanceMetric]]/Table1[[#This Row],[InflationAdjSalary]]*1000000</f>
        <v>14.491183907316183</v>
      </c>
      <c r="N3030" t="s">
        <v>41</v>
      </c>
      <c r="O3030">
        <v>27</v>
      </c>
      <c r="P3030" t="s">
        <v>19</v>
      </c>
    </row>
    <row r="3031" spans="2:16" x14ac:dyDescent="0.2">
      <c r="B3031" t="s">
        <v>676</v>
      </c>
      <c r="C3031">
        <v>2021</v>
      </c>
      <c r="D3031">
        <v>7.51</v>
      </c>
      <c r="E3031">
        <v>2.4700000000000002</v>
      </c>
      <c r="F3031">
        <v>2.91</v>
      </c>
      <c r="G3031">
        <v>0.81</v>
      </c>
      <c r="H3031">
        <v>0.15</v>
      </c>
      <c r="I3031">
        <v>0.91</v>
      </c>
      <c r="J3031">
        <v>0.48</v>
      </c>
      <c r="K3031" s="1">
        <v>23.28</v>
      </c>
      <c r="L3031" s="2">
        <v>2233587</v>
      </c>
      <c r="M3031" s="1">
        <f>Table1[[#This Row],[PerformanceMetric]]/Table1[[#This Row],[InflationAdjSalary]]*1000000</f>
        <v>10.42269676533755</v>
      </c>
      <c r="N3031" t="s">
        <v>50</v>
      </c>
      <c r="O3031">
        <v>22</v>
      </c>
      <c r="P3031" t="s">
        <v>19</v>
      </c>
    </row>
    <row r="3032" spans="2:16" x14ac:dyDescent="0.2">
      <c r="B3032" t="s">
        <v>677</v>
      </c>
      <c r="C3032">
        <v>2021</v>
      </c>
      <c r="D3032">
        <v>8</v>
      </c>
      <c r="E3032">
        <v>1.7</v>
      </c>
      <c r="F3032">
        <v>1.97</v>
      </c>
      <c r="G3032">
        <v>0.43</v>
      </c>
      <c r="H3032">
        <v>0.21</v>
      </c>
      <c r="I3032">
        <v>0.67</v>
      </c>
      <c r="J3032">
        <v>0.53</v>
      </c>
      <c r="K3032" s="1">
        <v>23.28</v>
      </c>
      <c r="L3032" s="2">
        <v>2838738</v>
      </c>
      <c r="M3032" s="1">
        <f>Table1[[#This Row],[PerformanceMetric]]/Table1[[#This Row],[InflationAdjSalary]]*1000000</f>
        <v>8.2008272690188395</v>
      </c>
      <c r="N3032" t="s">
        <v>34</v>
      </c>
      <c r="O3032">
        <v>20</v>
      </c>
      <c r="P3032" t="s">
        <v>20</v>
      </c>
    </row>
    <row r="3033" spans="2:16" x14ac:dyDescent="0.2">
      <c r="B3033" t="s">
        <v>155</v>
      </c>
      <c r="C3033">
        <v>2017</v>
      </c>
      <c r="D3033">
        <v>8.56</v>
      </c>
      <c r="E3033">
        <v>2.91</v>
      </c>
      <c r="F3033">
        <v>1.35</v>
      </c>
      <c r="G3033">
        <v>0.32</v>
      </c>
      <c r="H3033">
        <v>0.12</v>
      </c>
      <c r="I3033">
        <v>0.84</v>
      </c>
      <c r="J3033">
        <v>0.5</v>
      </c>
      <c r="K3033" s="1">
        <v>23.28</v>
      </c>
      <c r="L3033" s="2">
        <v>4446062</v>
      </c>
      <c r="M3033" s="1">
        <f>Table1[[#This Row],[PerformanceMetric]]/Table1[[#This Row],[InflationAdjSalary]]*1000000</f>
        <v>5.2360943234709731</v>
      </c>
      <c r="N3033" t="s">
        <v>27</v>
      </c>
      <c r="O3033">
        <v>24</v>
      </c>
      <c r="P3033" t="s">
        <v>20</v>
      </c>
    </row>
    <row r="3034" spans="2:16" x14ac:dyDescent="0.2">
      <c r="B3034" t="s">
        <v>255</v>
      </c>
      <c r="C3034">
        <v>2020</v>
      </c>
      <c r="D3034">
        <v>7.37</v>
      </c>
      <c r="E3034">
        <v>2.48</v>
      </c>
      <c r="F3034">
        <v>1.37</v>
      </c>
      <c r="G3034">
        <v>0.56999999999999995</v>
      </c>
      <c r="H3034">
        <v>0.13</v>
      </c>
      <c r="I3034">
        <v>0.64</v>
      </c>
      <c r="J3034">
        <v>0.55000000000000004</v>
      </c>
      <c r="K3034" s="1">
        <v>23.27</v>
      </c>
      <c r="L3034" s="2">
        <v>4164263</v>
      </c>
      <c r="M3034" s="1">
        <f>Table1[[#This Row],[PerformanceMetric]]/Table1[[#This Row],[InflationAdjSalary]]*1000000</f>
        <v>5.5880236190653667</v>
      </c>
      <c r="N3034" t="s">
        <v>15</v>
      </c>
      <c r="O3034">
        <v>33</v>
      </c>
      <c r="P3034" t="s">
        <v>20</v>
      </c>
    </row>
    <row r="3035" spans="2:16" x14ac:dyDescent="0.2">
      <c r="B3035" t="s">
        <v>678</v>
      </c>
      <c r="C3035">
        <v>2012</v>
      </c>
      <c r="D3035">
        <v>8</v>
      </c>
      <c r="E3035">
        <v>2</v>
      </c>
      <c r="F3035">
        <v>1</v>
      </c>
      <c r="G3035">
        <v>0</v>
      </c>
      <c r="H3035">
        <v>1</v>
      </c>
      <c r="I3035">
        <v>1</v>
      </c>
      <c r="J3035">
        <v>0.57999999999999996</v>
      </c>
      <c r="K3035" s="1">
        <v>23.26</v>
      </c>
      <c r="L3035" s="2">
        <v>1516018</v>
      </c>
      <c r="M3035" s="1">
        <f>Table1[[#This Row],[PerformanceMetric]]/Table1[[#This Row],[InflationAdjSalary]]*1000000</f>
        <v>15.342825744813059</v>
      </c>
      <c r="N3035" t="s">
        <v>42</v>
      </c>
      <c r="O3035">
        <v>22</v>
      </c>
      <c r="P3035" t="s">
        <v>25</v>
      </c>
    </row>
    <row r="3036" spans="2:16" x14ac:dyDescent="0.2">
      <c r="B3036" t="s">
        <v>679</v>
      </c>
      <c r="C3036">
        <v>2010</v>
      </c>
      <c r="D3036">
        <v>5.46</v>
      </c>
      <c r="E3036">
        <v>4.29</v>
      </c>
      <c r="F3036">
        <v>1.6</v>
      </c>
      <c r="G3036">
        <v>1.02</v>
      </c>
      <c r="H3036">
        <v>1.1200000000000001</v>
      </c>
      <c r="I3036">
        <v>1.19</v>
      </c>
      <c r="J3036">
        <v>0.52</v>
      </c>
      <c r="K3036" s="1">
        <v>23.26</v>
      </c>
      <c r="L3036" s="2">
        <v>9358133</v>
      </c>
      <c r="M3036" s="1">
        <f>Table1[[#This Row],[PerformanceMetric]]/Table1[[#This Row],[InflationAdjSalary]]*1000000</f>
        <v>2.485538515000802</v>
      </c>
      <c r="N3036" t="s">
        <v>70</v>
      </c>
      <c r="O3036">
        <v>28</v>
      </c>
      <c r="P3036" t="s">
        <v>16</v>
      </c>
    </row>
    <row r="3037" spans="2:16" x14ac:dyDescent="0.2">
      <c r="B3037" t="s">
        <v>301</v>
      </c>
      <c r="C3037">
        <v>2013</v>
      </c>
      <c r="D3037">
        <v>7.25</v>
      </c>
      <c r="E3037">
        <v>3.6</v>
      </c>
      <c r="F3037">
        <v>1.05</v>
      </c>
      <c r="G3037">
        <v>0.51</v>
      </c>
      <c r="H3037">
        <v>0.52</v>
      </c>
      <c r="I3037">
        <v>0.82</v>
      </c>
      <c r="J3037">
        <v>0.52</v>
      </c>
      <c r="K3037" s="1">
        <v>23.25</v>
      </c>
      <c r="L3037" s="2">
        <v>9517320</v>
      </c>
      <c r="M3037" s="1">
        <f>Table1[[#This Row],[PerformanceMetric]]/Table1[[#This Row],[InflationAdjSalary]]*1000000</f>
        <v>2.4429146020098096</v>
      </c>
      <c r="N3037" t="s">
        <v>58</v>
      </c>
      <c r="O3037">
        <v>26</v>
      </c>
      <c r="P3037" t="s">
        <v>25</v>
      </c>
    </row>
    <row r="3038" spans="2:16" x14ac:dyDescent="0.2">
      <c r="B3038" t="s">
        <v>417</v>
      </c>
      <c r="C3038">
        <v>2020</v>
      </c>
      <c r="D3038">
        <v>8.32</v>
      </c>
      <c r="E3038">
        <v>2.34</v>
      </c>
      <c r="F3038">
        <v>1.39</v>
      </c>
      <c r="G3038">
        <v>0.56999999999999995</v>
      </c>
      <c r="H3038">
        <v>0.2</v>
      </c>
      <c r="I3038">
        <v>0.71</v>
      </c>
      <c r="J3038">
        <v>0.51</v>
      </c>
      <c r="K3038" s="1">
        <v>23.24</v>
      </c>
      <c r="L3038" s="2">
        <v>2679925</v>
      </c>
      <c r="M3038" s="1">
        <f>Table1[[#This Row],[PerformanceMetric]]/Table1[[#This Row],[InflationAdjSalary]]*1000000</f>
        <v>8.6718844743789454</v>
      </c>
      <c r="N3038" t="s">
        <v>27</v>
      </c>
      <c r="O3038">
        <v>30</v>
      </c>
      <c r="P3038" t="s">
        <v>20</v>
      </c>
    </row>
    <row r="3039" spans="2:16" x14ac:dyDescent="0.2">
      <c r="B3039" t="s">
        <v>561</v>
      </c>
      <c r="C3039">
        <v>2019</v>
      </c>
      <c r="D3039">
        <v>7.7</v>
      </c>
      <c r="E3039">
        <v>2.95</v>
      </c>
      <c r="F3039">
        <v>1.23</v>
      </c>
      <c r="G3039">
        <v>1.19</v>
      </c>
      <c r="H3039">
        <v>0.45</v>
      </c>
      <c r="I3039">
        <v>0.85</v>
      </c>
      <c r="J3039">
        <v>0.49</v>
      </c>
      <c r="K3039" s="1">
        <v>23.24</v>
      </c>
      <c r="L3039" s="2">
        <v>2927537</v>
      </c>
      <c r="M3039" s="1">
        <f>Table1[[#This Row],[PerformanceMetric]]/Table1[[#This Row],[InflationAdjSalary]]*1000000</f>
        <v>7.9384137587330228</v>
      </c>
      <c r="N3039" t="s">
        <v>36</v>
      </c>
      <c r="O3039">
        <v>20</v>
      </c>
      <c r="P3039" t="s">
        <v>20</v>
      </c>
    </row>
    <row r="3040" spans="2:16" x14ac:dyDescent="0.2">
      <c r="B3040" t="s">
        <v>427</v>
      </c>
      <c r="C3040">
        <v>2014</v>
      </c>
      <c r="D3040">
        <v>6.94</v>
      </c>
      <c r="E3040">
        <v>5.82</v>
      </c>
      <c r="F3040">
        <v>0.88</v>
      </c>
      <c r="G3040">
        <v>0.76</v>
      </c>
      <c r="H3040">
        <v>0.18</v>
      </c>
      <c r="I3040">
        <v>0.94</v>
      </c>
      <c r="J3040">
        <v>0.46</v>
      </c>
      <c r="K3040" s="1">
        <v>23.24</v>
      </c>
      <c r="L3040" s="2">
        <v>7249577</v>
      </c>
      <c r="M3040" s="1">
        <f>Table1[[#This Row],[PerformanceMetric]]/Table1[[#This Row],[InflationAdjSalary]]*1000000</f>
        <v>3.2057042776426816</v>
      </c>
      <c r="N3040" t="s">
        <v>46</v>
      </c>
      <c r="O3040">
        <v>24</v>
      </c>
      <c r="P3040" t="s">
        <v>16</v>
      </c>
    </row>
    <row r="3041" spans="2:16" x14ac:dyDescent="0.2">
      <c r="B3041" t="s">
        <v>398</v>
      </c>
      <c r="C3041">
        <v>2016</v>
      </c>
      <c r="D3041">
        <v>6.44</v>
      </c>
      <c r="E3041">
        <v>5.17</v>
      </c>
      <c r="F3041">
        <v>1.5</v>
      </c>
      <c r="G3041">
        <v>0.87</v>
      </c>
      <c r="H3041">
        <v>0.33</v>
      </c>
      <c r="I3041">
        <v>1.22</v>
      </c>
      <c r="J3041">
        <v>0.49</v>
      </c>
      <c r="K3041" s="1">
        <v>23.21</v>
      </c>
      <c r="L3041" s="2">
        <v>3188412</v>
      </c>
      <c r="M3041" s="1">
        <f>Table1[[#This Row],[PerformanceMetric]]/Table1[[#This Row],[InflationAdjSalary]]*1000000</f>
        <v>7.2794858380911878</v>
      </c>
      <c r="N3041" t="s">
        <v>31</v>
      </c>
      <c r="O3041">
        <v>19</v>
      </c>
      <c r="P3041" t="s">
        <v>25</v>
      </c>
    </row>
    <row r="3042" spans="2:16" x14ac:dyDescent="0.2">
      <c r="B3042" t="s">
        <v>479</v>
      </c>
      <c r="C3042">
        <v>2015</v>
      </c>
      <c r="D3042">
        <v>8.34</v>
      </c>
      <c r="E3042">
        <v>2.73</v>
      </c>
      <c r="F3042">
        <v>0.68</v>
      </c>
      <c r="G3042">
        <v>0.46</v>
      </c>
      <c r="H3042">
        <v>0.05</v>
      </c>
      <c r="I3042">
        <v>0.76</v>
      </c>
      <c r="J3042">
        <v>0.54</v>
      </c>
      <c r="K3042" s="1">
        <v>23.21</v>
      </c>
      <c r="L3042" s="2">
        <v>5463372</v>
      </c>
      <c r="M3042" s="1">
        <f>Table1[[#This Row],[PerformanceMetric]]/Table1[[#This Row],[InflationAdjSalary]]*1000000</f>
        <v>4.2482920804221278</v>
      </c>
      <c r="N3042" t="s">
        <v>46</v>
      </c>
      <c r="O3042">
        <v>23</v>
      </c>
      <c r="P3042" t="s">
        <v>16</v>
      </c>
    </row>
    <row r="3043" spans="2:16" x14ac:dyDescent="0.2">
      <c r="B3043" t="s">
        <v>513</v>
      </c>
      <c r="C3043">
        <v>2016</v>
      </c>
      <c r="D3043">
        <v>7.28</v>
      </c>
      <c r="E3043">
        <v>2.65</v>
      </c>
      <c r="F3043">
        <v>1.75</v>
      </c>
      <c r="G3043">
        <v>0.86</v>
      </c>
      <c r="H3043">
        <v>0.23</v>
      </c>
      <c r="I3043">
        <v>0.8</v>
      </c>
      <c r="J3043">
        <v>0.52</v>
      </c>
      <c r="K3043" s="1">
        <v>23.2</v>
      </c>
      <c r="L3043" s="2">
        <v>9835315</v>
      </c>
      <c r="M3043" s="1">
        <f>Table1[[#This Row],[PerformanceMetric]]/Table1[[#This Row],[InflationAdjSalary]]*1000000</f>
        <v>2.3588466663243626</v>
      </c>
      <c r="N3043" t="s">
        <v>54</v>
      </c>
      <c r="O3043">
        <v>29</v>
      </c>
      <c r="P3043" t="s">
        <v>25</v>
      </c>
    </row>
    <row r="3044" spans="2:16" x14ac:dyDescent="0.2">
      <c r="B3044" t="s">
        <v>624</v>
      </c>
      <c r="C3044">
        <v>2020</v>
      </c>
      <c r="D3044">
        <v>4.8600000000000003</v>
      </c>
      <c r="E3044">
        <v>3.86</v>
      </c>
      <c r="F3044">
        <v>0.68</v>
      </c>
      <c r="G3044">
        <v>0.23</v>
      </c>
      <c r="H3044">
        <v>0.77</v>
      </c>
      <c r="I3044">
        <v>0.95</v>
      </c>
      <c r="J3044">
        <v>0.68</v>
      </c>
      <c r="K3044" s="1">
        <v>23.19</v>
      </c>
      <c r="L3044" s="2">
        <v>1862670</v>
      </c>
      <c r="M3044" s="1">
        <f>Table1[[#This Row],[PerformanceMetric]]/Table1[[#This Row],[InflationAdjSalary]]*1000000</f>
        <v>12.449870347404532</v>
      </c>
      <c r="N3044" t="s">
        <v>65</v>
      </c>
      <c r="O3044">
        <v>22</v>
      </c>
      <c r="P3044" t="s">
        <v>30</v>
      </c>
    </row>
    <row r="3045" spans="2:16" x14ac:dyDescent="0.2">
      <c r="B3045" t="s">
        <v>273</v>
      </c>
      <c r="C3045">
        <v>2011</v>
      </c>
      <c r="D3045">
        <v>8.5</v>
      </c>
      <c r="E3045">
        <v>1.87</v>
      </c>
      <c r="F3045">
        <v>2.61</v>
      </c>
      <c r="G3045">
        <v>0.56999999999999995</v>
      </c>
      <c r="H3045">
        <v>0.09</v>
      </c>
      <c r="I3045">
        <v>1.0900000000000001</v>
      </c>
      <c r="J3045">
        <v>0.51</v>
      </c>
      <c r="K3045" s="1">
        <v>23.18</v>
      </c>
      <c r="L3045" s="2">
        <v>6563626</v>
      </c>
      <c r="M3045" s="1">
        <f>Table1[[#This Row],[PerformanceMetric]]/Table1[[#This Row],[InflationAdjSalary]]*1000000</f>
        <v>3.5315845235545109</v>
      </c>
      <c r="N3045" t="s">
        <v>99</v>
      </c>
      <c r="O3045">
        <v>27</v>
      </c>
      <c r="P3045" t="s">
        <v>20</v>
      </c>
    </row>
    <row r="3046" spans="2:16" x14ac:dyDescent="0.2">
      <c r="B3046" t="s">
        <v>485</v>
      </c>
      <c r="C3046">
        <v>2020</v>
      </c>
      <c r="D3046">
        <v>4.33</v>
      </c>
      <c r="E3046">
        <v>4.22</v>
      </c>
      <c r="F3046">
        <v>0.44</v>
      </c>
      <c r="G3046">
        <v>0.33</v>
      </c>
      <c r="H3046">
        <v>0.67</v>
      </c>
      <c r="I3046">
        <v>0.56000000000000005</v>
      </c>
      <c r="J3046">
        <v>0.65</v>
      </c>
      <c r="K3046" s="1">
        <v>23.17</v>
      </c>
      <c r="L3046" s="2">
        <v>432490</v>
      </c>
      <c r="M3046" s="1">
        <f>Table1[[#This Row],[PerformanceMetric]]/Table1[[#This Row],[InflationAdjSalary]]*1000000</f>
        <v>53.57349302874055</v>
      </c>
      <c r="N3046" t="s">
        <v>41</v>
      </c>
      <c r="O3046">
        <v>22</v>
      </c>
      <c r="P3046" t="s">
        <v>30</v>
      </c>
    </row>
    <row r="3047" spans="2:16" x14ac:dyDescent="0.2">
      <c r="B3047" t="s">
        <v>621</v>
      </c>
      <c r="C3047">
        <v>2019</v>
      </c>
      <c r="D3047">
        <v>6.65</v>
      </c>
      <c r="E3047">
        <v>2.81</v>
      </c>
      <c r="F3047">
        <v>1.31</v>
      </c>
      <c r="G3047">
        <v>0.44</v>
      </c>
      <c r="H3047">
        <v>0.25</v>
      </c>
      <c r="I3047">
        <v>0.42</v>
      </c>
      <c r="J3047">
        <v>0.55000000000000004</v>
      </c>
      <c r="K3047" s="1">
        <v>23.17</v>
      </c>
      <c r="L3047" s="2">
        <v>3795429</v>
      </c>
      <c r="M3047" s="1">
        <f>Table1[[#This Row],[PerformanceMetric]]/Table1[[#This Row],[InflationAdjSalary]]*1000000</f>
        <v>6.1047117466826544</v>
      </c>
      <c r="N3047" t="s">
        <v>46</v>
      </c>
      <c r="O3047">
        <v>23</v>
      </c>
      <c r="P3047" t="s">
        <v>25</v>
      </c>
    </row>
    <row r="3048" spans="2:16" x14ac:dyDescent="0.2">
      <c r="B3048" t="s">
        <v>417</v>
      </c>
      <c r="C3048">
        <v>2016</v>
      </c>
      <c r="D3048">
        <v>7.51</v>
      </c>
      <c r="E3048">
        <v>2.25</v>
      </c>
      <c r="F3048">
        <v>1.68</v>
      </c>
      <c r="G3048">
        <v>0.63</v>
      </c>
      <c r="H3048">
        <v>0.31</v>
      </c>
      <c r="I3048">
        <v>0.9</v>
      </c>
      <c r="J3048">
        <v>0.55000000000000004</v>
      </c>
      <c r="K3048" s="1">
        <v>23.17</v>
      </c>
      <c r="L3048" s="2">
        <v>10820522</v>
      </c>
      <c r="M3048" s="1">
        <f>Table1[[#This Row],[PerformanceMetric]]/Table1[[#This Row],[InflationAdjSalary]]*1000000</f>
        <v>2.1413015009811911</v>
      </c>
      <c r="N3048" t="s">
        <v>68</v>
      </c>
      <c r="O3048">
        <v>26</v>
      </c>
      <c r="P3048" t="s">
        <v>20</v>
      </c>
    </row>
    <row r="3049" spans="2:16" x14ac:dyDescent="0.2">
      <c r="B3049" t="s">
        <v>316</v>
      </c>
      <c r="C3049">
        <v>2012</v>
      </c>
      <c r="D3049">
        <v>7.41</v>
      </c>
      <c r="E3049">
        <v>4.43</v>
      </c>
      <c r="F3049">
        <v>1.03</v>
      </c>
      <c r="G3049">
        <v>0.65</v>
      </c>
      <c r="H3049">
        <v>0.67</v>
      </c>
      <c r="I3049">
        <v>1.1100000000000001</v>
      </c>
      <c r="J3049">
        <v>0.48</v>
      </c>
      <c r="K3049" s="1">
        <v>23.16</v>
      </c>
      <c r="L3049" s="2">
        <v>2663878</v>
      </c>
      <c r="M3049" s="1">
        <f>Table1[[#This Row],[PerformanceMetric]]/Table1[[#This Row],[InflationAdjSalary]]*1000000</f>
        <v>8.6940918465485275</v>
      </c>
      <c r="N3049" t="s">
        <v>81</v>
      </c>
      <c r="O3049">
        <v>22</v>
      </c>
      <c r="P3049" t="s">
        <v>16</v>
      </c>
    </row>
    <row r="3050" spans="2:16" x14ac:dyDescent="0.2">
      <c r="B3050" t="s">
        <v>502</v>
      </c>
      <c r="C3050">
        <v>2014</v>
      </c>
      <c r="D3050">
        <v>6.28</v>
      </c>
      <c r="E3050">
        <v>3.61</v>
      </c>
      <c r="F3050">
        <v>1.54</v>
      </c>
      <c r="G3050">
        <v>1.3</v>
      </c>
      <c r="H3050">
        <v>0.28000000000000003</v>
      </c>
      <c r="I3050">
        <v>0.9</v>
      </c>
      <c r="J3050">
        <v>0.52</v>
      </c>
      <c r="K3050" s="1">
        <v>23.16</v>
      </c>
      <c r="L3050" s="2">
        <v>4972850</v>
      </c>
      <c r="M3050" s="1">
        <f>Table1[[#This Row],[PerformanceMetric]]/Table1[[#This Row],[InflationAdjSalary]]*1000000</f>
        <v>4.6572890797027862</v>
      </c>
      <c r="N3050" t="s">
        <v>24</v>
      </c>
      <c r="O3050">
        <v>29</v>
      </c>
      <c r="P3050" t="s">
        <v>20</v>
      </c>
    </row>
    <row r="3051" spans="2:16" x14ac:dyDescent="0.2">
      <c r="B3051" t="s">
        <v>642</v>
      </c>
      <c r="C3051">
        <v>2014</v>
      </c>
      <c r="D3051">
        <v>6.92</v>
      </c>
      <c r="E3051">
        <v>2.4300000000000002</v>
      </c>
      <c r="F3051">
        <v>1.04</v>
      </c>
      <c r="G3051">
        <v>0.59</v>
      </c>
      <c r="H3051">
        <v>0.33</v>
      </c>
      <c r="I3051">
        <v>0.73</v>
      </c>
      <c r="J3051">
        <v>0.59</v>
      </c>
      <c r="K3051" s="1">
        <v>23.15</v>
      </c>
      <c r="L3051" s="2">
        <v>1137841</v>
      </c>
      <c r="M3051" s="1">
        <f>Table1[[#This Row],[PerformanceMetric]]/Table1[[#This Row],[InflationAdjSalary]]*1000000</f>
        <v>20.34554915845008</v>
      </c>
      <c r="N3051" t="s">
        <v>104</v>
      </c>
      <c r="O3051">
        <v>27</v>
      </c>
      <c r="P3051" t="s">
        <v>25</v>
      </c>
    </row>
    <row r="3052" spans="2:16" x14ac:dyDescent="0.2">
      <c r="B3052" t="s">
        <v>261</v>
      </c>
      <c r="C3052">
        <v>2017</v>
      </c>
      <c r="D3052">
        <v>6.24</v>
      </c>
      <c r="E3052">
        <v>3.54</v>
      </c>
      <c r="F3052">
        <v>1.5</v>
      </c>
      <c r="G3052">
        <v>0.28000000000000003</v>
      </c>
      <c r="H3052">
        <v>0.56000000000000005</v>
      </c>
      <c r="I3052">
        <v>0.91</v>
      </c>
      <c r="J3052">
        <v>0.56000000000000005</v>
      </c>
      <c r="K3052" s="1">
        <v>23.14</v>
      </c>
      <c r="L3052" s="2">
        <v>2427847</v>
      </c>
      <c r="M3052" s="1">
        <f>Table1[[#This Row],[PerformanceMetric]]/Table1[[#This Row],[InflationAdjSalary]]*1000000</f>
        <v>9.531078358726889</v>
      </c>
      <c r="N3052" t="s">
        <v>41</v>
      </c>
      <c r="O3052">
        <v>28</v>
      </c>
      <c r="P3052" t="s">
        <v>16</v>
      </c>
    </row>
    <row r="3053" spans="2:16" x14ac:dyDescent="0.2">
      <c r="B3053" t="s">
        <v>545</v>
      </c>
      <c r="C3053">
        <v>2010</v>
      </c>
      <c r="D3053">
        <v>6.94</v>
      </c>
      <c r="E3053">
        <v>2.17</v>
      </c>
      <c r="F3053">
        <v>3.61</v>
      </c>
      <c r="G3053">
        <v>0.47</v>
      </c>
      <c r="H3053">
        <v>0.31</v>
      </c>
      <c r="I3053">
        <v>1.61</v>
      </c>
      <c r="J3053">
        <v>0.56000000000000005</v>
      </c>
      <c r="K3053" s="1">
        <v>23.14</v>
      </c>
      <c r="L3053" s="2">
        <v>4758050</v>
      </c>
      <c r="M3053" s="1">
        <f>Table1[[#This Row],[PerformanceMetric]]/Table1[[#This Row],[InflationAdjSalary]]*1000000</f>
        <v>4.8633368711972347</v>
      </c>
      <c r="N3053" t="s">
        <v>41</v>
      </c>
      <c r="O3053">
        <v>24</v>
      </c>
      <c r="P3053" t="s">
        <v>19</v>
      </c>
    </row>
    <row r="3054" spans="2:16" x14ac:dyDescent="0.2">
      <c r="B3054" t="s">
        <v>311</v>
      </c>
      <c r="C3054">
        <v>2011</v>
      </c>
      <c r="D3054">
        <v>7.24</v>
      </c>
      <c r="E3054">
        <v>3.92</v>
      </c>
      <c r="F3054">
        <v>2.04</v>
      </c>
      <c r="G3054">
        <v>0.63</v>
      </c>
      <c r="H3054">
        <v>0.18</v>
      </c>
      <c r="I3054">
        <v>1.03</v>
      </c>
      <c r="J3054">
        <v>0.48</v>
      </c>
      <c r="K3054" s="1">
        <v>23.14</v>
      </c>
      <c r="L3054" s="2">
        <v>6495155</v>
      </c>
      <c r="M3054" s="1">
        <f>Table1[[#This Row],[PerformanceMetric]]/Table1[[#This Row],[InflationAdjSalary]]*1000000</f>
        <v>3.5626555486358678</v>
      </c>
      <c r="N3054" t="s">
        <v>34</v>
      </c>
      <c r="O3054">
        <v>22</v>
      </c>
      <c r="P3054" t="s">
        <v>20</v>
      </c>
    </row>
    <row r="3055" spans="2:16" x14ac:dyDescent="0.2">
      <c r="B3055" t="s">
        <v>680</v>
      </c>
      <c r="C3055">
        <v>2020</v>
      </c>
      <c r="D3055">
        <v>6.78</v>
      </c>
      <c r="E3055">
        <v>2.97</v>
      </c>
      <c r="F3055">
        <v>0.81</v>
      </c>
      <c r="G3055">
        <v>0.46</v>
      </c>
      <c r="H3055">
        <v>0.54</v>
      </c>
      <c r="I3055">
        <v>0.38</v>
      </c>
      <c r="J3055">
        <v>0.53</v>
      </c>
      <c r="K3055" s="1">
        <v>23.13</v>
      </c>
      <c r="L3055" s="2">
        <v>516211</v>
      </c>
      <c r="M3055" s="1">
        <f>Table1[[#This Row],[PerformanceMetric]]/Table1[[#This Row],[InflationAdjSalary]]*1000000</f>
        <v>44.807259047172565</v>
      </c>
      <c r="N3055" t="s">
        <v>36</v>
      </c>
      <c r="O3055">
        <v>24</v>
      </c>
      <c r="P3055" t="s">
        <v>16</v>
      </c>
    </row>
    <row r="3056" spans="2:16" x14ac:dyDescent="0.2">
      <c r="B3056" t="s">
        <v>682</v>
      </c>
      <c r="C3056">
        <v>2014</v>
      </c>
      <c r="D3056">
        <v>7.19</v>
      </c>
      <c r="E3056">
        <v>2.57</v>
      </c>
      <c r="F3056">
        <v>3.22</v>
      </c>
      <c r="G3056">
        <v>0.6</v>
      </c>
      <c r="H3056">
        <v>0.26</v>
      </c>
      <c r="I3056">
        <v>0.98</v>
      </c>
      <c r="J3056">
        <v>0.49</v>
      </c>
      <c r="K3056" s="1">
        <v>23.12</v>
      </c>
      <c r="L3056" s="2">
        <v>1124925</v>
      </c>
      <c r="M3056" s="1">
        <f>Table1[[#This Row],[PerformanceMetric]]/Table1[[#This Row],[InflationAdjSalary]]*1000000</f>
        <v>20.552481276529548</v>
      </c>
      <c r="N3056" t="s">
        <v>15</v>
      </c>
      <c r="O3056">
        <v>22</v>
      </c>
      <c r="P3056" t="s">
        <v>19</v>
      </c>
    </row>
    <row r="3057" spans="2:16" x14ac:dyDescent="0.2">
      <c r="B3057" t="s">
        <v>681</v>
      </c>
      <c r="C3057">
        <v>2016</v>
      </c>
      <c r="D3057">
        <v>5.42</v>
      </c>
      <c r="E3057">
        <v>5.37</v>
      </c>
      <c r="F3057">
        <v>0.96</v>
      </c>
      <c r="G3057">
        <v>0.33</v>
      </c>
      <c r="H3057">
        <v>0.53</v>
      </c>
      <c r="I3057">
        <v>0.87</v>
      </c>
      <c r="J3057">
        <v>0.53</v>
      </c>
      <c r="K3057" s="1">
        <v>23.12</v>
      </c>
      <c r="L3057" s="2">
        <v>4302950</v>
      </c>
      <c r="M3057" s="1">
        <f>Table1[[#This Row],[PerformanceMetric]]/Table1[[#This Row],[InflationAdjSalary]]*1000000</f>
        <v>5.3730580183362582</v>
      </c>
      <c r="N3057" t="s">
        <v>64</v>
      </c>
      <c r="O3057">
        <v>26</v>
      </c>
      <c r="P3057" t="s">
        <v>16</v>
      </c>
    </row>
    <row r="3058" spans="2:16" x14ac:dyDescent="0.2">
      <c r="B3058" t="s">
        <v>270</v>
      </c>
      <c r="C3058">
        <v>2016</v>
      </c>
      <c r="D3058">
        <v>7.03</v>
      </c>
      <c r="E3058">
        <v>5.44</v>
      </c>
      <c r="F3058">
        <v>0.84</v>
      </c>
      <c r="G3058">
        <v>0.4</v>
      </c>
      <c r="H3058">
        <v>0.35</v>
      </c>
      <c r="I3058">
        <v>0.87</v>
      </c>
      <c r="J3058">
        <v>0.47</v>
      </c>
      <c r="K3058" s="1">
        <v>23.11</v>
      </c>
      <c r="L3058" s="2">
        <v>1726835</v>
      </c>
      <c r="M3058" s="1">
        <f>Table1[[#This Row],[PerformanceMetric]]/Table1[[#This Row],[InflationAdjSalary]]*1000000</f>
        <v>13.38286518399268</v>
      </c>
      <c r="N3058" t="s">
        <v>68</v>
      </c>
      <c r="O3058">
        <v>20</v>
      </c>
      <c r="P3058" t="s">
        <v>16</v>
      </c>
    </row>
    <row r="3059" spans="2:16" x14ac:dyDescent="0.2">
      <c r="B3059" t="s">
        <v>431</v>
      </c>
      <c r="C3059">
        <v>2020</v>
      </c>
      <c r="D3059">
        <v>8.07</v>
      </c>
      <c r="E3059">
        <v>2.34</v>
      </c>
      <c r="F3059">
        <v>1.45</v>
      </c>
      <c r="G3059">
        <v>0.86</v>
      </c>
      <c r="H3059">
        <v>0.1</v>
      </c>
      <c r="I3059">
        <v>0.66</v>
      </c>
      <c r="J3059">
        <v>0.5</v>
      </c>
      <c r="K3059" s="1">
        <v>23.11</v>
      </c>
      <c r="L3059" s="2">
        <v>4827465</v>
      </c>
      <c r="M3059" s="1">
        <f>Table1[[#This Row],[PerformanceMetric]]/Table1[[#This Row],[InflationAdjSalary]]*1000000</f>
        <v>4.7871916212753485</v>
      </c>
      <c r="N3059" t="s">
        <v>70</v>
      </c>
      <c r="O3059">
        <v>28</v>
      </c>
      <c r="P3059" t="s">
        <v>20</v>
      </c>
    </row>
    <row r="3060" spans="2:16" x14ac:dyDescent="0.2">
      <c r="B3060" t="s">
        <v>82</v>
      </c>
      <c r="C3060">
        <v>2016</v>
      </c>
      <c r="D3060">
        <v>7.13</v>
      </c>
      <c r="E3060">
        <v>4.33</v>
      </c>
      <c r="F3060">
        <v>1.8</v>
      </c>
      <c r="G3060">
        <v>0.4</v>
      </c>
      <c r="H3060">
        <v>0.43</v>
      </c>
      <c r="I3060">
        <v>1.27</v>
      </c>
      <c r="J3060">
        <v>0.5</v>
      </c>
      <c r="K3060" s="1">
        <v>23.09</v>
      </c>
      <c r="L3060" s="2">
        <v>1907631</v>
      </c>
      <c r="M3060" s="1">
        <f>Table1[[#This Row],[PerformanceMetric]]/Table1[[#This Row],[InflationAdjSalary]]*1000000</f>
        <v>12.104018020256538</v>
      </c>
      <c r="N3060" t="s">
        <v>61</v>
      </c>
      <c r="O3060">
        <v>32</v>
      </c>
      <c r="P3060" t="s">
        <v>16</v>
      </c>
    </row>
    <row r="3061" spans="2:16" x14ac:dyDescent="0.2">
      <c r="B3061" t="s">
        <v>265</v>
      </c>
      <c r="C3061">
        <v>2012</v>
      </c>
      <c r="D3061">
        <v>8.5</v>
      </c>
      <c r="E3061">
        <v>5.77</v>
      </c>
      <c r="F3061">
        <v>1.08</v>
      </c>
      <c r="G3061">
        <v>0.77</v>
      </c>
      <c r="H3061">
        <v>0.65</v>
      </c>
      <c r="I3061">
        <v>1.42</v>
      </c>
      <c r="J3061">
        <v>0.41</v>
      </c>
      <c r="K3061" s="1">
        <v>23.09</v>
      </c>
      <c r="L3061" s="2">
        <v>10294909</v>
      </c>
      <c r="M3061" s="1">
        <f>Table1[[#This Row],[PerformanceMetric]]/Table1[[#This Row],[InflationAdjSalary]]*1000000</f>
        <v>2.2428561534638138</v>
      </c>
      <c r="N3061" t="s">
        <v>54</v>
      </c>
      <c r="O3061">
        <v>25</v>
      </c>
      <c r="P3061" t="s">
        <v>16</v>
      </c>
    </row>
    <row r="3062" spans="2:16" x14ac:dyDescent="0.2">
      <c r="B3062" t="s">
        <v>613</v>
      </c>
      <c r="C3062">
        <v>2016</v>
      </c>
      <c r="D3062">
        <v>8.4499999999999993</v>
      </c>
      <c r="E3062">
        <v>2.5099999999999998</v>
      </c>
      <c r="F3062">
        <v>1.89</v>
      </c>
      <c r="G3062">
        <v>0.6</v>
      </c>
      <c r="H3062">
        <v>0.27</v>
      </c>
      <c r="I3062">
        <v>1.29</v>
      </c>
      <c r="J3062">
        <v>0.52</v>
      </c>
      <c r="K3062" s="1">
        <v>23.05</v>
      </c>
      <c r="L3062" s="2">
        <v>3679686</v>
      </c>
      <c r="M3062" s="1">
        <f>Table1[[#This Row],[PerformanceMetric]]/Table1[[#This Row],[InflationAdjSalary]]*1000000</f>
        <v>6.2641214494932456</v>
      </c>
      <c r="N3062" t="s">
        <v>34</v>
      </c>
      <c r="O3062">
        <v>22</v>
      </c>
      <c r="P3062" t="s">
        <v>20</v>
      </c>
    </row>
    <row r="3063" spans="2:16" x14ac:dyDescent="0.2">
      <c r="B3063" t="s">
        <v>683</v>
      </c>
      <c r="C3063">
        <v>2010</v>
      </c>
      <c r="D3063">
        <v>5.79</v>
      </c>
      <c r="E3063">
        <v>5.91</v>
      </c>
      <c r="F3063">
        <v>1.08</v>
      </c>
      <c r="G3063">
        <v>0.56000000000000005</v>
      </c>
      <c r="H3063">
        <v>0.42</v>
      </c>
      <c r="I3063">
        <v>1.03</v>
      </c>
      <c r="J3063">
        <v>0.49</v>
      </c>
      <c r="K3063" s="1">
        <v>23.04</v>
      </c>
      <c r="L3063" s="2">
        <v>6606893</v>
      </c>
      <c r="M3063" s="1">
        <f>Table1[[#This Row],[PerformanceMetric]]/Table1[[#This Row],[InflationAdjSalary]]*1000000</f>
        <v>3.4872670103784031</v>
      </c>
      <c r="N3063" t="s">
        <v>65</v>
      </c>
      <c r="O3063">
        <v>35</v>
      </c>
      <c r="P3063" t="s">
        <v>16</v>
      </c>
    </row>
    <row r="3064" spans="2:16" x14ac:dyDescent="0.2">
      <c r="B3064" t="s">
        <v>414</v>
      </c>
      <c r="C3064">
        <v>2015</v>
      </c>
      <c r="D3064">
        <v>8.6999999999999993</v>
      </c>
      <c r="E3064">
        <v>1.7</v>
      </c>
      <c r="F3064">
        <v>2.38</v>
      </c>
      <c r="G3064">
        <v>0.68</v>
      </c>
      <c r="H3064">
        <v>0.22</v>
      </c>
      <c r="I3064">
        <v>1.2</v>
      </c>
      <c r="J3064">
        <v>0.51</v>
      </c>
      <c r="K3064" s="1">
        <v>23.03</v>
      </c>
      <c r="L3064" s="2">
        <v>3892653</v>
      </c>
      <c r="M3064" s="1">
        <f>Table1[[#This Row],[PerformanceMetric]]/Table1[[#This Row],[InflationAdjSalary]]*1000000</f>
        <v>5.9162735543085914</v>
      </c>
      <c r="N3064" t="s">
        <v>91</v>
      </c>
      <c r="O3064">
        <v>31</v>
      </c>
      <c r="P3064" t="s">
        <v>20</v>
      </c>
    </row>
    <row r="3065" spans="2:16" x14ac:dyDescent="0.2">
      <c r="B3065" t="s">
        <v>684</v>
      </c>
      <c r="C3065">
        <v>2018</v>
      </c>
      <c r="D3065">
        <v>5.58</v>
      </c>
      <c r="E3065">
        <v>4.3899999999999997</v>
      </c>
      <c r="F3065">
        <v>0.89</v>
      </c>
      <c r="G3065">
        <v>0.33</v>
      </c>
      <c r="H3065">
        <v>0.36</v>
      </c>
      <c r="I3065">
        <v>0.97</v>
      </c>
      <c r="J3065">
        <v>0.6</v>
      </c>
      <c r="K3065" s="1">
        <v>23.02</v>
      </c>
      <c r="L3065" s="2">
        <v>1620659</v>
      </c>
      <c r="M3065" s="1">
        <f>Table1[[#This Row],[PerformanceMetric]]/Table1[[#This Row],[InflationAdjSalary]]*1000000</f>
        <v>14.204098456245267</v>
      </c>
      <c r="N3065" t="s">
        <v>109</v>
      </c>
      <c r="O3065">
        <v>20</v>
      </c>
      <c r="P3065" t="s">
        <v>16</v>
      </c>
    </row>
    <row r="3066" spans="2:16" x14ac:dyDescent="0.2">
      <c r="B3066" t="s">
        <v>342</v>
      </c>
      <c r="C3066">
        <v>2015</v>
      </c>
      <c r="D3066">
        <v>7.26</v>
      </c>
      <c r="E3066">
        <v>2.74</v>
      </c>
      <c r="F3066">
        <v>4.13</v>
      </c>
      <c r="G3066">
        <v>0.65</v>
      </c>
      <c r="H3066">
        <v>0.09</v>
      </c>
      <c r="I3066">
        <v>1.7</v>
      </c>
      <c r="J3066">
        <v>0.5</v>
      </c>
      <c r="K3066" s="1">
        <v>23.02</v>
      </c>
      <c r="L3066" s="2">
        <v>5395080</v>
      </c>
      <c r="M3066" s="1">
        <f>Table1[[#This Row],[PerformanceMetric]]/Table1[[#This Row],[InflationAdjSalary]]*1000000</f>
        <v>4.2668505378974917</v>
      </c>
      <c r="N3066" t="s">
        <v>76</v>
      </c>
      <c r="O3066">
        <v>32</v>
      </c>
      <c r="P3066" t="s">
        <v>19</v>
      </c>
    </row>
    <row r="3067" spans="2:16" x14ac:dyDescent="0.2">
      <c r="B3067" t="s">
        <v>685</v>
      </c>
      <c r="C3067">
        <v>2010</v>
      </c>
      <c r="D3067">
        <v>7.51</v>
      </c>
      <c r="E3067">
        <v>2.78</v>
      </c>
      <c r="F3067">
        <v>1.46</v>
      </c>
      <c r="G3067">
        <v>0.56999999999999995</v>
      </c>
      <c r="H3067">
        <v>0.36</v>
      </c>
      <c r="I3067">
        <v>0.94</v>
      </c>
      <c r="J3067">
        <v>0.53</v>
      </c>
      <c r="K3067" s="1">
        <v>23.01</v>
      </c>
      <c r="L3067" s="2">
        <v>1161493</v>
      </c>
      <c r="M3067" s="1">
        <f>Table1[[#This Row],[PerformanceMetric]]/Table1[[#This Row],[InflationAdjSalary]]*1000000</f>
        <v>19.810709147622934</v>
      </c>
      <c r="N3067" t="s">
        <v>50</v>
      </c>
      <c r="O3067">
        <v>23</v>
      </c>
      <c r="P3067" t="s">
        <v>20</v>
      </c>
    </row>
    <row r="3068" spans="2:16" x14ac:dyDescent="0.2">
      <c r="B3068" t="s">
        <v>596</v>
      </c>
      <c r="C3068">
        <v>2010</v>
      </c>
      <c r="D3068">
        <v>8.1300000000000008</v>
      </c>
      <c r="E3068">
        <v>2.23</v>
      </c>
      <c r="F3068">
        <v>1.32</v>
      </c>
      <c r="G3068">
        <v>0.7</v>
      </c>
      <c r="H3068">
        <v>0.38</v>
      </c>
      <c r="I3068">
        <v>0.82</v>
      </c>
      <c r="J3068">
        <v>0.52</v>
      </c>
      <c r="K3068" s="1">
        <v>22.99</v>
      </c>
      <c r="L3068" s="2">
        <v>2990774</v>
      </c>
      <c r="M3068" s="1">
        <f>Table1[[#This Row],[PerformanceMetric]]/Table1[[#This Row],[InflationAdjSalary]]*1000000</f>
        <v>7.6869733386742016</v>
      </c>
      <c r="N3068" t="s">
        <v>42</v>
      </c>
      <c r="O3068">
        <v>24</v>
      </c>
      <c r="P3068" t="s">
        <v>20</v>
      </c>
    </row>
    <row r="3069" spans="2:16" x14ac:dyDescent="0.2">
      <c r="B3069" t="s">
        <v>686</v>
      </c>
      <c r="C3069">
        <v>2019</v>
      </c>
      <c r="D3069">
        <v>7.35</v>
      </c>
      <c r="E3069">
        <v>2.0699999999999998</v>
      </c>
      <c r="F3069">
        <v>1.0900000000000001</v>
      </c>
      <c r="G3069">
        <v>0.28000000000000003</v>
      </c>
      <c r="H3069">
        <v>0.12</v>
      </c>
      <c r="I3069">
        <v>0.42</v>
      </c>
      <c r="J3069">
        <v>0.56999999999999995</v>
      </c>
      <c r="K3069" s="1">
        <v>22.96</v>
      </c>
      <c r="L3069" s="2">
        <v>1872334</v>
      </c>
      <c r="M3069" s="1">
        <f>Table1[[#This Row],[PerformanceMetric]]/Table1[[#This Row],[InflationAdjSalary]]*1000000</f>
        <v>12.26276935632211</v>
      </c>
      <c r="N3069" t="s">
        <v>96</v>
      </c>
      <c r="O3069">
        <v>23</v>
      </c>
      <c r="P3069" t="s">
        <v>20</v>
      </c>
    </row>
    <row r="3070" spans="2:16" x14ac:dyDescent="0.2">
      <c r="B3070" t="s">
        <v>571</v>
      </c>
      <c r="C3070">
        <v>2014</v>
      </c>
      <c r="D3070">
        <v>8.66</v>
      </c>
      <c r="E3070">
        <v>1.77</v>
      </c>
      <c r="F3070">
        <v>3.86</v>
      </c>
      <c r="G3070">
        <v>0.7</v>
      </c>
      <c r="H3070">
        <v>0.13</v>
      </c>
      <c r="I3070">
        <v>1.84</v>
      </c>
      <c r="J3070">
        <v>0.5</v>
      </c>
      <c r="K3070" s="1">
        <v>22.94</v>
      </c>
      <c r="L3070" s="2">
        <v>3625093</v>
      </c>
      <c r="M3070" s="1">
        <f>Table1[[#This Row],[PerformanceMetric]]/Table1[[#This Row],[InflationAdjSalary]]*1000000</f>
        <v>6.3281135132257296</v>
      </c>
      <c r="N3070" t="s">
        <v>88</v>
      </c>
      <c r="O3070">
        <v>31</v>
      </c>
      <c r="P3070" t="s">
        <v>19</v>
      </c>
    </row>
    <row r="3071" spans="2:16" x14ac:dyDescent="0.2">
      <c r="B3071" t="s">
        <v>469</v>
      </c>
      <c r="C3071">
        <v>2013</v>
      </c>
      <c r="D3071">
        <v>7.87</v>
      </c>
      <c r="E3071">
        <v>2.13</v>
      </c>
      <c r="F3071">
        <v>1.33</v>
      </c>
      <c r="G3071">
        <v>0.57999999999999996</v>
      </c>
      <c r="H3071">
        <v>0.04</v>
      </c>
      <c r="I3071">
        <v>0.73</v>
      </c>
      <c r="J3071">
        <v>0.55000000000000004</v>
      </c>
      <c r="K3071" s="1">
        <v>22.92</v>
      </c>
      <c r="L3071" s="2">
        <v>3172440</v>
      </c>
      <c r="M3071" s="1">
        <f>Table1[[#This Row],[PerformanceMetric]]/Table1[[#This Row],[InflationAdjSalary]]*1000000</f>
        <v>7.224722926201915</v>
      </c>
      <c r="N3071" t="s">
        <v>41</v>
      </c>
      <c r="O3071">
        <v>25</v>
      </c>
      <c r="P3071" t="s">
        <v>20</v>
      </c>
    </row>
    <row r="3072" spans="2:16" x14ac:dyDescent="0.2">
      <c r="B3072" t="s">
        <v>657</v>
      </c>
      <c r="C3072">
        <v>2018</v>
      </c>
      <c r="D3072">
        <v>6.7</v>
      </c>
      <c r="E3072">
        <v>3.2</v>
      </c>
      <c r="F3072">
        <v>1.3</v>
      </c>
      <c r="G3072">
        <v>0.3</v>
      </c>
      <c r="H3072">
        <v>0.8</v>
      </c>
      <c r="I3072">
        <v>0.6</v>
      </c>
      <c r="J3072">
        <v>0.52</v>
      </c>
      <c r="K3072" s="1">
        <v>22.91</v>
      </c>
      <c r="L3072" s="2">
        <v>1904069</v>
      </c>
      <c r="M3072" s="1">
        <f>Table1[[#This Row],[PerformanceMetric]]/Table1[[#This Row],[InflationAdjSalary]]*1000000</f>
        <v>12.032126986994694</v>
      </c>
      <c r="N3072" t="s">
        <v>70</v>
      </c>
      <c r="O3072">
        <v>22</v>
      </c>
      <c r="P3072" t="s">
        <v>16</v>
      </c>
    </row>
    <row r="3073" spans="2:16" x14ac:dyDescent="0.2">
      <c r="B3073" t="s">
        <v>371</v>
      </c>
      <c r="C3073">
        <v>2020</v>
      </c>
      <c r="D3073">
        <v>5</v>
      </c>
      <c r="E3073">
        <v>3.93</v>
      </c>
      <c r="F3073">
        <v>1.48</v>
      </c>
      <c r="G3073">
        <v>0.55000000000000004</v>
      </c>
      <c r="H3073">
        <v>1.1000000000000001</v>
      </c>
      <c r="I3073">
        <v>0.72</v>
      </c>
      <c r="J3073">
        <v>0.54</v>
      </c>
      <c r="K3073" s="1">
        <v>22.9</v>
      </c>
      <c r="L3073" s="2">
        <v>182647</v>
      </c>
      <c r="M3073" s="1">
        <f>Table1[[#This Row],[PerformanceMetric]]/Table1[[#This Row],[InflationAdjSalary]]*1000000</f>
        <v>125.378462279698</v>
      </c>
      <c r="N3073" t="s">
        <v>29</v>
      </c>
      <c r="O3073">
        <v>29</v>
      </c>
      <c r="P3073" t="s">
        <v>30</v>
      </c>
    </row>
    <row r="3074" spans="2:16" x14ac:dyDescent="0.2">
      <c r="B3074" t="s">
        <v>605</v>
      </c>
      <c r="C3074">
        <v>2011</v>
      </c>
      <c r="D3074">
        <v>4.63</v>
      </c>
      <c r="E3074">
        <v>4.45</v>
      </c>
      <c r="F3074">
        <v>0.97</v>
      </c>
      <c r="G3074">
        <v>0.59</v>
      </c>
      <c r="H3074">
        <v>0.44</v>
      </c>
      <c r="I3074">
        <v>0.77</v>
      </c>
      <c r="J3074">
        <v>0.6</v>
      </c>
      <c r="K3074" s="1">
        <v>22.89</v>
      </c>
      <c r="L3074" s="2">
        <v>4296546</v>
      </c>
      <c r="M3074" s="1">
        <f>Table1[[#This Row],[PerformanceMetric]]/Table1[[#This Row],[InflationAdjSalary]]*1000000</f>
        <v>5.3275351875669434</v>
      </c>
      <c r="N3074" t="s">
        <v>24</v>
      </c>
      <c r="O3074">
        <v>30</v>
      </c>
      <c r="P3074" t="s">
        <v>30</v>
      </c>
    </row>
    <row r="3075" spans="2:16" x14ac:dyDescent="0.2">
      <c r="B3075" t="s">
        <v>392</v>
      </c>
      <c r="C3075">
        <v>2016</v>
      </c>
      <c r="D3075">
        <v>6.38</v>
      </c>
      <c r="E3075">
        <v>3.07</v>
      </c>
      <c r="F3075">
        <v>2.3199999999999998</v>
      </c>
      <c r="G3075">
        <v>0.34</v>
      </c>
      <c r="H3075">
        <v>0.28000000000000003</v>
      </c>
      <c r="I3075">
        <v>1.28</v>
      </c>
      <c r="J3075">
        <v>0.57999999999999996</v>
      </c>
      <c r="K3075" s="1">
        <v>22.89</v>
      </c>
      <c r="L3075" s="2">
        <v>8605900</v>
      </c>
      <c r="M3075" s="1">
        <f>Table1[[#This Row],[PerformanceMetric]]/Table1[[#This Row],[InflationAdjSalary]]*1000000</f>
        <v>2.6598031582983768</v>
      </c>
      <c r="N3075" t="s">
        <v>65</v>
      </c>
      <c r="O3075">
        <v>33</v>
      </c>
      <c r="P3075" t="s">
        <v>16</v>
      </c>
    </row>
    <row r="3076" spans="2:16" x14ac:dyDescent="0.2">
      <c r="B3076" t="s">
        <v>279</v>
      </c>
      <c r="C3076">
        <v>2013</v>
      </c>
      <c r="D3076">
        <v>10.119999999999999</v>
      </c>
      <c r="E3076">
        <v>3.76</v>
      </c>
      <c r="F3076">
        <v>1.48</v>
      </c>
      <c r="G3076">
        <v>0.41</v>
      </c>
      <c r="H3076">
        <v>0.45</v>
      </c>
      <c r="I3076">
        <v>1.92</v>
      </c>
      <c r="J3076">
        <v>0.46</v>
      </c>
      <c r="K3076" s="1">
        <v>22.89</v>
      </c>
      <c r="L3076" s="2">
        <v>8917632</v>
      </c>
      <c r="M3076" s="1">
        <f>Table1[[#This Row],[PerformanceMetric]]/Table1[[#This Row],[InflationAdjSalary]]*1000000</f>
        <v>2.5668249149550015</v>
      </c>
      <c r="N3076" t="s">
        <v>81</v>
      </c>
      <c r="O3076">
        <v>24</v>
      </c>
      <c r="P3076" t="s">
        <v>25</v>
      </c>
    </row>
    <row r="3077" spans="2:16" x14ac:dyDescent="0.2">
      <c r="B3077" t="s">
        <v>605</v>
      </c>
      <c r="C3077">
        <v>2012</v>
      </c>
      <c r="D3077">
        <v>4.51</v>
      </c>
      <c r="E3077">
        <v>4.3499999999999996</v>
      </c>
      <c r="F3077">
        <v>1.3</v>
      </c>
      <c r="G3077">
        <v>0.52</v>
      </c>
      <c r="H3077">
        <v>0.44</v>
      </c>
      <c r="I3077">
        <v>0.97</v>
      </c>
      <c r="J3077">
        <v>0.62</v>
      </c>
      <c r="K3077" s="1">
        <v>22.87</v>
      </c>
      <c r="L3077" s="2">
        <v>3782468</v>
      </c>
      <c r="M3077" s="1">
        <f>Table1[[#This Row],[PerformanceMetric]]/Table1[[#This Row],[InflationAdjSalary]]*1000000</f>
        <v>6.046316849210621</v>
      </c>
      <c r="N3077" t="s">
        <v>24</v>
      </c>
      <c r="O3077">
        <v>31</v>
      </c>
      <c r="P3077" t="s">
        <v>16</v>
      </c>
    </row>
    <row r="3078" spans="2:16" x14ac:dyDescent="0.2">
      <c r="B3078" t="s">
        <v>656</v>
      </c>
      <c r="C3078">
        <v>2017</v>
      </c>
      <c r="D3078">
        <v>7.59</v>
      </c>
      <c r="E3078">
        <v>1.93</v>
      </c>
      <c r="F3078">
        <v>4.7</v>
      </c>
      <c r="G3078">
        <v>0.7</v>
      </c>
      <c r="H3078">
        <v>0</v>
      </c>
      <c r="I3078">
        <v>1.75</v>
      </c>
      <c r="J3078">
        <v>0.5</v>
      </c>
      <c r="K3078" s="1">
        <v>22.87</v>
      </c>
      <c r="L3078" s="2">
        <v>11621758</v>
      </c>
      <c r="M3078" s="1">
        <f>Table1[[#This Row],[PerformanceMetric]]/Table1[[#This Row],[InflationAdjSalary]]*1000000</f>
        <v>1.9678606283145805</v>
      </c>
      <c r="N3078" t="s">
        <v>15</v>
      </c>
      <c r="O3078">
        <v>26</v>
      </c>
      <c r="P3078" t="s">
        <v>19</v>
      </c>
    </row>
    <row r="3079" spans="2:16" x14ac:dyDescent="0.2">
      <c r="B3079" t="s">
        <v>352</v>
      </c>
      <c r="C3079">
        <v>2017</v>
      </c>
      <c r="D3079">
        <v>6.07</v>
      </c>
      <c r="E3079">
        <v>3.57</v>
      </c>
      <c r="F3079">
        <v>0.68</v>
      </c>
      <c r="G3079">
        <v>0.59</v>
      </c>
      <c r="H3079">
        <v>0.28999999999999998</v>
      </c>
      <c r="I3079">
        <v>0.54</v>
      </c>
      <c r="J3079">
        <v>0.56000000000000005</v>
      </c>
      <c r="K3079" s="1">
        <v>22.86</v>
      </c>
      <c r="L3079" s="2">
        <v>1843882</v>
      </c>
      <c r="M3079" s="1">
        <f>Table1[[#This Row],[PerformanceMetric]]/Table1[[#This Row],[InflationAdjSalary]]*1000000</f>
        <v>12.397756472485765</v>
      </c>
      <c r="N3079" t="s">
        <v>64</v>
      </c>
      <c r="O3079">
        <v>23</v>
      </c>
      <c r="P3079" t="s">
        <v>25</v>
      </c>
    </row>
    <row r="3080" spans="2:16" x14ac:dyDescent="0.2">
      <c r="B3080" t="s">
        <v>395</v>
      </c>
      <c r="C3080">
        <v>2018</v>
      </c>
      <c r="D3080">
        <v>5.95</v>
      </c>
      <c r="E3080">
        <v>5.36</v>
      </c>
      <c r="F3080">
        <v>1.1499999999999999</v>
      </c>
      <c r="G3080">
        <v>0.27</v>
      </c>
      <c r="H3080">
        <v>0.63</v>
      </c>
      <c r="I3080">
        <v>0.99</v>
      </c>
      <c r="J3080">
        <v>0.5</v>
      </c>
      <c r="K3080" s="1">
        <v>22.85</v>
      </c>
      <c r="L3080" s="2">
        <v>6107095</v>
      </c>
      <c r="M3080" s="1">
        <f>Table1[[#This Row],[PerformanceMetric]]/Table1[[#This Row],[InflationAdjSalary]]*1000000</f>
        <v>3.7415497875831307</v>
      </c>
      <c r="N3080" t="s">
        <v>61</v>
      </c>
      <c r="O3080">
        <v>31</v>
      </c>
      <c r="P3080" t="s">
        <v>30</v>
      </c>
    </row>
    <row r="3081" spans="2:16" x14ac:dyDescent="0.2">
      <c r="B3081" t="s">
        <v>116</v>
      </c>
      <c r="C3081">
        <v>2017</v>
      </c>
      <c r="D3081">
        <v>7.46</v>
      </c>
      <c r="E3081">
        <v>1.88</v>
      </c>
      <c r="F3081">
        <v>3.58</v>
      </c>
      <c r="G3081">
        <v>0.25</v>
      </c>
      <c r="H3081">
        <v>0.25</v>
      </c>
      <c r="I3081">
        <v>1.67</v>
      </c>
      <c r="J3081">
        <v>0.56999999999999995</v>
      </c>
      <c r="K3081" s="1">
        <v>22.85</v>
      </c>
      <c r="L3081" s="2">
        <v>6622602</v>
      </c>
      <c r="M3081" s="1">
        <f>Table1[[#This Row],[PerformanceMetric]]/Table1[[#This Row],[InflationAdjSalary]]*1000000</f>
        <v>3.4503054841586436</v>
      </c>
      <c r="N3081" t="s">
        <v>29</v>
      </c>
      <c r="O3081">
        <v>32</v>
      </c>
      <c r="P3081" t="s">
        <v>19</v>
      </c>
    </row>
    <row r="3082" spans="2:16" x14ac:dyDescent="0.2">
      <c r="B3082" t="s">
        <v>275</v>
      </c>
      <c r="C3082">
        <v>2020</v>
      </c>
      <c r="D3082">
        <v>5.12</v>
      </c>
      <c r="E3082">
        <v>2.4700000000000002</v>
      </c>
      <c r="F3082">
        <v>0.49</v>
      </c>
      <c r="G3082">
        <v>0.3</v>
      </c>
      <c r="H3082">
        <v>1.3</v>
      </c>
      <c r="I3082">
        <v>0.67</v>
      </c>
      <c r="J3082">
        <v>0.69</v>
      </c>
      <c r="K3082" s="1">
        <v>22.84</v>
      </c>
      <c r="L3082" s="2">
        <v>1744762</v>
      </c>
      <c r="M3082" s="1">
        <f>Table1[[#This Row],[PerformanceMetric]]/Table1[[#This Row],[InflationAdjSalary]]*1000000</f>
        <v>13.090610639158808</v>
      </c>
      <c r="N3082" t="s">
        <v>68</v>
      </c>
      <c r="O3082">
        <v>21</v>
      </c>
      <c r="P3082" t="s">
        <v>30</v>
      </c>
    </row>
    <row r="3083" spans="2:16" x14ac:dyDescent="0.2">
      <c r="B3083" t="s">
        <v>687</v>
      </c>
      <c r="C3083">
        <v>2017</v>
      </c>
      <c r="D3083">
        <v>7.73</v>
      </c>
      <c r="E3083">
        <v>1.18</v>
      </c>
      <c r="F3083">
        <v>2.36</v>
      </c>
      <c r="G3083">
        <v>0.86</v>
      </c>
      <c r="H3083">
        <v>0.09</v>
      </c>
      <c r="I3083">
        <v>0.95</v>
      </c>
      <c r="J3083">
        <v>0.55000000000000004</v>
      </c>
      <c r="K3083" s="1">
        <v>22.83</v>
      </c>
      <c r="L3083" s="2">
        <v>1843882</v>
      </c>
      <c r="M3083" s="1">
        <f>Table1[[#This Row],[PerformanceMetric]]/Table1[[#This Row],[InflationAdjSalary]]*1000000</f>
        <v>12.38148645086833</v>
      </c>
      <c r="N3083" t="s">
        <v>42</v>
      </c>
      <c r="O3083">
        <v>22</v>
      </c>
      <c r="P3083" t="s">
        <v>19</v>
      </c>
    </row>
    <row r="3084" spans="2:16" x14ac:dyDescent="0.2">
      <c r="B3084" t="s">
        <v>688</v>
      </c>
      <c r="C3084">
        <v>2021</v>
      </c>
      <c r="D3084">
        <v>7.53</v>
      </c>
      <c r="E3084">
        <v>1.77</v>
      </c>
      <c r="F3084">
        <v>0.92</v>
      </c>
      <c r="G3084">
        <v>0.62</v>
      </c>
      <c r="H3084">
        <v>0.19</v>
      </c>
      <c r="I3084">
        <v>0.96</v>
      </c>
      <c r="J3084">
        <v>0.63</v>
      </c>
      <c r="K3084" s="1">
        <v>22.83</v>
      </c>
      <c r="L3084" s="2">
        <v>2530186</v>
      </c>
      <c r="M3084" s="1">
        <f>Table1[[#This Row],[PerformanceMetric]]/Table1[[#This Row],[InflationAdjSalary]]*1000000</f>
        <v>9.0230520602042681</v>
      </c>
      <c r="N3084" t="s">
        <v>64</v>
      </c>
      <c r="O3084">
        <v>25</v>
      </c>
      <c r="P3084" t="s">
        <v>20</v>
      </c>
    </row>
    <row r="3085" spans="2:16" x14ac:dyDescent="0.2">
      <c r="B3085" t="s">
        <v>491</v>
      </c>
      <c r="C3085">
        <v>2015</v>
      </c>
      <c r="D3085">
        <v>7.77</v>
      </c>
      <c r="E3085">
        <v>2.74</v>
      </c>
      <c r="F3085">
        <v>3.03</v>
      </c>
      <c r="G3085">
        <v>0.77</v>
      </c>
      <c r="H3085">
        <v>0.16</v>
      </c>
      <c r="I3085">
        <v>1.73</v>
      </c>
      <c r="J3085">
        <v>0.52</v>
      </c>
      <c r="K3085" s="1">
        <v>22.83</v>
      </c>
      <c r="L3085" s="2">
        <v>3725027</v>
      </c>
      <c r="M3085" s="1">
        <f>Table1[[#This Row],[PerformanceMetric]]/Table1[[#This Row],[InflationAdjSalary]]*1000000</f>
        <v>6.1288146367798131</v>
      </c>
      <c r="N3085" t="s">
        <v>15</v>
      </c>
      <c r="O3085">
        <v>26</v>
      </c>
      <c r="P3085" t="s">
        <v>19</v>
      </c>
    </row>
    <row r="3086" spans="2:16" x14ac:dyDescent="0.2">
      <c r="B3086" t="s">
        <v>610</v>
      </c>
      <c r="C3086">
        <v>2014</v>
      </c>
      <c r="D3086">
        <v>6.69</v>
      </c>
      <c r="E3086">
        <v>4.16</v>
      </c>
      <c r="F3086">
        <v>1.74</v>
      </c>
      <c r="G3086">
        <v>1.24</v>
      </c>
      <c r="H3086">
        <v>0.18</v>
      </c>
      <c r="I3086">
        <v>1.07</v>
      </c>
      <c r="J3086">
        <v>0.48</v>
      </c>
      <c r="K3086" s="1">
        <v>22.82</v>
      </c>
      <c r="L3086" s="2">
        <v>3432650</v>
      </c>
      <c r="M3086" s="1">
        <f>Table1[[#This Row],[PerformanceMetric]]/Table1[[#This Row],[InflationAdjSalary]]*1000000</f>
        <v>6.6479250724658785</v>
      </c>
      <c r="N3086" t="s">
        <v>70</v>
      </c>
      <c r="O3086">
        <v>23</v>
      </c>
      <c r="P3086" t="s">
        <v>20</v>
      </c>
    </row>
    <row r="3087" spans="2:16" x14ac:dyDescent="0.2">
      <c r="B3087" t="s">
        <v>689</v>
      </c>
      <c r="C3087">
        <v>2011</v>
      </c>
      <c r="D3087">
        <v>4.0599999999999996</v>
      </c>
      <c r="E3087">
        <v>5.79</v>
      </c>
      <c r="F3087">
        <v>1.1499999999999999</v>
      </c>
      <c r="G3087">
        <v>0.62</v>
      </c>
      <c r="H3087">
        <v>0.81</v>
      </c>
      <c r="I3087">
        <v>0.81</v>
      </c>
      <c r="J3087">
        <v>0.53</v>
      </c>
      <c r="K3087" s="1">
        <v>22.8</v>
      </c>
      <c r="L3087" s="2">
        <v>1775042</v>
      </c>
      <c r="M3087" s="1">
        <f>Table1[[#This Row],[PerformanceMetric]]/Table1[[#This Row],[InflationAdjSalary]]*1000000</f>
        <v>12.844766490032349</v>
      </c>
      <c r="N3087" t="s">
        <v>68</v>
      </c>
      <c r="O3087">
        <v>38</v>
      </c>
      <c r="P3087" t="s">
        <v>16</v>
      </c>
    </row>
    <row r="3088" spans="2:16" x14ac:dyDescent="0.2">
      <c r="B3088" t="s">
        <v>690</v>
      </c>
      <c r="C3088">
        <v>2018</v>
      </c>
      <c r="D3088">
        <v>9.2899999999999991</v>
      </c>
      <c r="E3088">
        <v>1.6</v>
      </c>
      <c r="F3088">
        <v>1.89</v>
      </c>
      <c r="G3088">
        <v>0.51</v>
      </c>
      <c r="H3088">
        <v>0.14000000000000001</v>
      </c>
      <c r="I3088">
        <v>1.54</v>
      </c>
      <c r="J3088">
        <v>0.55000000000000004</v>
      </c>
      <c r="K3088" s="1">
        <v>22.79</v>
      </c>
      <c r="L3088" s="2">
        <v>1816690</v>
      </c>
      <c r="M3088" s="1">
        <f>Table1[[#This Row],[PerformanceMetric]]/Table1[[#This Row],[InflationAdjSalary]]*1000000</f>
        <v>12.544793002658681</v>
      </c>
      <c r="N3088" t="s">
        <v>109</v>
      </c>
      <c r="O3088">
        <v>23</v>
      </c>
      <c r="P3088" t="s">
        <v>20</v>
      </c>
    </row>
    <row r="3089" spans="2:16" x14ac:dyDescent="0.2">
      <c r="B3089" t="s">
        <v>379</v>
      </c>
      <c r="C3089">
        <v>2013</v>
      </c>
      <c r="D3089">
        <v>5.56</v>
      </c>
      <c r="E3089">
        <v>2.66</v>
      </c>
      <c r="F3089">
        <v>2.85</v>
      </c>
      <c r="G3089">
        <v>0.9</v>
      </c>
      <c r="H3089">
        <v>0.51</v>
      </c>
      <c r="I3089">
        <v>1.07</v>
      </c>
      <c r="J3089">
        <v>0.55000000000000004</v>
      </c>
      <c r="K3089" s="1">
        <v>22.78</v>
      </c>
      <c r="L3089" s="2">
        <v>1001059</v>
      </c>
      <c r="M3089" s="1">
        <f>Table1[[#This Row],[PerformanceMetric]]/Table1[[#This Row],[InflationAdjSalary]]*1000000</f>
        <v>22.755901500311172</v>
      </c>
      <c r="N3089" t="s">
        <v>18</v>
      </c>
      <c r="O3089">
        <v>24</v>
      </c>
      <c r="P3089" t="s">
        <v>19</v>
      </c>
    </row>
    <row r="3090" spans="2:16" x14ac:dyDescent="0.2">
      <c r="B3090" t="s">
        <v>144</v>
      </c>
      <c r="C3090">
        <v>2016</v>
      </c>
      <c r="D3090">
        <v>9.35</v>
      </c>
      <c r="E3090">
        <v>2</v>
      </c>
      <c r="F3090">
        <v>1.05</v>
      </c>
      <c r="G3090">
        <v>0.47</v>
      </c>
      <c r="H3090">
        <v>0.05</v>
      </c>
      <c r="I3090">
        <v>0.98</v>
      </c>
      <c r="J3090">
        <v>0.52</v>
      </c>
      <c r="K3090" s="1">
        <v>22.78</v>
      </c>
      <c r="L3090" s="2">
        <v>4101326</v>
      </c>
      <c r="M3090" s="1">
        <f>Table1[[#This Row],[PerformanceMetric]]/Table1[[#This Row],[InflationAdjSalary]]*1000000</f>
        <v>5.5543012186790328</v>
      </c>
      <c r="N3090" t="s">
        <v>41</v>
      </c>
      <c r="O3090">
        <v>32</v>
      </c>
      <c r="P3090" t="s">
        <v>20</v>
      </c>
    </row>
    <row r="3091" spans="2:16" x14ac:dyDescent="0.2">
      <c r="B3091" t="s">
        <v>340</v>
      </c>
      <c r="C3091">
        <v>2016</v>
      </c>
      <c r="D3091">
        <v>8.93</v>
      </c>
      <c r="E3091">
        <v>2.36</v>
      </c>
      <c r="F3091">
        <v>0.81</v>
      </c>
      <c r="G3091">
        <v>0.55000000000000004</v>
      </c>
      <c r="H3091">
        <v>0.28000000000000003</v>
      </c>
      <c r="I3091">
        <v>0.67</v>
      </c>
      <c r="J3091">
        <v>0.49</v>
      </c>
      <c r="K3091" s="1">
        <v>22.76</v>
      </c>
      <c r="L3091" s="2">
        <v>1734209</v>
      </c>
      <c r="M3091" s="1">
        <f>Table1[[#This Row],[PerformanceMetric]]/Table1[[#This Row],[InflationAdjSalary]]*1000000</f>
        <v>13.124139016692913</v>
      </c>
      <c r="N3091" t="s">
        <v>31</v>
      </c>
      <c r="O3091">
        <v>30</v>
      </c>
      <c r="P3091" t="s">
        <v>20</v>
      </c>
    </row>
    <row r="3092" spans="2:16" x14ac:dyDescent="0.2">
      <c r="B3092" t="s">
        <v>187</v>
      </c>
      <c r="C3092">
        <v>2014</v>
      </c>
      <c r="D3092">
        <v>7.63</v>
      </c>
      <c r="E3092">
        <v>4.7699999999999996</v>
      </c>
      <c r="F3092">
        <v>0.99</v>
      </c>
      <c r="G3092">
        <v>0.32</v>
      </c>
      <c r="H3092">
        <v>0.2</v>
      </c>
      <c r="I3092">
        <v>1.32</v>
      </c>
      <c r="J3092">
        <v>0.5</v>
      </c>
      <c r="K3092" s="1">
        <v>22.76</v>
      </c>
      <c r="L3092" s="2">
        <v>5594456</v>
      </c>
      <c r="M3092" s="1">
        <f>Table1[[#This Row],[PerformanceMetric]]/Table1[[#This Row],[InflationAdjSalary]]*1000000</f>
        <v>4.0683133444967661</v>
      </c>
      <c r="N3092" t="s">
        <v>64</v>
      </c>
      <c r="O3092">
        <v>33</v>
      </c>
      <c r="P3092" t="s">
        <v>16</v>
      </c>
    </row>
    <row r="3093" spans="2:16" x14ac:dyDescent="0.2">
      <c r="B3093" t="s">
        <v>488</v>
      </c>
      <c r="C3093">
        <v>2015</v>
      </c>
      <c r="D3093">
        <v>5.97</v>
      </c>
      <c r="E3093">
        <v>3.76</v>
      </c>
      <c r="F3093">
        <v>0.95</v>
      </c>
      <c r="G3093">
        <v>0.61</v>
      </c>
      <c r="H3093">
        <v>0.24</v>
      </c>
      <c r="I3093">
        <v>0.59</v>
      </c>
      <c r="J3093">
        <v>0.55000000000000004</v>
      </c>
      <c r="K3093" s="1">
        <v>22.75</v>
      </c>
      <c r="L3093" s="2">
        <v>6208378</v>
      </c>
      <c r="M3093" s="1">
        <f>Table1[[#This Row],[PerformanceMetric]]/Table1[[#This Row],[InflationAdjSalary]]*1000000</f>
        <v>3.6644031661731935</v>
      </c>
      <c r="N3093" t="s">
        <v>41</v>
      </c>
      <c r="O3093">
        <v>27</v>
      </c>
      <c r="P3093" t="s">
        <v>16</v>
      </c>
    </row>
    <row r="3094" spans="2:16" x14ac:dyDescent="0.2">
      <c r="B3094" t="s">
        <v>384</v>
      </c>
      <c r="C3094">
        <v>2015</v>
      </c>
      <c r="D3094">
        <v>5.57</v>
      </c>
      <c r="E3094">
        <v>4.62</v>
      </c>
      <c r="F3094">
        <v>0.8</v>
      </c>
      <c r="G3094">
        <v>0.95</v>
      </c>
      <c r="H3094">
        <v>0.84</v>
      </c>
      <c r="I3094">
        <v>0.74</v>
      </c>
      <c r="J3094">
        <v>0.5</v>
      </c>
      <c r="K3094" s="1">
        <v>22.74</v>
      </c>
      <c r="L3094" s="2">
        <v>9986667</v>
      </c>
      <c r="M3094" s="1">
        <f>Table1[[#This Row],[PerformanceMetric]]/Table1[[#This Row],[InflationAdjSalary]]*1000000</f>
        <v>2.2770359720615496</v>
      </c>
      <c r="N3094" t="s">
        <v>76</v>
      </c>
      <c r="O3094">
        <v>24</v>
      </c>
      <c r="P3094" t="s">
        <v>25</v>
      </c>
    </row>
    <row r="3095" spans="2:16" x14ac:dyDescent="0.2">
      <c r="B3095" t="s">
        <v>656</v>
      </c>
      <c r="C3095">
        <v>2019</v>
      </c>
      <c r="D3095">
        <v>7.28</v>
      </c>
      <c r="E3095">
        <v>1.86</v>
      </c>
      <c r="F3095">
        <v>4.22</v>
      </c>
      <c r="G3095">
        <v>0.33</v>
      </c>
      <c r="H3095">
        <v>0.06</v>
      </c>
      <c r="I3095">
        <v>1.58</v>
      </c>
      <c r="J3095">
        <v>0.54</v>
      </c>
      <c r="K3095" s="1">
        <v>22.72</v>
      </c>
      <c r="L3095" s="2">
        <v>11114135</v>
      </c>
      <c r="M3095" s="1">
        <f>Table1[[#This Row],[PerformanceMetric]]/Table1[[#This Row],[InflationAdjSalary]]*1000000</f>
        <v>2.044243659088179</v>
      </c>
      <c r="N3095" t="s">
        <v>29</v>
      </c>
      <c r="O3095">
        <v>28</v>
      </c>
      <c r="P3095" t="s">
        <v>19</v>
      </c>
    </row>
    <row r="3096" spans="2:16" x14ac:dyDescent="0.2">
      <c r="B3096" t="s">
        <v>241</v>
      </c>
      <c r="C3096">
        <v>2013</v>
      </c>
      <c r="D3096">
        <v>9.2200000000000006</v>
      </c>
      <c r="E3096">
        <v>2.2200000000000002</v>
      </c>
      <c r="F3096">
        <v>2.08</v>
      </c>
      <c r="G3096">
        <v>1.28</v>
      </c>
      <c r="H3096">
        <v>0.38</v>
      </c>
      <c r="I3096">
        <v>1.44</v>
      </c>
      <c r="J3096">
        <v>0.46</v>
      </c>
      <c r="K3096" s="1">
        <v>22.7</v>
      </c>
      <c r="L3096" s="2">
        <v>3186947</v>
      </c>
      <c r="M3096" s="1">
        <f>Table1[[#This Row],[PerformanceMetric]]/Table1[[#This Row],[InflationAdjSalary]]*1000000</f>
        <v>7.1228043641767496</v>
      </c>
      <c r="N3096" t="s">
        <v>61</v>
      </c>
      <c r="O3096">
        <v>22</v>
      </c>
      <c r="P3096" t="s">
        <v>19</v>
      </c>
    </row>
    <row r="3097" spans="2:16" x14ac:dyDescent="0.2">
      <c r="B3097" t="s">
        <v>279</v>
      </c>
      <c r="C3097">
        <v>2015</v>
      </c>
      <c r="D3097">
        <v>8.83</v>
      </c>
      <c r="E3097">
        <v>3.71</v>
      </c>
      <c r="F3097">
        <v>1.33</v>
      </c>
      <c r="G3097">
        <v>0.63</v>
      </c>
      <c r="H3097">
        <v>0.54</v>
      </c>
      <c r="I3097">
        <v>1.54</v>
      </c>
      <c r="J3097">
        <v>0.47</v>
      </c>
      <c r="K3097" s="1">
        <v>22.69</v>
      </c>
      <c r="L3097" s="2">
        <v>380605</v>
      </c>
      <c r="M3097" s="1">
        <f>Table1[[#This Row],[PerformanceMetric]]/Table1[[#This Row],[InflationAdjSalary]]*1000000</f>
        <v>59.615611986179907</v>
      </c>
      <c r="N3097" t="s">
        <v>31</v>
      </c>
      <c r="O3097">
        <v>26</v>
      </c>
      <c r="P3097" t="s">
        <v>16</v>
      </c>
    </row>
    <row r="3098" spans="2:16" x14ac:dyDescent="0.2">
      <c r="B3098" t="s">
        <v>632</v>
      </c>
      <c r="C3098">
        <v>2014</v>
      </c>
      <c r="D3098">
        <v>5.61</v>
      </c>
      <c r="E3098">
        <v>4.6399999999999997</v>
      </c>
      <c r="F3098">
        <v>0.83</v>
      </c>
      <c r="G3098">
        <v>0.53</v>
      </c>
      <c r="H3098">
        <v>0.83</v>
      </c>
      <c r="I3098">
        <v>0.57999999999999996</v>
      </c>
      <c r="J3098">
        <v>0.5</v>
      </c>
      <c r="K3098" s="1">
        <v>22.69</v>
      </c>
      <c r="L3098" s="2">
        <v>1424329</v>
      </c>
      <c r="M3098" s="1">
        <f>Table1[[#This Row],[PerformanceMetric]]/Table1[[#This Row],[InflationAdjSalary]]*1000000</f>
        <v>15.93030823636955</v>
      </c>
      <c r="N3098" t="s">
        <v>42</v>
      </c>
      <c r="O3098">
        <v>27</v>
      </c>
      <c r="P3098" t="s">
        <v>16</v>
      </c>
    </row>
    <row r="3099" spans="2:16" x14ac:dyDescent="0.2">
      <c r="B3099" t="s">
        <v>189</v>
      </c>
      <c r="C3099">
        <v>2013</v>
      </c>
      <c r="D3099">
        <v>7.74</v>
      </c>
      <c r="E3099">
        <v>3.6</v>
      </c>
      <c r="F3099">
        <v>0.81</v>
      </c>
      <c r="G3099">
        <v>0.57999999999999996</v>
      </c>
      <c r="H3099">
        <v>0.26</v>
      </c>
      <c r="I3099">
        <v>1</v>
      </c>
      <c r="J3099">
        <v>0.52</v>
      </c>
      <c r="K3099" s="1">
        <v>22.68</v>
      </c>
      <c r="L3099" s="2">
        <v>2660738</v>
      </c>
      <c r="M3099" s="1">
        <f>Table1[[#This Row],[PerformanceMetric]]/Table1[[#This Row],[InflationAdjSalary]]*1000000</f>
        <v>8.5239508737801319</v>
      </c>
      <c r="N3099" t="s">
        <v>41</v>
      </c>
      <c r="O3099">
        <v>23</v>
      </c>
      <c r="P3099" t="s">
        <v>16</v>
      </c>
    </row>
    <row r="3100" spans="2:16" x14ac:dyDescent="0.2">
      <c r="B3100" t="s">
        <v>387</v>
      </c>
      <c r="C3100">
        <v>2010</v>
      </c>
      <c r="D3100">
        <v>4.37</v>
      </c>
      <c r="E3100">
        <v>5.67</v>
      </c>
      <c r="F3100">
        <v>1.7</v>
      </c>
      <c r="G3100">
        <v>0.89</v>
      </c>
      <c r="H3100">
        <v>0.52</v>
      </c>
      <c r="I3100">
        <v>0.9</v>
      </c>
      <c r="J3100">
        <v>0.5</v>
      </c>
      <c r="K3100" s="1">
        <v>22.68</v>
      </c>
      <c r="L3100" s="2">
        <v>2681501</v>
      </c>
      <c r="M3100" s="1">
        <f>Table1[[#This Row],[PerformanceMetric]]/Table1[[#This Row],[InflationAdjSalary]]*1000000</f>
        <v>8.4579494842627323</v>
      </c>
      <c r="N3100" t="s">
        <v>18</v>
      </c>
      <c r="O3100">
        <v>26</v>
      </c>
      <c r="P3100" t="s">
        <v>30</v>
      </c>
    </row>
    <row r="3101" spans="2:16" x14ac:dyDescent="0.2">
      <c r="B3101" t="s">
        <v>427</v>
      </c>
      <c r="C3101">
        <v>2012</v>
      </c>
      <c r="D3101">
        <v>7.66</v>
      </c>
      <c r="E3101">
        <v>4.47</v>
      </c>
      <c r="F3101">
        <v>0.83</v>
      </c>
      <c r="G3101">
        <v>0.42</v>
      </c>
      <c r="H3101">
        <v>0.56000000000000005</v>
      </c>
      <c r="I3101">
        <v>0.77</v>
      </c>
      <c r="J3101">
        <v>0.46</v>
      </c>
      <c r="K3101" s="1">
        <v>22.68</v>
      </c>
      <c r="L3101" s="2">
        <v>2707418</v>
      </c>
      <c r="M3101" s="1">
        <f>Table1[[#This Row],[PerformanceMetric]]/Table1[[#This Row],[InflationAdjSalary]]*1000000</f>
        <v>8.376985009333616</v>
      </c>
      <c r="N3101" t="s">
        <v>18</v>
      </c>
      <c r="O3101">
        <v>22</v>
      </c>
      <c r="P3101" t="s">
        <v>16</v>
      </c>
    </row>
    <row r="3102" spans="2:16" x14ac:dyDescent="0.2">
      <c r="B3102" t="s">
        <v>596</v>
      </c>
      <c r="C3102">
        <v>2011</v>
      </c>
      <c r="D3102">
        <v>8.68</v>
      </c>
      <c r="E3102">
        <v>1.91</v>
      </c>
      <c r="F3102">
        <v>1.17</v>
      </c>
      <c r="G3102">
        <v>0.82</v>
      </c>
      <c r="H3102">
        <v>0.2</v>
      </c>
      <c r="I3102">
        <v>0.91</v>
      </c>
      <c r="J3102">
        <v>0.52</v>
      </c>
      <c r="K3102" s="1">
        <v>22.68</v>
      </c>
      <c r="L3102" s="2">
        <v>4594538</v>
      </c>
      <c r="M3102" s="1">
        <f>Table1[[#This Row],[PerformanceMetric]]/Table1[[#This Row],[InflationAdjSalary]]*1000000</f>
        <v>4.9362960976707564</v>
      </c>
      <c r="N3102" t="s">
        <v>42</v>
      </c>
      <c r="O3102">
        <v>25</v>
      </c>
      <c r="P3102" t="s">
        <v>20</v>
      </c>
    </row>
    <row r="3103" spans="2:16" x14ac:dyDescent="0.2">
      <c r="B3103" t="s">
        <v>673</v>
      </c>
      <c r="C3103">
        <v>2016</v>
      </c>
      <c r="D3103">
        <v>6.86</v>
      </c>
      <c r="E3103">
        <v>3.59</v>
      </c>
      <c r="F3103">
        <v>0.45</v>
      </c>
      <c r="G3103">
        <v>0.18</v>
      </c>
      <c r="H3103">
        <v>0.39</v>
      </c>
      <c r="I3103">
        <v>0.73</v>
      </c>
      <c r="J3103">
        <v>0.56999999999999995</v>
      </c>
      <c r="K3103" s="1">
        <v>22.68</v>
      </c>
      <c r="L3103" s="2">
        <v>7485895</v>
      </c>
      <c r="M3103" s="1">
        <f>Table1[[#This Row],[PerformanceMetric]]/Table1[[#This Row],[InflationAdjSalary]]*1000000</f>
        <v>3.0296978517598765</v>
      </c>
      <c r="N3103" t="s">
        <v>48</v>
      </c>
      <c r="O3103">
        <v>26</v>
      </c>
      <c r="P3103" t="s">
        <v>16</v>
      </c>
    </row>
    <row r="3104" spans="2:16" x14ac:dyDescent="0.2">
      <c r="B3104" t="s">
        <v>406</v>
      </c>
      <c r="C3104">
        <v>2012</v>
      </c>
      <c r="D3104">
        <v>7.41</v>
      </c>
      <c r="E3104">
        <v>3.62</v>
      </c>
      <c r="F3104">
        <v>0.56000000000000005</v>
      </c>
      <c r="G3104">
        <v>0.38</v>
      </c>
      <c r="H3104">
        <v>1.03</v>
      </c>
      <c r="I3104">
        <v>1.18</v>
      </c>
      <c r="J3104">
        <v>0.53</v>
      </c>
      <c r="K3104" s="1">
        <v>22.65</v>
      </c>
      <c r="L3104" s="2">
        <v>2162362</v>
      </c>
      <c r="M3104" s="1">
        <f>Table1[[#This Row],[PerformanceMetric]]/Table1[[#This Row],[InflationAdjSalary]]*1000000</f>
        <v>10.47465687983788</v>
      </c>
      <c r="N3104" t="s">
        <v>36</v>
      </c>
      <c r="O3104">
        <v>22</v>
      </c>
      <c r="P3104" t="s">
        <v>16</v>
      </c>
    </row>
    <row r="3105" spans="2:16" x14ac:dyDescent="0.2">
      <c r="B3105" t="s">
        <v>316</v>
      </c>
      <c r="C3105">
        <v>2021</v>
      </c>
      <c r="D3105">
        <v>6.67</v>
      </c>
      <c r="E3105">
        <v>4.3600000000000003</v>
      </c>
      <c r="F3105">
        <v>1.2</v>
      </c>
      <c r="G3105">
        <v>0.36</v>
      </c>
      <c r="H3105">
        <v>0.31</v>
      </c>
      <c r="I3105">
        <v>0.89</v>
      </c>
      <c r="J3105">
        <v>0.51</v>
      </c>
      <c r="K3105" s="1">
        <v>22.65</v>
      </c>
      <c r="L3105" s="2">
        <v>2881021</v>
      </c>
      <c r="M3105" s="1">
        <f>Table1[[#This Row],[PerformanceMetric]]/Table1[[#This Row],[InflationAdjSalary]]*1000000</f>
        <v>7.8617962173826568</v>
      </c>
      <c r="N3105" t="s">
        <v>42</v>
      </c>
      <c r="O3105">
        <v>31</v>
      </c>
      <c r="P3105" t="s">
        <v>16</v>
      </c>
    </row>
    <row r="3106" spans="2:16" x14ac:dyDescent="0.2">
      <c r="B3106" t="s">
        <v>535</v>
      </c>
      <c r="C3106">
        <v>2016</v>
      </c>
      <c r="D3106">
        <v>6.86</v>
      </c>
      <c r="E3106">
        <v>3.1</v>
      </c>
      <c r="F3106">
        <v>0.61</v>
      </c>
      <c r="G3106">
        <v>1.1100000000000001</v>
      </c>
      <c r="H3106">
        <v>0.7</v>
      </c>
      <c r="I3106">
        <v>0.68</v>
      </c>
      <c r="J3106">
        <v>0.51</v>
      </c>
      <c r="K3106" s="1">
        <v>22.64</v>
      </c>
      <c r="L3106" s="2">
        <v>6919144</v>
      </c>
      <c r="M3106" s="1">
        <f>Table1[[#This Row],[PerformanceMetric]]/Table1[[#This Row],[InflationAdjSalary]]*1000000</f>
        <v>3.2720810551131758</v>
      </c>
      <c r="N3106" t="s">
        <v>52</v>
      </c>
      <c r="O3106">
        <v>28</v>
      </c>
      <c r="P3106" t="s">
        <v>25</v>
      </c>
    </row>
    <row r="3107" spans="2:16" x14ac:dyDescent="0.2">
      <c r="B3107" t="s">
        <v>318</v>
      </c>
      <c r="C3107">
        <v>2013</v>
      </c>
      <c r="D3107">
        <v>7.92</v>
      </c>
      <c r="E3107">
        <v>2.19</v>
      </c>
      <c r="F3107">
        <v>0.88</v>
      </c>
      <c r="G3107">
        <v>0.74</v>
      </c>
      <c r="H3107">
        <v>0.06</v>
      </c>
      <c r="I3107">
        <v>0.67</v>
      </c>
      <c r="J3107">
        <v>0.54</v>
      </c>
      <c r="K3107" s="1">
        <v>22.62</v>
      </c>
      <c r="L3107" s="2">
        <v>1966912</v>
      </c>
      <c r="M3107" s="1">
        <f>Table1[[#This Row],[PerformanceMetric]]/Table1[[#This Row],[InflationAdjSalary]]*1000000</f>
        <v>11.500260306510917</v>
      </c>
      <c r="N3107" t="s">
        <v>42</v>
      </c>
      <c r="O3107">
        <v>25</v>
      </c>
      <c r="P3107" t="s">
        <v>20</v>
      </c>
    </row>
    <row r="3108" spans="2:16" x14ac:dyDescent="0.2">
      <c r="B3108" t="s">
        <v>569</v>
      </c>
      <c r="C3108">
        <v>2018</v>
      </c>
      <c r="D3108">
        <v>5.71</v>
      </c>
      <c r="E3108">
        <v>4.08</v>
      </c>
      <c r="F3108">
        <v>0.66</v>
      </c>
      <c r="G3108">
        <v>0.53</v>
      </c>
      <c r="H3108">
        <v>0.41</v>
      </c>
      <c r="I3108">
        <v>0.45</v>
      </c>
      <c r="J3108">
        <v>0.54</v>
      </c>
      <c r="K3108" s="1">
        <v>22.62</v>
      </c>
      <c r="L3108" s="2">
        <v>2924435</v>
      </c>
      <c r="M3108" s="1">
        <f>Table1[[#This Row],[PerformanceMetric]]/Table1[[#This Row],[InflationAdjSalary]]*1000000</f>
        <v>7.7348274111067612</v>
      </c>
      <c r="N3108" t="s">
        <v>41</v>
      </c>
      <c r="O3108">
        <v>30</v>
      </c>
      <c r="P3108" t="s">
        <v>25</v>
      </c>
    </row>
    <row r="3109" spans="2:16" x14ac:dyDescent="0.2">
      <c r="B3109" t="s">
        <v>683</v>
      </c>
      <c r="C3109">
        <v>2011</v>
      </c>
      <c r="D3109">
        <v>5.34</v>
      </c>
      <c r="E3109">
        <v>5.41</v>
      </c>
      <c r="F3109">
        <v>1.1499999999999999</v>
      </c>
      <c r="G3109">
        <v>0.49</v>
      </c>
      <c r="H3109">
        <v>0.53</v>
      </c>
      <c r="I3109">
        <v>0.99</v>
      </c>
      <c r="J3109">
        <v>0.52</v>
      </c>
      <c r="K3109" s="1">
        <v>22.62</v>
      </c>
      <c r="L3109" s="2">
        <v>3465595</v>
      </c>
      <c r="M3109" s="1">
        <f>Table1[[#This Row],[PerformanceMetric]]/Table1[[#This Row],[InflationAdjSalary]]*1000000</f>
        <v>6.5270177271146803</v>
      </c>
      <c r="N3109" t="s">
        <v>65</v>
      </c>
      <c r="O3109">
        <v>36</v>
      </c>
      <c r="P3109" t="s">
        <v>16</v>
      </c>
    </row>
    <row r="3110" spans="2:16" x14ac:dyDescent="0.2">
      <c r="B3110" t="s">
        <v>691</v>
      </c>
      <c r="C3110">
        <v>2010</v>
      </c>
      <c r="D3110">
        <v>7.5</v>
      </c>
      <c r="E3110">
        <v>2.0699999999999998</v>
      </c>
      <c r="F3110">
        <v>2.4500000000000002</v>
      </c>
      <c r="G3110">
        <v>1.1000000000000001</v>
      </c>
      <c r="H3110">
        <v>0.11</v>
      </c>
      <c r="I3110">
        <v>0.95</v>
      </c>
      <c r="J3110">
        <v>0.5</v>
      </c>
      <c r="K3110" s="1">
        <v>22.62</v>
      </c>
      <c r="L3110" s="2">
        <v>5029939</v>
      </c>
      <c r="M3110" s="1">
        <f>Table1[[#This Row],[PerformanceMetric]]/Table1[[#This Row],[InflationAdjSalary]]*1000000</f>
        <v>4.4970724297054101</v>
      </c>
      <c r="N3110" t="s">
        <v>42</v>
      </c>
      <c r="O3110">
        <v>35</v>
      </c>
      <c r="P3110" t="s">
        <v>19</v>
      </c>
    </row>
    <row r="3111" spans="2:16" x14ac:dyDescent="0.2">
      <c r="B3111" t="s">
        <v>492</v>
      </c>
      <c r="C3111">
        <v>2013</v>
      </c>
      <c r="D3111">
        <v>6.14</v>
      </c>
      <c r="E3111">
        <v>2.1800000000000002</v>
      </c>
      <c r="F3111">
        <v>2.64</v>
      </c>
      <c r="G3111">
        <v>1.41</v>
      </c>
      <c r="H3111">
        <v>0.05</v>
      </c>
      <c r="I3111">
        <v>1.1399999999999999</v>
      </c>
      <c r="J3111">
        <v>0.56000000000000005</v>
      </c>
      <c r="K3111" s="1">
        <v>22.61</v>
      </c>
      <c r="L3111" s="2">
        <v>2030361</v>
      </c>
      <c r="M3111" s="1">
        <f>Table1[[#This Row],[PerformanceMetric]]/Table1[[#This Row],[InflationAdjSalary]]*1000000</f>
        <v>11.135950700392689</v>
      </c>
      <c r="N3111" t="s">
        <v>46</v>
      </c>
      <c r="O3111">
        <v>26</v>
      </c>
      <c r="P3111" t="s">
        <v>19</v>
      </c>
    </row>
    <row r="3112" spans="2:16" x14ac:dyDescent="0.2">
      <c r="B3112" t="s">
        <v>373</v>
      </c>
      <c r="C3112">
        <v>2012</v>
      </c>
      <c r="D3112">
        <v>5.0599999999999996</v>
      </c>
      <c r="E3112">
        <v>6.55</v>
      </c>
      <c r="F3112">
        <v>1.2</v>
      </c>
      <c r="G3112">
        <v>0.38</v>
      </c>
      <c r="H3112">
        <v>1.1200000000000001</v>
      </c>
      <c r="I3112">
        <v>1.82</v>
      </c>
      <c r="J3112">
        <v>0.53</v>
      </c>
      <c r="K3112" s="1">
        <v>22.6</v>
      </c>
      <c r="L3112" s="2">
        <v>10072351</v>
      </c>
      <c r="M3112" s="1">
        <f>Table1[[#This Row],[PerformanceMetric]]/Table1[[#This Row],[InflationAdjSalary]]*1000000</f>
        <v>2.2437661276895535</v>
      </c>
      <c r="N3112" t="s">
        <v>24</v>
      </c>
      <c r="O3112">
        <v>27</v>
      </c>
      <c r="P3112" t="s">
        <v>30</v>
      </c>
    </row>
    <row r="3113" spans="2:16" x14ac:dyDescent="0.2">
      <c r="B3113" t="s">
        <v>527</v>
      </c>
      <c r="C3113">
        <v>2012</v>
      </c>
      <c r="D3113">
        <v>6.33</v>
      </c>
      <c r="E3113">
        <v>6.33</v>
      </c>
      <c r="F3113">
        <v>0.44</v>
      </c>
      <c r="G3113">
        <v>0.89</v>
      </c>
      <c r="H3113">
        <v>0</v>
      </c>
      <c r="I3113">
        <v>1.56</v>
      </c>
      <c r="J3113">
        <v>0.52</v>
      </c>
      <c r="K3113" s="1">
        <v>22.59</v>
      </c>
      <c r="L3113" s="2">
        <v>3873717</v>
      </c>
      <c r="M3113" s="1">
        <f>Table1[[#This Row],[PerformanceMetric]]/Table1[[#This Row],[InflationAdjSalary]]*1000000</f>
        <v>5.8316082460334613</v>
      </c>
      <c r="N3113" t="s">
        <v>22</v>
      </c>
      <c r="O3113">
        <v>29</v>
      </c>
      <c r="P3113" t="s">
        <v>30</v>
      </c>
    </row>
    <row r="3114" spans="2:16" x14ac:dyDescent="0.2">
      <c r="B3114" t="s">
        <v>508</v>
      </c>
      <c r="C3114">
        <v>2013</v>
      </c>
      <c r="D3114">
        <v>7.01</v>
      </c>
      <c r="E3114">
        <v>4.5999999999999996</v>
      </c>
      <c r="F3114">
        <v>0.44</v>
      </c>
      <c r="G3114">
        <v>0.36</v>
      </c>
      <c r="H3114">
        <v>0.22</v>
      </c>
      <c r="I3114">
        <v>0.96</v>
      </c>
      <c r="J3114">
        <v>0.53</v>
      </c>
      <c r="K3114" s="1">
        <v>22.59</v>
      </c>
      <c r="L3114" s="2">
        <v>4039150</v>
      </c>
      <c r="M3114" s="1">
        <f>Table1[[#This Row],[PerformanceMetric]]/Table1[[#This Row],[InflationAdjSalary]]*1000000</f>
        <v>5.5927608531497963</v>
      </c>
      <c r="N3114" t="s">
        <v>64</v>
      </c>
      <c r="O3114">
        <v>27</v>
      </c>
      <c r="P3114" t="s">
        <v>16</v>
      </c>
    </row>
    <row r="3115" spans="2:16" x14ac:dyDescent="0.2">
      <c r="B3115" t="s">
        <v>365</v>
      </c>
      <c r="C3115">
        <v>2013</v>
      </c>
      <c r="D3115">
        <v>5.14</v>
      </c>
      <c r="E3115">
        <v>4.4400000000000004</v>
      </c>
      <c r="F3115">
        <v>0.22</v>
      </c>
      <c r="G3115">
        <v>0.36</v>
      </c>
      <c r="H3115">
        <v>1.31</v>
      </c>
      <c r="I3115">
        <v>0.5</v>
      </c>
      <c r="J3115">
        <v>0.54</v>
      </c>
      <c r="K3115" s="1">
        <v>22.58</v>
      </c>
      <c r="L3115" s="2">
        <v>4002173</v>
      </c>
      <c r="M3115" s="1">
        <f>Table1[[#This Row],[PerformanceMetric]]/Table1[[#This Row],[InflationAdjSalary]]*1000000</f>
        <v>5.6419350188010355</v>
      </c>
      <c r="N3115" t="s">
        <v>109</v>
      </c>
      <c r="O3115">
        <v>23</v>
      </c>
      <c r="P3115" t="s">
        <v>16</v>
      </c>
    </row>
    <row r="3116" spans="2:16" x14ac:dyDescent="0.2">
      <c r="B3116" t="s">
        <v>237</v>
      </c>
      <c r="C3116">
        <v>2013</v>
      </c>
      <c r="D3116">
        <v>7.96</v>
      </c>
      <c r="E3116">
        <v>1.7</v>
      </c>
      <c r="F3116">
        <v>2.35</v>
      </c>
      <c r="G3116">
        <v>0.63</v>
      </c>
      <c r="H3116">
        <v>0.15</v>
      </c>
      <c r="I3116">
        <v>1.37</v>
      </c>
      <c r="J3116">
        <v>0.56000000000000005</v>
      </c>
      <c r="K3116" s="1">
        <v>22.56</v>
      </c>
      <c r="L3116" s="2">
        <v>1303776</v>
      </c>
      <c r="M3116" s="1">
        <f>Table1[[#This Row],[PerformanceMetric]]/Table1[[#This Row],[InflationAdjSalary]]*1000000</f>
        <v>17.303585892055075</v>
      </c>
      <c r="N3116" t="s">
        <v>46</v>
      </c>
      <c r="O3116">
        <v>28</v>
      </c>
      <c r="P3116" t="s">
        <v>19</v>
      </c>
    </row>
    <row r="3117" spans="2:16" x14ac:dyDescent="0.2">
      <c r="B3117" t="s">
        <v>662</v>
      </c>
      <c r="C3117">
        <v>2019</v>
      </c>
      <c r="D3117">
        <v>6.49</v>
      </c>
      <c r="E3117">
        <v>3.04</v>
      </c>
      <c r="F3117">
        <v>1.9</v>
      </c>
      <c r="G3117">
        <v>1.22</v>
      </c>
      <c r="H3117">
        <v>0.41</v>
      </c>
      <c r="I3117">
        <v>0.82</v>
      </c>
      <c r="J3117">
        <v>0.49</v>
      </c>
      <c r="K3117" s="1">
        <v>22.56</v>
      </c>
      <c r="L3117" s="2">
        <v>1874698</v>
      </c>
      <c r="M3117" s="1">
        <f>Table1[[#This Row],[PerformanceMetric]]/Table1[[#This Row],[InflationAdjSalary]]*1000000</f>
        <v>12.03393826632343</v>
      </c>
      <c r="N3117" t="s">
        <v>68</v>
      </c>
      <c r="O3117">
        <v>25</v>
      </c>
      <c r="P3117" t="s">
        <v>20</v>
      </c>
    </row>
    <row r="3118" spans="2:16" x14ac:dyDescent="0.2">
      <c r="B3118" t="s">
        <v>610</v>
      </c>
      <c r="C3118">
        <v>2013</v>
      </c>
      <c r="D3118">
        <v>6.78</v>
      </c>
      <c r="E3118">
        <v>3.02</v>
      </c>
      <c r="F3118">
        <v>1.67</v>
      </c>
      <c r="G3118">
        <v>0.96</v>
      </c>
      <c r="H3118">
        <v>0.16</v>
      </c>
      <c r="I3118">
        <v>0.82</v>
      </c>
      <c r="J3118">
        <v>0.52</v>
      </c>
      <c r="K3118" s="1">
        <v>22.56</v>
      </c>
      <c r="L3118" s="2">
        <v>2281111</v>
      </c>
      <c r="M3118" s="1">
        <f>Table1[[#This Row],[PerformanceMetric]]/Table1[[#This Row],[InflationAdjSalary]]*1000000</f>
        <v>9.8899176760797687</v>
      </c>
      <c r="N3118" t="s">
        <v>70</v>
      </c>
      <c r="O3118">
        <v>22</v>
      </c>
      <c r="P3118" t="s">
        <v>20</v>
      </c>
    </row>
    <row r="3119" spans="2:16" x14ac:dyDescent="0.2">
      <c r="B3119" t="s">
        <v>517</v>
      </c>
      <c r="C3119">
        <v>2019</v>
      </c>
      <c r="D3119">
        <v>6.41</v>
      </c>
      <c r="E3119">
        <v>3.17</v>
      </c>
      <c r="F3119">
        <v>1.45</v>
      </c>
      <c r="G3119">
        <v>0.43</v>
      </c>
      <c r="H3119">
        <v>0.14000000000000001</v>
      </c>
      <c r="I3119">
        <v>0.79</v>
      </c>
      <c r="J3119">
        <v>0.56000000000000005</v>
      </c>
      <c r="K3119" s="1">
        <v>22.55</v>
      </c>
      <c r="L3119" s="2">
        <v>1872334</v>
      </c>
      <c r="M3119" s="1">
        <f>Table1[[#This Row],[PerformanceMetric]]/Table1[[#This Row],[InflationAdjSalary]]*1000000</f>
        <v>12.043791332102073</v>
      </c>
      <c r="N3119" t="s">
        <v>15</v>
      </c>
      <c r="O3119">
        <v>23</v>
      </c>
      <c r="P3119" t="s">
        <v>20</v>
      </c>
    </row>
    <row r="3120" spans="2:16" x14ac:dyDescent="0.2">
      <c r="B3120" t="s">
        <v>626</v>
      </c>
      <c r="C3120">
        <v>2019</v>
      </c>
      <c r="D3120">
        <v>7.03</v>
      </c>
      <c r="E3120">
        <v>3.83</v>
      </c>
      <c r="F3120">
        <v>1.47</v>
      </c>
      <c r="G3120">
        <v>0.53</v>
      </c>
      <c r="H3120">
        <v>0.38</v>
      </c>
      <c r="I3120">
        <v>1.26</v>
      </c>
      <c r="J3120">
        <v>0.53</v>
      </c>
      <c r="K3120" s="1">
        <v>22.55</v>
      </c>
      <c r="L3120" s="2">
        <v>2983203</v>
      </c>
      <c r="M3120" s="1">
        <f>Table1[[#This Row],[PerformanceMetric]]/Table1[[#This Row],[InflationAdjSalary]]*1000000</f>
        <v>7.558989448589319</v>
      </c>
      <c r="N3120" t="s">
        <v>46</v>
      </c>
      <c r="O3120">
        <v>20</v>
      </c>
      <c r="P3120" t="s">
        <v>16</v>
      </c>
    </row>
    <row r="3121" spans="2:16" x14ac:dyDescent="0.2">
      <c r="B3121" t="s">
        <v>555</v>
      </c>
      <c r="C3121">
        <v>2015</v>
      </c>
      <c r="D3121">
        <v>7.17</v>
      </c>
      <c r="E3121">
        <v>2.6</v>
      </c>
      <c r="F3121">
        <v>1.25</v>
      </c>
      <c r="G3121">
        <v>0.25</v>
      </c>
      <c r="H3121">
        <v>0.32</v>
      </c>
      <c r="I3121">
        <v>0.68</v>
      </c>
      <c r="J3121">
        <v>0.55000000000000004</v>
      </c>
      <c r="K3121" s="1">
        <v>22.52</v>
      </c>
      <c r="L3121" s="2">
        <v>4199375</v>
      </c>
      <c r="M3121" s="1">
        <f>Table1[[#This Row],[PerformanceMetric]]/Table1[[#This Row],[InflationAdjSalary]]*1000000</f>
        <v>5.3627027831522547</v>
      </c>
      <c r="N3121" t="s">
        <v>41</v>
      </c>
      <c r="O3121">
        <v>26</v>
      </c>
      <c r="P3121" t="s">
        <v>25</v>
      </c>
    </row>
    <row r="3122" spans="2:16" x14ac:dyDescent="0.2">
      <c r="B3122" t="s">
        <v>490</v>
      </c>
      <c r="C3122">
        <v>2012</v>
      </c>
      <c r="D3122">
        <v>6.89</v>
      </c>
      <c r="E3122">
        <v>3.5</v>
      </c>
      <c r="F3122">
        <v>2.08</v>
      </c>
      <c r="G3122">
        <v>1.0900000000000001</v>
      </c>
      <c r="H3122">
        <v>0.32</v>
      </c>
      <c r="I3122">
        <v>0.89</v>
      </c>
      <c r="J3122">
        <v>0.47</v>
      </c>
      <c r="K3122" s="1">
        <v>22.5</v>
      </c>
      <c r="L3122" s="2">
        <v>1380991</v>
      </c>
      <c r="M3122" s="1">
        <f>Table1[[#This Row],[PerformanceMetric]]/Table1[[#This Row],[InflationAdjSalary]]*1000000</f>
        <v>16.292647815952456</v>
      </c>
      <c r="N3122" t="s">
        <v>68</v>
      </c>
      <c r="O3122">
        <v>26</v>
      </c>
      <c r="P3122" t="s">
        <v>20</v>
      </c>
    </row>
    <row r="3123" spans="2:16" x14ac:dyDescent="0.2">
      <c r="B3123" t="s">
        <v>501</v>
      </c>
      <c r="C3123">
        <v>2015</v>
      </c>
      <c r="D3123">
        <v>7.73</v>
      </c>
      <c r="E3123">
        <v>2.63</v>
      </c>
      <c r="F3123">
        <v>0.84</v>
      </c>
      <c r="G3123">
        <v>0.39</v>
      </c>
      <c r="H3123">
        <v>0.28999999999999998</v>
      </c>
      <c r="I3123">
        <v>0.64</v>
      </c>
      <c r="J3123">
        <v>0.53</v>
      </c>
      <c r="K3123" s="1">
        <v>22.5</v>
      </c>
      <c r="L3123" s="2">
        <v>1861504</v>
      </c>
      <c r="M3123" s="1">
        <f>Table1[[#This Row],[PerformanceMetric]]/Table1[[#This Row],[InflationAdjSalary]]*1000000</f>
        <v>12.087000618854431</v>
      </c>
      <c r="N3123" t="s">
        <v>54</v>
      </c>
      <c r="O3123">
        <v>35</v>
      </c>
      <c r="P3123" t="s">
        <v>25</v>
      </c>
    </row>
    <row r="3124" spans="2:16" x14ac:dyDescent="0.2">
      <c r="B3124" t="s">
        <v>622</v>
      </c>
      <c r="C3124">
        <v>2019</v>
      </c>
      <c r="D3124">
        <v>5.91</v>
      </c>
      <c r="E3124">
        <v>4.22</v>
      </c>
      <c r="F3124">
        <v>1.02</v>
      </c>
      <c r="G3124">
        <v>0.56999999999999995</v>
      </c>
      <c r="H3124">
        <v>0.54</v>
      </c>
      <c r="I3124">
        <v>0.67</v>
      </c>
      <c r="J3124">
        <v>0.52</v>
      </c>
      <c r="K3124" s="1">
        <v>22.5</v>
      </c>
      <c r="L3124" s="2">
        <v>2195410</v>
      </c>
      <c r="M3124" s="1">
        <f>Table1[[#This Row],[PerformanceMetric]]/Table1[[#This Row],[InflationAdjSalary]]*1000000</f>
        <v>10.248655148696599</v>
      </c>
      <c r="N3124" t="s">
        <v>56</v>
      </c>
      <c r="O3124">
        <v>21</v>
      </c>
      <c r="P3124" t="s">
        <v>16</v>
      </c>
    </row>
    <row r="3125" spans="2:16" x14ac:dyDescent="0.2">
      <c r="B3125" t="s">
        <v>692</v>
      </c>
      <c r="C3125">
        <v>2013</v>
      </c>
      <c r="D3125">
        <v>8.64</v>
      </c>
      <c r="E3125">
        <v>2.27</v>
      </c>
      <c r="F3125">
        <v>3.71</v>
      </c>
      <c r="G3125">
        <v>0.7</v>
      </c>
      <c r="H3125">
        <v>0.35</v>
      </c>
      <c r="I3125">
        <v>1.91</v>
      </c>
      <c r="J3125">
        <v>0.47</v>
      </c>
      <c r="K3125" s="1">
        <v>22.5</v>
      </c>
      <c r="L3125" s="2">
        <v>3891527</v>
      </c>
      <c r="M3125" s="1">
        <f>Table1[[#This Row],[PerformanceMetric]]/Table1[[#This Row],[InflationAdjSalary]]*1000000</f>
        <v>5.7817920831591296</v>
      </c>
      <c r="N3125" t="s">
        <v>36</v>
      </c>
      <c r="O3125">
        <v>24</v>
      </c>
      <c r="P3125" t="s">
        <v>20</v>
      </c>
    </row>
    <row r="3126" spans="2:16" x14ac:dyDescent="0.2">
      <c r="B3126" t="s">
        <v>588</v>
      </c>
      <c r="C3126">
        <v>2020</v>
      </c>
      <c r="D3126">
        <v>6</v>
      </c>
      <c r="E3126">
        <v>3.65</v>
      </c>
      <c r="F3126">
        <v>0.82</v>
      </c>
      <c r="G3126">
        <v>0.31</v>
      </c>
      <c r="H3126">
        <v>7.0000000000000007E-2</v>
      </c>
      <c r="I3126">
        <v>0.38</v>
      </c>
      <c r="J3126">
        <v>0.56000000000000005</v>
      </c>
      <c r="K3126" s="1">
        <v>22.47</v>
      </c>
      <c r="L3126" s="2">
        <v>5753132</v>
      </c>
      <c r="M3126" s="1">
        <f>Table1[[#This Row],[PerformanceMetric]]/Table1[[#This Row],[InflationAdjSalary]]*1000000</f>
        <v>3.9056986698723404</v>
      </c>
      <c r="N3126" t="s">
        <v>34</v>
      </c>
      <c r="O3126">
        <v>31</v>
      </c>
      <c r="P3126" t="s">
        <v>16</v>
      </c>
    </row>
    <row r="3127" spans="2:16" x14ac:dyDescent="0.2">
      <c r="B3127" t="s">
        <v>299</v>
      </c>
      <c r="C3127">
        <v>2016</v>
      </c>
      <c r="D3127">
        <v>5.78</v>
      </c>
      <c r="E3127">
        <v>3.96</v>
      </c>
      <c r="F3127">
        <v>0.64</v>
      </c>
      <c r="G3127">
        <v>0.52</v>
      </c>
      <c r="H3127">
        <v>0.35</v>
      </c>
      <c r="I3127">
        <v>0.57999999999999996</v>
      </c>
      <c r="J3127">
        <v>0.56000000000000005</v>
      </c>
      <c r="K3127" s="1">
        <v>22.45</v>
      </c>
      <c r="L3127" s="2">
        <v>10296345</v>
      </c>
      <c r="M3127" s="1">
        <f>Table1[[#This Row],[PerformanceMetric]]/Table1[[#This Row],[InflationAdjSalary]]*1000000</f>
        <v>2.1803853697598519</v>
      </c>
      <c r="N3127" t="s">
        <v>76</v>
      </c>
      <c r="O3127">
        <v>24</v>
      </c>
      <c r="P3127" t="s">
        <v>16</v>
      </c>
    </row>
    <row r="3128" spans="2:16" x14ac:dyDescent="0.2">
      <c r="B3128" t="s">
        <v>399</v>
      </c>
      <c r="C3128">
        <v>2011</v>
      </c>
      <c r="D3128">
        <v>5.32</v>
      </c>
      <c r="E3128">
        <v>3.86</v>
      </c>
      <c r="F3128">
        <v>0.54</v>
      </c>
      <c r="G3128">
        <v>0.45</v>
      </c>
      <c r="H3128">
        <v>0.65</v>
      </c>
      <c r="I3128">
        <v>0.57999999999999996</v>
      </c>
      <c r="J3128">
        <v>0.57999999999999996</v>
      </c>
      <c r="K3128" s="1">
        <v>22.44</v>
      </c>
      <c r="L3128" s="2">
        <v>1699874</v>
      </c>
      <c r="M3128" s="1">
        <f>Table1[[#This Row],[PerformanceMetric]]/Table1[[#This Row],[InflationAdjSalary]]*1000000</f>
        <v>13.20097842545977</v>
      </c>
      <c r="N3128" t="s">
        <v>54</v>
      </c>
      <c r="O3128">
        <v>23</v>
      </c>
      <c r="P3128" t="s">
        <v>16</v>
      </c>
    </row>
    <row r="3129" spans="2:16" x14ac:dyDescent="0.2">
      <c r="B3129" t="s">
        <v>298</v>
      </c>
      <c r="C3129">
        <v>2015</v>
      </c>
      <c r="D3129">
        <v>7.03</v>
      </c>
      <c r="E3129">
        <v>1.57</v>
      </c>
      <c r="F3129">
        <v>1.91</v>
      </c>
      <c r="G3129">
        <v>0.86</v>
      </c>
      <c r="H3129">
        <v>0.25</v>
      </c>
      <c r="I3129">
        <v>0.96</v>
      </c>
      <c r="J3129">
        <v>0.57999999999999996</v>
      </c>
      <c r="K3129" s="1">
        <v>22.44</v>
      </c>
      <c r="L3129" s="2">
        <v>1861504</v>
      </c>
      <c r="M3129" s="1">
        <f>Table1[[#This Row],[PerformanceMetric]]/Table1[[#This Row],[InflationAdjSalary]]*1000000</f>
        <v>12.054768617204154</v>
      </c>
      <c r="N3129" t="s">
        <v>18</v>
      </c>
      <c r="O3129">
        <v>37</v>
      </c>
      <c r="P3129" t="s">
        <v>20</v>
      </c>
    </row>
    <row r="3130" spans="2:16" x14ac:dyDescent="0.2">
      <c r="B3130" t="s">
        <v>693</v>
      </c>
      <c r="C3130">
        <v>2011</v>
      </c>
      <c r="D3130">
        <v>6.2</v>
      </c>
      <c r="E3130">
        <v>2.2000000000000002</v>
      </c>
      <c r="F3130">
        <v>1.4</v>
      </c>
      <c r="G3130">
        <v>1.4</v>
      </c>
      <c r="H3130">
        <v>1</v>
      </c>
      <c r="I3130">
        <v>1</v>
      </c>
      <c r="J3130">
        <v>0.55000000000000004</v>
      </c>
      <c r="K3130" s="1">
        <v>22.43</v>
      </c>
      <c r="L3130" s="2">
        <v>112962</v>
      </c>
      <c r="M3130" s="1">
        <f>Table1[[#This Row],[PerformanceMetric]]/Table1[[#This Row],[InflationAdjSalary]]*1000000</f>
        <v>198.56234840034702</v>
      </c>
      <c r="N3130" t="s">
        <v>54</v>
      </c>
      <c r="O3130">
        <v>28</v>
      </c>
      <c r="P3130" t="s">
        <v>25</v>
      </c>
    </row>
    <row r="3131" spans="2:16" x14ac:dyDescent="0.2">
      <c r="B3131" t="s">
        <v>569</v>
      </c>
      <c r="C3131">
        <v>2014</v>
      </c>
      <c r="D3131">
        <v>6.3</v>
      </c>
      <c r="E3131">
        <v>4.07</v>
      </c>
      <c r="F3131">
        <v>1.02</v>
      </c>
      <c r="G3131">
        <v>0.77</v>
      </c>
      <c r="H3131">
        <v>0.72</v>
      </c>
      <c r="I3131">
        <v>0.52</v>
      </c>
      <c r="J3131">
        <v>0.47</v>
      </c>
      <c r="K3131" s="1">
        <v>22.43</v>
      </c>
      <c r="L3131" s="2">
        <v>1034279</v>
      </c>
      <c r="M3131" s="1">
        <f>Table1[[#This Row],[PerformanceMetric]]/Table1[[#This Row],[InflationAdjSalary]]*1000000</f>
        <v>21.68660487160621</v>
      </c>
      <c r="N3131" t="s">
        <v>36</v>
      </c>
      <c r="O3131">
        <v>26</v>
      </c>
      <c r="P3131" t="s">
        <v>16</v>
      </c>
    </row>
    <row r="3132" spans="2:16" x14ac:dyDescent="0.2">
      <c r="B3132" t="s">
        <v>416</v>
      </c>
      <c r="C3132">
        <v>2021</v>
      </c>
      <c r="D3132">
        <v>5.13</v>
      </c>
      <c r="E3132">
        <v>3.93</v>
      </c>
      <c r="F3132">
        <v>1.2</v>
      </c>
      <c r="G3132">
        <v>0.41</v>
      </c>
      <c r="H3132">
        <v>0.85</v>
      </c>
      <c r="I3132">
        <v>0.96</v>
      </c>
      <c r="J3132">
        <v>0.57999999999999996</v>
      </c>
      <c r="K3132" s="1">
        <v>22.43</v>
      </c>
      <c r="L3132" s="2">
        <v>1885879</v>
      </c>
      <c r="M3132" s="1">
        <f>Table1[[#This Row],[PerformanceMetric]]/Table1[[#This Row],[InflationAdjSalary]]*1000000</f>
        <v>11.893658076684666</v>
      </c>
      <c r="N3132" t="s">
        <v>41</v>
      </c>
      <c r="O3132">
        <v>22</v>
      </c>
      <c r="P3132" t="s">
        <v>30</v>
      </c>
    </row>
    <row r="3133" spans="2:16" x14ac:dyDescent="0.2">
      <c r="B3133" t="s">
        <v>515</v>
      </c>
      <c r="C3133">
        <v>2019</v>
      </c>
      <c r="D3133">
        <v>8.9499999999999993</v>
      </c>
      <c r="E3133">
        <v>1.88</v>
      </c>
      <c r="F3133">
        <v>1.6</v>
      </c>
      <c r="G3133">
        <v>0.51</v>
      </c>
      <c r="H3133">
        <v>0.26</v>
      </c>
      <c r="I3133">
        <v>1.18</v>
      </c>
      <c r="J3133">
        <v>0.52</v>
      </c>
      <c r="K3133" s="1">
        <v>22.43</v>
      </c>
      <c r="L3133" s="2">
        <v>4660128</v>
      </c>
      <c r="M3133" s="1">
        <f>Table1[[#This Row],[PerformanceMetric]]/Table1[[#This Row],[InflationAdjSalary]]*1000000</f>
        <v>4.8131725137163617</v>
      </c>
      <c r="N3133" t="s">
        <v>96</v>
      </c>
      <c r="O3133">
        <v>20</v>
      </c>
      <c r="P3133" t="s">
        <v>20</v>
      </c>
    </row>
    <row r="3134" spans="2:16" x14ac:dyDescent="0.2">
      <c r="B3134" t="s">
        <v>647</v>
      </c>
      <c r="C3134">
        <v>2012</v>
      </c>
      <c r="D3134">
        <v>6.52</v>
      </c>
      <c r="E3134">
        <v>5.12</v>
      </c>
      <c r="F3134">
        <v>0.63</v>
      </c>
      <c r="G3134">
        <v>0.49</v>
      </c>
      <c r="H3134">
        <v>0.77</v>
      </c>
      <c r="I3134">
        <v>1.0900000000000001</v>
      </c>
      <c r="J3134">
        <v>0.49</v>
      </c>
      <c r="K3134" s="1">
        <v>22.41</v>
      </c>
      <c r="L3134" s="2">
        <v>6456196</v>
      </c>
      <c r="M3134" s="1">
        <f>Table1[[#This Row],[PerformanceMetric]]/Table1[[#This Row],[InflationAdjSalary]]*1000000</f>
        <v>3.4710842111980491</v>
      </c>
      <c r="N3134" t="s">
        <v>88</v>
      </c>
      <c r="O3134">
        <v>28</v>
      </c>
      <c r="P3134" t="s">
        <v>16</v>
      </c>
    </row>
    <row r="3135" spans="2:16" x14ac:dyDescent="0.2">
      <c r="B3135" t="s">
        <v>258</v>
      </c>
      <c r="C3135">
        <v>2016</v>
      </c>
      <c r="D3135">
        <v>6.56</v>
      </c>
      <c r="E3135">
        <v>2.06</v>
      </c>
      <c r="F3135">
        <v>1.4</v>
      </c>
      <c r="G3135">
        <v>0.69</v>
      </c>
      <c r="H3135">
        <v>0.48</v>
      </c>
      <c r="I3135">
        <v>0.67</v>
      </c>
      <c r="J3135">
        <v>0.56999999999999995</v>
      </c>
      <c r="K3135" s="1">
        <v>22.4</v>
      </c>
      <c r="L3135" s="2">
        <v>1075290</v>
      </c>
      <c r="M3135" s="1">
        <f>Table1[[#This Row],[PerformanceMetric]]/Table1[[#This Row],[InflationAdjSalary]]*1000000</f>
        <v>20.831589617684532</v>
      </c>
      <c r="N3135" t="s">
        <v>31</v>
      </c>
      <c r="O3135">
        <v>22</v>
      </c>
      <c r="P3135" t="s">
        <v>20</v>
      </c>
    </row>
    <row r="3136" spans="2:16" x14ac:dyDescent="0.2">
      <c r="B3136" t="s">
        <v>650</v>
      </c>
      <c r="C3136">
        <v>2020</v>
      </c>
      <c r="D3136">
        <v>5.56</v>
      </c>
      <c r="E3136">
        <v>4.0599999999999996</v>
      </c>
      <c r="F3136">
        <v>0.81</v>
      </c>
      <c r="G3136">
        <v>0.5</v>
      </c>
      <c r="H3136">
        <v>0.19</v>
      </c>
      <c r="I3136">
        <v>0.69</v>
      </c>
      <c r="J3136">
        <v>0.56999999999999995</v>
      </c>
      <c r="K3136" s="1">
        <v>22.4</v>
      </c>
      <c r="L3136" s="2">
        <v>1744762</v>
      </c>
      <c r="M3136" s="1">
        <f>Table1[[#This Row],[PerformanceMetric]]/Table1[[#This Row],[InflationAdjSalary]]*1000000</f>
        <v>12.83842724681074</v>
      </c>
      <c r="N3136" t="s">
        <v>96</v>
      </c>
      <c r="O3136">
        <v>22</v>
      </c>
      <c r="P3136" t="s">
        <v>25</v>
      </c>
    </row>
    <row r="3137" spans="2:16" x14ac:dyDescent="0.2">
      <c r="B3137" t="s">
        <v>214</v>
      </c>
      <c r="C3137">
        <v>2013</v>
      </c>
      <c r="D3137">
        <v>5.77</v>
      </c>
      <c r="E3137">
        <v>5.62</v>
      </c>
      <c r="F3137">
        <v>0.49</v>
      </c>
      <c r="G3137">
        <v>0.25</v>
      </c>
      <c r="H3137">
        <v>0.51</v>
      </c>
      <c r="I3137">
        <v>0.88</v>
      </c>
      <c r="J3137">
        <v>0.51</v>
      </c>
      <c r="K3137" s="1">
        <v>22.4</v>
      </c>
      <c r="L3137" s="2">
        <v>15227713</v>
      </c>
      <c r="M3137" s="1">
        <f>Table1[[#This Row],[PerformanceMetric]]/Table1[[#This Row],[InflationAdjSalary]]*1000000</f>
        <v>1.4710022443948083</v>
      </c>
      <c r="N3137" t="s">
        <v>39</v>
      </c>
      <c r="O3137">
        <v>27</v>
      </c>
      <c r="P3137" t="s">
        <v>16</v>
      </c>
    </row>
    <row r="3138" spans="2:16" x14ac:dyDescent="0.2">
      <c r="B3138" t="s">
        <v>369</v>
      </c>
      <c r="C3138">
        <v>2014</v>
      </c>
      <c r="D3138">
        <v>6.9</v>
      </c>
      <c r="E3138">
        <v>3.66</v>
      </c>
      <c r="F3138">
        <v>1.24</v>
      </c>
      <c r="G3138">
        <v>0.62</v>
      </c>
      <c r="H3138">
        <v>0.2</v>
      </c>
      <c r="I3138">
        <v>1.01</v>
      </c>
      <c r="J3138">
        <v>0.53</v>
      </c>
      <c r="K3138" s="1">
        <v>22.39</v>
      </c>
      <c r="L3138" s="2">
        <v>1322012</v>
      </c>
      <c r="M3138" s="1">
        <f>Table1[[#This Row],[PerformanceMetric]]/Table1[[#This Row],[InflationAdjSalary]]*1000000</f>
        <v>16.936306175738192</v>
      </c>
      <c r="N3138" t="s">
        <v>18</v>
      </c>
      <c r="O3138">
        <v>25</v>
      </c>
      <c r="P3138" t="s">
        <v>16</v>
      </c>
    </row>
    <row r="3139" spans="2:16" x14ac:dyDescent="0.2">
      <c r="B3139" t="s">
        <v>694</v>
      </c>
      <c r="C3139">
        <v>2021</v>
      </c>
      <c r="D3139">
        <v>6.67</v>
      </c>
      <c r="E3139">
        <v>2.58</v>
      </c>
      <c r="F3139">
        <v>0.79</v>
      </c>
      <c r="G3139">
        <v>0.42</v>
      </c>
      <c r="H3139">
        <v>0.38</v>
      </c>
      <c r="I3139">
        <v>0.79</v>
      </c>
      <c r="J3139">
        <v>0.6</v>
      </c>
      <c r="K3139" s="1">
        <v>22.38</v>
      </c>
      <c r="L3139" s="2">
        <v>2181195</v>
      </c>
      <c r="M3139" s="1">
        <f>Table1[[#This Row],[PerformanceMetric]]/Table1[[#This Row],[InflationAdjSalary]]*1000000</f>
        <v>10.260430635500265</v>
      </c>
      <c r="N3139" t="s">
        <v>81</v>
      </c>
      <c r="O3139">
        <v>27</v>
      </c>
      <c r="P3139" t="s">
        <v>25</v>
      </c>
    </row>
    <row r="3140" spans="2:16" x14ac:dyDescent="0.2">
      <c r="B3140" t="s">
        <v>150</v>
      </c>
      <c r="C3140">
        <v>2019</v>
      </c>
      <c r="D3140">
        <v>3.71</v>
      </c>
      <c r="E3140">
        <v>5.57</v>
      </c>
      <c r="F3140">
        <v>0.86</v>
      </c>
      <c r="G3140">
        <v>0.28999999999999998</v>
      </c>
      <c r="H3140">
        <v>0.14000000000000001</v>
      </c>
      <c r="I3140">
        <v>1</v>
      </c>
      <c r="J3140">
        <v>0.65</v>
      </c>
      <c r="K3140" s="1">
        <v>22.38</v>
      </c>
      <c r="L3140" s="2">
        <v>2966954</v>
      </c>
      <c r="M3140" s="1">
        <f>Table1[[#This Row],[PerformanceMetric]]/Table1[[#This Row],[InflationAdjSalary]]*1000000</f>
        <v>7.5430896468229705</v>
      </c>
      <c r="N3140" t="s">
        <v>81</v>
      </c>
      <c r="O3140">
        <v>36</v>
      </c>
      <c r="P3140" t="s">
        <v>30</v>
      </c>
    </row>
    <row r="3141" spans="2:16" x14ac:dyDescent="0.2">
      <c r="B3141" t="s">
        <v>516</v>
      </c>
      <c r="C3141">
        <v>2010</v>
      </c>
      <c r="D3141">
        <v>7.36</v>
      </c>
      <c r="E3141">
        <v>3</v>
      </c>
      <c r="F3141">
        <v>0.64</v>
      </c>
      <c r="G3141">
        <v>0.64</v>
      </c>
      <c r="H3141">
        <v>0.09</v>
      </c>
      <c r="I3141">
        <v>0.91</v>
      </c>
      <c r="J3141">
        <v>0.56000000000000005</v>
      </c>
      <c r="K3141" s="1">
        <v>22.37</v>
      </c>
      <c r="L3141" s="2">
        <v>926448</v>
      </c>
      <c r="M3141" s="1">
        <f>Table1[[#This Row],[PerformanceMetric]]/Table1[[#This Row],[InflationAdjSalary]]*1000000</f>
        <v>24.145985527520164</v>
      </c>
      <c r="N3141" t="s">
        <v>54</v>
      </c>
      <c r="O3141">
        <v>22</v>
      </c>
      <c r="P3141" t="s">
        <v>20</v>
      </c>
    </row>
    <row r="3142" spans="2:16" x14ac:dyDescent="0.2">
      <c r="B3142" t="s">
        <v>695</v>
      </c>
      <c r="C3142">
        <v>2016</v>
      </c>
      <c r="D3142">
        <v>6.96</v>
      </c>
      <c r="E3142">
        <v>3.15</v>
      </c>
      <c r="F3142">
        <v>1.1299999999999999</v>
      </c>
      <c r="G3142">
        <v>0.23</v>
      </c>
      <c r="H3142">
        <v>0.15</v>
      </c>
      <c r="I3142">
        <v>0.49</v>
      </c>
      <c r="J3142">
        <v>0.53</v>
      </c>
      <c r="K3142" s="1">
        <v>22.37</v>
      </c>
      <c r="L3142" s="2">
        <v>1508843</v>
      </c>
      <c r="M3142" s="1">
        <f>Table1[[#This Row],[PerformanceMetric]]/Table1[[#This Row],[InflationAdjSalary]]*1000000</f>
        <v>14.825929536737751</v>
      </c>
      <c r="N3142" t="s">
        <v>27</v>
      </c>
      <c r="O3142">
        <v>26</v>
      </c>
      <c r="P3142" t="s">
        <v>25</v>
      </c>
    </row>
    <row r="3143" spans="2:16" x14ac:dyDescent="0.2">
      <c r="B3143" t="s">
        <v>300</v>
      </c>
      <c r="C3143">
        <v>2020</v>
      </c>
      <c r="D3143">
        <v>6</v>
      </c>
      <c r="E3143">
        <v>2.67</v>
      </c>
      <c r="F3143">
        <v>1.56</v>
      </c>
      <c r="G3143">
        <v>0.67</v>
      </c>
      <c r="H3143">
        <v>0.33</v>
      </c>
      <c r="I3143">
        <v>0.78</v>
      </c>
      <c r="J3143">
        <v>0.57999999999999996</v>
      </c>
      <c r="K3143" s="1">
        <v>22.37</v>
      </c>
      <c r="L3143" s="2">
        <v>7033934</v>
      </c>
      <c r="M3143" s="1">
        <f>Table1[[#This Row],[PerformanceMetric]]/Table1[[#This Row],[InflationAdjSalary]]*1000000</f>
        <v>3.1802971139621157</v>
      </c>
      <c r="N3143" t="s">
        <v>18</v>
      </c>
      <c r="O3143">
        <v>33</v>
      </c>
      <c r="P3143" t="s">
        <v>30</v>
      </c>
    </row>
    <row r="3144" spans="2:16" x14ac:dyDescent="0.2">
      <c r="B3144" t="s">
        <v>696</v>
      </c>
      <c r="C3144">
        <v>2020</v>
      </c>
      <c r="D3144">
        <v>7.11</v>
      </c>
      <c r="E3144">
        <v>1.1100000000000001</v>
      </c>
      <c r="F3144">
        <v>2</v>
      </c>
      <c r="G3144">
        <v>0.78</v>
      </c>
      <c r="H3144">
        <v>0.22</v>
      </c>
      <c r="I3144">
        <v>0.44</v>
      </c>
      <c r="J3144">
        <v>0.54</v>
      </c>
      <c r="K3144" s="1">
        <v>22.36</v>
      </c>
      <c r="L3144" s="2">
        <v>67184</v>
      </c>
      <c r="M3144" s="1">
        <f>Table1[[#This Row],[PerformanceMetric]]/Table1[[#This Row],[InflationAdjSalary]]*1000000</f>
        <v>332.81733746130027</v>
      </c>
      <c r="N3144" t="s">
        <v>39</v>
      </c>
      <c r="O3144">
        <v>23</v>
      </c>
      <c r="P3144" t="s">
        <v>19</v>
      </c>
    </row>
    <row r="3145" spans="2:16" x14ac:dyDescent="0.2">
      <c r="B3145" t="s">
        <v>123</v>
      </c>
      <c r="C3145">
        <v>2014</v>
      </c>
      <c r="D3145">
        <v>8.34</v>
      </c>
      <c r="E3145">
        <v>3.62</v>
      </c>
      <c r="F3145">
        <v>1.1399999999999999</v>
      </c>
      <c r="G3145">
        <v>0.31</v>
      </c>
      <c r="H3145">
        <v>0.45</v>
      </c>
      <c r="I3145">
        <v>1.24</v>
      </c>
      <c r="J3145">
        <v>0.49</v>
      </c>
      <c r="K3145" s="1">
        <v>22.36</v>
      </c>
      <c r="L3145" s="2">
        <v>2610746</v>
      </c>
      <c r="M3145" s="1">
        <f>Table1[[#This Row],[PerformanceMetric]]/Table1[[#This Row],[InflationAdjSalary]]*1000000</f>
        <v>8.5646018417724274</v>
      </c>
      <c r="N3145" t="s">
        <v>64</v>
      </c>
      <c r="O3145">
        <v>30</v>
      </c>
      <c r="P3145" t="s">
        <v>25</v>
      </c>
    </row>
    <row r="3146" spans="2:16" x14ac:dyDescent="0.2">
      <c r="B3146" t="s">
        <v>502</v>
      </c>
      <c r="C3146">
        <v>2015</v>
      </c>
      <c r="D3146">
        <v>5.35</v>
      </c>
      <c r="E3146">
        <v>4.29</v>
      </c>
      <c r="F3146">
        <v>1.44</v>
      </c>
      <c r="G3146">
        <v>1.02</v>
      </c>
      <c r="H3146">
        <v>0.4</v>
      </c>
      <c r="I3146">
        <v>0.73</v>
      </c>
      <c r="J3146">
        <v>0.51</v>
      </c>
      <c r="K3146" s="1">
        <v>22.36</v>
      </c>
      <c r="L3146" s="2">
        <v>4966702</v>
      </c>
      <c r="M3146" s="1">
        <f>Table1[[#This Row],[PerformanceMetric]]/Table1[[#This Row],[InflationAdjSalary]]*1000000</f>
        <v>4.5019813953001409</v>
      </c>
      <c r="N3146" t="s">
        <v>56</v>
      </c>
      <c r="O3146">
        <v>30</v>
      </c>
      <c r="P3146" t="s">
        <v>25</v>
      </c>
    </row>
    <row r="3147" spans="2:16" x14ac:dyDescent="0.2">
      <c r="B3147" t="s">
        <v>253</v>
      </c>
      <c r="C3147">
        <v>2018</v>
      </c>
      <c r="D3147">
        <v>7.72</v>
      </c>
      <c r="E3147">
        <v>3</v>
      </c>
      <c r="F3147">
        <v>1.05</v>
      </c>
      <c r="G3147">
        <v>0.57999999999999996</v>
      </c>
      <c r="H3147">
        <v>0.13</v>
      </c>
      <c r="I3147">
        <v>0.94</v>
      </c>
      <c r="J3147">
        <v>0.53</v>
      </c>
      <c r="K3147" s="1">
        <v>22.34</v>
      </c>
      <c r="L3147" s="2">
        <v>13565656</v>
      </c>
      <c r="M3147" s="1">
        <f>Table1[[#This Row],[PerformanceMetric]]/Table1[[#This Row],[InflationAdjSalary]]*1000000</f>
        <v>1.6468057276404473</v>
      </c>
      <c r="N3147" t="s">
        <v>58</v>
      </c>
      <c r="O3147">
        <v>26</v>
      </c>
      <c r="P3147" t="s">
        <v>20</v>
      </c>
    </row>
    <row r="3148" spans="2:16" x14ac:dyDescent="0.2">
      <c r="B3148" t="s">
        <v>324</v>
      </c>
      <c r="C3148">
        <v>2014</v>
      </c>
      <c r="D3148">
        <v>6.14</v>
      </c>
      <c r="E3148">
        <v>2.63</v>
      </c>
      <c r="F3148">
        <v>0.66</v>
      </c>
      <c r="G3148">
        <v>0.3</v>
      </c>
      <c r="H3148">
        <v>0.23</v>
      </c>
      <c r="I3148">
        <v>0.36</v>
      </c>
      <c r="J3148">
        <v>0.6</v>
      </c>
      <c r="K3148" s="1">
        <v>22.33</v>
      </c>
      <c r="L3148" s="2">
        <v>3729637</v>
      </c>
      <c r="M3148" s="1">
        <f>Table1[[#This Row],[PerformanceMetric]]/Table1[[#This Row],[InflationAdjSalary]]*1000000</f>
        <v>5.9871778406316754</v>
      </c>
      <c r="N3148" t="s">
        <v>104</v>
      </c>
      <c r="O3148">
        <v>28</v>
      </c>
      <c r="P3148" t="s">
        <v>16</v>
      </c>
    </row>
    <row r="3149" spans="2:16" x14ac:dyDescent="0.2">
      <c r="B3149" t="s">
        <v>697</v>
      </c>
      <c r="C3149">
        <v>2018</v>
      </c>
      <c r="D3149">
        <v>6.48</v>
      </c>
      <c r="E3149">
        <v>4.4000000000000004</v>
      </c>
      <c r="F3149">
        <v>1.59</v>
      </c>
      <c r="G3149">
        <v>0.27</v>
      </c>
      <c r="H3149">
        <v>0.65</v>
      </c>
      <c r="I3149">
        <v>1.37</v>
      </c>
      <c r="J3149">
        <v>0.52</v>
      </c>
      <c r="K3149" s="1">
        <v>22.33</v>
      </c>
      <c r="L3149" s="2">
        <v>5481146</v>
      </c>
      <c r="M3149" s="1">
        <f>Table1[[#This Row],[PerformanceMetric]]/Table1[[#This Row],[InflationAdjSalary]]*1000000</f>
        <v>4.0739655539188337</v>
      </c>
      <c r="N3149" t="s">
        <v>81</v>
      </c>
      <c r="O3149">
        <v>20</v>
      </c>
      <c r="P3149" t="s">
        <v>16</v>
      </c>
    </row>
    <row r="3150" spans="2:16" x14ac:dyDescent="0.2">
      <c r="B3150" t="s">
        <v>261</v>
      </c>
      <c r="C3150">
        <v>2016</v>
      </c>
      <c r="D3150">
        <v>5.96</v>
      </c>
      <c r="E3150">
        <v>4.28</v>
      </c>
      <c r="F3150">
        <v>1.91</v>
      </c>
      <c r="G3150">
        <v>0.39</v>
      </c>
      <c r="H3150">
        <v>0.47</v>
      </c>
      <c r="I3150">
        <v>1.02</v>
      </c>
      <c r="J3150">
        <v>0.51</v>
      </c>
      <c r="K3150" s="1">
        <v>22.32</v>
      </c>
      <c r="L3150" s="2">
        <v>7109027</v>
      </c>
      <c r="M3150" s="1">
        <f>Table1[[#This Row],[PerformanceMetric]]/Table1[[#This Row],[InflationAdjSalary]]*1000000</f>
        <v>3.1396701686461452</v>
      </c>
      <c r="N3150" t="s">
        <v>96</v>
      </c>
      <c r="O3150">
        <v>27</v>
      </c>
      <c r="P3150" t="s">
        <v>16</v>
      </c>
    </row>
    <row r="3151" spans="2:16" x14ac:dyDescent="0.2">
      <c r="B3151" t="s">
        <v>385</v>
      </c>
      <c r="C3151">
        <v>2019</v>
      </c>
      <c r="D3151">
        <v>7.85</v>
      </c>
      <c r="E3151">
        <v>1.62</v>
      </c>
      <c r="F3151">
        <v>0.89</v>
      </c>
      <c r="G3151">
        <v>0.49</v>
      </c>
      <c r="H3151">
        <v>0.16</v>
      </c>
      <c r="I3151">
        <v>0.82</v>
      </c>
      <c r="J3151">
        <v>0.6</v>
      </c>
      <c r="K3151" s="1">
        <v>22.3</v>
      </c>
      <c r="L3151" s="2">
        <v>8631463</v>
      </c>
      <c r="M3151" s="1">
        <f>Table1[[#This Row],[PerformanceMetric]]/Table1[[#This Row],[InflationAdjSalary]]*1000000</f>
        <v>2.5835712902899548</v>
      </c>
      <c r="N3151" t="s">
        <v>38</v>
      </c>
      <c r="O3151">
        <v>28</v>
      </c>
      <c r="P3151" t="s">
        <v>20</v>
      </c>
    </row>
    <row r="3152" spans="2:16" x14ac:dyDescent="0.2">
      <c r="B3152" t="s">
        <v>498</v>
      </c>
      <c r="C3152">
        <v>2019</v>
      </c>
      <c r="D3152">
        <v>4.37</v>
      </c>
      <c r="E3152">
        <v>4.57</v>
      </c>
      <c r="F3152">
        <v>0.61</v>
      </c>
      <c r="G3152">
        <v>0.2</v>
      </c>
      <c r="H3152">
        <v>0.76</v>
      </c>
      <c r="I3152">
        <v>0.63</v>
      </c>
      <c r="J3152">
        <v>0.6</v>
      </c>
      <c r="K3152" s="1">
        <v>22.29</v>
      </c>
      <c r="L3152" s="2">
        <v>19665917</v>
      </c>
      <c r="M3152" s="1">
        <f>Table1[[#This Row],[PerformanceMetric]]/Table1[[#This Row],[InflationAdjSalary]]*1000000</f>
        <v>1.133433035438927</v>
      </c>
      <c r="N3152" t="s">
        <v>96</v>
      </c>
      <c r="O3152">
        <v>26</v>
      </c>
      <c r="P3152" t="s">
        <v>30</v>
      </c>
    </row>
    <row r="3153" spans="2:16" x14ac:dyDescent="0.2">
      <c r="B3153" t="s">
        <v>698</v>
      </c>
      <c r="C3153">
        <v>2021</v>
      </c>
      <c r="D3153">
        <v>6.94</v>
      </c>
      <c r="E3153">
        <v>2.44</v>
      </c>
      <c r="F3153">
        <v>0.82</v>
      </c>
      <c r="G3153">
        <v>0.35</v>
      </c>
      <c r="H3153">
        <v>0.11</v>
      </c>
      <c r="I3153">
        <v>0.71</v>
      </c>
      <c r="J3153">
        <v>0.6</v>
      </c>
      <c r="K3153" s="1">
        <v>22.28</v>
      </c>
      <c r="L3153" s="2">
        <v>3598972</v>
      </c>
      <c r="M3153" s="1">
        <f>Table1[[#This Row],[PerformanceMetric]]/Table1[[#This Row],[InflationAdjSalary]]*1000000</f>
        <v>6.1906566652922006</v>
      </c>
      <c r="N3153" t="s">
        <v>58</v>
      </c>
      <c r="O3153">
        <v>27</v>
      </c>
      <c r="P3153" t="s">
        <v>16</v>
      </c>
    </row>
    <row r="3154" spans="2:16" x14ac:dyDescent="0.2">
      <c r="B3154" t="s">
        <v>680</v>
      </c>
      <c r="C3154">
        <v>2020</v>
      </c>
      <c r="D3154">
        <v>6.55</v>
      </c>
      <c r="E3154">
        <v>2.89</v>
      </c>
      <c r="F3154">
        <v>0.68</v>
      </c>
      <c r="G3154">
        <v>0.43</v>
      </c>
      <c r="H3154">
        <v>0.55000000000000004</v>
      </c>
      <c r="I3154">
        <v>0.39</v>
      </c>
      <c r="J3154">
        <v>0.54</v>
      </c>
      <c r="K3154" s="1">
        <v>22.26</v>
      </c>
      <c r="L3154" s="2">
        <v>516211</v>
      </c>
      <c r="M3154" s="1">
        <f>Table1[[#This Row],[PerformanceMetric]]/Table1[[#This Row],[InflationAdjSalary]]*1000000</f>
        <v>43.121901702985802</v>
      </c>
      <c r="N3154" t="s">
        <v>41</v>
      </c>
      <c r="O3154">
        <v>24</v>
      </c>
      <c r="P3154" t="s">
        <v>16</v>
      </c>
    </row>
    <row r="3155" spans="2:16" x14ac:dyDescent="0.2">
      <c r="B3155" t="s">
        <v>186</v>
      </c>
      <c r="C3155">
        <v>2014</v>
      </c>
      <c r="D3155">
        <v>8.39</v>
      </c>
      <c r="E3155">
        <v>2.66</v>
      </c>
      <c r="F3155">
        <v>1.47</v>
      </c>
      <c r="G3155">
        <v>0.45</v>
      </c>
      <c r="H3155">
        <v>0.09</v>
      </c>
      <c r="I3155">
        <v>1.32</v>
      </c>
      <c r="J3155">
        <v>0.53</v>
      </c>
      <c r="K3155" s="1">
        <v>22.26</v>
      </c>
      <c r="L3155" s="2">
        <v>1844827</v>
      </c>
      <c r="M3155" s="1">
        <f>Table1[[#This Row],[PerformanceMetric]]/Table1[[#This Row],[InflationAdjSalary]]*1000000</f>
        <v>12.066172058409814</v>
      </c>
      <c r="N3155" t="s">
        <v>91</v>
      </c>
      <c r="O3155">
        <v>21</v>
      </c>
      <c r="P3155" t="s">
        <v>20</v>
      </c>
    </row>
    <row r="3156" spans="2:16" x14ac:dyDescent="0.2">
      <c r="B3156" t="s">
        <v>445</v>
      </c>
      <c r="C3156">
        <v>2011</v>
      </c>
      <c r="D3156">
        <v>8.6300000000000008</v>
      </c>
      <c r="E3156">
        <v>2.71</v>
      </c>
      <c r="F3156">
        <v>1.38</v>
      </c>
      <c r="G3156">
        <v>1.59</v>
      </c>
      <c r="H3156">
        <v>0.25</v>
      </c>
      <c r="I3156">
        <v>1.38</v>
      </c>
      <c r="J3156">
        <v>0.47</v>
      </c>
      <c r="K3156" s="1">
        <v>22.26</v>
      </c>
      <c r="L3156" s="2">
        <v>4015626</v>
      </c>
      <c r="M3156" s="1">
        <f>Table1[[#This Row],[PerformanceMetric]]/Table1[[#This Row],[InflationAdjSalary]]*1000000</f>
        <v>5.5433449230580738</v>
      </c>
      <c r="N3156" t="s">
        <v>36</v>
      </c>
      <c r="O3156">
        <v>24</v>
      </c>
      <c r="P3156" t="s">
        <v>25</v>
      </c>
    </row>
    <row r="3157" spans="2:16" x14ac:dyDescent="0.2">
      <c r="B3157" t="s">
        <v>670</v>
      </c>
      <c r="C3157">
        <v>2016</v>
      </c>
      <c r="D3157">
        <v>5.2</v>
      </c>
      <c r="E3157">
        <v>3.19</v>
      </c>
      <c r="F3157">
        <v>0.46</v>
      </c>
      <c r="G3157">
        <v>0.49</v>
      </c>
      <c r="H3157">
        <v>0.41</v>
      </c>
      <c r="I3157">
        <v>0.46</v>
      </c>
      <c r="J3157">
        <v>0.63</v>
      </c>
      <c r="K3157" s="1">
        <v>22.23</v>
      </c>
      <c r="L3157" s="2">
        <v>3645833</v>
      </c>
      <c r="M3157" s="1">
        <f>Table1[[#This Row],[PerformanceMetric]]/Table1[[#This Row],[InflationAdjSalary]]*1000000</f>
        <v>6.097371986045439</v>
      </c>
      <c r="N3157" t="s">
        <v>46</v>
      </c>
      <c r="O3157">
        <v>25</v>
      </c>
      <c r="P3157" t="s">
        <v>16</v>
      </c>
    </row>
    <row r="3158" spans="2:16" x14ac:dyDescent="0.2">
      <c r="B3158" t="s">
        <v>442</v>
      </c>
      <c r="C3158">
        <v>2019</v>
      </c>
      <c r="D3158">
        <v>5.2</v>
      </c>
      <c r="E3158">
        <v>3.48</v>
      </c>
      <c r="F3158">
        <v>1.51</v>
      </c>
      <c r="G3158">
        <v>0.66</v>
      </c>
      <c r="H3158">
        <v>0.28999999999999998</v>
      </c>
      <c r="I3158">
        <v>0.85</v>
      </c>
      <c r="J3158">
        <v>0.59</v>
      </c>
      <c r="K3158" s="1">
        <v>22.22</v>
      </c>
      <c r="L3158" s="2">
        <v>1872334</v>
      </c>
      <c r="M3158" s="1">
        <f>Table1[[#This Row],[PerformanceMetric]]/Table1[[#This Row],[InflationAdjSalary]]*1000000</f>
        <v>11.867540727242041</v>
      </c>
      <c r="N3158" t="s">
        <v>58</v>
      </c>
      <c r="O3158">
        <v>25</v>
      </c>
      <c r="P3158" t="s">
        <v>25</v>
      </c>
    </row>
    <row r="3159" spans="2:16" x14ac:dyDescent="0.2">
      <c r="B3159" t="s">
        <v>325</v>
      </c>
      <c r="C3159">
        <v>2021</v>
      </c>
      <c r="D3159">
        <v>5.31</v>
      </c>
      <c r="E3159">
        <v>2.63</v>
      </c>
      <c r="F3159">
        <v>1.19</v>
      </c>
      <c r="G3159">
        <v>0.56000000000000005</v>
      </c>
      <c r="H3159">
        <v>0.13</v>
      </c>
      <c r="I3159">
        <v>0.63</v>
      </c>
      <c r="J3159">
        <v>0.65</v>
      </c>
      <c r="K3159" s="1">
        <v>22.2</v>
      </c>
      <c r="L3159" s="2">
        <v>4362390</v>
      </c>
      <c r="M3159" s="1">
        <f>Table1[[#This Row],[PerformanceMetric]]/Table1[[#This Row],[InflationAdjSalary]]*1000000</f>
        <v>5.0889535323526776</v>
      </c>
      <c r="N3159" t="s">
        <v>65</v>
      </c>
      <c r="O3159">
        <v>31</v>
      </c>
      <c r="P3159" t="s">
        <v>30</v>
      </c>
    </row>
    <row r="3160" spans="2:16" x14ac:dyDescent="0.2">
      <c r="B3160" t="s">
        <v>507</v>
      </c>
      <c r="C3160">
        <v>2012</v>
      </c>
      <c r="D3160">
        <v>8.91</v>
      </c>
      <c r="E3160">
        <v>2.23</v>
      </c>
      <c r="F3160">
        <v>1.5</v>
      </c>
      <c r="G3160">
        <v>0.91</v>
      </c>
      <c r="H3160">
        <v>0</v>
      </c>
      <c r="I3160">
        <v>1.18</v>
      </c>
      <c r="J3160">
        <v>0.5</v>
      </c>
      <c r="K3160" s="1">
        <v>22.19</v>
      </c>
      <c r="L3160" s="2">
        <v>1587262</v>
      </c>
      <c r="M3160" s="1">
        <f>Table1[[#This Row],[PerformanceMetric]]/Table1[[#This Row],[InflationAdjSalary]]*1000000</f>
        <v>13.98004866241364</v>
      </c>
      <c r="N3160" t="s">
        <v>64</v>
      </c>
      <c r="O3160">
        <v>29</v>
      </c>
      <c r="P3160" t="s">
        <v>20</v>
      </c>
    </row>
    <row r="3161" spans="2:16" x14ac:dyDescent="0.2">
      <c r="B3161" t="s">
        <v>528</v>
      </c>
      <c r="C3161">
        <v>2019</v>
      </c>
      <c r="D3161">
        <v>5.73</v>
      </c>
      <c r="E3161">
        <v>3.51</v>
      </c>
      <c r="F3161">
        <v>0.96</v>
      </c>
      <c r="G3161">
        <v>0.49</v>
      </c>
      <c r="H3161">
        <v>0.61</v>
      </c>
      <c r="I3161">
        <v>0.59</v>
      </c>
      <c r="J3161">
        <v>0.55000000000000004</v>
      </c>
      <c r="K3161" s="1">
        <v>22.19</v>
      </c>
      <c r="L3161" s="2">
        <v>2313637</v>
      </c>
      <c r="M3161" s="1">
        <f>Table1[[#This Row],[PerformanceMetric]]/Table1[[#This Row],[InflationAdjSalary]]*1000000</f>
        <v>9.59096003392062</v>
      </c>
      <c r="N3161" t="s">
        <v>91</v>
      </c>
      <c r="O3161">
        <v>28</v>
      </c>
      <c r="P3161" t="s">
        <v>25</v>
      </c>
    </row>
    <row r="3162" spans="2:16" x14ac:dyDescent="0.2">
      <c r="B3162" t="s">
        <v>669</v>
      </c>
      <c r="C3162">
        <v>2012</v>
      </c>
      <c r="D3162">
        <v>5.57</v>
      </c>
      <c r="E3162">
        <v>4.16</v>
      </c>
      <c r="F3162">
        <v>0.93</v>
      </c>
      <c r="G3162">
        <v>0.66</v>
      </c>
      <c r="H3162">
        <v>1.67</v>
      </c>
      <c r="I3162">
        <v>0.87</v>
      </c>
      <c r="J3162">
        <v>0.49</v>
      </c>
      <c r="K3162" s="1">
        <v>22.19</v>
      </c>
      <c r="L3162" s="2">
        <v>4551463</v>
      </c>
      <c r="M3162" s="1">
        <f>Table1[[#This Row],[PerformanceMetric]]/Table1[[#This Row],[InflationAdjSalary]]*1000000</f>
        <v>4.8753554626281712</v>
      </c>
      <c r="N3162" t="s">
        <v>41</v>
      </c>
      <c r="O3162">
        <v>24</v>
      </c>
      <c r="P3162" t="s">
        <v>30</v>
      </c>
    </row>
    <row r="3163" spans="2:16" x14ac:dyDescent="0.2">
      <c r="B3163" t="s">
        <v>583</v>
      </c>
      <c r="C3163">
        <v>2017</v>
      </c>
      <c r="D3163">
        <v>7.09</v>
      </c>
      <c r="E3163">
        <v>3.27</v>
      </c>
      <c r="F3163">
        <v>0.88</v>
      </c>
      <c r="G3163">
        <v>0.55000000000000004</v>
      </c>
      <c r="H3163">
        <v>0.31</v>
      </c>
      <c r="I3163">
        <v>0.88</v>
      </c>
      <c r="J3163">
        <v>0.54</v>
      </c>
      <c r="K3163" s="1">
        <v>22.18</v>
      </c>
      <c r="L3163" s="2">
        <v>1910577</v>
      </c>
      <c r="M3163" s="1">
        <f>Table1[[#This Row],[PerformanceMetric]]/Table1[[#This Row],[InflationAdjSalary]]*1000000</f>
        <v>11.609058415337357</v>
      </c>
      <c r="N3163" t="s">
        <v>41</v>
      </c>
      <c r="O3163">
        <v>23</v>
      </c>
      <c r="P3163" t="s">
        <v>25</v>
      </c>
    </row>
    <row r="3164" spans="2:16" x14ac:dyDescent="0.2">
      <c r="B3164" t="s">
        <v>274</v>
      </c>
      <c r="C3164">
        <v>2015</v>
      </c>
      <c r="D3164">
        <v>8.2100000000000009</v>
      </c>
      <c r="E3164">
        <v>4.54</v>
      </c>
      <c r="F3164">
        <v>3.93</v>
      </c>
      <c r="G3164">
        <v>0.62</v>
      </c>
      <c r="H3164">
        <v>0.13</v>
      </c>
      <c r="I3164">
        <v>2.1</v>
      </c>
      <c r="J3164">
        <v>0.42</v>
      </c>
      <c r="K3164" s="1">
        <v>22.18</v>
      </c>
      <c r="L3164" s="2">
        <v>11175081</v>
      </c>
      <c r="M3164" s="1">
        <f>Table1[[#This Row],[PerformanceMetric]]/Table1[[#This Row],[InflationAdjSalary]]*1000000</f>
        <v>1.9847730857610788</v>
      </c>
      <c r="N3164" t="s">
        <v>96</v>
      </c>
      <c r="O3164">
        <v>24</v>
      </c>
      <c r="P3164" t="s">
        <v>20</v>
      </c>
    </row>
    <row r="3165" spans="2:16" x14ac:dyDescent="0.2">
      <c r="B3165" t="s">
        <v>505</v>
      </c>
      <c r="C3165">
        <v>2019</v>
      </c>
      <c r="D3165">
        <v>5.88</v>
      </c>
      <c r="E3165">
        <v>2.59</v>
      </c>
      <c r="F3165">
        <v>0.82</v>
      </c>
      <c r="G3165">
        <v>0.24</v>
      </c>
      <c r="H3165">
        <v>0.65</v>
      </c>
      <c r="I3165">
        <v>0.28999999999999998</v>
      </c>
      <c r="J3165">
        <v>0.57999999999999996</v>
      </c>
      <c r="K3165" s="1">
        <v>22.16</v>
      </c>
      <c r="L3165" s="2">
        <v>2346715</v>
      </c>
      <c r="M3165" s="1">
        <f>Table1[[#This Row],[PerformanceMetric]]/Table1[[#This Row],[InflationAdjSalary]]*1000000</f>
        <v>9.4429873248349274</v>
      </c>
      <c r="N3165" t="s">
        <v>42</v>
      </c>
      <c r="O3165">
        <v>27</v>
      </c>
      <c r="P3165" t="s">
        <v>16</v>
      </c>
    </row>
    <row r="3166" spans="2:16" x14ac:dyDescent="0.2">
      <c r="B3166" t="s">
        <v>428</v>
      </c>
      <c r="C3166">
        <v>2012</v>
      </c>
      <c r="D3166">
        <v>6.89</v>
      </c>
      <c r="E3166">
        <v>3.57</v>
      </c>
      <c r="F3166">
        <v>0.85</v>
      </c>
      <c r="G3166">
        <v>0.66</v>
      </c>
      <c r="H3166">
        <v>0.36</v>
      </c>
      <c r="I3166">
        <v>0.98</v>
      </c>
      <c r="J3166">
        <v>0.53</v>
      </c>
      <c r="K3166" s="1">
        <v>22.16</v>
      </c>
      <c r="L3166" s="2">
        <v>2840725</v>
      </c>
      <c r="M3166" s="1">
        <f>Table1[[#This Row],[PerformanceMetric]]/Table1[[#This Row],[InflationAdjSalary]]*1000000</f>
        <v>7.8008254934919776</v>
      </c>
      <c r="N3166" t="s">
        <v>36</v>
      </c>
      <c r="O3166">
        <v>25</v>
      </c>
      <c r="P3166" t="s">
        <v>25</v>
      </c>
    </row>
    <row r="3167" spans="2:16" x14ac:dyDescent="0.2">
      <c r="B3167" t="s">
        <v>577</v>
      </c>
      <c r="C3167">
        <v>2015</v>
      </c>
      <c r="D3167">
        <v>7.64</v>
      </c>
      <c r="E3167">
        <v>2.12</v>
      </c>
      <c r="F3167">
        <v>3.4</v>
      </c>
      <c r="G3167">
        <v>0.76</v>
      </c>
      <c r="H3167">
        <v>0.2</v>
      </c>
      <c r="I3167">
        <v>1.32</v>
      </c>
      <c r="J3167">
        <v>0.48</v>
      </c>
      <c r="K3167" s="1">
        <v>22.16</v>
      </c>
      <c r="L3167" s="2">
        <v>3978055</v>
      </c>
      <c r="M3167" s="1">
        <f>Table1[[#This Row],[PerformanceMetric]]/Table1[[#This Row],[InflationAdjSalary]]*1000000</f>
        <v>5.5705614929909215</v>
      </c>
      <c r="N3167" t="s">
        <v>41</v>
      </c>
      <c r="O3167">
        <v>26</v>
      </c>
      <c r="P3167" t="s">
        <v>19</v>
      </c>
    </row>
    <row r="3168" spans="2:16" x14ac:dyDescent="0.2">
      <c r="B3168" t="s">
        <v>390</v>
      </c>
      <c r="C3168">
        <v>2016</v>
      </c>
      <c r="D3168">
        <v>7.16</v>
      </c>
      <c r="E3168">
        <v>2.68</v>
      </c>
      <c r="F3168">
        <v>1.26</v>
      </c>
      <c r="G3168">
        <v>0.45</v>
      </c>
      <c r="H3168">
        <v>0.32</v>
      </c>
      <c r="I3168">
        <v>0.84</v>
      </c>
      <c r="J3168">
        <v>0.54</v>
      </c>
      <c r="K3168" s="1">
        <v>22.16</v>
      </c>
      <c r="L3168" s="2">
        <v>5947292</v>
      </c>
      <c r="M3168" s="1">
        <f>Table1[[#This Row],[PerformanceMetric]]/Table1[[#This Row],[InflationAdjSalary]]*1000000</f>
        <v>3.7260655774090123</v>
      </c>
      <c r="N3168" t="s">
        <v>68</v>
      </c>
      <c r="O3168">
        <v>35</v>
      </c>
      <c r="P3168" t="s">
        <v>25</v>
      </c>
    </row>
    <row r="3169" spans="2:16" x14ac:dyDescent="0.2">
      <c r="B3169" t="s">
        <v>488</v>
      </c>
      <c r="C3169">
        <v>2018</v>
      </c>
      <c r="D3169">
        <v>5.8</v>
      </c>
      <c r="E3169">
        <v>3.32</v>
      </c>
      <c r="F3169">
        <v>0.56999999999999995</v>
      </c>
      <c r="G3169">
        <v>0.32</v>
      </c>
      <c r="H3169">
        <v>0.16</v>
      </c>
      <c r="I3169">
        <v>0.36</v>
      </c>
      <c r="J3169">
        <v>0.59</v>
      </c>
      <c r="K3169" s="1">
        <v>22.14</v>
      </c>
      <c r="L3169" s="2">
        <v>2546364</v>
      </c>
      <c r="M3169" s="1">
        <f>Table1[[#This Row],[PerformanceMetric]]/Table1[[#This Row],[InflationAdjSalary]]*1000000</f>
        <v>8.694750632666814</v>
      </c>
      <c r="N3169" t="s">
        <v>58</v>
      </c>
      <c r="O3169">
        <v>30</v>
      </c>
      <c r="P3169" t="s">
        <v>16</v>
      </c>
    </row>
    <row r="3170" spans="2:16" x14ac:dyDescent="0.2">
      <c r="B3170" t="s">
        <v>406</v>
      </c>
      <c r="C3170">
        <v>2011</v>
      </c>
      <c r="D3170">
        <v>7.63</v>
      </c>
      <c r="E3170">
        <v>4</v>
      </c>
      <c r="F3170">
        <v>0.82</v>
      </c>
      <c r="G3170">
        <v>0.55000000000000004</v>
      </c>
      <c r="H3170">
        <v>0.6</v>
      </c>
      <c r="I3170">
        <v>1.32</v>
      </c>
      <c r="J3170">
        <v>0.51</v>
      </c>
      <c r="K3170" s="1">
        <v>22.13</v>
      </c>
      <c r="L3170" s="2">
        <v>3821646</v>
      </c>
      <c r="M3170" s="1">
        <f>Table1[[#This Row],[PerformanceMetric]]/Table1[[#This Row],[InflationAdjSalary]]*1000000</f>
        <v>5.7906985628705536</v>
      </c>
      <c r="N3170" t="s">
        <v>41</v>
      </c>
      <c r="O3170">
        <v>21</v>
      </c>
      <c r="P3170" t="s">
        <v>30</v>
      </c>
    </row>
    <row r="3171" spans="2:16" x14ac:dyDescent="0.2">
      <c r="B3171" t="s">
        <v>331</v>
      </c>
      <c r="C3171">
        <v>2021</v>
      </c>
      <c r="D3171">
        <v>6.57</v>
      </c>
      <c r="E3171">
        <v>2.25</v>
      </c>
      <c r="F3171">
        <v>2.4500000000000002</v>
      </c>
      <c r="G3171">
        <v>0.89</v>
      </c>
      <c r="H3171">
        <v>0.2</v>
      </c>
      <c r="I3171">
        <v>1</v>
      </c>
      <c r="J3171">
        <v>0.53</v>
      </c>
      <c r="K3171" s="1">
        <v>22.13</v>
      </c>
      <c r="L3171" s="2">
        <v>7972268</v>
      </c>
      <c r="M3171" s="1">
        <f>Table1[[#This Row],[PerformanceMetric]]/Table1[[#This Row],[InflationAdjSalary]]*1000000</f>
        <v>2.7758725622369944</v>
      </c>
      <c r="N3171" t="s">
        <v>46</v>
      </c>
      <c r="O3171">
        <v>29</v>
      </c>
      <c r="P3171" t="s">
        <v>19</v>
      </c>
    </row>
    <row r="3172" spans="2:16" x14ac:dyDescent="0.2">
      <c r="B3172" t="s">
        <v>408</v>
      </c>
      <c r="C3172">
        <v>2012</v>
      </c>
      <c r="D3172">
        <v>8.65</v>
      </c>
      <c r="E3172">
        <v>3.67</v>
      </c>
      <c r="F3172">
        <v>1.1599999999999999</v>
      </c>
      <c r="G3172">
        <v>0.74</v>
      </c>
      <c r="H3172">
        <v>0.23</v>
      </c>
      <c r="I3172">
        <v>1.23</v>
      </c>
      <c r="J3172">
        <v>0.46</v>
      </c>
      <c r="K3172" s="1">
        <v>22.12</v>
      </c>
      <c r="L3172" s="2">
        <v>1437872</v>
      </c>
      <c r="M3172" s="1">
        <f>Table1[[#This Row],[PerformanceMetric]]/Table1[[#This Row],[InflationAdjSalary]]*1000000</f>
        <v>15.383845015411666</v>
      </c>
      <c r="N3172" t="s">
        <v>58</v>
      </c>
      <c r="O3172">
        <v>31</v>
      </c>
      <c r="P3172" t="s">
        <v>25</v>
      </c>
    </row>
    <row r="3173" spans="2:16" x14ac:dyDescent="0.2">
      <c r="B3173" t="s">
        <v>699</v>
      </c>
      <c r="C3173">
        <v>2021</v>
      </c>
      <c r="D3173">
        <v>5.5</v>
      </c>
      <c r="E3173">
        <v>3.32</v>
      </c>
      <c r="F3173">
        <v>0.54</v>
      </c>
      <c r="G3173">
        <v>0.28999999999999998</v>
      </c>
      <c r="H3173">
        <v>7.0000000000000007E-2</v>
      </c>
      <c r="I3173">
        <v>0.71</v>
      </c>
      <c r="J3173">
        <v>0.67</v>
      </c>
      <c r="K3173" s="1">
        <v>22.11</v>
      </c>
      <c r="L3173" s="2">
        <v>504542</v>
      </c>
      <c r="M3173" s="1">
        <f>Table1[[#This Row],[PerformanceMetric]]/Table1[[#This Row],[InflationAdjSalary]]*1000000</f>
        <v>43.821921663607782</v>
      </c>
      <c r="N3173" t="s">
        <v>88</v>
      </c>
      <c r="O3173">
        <v>23</v>
      </c>
      <c r="P3173" t="s">
        <v>25</v>
      </c>
    </row>
    <row r="3174" spans="2:16" x14ac:dyDescent="0.2">
      <c r="B3174" t="s">
        <v>623</v>
      </c>
      <c r="C3174">
        <v>2012</v>
      </c>
      <c r="D3174">
        <v>9.59</v>
      </c>
      <c r="E3174">
        <v>2</v>
      </c>
      <c r="F3174">
        <v>1.53</v>
      </c>
      <c r="G3174">
        <v>0.28999999999999998</v>
      </c>
      <c r="H3174">
        <v>0.18</v>
      </c>
      <c r="I3174">
        <v>1.47</v>
      </c>
      <c r="J3174">
        <v>0.52</v>
      </c>
      <c r="K3174" s="1">
        <v>22.11</v>
      </c>
      <c r="L3174" s="2">
        <v>1142901</v>
      </c>
      <c r="M3174" s="1">
        <f>Table1[[#This Row],[PerformanceMetric]]/Table1[[#This Row],[InflationAdjSalary]]*1000000</f>
        <v>19.34550761614523</v>
      </c>
      <c r="N3174" t="s">
        <v>50</v>
      </c>
      <c r="O3174">
        <v>29</v>
      </c>
      <c r="P3174" t="s">
        <v>25</v>
      </c>
    </row>
    <row r="3175" spans="2:16" x14ac:dyDescent="0.2">
      <c r="B3175" t="s">
        <v>491</v>
      </c>
      <c r="C3175">
        <v>2010</v>
      </c>
      <c r="D3175">
        <v>8.51</v>
      </c>
      <c r="E3175">
        <v>1.62</v>
      </c>
      <c r="F3175">
        <v>2.3199999999999998</v>
      </c>
      <c r="G3175">
        <v>0.35</v>
      </c>
      <c r="H3175">
        <v>7.0000000000000007E-2</v>
      </c>
      <c r="I3175">
        <v>1.27</v>
      </c>
      <c r="J3175">
        <v>0.53</v>
      </c>
      <c r="K3175" s="1">
        <v>22.1</v>
      </c>
      <c r="L3175" s="2">
        <v>3116659</v>
      </c>
      <c r="M3175" s="1">
        <f>Table1[[#This Row],[PerformanceMetric]]/Table1[[#This Row],[InflationAdjSalary]]*1000000</f>
        <v>7.0909265338299772</v>
      </c>
      <c r="N3175" t="s">
        <v>38</v>
      </c>
      <c r="O3175">
        <v>21</v>
      </c>
      <c r="P3175" t="s">
        <v>20</v>
      </c>
    </row>
    <row r="3176" spans="2:16" x14ac:dyDescent="0.2">
      <c r="B3176" t="s">
        <v>447</v>
      </c>
      <c r="C3176">
        <v>2015</v>
      </c>
      <c r="D3176">
        <v>5.76</v>
      </c>
      <c r="E3176">
        <v>3.9</v>
      </c>
      <c r="F3176">
        <v>1.1599999999999999</v>
      </c>
      <c r="G3176">
        <v>0.61</v>
      </c>
      <c r="H3176">
        <v>0.76</v>
      </c>
      <c r="I3176">
        <v>1.08</v>
      </c>
      <c r="J3176">
        <v>0.55000000000000004</v>
      </c>
      <c r="K3176" s="1">
        <v>22.1</v>
      </c>
      <c r="L3176" s="2">
        <v>4656283</v>
      </c>
      <c r="M3176" s="1">
        <f>Table1[[#This Row],[PerformanceMetric]]/Table1[[#This Row],[InflationAdjSalary]]*1000000</f>
        <v>4.7462750868020693</v>
      </c>
      <c r="N3176" t="s">
        <v>48</v>
      </c>
      <c r="O3176">
        <v>24</v>
      </c>
      <c r="P3176" t="s">
        <v>16</v>
      </c>
    </row>
    <row r="3177" spans="2:16" x14ac:dyDescent="0.2">
      <c r="B3177" t="s">
        <v>700</v>
      </c>
      <c r="C3177">
        <v>2015</v>
      </c>
      <c r="D3177">
        <v>7.4</v>
      </c>
      <c r="E3177">
        <v>2.65</v>
      </c>
      <c r="F3177">
        <v>2.76</v>
      </c>
      <c r="G3177">
        <v>0.66</v>
      </c>
      <c r="H3177">
        <v>0.16</v>
      </c>
      <c r="I3177">
        <v>1.25</v>
      </c>
      <c r="J3177">
        <v>0.5</v>
      </c>
      <c r="K3177" s="1">
        <v>22.09</v>
      </c>
      <c r="L3177" s="2">
        <v>1336983</v>
      </c>
      <c r="M3177" s="1">
        <f>Table1[[#This Row],[PerformanceMetric]]/Table1[[#This Row],[InflationAdjSalary]]*1000000</f>
        <v>16.522274404386593</v>
      </c>
      <c r="N3177" t="s">
        <v>46</v>
      </c>
      <c r="O3177">
        <v>23</v>
      </c>
      <c r="P3177" t="s">
        <v>19</v>
      </c>
    </row>
    <row r="3178" spans="2:16" x14ac:dyDescent="0.2">
      <c r="B3178" t="s">
        <v>399</v>
      </c>
      <c r="C3178">
        <v>2013</v>
      </c>
      <c r="D3178">
        <v>5.33</v>
      </c>
      <c r="E3178">
        <v>4.9800000000000004</v>
      </c>
      <c r="F3178">
        <v>0.83</v>
      </c>
      <c r="G3178">
        <v>0.67</v>
      </c>
      <c r="H3178">
        <v>0.33</v>
      </c>
      <c r="I3178">
        <v>0.65</v>
      </c>
      <c r="J3178">
        <v>0.51</v>
      </c>
      <c r="K3178" s="1">
        <v>22.08</v>
      </c>
      <c r="L3178" s="2">
        <v>2983134</v>
      </c>
      <c r="M3178" s="1">
        <f>Table1[[#This Row],[PerformanceMetric]]/Table1[[#This Row],[InflationAdjSalary]]*1000000</f>
        <v>7.4016118618875311</v>
      </c>
      <c r="N3178" t="s">
        <v>54</v>
      </c>
      <c r="O3178">
        <v>25</v>
      </c>
      <c r="P3178" t="s">
        <v>16</v>
      </c>
    </row>
    <row r="3179" spans="2:16" x14ac:dyDescent="0.2">
      <c r="B3179" t="s">
        <v>481</v>
      </c>
      <c r="C3179">
        <v>2012</v>
      </c>
      <c r="D3179">
        <v>7.51</v>
      </c>
      <c r="E3179">
        <v>2.89</v>
      </c>
      <c r="F3179">
        <v>2.17</v>
      </c>
      <c r="G3179">
        <v>0.74</v>
      </c>
      <c r="H3179">
        <v>0.46</v>
      </c>
      <c r="I3179">
        <v>1.29</v>
      </c>
      <c r="J3179">
        <v>0.49</v>
      </c>
      <c r="K3179" s="1">
        <v>22.07</v>
      </c>
      <c r="L3179" s="2">
        <v>6188047</v>
      </c>
      <c r="M3179" s="1">
        <f>Table1[[#This Row],[PerformanceMetric]]/Table1[[#This Row],[InflationAdjSalary]]*1000000</f>
        <v>3.5665533891387704</v>
      </c>
      <c r="N3179" t="s">
        <v>29</v>
      </c>
      <c r="O3179">
        <v>25</v>
      </c>
      <c r="P3179" t="s">
        <v>20</v>
      </c>
    </row>
    <row r="3180" spans="2:16" x14ac:dyDescent="0.2">
      <c r="B3180" t="s">
        <v>571</v>
      </c>
      <c r="C3180">
        <v>2011</v>
      </c>
      <c r="D3180">
        <v>7.9</v>
      </c>
      <c r="E3180">
        <v>1.21</v>
      </c>
      <c r="F3180">
        <v>3.2</v>
      </c>
      <c r="G3180">
        <v>0.85</v>
      </c>
      <c r="H3180">
        <v>7.0000000000000007E-2</v>
      </c>
      <c r="I3180">
        <v>1.36</v>
      </c>
      <c r="J3180">
        <v>0.52</v>
      </c>
      <c r="K3180" s="1">
        <v>22.04</v>
      </c>
      <c r="L3180" s="2">
        <v>4266357</v>
      </c>
      <c r="M3180" s="1">
        <f>Table1[[#This Row],[PerformanceMetric]]/Table1[[#This Row],[InflationAdjSalary]]*1000000</f>
        <v>5.1659999385892927</v>
      </c>
      <c r="N3180" t="s">
        <v>88</v>
      </c>
      <c r="O3180">
        <v>28</v>
      </c>
      <c r="P3180" t="s">
        <v>19</v>
      </c>
    </row>
    <row r="3181" spans="2:16" x14ac:dyDescent="0.2">
      <c r="B3181" t="s">
        <v>701</v>
      </c>
      <c r="C3181">
        <v>2016</v>
      </c>
      <c r="D3181">
        <v>8.1999999999999993</v>
      </c>
      <c r="E3181">
        <v>2.2200000000000002</v>
      </c>
      <c r="F3181">
        <v>0.9</v>
      </c>
      <c r="G3181">
        <v>0.37</v>
      </c>
      <c r="H3181">
        <v>0.12</v>
      </c>
      <c r="I3181">
        <v>0.97</v>
      </c>
      <c r="J3181">
        <v>0.56000000000000005</v>
      </c>
      <c r="K3181" s="1">
        <v>22.02</v>
      </c>
      <c r="L3181" s="2">
        <v>7611304</v>
      </c>
      <c r="M3181" s="1">
        <f>Table1[[#This Row],[PerformanceMetric]]/Table1[[#This Row],[InflationAdjSalary]]*1000000</f>
        <v>2.893065366985736</v>
      </c>
      <c r="N3181" t="s">
        <v>70</v>
      </c>
      <c r="O3181">
        <v>27</v>
      </c>
      <c r="P3181" t="s">
        <v>16</v>
      </c>
    </row>
    <row r="3182" spans="2:16" x14ac:dyDescent="0.2">
      <c r="B3182" t="s">
        <v>123</v>
      </c>
      <c r="C3182">
        <v>2014</v>
      </c>
      <c r="D3182">
        <v>8.24</v>
      </c>
      <c r="E3182">
        <v>3.24</v>
      </c>
      <c r="F3182">
        <v>1</v>
      </c>
      <c r="G3182">
        <v>0.28999999999999998</v>
      </c>
      <c r="H3182">
        <v>0.41</v>
      </c>
      <c r="I3182">
        <v>1.1200000000000001</v>
      </c>
      <c r="J3182">
        <v>0.5</v>
      </c>
      <c r="K3182" s="1">
        <v>22</v>
      </c>
      <c r="L3182" s="2">
        <v>2610746</v>
      </c>
      <c r="M3182" s="1">
        <f>Table1[[#This Row],[PerformanceMetric]]/Table1[[#This Row],[InflationAdjSalary]]*1000000</f>
        <v>8.4267102199907615</v>
      </c>
      <c r="N3182" t="s">
        <v>41</v>
      </c>
      <c r="O3182">
        <v>30</v>
      </c>
      <c r="P3182" t="s">
        <v>25</v>
      </c>
    </row>
    <row r="3183" spans="2:16" x14ac:dyDescent="0.2">
      <c r="B3183" t="s">
        <v>335</v>
      </c>
      <c r="C3183">
        <v>2015</v>
      </c>
      <c r="D3183">
        <v>7.31</v>
      </c>
      <c r="E3183">
        <v>3.19</v>
      </c>
      <c r="F3183">
        <v>1.42</v>
      </c>
      <c r="G3183">
        <v>0.35</v>
      </c>
      <c r="H3183">
        <v>0.23</v>
      </c>
      <c r="I3183">
        <v>0.57999999999999996</v>
      </c>
      <c r="J3183">
        <v>0.48</v>
      </c>
      <c r="K3183" s="1">
        <v>21.98</v>
      </c>
      <c r="L3183" s="2">
        <v>1861504</v>
      </c>
      <c r="M3183" s="1">
        <f>Table1[[#This Row],[PerformanceMetric]]/Table1[[#This Row],[InflationAdjSalary]]*1000000</f>
        <v>11.807656604552019</v>
      </c>
      <c r="N3183" t="s">
        <v>109</v>
      </c>
      <c r="O3183">
        <v>34</v>
      </c>
      <c r="P3183" t="s">
        <v>25</v>
      </c>
    </row>
    <row r="3184" spans="2:16" x14ac:dyDescent="0.2">
      <c r="B3184" t="s">
        <v>492</v>
      </c>
      <c r="C3184">
        <v>2013</v>
      </c>
      <c r="D3184">
        <v>7.52</v>
      </c>
      <c r="E3184">
        <v>1.94</v>
      </c>
      <c r="F3184">
        <v>2.13</v>
      </c>
      <c r="G3184">
        <v>1</v>
      </c>
      <c r="H3184">
        <v>0.04</v>
      </c>
      <c r="I3184">
        <v>1.1399999999999999</v>
      </c>
      <c r="J3184">
        <v>0.53</v>
      </c>
      <c r="K3184" s="1">
        <v>21.98</v>
      </c>
      <c r="L3184" s="2">
        <v>2030361</v>
      </c>
      <c r="M3184" s="1">
        <f>Table1[[#This Row],[PerformanceMetric]]/Table1[[#This Row],[InflationAdjSalary]]*1000000</f>
        <v>10.825661052394132</v>
      </c>
      <c r="N3184" t="s">
        <v>41</v>
      </c>
      <c r="O3184">
        <v>26</v>
      </c>
      <c r="P3184" t="s">
        <v>19</v>
      </c>
    </row>
    <row r="3185" spans="2:16" x14ac:dyDescent="0.2">
      <c r="B3185" t="s">
        <v>506</v>
      </c>
      <c r="C3185">
        <v>2016</v>
      </c>
      <c r="D3185">
        <v>5.15</v>
      </c>
      <c r="E3185">
        <v>3.8</v>
      </c>
      <c r="F3185">
        <v>0.26</v>
      </c>
      <c r="G3185">
        <v>0.34</v>
      </c>
      <c r="H3185">
        <v>0.82</v>
      </c>
      <c r="I3185">
        <v>0.66</v>
      </c>
      <c r="J3185">
        <v>0.61</v>
      </c>
      <c r="K3185" s="1">
        <v>21.98</v>
      </c>
      <c r="L3185" s="2">
        <v>15244738</v>
      </c>
      <c r="M3185" s="1">
        <f>Table1[[#This Row],[PerformanceMetric]]/Table1[[#This Row],[InflationAdjSalary]]*1000000</f>
        <v>1.4418089704132666</v>
      </c>
      <c r="N3185" t="s">
        <v>15</v>
      </c>
      <c r="O3185">
        <v>27</v>
      </c>
      <c r="P3185" t="s">
        <v>30</v>
      </c>
    </row>
    <row r="3186" spans="2:16" x14ac:dyDescent="0.2">
      <c r="B3186" t="s">
        <v>659</v>
      </c>
      <c r="C3186">
        <v>2011</v>
      </c>
      <c r="D3186">
        <v>8.73</v>
      </c>
      <c r="E3186">
        <v>2.09</v>
      </c>
      <c r="F3186">
        <v>0.96</v>
      </c>
      <c r="G3186">
        <v>0.47</v>
      </c>
      <c r="H3186">
        <v>0.17</v>
      </c>
      <c r="I3186">
        <v>0.87</v>
      </c>
      <c r="J3186">
        <v>0.51</v>
      </c>
      <c r="K3186" s="1">
        <v>21.97</v>
      </c>
      <c r="L3186" s="2">
        <v>1605681</v>
      </c>
      <c r="M3186" s="1">
        <f>Table1[[#This Row],[PerformanceMetric]]/Table1[[#This Row],[InflationAdjSalary]]*1000000</f>
        <v>13.682667977014114</v>
      </c>
      <c r="N3186" t="s">
        <v>99</v>
      </c>
      <c r="O3186">
        <v>29</v>
      </c>
      <c r="P3186" t="s">
        <v>20</v>
      </c>
    </row>
    <row r="3187" spans="2:16" x14ac:dyDescent="0.2">
      <c r="B3187" t="s">
        <v>425</v>
      </c>
      <c r="C3187">
        <v>2018</v>
      </c>
      <c r="D3187">
        <v>4.8899999999999997</v>
      </c>
      <c r="E3187">
        <v>5.76</v>
      </c>
      <c r="F3187">
        <v>0.63</v>
      </c>
      <c r="G3187">
        <v>0.35</v>
      </c>
      <c r="H3187">
        <v>0.31</v>
      </c>
      <c r="I3187">
        <v>0.56999999999999995</v>
      </c>
      <c r="J3187">
        <v>0.51</v>
      </c>
      <c r="K3187" s="1">
        <v>21.97</v>
      </c>
      <c r="L3187" s="2">
        <v>1906603</v>
      </c>
      <c r="M3187" s="1">
        <f>Table1[[#This Row],[PerformanceMetric]]/Table1[[#This Row],[InflationAdjSalary]]*1000000</f>
        <v>11.52311204797223</v>
      </c>
      <c r="N3187" t="s">
        <v>41</v>
      </c>
      <c r="O3187">
        <v>22</v>
      </c>
      <c r="P3187" t="s">
        <v>16</v>
      </c>
    </row>
    <row r="3188" spans="2:16" x14ac:dyDescent="0.2">
      <c r="B3188" t="s">
        <v>413</v>
      </c>
      <c r="C3188">
        <v>2018</v>
      </c>
      <c r="D3188">
        <v>8.82</v>
      </c>
      <c r="E3188">
        <v>2.64</v>
      </c>
      <c r="F3188">
        <v>3.86</v>
      </c>
      <c r="G3188">
        <v>0.91</v>
      </c>
      <c r="H3188">
        <v>0.32</v>
      </c>
      <c r="I3188">
        <v>1.86</v>
      </c>
      <c r="J3188">
        <v>0.43</v>
      </c>
      <c r="K3188" s="1">
        <v>21.96</v>
      </c>
      <c r="L3188" s="2">
        <v>5049829</v>
      </c>
      <c r="M3188" s="1">
        <f>Table1[[#This Row],[PerformanceMetric]]/Table1[[#This Row],[InflationAdjSalary]]*1000000</f>
        <v>4.3486621032118125</v>
      </c>
      <c r="N3188" t="s">
        <v>70</v>
      </c>
      <c r="O3188">
        <v>21</v>
      </c>
      <c r="P3188" t="s">
        <v>19</v>
      </c>
    </row>
    <row r="3189" spans="2:16" x14ac:dyDescent="0.2">
      <c r="B3189" t="s">
        <v>285</v>
      </c>
      <c r="C3189">
        <v>2016</v>
      </c>
      <c r="D3189">
        <v>5.13</v>
      </c>
      <c r="E3189">
        <v>3.5</v>
      </c>
      <c r="F3189">
        <v>1.38</v>
      </c>
      <c r="G3189">
        <v>0.43</v>
      </c>
      <c r="H3189">
        <v>0.35</v>
      </c>
      <c r="I3189">
        <v>0.78</v>
      </c>
      <c r="J3189">
        <v>0.59</v>
      </c>
      <c r="K3189" s="1">
        <v>21.94</v>
      </c>
      <c r="L3189" s="2">
        <v>4671774</v>
      </c>
      <c r="M3189" s="1">
        <f>Table1[[#This Row],[PerformanceMetric]]/Table1[[#This Row],[InflationAdjSalary]]*1000000</f>
        <v>4.696288818765634</v>
      </c>
      <c r="N3189" t="s">
        <v>36</v>
      </c>
      <c r="O3189">
        <v>27</v>
      </c>
      <c r="P3189" t="s">
        <v>16</v>
      </c>
    </row>
    <row r="3190" spans="2:16" x14ac:dyDescent="0.2">
      <c r="B3190" t="s">
        <v>570</v>
      </c>
      <c r="C3190">
        <v>2018</v>
      </c>
      <c r="D3190">
        <v>4.88</v>
      </c>
      <c r="E3190">
        <v>4.0599999999999996</v>
      </c>
      <c r="F3190">
        <v>0.37</v>
      </c>
      <c r="G3190">
        <v>0.21</v>
      </c>
      <c r="H3190">
        <v>0.4</v>
      </c>
      <c r="I3190">
        <v>0.54</v>
      </c>
      <c r="J3190">
        <v>0.62</v>
      </c>
      <c r="K3190" s="1">
        <v>21.92</v>
      </c>
      <c r="L3190" s="2">
        <v>1816690</v>
      </c>
      <c r="M3190" s="1">
        <f>Table1[[#This Row],[PerformanceMetric]]/Table1[[#This Row],[InflationAdjSalary]]*1000000</f>
        <v>12.065900071008263</v>
      </c>
      <c r="N3190" t="s">
        <v>27</v>
      </c>
      <c r="O3190">
        <v>21</v>
      </c>
      <c r="P3190" t="s">
        <v>16</v>
      </c>
    </row>
    <row r="3191" spans="2:16" x14ac:dyDescent="0.2">
      <c r="B3191" t="s">
        <v>374</v>
      </c>
      <c r="C3191">
        <v>2021</v>
      </c>
      <c r="D3191">
        <v>7.33</v>
      </c>
      <c r="E3191">
        <v>2.2400000000000002</v>
      </c>
      <c r="F3191">
        <v>2</v>
      </c>
      <c r="G3191">
        <v>0.56999999999999995</v>
      </c>
      <c r="H3191">
        <v>0</v>
      </c>
      <c r="I3191">
        <v>1.05</v>
      </c>
      <c r="J3191">
        <v>0.55000000000000004</v>
      </c>
      <c r="K3191" s="1">
        <v>21.92</v>
      </c>
      <c r="L3191" s="2">
        <v>2619110</v>
      </c>
      <c r="M3191" s="1">
        <f>Table1[[#This Row],[PerformanceMetric]]/Table1[[#This Row],[InflationAdjSalary]]*1000000</f>
        <v>8.3692552050123901</v>
      </c>
      <c r="N3191" t="s">
        <v>70</v>
      </c>
      <c r="O3191">
        <v>28</v>
      </c>
      <c r="P3191" t="s">
        <v>20</v>
      </c>
    </row>
    <row r="3192" spans="2:16" x14ac:dyDescent="0.2">
      <c r="B3192" t="s">
        <v>702</v>
      </c>
      <c r="C3192">
        <v>2010</v>
      </c>
      <c r="D3192">
        <v>5.18</v>
      </c>
      <c r="E3192">
        <v>4.2699999999999996</v>
      </c>
      <c r="F3192">
        <v>1.52</v>
      </c>
      <c r="G3192">
        <v>0.55000000000000004</v>
      </c>
      <c r="H3192">
        <v>0.25</v>
      </c>
      <c r="I3192">
        <v>0.66</v>
      </c>
      <c r="J3192">
        <v>0.52</v>
      </c>
      <c r="K3192" s="1">
        <v>21.92</v>
      </c>
      <c r="L3192" s="2">
        <v>9718386</v>
      </c>
      <c r="M3192" s="1">
        <f>Table1[[#This Row],[PerformanceMetric]]/Table1[[#This Row],[InflationAdjSalary]]*1000000</f>
        <v>2.2555185603864674</v>
      </c>
      <c r="N3192" t="s">
        <v>99</v>
      </c>
      <c r="O3192">
        <v>33</v>
      </c>
      <c r="P3192" t="s">
        <v>25</v>
      </c>
    </row>
    <row r="3193" spans="2:16" x14ac:dyDescent="0.2">
      <c r="B3193" t="s">
        <v>353</v>
      </c>
      <c r="C3193">
        <v>2016</v>
      </c>
      <c r="D3193">
        <v>4.58</v>
      </c>
      <c r="E3193">
        <v>4.21</v>
      </c>
      <c r="F3193">
        <v>0.53</v>
      </c>
      <c r="G3193">
        <v>0.42</v>
      </c>
      <c r="H3193">
        <v>0.63</v>
      </c>
      <c r="I3193">
        <v>0.42</v>
      </c>
      <c r="J3193">
        <v>0.56999999999999995</v>
      </c>
      <c r="K3193" s="1">
        <v>21.9</v>
      </c>
      <c r="L3193" s="2">
        <v>1098276</v>
      </c>
      <c r="M3193" s="1">
        <f>Table1[[#This Row],[PerformanceMetric]]/Table1[[#This Row],[InflationAdjSalary]]*1000000</f>
        <v>19.940342864635117</v>
      </c>
      <c r="N3193" t="s">
        <v>50</v>
      </c>
      <c r="O3193">
        <v>29</v>
      </c>
      <c r="P3193" t="s">
        <v>30</v>
      </c>
    </row>
    <row r="3194" spans="2:16" x14ac:dyDescent="0.2">
      <c r="B3194" t="s">
        <v>433</v>
      </c>
      <c r="C3194">
        <v>2018</v>
      </c>
      <c r="D3194">
        <v>5.36</v>
      </c>
      <c r="E3194">
        <v>3.25</v>
      </c>
      <c r="F3194">
        <v>0.71</v>
      </c>
      <c r="G3194">
        <v>0.36</v>
      </c>
      <c r="H3194">
        <v>0.65</v>
      </c>
      <c r="I3194">
        <v>0.42</v>
      </c>
      <c r="J3194">
        <v>0.57999999999999996</v>
      </c>
      <c r="K3194" s="1">
        <v>21.9</v>
      </c>
      <c r="L3194" s="2">
        <v>1620659</v>
      </c>
      <c r="M3194" s="1">
        <f>Table1[[#This Row],[PerformanceMetric]]/Table1[[#This Row],[InflationAdjSalary]]*1000000</f>
        <v>13.51302155481196</v>
      </c>
      <c r="N3194" t="s">
        <v>76</v>
      </c>
      <c r="O3194">
        <v>26</v>
      </c>
      <c r="P3194" t="s">
        <v>16</v>
      </c>
    </row>
    <row r="3195" spans="2:16" x14ac:dyDescent="0.2">
      <c r="B3195" t="s">
        <v>464</v>
      </c>
      <c r="C3195">
        <v>2017</v>
      </c>
      <c r="D3195">
        <v>7.91</v>
      </c>
      <c r="E3195">
        <v>2.11</v>
      </c>
      <c r="F3195">
        <v>1.26</v>
      </c>
      <c r="G3195">
        <v>0.62</v>
      </c>
      <c r="H3195">
        <v>0.08</v>
      </c>
      <c r="I3195">
        <v>0.62</v>
      </c>
      <c r="J3195">
        <v>0.51</v>
      </c>
      <c r="K3195" s="1">
        <v>21.9</v>
      </c>
      <c r="L3195" s="2">
        <v>8064365</v>
      </c>
      <c r="M3195" s="1">
        <f>Table1[[#This Row],[PerformanceMetric]]/Table1[[#This Row],[InflationAdjSalary]]*1000000</f>
        <v>2.7156508912977029</v>
      </c>
      <c r="N3195" t="s">
        <v>41</v>
      </c>
      <c r="O3195">
        <v>25</v>
      </c>
      <c r="P3195" t="s">
        <v>19</v>
      </c>
    </row>
    <row r="3196" spans="2:16" x14ac:dyDescent="0.2">
      <c r="B3196" t="s">
        <v>139</v>
      </c>
      <c r="C3196">
        <v>2018</v>
      </c>
      <c r="D3196">
        <v>7.65</v>
      </c>
      <c r="E3196">
        <v>1.73</v>
      </c>
      <c r="F3196">
        <v>3.55</v>
      </c>
      <c r="G3196">
        <v>0.51</v>
      </c>
      <c r="H3196">
        <v>0.02</v>
      </c>
      <c r="I3196">
        <v>1.24</v>
      </c>
      <c r="J3196">
        <v>0.5</v>
      </c>
      <c r="K3196" s="1">
        <v>21.89</v>
      </c>
      <c r="L3196" s="2">
        <v>5879443</v>
      </c>
      <c r="M3196" s="1">
        <f>Table1[[#This Row],[PerformanceMetric]]/Table1[[#This Row],[InflationAdjSalary]]*1000000</f>
        <v>3.7231418010175452</v>
      </c>
      <c r="N3196" t="s">
        <v>65</v>
      </c>
      <c r="O3196">
        <v>35</v>
      </c>
      <c r="P3196" t="s">
        <v>19</v>
      </c>
    </row>
    <row r="3197" spans="2:16" x14ac:dyDescent="0.2">
      <c r="B3197" t="s">
        <v>253</v>
      </c>
      <c r="C3197">
        <v>2019</v>
      </c>
      <c r="D3197">
        <v>8.41</v>
      </c>
      <c r="E3197">
        <v>1.59</v>
      </c>
      <c r="F3197">
        <v>1.18</v>
      </c>
      <c r="G3197">
        <v>0.35</v>
      </c>
      <c r="H3197">
        <v>0.24</v>
      </c>
      <c r="I3197">
        <v>0.88</v>
      </c>
      <c r="J3197">
        <v>0.55000000000000004</v>
      </c>
      <c r="K3197" s="1">
        <v>21.88</v>
      </c>
      <c r="L3197" s="2">
        <v>2683870</v>
      </c>
      <c r="M3197" s="1">
        <f>Table1[[#This Row],[PerformanceMetric]]/Table1[[#This Row],[InflationAdjSalary]]*1000000</f>
        <v>8.1524067857235991</v>
      </c>
      <c r="N3197" t="s">
        <v>58</v>
      </c>
      <c r="O3197">
        <v>27</v>
      </c>
      <c r="P3197" t="s">
        <v>20</v>
      </c>
    </row>
    <row r="3198" spans="2:16" x14ac:dyDescent="0.2">
      <c r="B3198" t="s">
        <v>503</v>
      </c>
      <c r="C3198">
        <v>2016</v>
      </c>
      <c r="D3198">
        <v>7.18</v>
      </c>
      <c r="E3198">
        <v>2.88</v>
      </c>
      <c r="F3198">
        <v>0.82</v>
      </c>
      <c r="G3198">
        <v>0.43</v>
      </c>
      <c r="H3198">
        <v>0.86</v>
      </c>
      <c r="I3198">
        <v>0.75</v>
      </c>
      <c r="J3198">
        <v>0.51</v>
      </c>
      <c r="K3198" s="1">
        <v>21.88</v>
      </c>
      <c r="L3198" s="2">
        <v>6147072</v>
      </c>
      <c r="M3198" s="1">
        <f>Table1[[#This Row],[PerformanceMetric]]/Table1[[#This Row],[InflationAdjSalary]]*1000000</f>
        <v>3.5594182075628851</v>
      </c>
      <c r="N3198" t="s">
        <v>48</v>
      </c>
      <c r="O3198">
        <v>29</v>
      </c>
      <c r="P3198" t="s">
        <v>30</v>
      </c>
    </row>
    <row r="3199" spans="2:16" x14ac:dyDescent="0.2">
      <c r="B3199" t="s">
        <v>338</v>
      </c>
      <c r="C3199">
        <v>2019</v>
      </c>
      <c r="D3199">
        <v>7.32</v>
      </c>
      <c r="E3199">
        <v>1.42</v>
      </c>
      <c r="F3199">
        <v>0.87</v>
      </c>
      <c r="G3199">
        <v>0.23</v>
      </c>
      <c r="H3199">
        <v>0.1</v>
      </c>
      <c r="I3199">
        <v>0.55000000000000004</v>
      </c>
      <c r="J3199">
        <v>0.62</v>
      </c>
      <c r="K3199" s="1">
        <v>21.87</v>
      </c>
      <c r="L3199" s="2">
        <v>8483336</v>
      </c>
      <c r="M3199" s="1">
        <f>Table1[[#This Row],[PerformanceMetric]]/Table1[[#This Row],[InflationAdjSalary]]*1000000</f>
        <v>2.5779952603551242</v>
      </c>
      <c r="N3199" t="s">
        <v>64</v>
      </c>
      <c r="O3199">
        <v>27</v>
      </c>
      <c r="P3199" t="s">
        <v>25</v>
      </c>
    </row>
    <row r="3200" spans="2:16" x14ac:dyDescent="0.2">
      <c r="B3200" t="s">
        <v>437</v>
      </c>
      <c r="C3200">
        <v>2015</v>
      </c>
      <c r="D3200">
        <v>5.17</v>
      </c>
      <c r="E3200">
        <v>5.26</v>
      </c>
      <c r="F3200">
        <v>0.46</v>
      </c>
      <c r="G3200">
        <v>0.36</v>
      </c>
      <c r="H3200">
        <v>0.78</v>
      </c>
      <c r="I3200">
        <v>0.85</v>
      </c>
      <c r="J3200">
        <v>0.53</v>
      </c>
      <c r="K3200" s="1">
        <v>21.87</v>
      </c>
      <c r="L3200" s="2">
        <v>9560902</v>
      </c>
      <c r="M3200" s="1">
        <f>Table1[[#This Row],[PerformanceMetric]]/Table1[[#This Row],[InflationAdjSalary]]*1000000</f>
        <v>2.2874410803499501</v>
      </c>
      <c r="N3200" t="s">
        <v>109</v>
      </c>
      <c r="O3200">
        <v>25</v>
      </c>
      <c r="P3200" t="s">
        <v>30</v>
      </c>
    </row>
    <row r="3201" spans="2:16" x14ac:dyDescent="0.2">
      <c r="B3201" t="s">
        <v>214</v>
      </c>
      <c r="C3201">
        <v>2016</v>
      </c>
      <c r="D3201">
        <v>6.38</v>
      </c>
      <c r="E3201">
        <v>3.38</v>
      </c>
      <c r="F3201">
        <v>0.62</v>
      </c>
      <c r="G3201">
        <v>0.48</v>
      </c>
      <c r="H3201">
        <v>0.33</v>
      </c>
      <c r="I3201">
        <v>0.67</v>
      </c>
      <c r="J3201">
        <v>0.55000000000000004</v>
      </c>
      <c r="K3201" s="1">
        <v>21.87</v>
      </c>
      <c r="L3201" s="2">
        <v>10609845</v>
      </c>
      <c r="M3201" s="1">
        <f>Table1[[#This Row],[PerformanceMetric]]/Table1[[#This Row],[InflationAdjSalary]]*1000000</f>
        <v>2.061293072613219</v>
      </c>
      <c r="N3201" t="s">
        <v>56</v>
      </c>
      <c r="O3201">
        <v>30</v>
      </c>
      <c r="P3201" t="s">
        <v>16</v>
      </c>
    </row>
    <row r="3202" spans="2:16" x14ac:dyDescent="0.2">
      <c r="B3202" t="s">
        <v>150</v>
      </c>
      <c r="C3202">
        <v>2019</v>
      </c>
      <c r="D3202">
        <v>3.15</v>
      </c>
      <c r="E3202">
        <v>5.58</v>
      </c>
      <c r="F3202">
        <v>0.67</v>
      </c>
      <c r="G3202">
        <v>0.38</v>
      </c>
      <c r="H3202">
        <v>0.42</v>
      </c>
      <c r="I3202">
        <v>0.76</v>
      </c>
      <c r="J3202">
        <v>0.63</v>
      </c>
      <c r="K3202" s="1">
        <v>21.86</v>
      </c>
      <c r="L3202" s="2">
        <v>2966954</v>
      </c>
      <c r="M3202" s="1">
        <f>Table1[[#This Row],[PerformanceMetric]]/Table1[[#This Row],[InflationAdjSalary]]*1000000</f>
        <v>7.3678257229468338</v>
      </c>
      <c r="N3202" t="s">
        <v>41</v>
      </c>
      <c r="O3202">
        <v>36</v>
      </c>
      <c r="P3202" t="s">
        <v>30</v>
      </c>
    </row>
    <row r="3203" spans="2:16" x14ac:dyDescent="0.2">
      <c r="B3203" t="s">
        <v>413</v>
      </c>
      <c r="C3203">
        <v>2018</v>
      </c>
      <c r="D3203">
        <v>8.64</v>
      </c>
      <c r="E3203">
        <v>2.38</v>
      </c>
      <c r="F3203">
        <v>3.22</v>
      </c>
      <c r="G3203">
        <v>0.64</v>
      </c>
      <c r="H3203">
        <v>0.17</v>
      </c>
      <c r="I3203">
        <v>1.77</v>
      </c>
      <c r="J3203">
        <v>0.47</v>
      </c>
      <c r="K3203" s="1">
        <v>21.86</v>
      </c>
      <c r="L3203" s="2">
        <v>5049829</v>
      </c>
      <c r="M3203" s="1">
        <f>Table1[[#This Row],[PerformanceMetric]]/Table1[[#This Row],[InflationAdjSalary]]*1000000</f>
        <v>4.3288594524685893</v>
      </c>
      <c r="N3203" t="s">
        <v>41</v>
      </c>
      <c r="O3203">
        <v>21</v>
      </c>
      <c r="P3203" t="s">
        <v>19</v>
      </c>
    </row>
    <row r="3204" spans="2:16" x14ac:dyDescent="0.2">
      <c r="B3204" t="s">
        <v>637</v>
      </c>
      <c r="C3204">
        <v>2019</v>
      </c>
      <c r="D3204">
        <v>7.46</v>
      </c>
      <c r="E3204">
        <v>3.65</v>
      </c>
      <c r="F3204">
        <v>1.25</v>
      </c>
      <c r="G3204">
        <v>1</v>
      </c>
      <c r="H3204">
        <v>0.27</v>
      </c>
      <c r="I3204">
        <v>1.1499999999999999</v>
      </c>
      <c r="J3204">
        <v>0.48</v>
      </c>
      <c r="K3204" s="1">
        <v>21.85</v>
      </c>
      <c r="L3204" s="2">
        <v>4191153</v>
      </c>
      <c r="M3204" s="1">
        <f>Table1[[#This Row],[PerformanceMetric]]/Table1[[#This Row],[InflationAdjSalary]]*1000000</f>
        <v>5.2133625281634917</v>
      </c>
      <c r="N3204" t="s">
        <v>88</v>
      </c>
      <c r="O3204">
        <v>22</v>
      </c>
      <c r="P3204" t="s">
        <v>25</v>
      </c>
    </row>
    <row r="3205" spans="2:16" x14ac:dyDescent="0.2">
      <c r="B3205" t="s">
        <v>579</v>
      </c>
      <c r="C3205">
        <v>2017</v>
      </c>
      <c r="D3205">
        <v>6.39</v>
      </c>
      <c r="E3205">
        <v>2.73</v>
      </c>
      <c r="F3205">
        <v>1.02</v>
      </c>
      <c r="G3205">
        <v>0.46</v>
      </c>
      <c r="H3205">
        <v>0.51</v>
      </c>
      <c r="I3205">
        <v>0.88</v>
      </c>
      <c r="J3205">
        <v>0.57999999999999996</v>
      </c>
      <c r="K3205" s="1">
        <v>21.84</v>
      </c>
      <c r="L3205" s="2">
        <v>9029966</v>
      </c>
      <c r="M3205" s="1">
        <f>Table1[[#This Row],[PerformanceMetric]]/Table1[[#This Row],[InflationAdjSalary]]*1000000</f>
        <v>2.4186137577926652</v>
      </c>
      <c r="N3205" t="s">
        <v>91</v>
      </c>
      <c r="O3205">
        <v>28</v>
      </c>
      <c r="P3205" t="s">
        <v>16</v>
      </c>
    </row>
    <row r="3206" spans="2:16" x14ac:dyDescent="0.2">
      <c r="B3206" t="s">
        <v>264</v>
      </c>
      <c r="C3206">
        <v>2019</v>
      </c>
      <c r="D3206">
        <v>7.94</v>
      </c>
      <c r="E3206">
        <v>1.33</v>
      </c>
      <c r="F3206">
        <v>3.58</v>
      </c>
      <c r="G3206">
        <v>0.52</v>
      </c>
      <c r="H3206">
        <v>0.19</v>
      </c>
      <c r="I3206">
        <v>1.55</v>
      </c>
      <c r="J3206">
        <v>0.52</v>
      </c>
      <c r="K3206" s="1">
        <v>21.83</v>
      </c>
      <c r="L3206" s="2">
        <v>335249</v>
      </c>
      <c r="M3206" s="1">
        <f>Table1[[#This Row],[PerformanceMetric]]/Table1[[#This Row],[InflationAdjSalary]]*1000000</f>
        <v>65.115779614555152</v>
      </c>
      <c r="N3206" t="s">
        <v>81</v>
      </c>
      <c r="O3206">
        <v>38</v>
      </c>
      <c r="P3206" t="s">
        <v>20</v>
      </c>
    </row>
    <row r="3207" spans="2:16" x14ac:dyDescent="0.2">
      <c r="B3207" t="s">
        <v>492</v>
      </c>
      <c r="C3207">
        <v>2013</v>
      </c>
      <c r="D3207">
        <v>8.14</v>
      </c>
      <c r="E3207">
        <v>1.84</v>
      </c>
      <c r="F3207">
        <v>1.9</v>
      </c>
      <c r="G3207">
        <v>0.82</v>
      </c>
      <c r="H3207">
        <v>0.04</v>
      </c>
      <c r="I3207">
        <v>1.1399999999999999</v>
      </c>
      <c r="J3207">
        <v>0.52</v>
      </c>
      <c r="K3207" s="1">
        <v>21.83</v>
      </c>
      <c r="L3207" s="2">
        <v>2030361</v>
      </c>
      <c r="M3207" s="1">
        <f>Table1[[#This Row],[PerformanceMetric]]/Table1[[#This Row],[InflationAdjSalary]]*1000000</f>
        <v>10.751782564775427</v>
      </c>
      <c r="N3207" t="s">
        <v>18</v>
      </c>
      <c r="O3207">
        <v>26</v>
      </c>
      <c r="P3207" t="s">
        <v>19</v>
      </c>
    </row>
    <row r="3208" spans="2:16" x14ac:dyDescent="0.2">
      <c r="B3208" t="s">
        <v>413</v>
      </c>
      <c r="C3208">
        <v>2018</v>
      </c>
      <c r="D3208">
        <v>8.5500000000000007</v>
      </c>
      <c r="E3208">
        <v>2.2400000000000002</v>
      </c>
      <c r="F3208">
        <v>2.88</v>
      </c>
      <c r="G3208">
        <v>0.5</v>
      </c>
      <c r="H3208">
        <v>0.1</v>
      </c>
      <c r="I3208">
        <v>1.71</v>
      </c>
      <c r="J3208">
        <v>0.5</v>
      </c>
      <c r="K3208" s="1">
        <v>21.83</v>
      </c>
      <c r="L3208" s="2">
        <v>5049829</v>
      </c>
      <c r="M3208" s="1">
        <f>Table1[[#This Row],[PerformanceMetric]]/Table1[[#This Row],[InflationAdjSalary]]*1000000</f>
        <v>4.3229186572456211</v>
      </c>
      <c r="N3208" t="s">
        <v>91</v>
      </c>
      <c r="O3208">
        <v>21</v>
      </c>
      <c r="P3208" t="s">
        <v>19</v>
      </c>
    </row>
    <row r="3209" spans="2:16" x14ac:dyDescent="0.2">
      <c r="B3209" t="s">
        <v>214</v>
      </c>
      <c r="C3209">
        <v>2016</v>
      </c>
      <c r="D3209">
        <v>6.47</v>
      </c>
      <c r="E3209">
        <v>4.1100000000000003</v>
      </c>
      <c r="F3209">
        <v>0.68</v>
      </c>
      <c r="G3209">
        <v>0.3</v>
      </c>
      <c r="H3209">
        <v>0.43</v>
      </c>
      <c r="I3209">
        <v>0.72</v>
      </c>
      <c r="J3209">
        <v>0.52</v>
      </c>
      <c r="K3209" s="1">
        <v>21.83</v>
      </c>
      <c r="L3209" s="2">
        <v>10609845</v>
      </c>
      <c r="M3209" s="1">
        <f>Table1[[#This Row],[PerformanceMetric]]/Table1[[#This Row],[InflationAdjSalary]]*1000000</f>
        <v>2.0575229892613884</v>
      </c>
      <c r="N3209" t="s">
        <v>41</v>
      </c>
      <c r="O3209">
        <v>30</v>
      </c>
      <c r="P3209" t="s">
        <v>16</v>
      </c>
    </row>
    <row r="3210" spans="2:16" x14ac:dyDescent="0.2">
      <c r="B3210" t="s">
        <v>231</v>
      </c>
      <c r="C3210">
        <v>2020</v>
      </c>
      <c r="D3210">
        <v>4.42</v>
      </c>
      <c r="E3210">
        <v>4.58</v>
      </c>
      <c r="F3210">
        <v>1.04</v>
      </c>
      <c r="G3210">
        <v>0.42</v>
      </c>
      <c r="H3210">
        <v>0.48</v>
      </c>
      <c r="I3210">
        <v>0.65</v>
      </c>
      <c r="J3210">
        <v>0.56999999999999995</v>
      </c>
      <c r="K3210" s="1">
        <v>21.82</v>
      </c>
      <c r="L3210" s="2">
        <v>3461406</v>
      </c>
      <c r="M3210" s="1">
        <f>Table1[[#This Row],[PerformanceMetric]]/Table1[[#This Row],[InflationAdjSalary]]*1000000</f>
        <v>6.3037967808457029</v>
      </c>
      <c r="N3210" t="s">
        <v>48</v>
      </c>
      <c r="O3210">
        <v>27</v>
      </c>
      <c r="P3210" t="s">
        <v>30</v>
      </c>
    </row>
    <row r="3211" spans="2:16" x14ac:dyDescent="0.2">
      <c r="B3211" t="s">
        <v>564</v>
      </c>
      <c r="C3211">
        <v>2013</v>
      </c>
      <c r="D3211">
        <v>6.6</v>
      </c>
      <c r="E3211">
        <v>1.88</v>
      </c>
      <c r="F3211">
        <v>0.43</v>
      </c>
      <c r="G3211">
        <v>0.35</v>
      </c>
      <c r="H3211">
        <v>0.1</v>
      </c>
      <c r="I3211">
        <v>0.15</v>
      </c>
      <c r="J3211">
        <v>0.6</v>
      </c>
      <c r="K3211" s="1">
        <v>21.81</v>
      </c>
      <c r="L3211" s="2">
        <v>4758661</v>
      </c>
      <c r="M3211" s="1">
        <f>Table1[[#This Row],[PerformanceMetric]]/Table1[[#This Row],[InflationAdjSalary]]*1000000</f>
        <v>4.5832220450248498</v>
      </c>
      <c r="N3211" t="s">
        <v>70</v>
      </c>
      <c r="O3211">
        <v>29</v>
      </c>
      <c r="P3211" t="s">
        <v>25</v>
      </c>
    </row>
    <row r="3212" spans="2:16" x14ac:dyDescent="0.2">
      <c r="B3212" t="s">
        <v>670</v>
      </c>
      <c r="C3212">
        <v>2015</v>
      </c>
      <c r="D3212">
        <v>5.85</v>
      </c>
      <c r="E3212">
        <v>4.43</v>
      </c>
      <c r="F3212">
        <v>1</v>
      </c>
      <c r="G3212">
        <v>0.4</v>
      </c>
      <c r="H3212">
        <v>0.32</v>
      </c>
      <c r="I3212">
        <v>0.88</v>
      </c>
      <c r="J3212">
        <v>0.53</v>
      </c>
      <c r="K3212" s="1">
        <v>21.8</v>
      </c>
      <c r="L3212" s="2">
        <v>1218515</v>
      </c>
      <c r="M3212" s="1">
        <f>Table1[[#This Row],[PerformanceMetric]]/Table1[[#This Row],[InflationAdjSalary]]*1000000</f>
        <v>17.890629167470241</v>
      </c>
      <c r="N3212" t="s">
        <v>70</v>
      </c>
      <c r="O3212">
        <v>24</v>
      </c>
      <c r="P3212" t="s">
        <v>16</v>
      </c>
    </row>
    <row r="3213" spans="2:16" x14ac:dyDescent="0.2">
      <c r="B3213" t="s">
        <v>216</v>
      </c>
      <c r="C3213">
        <v>2016</v>
      </c>
      <c r="D3213">
        <v>7</v>
      </c>
      <c r="E3213">
        <v>2</v>
      </c>
      <c r="F3213">
        <v>4</v>
      </c>
      <c r="G3213">
        <v>0.72</v>
      </c>
      <c r="H3213">
        <v>0.2</v>
      </c>
      <c r="I3213">
        <v>1.4</v>
      </c>
      <c r="J3213">
        <v>0.49</v>
      </c>
      <c r="K3213" s="1">
        <v>21.79</v>
      </c>
      <c r="L3213" s="2">
        <v>6869128</v>
      </c>
      <c r="M3213" s="1">
        <f>Table1[[#This Row],[PerformanceMetric]]/Table1[[#This Row],[InflationAdjSalary]]*1000000</f>
        <v>3.1721639194960405</v>
      </c>
      <c r="N3213" t="s">
        <v>48</v>
      </c>
      <c r="O3213">
        <v>26</v>
      </c>
      <c r="P3213" t="s">
        <v>19</v>
      </c>
    </row>
    <row r="3214" spans="2:16" x14ac:dyDescent="0.2">
      <c r="B3214" t="s">
        <v>338</v>
      </c>
      <c r="C3214">
        <v>2018</v>
      </c>
      <c r="D3214">
        <v>7.18</v>
      </c>
      <c r="E3214">
        <v>2.44</v>
      </c>
      <c r="F3214">
        <v>0.91</v>
      </c>
      <c r="G3214">
        <v>0.18</v>
      </c>
      <c r="H3214">
        <v>0.22</v>
      </c>
      <c r="I3214">
        <v>0.62</v>
      </c>
      <c r="J3214">
        <v>0.56000000000000005</v>
      </c>
      <c r="K3214" s="1">
        <v>21.79</v>
      </c>
      <c r="L3214" s="2">
        <v>8623184</v>
      </c>
      <c r="M3214" s="1">
        <f>Table1[[#This Row],[PerformanceMetric]]/Table1[[#This Row],[InflationAdjSalary]]*1000000</f>
        <v>2.5269088540845237</v>
      </c>
      <c r="N3214" t="s">
        <v>70</v>
      </c>
      <c r="O3214">
        <v>26</v>
      </c>
      <c r="P3214" t="s">
        <v>25</v>
      </c>
    </row>
    <row r="3215" spans="2:16" x14ac:dyDescent="0.2">
      <c r="B3215" t="s">
        <v>202</v>
      </c>
      <c r="C3215">
        <v>2019</v>
      </c>
      <c r="D3215">
        <v>7</v>
      </c>
      <c r="E3215">
        <v>2.94</v>
      </c>
      <c r="F3215">
        <v>0.7</v>
      </c>
      <c r="G3215">
        <v>0.69</v>
      </c>
      <c r="H3215">
        <v>0.33</v>
      </c>
      <c r="I3215">
        <v>0.82</v>
      </c>
      <c r="J3215">
        <v>0.54</v>
      </c>
      <c r="K3215" s="1">
        <v>21.78</v>
      </c>
      <c r="L3215" s="2">
        <v>2639628</v>
      </c>
      <c r="M3215" s="1">
        <f>Table1[[#This Row],[PerformanceMetric]]/Table1[[#This Row],[InflationAdjSalary]]*1000000</f>
        <v>8.2511626638299038</v>
      </c>
      <c r="N3215" t="s">
        <v>50</v>
      </c>
      <c r="O3215">
        <v>21</v>
      </c>
      <c r="P3215" t="s">
        <v>25</v>
      </c>
    </row>
    <row r="3216" spans="2:16" x14ac:dyDescent="0.2">
      <c r="B3216" t="s">
        <v>506</v>
      </c>
      <c r="C3216">
        <v>2015</v>
      </c>
      <c r="D3216">
        <v>4.3099999999999996</v>
      </c>
      <c r="E3216">
        <v>5.07</v>
      </c>
      <c r="F3216">
        <v>0.5</v>
      </c>
      <c r="G3216">
        <v>0.65</v>
      </c>
      <c r="H3216">
        <v>1.02</v>
      </c>
      <c r="I3216">
        <v>0.83</v>
      </c>
      <c r="J3216">
        <v>0.55000000000000004</v>
      </c>
      <c r="K3216" s="1">
        <v>21.77</v>
      </c>
      <c r="L3216" s="2">
        <v>2619057</v>
      </c>
      <c r="M3216" s="1">
        <f>Table1[[#This Row],[PerformanceMetric]]/Table1[[#This Row],[InflationAdjSalary]]*1000000</f>
        <v>8.3121520455644902</v>
      </c>
      <c r="N3216" t="s">
        <v>81</v>
      </c>
      <c r="O3216">
        <v>26</v>
      </c>
      <c r="P3216" t="s">
        <v>30</v>
      </c>
    </row>
    <row r="3217" spans="2:16" x14ac:dyDescent="0.2">
      <c r="B3217" t="s">
        <v>498</v>
      </c>
      <c r="C3217">
        <v>2012</v>
      </c>
      <c r="D3217">
        <v>5.19</v>
      </c>
      <c r="E3217">
        <v>5.84</v>
      </c>
      <c r="F3217">
        <v>0.43</v>
      </c>
      <c r="G3217">
        <v>0.32</v>
      </c>
      <c r="H3217">
        <v>1.83</v>
      </c>
      <c r="I3217">
        <v>1.1299999999999999</v>
      </c>
      <c r="J3217">
        <v>0.48</v>
      </c>
      <c r="K3217" s="1">
        <v>21.77</v>
      </c>
      <c r="L3217" s="2">
        <v>3883944</v>
      </c>
      <c r="M3217" s="1">
        <f>Table1[[#This Row],[PerformanceMetric]]/Table1[[#This Row],[InflationAdjSalary]]*1000000</f>
        <v>5.6051271594029162</v>
      </c>
      <c r="N3217" t="s">
        <v>104</v>
      </c>
      <c r="O3217">
        <v>19</v>
      </c>
      <c r="P3217" t="s">
        <v>30</v>
      </c>
    </row>
    <row r="3218" spans="2:16" x14ac:dyDescent="0.2">
      <c r="B3218" t="s">
        <v>503</v>
      </c>
      <c r="C3218">
        <v>2017</v>
      </c>
      <c r="D3218">
        <v>5.68</v>
      </c>
      <c r="E3218">
        <v>3.49</v>
      </c>
      <c r="F3218">
        <v>0.5</v>
      </c>
      <c r="G3218">
        <v>0.28000000000000003</v>
      </c>
      <c r="H3218">
        <v>0.73</v>
      </c>
      <c r="I3218">
        <v>0.78</v>
      </c>
      <c r="J3218">
        <v>0.6</v>
      </c>
      <c r="K3218" s="1">
        <v>21.77</v>
      </c>
      <c r="L3218" s="2">
        <v>6320446</v>
      </c>
      <c r="M3218" s="1">
        <f>Table1[[#This Row],[PerformanceMetric]]/Table1[[#This Row],[InflationAdjSalary]]*1000000</f>
        <v>3.4443771847746185</v>
      </c>
      <c r="N3218" t="s">
        <v>54</v>
      </c>
      <c r="O3218">
        <v>30</v>
      </c>
      <c r="P3218" t="s">
        <v>30</v>
      </c>
    </row>
    <row r="3219" spans="2:16" x14ac:dyDescent="0.2">
      <c r="B3219" t="s">
        <v>703</v>
      </c>
      <c r="C3219">
        <v>2021</v>
      </c>
      <c r="D3219">
        <v>6.11</v>
      </c>
      <c r="E3219">
        <v>3.42</v>
      </c>
      <c r="F3219">
        <v>1.26</v>
      </c>
      <c r="G3219">
        <v>0.68</v>
      </c>
      <c r="H3219">
        <v>0.26</v>
      </c>
      <c r="I3219">
        <v>0.89</v>
      </c>
      <c r="J3219">
        <v>0.55000000000000004</v>
      </c>
      <c r="K3219" s="1">
        <v>21.76</v>
      </c>
      <c r="L3219" s="2">
        <v>209242</v>
      </c>
      <c r="M3219" s="1">
        <f>Table1[[#This Row],[PerformanceMetric]]/Table1[[#This Row],[InflationAdjSalary]]*1000000</f>
        <v>103.99441794668375</v>
      </c>
      <c r="N3219" t="s">
        <v>24</v>
      </c>
      <c r="O3219">
        <v>21</v>
      </c>
      <c r="P3219" t="s">
        <v>25</v>
      </c>
    </row>
    <row r="3220" spans="2:16" x14ac:dyDescent="0.2">
      <c r="B3220" t="s">
        <v>150</v>
      </c>
      <c r="C3220">
        <v>2019</v>
      </c>
      <c r="D3220">
        <v>3.06</v>
      </c>
      <c r="E3220">
        <v>5.58</v>
      </c>
      <c r="F3220">
        <v>0.65</v>
      </c>
      <c r="G3220">
        <v>0.4</v>
      </c>
      <c r="H3220">
        <v>0.46</v>
      </c>
      <c r="I3220">
        <v>0.73</v>
      </c>
      <c r="J3220">
        <v>0.63</v>
      </c>
      <c r="K3220" s="1">
        <v>21.76</v>
      </c>
      <c r="L3220" s="2">
        <v>2966954</v>
      </c>
      <c r="M3220" s="1">
        <f>Table1[[#This Row],[PerformanceMetric]]/Table1[[#This Row],[InflationAdjSalary]]*1000000</f>
        <v>7.3341211222014238</v>
      </c>
      <c r="N3220" t="s">
        <v>42</v>
      </c>
      <c r="O3220">
        <v>36</v>
      </c>
      <c r="P3220" t="s">
        <v>30</v>
      </c>
    </row>
    <row r="3221" spans="2:16" x14ac:dyDescent="0.2">
      <c r="B3221" t="s">
        <v>480</v>
      </c>
      <c r="C3221">
        <v>2014</v>
      </c>
      <c r="D3221">
        <v>10.029999999999999</v>
      </c>
      <c r="E3221">
        <v>1.67</v>
      </c>
      <c r="F3221">
        <v>1.53</v>
      </c>
      <c r="G3221">
        <v>0.23</v>
      </c>
      <c r="H3221">
        <v>0</v>
      </c>
      <c r="I3221">
        <v>1.3</v>
      </c>
      <c r="J3221">
        <v>0.5</v>
      </c>
      <c r="K3221" s="1">
        <v>21.75</v>
      </c>
      <c r="L3221" s="2">
        <v>4040440</v>
      </c>
      <c r="M3221" s="1">
        <f>Table1[[#This Row],[PerformanceMetric]]/Table1[[#This Row],[InflationAdjSalary]]*1000000</f>
        <v>5.3830770906138934</v>
      </c>
      <c r="N3221" t="s">
        <v>15</v>
      </c>
      <c r="O3221">
        <v>29</v>
      </c>
      <c r="P3221" t="s">
        <v>20</v>
      </c>
    </row>
    <row r="3222" spans="2:16" x14ac:dyDescent="0.2">
      <c r="B3222" t="s">
        <v>171</v>
      </c>
      <c r="C3222">
        <v>2014</v>
      </c>
      <c r="D3222">
        <v>8.33</v>
      </c>
      <c r="E3222">
        <v>2.7</v>
      </c>
      <c r="F3222">
        <v>1.02</v>
      </c>
      <c r="G3222">
        <v>0.67</v>
      </c>
      <c r="H3222">
        <v>0.17</v>
      </c>
      <c r="I3222">
        <v>0.83</v>
      </c>
      <c r="J3222">
        <v>0.48</v>
      </c>
      <c r="K3222" s="1">
        <v>21.75</v>
      </c>
      <c r="L3222" s="2">
        <v>10812840</v>
      </c>
      <c r="M3222" s="1">
        <f>Table1[[#This Row],[PerformanceMetric]]/Table1[[#This Row],[InflationAdjSalary]]*1000000</f>
        <v>2.0114974419301497</v>
      </c>
      <c r="N3222" t="s">
        <v>46</v>
      </c>
      <c r="O3222">
        <v>26</v>
      </c>
      <c r="P3222" t="s">
        <v>20</v>
      </c>
    </row>
    <row r="3223" spans="2:16" x14ac:dyDescent="0.2">
      <c r="B3223" t="s">
        <v>491</v>
      </c>
      <c r="C3223">
        <v>2014</v>
      </c>
      <c r="D3223">
        <v>8.06</v>
      </c>
      <c r="E3223">
        <v>1.9</v>
      </c>
      <c r="F3223">
        <v>2.13</v>
      </c>
      <c r="G3223">
        <v>0.65</v>
      </c>
      <c r="H3223">
        <v>0.16</v>
      </c>
      <c r="I3223">
        <v>0.71</v>
      </c>
      <c r="J3223">
        <v>0.47</v>
      </c>
      <c r="K3223" s="1">
        <v>21.74</v>
      </c>
      <c r="L3223" s="2">
        <v>3729637</v>
      </c>
      <c r="M3223" s="1">
        <f>Table1[[#This Row],[PerformanceMetric]]/Table1[[#This Row],[InflationAdjSalary]]*1000000</f>
        <v>5.8289855018062076</v>
      </c>
      <c r="N3223" t="s">
        <v>109</v>
      </c>
      <c r="O3223">
        <v>25</v>
      </c>
      <c r="P3223" t="s">
        <v>19</v>
      </c>
    </row>
    <row r="3224" spans="2:16" x14ac:dyDescent="0.2">
      <c r="B3224" t="s">
        <v>351</v>
      </c>
      <c r="C3224">
        <v>2014</v>
      </c>
      <c r="D3224">
        <v>5.87</v>
      </c>
      <c r="E3224">
        <v>2.4300000000000002</v>
      </c>
      <c r="F3224">
        <v>3.33</v>
      </c>
      <c r="G3224">
        <v>0.5</v>
      </c>
      <c r="H3224">
        <v>0.23</v>
      </c>
      <c r="I3224">
        <v>1.1000000000000001</v>
      </c>
      <c r="J3224">
        <v>0.53</v>
      </c>
      <c r="K3224" s="1">
        <v>21.73</v>
      </c>
      <c r="L3224" s="2">
        <v>5749857</v>
      </c>
      <c r="M3224" s="1">
        <f>Table1[[#This Row],[PerformanceMetric]]/Table1[[#This Row],[InflationAdjSalary]]*1000000</f>
        <v>3.779224422450854</v>
      </c>
      <c r="N3224" t="s">
        <v>91</v>
      </c>
      <c r="O3224">
        <v>37</v>
      </c>
      <c r="P3224" t="s">
        <v>20</v>
      </c>
    </row>
    <row r="3225" spans="2:16" x14ac:dyDescent="0.2">
      <c r="B3225" t="s">
        <v>704</v>
      </c>
      <c r="C3225">
        <v>2014</v>
      </c>
      <c r="D3225">
        <v>3.82</v>
      </c>
      <c r="E3225">
        <v>1.95</v>
      </c>
      <c r="F3225">
        <v>3.45</v>
      </c>
      <c r="G3225">
        <v>1.02</v>
      </c>
      <c r="H3225">
        <v>0.03</v>
      </c>
      <c r="I3225">
        <v>0.91</v>
      </c>
      <c r="J3225">
        <v>0.64</v>
      </c>
      <c r="K3225" s="1">
        <v>21.71</v>
      </c>
      <c r="L3225" s="2">
        <v>2067413</v>
      </c>
      <c r="M3225" s="1">
        <f>Table1[[#This Row],[PerformanceMetric]]/Table1[[#This Row],[InflationAdjSalary]]*1000000</f>
        <v>10.501046476925509</v>
      </c>
      <c r="N3225" t="s">
        <v>70</v>
      </c>
      <c r="O3225">
        <v>36</v>
      </c>
      <c r="P3225" t="s">
        <v>19</v>
      </c>
    </row>
    <row r="3226" spans="2:16" x14ac:dyDescent="0.2">
      <c r="B3226" t="s">
        <v>94</v>
      </c>
      <c r="C3226">
        <v>2018</v>
      </c>
      <c r="D3226">
        <v>4.68</v>
      </c>
      <c r="E3226">
        <v>3.55</v>
      </c>
      <c r="F3226">
        <v>0.41</v>
      </c>
      <c r="G3226">
        <v>0.36</v>
      </c>
      <c r="H3226">
        <v>1</v>
      </c>
      <c r="I3226">
        <v>0.36</v>
      </c>
      <c r="J3226">
        <v>0.57999999999999996</v>
      </c>
      <c r="K3226" s="1">
        <v>21.7</v>
      </c>
      <c r="L3226" s="2">
        <v>100487</v>
      </c>
      <c r="M3226" s="1">
        <f>Table1[[#This Row],[PerformanceMetric]]/Table1[[#This Row],[InflationAdjSalary]]*1000000</f>
        <v>215.94833162498631</v>
      </c>
      <c r="N3226" t="s">
        <v>46</v>
      </c>
      <c r="O3226">
        <v>24</v>
      </c>
      <c r="P3226" t="s">
        <v>25</v>
      </c>
    </row>
    <row r="3227" spans="2:16" x14ac:dyDescent="0.2">
      <c r="B3227" t="s">
        <v>380</v>
      </c>
      <c r="C3227">
        <v>2014</v>
      </c>
      <c r="D3227">
        <v>5.7</v>
      </c>
      <c r="E3227">
        <v>4.03</v>
      </c>
      <c r="F3227">
        <v>0.51</v>
      </c>
      <c r="G3227">
        <v>0.26</v>
      </c>
      <c r="H3227">
        <v>0.54</v>
      </c>
      <c r="I3227">
        <v>0.86</v>
      </c>
      <c r="J3227">
        <v>0.57999999999999996</v>
      </c>
      <c r="K3227" s="1">
        <v>21.69</v>
      </c>
      <c r="L3227" s="2">
        <v>2118135</v>
      </c>
      <c r="M3227" s="1">
        <f>Table1[[#This Row],[PerformanceMetric]]/Table1[[#This Row],[InflationAdjSalary]]*1000000</f>
        <v>10.240140500959571</v>
      </c>
      <c r="N3227" t="s">
        <v>29</v>
      </c>
      <c r="O3227">
        <v>24</v>
      </c>
      <c r="P3227" t="s">
        <v>30</v>
      </c>
    </row>
    <row r="3228" spans="2:16" x14ac:dyDescent="0.2">
      <c r="B3228" t="s">
        <v>512</v>
      </c>
      <c r="C3228">
        <v>2020</v>
      </c>
      <c r="D3228">
        <v>5.31</v>
      </c>
      <c r="E3228">
        <v>4</v>
      </c>
      <c r="F3228">
        <v>2</v>
      </c>
      <c r="G3228">
        <v>1</v>
      </c>
      <c r="H3228">
        <v>0.38</v>
      </c>
      <c r="I3228">
        <v>1.23</v>
      </c>
      <c r="J3228">
        <v>0.53</v>
      </c>
      <c r="K3228" s="1">
        <v>21.65</v>
      </c>
      <c r="L3228" s="2">
        <v>1084987</v>
      </c>
      <c r="M3228" s="1">
        <f>Table1[[#This Row],[PerformanceMetric]]/Table1[[#This Row],[InflationAdjSalary]]*1000000</f>
        <v>19.954156132746292</v>
      </c>
      <c r="N3228" t="s">
        <v>22</v>
      </c>
      <c r="O3228">
        <v>26</v>
      </c>
      <c r="P3228" t="s">
        <v>20</v>
      </c>
    </row>
    <row r="3229" spans="2:16" x14ac:dyDescent="0.2">
      <c r="B3229" t="s">
        <v>705</v>
      </c>
      <c r="C3229">
        <v>2010</v>
      </c>
      <c r="D3229">
        <v>6.01</v>
      </c>
      <c r="E3229">
        <v>1.54</v>
      </c>
      <c r="F3229">
        <v>3.63</v>
      </c>
      <c r="G3229">
        <v>0.65</v>
      </c>
      <c r="H3229">
        <v>0.04</v>
      </c>
      <c r="I3229">
        <v>1.06</v>
      </c>
      <c r="J3229">
        <v>0.56000000000000005</v>
      </c>
      <c r="K3229" s="1">
        <v>21.64</v>
      </c>
      <c r="L3229" s="2">
        <v>2551871</v>
      </c>
      <c r="M3229" s="1">
        <f>Table1[[#This Row],[PerformanceMetric]]/Table1[[#This Row],[InflationAdjSalary]]*1000000</f>
        <v>8.4800524791417757</v>
      </c>
      <c r="N3229" t="s">
        <v>48</v>
      </c>
      <c r="O3229">
        <v>34</v>
      </c>
      <c r="P3229" t="s">
        <v>19</v>
      </c>
    </row>
    <row r="3230" spans="2:16" x14ac:dyDescent="0.2">
      <c r="B3230" t="s">
        <v>588</v>
      </c>
      <c r="C3230">
        <v>2016</v>
      </c>
      <c r="D3230">
        <v>6.19</v>
      </c>
      <c r="E3230">
        <v>2.75</v>
      </c>
      <c r="F3230">
        <v>1.04</v>
      </c>
      <c r="G3230">
        <v>0.33</v>
      </c>
      <c r="H3230">
        <v>0.23</v>
      </c>
      <c r="I3230">
        <v>0.56000000000000005</v>
      </c>
      <c r="J3230">
        <v>0.56999999999999995</v>
      </c>
      <c r="K3230" s="1">
        <v>21.64</v>
      </c>
      <c r="L3230" s="2">
        <v>4098047</v>
      </c>
      <c r="M3230" s="1">
        <f>Table1[[#This Row],[PerformanceMetric]]/Table1[[#This Row],[InflationAdjSalary]]*1000000</f>
        <v>5.2805641321341605</v>
      </c>
      <c r="N3230" t="s">
        <v>56</v>
      </c>
      <c r="O3230">
        <v>27</v>
      </c>
      <c r="P3230" t="s">
        <v>16</v>
      </c>
    </row>
    <row r="3231" spans="2:16" x14ac:dyDescent="0.2">
      <c r="B3231" t="s">
        <v>285</v>
      </c>
      <c r="C3231">
        <v>2017</v>
      </c>
      <c r="D3231">
        <v>6.2</v>
      </c>
      <c r="E3231">
        <v>3.75</v>
      </c>
      <c r="F3231">
        <v>1.22</v>
      </c>
      <c r="G3231">
        <v>0.62</v>
      </c>
      <c r="H3231">
        <v>0.31</v>
      </c>
      <c r="I3231">
        <v>0.91</v>
      </c>
      <c r="J3231">
        <v>0.53</v>
      </c>
      <c r="K3231" s="1">
        <v>21.64</v>
      </c>
      <c r="L3231" s="2">
        <v>4778136</v>
      </c>
      <c r="M3231" s="1">
        <f>Table1[[#This Row],[PerformanceMetric]]/Table1[[#This Row],[InflationAdjSalary]]*1000000</f>
        <v>4.5289627586992092</v>
      </c>
      <c r="N3231" t="s">
        <v>36</v>
      </c>
      <c r="O3231">
        <v>28</v>
      </c>
      <c r="P3231" t="s">
        <v>16</v>
      </c>
    </row>
    <row r="3232" spans="2:16" x14ac:dyDescent="0.2">
      <c r="B3232" t="s">
        <v>544</v>
      </c>
      <c r="C3232">
        <v>2015</v>
      </c>
      <c r="D3232">
        <v>6.82</v>
      </c>
      <c r="E3232">
        <v>2.96</v>
      </c>
      <c r="F3232">
        <v>0.96</v>
      </c>
      <c r="G3232">
        <v>0.66</v>
      </c>
      <c r="H3232">
        <v>0.15</v>
      </c>
      <c r="I3232">
        <v>0.73</v>
      </c>
      <c r="J3232">
        <v>0.54</v>
      </c>
      <c r="K3232" s="1">
        <v>21.63</v>
      </c>
      <c r="L3232" s="2">
        <v>6528832</v>
      </c>
      <c r="M3232" s="1">
        <f>Table1[[#This Row],[PerformanceMetric]]/Table1[[#This Row],[InflationAdjSalary]]*1000000</f>
        <v>3.3129968729475654</v>
      </c>
      <c r="N3232" t="s">
        <v>36</v>
      </c>
      <c r="O3232">
        <v>26</v>
      </c>
      <c r="P3232" t="s">
        <v>25</v>
      </c>
    </row>
    <row r="3233" spans="2:16" x14ac:dyDescent="0.2">
      <c r="B3233" t="s">
        <v>463</v>
      </c>
      <c r="C3233">
        <v>2017</v>
      </c>
      <c r="D3233">
        <v>7.82</v>
      </c>
      <c r="E3233">
        <v>2.27</v>
      </c>
      <c r="F3233">
        <v>2.8</v>
      </c>
      <c r="G3233">
        <v>0.76</v>
      </c>
      <c r="H3233">
        <v>0.05</v>
      </c>
      <c r="I3233">
        <v>1.64</v>
      </c>
      <c r="J3233">
        <v>0.52</v>
      </c>
      <c r="K3233" s="1">
        <v>21.63</v>
      </c>
      <c r="L3233" s="2">
        <v>7257929</v>
      </c>
      <c r="M3233" s="1">
        <f>Table1[[#This Row],[PerformanceMetric]]/Table1[[#This Row],[InflationAdjSalary]]*1000000</f>
        <v>2.9801889767728507</v>
      </c>
      <c r="N3233" t="s">
        <v>58</v>
      </c>
      <c r="O3233">
        <v>26</v>
      </c>
      <c r="P3233" t="s">
        <v>19</v>
      </c>
    </row>
    <row r="3234" spans="2:16" x14ac:dyDescent="0.2">
      <c r="B3234" t="s">
        <v>445</v>
      </c>
      <c r="C3234">
        <v>2019</v>
      </c>
      <c r="D3234">
        <v>7.57</v>
      </c>
      <c r="E3234">
        <v>2.4300000000000002</v>
      </c>
      <c r="F3234">
        <v>1.43</v>
      </c>
      <c r="G3234">
        <v>1.71</v>
      </c>
      <c r="H3234">
        <v>0.28999999999999998</v>
      </c>
      <c r="I3234">
        <v>1.1399999999999999</v>
      </c>
      <c r="J3234">
        <v>0.48</v>
      </c>
      <c r="K3234" s="1">
        <v>21.59</v>
      </c>
      <c r="L3234" s="2">
        <v>211830</v>
      </c>
      <c r="M3234" s="1">
        <f>Table1[[#This Row],[PerformanceMetric]]/Table1[[#This Row],[InflationAdjSalary]]*1000000</f>
        <v>101.92135202756927</v>
      </c>
      <c r="N3234" t="s">
        <v>34</v>
      </c>
      <c r="O3234">
        <v>32</v>
      </c>
      <c r="P3234" t="s">
        <v>25</v>
      </c>
    </row>
    <row r="3235" spans="2:16" x14ac:dyDescent="0.2">
      <c r="B3235" t="s">
        <v>537</v>
      </c>
      <c r="C3235">
        <v>2015</v>
      </c>
      <c r="D3235">
        <v>7.13</v>
      </c>
      <c r="E3235">
        <v>2.57</v>
      </c>
      <c r="F3235">
        <v>1.24</v>
      </c>
      <c r="G3235">
        <v>0.61</v>
      </c>
      <c r="H3235">
        <v>0.26</v>
      </c>
      <c r="I3235">
        <v>0.78</v>
      </c>
      <c r="J3235">
        <v>0.53</v>
      </c>
      <c r="K3235" s="1">
        <v>21.59</v>
      </c>
      <c r="L3235" s="2">
        <v>5587540</v>
      </c>
      <c r="M3235" s="1">
        <f>Table1[[#This Row],[PerformanceMetric]]/Table1[[#This Row],[InflationAdjSalary]]*1000000</f>
        <v>3.8639544414894571</v>
      </c>
      <c r="N3235" t="s">
        <v>88</v>
      </c>
      <c r="O3235">
        <v>26</v>
      </c>
      <c r="P3235" t="s">
        <v>25</v>
      </c>
    </row>
    <row r="3236" spans="2:16" x14ac:dyDescent="0.2">
      <c r="B3236" t="s">
        <v>706</v>
      </c>
      <c r="C3236">
        <v>2021</v>
      </c>
      <c r="D3236">
        <v>6.28</v>
      </c>
      <c r="E3236">
        <v>3.11</v>
      </c>
      <c r="F3236">
        <v>0.78</v>
      </c>
      <c r="G3236">
        <v>0.39</v>
      </c>
      <c r="H3236">
        <v>0.5</v>
      </c>
      <c r="I3236">
        <v>0.81</v>
      </c>
      <c r="J3236">
        <v>0.56999999999999995</v>
      </c>
      <c r="K3236" s="1">
        <v>21.57</v>
      </c>
      <c r="L3236" s="2">
        <v>1922501</v>
      </c>
      <c r="M3236" s="1">
        <f>Table1[[#This Row],[PerformanceMetric]]/Table1[[#This Row],[InflationAdjSalary]]*1000000</f>
        <v>11.219760093752877</v>
      </c>
      <c r="N3236" t="s">
        <v>46</v>
      </c>
      <c r="O3236">
        <v>23</v>
      </c>
      <c r="P3236" t="s">
        <v>30</v>
      </c>
    </row>
    <row r="3237" spans="2:16" x14ac:dyDescent="0.2">
      <c r="B3237" t="s">
        <v>637</v>
      </c>
      <c r="C3237">
        <v>2016</v>
      </c>
      <c r="D3237">
        <v>8.1199999999999992</v>
      </c>
      <c r="E3237">
        <v>4.1900000000000004</v>
      </c>
      <c r="F3237">
        <v>1.62</v>
      </c>
      <c r="G3237">
        <v>0.75</v>
      </c>
      <c r="H3237">
        <v>0.16</v>
      </c>
      <c r="I3237">
        <v>1.56</v>
      </c>
      <c r="J3237">
        <v>0.46</v>
      </c>
      <c r="K3237" s="1">
        <v>21.57</v>
      </c>
      <c r="L3237" s="2">
        <v>3651213</v>
      </c>
      <c r="M3237" s="1">
        <f>Table1[[#This Row],[PerformanceMetric]]/Table1[[#This Row],[InflationAdjSalary]]*1000000</f>
        <v>5.9076257671080814</v>
      </c>
      <c r="N3237" t="s">
        <v>88</v>
      </c>
      <c r="O3237">
        <v>19</v>
      </c>
      <c r="P3237" t="s">
        <v>25</v>
      </c>
    </row>
    <row r="3238" spans="2:16" x14ac:dyDescent="0.2">
      <c r="B3238" t="s">
        <v>214</v>
      </c>
      <c r="C3238">
        <v>2016</v>
      </c>
      <c r="D3238">
        <v>6.43</v>
      </c>
      <c r="E3238">
        <v>4.1100000000000003</v>
      </c>
      <c r="F3238">
        <v>0.56999999999999995</v>
      </c>
      <c r="G3238">
        <v>0.11</v>
      </c>
      <c r="H3238">
        <v>0.5</v>
      </c>
      <c r="I3238">
        <v>0.71</v>
      </c>
      <c r="J3238">
        <v>0.52</v>
      </c>
      <c r="K3238" s="1">
        <v>21.57</v>
      </c>
      <c r="L3238" s="2">
        <v>10609845</v>
      </c>
      <c r="M3238" s="1">
        <f>Table1[[#This Row],[PerformanceMetric]]/Table1[[#This Row],[InflationAdjSalary]]*1000000</f>
        <v>2.0330174474744918</v>
      </c>
      <c r="N3238" t="s">
        <v>54</v>
      </c>
      <c r="O3238">
        <v>30</v>
      </c>
      <c r="P3238" t="s">
        <v>16</v>
      </c>
    </row>
    <row r="3239" spans="2:16" x14ac:dyDescent="0.2">
      <c r="B3239" t="s">
        <v>478</v>
      </c>
      <c r="C3239">
        <v>2010</v>
      </c>
      <c r="D3239">
        <v>7.14</v>
      </c>
      <c r="E3239">
        <v>1.85</v>
      </c>
      <c r="F3239">
        <v>3.37</v>
      </c>
      <c r="G3239">
        <v>1.25</v>
      </c>
      <c r="H3239">
        <v>0.16</v>
      </c>
      <c r="I3239">
        <v>1.68</v>
      </c>
      <c r="J3239">
        <v>0.52</v>
      </c>
      <c r="K3239" s="1">
        <v>21.56</v>
      </c>
      <c r="L3239" s="2">
        <v>1161493</v>
      </c>
      <c r="M3239" s="1">
        <f>Table1[[#This Row],[PerformanceMetric]]/Table1[[#This Row],[InflationAdjSalary]]*1000000</f>
        <v>18.562315915808359</v>
      </c>
      <c r="N3239" t="s">
        <v>31</v>
      </c>
      <c r="O3239">
        <v>23</v>
      </c>
      <c r="P3239" t="s">
        <v>19</v>
      </c>
    </row>
    <row r="3240" spans="2:16" x14ac:dyDescent="0.2">
      <c r="B3240" t="s">
        <v>707</v>
      </c>
      <c r="C3240">
        <v>2014</v>
      </c>
      <c r="D3240">
        <v>6.82</v>
      </c>
      <c r="E3240">
        <v>3.41</v>
      </c>
      <c r="F3240">
        <v>0.87</v>
      </c>
      <c r="G3240">
        <v>0.79</v>
      </c>
      <c r="H3240">
        <v>0.33</v>
      </c>
      <c r="I3240">
        <v>0.69</v>
      </c>
      <c r="J3240">
        <v>0.5</v>
      </c>
      <c r="K3240" s="1">
        <v>21.56</v>
      </c>
      <c r="L3240" s="2">
        <v>1532396</v>
      </c>
      <c r="M3240" s="1">
        <f>Table1[[#This Row],[PerformanceMetric]]/Table1[[#This Row],[InflationAdjSalary]]*1000000</f>
        <v>14.069470293579466</v>
      </c>
      <c r="N3240" t="s">
        <v>91</v>
      </c>
      <c r="O3240">
        <v>23</v>
      </c>
      <c r="P3240" t="s">
        <v>25</v>
      </c>
    </row>
    <row r="3241" spans="2:16" x14ac:dyDescent="0.2">
      <c r="B3241" t="s">
        <v>212</v>
      </c>
      <c r="C3241">
        <v>2017</v>
      </c>
      <c r="D3241">
        <v>6.72</v>
      </c>
      <c r="E3241">
        <v>2.73</v>
      </c>
      <c r="F3241">
        <v>2.39</v>
      </c>
      <c r="G3241">
        <v>0.82</v>
      </c>
      <c r="H3241">
        <v>0.28000000000000003</v>
      </c>
      <c r="I3241">
        <v>1.04</v>
      </c>
      <c r="J3241">
        <v>0.5</v>
      </c>
      <c r="K3241" s="1">
        <v>21.56</v>
      </c>
      <c r="L3241" s="2">
        <v>2816865</v>
      </c>
      <c r="M3241" s="1">
        <f>Table1[[#This Row],[PerformanceMetric]]/Table1[[#This Row],[InflationAdjSalary]]*1000000</f>
        <v>7.6538989266436266</v>
      </c>
      <c r="N3241" t="s">
        <v>52</v>
      </c>
      <c r="O3241">
        <v>32</v>
      </c>
      <c r="P3241" t="s">
        <v>19</v>
      </c>
    </row>
    <row r="3242" spans="2:16" x14ac:dyDescent="0.2">
      <c r="B3242" t="s">
        <v>259</v>
      </c>
      <c r="C3242">
        <v>2018</v>
      </c>
      <c r="D3242">
        <v>6.38</v>
      </c>
      <c r="E3242">
        <v>2.92</v>
      </c>
      <c r="F3242">
        <v>0.42</v>
      </c>
      <c r="G3242">
        <v>0.12</v>
      </c>
      <c r="H3242">
        <v>0.62</v>
      </c>
      <c r="I3242">
        <v>0.69</v>
      </c>
      <c r="J3242">
        <v>0.59</v>
      </c>
      <c r="K3242" s="1">
        <v>21.53</v>
      </c>
      <c r="L3242" s="2">
        <v>1842625</v>
      </c>
      <c r="M3242" s="1">
        <f>Table1[[#This Row],[PerformanceMetric]]/Table1[[#This Row],[InflationAdjSalary]]*1000000</f>
        <v>11.684417610745541</v>
      </c>
      <c r="N3242" t="s">
        <v>39</v>
      </c>
      <c r="O3242">
        <v>22</v>
      </c>
      <c r="P3242" t="s">
        <v>30</v>
      </c>
    </row>
    <row r="3243" spans="2:16" x14ac:dyDescent="0.2">
      <c r="B3243" t="s">
        <v>530</v>
      </c>
      <c r="C3243">
        <v>2019</v>
      </c>
      <c r="D3243">
        <v>6.88</v>
      </c>
      <c r="E3243">
        <v>2.12</v>
      </c>
      <c r="F3243">
        <v>1.57</v>
      </c>
      <c r="G3243">
        <v>0.27</v>
      </c>
      <c r="H3243">
        <v>0.04</v>
      </c>
      <c r="I3243">
        <v>0.68</v>
      </c>
      <c r="J3243">
        <v>0.56999999999999995</v>
      </c>
      <c r="K3243" s="1">
        <v>21.53</v>
      </c>
      <c r="L3243" s="2">
        <v>3470455</v>
      </c>
      <c r="M3243" s="1">
        <f>Table1[[#This Row],[PerformanceMetric]]/Table1[[#This Row],[InflationAdjSalary]]*1000000</f>
        <v>6.2037974847678479</v>
      </c>
      <c r="N3243" t="s">
        <v>22</v>
      </c>
      <c r="O3243">
        <v>25</v>
      </c>
      <c r="P3243" t="s">
        <v>19</v>
      </c>
    </row>
    <row r="3244" spans="2:16" x14ac:dyDescent="0.2">
      <c r="B3244" t="s">
        <v>681</v>
      </c>
      <c r="C3244">
        <v>2015</v>
      </c>
      <c r="D3244">
        <v>5</v>
      </c>
      <c r="E3244">
        <v>5.13</v>
      </c>
      <c r="F3244">
        <v>1.1599999999999999</v>
      </c>
      <c r="G3244">
        <v>0.24</v>
      </c>
      <c r="H3244">
        <v>0.67</v>
      </c>
      <c r="I3244">
        <v>0.63</v>
      </c>
      <c r="J3244">
        <v>0.49</v>
      </c>
      <c r="K3244" s="1">
        <v>21.52</v>
      </c>
      <c r="L3244" s="2">
        <v>4407948</v>
      </c>
      <c r="M3244" s="1">
        <f>Table1[[#This Row],[PerformanceMetric]]/Table1[[#This Row],[InflationAdjSalary]]*1000000</f>
        <v>4.8820902605929106</v>
      </c>
      <c r="N3244" t="s">
        <v>64</v>
      </c>
      <c r="O3244">
        <v>25</v>
      </c>
      <c r="P3244" t="s">
        <v>30</v>
      </c>
    </row>
    <row r="3245" spans="2:16" x14ac:dyDescent="0.2">
      <c r="B3245" t="s">
        <v>190</v>
      </c>
      <c r="C3245">
        <v>2012</v>
      </c>
      <c r="D3245">
        <v>7.48</v>
      </c>
      <c r="E3245">
        <v>2.91</v>
      </c>
      <c r="F3245">
        <v>2.02</v>
      </c>
      <c r="G3245">
        <v>0.8</v>
      </c>
      <c r="H3245">
        <v>0.15</v>
      </c>
      <c r="I3245">
        <v>0.98</v>
      </c>
      <c r="J3245">
        <v>0.47</v>
      </c>
      <c r="K3245" s="1">
        <v>21.52</v>
      </c>
      <c r="L3245" s="2">
        <v>10433213</v>
      </c>
      <c r="M3245" s="1">
        <f>Table1[[#This Row],[PerformanceMetric]]/Table1[[#This Row],[InflationAdjSalary]]*1000000</f>
        <v>2.0626435979021993</v>
      </c>
      <c r="N3245" t="s">
        <v>46</v>
      </c>
      <c r="O3245">
        <v>32</v>
      </c>
      <c r="P3245" t="s">
        <v>25</v>
      </c>
    </row>
    <row r="3246" spans="2:16" x14ac:dyDescent="0.2">
      <c r="B3246" t="s">
        <v>584</v>
      </c>
      <c r="C3246">
        <v>2014</v>
      </c>
      <c r="D3246">
        <v>5.99</v>
      </c>
      <c r="E3246">
        <v>3.21</v>
      </c>
      <c r="F3246">
        <v>0.95</v>
      </c>
      <c r="G3246">
        <v>0.69</v>
      </c>
      <c r="H3246">
        <v>0.16</v>
      </c>
      <c r="I3246">
        <v>0.78</v>
      </c>
      <c r="J3246">
        <v>0.56999999999999995</v>
      </c>
      <c r="K3246" s="1">
        <v>21.51</v>
      </c>
      <c r="L3246" s="2">
        <v>1015060</v>
      </c>
      <c r="M3246" s="1">
        <f>Table1[[#This Row],[PerformanceMetric]]/Table1[[#This Row],[InflationAdjSalary]]*1000000</f>
        <v>21.190865564597168</v>
      </c>
      <c r="N3246" t="s">
        <v>34</v>
      </c>
      <c r="O3246">
        <v>22</v>
      </c>
      <c r="P3246" t="s">
        <v>25</v>
      </c>
    </row>
    <row r="3247" spans="2:16" x14ac:dyDescent="0.2">
      <c r="B3247" t="s">
        <v>668</v>
      </c>
      <c r="C3247">
        <v>2017</v>
      </c>
      <c r="D3247">
        <v>6.37</v>
      </c>
      <c r="E3247">
        <v>3.28</v>
      </c>
      <c r="F3247">
        <v>1.59</v>
      </c>
      <c r="G3247">
        <v>0.59</v>
      </c>
      <c r="H3247">
        <v>0.23</v>
      </c>
      <c r="I3247">
        <v>0.72</v>
      </c>
      <c r="J3247">
        <v>0.51</v>
      </c>
      <c r="K3247" s="1">
        <v>21.51</v>
      </c>
      <c r="L3247" s="2">
        <v>1587806</v>
      </c>
      <c r="M3247" s="1">
        <f>Table1[[#This Row],[PerformanceMetric]]/Table1[[#This Row],[InflationAdjSalary]]*1000000</f>
        <v>13.546995035917487</v>
      </c>
      <c r="N3247" t="s">
        <v>31</v>
      </c>
      <c r="O3247">
        <v>25</v>
      </c>
      <c r="P3247" t="s">
        <v>20</v>
      </c>
    </row>
    <row r="3248" spans="2:16" x14ac:dyDescent="0.2">
      <c r="B3248" t="s">
        <v>572</v>
      </c>
      <c r="C3248">
        <v>2012</v>
      </c>
      <c r="D3248">
        <v>5.43</v>
      </c>
      <c r="E3248">
        <v>4.3600000000000003</v>
      </c>
      <c r="F3248">
        <v>0.43</v>
      </c>
      <c r="G3248">
        <v>0.39</v>
      </c>
      <c r="H3248">
        <v>0.32</v>
      </c>
      <c r="I3248">
        <v>1.07</v>
      </c>
      <c r="J3248">
        <v>0.61</v>
      </c>
      <c r="K3248" s="1">
        <v>21.51</v>
      </c>
      <c r="L3248" s="2">
        <v>1745989</v>
      </c>
      <c r="M3248" s="1">
        <f>Table1[[#This Row],[PerformanceMetric]]/Table1[[#This Row],[InflationAdjSalary]]*1000000</f>
        <v>12.319665244168204</v>
      </c>
      <c r="N3248" t="s">
        <v>61</v>
      </c>
      <c r="O3248">
        <v>29</v>
      </c>
      <c r="P3248" t="s">
        <v>30</v>
      </c>
    </row>
    <row r="3249" spans="2:16" x14ac:dyDescent="0.2">
      <c r="B3249" t="s">
        <v>509</v>
      </c>
      <c r="C3249">
        <v>2015</v>
      </c>
      <c r="D3249">
        <v>5.7</v>
      </c>
      <c r="E3249">
        <v>5.61</v>
      </c>
      <c r="F3249">
        <v>0.61</v>
      </c>
      <c r="G3249">
        <v>0.59</v>
      </c>
      <c r="H3249">
        <v>0.37</v>
      </c>
      <c r="I3249">
        <v>1.0900000000000001</v>
      </c>
      <c r="J3249">
        <v>0.5</v>
      </c>
      <c r="K3249" s="1">
        <v>21.5</v>
      </c>
      <c r="L3249" s="2">
        <v>1218515</v>
      </c>
      <c r="M3249" s="1">
        <f>Table1[[#This Row],[PerformanceMetric]]/Table1[[#This Row],[InflationAdjSalary]]*1000000</f>
        <v>17.644427848651841</v>
      </c>
      <c r="N3249" t="s">
        <v>41</v>
      </c>
      <c r="O3249">
        <v>23</v>
      </c>
      <c r="P3249" t="s">
        <v>16</v>
      </c>
    </row>
    <row r="3250" spans="2:16" x14ac:dyDescent="0.2">
      <c r="B3250" t="s">
        <v>708</v>
      </c>
      <c r="C3250">
        <v>2011</v>
      </c>
      <c r="D3250">
        <v>7.33</v>
      </c>
      <c r="E3250">
        <v>2.4</v>
      </c>
      <c r="F3250">
        <v>0.91</v>
      </c>
      <c r="G3250">
        <v>0.87</v>
      </c>
      <c r="H3250">
        <v>0.28999999999999998</v>
      </c>
      <c r="I3250">
        <v>0.78</v>
      </c>
      <c r="J3250">
        <v>0.52</v>
      </c>
      <c r="K3250" s="1">
        <v>21.5</v>
      </c>
      <c r="L3250" s="2">
        <v>1244201</v>
      </c>
      <c r="M3250" s="1">
        <f>Table1[[#This Row],[PerformanceMetric]]/Table1[[#This Row],[InflationAdjSalary]]*1000000</f>
        <v>17.280166146788179</v>
      </c>
      <c r="N3250" t="s">
        <v>109</v>
      </c>
      <c r="O3250">
        <v>25</v>
      </c>
      <c r="P3250" t="s">
        <v>25</v>
      </c>
    </row>
    <row r="3251" spans="2:16" x14ac:dyDescent="0.2">
      <c r="B3251" t="s">
        <v>295</v>
      </c>
      <c r="C3251">
        <v>2017</v>
      </c>
      <c r="D3251">
        <v>6.72</v>
      </c>
      <c r="E3251">
        <v>1.95</v>
      </c>
      <c r="F3251">
        <v>2.09</v>
      </c>
      <c r="G3251">
        <v>0.66</v>
      </c>
      <c r="H3251">
        <v>0.11</v>
      </c>
      <c r="I3251">
        <v>0.88</v>
      </c>
      <c r="J3251">
        <v>0.55000000000000004</v>
      </c>
      <c r="K3251" s="1">
        <v>21.5</v>
      </c>
      <c r="L3251" s="2">
        <v>5325561</v>
      </c>
      <c r="M3251" s="1">
        <f>Table1[[#This Row],[PerformanceMetric]]/Table1[[#This Row],[InflationAdjSalary]]*1000000</f>
        <v>4.0371333649168601</v>
      </c>
      <c r="N3251" t="s">
        <v>76</v>
      </c>
      <c r="O3251">
        <v>33</v>
      </c>
      <c r="P3251" t="s">
        <v>19</v>
      </c>
    </row>
    <row r="3252" spans="2:16" x14ac:dyDescent="0.2">
      <c r="B3252" t="s">
        <v>679</v>
      </c>
      <c r="C3252">
        <v>2010</v>
      </c>
      <c r="D3252">
        <v>5.31</v>
      </c>
      <c r="E3252">
        <v>4.1100000000000003</v>
      </c>
      <c r="F3252">
        <v>1.44</v>
      </c>
      <c r="G3252">
        <v>0.89</v>
      </c>
      <c r="H3252">
        <v>1.01</v>
      </c>
      <c r="I3252">
        <v>1.0900000000000001</v>
      </c>
      <c r="J3252">
        <v>0.51</v>
      </c>
      <c r="K3252" s="1">
        <v>21.5</v>
      </c>
      <c r="L3252" s="2">
        <v>9358133</v>
      </c>
      <c r="M3252" s="1">
        <f>Table1[[#This Row],[PerformanceMetric]]/Table1[[#This Row],[InflationAdjSalary]]*1000000</f>
        <v>2.2974668130918845</v>
      </c>
      <c r="N3252" t="s">
        <v>41</v>
      </c>
      <c r="O3252">
        <v>28</v>
      </c>
      <c r="P3252" t="s">
        <v>16</v>
      </c>
    </row>
    <row r="3253" spans="2:16" x14ac:dyDescent="0.2">
      <c r="B3253" t="s">
        <v>615</v>
      </c>
      <c r="C3253">
        <v>2020</v>
      </c>
      <c r="D3253">
        <v>5.71</v>
      </c>
      <c r="E3253">
        <v>3</v>
      </c>
      <c r="F3253">
        <v>1.96</v>
      </c>
      <c r="G3253">
        <v>0.65</v>
      </c>
      <c r="H3253">
        <v>0.15</v>
      </c>
      <c r="I3253">
        <v>0.83</v>
      </c>
      <c r="J3253">
        <v>0.55000000000000004</v>
      </c>
      <c r="K3253" s="1">
        <v>21.49</v>
      </c>
      <c r="L3253" s="2">
        <v>2499153</v>
      </c>
      <c r="M3253" s="1">
        <f>Table1[[#This Row],[PerformanceMetric]]/Table1[[#This Row],[InflationAdjSalary]]*1000000</f>
        <v>8.5989133118300476</v>
      </c>
      <c r="N3253" t="s">
        <v>109</v>
      </c>
      <c r="O3253">
        <v>28</v>
      </c>
      <c r="P3253" t="s">
        <v>16</v>
      </c>
    </row>
    <row r="3254" spans="2:16" x14ac:dyDescent="0.2">
      <c r="B3254" t="s">
        <v>510</v>
      </c>
      <c r="C3254">
        <v>2014</v>
      </c>
      <c r="D3254">
        <v>8.7799999999999994</v>
      </c>
      <c r="E3254">
        <v>2.87</v>
      </c>
      <c r="F3254">
        <v>1</v>
      </c>
      <c r="G3254">
        <v>0.55000000000000004</v>
      </c>
      <c r="H3254">
        <v>0.22</v>
      </c>
      <c r="I3254">
        <v>1.17</v>
      </c>
      <c r="J3254">
        <v>0.49</v>
      </c>
      <c r="K3254" s="1">
        <v>21.49</v>
      </c>
      <c r="L3254" s="2">
        <v>3762309</v>
      </c>
      <c r="M3254" s="1">
        <f>Table1[[#This Row],[PerformanceMetric]]/Table1[[#This Row],[InflationAdjSalary]]*1000000</f>
        <v>5.7119178674585198</v>
      </c>
      <c r="N3254" t="s">
        <v>46</v>
      </c>
      <c r="O3254">
        <v>20</v>
      </c>
      <c r="P3254" t="s">
        <v>20</v>
      </c>
    </row>
    <row r="3255" spans="2:16" x14ac:dyDescent="0.2">
      <c r="B3255" t="s">
        <v>439</v>
      </c>
      <c r="C3255">
        <v>2014</v>
      </c>
      <c r="D3255">
        <v>7.37</v>
      </c>
      <c r="E3255">
        <v>1.63</v>
      </c>
      <c r="F3255">
        <v>1.07</v>
      </c>
      <c r="G3255">
        <v>0.67</v>
      </c>
      <c r="H3255">
        <v>0.3</v>
      </c>
      <c r="I3255">
        <v>0.83</v>
      </c>
      <c r="J3255">
        <v>0.56999999999999995</v>
      </c>
      <c r="K3255" s="1">
        <v>21.49</v>
      </c>
      <c r="L3255" s="2">
        <v>6775508</v>
      </c>
      <c r="M3255" s="1">
        <f>Table1[[#This Row],[PerformanceMetric]]/Table1[[#This Row],[InflationAdjSalary]]*1000000</f>
        <v>3.1717178992335331</v>
      </c>
      <c r="N3255" t="s">
        <v>61</v>
      </c>
      <c r="O3255">
        <v>28</v>
      </c>
      <c r="P3255" t="s">
        <v>20</v>
      </c>
    </row>
    <row r="3256" spans="2:16" x14ac:dyDescent="0.2">
      <c r="B3256" t="s">
        <v>365</v>
      </c>
      <c r="C3256">
        <v>2014</v>
      </c>
      <c r="D3256">
        <v>5.67</v>
      </c>
      <c r="E3256">
        <v>4.13</v>
      </c>
      <c r="F3256">
        <v>0.43</v>
      </c>
      <c r="G3256">
        <v>0.27</v>
      </c>
      <c r="H3256">
        <v>0.68</v>
      </c>
      <c r="I3256">
        <v>0.63</v>
      </c>
      <c r="J3256">
        <v>0.54</v>
      </c>
      <c r="K3256" s="1">
        <v>21.48</v>
      </c>
      <c r="L3256" s="2">
        <v>1219695</v>
      </c>
      <c r="M3256" s="1">
        <f>Table1[[#This Row],[PerformanceMetric]]/Table1[[#This Row],[InflationAdjSalary]]*1000000</f>
        <v>17.610960117078452</v>
      </c>
      <c r="N3256" t="s">
        <v>109</v>
      </c>
      <c r="O3256">
        <v>24</v>
      </c>
      <c r="P3256" t="s">
        <v>16</v>
      </c>
    </row>
    <row r="3257" spans="2:16" x14ac:dyDescent="0.2">
      <c r="B3257" t="s">
        <v>441</v>
      </c>
      <c r="C3257">
        <v>2011</v>
      </c>
      <c r="D3257">
        <v>5</v>
      </c>
      <c r="E3257">
        <v>4</v>
      </c>
      <c r="F3257">
        <v>1.39</v>
      </c>
      <c r="G3257">
        <v>0.7</v>
      </c>
      <c r="H3257">
        <v>0.43</v>
      </c>
      <c r="I3257">
        <v>0.7</v>
      </c>
      <c r="J3257">
        <v>0.53</v>
      </c>
      <c r="K3257" s="1">
        <v>21.48</v>
      </c>
      <c r="L3257" s="2">
        <v>3938176</v>
      </c>
      <c r="M3257" s="1">
        <f>Table1[[#This Row],[PerformanceMetric]]/Table1[[#This Row],[InflationAdjSalary]]*1000000</f>
        <v>5.4543016868722987</v>
      </c>
      <c r="N3257" t="s">
        <v>109</v>
      </c>
      <c r="O3257">
        <v>32</v>
      </c>
      <c r="P3257" t="s">
        <v>25</v>
      </c>
    </row>
    <row r="3258" spans="2:16" x14ac:dyDescent="0.2">
      <c r="B3258" t="s">
        <v>315</v>
      </c>
      <c r="C3258">
        <v>2012</v>
      </c>
      <c r="D3258">
        <v>9.73</v>
      </c>
      <c r="E3258">
        <v>1.64</v>
      </c>
      <c r="F3258">
        <v>0.45</v>
      </c>
      <c r="G3258">
        <v>0.64</v>
      </c>
      <c r="H3258">
        <v>0.27</v>
      </c>
      <c r="I3258">
        <v>1.0900000000000001</v>
      </c>
      <c r="J3258">
        <v>0.51</v>
      </c>
      <c r="K3258" s="1">
        <v>21.48</v>
      </c>
      <c r="L3258" s="2">
        <v>7747435</v>
      </c>
      <c r="M3258" s="1">
        <f>Table1[[#This Row],[PerformanceMetric]]/Table1[[#This Row],[InflationAdjSalary]]*1000000</f>
        <v>2.7725305213919191</v>
      </c>
      <c r="N3258" t="s">
        <v>52</v>
      </c>
      <c r="O3258">
        <v>26</v>
      </c>
      <c r="P3258" t="s">
        <v>20</v>
      </c>
    </row>
    <row r="3259" spans="2:16" x14ac:dyDescent="0.2">
      <c r="B3259" t="s">
        <v>393</v>
      </c>
      <c r="C3259">
        <v>2021</v>
      </c>
      <c r="D3259">
        <v>6.5</v>
      </c>
      <c r="E3259">
        <v>6.5</v>
      </c>
      <c r="F3259">
        <v>1</v>
      </c>
      <c r="G3259">
        <v>0</v>
      </c>
      <c r="H3259">
        <v>1</v>
      </c>
      <c r="I3259">
        <v>1</v>
      </c>
      <c r="J3259">
        <v>0.41</v>
      </c>
      <c r="K3259" s="1">
        <v>21.45</v>
      </c>
      <c r="L3259" s="2">
        <v>1410033</v>
      </c>
      <c r="M3259" s="1">
        <f>Table1[[#This Row],[PerformanceMetric]]/Table1[[#This Row],[InflationAdjSalary]]*1000000</f>
        <v>15.212409922320965</v>
      </c>
      <c r="N3259" t="s">
        <v>22</v>
      </c>
      <c r="O3259">
        <v>23</v>
      </c>
      <c r="P3259" t="s">
        <v>16</v>
      </c>
    </row>
    <row r="3260" spans="2:16" x14ac:dyDescent="0.2">
      <c r="B3260" t="s">
        <v>709</v>
      </c>
      <c r="C3260">
        <v>2019</v>
      </c>
      <c r="D3260">
        <v>4.7</v>
      </c>
      <c r="E3260">
        <v>3.75</v>
      </c>
      <c r="F3260">
        <v>0.91</v>
      </c>
      <c r="G3260">
        <v>0.39</v>
      </c>
      <c r="H3260">
        <v>0.89</v>
      </c>
      <c r="I3260">
        <v>0.82</v>
      </c>
      <c r="J3260">
        <v>0.6</v>
      </c>
      <c r="K3260" s="1">
        <v>21.43</v>
      </c>
      <c r="L3260" s="2">
        <v>103935</v>
      </c>
      <c r="M3260" s="1">
        <f>Table1[[#This Row],[PerformanceMetric]]/Table1[[#This Row],[InflationAdjSalary]]*1000000</f>
        <v>206.18655890700919</v>
      </c>
      <c r="N3260" t="s">
        <v>34</v>
      </c>
      <c r="O3260">
        <v>23</v>
      </c>
      <c r="P3260" t="s">
        <v>16</v>
      </c>
    </row>
    <row r="3261" spans="2:16" x14ac:dyDescent="0.2">
      <c r="B3261" t="s">
        <v>710</v>
      </c>
      <c r="C3261">
        <v>2015</v>
      </c>
      <c r="D3261">
        <v>6.18</v>
      </c>
      <c r="E3261">
        <v>2.3199999999999998</v>
      </c>
      <c r="F3261">
        <v>2.97</v>
      </c>
      <c r="G3261">
        <v>1.22</v>
      </c>
      <c r="H3261">
        <v>0.12</v>
      </c>
      <c r="I3261">
        <v>1.0900000000000001</v>
      </c>
      <c r="J3261">
        <v>0.5</v>
      </c>
      <c r="K3261" s="1">
        <v>21.43</v>
      </c>
      <c r="L3261" s="2">
        <v>1862513</v>
      </c>
      <c r="M3261" s="1">
        <f>Table1[[#This Row],[PerformanceMetric]]/Table1[[#This Row],[InflationAdjSalary]]*1000000</f>
        <v>11.50595995840029</v>
      </c>
      <c r="N3261" t="s">
        <v>70</v>
      </c>
      <c r="O3261">
        <v>22</v>
      </c>
      <c r="P3261" t="s">
        <v>19</v>
      </c>
    </row>
    <row r="3262" spans="2:16" x14ac:dyDescent="0.2">
      <c r="B3262" t="s">
        <v>480</v>
      </c>
      <c r="C3262">
        <v>2015</v>
      </c>
      <c r="D3262">
        <v>9.6</v>
      </c>
      <c r="E3262">
        <v>2.19</v>
      </c>
      <c r="F3262">
        <v>1.86</v>
      </c>
      <c r="G3262">
        <v>0.37</v>
      </c>
      <c r="H3262">
        <v>0.02</v>
      </c>
      <c r="I3262">
        <v>1.28</v>
      </c>
      <c r="J3262">
        <v>0.47</v>
      </c>
      <c r="K3262" s="1">
        <v>21.43</v>
      </c>
      <c r="L3262" s="2">
        <v>2655944</v>
      </c>
      <c r="M3262" s="1">
        <f>Table1[[#This Row],[PerformanceMetric]]/Table1[[#This Row],[InflationAdjSalary]]*1000000</f>
        <v>8.0686942194564342</v>
      </c>
      <c r="N3262" t="s">
        <v>96</v>
      </c>
      <c r="O3262">
        <v>30</v>
      </c>
      <c r="P3262" t="s">
        <v>20</v>
      </c>
    </row>
    <row r="3263" spans="2:16" x14ac:dyDescent="0.2">
      <c r="B3263" t="s">
        <v>384</v>
      </c>
      <c r="C3263">
        <v>2021</v>
      </c>
      <c r="D3263">
        <v>5.47</v>
      </c>
      <c r="E3263">
        <v>5.35</v>
      </c>
      <c r="F3263">
        <v>1.71</v>
      </c>
      <c r="G3263">
        <v>1</v>
      </c>
      <c r="H3263">
        <v>0.53</v>
      </c>
      <c r="I3263">
        <v>1.47</v>
      </c>
      <c r="J3263">
        <v>0.48</v>
      </c>
      <c r="K3263" s="1">
        <v>21.43</v>
      </c>
      <c r="L3263" s="2">
        <v>11272002</v>
      </c>
      <c r="M3263" s="1">
        <f>Table1[[#This Row],[PerformanceMetric]]/Table1[[#This Row],[InflationAdjSalary]]*1000000</f>
        <v>1.9011707059668728</v>
      </c>
      <c r="N3263" t="s">
        <v>48</v>
      </c>
      <c r="O3263">
        <v>30</v>
      </c>
      <c r="P3263" t="s">
        <v>16</v>
      </c>
    </row>
    <row r="3264" spans="2:16" x14ac:dyDescent="0.2">
      <c r="B3264" t="s">
        <v>711</v>
      </c>
      <c r="C3264">
        <v>2010</v>
      </c>
      <c r="D3264">
        <v>5.99</v>
      </c>
      <c r="E3264">
        <v>4.59</v>
      </c>
      <c r="F3264">
        <v>0.84</v>
      </c>
      <c r="G3264">
        <v>0.37</v>
      </c>
      <c r="H3264">
        <v>0.14000000000000001</v>
      </c>
      <c r="I3264">
        <v>0.99</v>
      </c>
      <c r="J3264">
        <v>0.54</v>
      </c>
      <c r="K3264" s="1">
        <v>21.42</v>
      </c>
      <c r="L3264" s="2">
        <v>1838213</v>
      </c>
      <c r="M3264" s="1">
        <f>Table1[[#This Row],[PerformanceMetric]]/Table1[[#This Row],[InflationAdjSalary]]*1000000</f>
        <v>11.652621322991406</v>
      </c>
      <c r="N3264" t="s">
        <v>38</v>
      </c>
      <c r="O3264">
        <v>36</v>
      </c>
      <c r="P3264" t="s">
        <v>30</v>
      </c>
    </row>
    <row r="3265" spans="2:16" x14ac:dyDescent="0.2">
      <c r="B3265" t="s">
        <v>324</v>
      </c>
      <c r="C3265">
        <v>2015</v>
      </c>
      <c r="D3265">
        <v>6.34</v>
      </c>
      <c r="E3265">
        <v>3.11</v>
      </c>
      <c r="F3265">
        <v>0.78</v>
      </c>
      <c r="G3265">
        <v>0.32</v>
      </c>
      <c r="H3265">
        <v>0.21</v>
      </c>
      <c r="I3265">
        <v>0.67</v>
      </c>
      <c r="J3265">
        <v>0.56999999999999995</v>
      </c>
      <c r="K3265" s="1">
        <v>21.42</v>
      </c>
      <c r="L3265" s="2">
        <v>3725027</v>
      </c>
      <c r="M3265" s="1">
        <f>Table1[[#This Row],[PerformanceMetric]]/Table1[[#This Row],[InflationAdjSalary]]*1000000</f>
        <v>5.7502938904872369</v>
      </c>
      <c r="N3265" t="s">
        <v>41</v>
      </c>
      <c r="O3265">
        <v>29</v>
      </c>
      <c r="P3265" t="s">
        <v>16</v>
      </c>
    </row>
    <row r="3266" spans="2:16" x14ac:dyDescent="0.2">
      <c r="B3266" t="s">
        <v>231</v>
      </c>
      <c r="C3266">
        <v>2018</v>
      </c>
      <c r="D3266">
        <v>4.24</v>
      </c>
      <c r="E3266">
        <v>4.29</v>
      </c>
      <c r="F3266">
        <v>0.81</v>
      </c>
      <c r="G3266">
        <v>0.36</v>
      </c>
      <c r="H3266">
        <v>0.5</v>
      </c>
      <c r="I3266">
        <v>0.5</v>
      </c>
      <c r="J3266">
        <v>0.57999999999999996</v>
      </c>
      <c r="K3266" s="1">
        <v>21.41</v>
      </c>
      <c r="L3266" s="2">
        <v>1620659</v>
      </c>
      <c r="M3266" s="1">
        <f>Table1[[#This Row],[PerformanceMetric]]/Table1[[#This Row],[InflationAdjSalary]]*1000000</f>
        <v>13.21067541043489</v>
      </c>
      <c r="N3266" t="s">
        <v>48</v>
      </c>
      <c r="O3266">
        <v>25</v>
      </c>
      <c r="P3266" t="s">
        <v>30</v>
      </c>
    </row>
    <row r="3267" spans="2:16" x14ac:dyDescent="0.2">
      <c r="B3267" t="s">
        <v>712</v>
      </c>
      <c r="C3267">
        <v>2010</v>
      </c>
      <c r="D3267">
        <v>6.1</v>
      </c>
      <c r="E3267">
        <v>1.81</v>
      </c>
      <c r="F3267">
        <v>3.13</v>
      </c>
      <c r="G3267">
        <v>0.5</v>
      </c>
      <c r="H3267">
        <v>0.08</v>
      </c>
      <c r="I3267">
        <v>0.75</v>
      </c>
      <c r="J3267">
        <v>0.53</v>
      </c>
      <c r="K3267" s="1">
        <v>21.41</v>
      </c>
      <c r="L3267" s="2">
        <v>1662824</v>
      </c>
      <c r="M3267" s="1">
        <f>Table1[[#This Row],[PerformanceMetric]]/Table1[[#This Row],[InflationAdjSalary]]*1000000</f>
        <v>12.875686182061362</v>
      </c>
      <c r="N3267" t="s">
        <v>31</v>
      </c>
      <c r="O3267">
        <v>30</v>
      </c>
      <c r="P3267" t="s">
        <v>19</v>
      </c>
    </row>
    <row r="3268" spans="2:16" x14ac:dyDescent="0.2">
      <c r="B3268" t="s">
        <v>691</v>
      </c>
      <c r="C3268">
        <v>2013</v>
      </c>
      <c r="D3268">
        <v>8.56</v>
      </c>
      <c r="E3268">
        <v>1.67</v>
      </c>
      <c r="F3268">
        <v>3.44</v>
      </c>
      <c r="G3268">
        <v>0.56000000000000005</v>
      </c>
      <c r="H3268">
        <v>0.22</v>
      </c>
      <c r="I3268">
        <v>2</v>
      </c>
      <c r="J3268">
        <v>0.51</v>
      </c>
      <c r="K3268" s="1">
        <v>21.41</v>
      </c>
      <c r="L3268" s="2">
        <v>1775940</v>
      </c>
      <c r="M3268" s="1">
        <f>Table1[[#This Row],[PerformanceMetric]]/Table1[[#This Row],[InflationAdjSalary]]*1000000</f>
        <v>12.055587463540435</v>
      </c>
      <c r="N3268" t="s">
        <v>76</v>
      </c>
      <c r="O3268">
        <v>38</v>
      </c>
      <c r="P3268" t="s">
        <v>19</v>
      </c>
    </row>
    <row r="3269" spans="2:16" x14ac:dyDescent="0.2">
      <c r="B3269" t="s">
        <v>336</v>
      </c>
      <c r="C3269">
        <v>2021</v>
      </c>
      <c r="D3269">
        <v>5.72</v>
      </c>
      <c r="E3269">
        <v>2.97</v>
      </c>
      <c r="F3269">
        <v>1.72</v>
      </c>
      <c r="G3269">
        <v>0.83</v>
      </c>
      <c r="H3269">
        <v>0.79</v>
      </c>
      <c r="I3269">
        <v>0.93</v>
      </c>
      <c r="J3269">
        <v>0.53</v>
      </c>
      <c r="K3269" s="1">
        <v>21.41</v>
      </c>
      <c r="L3269" s="2">
        <v>2881021</v>
      </c>
      <c r="M3269" s="1">
        <f>Table1[[#This Row],[PerformanceMetric]]/Table1[[#This Row],[InflationAdjSalary]]*1000000</f>
        <v>7.4313932456583967</v>
      </c>
      <c r="N3269" t="s">
        <v>76</v>
      </c>
      <c r="O3269">
        <v>33</v>
      </c>
      <c r="P3269" t="s">
        <v>16</v>
      </c>
    </row>
    <row r="3270" spans="2:16" x14ac:dyDescent="0.2">
      <c r="B3270" t="s">
        <v>713</v>
      </c>
      <c r="C3270">
        <v>2012</v>
      </c>
      <c r="D3270">
        <v>6.36</v>
      </c>
      <c r="E3270">
        <v>4.04</v>
      </c>
      <c r="F3270">
        <v>0.56999999999999995</v>
      </c>
      <c r="G3270">
        <v>0.77</v>
      </c>
      <c r="H3270">
        <v>0.32</v>
      </c>
      <c r="I3270">
        <v>1.23</v>
      </c>
      <c r="J3270">
        <v>0.56000000000000005</v>
      </c>
      <c r="K3270" s="1">
        <v>21.4</v>
      </c>
      <c r="L3270" s="2">
        <v>1242423</v>
      </c>
      <c r="M3270" s="1">
        <f>Table1[[#This Row],[PerformanceMetric]]/Table1[[#This Row],[InflationAdjSalary]]*1000000</f>
        <v>17.224407468309906</v>
      </c>
      <c r="N3270" t="s">
        <v>56</v>
      </c>
      <c r="O3270">
        <v>27</v>
      </c>
      <c r="P3270" t="s">
        <v>16</v>
      </c>
    </row>
    <row r="3271" spans="2:16" x14ac:dyDescent="0.2">
      <c r="B3271" t="s">
        <v>714</v>
      </c>
      <c r="C3271">
        <v>2018</v>
      </c>
      <c r="D3271">
        <v>7.8</v>
      </c>
      <c r="E3271">
        <v>1.8</v>
      </c>
      <c r="F3271">
        <v>4.38</v>
      </c>
      <c r="G3271">
        <v>0.99</v>
      </c>
      <c r="H3271">
        <v>0.1</v>
      </c>
      <c r="I3271">
        <v>1.79</v>
      </c>
      <c r="J3271">
        <v>0.47</v>
      </c>
      <c r="K3271" s="1">
        <v>21.39</v>
      </c>
      <c r="L3271" s="2">
        <v>90837</v>
      </c>
      <c r="M3271" s="1">
        <f>Table1[[#This Row],[PerformanceMetric]]/Table1[[#This Row],[InflationAdjSalary]]*1000000</f>
        <v>235.47673304930811</v>
      </c>
      <c r="N3271" t="s">
        <v>81</v>
      </c>
      <c r="O3271">
        <v>22</v>
      </c>
      <c r="P3271" t="s">
        <v>19</v>
      </c>
    </row>
    <row r="3272" spans="2:16" x14ac:dyDescent="0.2">
      <c r="B3272" t="s">
        <v>695</v>
      </c>
      <c r="C3272">
        <v>2014</v>
      </c>
      <c r="D3272">
        <v>6.3</v>
      </c>
      <c r="E3272">
        <v>3.26</v>
      </c>
      <c r="F3272">
        <v>1.07</v>
      </c>
      <c r="G3272">
        <v>0.26</v>
      </c>
      <c r="H3272">
        <v>0.41</v>
      </c>
      <c r="I3272">
        <v>0.56000000000000005</v>
      </c>
      <c r="J3272">
        <v>0.52</v>
      </c>
      <c r="K3272" s="1">
        <v>21.39</v>
      </c>
      <c r="L3272" s="2">
        <v>1219695</v>
      </c>
      <c r="M3272" s="1">
        <f>Table1[[#This Row],[PerformanceMetric]]/Table1[[#This Row],[InflationAdjSalary]]*1000000</f>
        <v>17.537171178040413</v>
      </c>
      <c r="N3272" t="s">
        <v>27</v>
      </c>
      <c r="O3272">
        <v>24</v>
      </c>
      <c r="P3272" t="s">
        <v>16</v>
      </c>
    </row>
    <row r="3273" spans="2:16" x14ac:dyDescent="0.2">
      <c r="B3273" t="s">
        <v>681</v>
      </c>
      <c r="C3273">
        <v>2013</v>
      </c>
      <c r="D3273">
        <v>5.76</v>
      </c>
      <c r="E3273">
        <v>5</v>
      </c>
      <c r="F3273">
        <v>0.92</v>
      </c>
      <c r="G3273">
        <v>0.3</v>
      </c>
      <c r="H3273">
        <v>0.7</v>
      </c>
      <c r="I3273">
        <v>0.7</v>
      </c>
      <c r="J3273">
        <v>0.47</v>
      </c>
      <c r="K3273" s="1">
        <v>21.39</v>
      </c>
      <c r="L3273" s="2">
        <v>3959205</v>
      </c>
      <c r="M3273" s="1">
        <f>Table1[[#This Row],[PerformanceMetric]]/Table1[[#This Row],[InflationAdjSalary]]*1000000</f>
        <v>5.4025997643466308</v>
      </c>
      <c r="N3273" t="s">
        <v>34</v>
      </c>
      <c r="O3273">
        <v>23</v>
      </c>
      <c r="P3273" t="s">
        <v>30</v>
      </c>
    </row>
    <row r="3274" spans="2:16" x14ac:dyDescent="0.2">
      <c r="B3274" t="s">
        <v>715</v>
      </c>
      <c r="C3274">
        <v>2018</v>
      </c>
      <c r="D3274">
        <v>3.51</v>
      </c>
      <c r="E3274">
        <v>4.03</v>
      </c>
      <c r="F3274">
        <v>0.56999999999999995</v>
      </c>
      <c r="G3274">
        <v>0.36</v>
      </c>
      <c r="H3274">
        <v>1.1000000000000001</v>
      </c>
      <c r="I3274">
        <v>0.64</v>
      </c>
      <c r="J3274">
        <v>0.64</v>
      </c>
      <c r="K3274" s="1">
        <v>21.38</v>
      </c>
      <c r="L3274" s="2">
        <v>2467244</v>
      </c>
      <c r="M3274" s="1">
        <f>Table1[[#This Row],[PerformanceMetric]]/Table1[[#This Row],[InflationAdjSalary]]*1000000</f>
        <v>8.6655393629491027</v>
      </c>
      <c r="N3274" t="s">
        <v>76</v>
      </c>
      <c r="O3274">
        <v>31</v>
      </c>
      <c r="P3274" t="s">
        <v>30</v>
      </c>
    </row>
    <row r="3275" spans="2:16" x14ac:dyDescent="0.2">
      <c r="B3275" t="s">
        <v>528</v>
      </c>
      <c r="C3275">
        <v>2020</v>
      </c>
      <c r="D3275">
        <v>5.43</v>
      </c>
      <c r="E3275">
        <v>3.26</v>
      </c>
      <c r="F3275">
        <v>0.81</v>
      </c>
      <c r="G3275">
        <v>0.4</v>
      </c>
      <c r="H3275">
        <v>0.62</v>
      </c>
      <c r="I3275">
        <v>0.43</v>
      </c>
      <c r="J3275">
        <v>0.55000000000000004</v>
      </c>
      <c r="K3275" s="1">
        <v>21.36</v>
      </c>
      <c r="L3275" s="2">
        <v>1929669</v>
      </c>
      <c r="M3275" s="1">
        <f>Table1[[#This Row],[PerformanceMetric]]/Table1[[#This Row],[InflationAdjSalary]]*1000000</f>
        <v>11.069255919020309</v>
      </c>
      <c r="N3275" t="s">
        <v>91</v>
      </c>
      <c r="O3275">
        <v>29</v>
      </c>
      <c r="P3275" t="s">
        <v>25</v>
      </c>
    </row>
    <row r="3276" spans="2:16" x14ac:dyDescent="0.2">
      <c r="B3276" t="s">
        <v>475</v>
      </c>
      <c r="C3276">
        <v>2021</v>
      </c>
      <c r="D3276">
        <v>7</v>
      </c>
      <c r="E3276">
        <v>3.46</v>
      </c>
      <c r="F3276">
        <v>1.31</v>
      </c>
      <c r="G3276">
        <v>0.31</v>
      </c>
      <c r="H3276">
        <v>0.23</v>
      </c>
      <c r="I3276">
        <v>0.92</v>
      </c>
      <c r="J3276">
        <v>0.51</v>
      </c>
      <c r="K3276" s="1">
        <v>21.35</v>
      </c>
      <c r="L3276" s="2">
        <v>504542</v>
      </c>
      <c r="M3276" s="1">
        <f>Table1[[#This Row],[PerformanceMetric]]/Table1[[#This Row],[InflationAdjSalary]]*1000000</f>
        <v>42.315605043782284</v>
      </c>
      <c r="N3276" t="s">
        <v>41</v>
      </c>
      <c r="O3276">
        <v>22</v>
      </c>
      <c r="P3276" t="s">
        <v>25</v>
      </c>
    </row>
    <row r="3277" spans="2:16" x14ac:dyDescent="0.2">
      <c r="B3277" t="s">
        <v>691</v>
      </c>
      <c r="C3277">
        <v>2011</v>
      </c>
      <c r="D3277">
        <v>6.8</v>
      </c>
      <c r="E3277">
        <v>1.85</v>
      </c>
      <c r="F3277">
        <v>2.73</v>
      </c>
      <c r="G3277">
        <v>1.21</v>
      </c>
      <c r="H3277">
        <v>0.1</v>
      </c>
      <c r="I3277">
        <v>0.85</v>
      </c>
      <c r="J3277">
        <v>0.49</v>
      </c>
      <c r="K3277" s="1">
        <v>21.35</v>
      </c>
      <c r="L3277" s="2">
        <v>4463266</v>
      </c>
      <c r="M3277" s="1">
        <f>Table1[[#This Row],[PerformanceMetric]]/Table1[[#This Row],[InflationAdjSalary]]*1000000</f>
        <v>4.7834926262517179</v>
      </c>
      <c r="N3277" t="s">
        <v>42</v>
      </c>
      <c r="O3277">
        <v>36</v>
      </c>
      <c r="P3277" t="s">
        <v>19</v>
      </c>
    </row>
    <row r="3278" spans="2:16" x14ac:dyDescent="0.2">
      <c r="B3278" t="s">
        <v>595</v>
      </c>
      <c r="C3278">
        <v>2016</v>
      </c>
      <c r="D3278">
        <v>4.8099999999999996</v>
      </c>
      <c r="E3278">
        <v>3.59</v>
      </c>
      <c r="F3278">
        <v>0.67</v>
      </c>
      <c r="G3278">
        <v>0.76</v>
      </c>
      <c r="H3278">
        <v>0.6</v>
      </c>
      <c r="I3278">
        <v>0.5</v>
      </c>
      <c r="J3278">
        <v>0.56999999999999995</v>
      </c>
      <c r="K3278" s="1">
        <v>21.34</v>
      </c>
      <c r="L3278" s="2">
        <v>2683900</v>
      </c>
      <c r="M3278" s="1">
        <f>Table1[[#This Row],[PerformanceMetric]]/Table1[[#This Row],[InflationAdjSalary]]*1000000</f>
        <v>7.9511159134095903</v>
      </c>
      <c r="N3278" t="s">
        <v>24</v>
      </c>
      <c r="O3278">
        <v>24</v>
      </c>
      <c r="P3278" t="s">
        <v>20</v>
      </c>
    </row>
    <row r="3279" spans="2:16" x14ac:dyDescent="0.2">
      <c r="B3279" t="s">
        <v>716</v>
      </c>
      <c r="C3279">
        <v>2020</v>
      </c>
      <c r="D3279">
        <v>5</v>
      </c>
      <c r="E3279">
        <v>3.36</v>
      </c>
      <c r="F3279">
        <v>1.1499999999999999</v>
      </c>
      <c r="G3279">
        <v>0.68</v>
      </c>
      <c r="H3279">
        <v>0.33</v>
      </c>
      <c r="I3279">
        <v>0.88</v>
      </c>
      <c r="J3279">
        <v>0.61</v>
      </c>
      <c r="K3279" s="1">
        <v>21.33</v>
      </c>
      <c r="L3279" s="2">
        <v>1912436</v>
      </c>
      <c r="M3279" s="1">
        <f>Table1[[#This Row],[PerformanceMetric]]/Table1[[#This Row],[InflationAdjSalary]]*1000000</f>
        <v>11.153314411567235</v>
      </c>
      <c r="N3279" t="s">
        <v>54</v>
      </c>
      <c r="O3279">
        <v>20</v>
      </c>
      <c r="P3279" t="s">
        <v>25</v>
      </c>
    </row>
    <row r="3280" spans="2:16" x14ac:dyDescent="0.2">
      <c r="B3280" t="s">
        <v>569</v>
      </c>
      <c r="C3280">
        <v>2012</v>
      </c>
      <c r="D3280">
        <v>5.2</v>
      </c>
      <c r="E3280">
        <v>3.84</v>
      </c>
      <c r="F3280">
        <v>0.57999999999999996</v>
      </c>
      <c r="G3280">
        <v>0.66</v>
      </c>
      <c r="H3280">
        <v>0.53</v>
      </c>
      <c r="I3280">
        <v>0.45</v>
      </c>
      <c r="J3280">
        <v>0.54</v>
      </c>
      <c r="K3280" s="1">
        <v>21.33</v>
      </c>
      <c r="L3280" s="2">
        <v>2698690</v>
      </c>
      <c r="M3280" s="1">
        <f>Table1[[#This Row],[PerformanceMetric]]/Table1[[#This Row],[InflationAdjSalary]]*1000000</f>
        <v>7.9038348235625415</v>
      </c>
      <c r="N3280" t="s">
        <v>109</v>
      </c>
      <c r="O3280">
        <v>24</v>
      </c>
      <c r="P3280" t="s">
        <v>16</v>
      </c>
    </row>
    <row r="3281" spans="2:16" x14ac:dyDescent="0.2">
      <c r="B3281" t="s">
        <v>569</v>
      </c>
      <c r="C3281">
        <v>2016</v>
      </c>
      <c r="D3281">
        <v>6.05</v>
      </c>
      <c r="E3281">
        <v>2.95</v>
      </c>
      <c r="F3281">
        <v>0.96</v>
      </c>
      <c r="G3281">
        <v>0.53</v>
      </c>
      <c r="H3281">
        <v>0.41</v>
      </c>
      <c r="I3281">
        <v>0.51</v>
      </c>
      <c r="J3281">
        <v>0.54</v>
      </c>
      <c r="K3281" s="1">
        <v>21.33</v>
      </c>
      <c r="L3281" s="2">
        <v>3688243</v>
      </c>
      <c r="M3281" s="1">
        <f>Table1[[#This Row],[PerformanceMetric]]/Table1[[#This Row],[InflationAdjSalary]]*1000000</f>
        <v>5.7832415055081778</v>
      </c>
      <c r="N3281" t="s">
        <v>27</v>
      </c>
      <c r="O3281">
        <v>28</v>
      </c>
      <c r="P3281" t="s">
        <v>25</v>
      </c>
    </row>
    <row r="3282" spans="2:16" x14ac:dyDescent="0.2">
      <c r="B3282" t="s">
        <v>168</v>
      </c>
      <c r="C3282">
        <v>2014</v>
      </c>
      <c r="D3282">
        <v>6.8</v>
      </c>
      <c r="E3282">
        <v>1.93</v>
      </c>
      <c r="F3282">
        <v>5.73</v>
      </c>
      <c r="G3282">
        <v>0.47</v>
      </c>
      <c r="H3282">
        <v>0.13</v>
      </c>
      <c r="I3282">
        <v>2.0699999999999998</v>
      </c>
      <c r="J3282">
        <v>0.49</v>
      </c>
      <c r="K3282" s="1">
        <v>21.33</v>
      </c>
      <c r="L3282" s="2">
        <v>12060404</v>
      </c>
      <c r="M3282" s="1">
        <f>Table1[[#This Row],[PerformanceMetric]]/Table1[[#This Row],[InflationAdjSalary]]*1000000</f>
        <v>1.7685974698691684</v>
      </c>
      <c r="N3282" t="s">
        <v>42</v>
      </c>
      <c r="O3282">
        <v>39</v>
      </c>
      <c r="P3282" t="s">
        <v>19</v>
      </c>
    </row>
    <row r="3283" spans="2:16" x14ac:dyDescent="0.2">
      <c r="B3283" t="s">
        <v>113</v>
      </c>
      <c r="C3283">
        <v>2018</v>
      </c>
      <c r="D3283">
        <v>9.81</v>
      </c>
      <c r="E3283">
        <v>1.81</v>
      </c>
      <c r="F3283">
        <v>1.63</v>
      </c>
      <c r="G3283">
        <v>0.19</v>
      </c>
      <c r="H3283">
        <v>0.25</v>
      </c>
      <c r="I3283">
        <v>1.75</v>
      </c>
      <c r="J3283">
        <v>0.52</v>
      </c>
      <c r="K3283" s="1">
        <v>21.32</v>
      </c>
      <c r="L3283" s="2">
        <v>2559039</v>
      </c>
      <c r="M3283" s="1">
        <f>Table1[[#This Row],[PerformanceMetric]]/Table1[[#This Row],[InflationAdjSalary]]*1000000</f>
        <v>8.3312524740732741</v>
      </c>
      <c r="N3283" t="s">
        <v>29</v>
      </c>
      <c r="O3283">
        <v>29</v>
      </c>
      <c r="P3283" t="s">
        <v>19</v>
      </c>
    </row>
    <row r="3284" spans="2:16" x14ac:dyDescent="0.2">
      <c r="B3284" t="s">
        <v>717</v>
      </c>
      <c r="C3284">
        <v>2021</v>
      </c>
      <c r="D3284">
        <v>4.5599999999999996</v>
      </c>
      <c r="E3284">
        <v>3.26</v>
      </c>
      <c r="F3284">
        <v>0.36</v>
      </c>
      <c r="G3284">
        <v>0.46</v>
      </c>
      <c r="H3284">
        <v>0.66</v>
      </c>
      <c r="I3284">
        <v>0.57999999999999996</v>
      </c>
      <c r="J3284">
        <v>0.65</v>
      </c>
      <c r="K3284" s="1">
        <v>21.32</v>
      </c>
      <c r="L3284" s="2">
        <v>6657312</v>
      </c>
      <c r="M3284" s="1">
        <f>Table1[[#This Row],[PerformanceMetric]]/Table1[[#This Row],[InflationAdjSalary]]*1000000</f>
        <v>3.2024937392148667</v>
      </c>
      <c r="N3284" t="s">
        <v>56</v>
      </c>
      <c r="O3284">
        <v>20</v>
      </c>
      <c r="P3284" t="s">
        <v>30</v>
      </c>
    </row>
    <row r="3285" spans="2:16" x14ac:dyDescent="0.2">
      <c r="B3285" t="s">
        <v>599</v>
      </c>
      <c r="C3285">
        <v>2019</v>
      </c>
      <c r="D3285">
        <v>8.11</v>
      </c>
      <c r="E3285">
        <v>2.2000000000000002</v>
      </c>
      <c r="F3285">
        <v>1.1299999999999999</v>
      </c>
      <c r="G3285">
        <v>0.41</v>
      </c>
      <c r="H3285">
        <v>0.03</v>
      </c>
      <c r="I3285">
        <v>0.79</v>
      </c>
      <c r="J3285">
        <v>0.52</v>
      </c>
      <c r="K3285" s="1">
        <v>21.31</v>
      </c>
      <c r="L3285" s="2">
        <v>1872334</v>
      </c>
      <c r="M3285" s="1">
        <f>Table1[[#This Row],[PerformanceMetric]]/Table1[[#This Row],[InflationAdjSalary]]*1000000</f>
        <v>11.381516332021956</v>
      </c>
      <c r="N3285" t="s">
        <v>27</v>
      </c>
      <c r="O3285">
        <v>20</v>
      </c>
      <c r="P3285" t="s">
        <v>19</v>
      </c>
    </row>
    <row r="3286" spans="2:16" x14ac:dyDescent="0.2">
      <c r="B3286" t="s">
        <v>371</v>
      </c>
      <c r="C3286">
        <v>2013</v>
      </c>
      <c r="D3286">
        <v>6.03</v>
      </c>
      <c r="E3286">
        <v>4.71</v>
      </c>
      <c r="F3286">
        <v>0.49</v>
      </c>
      <c r="G3286">
        <v>0.3</v>
      </c>
      <c r="H3286">
        <v>0.67</v>
      </c>
      <c r="I3286">
        <v>0.75</v>
      </c>
      <c r="J3286">
        <v>0.5</v>
      </c>
      <c r="K3286" s="1">
        <v>21.31</v>
      </c>
      <c r="L3286" s="2">
        <v>2417856</v>
      </c>
      <c r="M3286" s="1">
        <f>Table1[[#This Row],[PerformanceMetric]]/Table1[[#This Row],[InflationAdjSalary]]*1000000</f>
        <v>8.8135935307975313</v>
      </c>
      <c r="N3286" t="s">
        <v>15</v>
      </c>
      <c r="O3286">
        <v>22</v>
      </c>
      <c r="P3286" t="s">
        <v>16</v>
      </c>
    </row>
    <row r="3287" spans="2:16" x14ac:dyDescent="0.2">
      <c r="B3287" t="s">
        <v>359</v>
      </c>
      <c r="C3287">
        <v>2013</v>
      </c>
      <c r="D3287">
        <v>9.8000000000000007</v>
      </c>
      <c r="E3287">
        <v>1.66</v>
      </c>
      <c r="F3287">
        <v>2.38</v>
      </c>
      <c r="G3287">
        <v>0.48</v>
      </c>
      <c r="H3287">
        <v>0.1</v>
      </c>
      <c r="I3287">
        <v>1.68</v>
      </c>
      <c r="J3287">
        <v>0.48</v>
      </c>
      <c r="K3287" s="1">
        <v>21.3</v>
      </c>
      <c r="L3287" s="2">
        <v>1268976</v>
      </c>
      <c r="M3287" s="1">
        <f>Table1[[#This Row],[PerformanceMetric]]/Table1[[#This Row],[InflationAdjSalary]]*1000000</f>
        <v>16.785187426712564</v>
      </c>
      <c r="N3287" t="s">
        <v>68</v>
      </c>
      <c r="O3287">
        <v>34</v>
      </c>
      <c r="P3287" t="s">
        <v>20</v>
      </c>
    </row>
    <row r="3288" spans="2:16" x14ac:dyDescent="0.2">
      <c r="B3288" t="s">
        <v>718</v>
      </c>
      <c r="C3288">
        <v>2020</v>
      </c>
      <c r="D3288">
        <v>6.17</v>
      </c>
      <c r="E3288">
        <v>2.11</v>
      </c>
      <c r="F3288">
        <v>1.28</v>
      </c>
      <c r="G3288">
        <v>0.67</v>
      </c>
      <c r="H3288">
        <v>0.39</v>
      </c>
      <c r="I3288">
        <v>0.83</v>
      </c>
      <c r="J3288">
        <v>0.6</v>
      </c>
      <c r="K3288" s="1">
        <v>21.3</v>
      </c>
      <c r="L3288" s="2">
        <v>1744762</v>
      </c>
      <c r="M3288" s="1">
        <f>Table1[[#This Row],[PerformanceMetric]]/Table1[[#This Row],[InflationAdjSalary]]*1000000</f>
        <v>12.207968765940571</v>
      </c>
      <c r="N3288" t="s">
        <v>96</v>
      </c>
      <c r="O3288">
        <v>24</v>
      </c>
      <c r="P3288" t="s">
        <v>25</v>
      </c>
    </row>
    <row r="3289" spans="2:16" x14ac:dyDescent="0.2">
      <c r="B3289" t="s">
        <v>653</v>
      </c>
      <c r="C3289">
        <v>2020</v>
      </c>
      <c r="D3289">
        <v>8.27</v>
      </c>
      <c r="E3289">
        <v>2.17</v>
      </c>
      <c r="F3289">
        <v>1.39</v>
      </c>
      <c r="G3289">
        <v>0.37</v>
      </c>
      <c r="H3289">
        <v>0.14000000000000001</v>
      </c>
      <c r="I3289">
        <v>0.87</v>
      </c>
      <c r="J3289">
        <v>0.5</v>
      </c>
      <c r="K3289" s="1">
        <v>21.29</v>
      </c>
      <c r="L3289" s="2">
        <v>2588487</v>
      </c>
      <c r="M3289" s="1">
        <f>Table1[[#This Row],[PerformanceMetric]]/Table1[[#This Row],[InflationAdjSalary]]*1000000</f>
        <v>8.2248819484123352</v>
      </c>
      <c r="N3289" t="s">
        <v>38</v>
      </c>
      <c r="O3289">
        <v>20</v>
      </c>
      <c r="P3289" t="s">
        <v>20</v>
      </c>
    </row>
    <row r="3290" spans="2:16" x14ac:dyDescent="0.2">
      <c r="B3290" t="s">
        <v>566</v>
      </c>
      <c r="C3290">
        <v>2013</v>
      </c>
      <c r="D3290">
        <v>5.46</v>
      </c>
      <c r="E3290">
        <v>3.7</v>
      </c>
      <c r="F3290">
        <v>0.48</v>
      </c>
      <c r="G3290">
        <v>0.16</v>
      </c>
      <c r="H3290">
        <v>0.55000000000000004</v>
      </c>
      <c r="I3290">
        <v>0.71</v>
      </c>
      <c r="J3290">
        <v>0.6</v>
      </c>
      <c r="K3290" s="1">
        <v>21.29</v>
      </c>
      <c r="L3290" s="2">
        <v>2819867</v>
      </c>
      <c r="M3290" s="1">
        <f>Table1[[#This Row],[PerformanceMetric]]/Table1[[#This Row],[InflationAdjSalary]]*1000000</f>
        <v>7.5500014717006154</v>
      </c>
      <c r="N3290" t="s">
        <v>38</v>
      </c>
      <c r="O3290">
        <v>20</v>
      </c>
      <c r="P3290" t="s">
        <v>30</v>
      </c>
    </row>
    <row r="3291" spans="2:16" x14ac:dyDescent="0.2">
      <c r="B3291" t="s">
        <v>603</v>
      </c>
      <c r="C3291">
        <v>2018</v>
      </c>
      <c r="D3291">
        <v>5.07</v>
      </c>
      <c r="E3291">
        <v>1.61</v>
      </c>
      <c r="F3291">
        <v>2.83</v>
      </c>
      <c r="G3291">
        <v>1.1599999999999999</v>
      </c>
      <c r="H3291">
        <v>7.0000000000000007E-2</v>
      </c>
      <c r="I3291">
        <v>0.72</v>
      </c>
      <c r="J3291">
        <v>0.56999999999999995</v>
      </c>
      <c r="K3291" s="1">
        <v>21.29</v>
      </c>
      <c r="L3291" s="2">
        <v>2873932</v>
      </c>
      <c r="M3291" s="1">
        <f>Table1[[#This Row],[PerformanceMetric]]/Table1[[#This Row],[InflationAdjSalary]]*1000000</f>
        <v>7.4079692908530888</v>
      </c>
      <c r="N3291" t="s">
        <v>36</v>
      </c>
      <c r="O3291">
        <v>21</v>
      </c>
      <c r="P3291" t="s">
        <v>19</v>
      </c>
    </row>
    <row r="3292" spans="2:16" x14ac:dyDescent="0.2">
      <c r="B3292" t="s">
        <v>300</v>
      </c>
      <c r="C3292">
        <v>2013</v>
      </c>
      <c r="D3292">
        <v>5.95</v>
      </c>
      <c r="E3292">
        <v>2.85</v>
      </c>
      <c r="F3292">
        <v>0.92</v>
      </c>
      <c r="G3292">
        <v>0.88</v>
      </c>
      <c r="H3292">
        <v>0.36</v>
      </c>
      <c r="I3292">
        <v>0.52</v>
      </c>
      <c r="J3292">
        <v>0.54</v>
      </c>
      <c r="K3292" s="1">
        <v>21.28</v>
      </c>
      <c r="L3292" s="2">
        <v>3172440</v>
      </c>
      <c r="M3292" s="1">
        <f>Table1[[#This Row],[PerformanceMetric]]/Table1[[#This Row],[InflationAdjSalary]]*1000000</f>
        <v>6.7077706749379029</v>
      </c>
      <c r="N3292" t="s">
        <v>58</v>
      </c>
      <c r="O3292">
        <v>26</v>
      </c>
      <c r="P3292" t="s">
        <v>25</v>
      </c>
    </row>
    <row r="3293" spans="2:16" x14ac:dyDescent="0.2">
      <c r="B3293" t="s">
        <v>465</v>
      </c>
      <c r="C3293">
        <v>2012</v>
      </c>
      <c r="D3293">
        <v>7</v>
      </c>
      <c r="E3293">
        <v>3.69</v>
      </c>
      <c r="F3293">
        <v>0.46</v>
      </c>
      <c r="G3293">
        <v>0.54</v>
      </c>
      <c r="H3293">
        <v>0.38</v>
      </c>
      <c r="I3293">
        <v>0.54</v>
      </c>
      <c r="J3293">
        <v>0.48</v>
      </c>
      <c r="K3293" s="1">
        <v>21.28</v>
      </c>
      <c r="L3293" s="2">
        <v>10407388</v>
      </c>
      <c r="M3293" s="1">
        <f>Table1[[#This Row],[PerformanceMetric]]/Table1[[#This Row],[InflationAdjSalary]]*1000000</f>
        <v>2.0447013217917887</v>
      </c>
      <c r="N3293" t="s">
        <v>88</v>
      </c>
      <c r="O3293">
        <v>27</v>
      </c>
      <c r="P3293" t="s">
        <v>16</v>
      </c>
    </row>
    <row r="3294" spans="2:16" x14ac:dyDescent="0.2">
      <c r="B3294" t="s">
        <v>216</v>
      </c>
      <c r="C3294">
        <v>2016</v>
      </c>
      <c r="D3294">
        <v>6.92</v>
      </c>
      <c r="E3294">
        <v>2</v>
      </c>
      <c r="F3294">
        <v>3.54</v>
      </c>
      <c r="G3294">
        <v>0.6</v>
      </c>
      <c r="H3294">
        <v>0.15</v>
      </c>
      <c r="I3294">
        <v>1.19</v>
      </c>
      <c r="J3294">
        <v>0.49</v>
      </c>
      <c r="K3294" s="1">
        <v>21.26</v>
      </c>
      <c r="L3294" s="2">
        <v>6869128</v>
      </c>
      <c r="M3294" s="1">
        <f>Table1[[#This Row],[PerformanceMetric]]/Table1[[#This Row],[InflationAdjSalary]]*1000000</f>
        <v>3.0950071100727783</v>
      </c>
      <c r="N3294" t="s">
        <v>41</v>
      </c>
      <c r="O3294">
        <v>26</v>
      </c>
      <c r="P3294" t="s">
        <v>19</v>
      </c>
    </row>
    <row r="3295" spans="2:16" x14ac:dyDescent="0.2">
      <c r="B3295" t="s">
        <v>325</v>
      </c>
      <c r="C3295">
        <v>2014</v>
      </c>
      <c r="D3295">
        <v>4.7699999999999996</v>
      </c>
      <c r="E3295">
        <v>5</v>
      </c>
      <c r="F3295">
        <v>0.65</v>
      </c>
      <c r="G3295">
        <v>0.5</v>
      </c>
      <c r="H3295">
        <v>0.83</v>
      </c>
      <c r="I3295">
        <v>0.9</v>
      </c>
      <c r="J3295">
        <v>0.53</v>
      </c>
      <c r="K3295" s="1">
        <v>21.24</v>
      </c>
      <c r="L3295" s="2">
        <v>1757256</v>
      </c>
      <c r="M3295" s="1">
        <f>Table1[[#This Row],[PerformanceMetric]]/Table1[[#This Row],[InflationAdjSalary]]*1000000</f>
        <v>12.0870265914585</v>
      </c>
      <c r="N3295" t="s">
        <v>36</v>
      </c>
      <c r="O3295">
        <v>24</v>
      </c>
      <c r="P3295" t="s">
        <v>30</v>
      </c>
    </row>
    <row r="3296" spans="2:16" x14ac:dyDescent="0.2">
      <c r="B3296" t="s">
        <v>719</v>
      </c>
      <c r="C3296">
        <v>2011</v>
      </c>
      <c r="D3296">
        <v>5.86</v>
      </c>
      <c r="E3296">
        <v>1.98</v>
      </c>
      <c r="F3296">
        <v>0.53</v>
      </c>
      <c r="G3296">
        <v>0.36</v>
      </c>
      <c r="H3296">
        <v>0.23</v>
      </c>
      <c r="I3296">
        <v>0.26</v>
      </c>
      <c r="J3296">
        <v>0.63</v>
      </c>
      <c r="K3296" s="1">
        <v>21.24</v>
      </c>
      <c r="L3296" s="2">
        <v>1969088</v>
      </c>
      <c r="M3296" s="1">
        <f>Table1[[#This Row],[PerformanceMetric]]/Table1[[#This Row],[InflationAdjSalary]]*1000000</f>
        <v>10.786719537166443</v>
      </c>
      <c r="N3296" t="s">
        <v>31</v>
      </c>
      <c r="O3296">
        <v>30</v>
      </c>
      <c r="P3296" t="s">
        <v>25</v>
      </c>
    </row>
    <row r="3297" spans="2:16" x14ac:dyDescent="0.2">
      <c r="B3297" t="s">
        <v>354</v>
      </c>
      <c r="C3297">
        <v>2016</v>
      </c>
      <c r="D3297">
        <v>5.58</v>
      </c>
      <c r="E3297">
        <v>3.33</v>
      </c>
      <c r="F3297">
        <v>0.83</v>
      </c>
      <c r="G3297">
        <v>0.56000000000000005</v>
      </c>
      <c r="H3297">
        <v>0.33</v>
      </c>
      <c r="I3297">
        <v>0.67</v>
      </c>
      <c r="J3297">
        <v>0.56999999999999995</v>
      </c>
      <c r="K3297" s="1">
        <v>21.24</v>
      </c>
      <c r="L3297" s="2">
        <v>10142668</v>
      </c>
      <c r="M3297" s="1">
        <f>Table1[[#This Row],[PerformanceMetric]]/Table1[[#This Row],[InflationAdjSalary]]*1000000</f>
        <v>2.0941235580224058</v>
      </c>
      <c r="N3297" t="s">
        <v>56</v>
      </c>
      <c r="O3297">
        <v>31</v>
      </c>
      <c r="P3297" t="s">
        <v>30</v>
      </c>
    </row>
    <row r="3298" spans="2:16" x14ac:dyDescent="0.2">
      <c r="B3298" t="s">
        <v>606</v>
      </c>
      <c r="C3298">
        <v>2010</v>
      </c>
      <c r="D3298">
        <v>7.09</v>
      </c>
      <c r="E3298">
        <v>1.39</v>
      </c>
      <c r="F3298">
        <v>1.32</v>
      </c>
      <c r="G3298">
        <v>0.52</v>
      </c>
      <c r="H3298">
        <v>0.21</v>
      </c>
      <c r="I3298">
        <v>0.96</v>
      </c>
      <c r="J3298">
        <v>0.62</v>
      </c>
      <c r="K3298" s="1">
        <v>21.23</v>
      </c>
      <c r="L3298" s="2">
        <v>1571624</v>
      </c>
      <c r="M3298" s="1">
        <f>Table1[[#This Row],[PerformanceMetric]]/Table1[[#This Row],[InflationAdjSalary]]*1000000</f>
        <v>13.508320056196647</v>
      </c>
      <c r="N3298" t="s">
        <v>76</v>
      </c>
      <c r="O3298">
        <v>21</v>
      </c>
      <c r="P3298" t="s">
        <v>19</v>
      </c>
    </row>
    <row r="3299" spans="2:16" x14ac:dyDescent="0.2">
      <c r="B3299" t="s">
        <v>659</v>
      </c>
      <c r="C3299">
        <v>2012</v>
      </c>
      <c r="D3299">
        <v>7.62</v>
      </c>
      <c r="E3299">
        <v>1.51</v>
      </c>
      <c r="F3299">
        <v>0.75</v>
      </c>
      <c r="G3299">
        <v>0.43</v>
      </c>
      <c r="H3299">
        <v>0.11</v>
      </c>
      <c r="I3299">
        <v>0.62</v>
      </c>
      <c r="J3299">
        <v>0.57999999999999996</v>
      </c>
      <c r="K3299" s="1">
        <v>21.23</v>
      </c>
      <c r="L3299" s="2">
        <v>1775453</v>
      </c>
      <c r="M3299" s="1">
        <f>Table1[[#This Row],[PerformanceMetric]]/Table1[[#This Row],[InflationAdjSalary]]*1000000</f>
        <v>11.957511688566242</v>
      </c>
      <c r="N3299" t="s">
        <v>56</v>
      </c>
      <c r="O3299">
        <v>30</v>
      </c>
      <c r="P3299" t="s">
        <v>20</v>
      </c>
    </row>
    <row r="3300" spans="2:16" x14ac:dyDescent="0.2">
      <c r="B3300" t="s">
        <v>365</v>
      </c>
      <c r="C3300">
        <v>2017</v>
      </c>
      <c r="D3300">
        <v>4.3499999999999996</v>
      </c>
      <c r="E3300">
        <v>5.3</v>
      </c>
      <c r="F3300">
        <v>0.56999999999999995</v>
      </c>
      <c r="G3300">
        <v>0.33</v>
      </c>
      <c r="H3300">
        <v>0.48</v>
      </c>
      <c r="I3300">
        <v>0.8</v>
      </c>
      <c r="J3300">
        <v>0.56000000000000005</v>
      </c>
      <c r="K3300" s="1">
        <v>21.2</v>
      </c>
      <c r="L3300" s="2">
        <v>7684369</v>
      </c>
      <c r="M3300" s="1">
        <f>Table1[[#This Row],[PerformanceMetric]]/Table1[[#This Row],[InflationAdjSalary]]*1000000</f>
        <v>2.7588472130893247</v>
      </c>
      <c r="N3300" t="s">
        <v>38</v>
      </c>
      <c r="O3300">
        <v>27</v>
      </c>
      <c r="P3300" t="s">
        <v>16</v>
      </c>
    </row>
    <row r="3301" spans="2:16" x14ac:dyDescent="0.2">
      <c r="B3301" t="s">
        <v>445</v>
      </c>
      <c r="C3301">
        <v>2011</v>
      </c>
      <c r="D3301">
        <v>8</v>
      </c>
      <c r="E3301">
        <v>2.54</v>
      </c>
      <c r="F3301">
        <v>1.29</v>
      </c>
      <c r="G3301">
        <v>1.45</v>
      </c>
      <c r="H3301">
        <v>0.23</v>
      </c>
      <c r="I3301">
        <v>1.26</v>
      </c>
      <c r="J3301">
        <v>0.48</v>
      </c>
      <c r="K3301" s="1">
        <v>21.19</v>
      </c>
      <c r="L3301" s="2">
        <v>4015626</v>
      </c>
      <c r="M3301" s="1">
        <f>Table1[[#This Row],[PerformanceMetric]]/Table1[[#This Row],[InflationAdjSalary]]*1000000</f>
        <v>5.2768858454447711</v>
      </c>
      <c r="N3301" t="s">
        <v>41</v>
      </c>
      <c r="O3301">
        <v>24</v>
      </c>
      <c r="P3301" t="s">
        <v>25</v>
      </c>
    </row>
    <row r="3302" spans="2:16" x14ac:dyDescent="0.2">
      <c r="B3302" t="s">
        <v>669</v>
      </c>
      <c r="C3302">
        <v>2012</v>
      </c>
      <c r="D3302">
        <v>5.53</v>
      </c>
      <c r="E3302">
        <v>3.87</v>
      </c>
      <c r="F3302">
        <v>0.82</v>
      </c>
      <c r="G3302">
        <v>0.66</v>
      </c>
      <c r="H3302">
        <v>1.71</v>
      </c>
      <c r="I3302">
        <v>0.92</v>
      </c>
      <c r="J3302">
        <v>0.49</v>
      </c>
      <c r="K3302" s="1">
        <v>21.16</v>
      </c>
      <c r="L3302" s="2">
        <v>4551463</v>
      </c>
      <c r="M3302" s="1">
        <f>Table1[[#This Row],[PerformanceMetric]]/Table1[[#This Row],[InflationAdjSalary]]*1000000</f>
        <v>4.6490546006855382</v>
      </c>
      <c r="N3302" t="s">
        <v>22</v>
      </c>
      <c r="O3302">
        <v>24</v>
      </c>
      <c r="P3302" t="s">
        <v>30</v>
      </c>
    </row>
    <row r="3303" spans="2:16" x14ac:dyDescent="0.2">
      <c r="B3303" t="s">
        <v>720</v>
      </c>
      <c r="C3303">
        <v>2016</v>
      </c>
      <c r="D3303">
        <v>8.86</v>
      </c>
      <c r="E3303">
        <v>2.4900000000000002</v>
      </c>
      <c r="F3303">
        <v>2.0699999999999998</v>
      </c>
      <c r="G3303">
        <v>0.47</v>
      </c>
      <c r="H3303">
        <v>0.23</v>
      </c>
      <c r="I3303">
        <v>1.75</v>
      </c>
      <c r="J3303">
        <v>0.5</v>
      </c>
      <c r="K3303" s="1">
        <v>21.15</v>
      </c>
      <c r="L3303" s="2">
        <v>2890351</v>
      </c>
      <c r="M3303" s="1">
        <f>Table1[[#This Row],[PerformanceMetric]]/Table1[[#This Row],[InflationAdjSalary]]*1000000</f>
        <v>7.317450371944445</v>
      </c>
      <c r="N3303" t="s">
        <v>81</v>
      </c>
      <c r="O3303">
        <v>21</v>
      </c>
      <c r="P3303" t="s">
        <v>19</v>
      </c>
    </row>
    <row r="3304" spans="2:16" x14ac:dyDescent="0.2">
      <c r="B3304" t="s">
        <v>440</v>
      </c>
      <c r="C3304">
        <v>2018</v>
      </c>
      <c r="D3304">
        <v>7.14</v>
      </c>
      <c r="E3304">
        <v>3.07</v>
      </c>
      <c r="F3304">
        <v>3.79</v>
      </c>
      <c r="G3304">
        <v>0.86</v>
      </c>
      <c r="H3304">
        <v>0.28999999999999998</v>
      </c>
      <c r="I3304">
        <v>1.21</v>
      </c>
      <c r="J3304">
        <v>0.42</v>
      </c>
      <c r="K3304" s="1">
        <v>21.15</v>
      </c>
      <c r="L3304" s="2">
        <v>9806770</v>
      </c>
      <c r="M3304" s="1">
        <f>Table1[[#This Row],[PerformanceMetric]]/Table1[[#This Row],[InflationAdjSalary]]*1000000</f>
        <v>2.1566734001103316</v>
      </c>
      <c r="N3304" t="s">
        <v>34</v>
      </c>
      <c r="O3304">
        <v>19</v>
      </c>
      <c r="P3304" t="s">
        <v>20</v>
      </c>
    </row>
    <row r="3305" spans="2:16" x14ac:dyDescent="0.2">
      <c r="B3305" t="s">
        <v>491</v>
      </c>
      <c r="C3305">
        <v>2018</v>
      </c>
      <c r="D3305">
        <v>7.87</v>
      </c>
      <c r="E3305">
        <v>2.0499999999999998</v>
      </c>
      <c r="F3305">
        <v>1.38</v>
      </c>
      <c r="G3305">
        <v>0.59</v>
      </c>
      <c r="H3305">
        <v>0.15</v>
      </c>
      <c r="I3305">
        <v>1.18</v>
      </c>
      <c r="J3305">
        <v>0.55000000000000004</v>
      </c>
      <c r="K3305" s="1">
        <v>21.15</v>
      </c>
      <c r="L3305" s="2">
        <v>10084322</v>
      </c>
      <c r="M3305" s="1">
        <f>Table1[[#This Row],[PerformanceMetric]]/Table1[[#This Row],[InflationAdjSalary]]*1000000</f>
        <v>2.097315020285945</v>
      </c>
      <c r="N3305" t="s">
        <v>34</v>
      </c>
      <c r="O3305">
        <v>29</v>
      </c>
      <c r="P3305" t="s">
        <v>20</v>
      </c>
    </row>
    <row r="3306" spans="2:16" x14ac:dyDescent="0.2">
      <c r="B3306" t="s">
        <v>232</v>
      </c>
      <c r="C3306">
        <v>2018</v>
      </c>
      <c r="D3306">
        <v>4.7699999999999996</v>
      </c>
      <c r="E3306">
        <v>2.6</v>
      </c>
      <c r="F3306">
        <v>0.51</v>
      </c>
      <c r="G3306">
        <v>0.32</v>
      </c>
      <c r="H3306">
        <v>0.88</v>
      </c>
      <c r="I3306">
        <v>0.42</v>
      </c>
      <c r="J3306">
        <v>0.64</v>
      </c>
      <c r="K3306" s="1">
        <v>21.14</v>
      </c>
      <c r="L3306" s="2">
        <v>2814944</v>
      </c>
      <c r="M3306" s="1">
        <f>Table1[[#This Row],[PerformanceMetric]]/Table1[[#This Row],[InflationAdjSalary]]*1000000</f>
        <v>7.5099184921618338</v>
      </c>
      <c r="N3306" t="s">
        <v>22</v>
      </c>
      <c r="O3306">
        <v>30</v>
      </c>
      <c r="P3306" t="s">
        <v>30</v>
      </c>
    </row>
    <row r="3307" spans="2:16" x14ac:dyDescent="0.2">
      <c r="B3307" t="s">
        <v>461</v>
      </c>
      <c r="C3307">
        <v>2014</v>
      </c>
      <c r="D3307">
        <v>6.16</v>
      </c>
      <c r="E3307">
        <v>3.22</v>
      </c>
      <c r="F3307">
        <v>0.41</v>
      </c>
      <c r="G3307">
        <v>0.37</v>
      </c>
      <c r="H3307">
        <v>0.27</v>
      </c>
      <c r="I3307">
        <v>0.55000000000000004</v>
      </c>
      <c r="J3307">
        <v>0.56999999999999995</v>
      </c>
      <c r="K3307" s="1">
        <v>21.12</v>
      </c>
      <c r="L3307" s="2">
        <v>1202808</v>
      </c>
      <c r="M3307" s="1">
        <f>Table1[[#This Row],[PerformanceMetric]]/Table1[[#This Row],[InflationAdjSalary]]*1000000</f>
        <v>17.558912145579345</v>
      </c>
      <c r="N3307" t="s">
        <v>109</v>
      </c>
      <c r="O3307">
        <v>24</v>
      </c>
      <c r="P3307" t="s">
        <v>16</v>
      </c>
    </row>
    <row r="3308" spans="2:16" x14ac:dyDescent="0.2">
      <c r="B3308" t="s">
        <v>721</v>
      </c>
      <c r="C3308">
        <v>2021</v>
      </c>
      <c r="D3308">
        <v>5.56</v>
      </c>
      <c r="E3308">
        <v>2.02</v>
      </c>
      <c r="F3308">
        <v>3.63</v>
      </c>
      <c r="G3308">
        <v>0.67</v>
      </c>
      <c r="H3308">
        <v>0.27</v>
      </c>
      <c r="I3308">
        <v>1.1499999999999999</v>
      </c>
      <c r="J3308">
        <v>0.54</v>
      </c>
      <c r="K3308" s="1">
        <v>21.12</v>
      </c>
      <c r="L3308" s="2">
        <v>1623970</v>
      </c>
      <c r="M3308" s="1">
        <f>Table1[[#This Row],[PerformanceMetric]]/Table1[[#This Row],[InflationAdjSalary]]*1000000</f>
        <v>13.005166351595166</v>
      </c>
      <c r="N3308" t="s">
        <v>88</v>
      </c>
      <c r="O3308">
        <v>21</v>
      </c>
      <c r="P3308" t="s">
        <v>19</v>
      </c>
    </row>
    <row r="3309" spans="2:16" x14ac:dyDescent="0.2">
      <c r="B3309" t="s">
        <v>123</v>
      </c>
      <c r="C3309">
        <v>2014</v>
      </c>
      <c r="D3309">
        <v>8</v>
      </c>
      <c r="E3309">
        <v>2.33</v>
      </c>
      <c r="F3309">
        <v>0.67</v>
      </c>
      <c r="G3309">
        <v>0.25</v>
      </c>
      <c r="H3309">
        <v>0.33</v>
      </c>
      <c r="I3309">
        <v>0.83</v>
      </c>
      <c r="J3309">
        <v>0.53</v>
      </c>
      <c r="K3309" s="1">
        <v>21.12</v>
      </c>
      <c r="L3309" s="2">
        <v>2610746</v>
      </c>
      <c r="M3309" s="1">
        <f>Table1[[#This Row],[PerformanceMetric]]/Table1[[#This Row],[InflationAdjSalary]]*1000000</f>
        <v>8.0896418111911306</v>
      </c>
      <c r="N3309" t="s">
        <v>52</v>
      </c>
      <c r="O3309">
        <v>30</v>
      </c>
      <c r="P3309" t="s">
        <v>25</v>
      </c>
    </row>
    <row r="3310" spans="2:16" x14ac:dyDescent="0.2">
      <c r="B3310" t="s">
        <v>329</v>
      </c>
      <c r="C3310">
        <v>2012</v>
      </c>
      <c r="D3310">
        <v>6.08</v>
      </c>
      <c r="E3310">
        <v>3.28</v>
      </c>
      <c r="F3310">
        <v>1.08</v>
      </c>
      <c r="G3310">
        <v>0.36</v>
      </c>
      <c r="H3310">
        <v>0.15</v>
      </c>
      <c r="I3310">
        <v>0.77</v>
      </c>
      <c r="J3310">
        <v>0.56000000000000005</v>
      </c>
      <c r="K3310" s="1">
        <v>21.12</v>
      </c>
      <c r="L3310" s="2">
        <v>7489187</v>
      </c>
      <c r="M3310" s="1">
        <f>Table1[[#This Row],[PerformanceMetric]]/Table1[[#This Row],[InflationAdjSalary]]*1000000</f>
        <v>2.8200657828413149</v>
      </c>
      <c r="N3310" t="s">
        <v>31</v>
      </c>
      <c r="O3310">
        <v>31</v>
      </c>
      <c r="P3310" t="s">
        <v>20</v>
      </c>
    </row>
    <row r="3311" spans="2:16" x14ac:dyDescent="0.2">
      <c r="B3311" t="s">
        <v>722</v>
      </c>
      <c r="C3311">
        <v>2010</v>
      </c>
      <c r="D3311">
        <v>7.24</v>
      </c>
      <c r="E3311">
        <v>3.09</v>
      </c>
      <c r="F3311">
        <v>0.93</v>
      </c>
      <c r="G3311">
        <v>0.83</v>
      </c>
      <c r="H3311">
        <v>0.19</v>
      </c>
      <c r="I3311">
        <v>1.08</v>
      </c>
      <c r="J3311">
        <v>0.52</v>
      </c>
      <c r="K3311" s="1">
        <v>21.11</v>
      </c>
      <c r="L3311" s="2">
        <v>6549796</v>
      </c>
      <c r="M3311" s="1">
        <f>Table1[[#This Row],[PerformanceMetric]]/Table1[[#This Row],[InflationAdjSalary]]*1000000</f>
        <v>3.2230011438524193</v>
      </c>
      <c r="N3311" t="s">
        <v>99</v>
      </c>
      <c r="O3311">
        <v>31</v>
      </c>
      <c r="P3311" t="s">
        <v>30</v>
      </c>
    </row>
    <row r="3312" spans="2:16" x14ac:dyDescent="0.2">
      <c r="B3312" t="s">
        <v>469</v>
      </c>
      <c r="C3312">
        <v>2016</v>
      </c>
      <c r="D3312">
        <v>7.71</v>
      </c>
      <c r="E3312">
        <v>2.29</v>
      </c>
      <c r="F3312">
        <v>1.0900000000000001</v>
      </c>
      <c r="G3312">
        <v>0.63</v>
      </c>
      <c r="H3312">
        <v>7.0000000000000007E-2</v>
      </c>
      <c r="I3312">
        <v>0.59</v>
      </c>
      <c r="J3312">
        <v>0.5</v>
      </c>
      <c r="K3312" s="1">
        <v>21.11</v>
      </c>
      <c r="L3312" s="2">
        <v>7376486</v>
      </c>
      <c r="M3312" s="1">
        <f>Table1[[#This Row],[PerformanceMetric]]/Table1[[#This Row],[InflationAdjSalary]]*1000000</f>
        <v>2.8617962536633295</v>
      </c>
      <c r="N3312" t="s">
        <v>39</v>
      </c>
      <c r="O3312">
        <v>28</v>
      </c>
      <c r="P3312" t="s">
        <v>20</v>
      </c>
    </row>
    <row r="3313" spans="2:16" x14ac:dyDescent="0.2">
      <c r="B3313" t="s">
        <v>310</v>
      </c>
      <c r="C3313">
        <v>2016</v>
      </c>
      <c r="D3313">
        <v>5.2</v>
      </c>
      <c r="E3313">
        <v>3.2</v>
      </c>
      <c r="F3313">
        <v>1.02</v>
      </c>
      <c r="G3313">
        <v>0.48</v>
      </c>
      <c r="H3313">
        <v>0.45</v>
      </c>
      <c r="I3313">
        <v>0.68</v>
      </c>
      <c r="J3313">
        <v>0.59</v>
      </c>
      <c r="K3313" s="1">
        <v>21.11</v>
      </c>
      <c r="L3313" s="2">
        <v>9598002</v>
      </c>
      <c r="M3313" s="1">
        <f>Table1[[#This Row],[PerformanceMetric]]/Table1[[#This Row],[InflationAdjSalary]]*1000000</f>
        <v>2.1994160868063997</v>
      </c>
      <c r="N3313" t="s">
        <v>48</v>
      </c>
      <c r="O3313">
        <v>32</v>
      </c>
      <c r="P3313" t="s">
        <v>16</v>
      </c>
    </row>
    <row r="3314" spans="2:16" x14ac:dyDescent="0.2">
      <c r="B3314" t="s">
        <v>174</v>
      </c>
      <c r="C3314">
        <v>2017</v>
      </c>
      <c r="D3314">
        <v>3.04</v>
      </c>
      <c r="E3314">
        <v>8.3800000000000008</v>
      </c>
      <c r="F3314">
        <v>1.88</v>
      </c>
      <c r="G3314">
        <v>0.5</v>
      </c>
      <c r="H3314">
        <v>0.96</v>
      </c>
      <c r="I3314">
        <v>1.65</v>
      </c>
      <c r="J3314">
        <v>0.46</v>
      </c>
      <c r="K3314" s="1">
        <v>21.1</v>
      </c>
      <c r="L3314" s="2">
        <v>1304987</v>
      </c>
      <c r="M3314" s="1">
        <f>Table1[[#This Row],[PerformanceMetric]]/Table1[[#This Row],[InflationAdjSalary]]*1000000</f>
        <v>16.168743443421278</v>
      </c>
      <c r="N3314" t="s">
        <v>76</v>
      </c>
      <c r="O3314">
        <v>32</v>
      </c>
      <c r="P3314" t="s">
        <v>30</v>
      </c>
    </row>
    <row r="3315" spans="2:16" x14ac:dyDescent="0.2">
      <c r="B3315" t="s">
        <v>551</v>
      </c>
      <c r="C3315">
        <v>2019</v>
      </c>
      <c r="D3315">
        <v>6</v>
      </c>
      <c r="E3315">
        <v>2.12</v>
      </c>
      <c r="F3315">
        <v>0.92</v>
      </c>
      <c r="G3315">
        <v>0.35</v>
      </c>
      <c r="H3315">
        <v>0.24</v>
      </c>
      <c r="I3315">
        <v>0.31</v>
      </c>
      <c r="J3315">
        <v>0.59</v>
      </c>
      <c r="K3315" s="1">
        <v>21.09</v>
      </c>
      <c r="L3315" s="2">
        <v>13179469</v>
      </c>
      <c r="M3315" s="1">
        <f>Table1[[#This Row],[PerformanceMetric]]/Table1[[#This Row],[InflationAdjSalary]]*1000000</f>
        <v>1.6002162150842345</v>
      </c>
      <c r="N3315" t="s">
        <v>15</v>
      </c>
      <c r="O3315">
        <v>27</v>
      </c>
      <c r="P3315" t="s">
        <v>25</v>
      </c>
    </row>
    <row r="3316" spans="2:16" x14ac:dyDescent="0.2">
      <c r="B3316" t="s">
        <v>408</v>
      </c>
      <c r="C3316">
        <v>2011</v>
      </c>
      <c r="D3316">
        <v>8.44</v>
      </c>
      <c r="E3316">
        <v>4.1100000000000003</v>
      </c>
      <c r="F3316">
        <v>1.33</v>
      </c>
      <c r="G3316">
        <v>0.72</v>
      </c>
      <c r="H3316">
        <v>0.28000000000000003</v>
      </c>
      <c r="I3316">
        <v>1.1100000000000001</v>
      </c>
      <c r="J3316">
        <v>0.42</v>
      </c>
      <c r="K3316" s="1">
        <v>21.08</v>
      </c>
      <c r="L3316" s="2">
        <v>2822359</v>
      </c>
      <c r="M3316" s="1">
        <f>Table1[[#This Row],[PerformanceMetric]]/Table1[[#This Row],[InflationAdjSalary]]*1000000</f>
        <v>7.468929360155812</v>
      </c>
      <c r="N3316" t="s">
        <v>54</v>
      </c>
      <c r="O3316">
        <v>30</v>
      </c>
      <c r="P3316" t="s">
        <v>25</v>
      </c>
    </row>
    <row r="3317" spans="2:16" x14ac:dyDescent="0.2">
      <c r="B3317" t="s">
        <v>724</v>
      </c>
      <c r="C3317">
        <v>2010</v>
      </c>
      <c r="D3317">
        <v>5.14</v>
      </c>
      <c r="E3317">
        <v>4.18</v>
      </c>
      <c r="F3317">
        <v>0.56999999999999995</v>
      </c>
      <c r="G3317">
        <v>0.32</v>
      </c>
      <c r="H3317">
        <v>1.54</v>
      </c>
      <c r="I3317">
        <v>0.89</v>
      </c>
      <c r="J3317">
        <v>0.53</v>
      </c>
      <c r="K3317" s="1">
        <v>21.06</v>
      </c>
      <c r="L3317" s="2">
        <v>1838213</v>
      </c>
      <c r="M3317" s="1">
        <f>Table1[[#This Row],[PerformanceMetric]]/Table1[[#This Row],[InflationAdjSalary]]*1000000</f>
        <v>11.456778947815078</v>
      </c>
      <c r="N3317" t="s">
        <v>104</v>
      </c>
      <c r="O3317">
        <v>36</v>
      </c>
      <c r="P3317" t="s">
        <v>30</v>
      </c>
    </row>
    <row r="3318" spans="2:16" x14ac:dyDescent="0.2">
      <c r="B3318" t="s">
        <v>303</v>
      </c>
      <c r="C3318">
        <v>2020</v>
      </c>
      <c r="D3318">
        <v>7.77</v>
      </c>
      <c r="E3318">
        <v>2.7</v>
      </c>
      <c r="F3318">
        <v>0.67</v>
      </c>
      <c r="G3318">
        <v>0.4</v>
      </c>
      <c r="H3318">
        <v>0.33</v>
      </c>
      <c r="I3318">
        <v>0.9</v>
      </c>
      <c r="J3318">
        <v>0.52</v>
      </c>
      <c r="K3318" s="1">
        <v>21.06</v>
      </c>
      <c r="L3318" s="2">
        <v>2947918</v>
      </c>
      <c r="M3318" s="1">
        <f>Table1[[#This Row],[PerformanceMetric]]/Table1[[#This Row],[InflationAdjSalary]]*1000000</f>
        <v>7.1440250373314313</v>
      </c>
      <c r="N3318" t="s">
        <v>58</v>
      </c>
      <c r="O3318">
        <v>33</v>
      </c>
      <c r="P3318" t="s">
        <v>16</v>
      </c>
    </row>
    <row r="3319" spans="2:16" x14ac:dyDescent="0.2">
      <c r="B3319" t="s">
        <v>723</v>
      </c>
      <c r="C3319">
        <v>2021</v>
      </c>
      <c r="D3319">
        <v>5.13</v>
      </c>
      <c r="E3319">
        <v>3.33</v>
      </c>
      <c r="F3319">
        <v>0.82</v>
      </c>
      <c r="G3319">
        <v>0.2</v>
      </c>
      <c r="H3319">
        <v>1.33</v>
      </c>
      <c r="I3319">
        <v>0.38</v>
      </c>
      <c r="J3319">
        <v>0.52</v>
      </c>
      <c r="K3319" s="1">
        <v>21.06</v>
      </c>
      <c r="L3319" s="2">
        <v>3379107</v>
      </c>
      <c r="M3319" s="1">
        <f>Table1[[#This Row],[PerformanceMetric]]/Table1[[#This Row],[InflationAdjSalary]]*1000000</f>
        <v>6.2324158424104352</v>
      </c>
      <c r="N3319" t="s">
        <v>64</v>
      </c>
      <c r="O3319">
        <v>21</v>
      </c>
      <c r="P3319" t="s">
        <v>30</v>
      </c>
    </row>
    <row r="3320" spans="2:16" x14ac:dyDescent="0.2">
      <c r="B3320" t="s">
        <v>725</v>
      </c>
      <c r="C3320">
        <v>2017</v>
      </c>
      <c r="D3320">
        <v>5.64</v>
      </c>
      <c r="E3320">
        <v>3.91</v>
      </c>
      <c r="F3320">
        <v>0.91</v>
      </c>
      <c r="G3320">
        <v>0.14000000000000001</v>
      </c>
      <c r="H3320">
        <v>0.77</v>
      </c>
      <c r="I3320">
        <v>1.0900000000000001</v>
      </c>
      <c r="J3320">
        <v>0.56999999999999995</v>
      </c>
      <c r="K3320" s="1">
        <v>21.05</v>
      </c>
      <c r="L3320" s="2">
        <v>3008117</v>
      </c>
      <c r="M3320" s="1">
        <f>Table1[[#This Row],[PerformanceMetric]]/Table1[[#This Row],[InflationAdjSalary]]*1000000</f>
        <v>6.9977331333854371</v>
      </c>
      <c r="N3320" t="s">
        <v>46</v>
      </c>
      <c r="O3320">
        <v>19</v>
      </c>
      <c r="P3320" t="s">
        <v>30</v>
      </c>
    </row>
    <row r="3321" spans="2:16" x14ac:dyDescent="0.2">
      <c r="B3321" t="s">
        <v>726</v>
      </c>
      <c r="C3321">
        <v>2019</v>
      </c>
      <c r="D3321">
        <v>6.93</v>
      </c>
      <c r="E3321">
        <v>1.91</v>
      </c>
      <c r="F3321">
        <v>0.97</v>
      </c>
      <c r="G3321">
        <v>0.54</v>
      </c>
      <c r="H3321">
        <v>0.22</v>
      </c>
      <c r="I3321">
        <v>0.64</v>
      </c>
      <c r="J3321">
        <v>0.56999999999999995</v>
      </c>
      <c r="K3321" s="1">
        <v>21.04</v>
      </c>
      <c r="L3321" s="2">
        <v>2864097</v>
      </c>
      <c r="M3321" s="1">
        <f>Table1[[#This Row],[PerformanceMetric]]/Table1[[#This Row],[InflationAdjSalary]]*1000000</f>
        <v>7.3461199114415461</v>
      </c>
      <c r="N3321" t="s">
        <v>24</v>
      </c>
      <c r="O3321">
        <v>20</v>
      </c>
      <c r="P3321" t="s">
        <v>20</v>
      </c>
    </row>
    <row r="3322" spans="2:16" x14ac:dyDescent="0.2">
      <c r="B3322" t="s">
        <v>355</v>
      </c>
      <c r="C3322">
        <v>2012</v>
      </c>
      <c r="D3322">
        <v>7.75</v>
      </c>
      <c r="E3322">
        <v>3.89</v>
      </c>
      <c r="F3322">
        <v>0.96</v>
      </c>
      <c r="G3322">
        <v>0.82</v>
      </c>
      <c r="H3322">
        <v>0.36</v>
      </c>
      <c r="I3322">
        <v>1.1399999999999999</v>
      </c>
      <c r="J3322">
        <v>0.46</v>
      </c>
      <c r="K3322" s="1">
        <v>21.03</v>
      </c>
      <c r="L3322" s="2">
        <v>19435966</v>
      </c>
      <c r="M3322" s="1">
        <f>Table1[[#This Row],[PerformanceMetric]]/Table1[[#This Row],[InflationAdjSalary]]*1000000</f>
        <v>1.0820146526290488</v>
      </c>
      <c r="N3322" t="s">
        <v>54</v>
      </c>
      <c r="O3322">
        <v>32</v>
      </c>
      <c r="P3322" t="s">
        <v>25</v>
      </c>
    </row>
    <row r="3323" spans="2:16" x14ac:dyDescent="0.2">
      <c r="B3323" t="s">
        <v>707</v>
      </c>
      <c r="C3323">
        <v>2014</v>
      </c>
      <c r="D3323">
        <v>6.73</v>
      </c>
      <c r="E3323">
        <v>3.23</v>
      </c>
      <c r="F3323">
        <v>0.87</v>
      </c>
      <c r="G3323">
        <v>0.73</v>
      </c>
      <c r="H3323">
        <v>0.33</v>
      </c>
      <c r="I3323">
        <v>0.77</v>
      </c>
      <c r="J3323">
        <v>0.51</v>
      </c>
      <c r="K3323" s="1">
        <v>21.02</v>
      </c>
      <c r="L3323" s="2">
        <v>1532396</v>
      </c>
      <c r="M3323" s="1">
        <f>Table1[[#This Row],[PerformanceMetric]]/Table1[[#This Row],[InflationAdjSalary]]*1000000</f>
        <v>13.717080963406326</v>
      </c>
      <c r="N3323" t="s">
        <v>41</v>
      </c>
      <c r="O3323">
        <v>23</v>
      </c>
      <c r="P3323" t="s">
        <v>25</v>
      </c>
    </row>
    <row r="3324" spans="2:16" x14ac:dyDescent="0.2">
      <c r="B3324" t="s">
        <v>465</v>
      </c>
      <c r="C3324">
        <v>2013</v>
      </c>
      <c r="D3324">
        <v>6.77</v>
      </c>
      <c r="E3324">
        <v>3.49</v>
      </c>
      <c r="F3324">
        <v>0.78</v>
      </c>
      <c r="G3324">
        <v>0.45</v>
      </c>
      <c r="H3324">
        <v>0.56999999999999995</v>
      </c>
      <c r="I3324">
        <v>0.56999999999999995</v>
      </c>
      <c r="J3324">
        <v>0.48</v>
      </c>
      <c r="K3324" s="1">
        <v>21.02</v>
      </c>
      <c r="L3324" s="2">
        <v>10887815</v>
      </c>
      <c r="M3324" s="1">
        <f>Table1[[#This Row],[PerformanceMetric]]/Table1[[#This Row],[InflationAdjSalary]]*1000000</f>
        <v>1.9305985636236473</v>
      </c>
      <c r="N3324" t="s">
        <v>88</v>
      </c>
      <c r="O3324">
        <v>28</v>
      </c>
      <c r="P3324" t="s">
        <v>16</v>
      </c>
    </row>
    <row r="3325" spans="2:16" x14ac:dyDescent="0.2">
      <c r="B3325" t="s">
        <v>259</v>
      </c>
      <c r="C3325">
        <v>2018</v>
      </c>
      <c r="D3325">
        <v>6.29</v>
      </c>
      <c r="E3325">
        <v>3.04</v>
      </c>
      <c r="F3325">
        <v>0.43</v>
      </c>
      <c r="G3325">
        <v>0.11</v>
      </c>
      <c r="H3325">
        <v>0.64</v>
      </c>
      <c r="I3325">
        <v>0.75</v>
      </c>
      <c r="J3325">
        <v>0.57999999999999996</v>
      </c>
      <c r="K3325" s="1">
        <v>21.01</v>
      </c>
      <c r="L3325" s="2">
        <v>1842625</v>
      </c>
      <c r="M3325" s="1">
        <f>Table1[[#This Row],[PerformanceMetric]]/Table1[[#This Row],[InflationAdjSalary]]*1000000</f>
        <v>11.402211518892884</v>
      </c>
      <c r="N3325" t="s">
        <v>41</v>
      </c>
      <c r="O3325">
        <v>22</v>
      </c>
      <c r="P3325" t="s">
        <v>30</v>
      </c>
    </row>
    <row r="3326" spans="2:16" x14ac:dyDescent="0.2">
      <c r="B3326" t="s">
        <v>369</v>
      </c>
      <c r="C3326">
        <v>2012</v>
      </c>
      <c r="D3326">
        <v>7.06</v>
      </c>
      <c r="E3326">
        <v>3.51</v>
      </c>
      <c r="F3326">
        <v>1.02</v>
      </c>
      <c r="G3326">
        <v>0.56999999999999995</v>
      </c>
      <c r="H3326">
        <v>0.32</v>
      </c>
      <c r="I3326">
        <v>0.98</v>
      </c>
      <c r="J3326">
        <v>0.5</v>
      </c>
      <c r="K3326" s="1">
        <v>20.99</v>
      </c>
      <c r="L3326" s="2">
        <v>2940546</v>
      </c>
      <c r="M3326" s="1">
        <f>Table1[[#This Row],[PerformanceMetric]]/Table1[[#This Row],[InflationAdjSalary]]*1000000</f>
        <v>7.1381301295745754</v>
      </c>
      <c r="N3326" t="s">
        <v>29</v>
      </c>
      <c r="O3326">
        <v>23</v>
      </c>
      <c r="P3326" t="s">
        <v>25</v>
      </c>
    </row>
    <row r="3327" spans="2:16" x14ac:dyDescent="0.2">
      <c r="B3327" t="s">
        <v>727</v>
      </c>
      <c r="C3327">
        <v>2011</v>
      </c>
      <c r="D3327">
        <v>7.78</v>
      </c>
      <c r="E3327">
        <v>4.2699999999999996</v>
      </c>
      <c r="F3327">
        <v>0.46</v>
      </c>
      <c r="G3327">
        <v>0.41</v>
      </c>
      <c r="H3327">
        <v>0.49</v>
      </c>
      <c r="I3327">
        <v>1.43</v>
      </c>
      <c r="J3327">
        <v>0.5</v>
      </c>
      <c r="K3327" s="1">
        <v>20.98</v>
      </c>
      <c r="L3327" s="2">
        <v>1000552</v>
      </c>
      <c r="M3327" s="1">
        <f>Table1[[#This Row],[PerformanceMetric]]/Table1[[#This Row],[InflationAdjSalary]]*1000000</f>
        <v>20.968425429163101</v>
      </c>
      <c r="N3327" t="s">
        <v>29</v>
      </c>
      <c r="O3327">
        <v>22</v>
      </c>
      <c r="P3327" t="s">
        <v>16</v>
      </c>
    </row>
    <row r="3328" spans="2:16" x14ac:dyDescent="0.2">
      <c r="B3328" t="s">
        <v>215</v>
      </c>
      <c r="C3328">
        <v>2021</v>
      </c>
      <c r="D3328">
        <v>5.38</v>
      </c>
      <c r="E3328">
        <v>2.44</v>
      </c>
      <c r="F3328">
        <v>4.42</v>
      </c>
      <c r="G3328">
        <v>0.82</v>
      </c>
      <c r="H3328">
        <v>0.09</v>
      </c>
      <c r="I3328">
        <v>1.76</v>
      </c>
      <c r="J3328">
        <v>0.54</v>
      </c>
      <c r="K3328" s="1">
        <v>20.98</v>
      </c>
      <c r="L3328" s="2">
        <v>8179481</v>
      </c>
      <c r="M3328" s="1">
        <f>Table1[[#This Row],[PerformanceMetric]]/Table1[[#This Row],[InflationAdjSalary]]*1000000</f>
        <v>2.5649549158436824</v>
      </c>
      <c r="N3328" t="s">
        <v>41</v>
      </c>
      <c r="O3328">
        <v>34</v>
      </c>
      <c r="P3328" t="s">
        <v>19</v>
      </c>
    </row>
    <row r="3329" spans="2:16" x14ac:dyDescent="0.2">
      <c r="B3329" t="s">
        <v>728</v>
      </c>
      <c r="C3329">
        <v>2010</v>
      </c>
      <c r="D3329">
        <v>8.52</v>
      </c>
      <c r="E3329">
        <v>2.38</v>
      </c>
      <c r="F3329">
        <v>1.67</v>
      </c>
      <c r="G3329">
        <v>0.5</v>
      </c>
      <c r="H3329">
        <v>0.21</v>
      </c>
      <c r="I3329">
        <v>1.57</v>
      </c>
      <c r="J3329">
        <v>0.52</v>
      </c>
      <c r="K3329" s="1">
        <v>20.97</v>
      </c>
      <c r="L3329" s="2">
        <v>302764</v>
      </c>
      <c r="M3329" s="1">
        <f>Table1[[#This Row],[PerformanceMetric]]/Table1[[#This Row],[InflationAdjSalary]]*1000000</f>
        <v>69.261867329008723</v>
      </c>
      <c r="N3329" t="s">
        <v>15</v>
      </c>
      <c r="O3329">
        <v>35</v>
      </c>
      <c r="P3329" t="s">
        <v>20</v>
      </c>
    </row>
    <row r="3330" spans="2:16" x14ac:dyDescent="0.2">
      <c r="B3330" t="s">
        <v>454</v>
      </c>
      <c r="C3330">
        <v>2021</v>
      </c>
      <c r="D3330">
        <v>5</v>
      </c>
      <c r="E3330">
        <v>3.74</v>
      </c>
      <c r="F3330">
        <v>0.61</v>
      </c>
      <c r="G3330">
        <v>0.26</v>
      </c>
      <c r="H3330">
        <v>0.04</v>
      </c>
      <c r="I3330">
        <v>0.26</v>
      </c>
      <c r="J3330">
        <v>0.56999999999999995</v>
      </c>
      <c r="K3330" s="1">
        <v>20.97</v>
      </c>
      <c r="L3330" s="2">
        <v>2726493</v>
      </c>
      <c r="M3330" s="1">
        <f>Table1[[#This Row],[PerformanceMetric]]/Table1[[#This Row],[InflationAdjSalary]]*1000000</f>
        <v>7.6911989137694468</v>
      </c>
      <c r="N3330" t="s">
        <v>65</v>
      </c>
      <c r="O3330">
        <v>25</v>
      </c>
      <c r="P3330" t="s">
        <v>16</v>
      </c>
    </row>
    <row r="3331" spans="2:16" x14ac:dyDescent="0.2">
      <c r="B3331" t="s">
        <v>316</v>
      </c>
      <c r="C3331">
        <v>2019</v>
      </c>
      <c r="D3331">
        <v>6.5</v>
      </c>
      <c r="E3331">
        <v>3.79</v>
      </c>
      <c r="F3331">
        <v>0.79</v>
      </c>
      <c r="G3331">
        <v>0.46</v>
      </c>
      <c r="H3331">
        <v>0.08</v>
      </c>
      <c r="I3331">
        <v>0.28999999999999998</v>
      </c>
      <c r="J3331">
        <v>0.47</v>
      </c>
      <c r="K3331" s="1">
        <v>20.96</v>
      </c>
      <c r="L3331" s="2">
        <v>2614279</v>
      </c>
      <c r="M3331" s="1">
        <f>Table1[[#This Row],[PerformanceMetric]]/Table1[[#This Row],[InflationAdjSalary]]*1000000</f>
        <v>8.0175069302090556</v>
      </c>
      <c r="N3331" t="s">
        <v>24</v>
      </c>
      <c r="O3331">
        <v>29</v>
      </c>
      <c r="P3331" t="s">
        <v>16</v>
      </c>
    </row>
    <row r="3332" spans="2:16" x14ac:dyDescent="0.2">
      <c r="B3332" t="s">
        <v>356</v>
      </c>
      <c r="C3332">
        <v>2014</v>
      </c>
      <c r="D3332">
        <v>4.28</v>
      </c>
      <c r="E3332">
        <v>4.1900000000000004</v>
      </c>
      <c r="F3332">
        <v>1.56</v>
      </c>
      <c r="G3332">
        <v>0.78</v>
      </c>
      <c r="H3332">
        <v>0.84</v>
      </c>
      <c r="I3332">
        <v>0.81</v>
      </c>
      <c r="J3332">
        <v>0.52</v>
      </c>
      <c r="K3332" s="1">
        <v>20.92</v>
      </c>
      <c r="L3332" s="2">
        <v>1017008</v>
      </c>
      <c r="M3332" s="1">
        <f>Table1[[#This Row],[PerformanceMetric]]/Table1[[#This Row],[InflationAdjSalary]]*1000000</f>
        <v>20.570143007724621</v>
      </c>
      <c r="N3332" t="s">
        <v>70</v>
      </c>
      <c r="O3332">
        <v>36</v>
      </c>
      <c r="P3332" t="s">
        <v>16</v>
      </c>
    </row>
    <row r="3333" spans="2:16" x14ac:dyDescent="0.2">
      <c r="B3333" t="s">
        <v>310</v>
      </c>
      <c r="C3333">
        <v>2018</v>
      </c>
      <c r="D3333">
        <v>5.78</v>
      </c>
      <c r="E3333">
        <v>2.78</v>
      </c>
      <c r="F3333">
        <v>1.1100000000000001</v>
      </c>
      <c r="G3333">
        <v>0.11</v>
      </c>
      <c r="H3333">
        <v>0.11</v>
      </c>
      <c r="I3333">
        <v>0.44</v>
      </c>
      <c r="J3333">
        <v>0.57999999999999996</v>
      </c>
      <c r="K3333" s="1">
        <v>20.91</v>
      </c>
      <c r="L3333" s="2">
        <v>2814944</v>
      </c>
      <c r="M3333" s="1">
        <f>Table1[[#This Row],[PerformanceMetric]]/Table1[[#This Row],[InflationAdjSalary]]*1000000</f>
        <v>7.4282117157570458</v>
      </c>
      <c r="N3333" t="s">
        <v>42</v>
      </c>
      <c r="O3333">
        <v>34</v>
      </c>
      <c r="P3333" t="s">
        <v>30</v>
      </c>
    </row>
    <row r="3334" spans="2:16" x14ac:dyDescent="0.2">
      <c r="B3334" t="s">
        <v>593</v>
      </c>
      <c r="C3334">
        <v>2010</v>
      </c>
      <c r="D3334">
        <v>7.83</v>
      </c>
      <c r="E3334">
        <v>3.78</v>
      </c>
      <c r="F3334">
        <v>0.89</v>
      </c>
      <c r="G3334">
        <v>0.61</v>
      </c>
      <c r="H3334">
        <v>0.06</v>
      </c>
      <c r="I3334">
        <v>1.06</v>
      </c>
      <c r="J3334">
        <v>0.47</v>
      </c>
      <c r="K3334" s="1">
        <v>20.9</v>
      </c>
      <c r="L3334" s="2">
        <v>1161493</v>
      </c>
      <c r="M3334" s="1">
        <f>Table1[[#This Row],[PerformanceMetric]]/Table1[[#This Row],[InflationAdjSalary]]*1000000</f>
        <v>17.994081755120348</v>
      </c>
      <c r="N3334" t="s">
        <v>41</v>
      </c>
      <c r="O3334">
        <v>25</v>
      </c>
      <c r="P3334" t="s">
        <v>25</v>
      </c>
    </row>
    <row r="3335" spans="2:16" x14ac:dyDescent="0.2">
      <c r="B3335" t="s">
        <v>597</v>
      </c>
      <c r="C3335">
        <v>2012</v>
      </c>
      <c r="D3335">
        <v>7.1</v>
      </c>
      <c r="E3335">
        <v>3.4</v>
      </c>
      <c r="F3335">
        <v>2.17</v>
      </c>
      <c r="G3335">
        <v>0.67</v>
      </c>
      <c r="H3335">
        <v>0.23</v>
      </c>
      <c r="I3335">
        <v>1.43</v>
      </c>
      <c r="J3335">
        <v>0.49</v>
      </c>
      <c r="K3335" s="1">
        <v>20.89</v>
      </c>
      <c r="L3335" s="2">
        <v>383207</v>
      </c>
      <c r="M3335" s="1">
        <f>Table1[[#This Row],[PerformanceMetric]]/Table1[[#This Row],[InflationAdjSalary]]*1000000</f>
        <v>54.513617966268889</v>
      </c>
      <c r="N3335" t="s">
        <v>41</v>
      </c>
      <c r="O3335">
        <v>24</v>
      </c>
      <c r="P3335" t="s">
        <v>20</v>
      </c>
    </row>
    <row r="3336" spans="2:16" x14ac:dyDescent="0.2">
      <c r="B3336" t="s">
        <v>507</v>
      </c>
      <c r="C3336">
        <v>2015</v>
      </c>
      <c r="D3336">
        <v>7.08</v>
      </c>
      <c r="E3336">
        <v>1.38</v>
      </c>
      <c r="F3336">
        <v>1.5</v>
      </c>
      <c r="G3336">
        <v>0.62</v>
      </c>
      <c r="H3336">
        <v>0.12</v>
      </c>
      <c r="I3336">
        <v>0.67</v>
      </c>
      <c r="J3336">
        <v>0.56000000000000005</v>
      </c>
      <c r="K3336" s="1">
        <v>20.89</v>
      </c>
      <c r="L3336" s="2">
        <v>3104189</v>
      </c>
      <c r="M3336" s="1">
        <f>Table1[[#This Row],[PerformanceMetric]]/Table1[[#This Row],[InflationAdjSalary]]*1000000</f>
        <v>6.7296160124270781</v>
      </c>
      <c r="N3336" t="s">
        <v>22</v>
      </c>
      <c r="O3336">
        <v>32</v>
      </c>
      <c r="P3336" t="s">
        <v>20</v>
      </c>
    </row>
    <row r="3337" spans="2:16" x14ac:dyDescent="0.2">
      <c r="B3337" t="s">
        <v>289</v>
      </c>
      <c r="C3337">
        <v>2016</v>
      </c>
      <c r="D3337">
        <v>4.4000000000000004</v>
      </c>
      <c r="E3337">
        <v>3.93</v>
      </c>
      <c r="F3337">
        <v>0.22</v>
      </c>
      <c r="G3337">
        <v>0.38</v>
      </c>
      <c r="H3337">
        <v>0.79</v>
      </c>
      <c r="I3337">
        <v>0.55000000000000004</v>
      </c>
      <c r="J3337">
        <v>0.61</v>
      </c>
      <c r="K3337" s="1">
        <v>20.89</v>
      </c>
      <c r="L3337" s="2">
        <v>3562842</v>
      </c>
      <c r="M3337" s="1">
        <f>Table1[[#This Row],[PerformanceMetric]]/Table1[[#This Row],[InflationAdjSalary]]*1000000</f>
        <v>5.8632967726326344</v>
      </c>
      <c r="N3337" t="s">
        <v>48</v>
      </c>
      <c r="O3337">
        <v>26</v>
      </c>
      <c r="P3337" t="s">
        <v>30</v>
      </c>
    </row>
    <row r="3338" spans="2:16" x14ac:dyDescent="0.2">
      <c r="B3338" t="s">
        <v>290</v>
      </c>
      <c r="C3338">
        <v>2013</v>
      </c>
      <c r="D3338">
        <v>6.74</v>
      </c>
      <c r="E3338">
        <v>2</v>
      </c>
      <c r="F3338">
        <v>3.54</v>
      </c>
      <c r="G3338">
        <v>0.41</v>
      </c>
      <c r="H3338">
        <v>0.05</v>
      </c>
      <c r="I3338">
        <v>1.36</v>
      </c>
      <c r="J3338">
        <v>0.52</v>
      </c>
      <c r="K3338" s="1">
        <v>20.88</v>
      </c>
      <c r="L3338" s="2">
        <v>1614490</v>
      </c>
      <c r="M3338" s="1">
        <f>Table1[[#This Row],[PerformanceMetric]]/Table1[[#This Row],[InflationAdjSalary]]*1000000</f>
        <v>12.932876635965536</v>
      </c>
      <c r="N3338" t="s">
        <v>15</v>
      </c>
      <c r="O3338">
        <v>30</v>
      </c>
      <c r="P3338" t="s">
        <v>20</v>
      </c>
    </row>
    <row r="3339" spans="2:16" x14ac:dyDescent="0.2">
      <c r="B3339" t="s">
        <v>313</v>
      </c>
      <c r="C3339">
        <v>2012</v>
      </c>
      <c r="D3339">
        <v>5</v>
      </c>
      <c r="E3339">
        <v>5.4</v>
      </c>
      <c r="F3339">
        <v>0.4</v>
      </c>
      <c r="G3339">
        <v>0.32</v>
      </c>
      <c r="H3339">
        <v>1.72</v>
      </c>
      <c r="I3339">
        <v>0.84</v>
      </c>
      <c r="J3339">
        <v>0.47</v>
      </c>
      <c r="K3339" s="1">
        <v>20.88</v>
      </c>
      <c r="L3339" s="2">
        <v>1745989</v>
      </c>
      <c r="M3339" s="1">
        <f>Table1[[#This Row],[PerformanceMetric]]/Table1[[#This Row],[InflationAdjSalary]]*1000000</f>
        <v>11.958838228648633</v>
      </c>
      <c r="N3339" t="s">
        <v>61</v>
      </c>
      <c r="O3339">
        <v>33</v>
      </c>
      <c r="P3339" t="s">
        <v>30</v>
      </c>
    </row>
    <row r="3340" spans="2:16" x14ac:dyDescent="0.2">
      <c r="B3340" t="s">
        <v>681</v>
      </c>
      <c r="C3340">
        <v>2014</v>
      </c>
      <c r="D3340">
        <v>5.16</v>
      </c>
      <c r="E3340">
        <v>5.43</v>
      </c>
      <c r="F3340">
        <v>1.27</v>
      </c>
      <c r="G3340">
        <v>0.43</v>
      </c>
      <c r="H3340">
        <v>0.53</v>
      </c>
      <c r="I3340">
        <v>0.78</v>
      </c>
      <c r="J3340">
        <v>0.46</v>
      </c>
      <c r="K3340" s="1">
        <v>20.87</v>
      </c>
      <c r="L3340" s="2">
        <v>1178768</v>
      </c>
      <c r="M3340" s="1">
        <f>Table1[[#This Row],[PerformanceMetric]]/Table1[[#This Row],[InflationAdjSalary]]*1000000</f>
        <v>17.704925820857031</v>
      </c>
      <c r="N3340" t="s">
        <v>34</v>
      </c>
      <c r="O3340">
        <v>24</v>
      </c>
      <c r="P3340" t="s">
        <v>16</v>
      </c>
    </row>
    <row r="3341" spans="2:16" x14ac:dyDescent="0.2">
      <c r="B3341" t="s">
        <v>368</v>
      </c>
      <c r="C3341">
        <v>2014</v>
      </c>
      <c r="D3341">
        <v>6.91</v>
      </c>
      <c r="E3341">
        <v>2.16</v>
      </c>
      <c r="F3341">
        <v>1.41</v>
      </c>
      <c r="G3341">
        <v>0.55000000000000004</v>
      </c>
      <c r="H3341">
        <v>0.14000000000000001</v>
      </c>
      <c r="I3341">
        <v>0.76</v>
      </c>
      <c r="J3341">
        <v>0.54</v>
      </c>
      <c r="K3341" s="1">
        <v>20.87</v>
      </c>
      <c r="L3341" s="2">
        <v>5283653</v>
      </c>
      <c r="M3341" s="1">
        <f>Table1[[#This Row],[PerformanceMetric]]/Table1[[#This Row],[InflationAdjSalary]]*1000000</f>
        <v>3.9499187399323912</v>
      </c>
      <c r="N3341" t="s">
        <v>52</v>
      </c>
      <c r="O3341">
        <v>28</v>
      </c>
      <c r="P3341" t="s">
        <v>25</v>
      </c>
    </row>
    <row r="3342" spans="2:16" x14ac:dyDescent="0.2">
      <c r="B3342" t="s">
        <v>567</v>
      </c>
      <c r="C3342">
        <v>2017</v>
      </c>
      <c r="D3342">
        <v>6.05</v>
      </c>
      <c r="E3342">
        <v>2.13</v>
      </c>
      <c r="F3342">
        <v>0.49</v>
      </c>
      <c r="G3342">
        <v>1.01</v>
      </c>
      <c r="H3342">
        <v>0.44</v>
      </c>
      <c r="I3342">
        <v>0.56999999999999995</v>
      </c>
      <c r="J3342">
        <v>0.57999999999999996</v>
      </c>
      <c r="K3342" s="1">
        <v>20.84</v>
      </c>
      <c r="L3342" s="2">
        <v>2560784</v>
      </c>
      <c r="M3342" s="1">
        <f>Table1[[#This Row],[PerformanceMetric]]/Table1[[#This Row],[InflationAdjSalary]]*1000000</f>
        <v>8.1381326968615859</v>
      </c>
      <c r="N3342" t="s">
        <v>52</v>
      </c>
      <c r="O3342">
        <v>30</v>
      </c>
      <c r="P3342" t="s">
        <v>25</v>
      </c>
    </row>
    <row r="3343" spans="2:16" x14ac:dyDescent="0.2">
      <c r="B3343" t="s">
        <v>395</v>
      </c>
      <c r="C3343">
        <v>2017</v>
      </c>
      <c r="D3343">
        <v>4.87</v>
      </c>
      <c r="E3343">
        <v>4.4400000000000004</v>
      </c>
      <c r="F3343">
        <v>0.43</v>
      </c>
      <c r="G3343">
        <v>0.23</v>
      </c>
      <c r="H3343">
        <v>0.52</v>
      </c>
      <c r="I3343">
        <v>0.67</v>
      </c>
      <c r="J3343">
        <v>0.56999999999999995</v>
      </c>
      <c r="K3343" s="1">
        <v>20.84</v>
      </c>
      <c r="L3343" s="2">
        <v>5201515</v>
      </c>
      <c r="M3343" s="1">
        <f>Table1[[#This Row],[PerformanceMetric]]/Table1[[#This Row],[InflationAdjSalary]]*1000000</f>
        <v>4.0065250220368487</v>
      </c>
      <c r="N3343" t="s">
        <v>88</v>
      </c>
      <c r="O3343">
        <v>30</v>
      </c>
      <c r="P3343" t="s">
        <v>30</v>
      </c>
    </row>
    <row r="3344" spans="2:16" x14ac:dyDescent="0.2">
      <c r="B3344" t="s">
        <v>545</v>
      </c>
      <c r="C3344">
        <v>2015</v>
      </c>
      <c r="D3344">
        <v>5.91</v>
      </c>
      <c r="E3344">
        <v>2.35</v>
      </c>
      <c r="F3344">
        <v>3.32</v>
      </c>
      <c r="G3344">
        <v>0.63</v>
      </c>
      <c r="H3344">
        <v>0.26</v>
      </c>
      <c r="I3344">
        <v>1.31</v>
      </c>
      <c r="J3344">
        <v>0.53</v>
      </c>
      <c r="K3344" s="1">
        <v>20.82</v>
      </c>
      <c r="L3344" s="2">
        <v>6883508</v>
      </c>
      <c r="M3344" s="1">
        <f>Table1[[#This Row],[PerformanceMetric]]/Table1[[#This Row],[InflationAdjSalary]]*1000000</f>
        <v>3.0246205858989343</v>
      </c>
      <c r="N3344" t="s">
        <v>22</v>
      </c>
      <c r="O3344">
        <v>29</v>
      </c>
      <c r="P3344" t="s">
        <v>19</v>
      </c>
    </row>
    <row r="3345" spans="2:16" x14ac:dyDescent="0.2">
      <c r="B3345" t="s">
        <v>410</v>
      </c>
      <c r="C3345">
        <v>2019</v>
      </c>
      <c r="D3345">
        <v>5.67</v>
      </c>
      <c r="E3345">
        <v>5</v>
      </c>
      <c r="F3345">
        <v>0.33</v>
      </c>
      <c r="G3345">
        <v>0.67</v>
      </c>
      <c r="H3345">
        <v>0.67</v>
      </c>
      <c r="I3345">
        <v>1</v>
      </c>
      <c r="J3345">
        <v>0.5</v>
      </c>
      <c r="K3345" s="1">
        <v>20.81</v>
      </c>
      <c r="L3345" s="2">
        <v>2270094</v>
      </c>
      <c r="M3345" s="1">
        <f>Table1[[#This Row],[PerformanceMetric]]/Table1[[#This Row],[InflationAdjSalary]]*1000000</f>
        <v>9.1670212775330011</v>
      </c>
      <c r="N3345" t="s">
        <v>58</v>
      </c>
      <c r="O3345">
        <v>21</v>
      </c>
      <c r="P3345" t="s">
        <v>30</v>
      </c>
    </row>
    <row r="3346" spans="2:16" x14ac:dyDescent="0.2">
      <c r="B3346" t="s">
        <v>729</v>
      </c>
      <c r="C3346">
        <v>2011</v>
      </c>
      <c r="D3346">
        <v>3.34</v>
      </c>
      <c r="E3346">
        <v>6.25</v>
      </c>
      <c r="F3346">
        <v>0.82</v>
      </c>
      <c r="G3346">
        <v>0.43</v>
      </c>
      <c r="H3346">
        <v>0.55000000000000004</v>
      </c>
      <c r="I3346">
        <v>0.46</v>
      </c>
      <c r="J3346">
        <v>0.5</v>
      </c>
      <c r="K3346" s="1">
        <v>20.8</v>
      </c>
      <c r="L3346" s="2">
        <v>3938176</v>
      </c>
      <c r="M3346" s="1">
        <f>Table1[[#This Row],[PerformanceMetric]]/Table1[[#This Row],[InflationAdjSalary]]*1000000</f>
        <v>5.2816329183865829</v>
      </c>
      <c r="N3346" t="s">
        <v>64</v>
      </c>
      <c r="O3346">
        <v>34</v>
      </c>
      <c r="P3346" t="s">
        <v>30</v>
      </c>
    </row>
    <row r="3347" spans="2:16" x14ac:dyDescent="0.2">
      <c r="B3347" t="s">
        <v>385</v>
      </c>
      <c r="C3347">
        <v>2016</v>
      </c>
      <c r="D3347">
        <v>6.8</v>
      </c>
      <c r="E3347">
        <v>1.36</v>
      </c>
      <c r="F3347">
        <v>1.52</v>
      </c>
      <c r="G3347">
        <v>0.5</v>
      </c>
      <c r="H3347">
        <v>7.0000000000000007E-2</v>
      </c>
      <c r="I3347">
        <v>0.82</v>
      </c>
      <c r="J3347">
        <v>0.6</v>
      </c>
      <c r="K3347" s="1">
        <v>20.79</v>
      </c>
      <c r="L3347" s="2">
        <v>3562842</v>
      </c>
      <c r="M3347" s="1">
        <f>Table1[[#This Row],[PerformanceMetric]]/Table1[[#This Row],[InflationAdjSalary]]*1000000</f>
        <v>5.8352292916722099</v>
      </c>
      <c r="N3347" t="s">
        <v>46</v>
      </c>
      <c r="O3347">
        <v>25</v>
      </c>
      <c r="P3347" t="s">
        <v>19</v>
      </c>
    </row>
    <row r="3348" spans="2:16" x14ac:dyDescent="0.2">
      <c r="B3348" t="s">
        <v>93</v>
      </c>
      <c r="C3348">
        <v>2010</v>
      </c>
      <c r="D3348">
        <v>4.8</v>
      </c>
      <c r="E3348">
        <v>5.03</v>
      </c>
      <c r="F3348">
        <v>0.3</v>
      </c>
      <c r="G3348">
        <v>0.23</v>
      </c>
      <c r="H3348">
        <v>0.89</v>
      </c>
      <c r="I3348">
        <v>1.07</v>
      </c>
      <c r="J3348">
        <v>0.56999999999999995</v>
      </c>
      <c r="K3348" s="1">
        <v>20.78</v>
      </c>
      <c r="L3348" s="2">
        <v>1161493</v>
      </c>
      <c r="M3348" s="1">
        <f>Table1[[#This Row],[PerformanceMetric]]/Table1[[#This Row],[InflationAdjSalary]]*1000000</f>
        <v>17.890766453177076</v>
      </c>
      <c r="N3348" t="s">
        <v>52</v>
      </c>
      <c r="O3348">
        <v>21</v>
      </c>
      <c r="P3348" t="s">
        <v>30</v>
      </c>
    </row>
    <row r="3349" spans="2:16" x14ac:dyDescent="0.2">
      <c r="B3349" t="s">
        <v>420</v>
      </c>
      <c r="C3349">
        <v>2016</v>
      </c>
      <c r="D3349">
        <v>6.52</v>
      </c>
      <c r="E3349">
        <v>2.33</v>
      </c>
      <c r="F3349">
        <v>1.67</v>
      </c>
      <c r="G3349">
        <v>0.7</v>
      </c>
      <c r="H3349">
        <v>0.56000000000000005</v>
      </c>
      <c r="I3349">
        <v>0.96</v>
      </c>
      <c r="J3349">
        <v>0.53</v>
      </c>
      <c r="K3349" s="1">
        <v>20.78</v>
      </c>
      <c r="L3349" s="2">
        <v>1248711</v>
      </c>
      <c r="M3349" s="1">
        <f>Table1[[#This Row],[PerformanceMetric]]/Table1[[#This Row],[InflationAdjSalary]]*1000000</f>
        <v>16.641160364567945</v>
      </c>
      <c r="N3349" t="s">
        <v>68</v>
      </c>
      <c r="O3349">
        <v>26</v>
      </c>
      <c r="P3349" t="s">
        <v>20</v>
      </c>
    </row>
    <row r="3350" spans="2:16" x14ac:dyDescent="0.2">
      <c r="B3350" t="s">
        <v>272</v>
      </c>
      <c r="C3350">
        <v>2011</v>
      </c>
      <c r="D3350">
        <v>4.4400000000000004</v>
      </c>
      <c r="E3350">
        <v>5.22</v>
      </c>
      <c r="F3350">
        <v>0.26</v>
      </c>
      <c r="G3350">
        <v>0.22</v>
      </c>
      <c r="H3350">
        <v>1.03</v>
      </c>
      <c r="I3350">
        <v>0.71</v>
      </c>
      <c r="J3350">
        <v>0.53</v>
      </c>
      <c r="K3350" s="1">
        <v>20.77</v>
      </c>
      <c r="L3350" s="2">
        <v>10008874</v>
      </c>
      <c r="M3350" s="1">
        <f>Table1[[#This Row],[PerformanceMetric]]/Table1[[#This Row],[InflationAdjSalary]]*1000000</f>
        <v>2.0751585043432454</v>
      </c>
      <c r="N3350" t="s">
        <v>76</v>
      </c>
      <c r="O3350">
        <v>31</v>
      </c>
      <c r="P3350" t="s">
        <v>30</v>
      </c>
    </row>
    <row r="3351" spans="2:16" x14ac:dyDescent="0.2">
      <c r="B3351" t="s">
        <v>484</v>
      </c>
      <c r="C3351">
        <v>2020</v>
      </c>
      <c r="D3351">
        <v>8.82</v>
      </c>
      <c r="E3351">
        <v>2.0699999999999998</v>
      </c>
      <c r="F3351">
        <v>2.35</v>
      </c>
      <c r="G3351">
        <v>0.61</v>
      </c>
      <c r="H3351">
        <v>0.18</v>
      </c>
      <c r="I3351">
        <v>1.3</v>
      </c>
      <c r="J3351">
        <v>0.45</v>
      </c>
      <c r="K3351" s="1">
        <v>20.76</v>
      </c>
      <c r="L3351" s="2">
        <v>2371527</v>
      </c>
      <c r="M3351" s="1">
        <f>Table1[[#This Row],[PerformanceMetric]]/Table1[[#This Row],[InflationAdjSalary]]*1000000</f>
        <v>8.7538535298143358</v>
      </c>
      <c r="N3351" t="s">
        <v>22</v>
      </c>
      <c r="O3351">
        <v>20</v>
      </c>
      <c r="P3351" t="s">
        <v>20</v>
      </c>
    </row>
    <row r="3352" spans="2:16" x14ac:dyDescent="0.2">
      <c r="B3352" t="s">
        <v>241</v>
      </c>
      <c r="C3352">
        <v>2019</v>
      </c>
      <c r="D3352">
        <v>8.16</v>
      </c>
      <c r="E3352">
        <v>2.67</v>
      </c>
      <c r="F3352">
        <v>1.96</v>
      </c>
      <c r="G3352">
        <v>0.55000000000000004</v>
      </c>
      <c r="H3352">
        <v>0.33</v>
      </c>
      <c r="I3352">
        <v>1.24</v>
      </c>
      <c r="J3352">
        <v>0.46</v>
      </c>
      <c r="K3352" s="1">
        <v>20.76</v>
      </c>
      <c r="L3352" s="2">
        <v>5514554</v>
      </c>
      <c r="M3352" s="1">
        <f>Table1[[#This Row],[PerformanceMetric]]/Table1[[#This Row],[InflationAdjSalary]]*1000000</f>
        <v>3.7645836816540381</v>
      </c>
      <c r="N3352" t="s">
        <v>52</v>
      </c>
      <c r="O3352">
        <v>28</v>
      </c>
      <c r="P3352" t="s">
        <v>20</v>
      </c>
    </row>
    <row r="3353" spans="2:16" x14ac:dyDescent="0.2">
      <c r="B3353" t="s">
        <v>567</v>
      </c>
      <c r="C3353">
        <v>2014</v>
      </c>
      <c r="D3353">
        <v>4.4400000000000004</v>
      </c>
      <c r="E3353">
        <v>3</v>
      </c>
      <c r="F3353">
        <v>1.67</v>
      </c>
      <c r="G3353">
        <v>1</v>
      </c>
      <c r="H3353">
        <v>0.56000000000000005</v>
      </c>
      <c r="I3353">
        <v>0.44</v>
      </c>
      <c r="J3353">
        <v>0.53</v>
      </c>
      <c r="K3353" s="1">
        <v>20.74</v>
      </c>
      <c r="L3353" s="2">
        <v>5448473</v>
      </c>
      <c r="M3353" s="1">
        <f>Table1[[#This Row],[PerformanceMetric]]/Table1[[#This Row],[InflationAdjSalary]]*1000000</f>
        <v>3.8065711255245276</v>
      </c>
      <c r="N3353" t="s">
        <v>46</v>
      </c>
      <c r="O3353">
        <v>27</v>
      </c>
      <c r="P3353" t="s">
        <v>25</v>
      </c>
    </row>
    <row r="3354" spans="2:16" x14ac:dyDescent="0.2">
      <c r="B3354" t="s">
        <v>417</v>
      </c>
      <c r="C3354">
        <v>2013</v>
      </c>
      <c r="D3354">
        <v>7.84</v>
      </c>
      <c r="E3354">
        <v>2.23</v>
      </c>
      <c r="F3354">
        <v>2.75</v>
      </c>
      <c r="G3354">
        <v>0.68</v>
      </c>
      <c r="H3354">
        <v>0.31</v>
      </c>
      <c r="I3354">
        <v>1.4</v>
      </c>
      <c r="J3354">
        <v>0.47</v>
      </c>
      <c r="K3354" s="1">
        <v>20.73</v>
      </c>
      <c r="L3354" s="2">
        <v>1122146</v>
      </c>
      <c r="M3354" s="1">
        <f>Table1[[#This Row],[PerformanceMetric]]/Table1[[#This Row],[InflationAdjSalary]]*1000000</f>
        <v>18.473531964646313</v>
      </c>
      <c r="N3354" t="s">
        <v>48</v>
      </c>
      <c r="O3354">
        <v>23</v>
      </c>
      <c r="P3354" t="s">
        <v>20</v>
      </c>
    </row>
    <row r="3355" spans="2:16" x14ac:dyDescent="0.2">
      <c r="B3355" t="s">
        <v>171</v>
      </c>
      <c r="C3355">
        <v>2011</v>
      </c>
      <c r="D3355">
        <v>7.8</v>
      </c>
      <c r="E3355">
        <v>2.85</v>
      </c>
      <c r="F3355">
        <v>0.93</v>
      </c>
      <c r="G3355">
        <v>0.41</v>
      </c>
      <c r="H3355">
        <v>0.09</v>
      </c>
      <c r="I3355">
        <v>0.8</v>
      </c>
      <c r="J3355">
        <v>0.49</v>
      </c>
      <c r="K3355" s="1">
        <v>20.72</v>
      </c>
      <c r="L3355" s="2">
        <v>9189077</v>
      </c>
      <c r="M3355" s="1">
        <f>Table1[[#This Row],[PerformanceMetric]]/Table1[[#This Row],[InflationAdjSalary]]*1000000</f>
        <v>2.2548510584904227</v>
      </c>
      <c r="N3355" t="s">
        <v>99</v>
      </c>
      <c r="O3355">
        <v>23</v>
      </c>
      <c r="P3355" t="s">
        <v>20</v>
      </c>
    </row>
    <row r="3356" spans="2:16" x14ac:dyDescent="0.2">
      <c r="B3356" t="s">
        <v>479</v>
      </c>
      <c r="C3356">
        <v>2017</v>
      </c>
      <c r="D3356">
        <v>6.24</v>
      </c>
      <c r="E3356">
        <v>2.2799999999999998</v>
      </c>
      <c r="F3356">
        <v>0.56000000000000005</v>
      </c>
      <c r="G3356">
        <v>0.2</v>
      </c>
      <c r="H3356">
        <v>0.08</v>
      </c>
      <c r="I3356">
        <v>0.56000000000000005</v>
      </c>
      <c r="J3356">
        <v>0.63</v>
      </c>
      <c r="K3356" s="1">
        <v>20.71</v>
      </c>
      <c r="L3356" s="2">
        <v>125875</v>
      </c>
      <c r="M3356" s="1">
        <f>Table1[[#This Row],[PerformanceMetric]]/Table1[[#This Row],[InflationAdjSalary]]*1000000</f>
        <v>164.52830188679246</v>
      </c>
      <c r="N3356" t="s">
        <v>29</v>
      </c>
      <c r="O3356">
        <v>25</v>
      </c>
      <c r="P3356" t="s">
        <v>16</v>
      </c>
    </row>
    <row r="3357" spans="2:16" x14ac:dyDescent="0.2">
      <c r="B3357" t="s">
        <v>202</v>
      </c>
      <c r="C3357">
        <v>2018</v>
      </c>
      <c r="D3357">
        <v>5.92</v>
      </c>
      <c r="E3357">
        <v>2.4900000000000002</v>
      </c>
      <c r="F3357">
        <v>0.74</v>
      </c>
      <c r="G3357">
        <v>0.7</v>
      </c>
      <c r="H3357">
        <v>0.19</v>
      </c>
      <c r="I3357">
        <v>0.61</v>
      </c>
      <c r="J3357">
        <v>0.59</v>
      </c>
      <c r="K3357" s="1">
        <v>20.71</v>
      </c>
      <c r="L3357" s="2">
        <v>2296228</v>
      </c>
      <c r="M3357" s="1">
        <f>Table1[[#This Row],[PerformanceMetric]]/Table1[[#This Row],[InflationAdjSalary]]*1000000</f>
        <v>9.0191392143985709</v>
      </c>
      <c r="N3357" t="s">
        <v>50</v>
      </c>
      <c r="O3357">
        <v>20</v>
      </c>
      <c r="P3357" t="s">
        <v>25</v>
      </c>
    </row>
    <row r="3358" spans="2:16" x14ac:dyDescent="0.2">
      <c r="B3358" t="s">
        <v>159</v>
      </c>
      <c r="C3358">
        <v>2020</v>
      </c>
      <c r="D3358">
        <v>7.93</v>
      </c>
      <c r="E3358">
        <v>1.88</v>
      </c>
      <c r="F3358">
        <v>1.17</v>
      </c>
      <c r="G3358">
        <v>0.76</v>
      </c>
      <c r="H3358">
        <v>0.15</v>
      </c>
      <c r="I3358">
        <v>0.88</v>
      </c>
      <c r="J3358">
        <v>0.51</v>
      </c>
      <c r="K3358" s="1">
        <v>20.71</v>
      </c>
      <c r="L3358" s="2">
        <v>15431678</v>
      </c>
      <c r="M3358" s="1">
        <f>Table1[[#This Row],[PerformanceMetric]]/Table1[[#This Row],[InflationAdjSalary]]*1000000</f>
        <v>1.3420445916510182</v>
      </c>
      <c r="N3358" t="s">
        <v>91</v>
      </c>
      <c r="O3358">
        <v>23</v>
      </c>
      <c r="P3358" t="s">
        <v>20</v>
      </c>
    </row>
    <row r="3359" spans="2:16" x14ac:dyDescent="0.2">
      <c r="B3359" t="s">
        <v>367</v>
      </c>
      <c r="C3359">
        <v>2015</v>
      </c>
      <c r="D3359">
        <v>4.34</v>
      </c>
      <c r="E3359">
        <v>5.84</v>
      </c>
      <c r="F3359">
        <v>0.54</v>
      </c>
      <c r="G3359">
        <v>0.49</v>
      </c>
      <c r="H3359">
        <v>0.75</v>
      </c>
      <c r="I3359">
        <v>0.97</v>
      </c>
      <c r="J3359">
        <v>0.52</v>
      </c>
      <c r="K3359" s="1">
        <v>20.7</v>
      </c>
      <c r="L3359" s="2">
        <v>4966702</v>
      </c>
      <c r="M3359" s="1">
        <f>Table1[[#This Row],[PerformanceMetric]]/Table1[[#This Row],[InflationAdjSalary]]*1000000</f>
        <v>4.1677555850944952</v>
      </c>
      <c r="N3359" t="s">
        <v>64</v>
      </c>
      <c r="O3359">
        <v>28</v>
      </c>
      <c r="P3359" t="s">
        <v>30</v>
      </c>
    </row>
    <row r="3360" spans="2:16" x14ac:dyDescent="0.2">
      <c r="B3360" t="s">
        <v>216</v>
      </c>
      <c r="C3360">
        <v>2016</v>
      </c>
      <c r="D3360">
        <v>6.83</v>
      </c>
      <c r="E3360">
        <v>2</v>
      </c>
      <c r="F3360">
        <v>3.04</v>
      </c>
      <c r="G3360">
        <v>0.48</v>
      </c>
      <c r="H3360">
        <v>0.09</v>
      </c>
      <c r="I3360">
        <v>0.96</v>
      </c>
      <c r="J3360">
        <v>0.49</v>
      </c>
      <c r="K3360" s="1">
        <v>20.69</v>
      </c>
      <c r="L3360" s="2">
        <v>6869128</v>
      </c>
      <c r="M3360" s="1">
        <f>Table1[[#This Row],[PerformanceMetric]]/Table1[[#This Row],[InflationAdjSalary]]*1000000</f>
        <v>3.0120271452213445</v>
      </c>
      <c r="N3360" t="s">
        <v>88</v>
      </c>
      <c r="O3360">
        <v>26</v>
      </c>
      <c r="P3360" t="s">
        <v>19</v>
      </c>
    </row>
    <row r="3361" spans="2:16" x14ac:dyDescent="0.2">
      <c r="B3361" t="s">
        <v>730</v>
      </c>
      <c r="C3361">
        <v>2015</v>
      </c>
      <c r="D3361">
        <v>7.17</v>
      </c>
      <c r="E3361">
        <v>5.45</v>
      </c>
      <c r="F3361">
        <v>1.03</v>
      </c>
      <c r="G3361">
        <v>0.62</v>
      </c>
      <c r="H3361">
        <v>0.31</v>
      </c>
      <c r="I3361">
        <v>1.52</v>
      </c>
      <c r="J3361">
        <v>0.45</v>
      </c>
      <c r="K3361" s="1">
        <v>20.68</v>
      </c>
      <c r="L3361" s="2">
        <v>2407410</v>
      </c>
      <c r="M3361" s="1">
        <f>Table1[[#This Row],[PerformanceMetric]]/Table1[[#This Row],[InflationAdjSalary]]*1000000</f>
        <v>8.590144595228896</v>
      </c>
      <c r="N3361" t="s">
        <v>36</v>
      </c>
      <c r="O3361">
        <v>23</v>
      </c>
      <c r="P3361" t="s">
        <v>16</v>
      </c>
    </row>
    <row r="3362" spans="2:16" x14ac:dyDescent="0.2">
      <c r="B3362" t="s">
        <v>621</v>
      </c>
      <c r="C3362">
        <v>2018</v>
      </c>
      <c r="D3362">
        <v>6.66</v>
      </c>
      <c r="E3362">
        <v>2.75</v>
      </c>
      <c r="F3362">
        <v>1.0900000000000001</v>
      </c>
      <c r="G3362">
        <v>0.41</v>
      </c>
      <c r="H3362">
        <v>0.19</v>
      </c>
      <c r="I3362">
        <v>0.59</v>
      </c>
      <c r="J3362">
        <v>0.52</v>
      </c>
      <c r="K3362" s="1">
        <v>20.68</v>
      </c>
      <c r="L3362" s="2">
        <v>3301754</v>
      </c>
      <c r="M3362" s="1">
        <f>Table1[[#This Row],[PerformanceMetric]]/Table1[[#This Row],[InflationAdjSalary]]*1000000</f>
        <v>6.263337607829051</v>
      </c>
      <c r="N3362" t="s">
        <v>46</v>
      </c>
      <c r="O3362">
        <v>22</v>
      </c>
      <c r="P3362" t="s">
        <v>25</v>
      </c>
    </row>
    <row r="3363" spans="2:16" x14ac:dyDescent="0.2">
      <c r="B3363" t="s">
        <v>510</v>
      </c>
      <c r="C3363">
        <v>2017</v>
      </c>
      <c r="D3363">
        <v>8.11</v>
      </c>
      <c r="E3363">
        <v>2.11</v>
      </c>
      <c r="F3363">
        <v>0.84</v>
      </c>
      <c r="G3363">
        <v>0.48</v>
      </c>
      <c r="H3363">
        <v>0.1</v>
      </c>
      <c r="I3363">
        <v>1.02</v>
      </c>
      <c r="J3363">
        <v>0.54</v>
      </c>
      <c r="K3363" s="1">
        <v>20.68</v>
      </c>
      <c r="L3363" s="2">
        <v>6290205</v>
      </c>
      <c r="M3363" s="1">
        <f>Table1[[#This Row],[PerformanceMetric]]/Table1[[#This Row],[InflationAdjSalary]]*1000000</f>
        <v>3.2876511973775102</v>
      </c>
      <c r="N3363" t="s">
        <v>46</v>
      </c>
      <c r="O3363">
        <v>23</v>
      </c>
      <c r="P3363" t="s">
        <v>20</v>
      </c>
    </row>
    <row r="3364" spans="2:16" x14ac:dyDescent="0.2">
      <c r="B3364" t="s">
        <v>731</v>
      </c>
      <c r="C3364">
        <v>2020</v>
      </c>
      <c r="D3364">
        <v>6.39</v>
      </c>
      <c r="E3364">
        <v>2.11</v>
      </c>
      <c r="F3364">
        <v>3.06</v>
      </c>
      <c r="G3364">
        <v>0.61</v>
      </c>
      <c r="H3364">
        <v>0.11</v>
      </c>
      <c r="I3364">
        <v>1.28</v>
      </c>
      <c r="J3364">
        <v>0.53</v>
      </c>
      <c r="K3364" s="1">
        <v>20.67</v>
      </c>
      <c r="L3364" s="2">
        <v>516211</v>
      </c>
      <c r="M3364" s="1">
        <f>Table1[[#This Row],[PerformanceMetric]]/Table1[[#This Row],[InflationAdjSalary]]*1000000</f>
        <v>40.041765867058238</v>
      </c>
      <c r="N3364" t="s">
        <v>39</v>
      </c>
      <c r="O3364">
        <v>24</v>
      </c>
      <c r="P3364" t="s">
        <v>19</v>
      </c>
    </row>
    <row r="3365" spans="2:16" x14ac:dyDescent="0.2">
      <c r="B3365" t="s">
        <v>44</v>
      </c>
      <c r="C3365">
        <v>2015</v>
      </c>
      <c r="D3365">
        <v>8.83</v>
      </c>
      <c r="E3365">
        <v>3.67</v>
      </c>
      <c r="F3365">
        <v>1</v>
      </c>
      <c r="G3365">
        <v>0.83</v>
      </c>
      <c r="H3365">
        <v>0.17</v>
      </c>
      <c r="I3365">
        <v>2</v>
      </c>
      <c r="J3365">
        <v>0.49</v>
      </c>
      <c r="K3365" s="1">
        <v>20.67</v>
      </c>
      <c r="L3365" s="2">
        <v>20984318</v>
      </c>
      <c r="M3365" s="1">
        <f>Table1[[#This Row],[PerformanceMetric]]/Table1[[#This Row],[InflationAdjSalary]]*1000000</f>
        <v>0.98502129066095934</v>
      </c>
      <c r="N3365" t="s">
        <v>64</v>
      </c>
      <c r="O3365">
        <v>24</v>
      </c>
      <c r="P3365" t="s">
        <v>25</v>
      </c>
    </row>
    <row r="3366" spans="2:16" x14ac:dyDescent="0.2">
      <c r="B3366" t="s">
        <v>510</v>
      </c>
      <c r="C3366">
        <v>2021</v>
      </c>
      <c r="D3366">
        <v>8</v>
      </c>
      <c r="E3366">
        <v>1.62</v>
      </c>
      <c r="F3366">
        <v>0.52</v>
      </c>
      <c r="G3366">
        <v>0.14000000000000001</v>
      </c>
      <c r="H3366">
        <v>0.28999999999999998</v>
      </c>
      <c r="I3366">
        <v>0.67</v>
      </c>
      <c r="J3366">
        <v>0.56000000000000005</v>
      </c>
      <c r="K3366" s="1">
        <v>20.66</v>
      </c>
      <c r="L3366" s="2">
        <v>2606136</v>
      </c>
      <c r="M3366" s="1">
        <f>Table1[[#This Row],[PerformanceMetric]]/Table1[[#This Row],[InflationAdjSalary]]*1000000</f>
        <v>7.9274450757750161</v>
      </c>
      <c r="N3366" t="s">
        <v>42</v>
      </c>
      <c r="O3366">
        <v>27</v>
      </c>
      <c r="P3366" t="s">
        <v>20</v>
      </c>
    </row>
    <row r="3367" spans="2:16" x14ac:dyDescent="0.2">
      <c r="B3367" t="s">
        <v>532</v>
      </c>
      <c r="C3367">
        <v>2013</v>
      </c>
      <c r="D3367">
        <v>6.55</v>
      </c>
      <c r="E3367">
        <v>4.72</v>
      </c>
      <c r="F3367">
        <v>0.45</v>
      </c>
      <c r="G3367">
        <v>0.25</v>
      </c>
      <c r="H3367">
        <v>0.68</v>
      </c>
      <c r="I3367">
        <v>0.88</v>
      </c>
      <c r="J3367">
        <v>0.47</v>
      </c>
      <c r="K3367" s="1">
        <v>20.66</v>
      </c>
      <c r="L3367" s="2">
        <v>4441416</v>
      </c>
      <c r="M3367" s="1">
        <f>Table1[[#This Row],[PerformanceMetric]]/Table1[[#This Row],[InflationAdjSalary]]*1000000</f>
        <v>4.6516696476979416</v>
      </c>
      <c r="N3367" t="s">
        <v>109</v>
      </c>
      <c r="O3367">
        <v>25</v>
      </c>
      <c r="P3367" t="s">
        <v>30</v>
      </c>
    </row>
    <row r="3368" spans="2:16" x14ac:dyDescent="0.2">
      <c r="B3368" t="s">
        <v>329</v>
      </c>
      <c r="C3368">
        <v>2011</v>
      </c>
      <c r="D3368">
        <v>5.56</v>
      </c>
      <c r="E3368">
        <v>4.49</v>
      </c>
      <c r="F3368">
        <v>1.24</v>
      </c>
      <c r="G3368">
        <v>0.49</v>
      </c>
      <c r="H3368">
        <v>0.05</v>
      </c>
      <c r="I3368">
        <v>1</v>
      </c>
      <c r="J3368">
        <v>0.53</v>
      </c>
      <c r="K3368" s="1">
        <v>20.66</v>
      </c>
      <c r="L3368" s="2">
        <v>7088717</v>
      </c>
      <c r="M3368" s="1">
        <f>Table1[[#This Row],[PerformanceMetric]]/Table1[[#This Row],[InflationAdjSalary]]*1000000</f>
        <v>2.9144907322439306</v>
      </c>
      <c r="N3368" t="s">
        <v>31</v>
      </c>
      <c r="O3368">
        <v>30</v>
      </c>
      <c r="P3368" t="s">
        <v>20</v>
      </c>
    </row>
    <row r="3369" spans="2:16" x14ac:dyDescent="0.2">
      <c r="B3369" t="s">
        <v>171</v>
      </c>
      <c r="C3369">
        <v>2015</v>
      </c>
      <c r="D3369">
        <v>7.92</v>
      </c>
      <c r="E3369">
        <v>1.79</v>
      </c>
      <c r="F3369">
        <v>0.75</v>
      </c>
      <c r="G3369">
        <v>0.56000000000000005</v>
      </c>
      <c r="H3369">
        <v>0.15</v>
      </c>
      <c r="I3369">
        <v>0.56000000000000005</v>
      </c>
      <c r="J3369">
        <v>0.51</v>
      </c>
      <c r="K3369" s="1">
        <v>20.65</v>
      </c>
      <c r="L3369" s="2">
        <v>1784152</v>
      </c>
      <c r="M3369" s="1">
        <f>Table1[[#This Row],[PerformanceMetric]]/Table1[[#This Row],[InflationAdjSalary]]*1000000</f>
        <v>11.574125971329796</v>
      </c>
      <c r="N3369" t="s">
        <v>41</v>
      </c>
      <c r="O3369">
        <v>27</v>
      </c>
      <c r="P3369" t="s">
        <v>20</v>
      </c>
    </row>
    <row r="3370" spans="2:16" x14ac:dyDescent="0.2">
      <c r="B3370" t="s">
        <v>732</v>
      </c>
      <c r="C3370">
        <v>2021</v>
      </c>
      <c r="D3370">
        <v>8.16</v>
      </c>
      <c r="E3370">
        <v>4.71</v>
      </c>
      <c r="F3370">
        <v>2.16</v>
      </c>
      <c r="G3370">
        <v>0.44</v>
      </c>
      <c r="H3370">
        <v>0.93</v>
      </c>
      <c r="I3370">
        <v>2.2000000000000002</v>
      </c>
      <c r="J3370">
        <v>0.43</v>
      </c>
      <c r="K3370" s="1">
        <v>20.65</v>
      </c>
      <c r="L3370" s="2">
        <v>3395204</v>
      </c>
      <c r="M3370" s="1">
        <f>Table1[[#This Row],[PerformanceMetric]]/Table1[[#This Row],[InflationAdjSalary]]*1000000</f>
        <v>6.0821087628313348</v>
      </c>
      <c r="N3370" t="s">
        <v>24</v>
      </c>
      <c r="O3370">
        <v>19</v>
      </c>
      <c r="P3370" t="s">
        <v>16</v>
      </c>
    </row>
    <row r="3371" spans="2:16" x14ac:dyDescent="0.2">
      <c r="B3371" t="s">
        <v>714</v>
      </c>
      <c r="C3371">
        <v>2017</v>
      </c>
      <c r="D3371">
        <v>7.28</v>
      </c>
      <c r="E3371">
        <v>1.56</v>
      </c>
      <c r="F3371">
        <v>3.7</v>
      </c>
      <c r="G3371">
        <v>0.79</v>
      </c>
      <c r="H3371">
        <v>0.08</v>
      </c>
      <c r="I3371">
        <v>1.26</v>
      </c>
      <c r="J3371">
        <v>0.47</v>
      </c>
      <c r="K3371" s="1">
        <v>20.64</v>
      </c>
      <c r="L3371" s="2">
        <v>1587806</v>
      </c>
      <c r="M3371" s="1">
        <f>Table1[[#This Row],[PerformanceMetric]]/Table1[[#This Row],[InflationAdjSalary]]*1000000</f>
        <v>12.999069155803669</v>
      </c>
      <c r="N3371" t="s">
        <v>81</v>
      </c>
      <c r="O3371">
        <v>21</v>
      </c>
      <c r="P3371" t="s">
        <v>19</v>
      </c>
    </row>
    <row r="3372" spans="2:16" x14ac:dyDescent="0.2">
      <c r="B3372" t="s">
        <v>478</v>
      </c>
      <c r="C3372">
        <v>2011</v>
      </c>
      <c r="D3372">
        <v>6.39</v>
      </c>
      <c r="E3372">
        <v>2.09</v>
      </c>
      <c r="F3372">
        <v>2.5299999999999998</v>
      </c>
      <c r="G3372">
        <v>1.0900000000000001</v>
      </c>
      <c r="H3372">
        <v>0.1</v>
      </c>
      <c r="I3372">
        <v>1.3</v>
      </c>
      <c r="J3372">
        <v>0.54</v>
      </c>
      <c r="K3372" s="1">
        <v>20.64</v>
      </c>
      <c r="L3372" s="2">
        <v>5250901</v>
      </c>
      <c r="M3372" s="1">
        <f>Table1[[#This Row],[PerformanceMetric]]/Table1[[#This Row],[InflationAdjSalary]]*1000000</f>
        <v>3.9307539791742414</v>
      </c>
      <c r="N3372" t="s">
        <v>31</v>
      </c>
      <c r="O3372">
        <v>24</v>
      </c>
      <c r="P3372" t="s">
        <v>19</v>
      </c>
    </row>
    <row r="3373" spans="2:16" x14ac:dyDescent="0.2">
      <c r="B3373" t="s">
        <v>401</v>
      </c>
      <c r="C3373">
        <v>2012</v>
      </c>
      <c r="D3373">
        <v>5.03</v>
      </c>
      <c r="E3373">
        <v>4.84</v>
      </c>
      <c r="F3373">
        <v>0.44</v>
      </c>
      <c r="G3373">
        <v>0.28000000000000003</v>
      </c>
      <c r="H3373">
        <v>0.66</v>
      </c>
      <c r="I3373">
        <v>0.75</v>
      </c>
      <c r="J3373">
        <v>0.53</v>
      </c>
      <c r="K3373" s="1">
        <v>20.63</v>
      </c>
      <c r="L3373" s="2">
        <v>4519337</v>
      </c>
      <c r="M3373" s="1">
        <f>Table1[[#This Row],[PerformanceMetric]]/Table1[[#This Row],[InflationAdjSalary]]*1000000</f>
        <v>4.5648288675971713</v>
      </c>
      <c r="N3373" t="s">
        <v>18</v>
      </c>
      <c r="O3373">
        <v>24</v>
      </c>
      <c r="P3373" t="s">
        <v>30</v>
      </c>
    </row>
    <row r="3374" spans="2:16" x14ac:dyDescent="0.2">
      <c r="B3374" t="s">
        <v>671</v>
      </c>
      <c r="C3374">
        <v>2021</v>
      </c>
      <c r="D3374">
        <v>6.86</v>
      </c>
      <c r="E3374">
        <v>1.77</v>
      </c>
      <c r="F3374">
        <v>3.41</v>
      </c>
      <c r="G3374">
        <v>0.77</v>
      </c>
      <c r="H3374">
        <v>0.23</v>
      </c>
      <c r="I3374">
        <v>1.55</v>
      </c>
      <c r="J3374">
        <v>0.52</v>
      </c>
      <c r="K3374" s="1">
        <v>20.62</v>
      </c>
      <c r="L3374" s="2">
        <v>888747</v>
      </c>
      <c r="M3374" s="1">
        <f>Table1[[#This Row],[PerformanceMetric]]/Table1[[#This Row],[InflationAdjSalary]]*1000000</f>
        <v>23.201203492107428</v>
      </c>
      <c r="N3374" t="s">
        <v>96</v>
      </c>
      <c r="O3374">
        <v>31</v>
      </c>
      <c r="P3374" t="s">
        <v>19</v>
      </c>
    </row>
    <row r="3375" spans="2:16" x14ac:dyDescent="0.2">
      <c r="B3375" t="s">
        <v>369</v>
      </c>
      <c r="C3375">
        <v>2017</v>
      </c>
      <c r="D3375">
        <v>5.86</v>
      </c>
      <c r="E3375">
        <v>4.09</v>
      </c>
      <c r="F3375">
        <v>1.18</v>
      </c>
      <c r="G3375">
        <v>0.45</v>
      </c>
      <c r="H3375">
        <v>0.05</v>
      </c>
      <c r="I3375">
        <v>0.77</v>
      </c>
      <c r="J3375">
        <v>0.51</v>
      </c>
      <c r="K3375" s="1">
        <v>20.62</v>
      </c>
      <c r="L3375" s="2">
        <v>2548101</v>
      </c>
      <c r="M3375" s="1">
        <f>Table1[[#This Row],[PerformanceMetric]]/Table1[[#This Row],[InflationAdjSalary]]*1000000</f>
        <v>8.0923008938813652</v>
      </c>
      <c r="N3375" t="s">
        <v>46</v>
      </c>
      <c r="O3375">
        <v>28</v>
      </c>
      <c r="P3375" t="s">
        <v>16</v>
      </c>
    </row>
    <row r="3376" spans="2:16" x14ac:dyDescent="0.2">
      <c r="B3376" t="s">
        <v>532</v>
      </c>
      <c r="C3376">
        <v>2016</v>
      </c>
      <c r="D3376">
        <v>7.11</v>
      </c>
      <c r="E3376">
        <v>3.32</v>
      </c>
      <c r="F3376">
        <v>0.85</v>
      </c>
      <c r="G3376">
        <v>0.26</v>
      </c>
      <c r="H3376">
        <v>0.47</v>
      </c>
      <c r="I3376">
        <v>0.92</v>
      </c>
      <c r="J3376">
        <v>0.51</v>
      </c>
      <c r="K3376" s="1">
        <v>20.6</v>
      </c>
      <c r="L3376" s="2">
        <v>1725619</v>
      </c>
      <c r="M3376" s="1">
        <f>Table1[[#This Row],[PerformanceMetric]]/Table1[[#This Row],[InflationAdjSalary]]*1000000</f>
        <v>11.937745238085579</v>
      </c>
      <c r="N3376" t="s">
        <v>22</v>
      </c>
      <c r="O3376">
        <v>28</v>
      </c>
      <c r="P3376" t="s">
        <v>30</v>
      </c>
    </row>
    <row r="3377" spans="2:16" x14ac:dyDescent="0.2">
      <c r="B3377" t="s">
        <v>165</v>
      </c>
      <c r="C3377">
        <v>2011</v>
      </c>
      <c r="D3377">
        <v>4</v>
      </c>
      <c r="E3377">
        <v>4.72</v>
      </c>
      <c r="F3377">
        <v>0.68</v>
      </c>
      <c r="G3377">
        <v>0.28000000000000003</v>
      </c>
      <c r="H3377">
        <v>0.84</v>
      </c>
      <c r="I3377">
        <v>0.68</v>
      </c>
      <c r="J3377">
        <v>0.56000000000000005</v>
      </c>
      <c r="K3377" s="1">
        <v>20.6</v>
      </c>
      <c r="L3377" s="2">
        <v>8914245</v>
      </c>
      <c r="M3377" s="1">
        <f>Table1[[#This Row],[PerformanceMetric]]/Table1[[#This Row],[InflationAdjSalary]]*1000000</f>
        <v>2.3109079905252776</v>
      </c>
      <c r="N3377" t="s">
        <v>48</v>
      </c>
      <c r="O3377">
        <v>26</v>
      </c>
      <c r="P3377" t="s">
        <v>30</v>
      </c>
    </row>
    <row r="3378" spans="2:16" x14ac:dyDescent="0.2">
      <c r="B3378" t="s">
        <v>500</v>
      </c>
      <c r="C3378">
        <v>2020</v>
      </c>
      <c r="D3378">
        <v>5.2</v>
      </c>
      <c r="E3378">
        <v>2.25</v>
      </c>
      <c r="F3378">
        <v>0.4</v>
      </c>
      <c r="G3378">
        <v>0.55000000000000004</v>
      </c>
      <c r="H3378">
        <v>0.6</v>
      </c>
      <c r="I3378">
        <v>0.4</v>
      </c>
      <c r="J3378">
        <v>0.63</v>
      </c>
      <c r="K3378" s="1">
        <v>20.58</v>
      </c>
      <c r="L3378" s="2">
        <v>2096502</v>
      </c>
      <c r="M3378" s="1">
        <f>Table1[[#This Row],[PerformanceMetric]]/Table1[[#This Row],[InflationAdjSalary]]*1000000</f>
        <v>9.816351236488206</v>
      </c>
      <c r="N3378" t="s">
        <v>39</v>
      </c>
      <c r="O3378">
        <v>27</v>
      </c>
      <c r="P3378" t="s">
        <v>25</v>
      </c>
    </row>
    <row r="3379" spans="2:16" x14ac:dyDescent="0.2">
      <c r="B3379" t="s">
        <v>289</v>
      </c>
      <c r="C3379">
        <v>2020</v>
      </c>
      <c r="D3379">
        <v>5.82</v>
      </c>
      <c r="E3379">
        <v>5.66</v>
      </c>
      <c r="F3379">
        <v>0.5</v>
      </c>
      <c r="G3379">
        <v>0.56999999999999995</v>
      </c>
      <c r="H3379">
        <v>0.93</v>
      </c>
      <c r="I3379">
        <v>1.3</v>
      </c>
      <c r="J3379">
        <v>0.47</v>
      </c>
      <c r="K3379" s="1">
        <v>20.58</v>
      </c>
      <c r="L3379" s="2">
        <v>3962519</v>
      </c>
      <c r="M3379" s="1">
        <f>Table1[[#This Row],[PerformanceMetric]]/Table1[[#This Row],[InflationAdjSalary]]*1000000</f>
        <v>5.1936659483525496</v>
      </c>
      <c r="N3379" t="s">
        <v>41</v>
      </c>
      <c r="O3379">
        <v>30</v>
      </c>
      <c r="P3379" t="s">
        <v>30</v>
      </c>
    </row>
    <row r="3380" spans="2:16" x14ac:dyDescent="0.2">
      <c r="B3380" t="s">
        <v>733</v>
      </c>
      <c r="C3380">
        <v>2010</v>
      </c>
      <c r="D3380">
        <v>7.11</v>
      </c>
      <c r="E3380">
        <v>2.74</v>
      </c>
      <c r="F3380">
        <v>0.89</v>
      </c>
      <c r="G3380">
        <v>0.54</v>
      </c>
      <c r="H3380">
        <v>0.11</v>
      </c>
      <c r="I3380">
        <v>0.59</v>
      </c>
      <c r="J3380">
        <v>0.5</v>
      </c>
      <c r="K3380" s="1">
        <v>20.58</v>
      </c>
      <c r="L3380" s="2">
        <v>9060687</v>
      </c>
      <c r="M3380" s="1">
        <f>Table1[[#This Row],[PerformanceMetric]]/Table1[[#This Row],[InflationAdjSalary]]*1000000</f>
        <v>2.2713509472294979</v>
      </c>
      <c r="N3380" t="s">
        <v>99</v>
      </c>
      <c r="O3380">
        <v>32</v>
      </c>
      <c r="P3380" t="s">
        <v>20</v>
      </c>
    </row>
    <row r="3381" spans="2:16" x14ac:dyDescent="0.2">
      <c r="B3381" t="s">
        <v>734</v>
      </c>
      <c r="C3381">
        <v>2011</v>
      </c>
      <c r="D3381">
        <v>7.14</v>
      </c>
      <c r="E3381">
        <v>1.46</v>
      </c>
      <c r="F3381">
        <v>3.04</v>
      </c>
      <c r="G3381">
        <v>0.68</v>
      </c>
      <c r="H3381">
        <v>0.05</v>
      </c>
      <c r="I3381">
        <v>1.1399999999999999</v>
      </c>
      <c r="J3381">
        <v>0.51</v>
      </c>
      <c r="K3381" s="1">
        <v>20.56</v>
      </c>
      <c r="L3381" s="2">
        <v>2948906</v>
      </c>
      <c r="M3381" s="1">
        <f>Table1[[#This Row],[PerformanceMetric]]/Table1[[#This Row],[InflationAdjSalary]]*1000000</f>
        <v>6.9720771024915678</v>
      </c>
      <c r="N3381" t="s">
        <v>15</v>
      </c>
      <c r="O3381">
        <v>30</v>
      </c>
      <c r="P3381" t="s">
        <v>19</v>
      </c>
    </row>
    <row r="3382" spans="2:16" x14ac:dyDescent="0.2">
      <c r="B3382" t="s">
        <v>351</v>
      </c>
      <c r="C3382">
        <v>2015</v>
      </c>
      <c r="D3382">
        <v>5.73</v>
      </c>
      <c r="E3382">
        <v>2.5299999999999998</v>
      </c>
      <c r="F3382">
        <v>4.7</v>
      </c>
      <c r="G3382">
        <v>0.6</v>
      </c>
      <c r="H3382">
        <v>0.13</v>
      </c>
      <c r="I3382">
        <v>1.93</v>
      </c>
      <c r="J3382">
        <v>0.52</v>
      </c>
      <c r="K3382" s="1">
        <v>20.54</v>
      </c>
      <c r="L3382" s="2">
        <v>1850554</v>
      </c>
      <c r="M3382" s="1">
        <f>Table1[[#This Row],[PerformanceMetric]]/Table1[[#This Row],[InflationAdjSalary]]*1000000</f>
        <v>11.099378888700357</v>
      </c>
      <c r="N3382" t="s">
        <v>46</v>
      </c>
      <c r="O3382">
        <v>38</v>
      </c>
      <c r="P3382" t="s">
        <v>19</v>
      </c>
    </row>
    <row r="3383" spans="2:16" x14ac:dyDescent="0.2">
      <c r="B3383" t="s">
        <v>232</v>
      </c>
      <c r="C3383">
        <v>2021</v>
      </c>
      <c r="D3383">
        <v>5.54</v>
      </c>
      <c r="E3383">
        <v>5.31</v>
      </c>
      <c r="F3383">
        <v>0.46</v>
      </c>
      <c r="G3383">
        <v>0.23</v>
      </c>
      <c r="H3383">
        <v>1.08</v>
      </c>
      <c r="I3383">
        <v>1.1499999999999999</v>
      </c>
      <c r="J3383">
        <v>0.5</v>
      </c>
      <c r="K3383" s="1">
        <v>20.54</v>
      </c>
      <c r="L3383" s="2">
        <v>5452987</v>
      </c>
      <c r="M3383" s="1">
        <f>Table1[[#This Row],[PerformanceMetric]]/Table1[[#This Row],[InflationAdjSalary]]*1000000</f>
        <v>3.7667428878887845</v>
      </c>
      <c r="N3383" t="s">
        <v>91</v>
      </c>
      <c r="O3383">
        <v>33</v>
      </c>
      <c r="P3383" t="s">
        <v>30</v>
      </c>
    </row>
    <row r="3384" spans="2:16" x14ac:dyDescent="0.2">
      <c r="B3384" t="s">
        <v>735</v>
      </c>
      <c r="C3384">
        <v>2011</v>
      </c>
      <c r="D3384">
        <v>6.19</v>
      </c>
      <c r="E3384">
        <v>4.1900000000000004</v>
      </c>
      <c r="F3384">
        <v>0.95</v>
      </c>
      <c r="G3384">
        <v>0.52</v>
      </c>
      <c r="H3384">
        <v>0.48</v>
      </c>
      <c r="I3384">
        <v>0.52</v>
      </c>
      <c r="J3384">
        <v>0.45</v>
      </c>
      <c r="K3384" s="1">
        <v>20.53</v>
      </c>
      <c r="L3384" s="2">
        <v>1000552</v>
      </c>
      <c r="M3384" s="1">
        <f>Table1[[#This Row],[PerformanceMetric]]/Table1[[#This Row],[InflationAdjSalary]]*1000000</f>
        <v>20.518673692121951</v>
      </c>
      <c r="N3384" t="s">
        <v>29</v>
      </c>
      <c r="O3384">
        <v>23</v>
      </c>
      <c r="P3384" t="s">
        <v>16</v>
      </c>
    </row>
    <row r="3385" spans="2:16" x14ac:dyDescent="0.2">
      <c r="B3385" t="s">
        <v>468</v>
      </c>
      <c r="C3385">
        <v>2012</v>
      </c>
      <c r="D3385">
        <v>6.58</v>
      </c>
      <c r="E3385">
        <v>2.1</v>
      </c>
      <c r="F3385">
        <v>2.75</v>
      </c>
      <c r="G3385">
        <v>0.79</v>
      </c>
      <c r="H3385">
        <v>0.23</v>
      </c>
      <c r="I3385">
        <v>1.21</v>
      </c>
      <c r="J3385">
        <v>0.51</v>
      </c>
      <c r="K3385" s="1">
        <v>20.53</v>
      </c>
      <c r="L3385" s="2">
        <v>5088773</v>
      </c>
      <c r="M3385" s="1">
        <f>Table1[[#This Row],[PerformanceMetric]]/Table1[[#This Row],[InflationAdjSalary]]*1000000</f>
        <v>4.0343713504218019</v>
      </c>
      <c r="N3385" t="s">
        <v>56</v>
      </c>
      <c r="O3385">
        <v>31</v>
      </c>
      <c r="P3385" t="s">
        <v>20</v>
      </c>
    </row>
    <row r="3386" spans="2:16" x14ac:dyDescent="0.2">
      <c r="B3386" t="s">
        <v>497</v>
      </c>
      <c r="C3386">
        <v>2018</v>
      </c>
      <c r="D3386">
        <v>6.33</v>
      </c>
      <c r="E3386">
        <v>3</v>
      </c>
      <c r="F3386">
        <v>0.76</v>
      </c>
      <c r="G3386">
        <v>0.95</v>
      </c>
      <c r="H3386">
        <v>0.19</v>
      </c>
      <c r="I3386">
        <v>0.9</v>
      </c>
      <c r="J3386">
        <v>0.54</v>
      </c>
      <c r="K3386" s="1">
        <v>20.52</v>
      </c>
      <c r="L3386" s="2">
        <v>90837</v>
      </c>
      <c r="M3386" s="1">
        <f>Table1[[#This Row],[PerformanceMetric]]/Table1[[#This Row],[InflationAdjSalary]]*1000000</f>
        <v>225.89913801644704</v>
      </c>
      <c r="N3386" t="s">
        <v>41</v>
      </c>
      <c r="O3386">
        <v>23</v>
      </c>
      <c r="P3386" t="s">
        <v>25</v>
      </c>
    </row>
    <row r="3387" spans="2:16" x14ac:dyDescent="0.2">
      <c r="B3387" t="s">
        <v>736</v>
      </c>
      <c r="C3387">
        <v>2018</v>
      </c>
      <c r="D3387">
        <v>7.45</v>
      </c>
      <c r="E3387">
        <v>1.72</v>
      </c>
      <c r="F3387">
        <v>1.49</v>
      </c>
      <c r="G3387">
        <v>0.45</v>
      </c>
      <c r="H3387">
        <v>0.14000000000000001</v>
      </c>
      <c r="I3387">
        <v>0.77</v>
      </c>
      <c r="J3387">
        <v>0.53</v>
      </c>
      <c r="K3387" s="1">
        <v>20.5</v>
      </c>
      <c r="L3387" s="2">
        <v>2066540</v>
      </c>
      <c r="M3387" s="1">
        <f>Table1[[#This Row],[PerformanceMetric]]/Table1[[#This Row],[InflationAdjSalary]]*1000000</f>
        <v>9.9199628364319103</v>
      </c>
      <c r="N3387" t="s">
        <v>27</v>
      </c>
      <c r="O3387">
        <v>26</v>
      </c>
      <c r="P3387" t="s">
        <v>20</v>
      </c>
    </row>
    <row r="3388" spans="2:16" x14ac:dyDescent="0.2">
      <c r="B3388" t="s">
        <v>241</v>
      </c>
      <c r="C3388">
        <v>2012</v>
      </c>
      <c r="D3388">
        <v>7.56</v>
      </c>
      <c r="E3388">
        <v>1.8</v>
      </c>
      <c r="F3388">
        <v>1.36</v>
      </c>
      <c r="G3388">
        <v>0.67</v>
      </c>
      <c r="H3388">
        <v>0.19</v>
      </c>
      <c r="I3388">
        <v>1.17</v>
      </c>
      <c r="J3388">
        <v>0.55000000000000004</v>
      </c>
      <c r="K3388" s="1">
        <v>20.49</v>
      </c>
      <c r="L3388" s="2">
        <v>2105752</v>
      </c>
      <c r="M3388" s="1">
        <f>Table1[[#This Row],[PerformanceMetric]]/Table1[[#This Row],[InflationAdjSalary]]*1000000</f>
        <v>9.7304905800873023</v>
      </c>
      <c r="N3388" t="s">
        <v>61</v>
      </c>
      <c r="O3388">
        <v>21</v>
      </c>
      <c r="P3388" t="s">
        <v>19</v>
      </c>
    </row>
    <row r="3389" spans="2:16" x14ac:dyDescent="0.2">
      <c r="B3389" t="s">
        <v>737</v>
      </c>
      <c r="C3389">
        <v>2021</v>
      </c>
      <c r="D3389">
        <v>4.28</v>
      </c>
      <c r="E3389">
        <v>2.98</v>
      </c>
      <c r="F3389">
        <v>1.0900000000000001</v>
      </c>
      <c r="G3389">
        <v>0.7</v>
      </c>
      <c r="H3389">
        <v>0.21</v>
      </c>
      <c r="I3389">
        <v>0.42</v>
      </c>
      <c r="J3389">
        <v>0.61</v>
      </c>
      <c r="K3389" s="1">
        <v>20.49</v>
      </c>
      <c r="L3389" s="2">
        <v>2399314</v>
      </c>
      <c r="M3389" s="1">
        <f>Table1[[#This Row],[PerformanceMetric]]/Table1[[#This Row],[InflationAdjSalary]]*1000000</f>
        <v>8.5399409998024431</v>
      </c>
      <c r="N3389" t="s">
        <v>109</v>
      </c>
      <c r="O3389">
        <v>24</v>
      </c>
      <c r="P3389" t="s">
        <v>20</v>
      </c>
    </row>
    <row r="3390" spans="2:16" x14ac:dyDescent="0.2">
      <c r="B3390" t="s">
        <v>327</v>
      </c>
      <c r="C3390">
        <v>2014</v>
      </c>
      <c r="D3390">
        <v>5.98</v>
      </c>
      <c r="E3390">
        <v>4.3</v>
      </c>
      <c r="F3390">
        <v>1.1200000000000001</v>
      </c>
      <c r="G3390">
        <v>0.49</v>
      </c>
      <c r="H3390">
        <v>0.5</v>
      </c>
      <c r="I3390">
        <v>1.06</v>
      </c>
      <c r="J3390">
        <v>0.5</v>
      </c>
      <c r="K3390" s="1">
        <v>20.45</v>
      </c>
      <c r="L3390" s="2">
        <v>5010842</v>
      </c>
      <c r="M3390" s="1">
        <f>Table1[[#This Row],[PerformanceMetric]]/Table1[[#This Row],[InflationAdjSalary]]*1000000</f>
        <v>4.0811504334002144</v>
      </c>
      <c r="N3390" t="s">
        <v>104</v>
      </c>
      <c r="O3390">
        <v>21</v>
      </c>
      <c r="P3390" t="s">
        <v>30</v>
      </c>
    </row>
    <row r="3391" spans="2:16" x14ac:dyDescent="0.2">
      <c r="B3391" t="s">
        <v>457</v>
      </c>
      <c r="C3391">
        <v>2021</v>
      </c>
      <c r="D3391">
        <v>6.55</v>
      </c>
      <c r="E3391">
        <v>3.18</v>
      </c>
      <c r="F3391">
        <v>1.69</v>
      </c>
      <c r="G3391">
        <v>0.48</v>
      </c>
      <c r="H3391">
        <v>0.11</v>
      </c>
      <c r="I3391">
        <v>0.68</v>
      </c>
      <c r="J3391">
        <v>0.48</v>
      </c>
      <c r="K3391" s="1">
        <v>20.440000000000001</v>
      </c>
      <c r="L3391" s="2">
        <v>1096740</v>
      </c>
      <c r="M3391" s="1">
        <f>Table1[[#This Row],[PerformanceMetric]]/Table1[[#This Row],[InflationAdjSalary]]*1000000</f>
        <v>18.637051625727157</v>
      </c>
      <c r="N3391" t="s">
        <v>68</v>
      </c>
      <c r="O3391">
        <v>27</v>
      </c>
      <c r="P3391" t="s">
        <v>20</v>
      </c>
    </row>
    <row r="3392" spans="2:16" x14ac:dyDescent="0.2">
      <c r="B3392" t="s">
        <v>125</v>
      </c>
      <c r="C3392">
        <v>2014</v>
      </c>
      <c r="D3392">
        <v>5.14</v>
      </c>
      <c r="E3392">
        <v>3.66</v>
      </c>
      <c r="F3392">
        <v>2.4700000000000002</v>
      </c>
      <c r="G3392">
        <v>1.26</v>
      </c>
      <c r="H3392">
        <v>0.24</v>
      </c>
      <c r="I3392">
        <v>1.67</v>
      </c>
      <c r="J3392">
        <v>0.54</v>
      </c>
      <c r="K3392" s="1">
        <v>20.440000000000001</v>
      </c>
      <c r="L3392" s="2">
        <v>12563725</v>
      </c>
      <c r="M3392" s="1">
        <f>Table1[[#This Row],[PerformanceMetric]]/Table1[[#This Row],[InflationAdjSalary]]*1000000</f>
        <v>1.6269060330435441</v>
      </c>
      <c r="N3392" t="s">
        <v>61</v>
      </c>
      <c r="O3392">
        <v>31</v>
      </c>
      <c r="P3392" t="s">
        <v>25</v>
      </c>
    </row>
    <row r="3393" spans="2:16" x14ac:dyDescent="0.2">
      <c r="B3393" t="s">
        <v>285</v>
      </c>
      <c r="C3393">
        <v>2021</v>
      </c>
      <c r="D3393">
        <v>5</v>
      </c>
      <c r="E3393">
        <v>2.4500000000000002</v>
      </c>
      <c r="F3393">
        <v>1.82</v>
      </c>
      <c r="G3393">
        <v>0.64</v>
      </c>
      <c r="H3393">
        <v>0.27</v>
      </c>
      <c r="I3393">
        <v>0.45</v>
      </c>
      <c r="J3393">
        <v>0.55000000000000004</v>
      </c>
      <c r="K3393" s="1">
        <v>20.420000000000002</v>
      </c>
      <c r="L3393" s="2">
        <v>2278746</v>
      </c>
      <c r="M3393" s="1">
        <f>Table1[[#This Row],[PerformanceMetric]]/Table1[[#This Row],[InflationAdjSalary]]*1000000</f>
        <v>8.9610689387935292</v>
      </c>
      <c r="N3393" t="s">
        <v>31</v>
      </c>
      <c r="O3393">
        <v>32</v>
      </c>
      <c r="P3393" t="s">
        <v>16</v>
      </c>
    </row>
    <row r="3394" spans="2:16" x14ac:dyDescent="0.2">
      <c r="B3394" t="s">
        <v>738</v>
      </c>
      <c r="C3394">
        <v>2019</v>
      </c>
      <c r="D3394">
        <v>5.48</v>
      </c>
      <c r="E3394">
        <v>3.66</v>
      </c>
      <c r="F3394">
        <v>0.93</v>
      </c>
      <c r="G3394">
        <v>0.38</v>
      </c>
      <c r="H3394">
        <v>1.1399999999999999</v>
      </c>
      <c r="I3394">
        <v>0.83</v>
      </c>
      <c r="J3394">
        <v>0.51</v>
      </c>
      <c r="K3394" s="1">
        <v>20.420000000000002</v>
      </c>
      <c r="L3394" s="2">
        <v>4129429</v>
      </c>
      <c r="M3394" s="1">
        <f>Table1[[#This Row],[PerformanceMetric]]/Table1[[#This Row],[InflationAdjSalary]]*1000000</f>
        <v>4.9449936056534698</v>
      </c>
      <c r="N3394" t="s">
        <v>88</v>
      </c>
      <c r="O3394">
        <v>21</v>
      </c>
      <c r="P3394" t="s">
        <v>16</v>
      </c>
    </row>
    <row r="3395" spans="2:16" x14ac:dyDescent="0.2">
      <c r="B3395" t="s">
        <v>606</v>
      </c>
      <c r="C3395">
        <v>2011</v>
      </c>
      <c r="D3395">
        <v>8.43</v>
      </c>
      <c r="E3395">
        <v>1.86</v>
      </c>
      <c r="F3395">
        <v>2.29</v>
      </c>
      <c r="G3395">
        <v>0.71</v>
      </c>
      <c r="H3395">
        <v>0.28999999999999998</v>
      </c>
      <c r="I3395">
        <v>1.68</v>
      </c>
      <c r="J3395">
        <v>0.5</v>
      </c>
      <c r="K3395" s="1">
        <v>20.41</v>
      </c>
      <c r="L3395" s="2">
        <v>1623473</v>
      </c>
      <c r="M3395" s="1">
        <f>Table1[[#This Row],[PerformanceMetric]]/Table1[[#This Row],[InflationAdjSalary]]*1000000</f>
        <v>12.571813636568024</v>
      </c>
      <c r="N3395" t="s">
        <v>76</v>
      </c>
      <c r="O3395">
        <v>22</v>
      </c>
      <c r="P3395" t="s">
        <v>19</v>
      </c>
    </row>
    <row r="3396" spans="2:16" x14ac:dyDescent="0.2">
      <c r="B3396" t="s">
        <v>510</v>
      </c>
      <c r="C3396">
        <v>2018</v>
      </c>
      <c r="D3396">
        <v>7.54</v>
      </c>
      <c r="E3396">
        <v>2.48</v>
      </c>
      <c r="F3396">
        <v>0.91</v>
      </c>
      <c r="G3396">
        <v>0.68</v>
      </c>
      <c r="H3396">
        <v>0.27</v>
      </c>
      <c r="I3396">
        <v>1.0900000000000001</v>
      </c>
      <c r="J3396">
        <v>0.53</v>
      </c>
      <c r="K3396" s="1">
        <v>20.399999999999999</v>
      </c>
      <c r="L3396" s="2">
        <v>6420351</v>
      </c>
      <c r="M3396" s="1">
        <f>Table1[[#This Row],[PerformanceMetric]]/Table1[[#This Row],[InflationAdjSalary]]*1000000</f>
        <v>3.1773963759925272</v>
      </c>
      <c r="N3396" t="s">
        <v>109</v>
      </c>
      <c r="O3396">
        <v>24</v>
      </c>
      <c r="P3396" t="s">
        <v>20</v>
      </c>
    </row>
    <row r="3397" spans="2:16" x14ac:dyDescent="0.2">
      <c r="B3397" t="s">
        <v>281</v>
      </c>
      <c r="C3397">
        <v>2013</v>
      </c>
      <c r="D3397">
        <v>5.47</v>
      </c>
      <c r="E3397">
        <v>3.42</v>
      </c>
      <c r="F3397">
        <v>0.79</v>
      </c>
      <c r="G3397">
        <v>0.63</v>
      </c>
      <c r="H3397">
        <v>1</v>
      </c>
      <c r="I3397">
        <v>0.68</v>
      </c>
      <c r="J3397">
        <v>0.51</v>
      </c>
      <c r="K3397" s="1">
        <v>20.39</v>
      </c>
      <c r="L3397" s="2">
        <v>1969247</v>
      </c>
      <c r="M3397" s="1">
        <f>Table1[[#This Row],[PerformanceMetric]]/Table1[[#This Row],[InflationAdjSalary]]*1000000</f>
        <v>10.354211533647124</v>
      </c>
      <c r="N3397" t="s">
        <v>18</v>
      </c>
      <c r="O3397">
        <v>21</v>
      </c>
      <c r="P3397" t="s">
        <v>16</v>
      </c>
    </row>
    <row r="3398" spans="2:16" x14ac:dyDescent="0.2">
      <c r="B3398" t="s">
        <v>274</v>
      </c>
      <c r="C3398">
        <v>2017</v>
      </c>
      <c r="D3398">
        <v>6.78</v>
      </c>
      <c r="E3398">
        <v>2.89</v>
      </c>
      <c r="F3398">
        <v>3.28</v>
      </c>
      <c r="G3398">
        <v>0.28000000000000003</v>
      </c>
      <c r="H3398">
        <v>0.17</v>
      </c>
      <c r="I3398">
        <v>1.44</v>
      </c>
      <c r="J3398">
        <v>0.49</v>
      </c>
      <c r="K3398" s="1">
        <v>20.38</v>
      </c>
      <c r="L3398" s="2">
        <v>5056357</v>
      </c>
      <c r="M3398" s="1">
        <f>Table1[[#This Row],[PerformanceMetric]]/Table1[[#This Row],[InflationAdjSalary]]*1000000</f>
        <v>4.0305698351599775</v>
      </c>
      <c r="N3398" t="s">
        <v>41</v>
      </c>
      <c r="O3398">
        <v>26</v>
      </c>
      <c r="P3398" t="s">
        <v>20</v>
      </c>
    </row>
    <row r="3399" spans="2:16" x14ac:dyDescent="0.2">
      <c r="B3399" t="s">
        <v>657</v>
      </c>
      <c r="C3399">
        <v>2020</v>
      </c>
      <c r="D3399">
        <v>5.97</v>
      </c>
      <c r="E3399">
        <v>2.33</v>
      </c>
      <c r="F3399">
        <v>0.89</v>
      </c>
      <c r="G3399">
        <v>0.31</v>
      </c>
      <c r="H3399">
        <v>0.72</v>
      </c>
      <c r="I3399">
        <v>0.39</v>
      </c>
      <c r="J3399">
        <v>0.54</v>
      </c>
      <c r="K3399" s="1">
        <v>20.37</v>
      </c>
      <c r="L3399" s="2">
        <v>2586142</v>
      </c>
      <c r="M3399" s="1">
        <f>Table1[[#This Row],[PerformanceMetric]]/Table1[[#This Row],[InflationAdjSalary]]*1000000</f>
        <v>7.8765976500903676</v>
      </c>
      <c r="N3399" t="s">
        <v>68</v>
      </c>
      <c r="O3399">
        <v>24</v>
      </c>
      <c r="P3399" t="s">
        <v>30</v>
      </c>
    </row>
    <row r="3400" spans="2:16" x14ac:dyDescent="0.2">
      <c r="B3400" t="s">
        <v>670</v>
      </c>
      <c r="C3400">
        <v>2017</v>
      </c>
      <c r="D3400">
        <v>5.84</v>
      </c>
      <c r="E3400">
        <v>3.03</v>
      </c>
      <c r="F3400">
        <v>0.47</v>
      </c>
      <c r="G3400">
        <v>0.37</v>
      </c>
      <c r="H3400">
        <v>0.39</v>
      </c>
      <c r="I3400">
        <v>0.55000000000000004</v>
      </c>
      <c r="J3400">
        <v>0.56999999999999995</v>
      </c>
      <c r="K3400" s="1">
        <v>20.350000000000001</v>
      </c>
      <c r="L3400" s="2">
        <v>2067950</v>
      </c>
      <c r="M3400" s="1">
        <f>Table1[[#This Row],[PerformanceMetric]]/Table1[[#This Row],[InflationAdjSalary]]*1000000</f>
        <v>9.8406634589811173</v>
      </c>
      <c r="N3400" t="s">
        <v>41</v>
      </c>
      <c r="O3400">
        <v>26</v>
      </c>
      <c r="P3400" t="s">
        <v>16</v>
      </c>
    </row>
    <row r="3401" spans="2:16" x14ac:dyDescent="0.2">
      <c r="B3401" t="s">
        <v>191</v>
      </c>
      <c r="C3401">
        <v>2018</v>
      </c>
      <c r="D3401">
        <v>6.8</v>
      </c>
      <c r="E3401">
        <v>5</v>
      </c>
      <c r="F3401">
        <v>1</v>
      </c>
      <c r="G3401">
        <v>0</v>
      </c>
      <c r="H3401">
        <v>0</v>
      </c>
      <c r="I3401">
        <v>1.2</v>
      </c>
      <c r="J3401">
        <v>0.49</v>
      </c>
      <c r="K3401" s="1">
        <v>20.350000000000001</v>
      </c>
      <c r="L3401" s="2">
        <v>2834086</v>
      </c>
      <c r="M3401" s="1">
        <f>Table1[[#This Row],[PerformanceMetric]]/Table1[[#This Row],[InflationAdjSalary]]*1000000</f>
        <v>7.1804454769544757</v>
      </c>
      <c r="N3401" t="s">
        <v>15</v>
      </c>
      <c r="O3401">
        <v>27</v>
      </c>
      <c r="P3401" t="s">
        <v>30</v>
      </c>
    </row>
    <row r="3402" spans="2:16" x14ac:dyDescent="0.2">
      <c r="B3402" t="s">
        <v>623</v>
      </c>
      <c r="C3402">
        <v>2014</v>
      </c>
      <c r="D3402">
        <v>7.23</v>
      </c>
      <c r="E3402">
        <v>2.2400000000000002</v>
      </c>
      <c r="F3402">
        <v>1.04</v>
      </c>
      <c r="G3402">
        <v>0.62</v>
      </c>
      <c r="H3402">
        <v>0.14000000000000001</v>
      </c>
      <c r="I3402">
        <v>0.79</v>
      </c>
      <c r="J3402">
        <v>0.53</v>
      </c>
      <c r="K3402" s="1">
        <v>20.34</v>
      </c>
      <c r="L3402" s="2">
        <v>1586415</v>
      </c>
      <c r="M3402" s="1">
        <f>Table1[[#This Row],[PerformanceMetric]]/Table1[[#This Row],[InflationAdjSalary]]*1000000</f>
        <v>12.821361371393992</v>
      </c>
      <c r="N3402" t="s">
        <v>39</v>
      </c>
      <c r="O3402">
        <v>31</v>
      </c>
      <c r="P3402" t="s">
        <v>25</v>
      </c>
    </row>
    <row r="3403" spans="2:16" x14ac:dyDescent="0.2">
      <c r="B3403" t="s">
        <v>174</v>
      </c>
      <c r="C3403">
        <v>2017</v>
      </c>
      <c r="D3403">
        <v>2.93</v>
      </c>
      <c r="E3403">
        <v>8.07</v>
      </c>
      <c r="F3403">
        <v>1.81</v>
      </c>
      <c r="G3403">
        <v>0.48</v>
      </c>
      <c r="H3403">
        <v>0.93</v>
      </c>
      <c r="I3403">
        <v>1.59</v>
      </c>
      <c r="J3403">
        <v>0.46</v>
      </c>
      <c r="K3403" s="1">
        <v>20.32</v>
      </c>
      <c r="L3403" s="2">
        <v>1304987</v>
      </c>
      <c r="M3403" s="1">
        <f>Table1[[#This Row],[PerformanceMetric]]/Table1[[#This Row],[InflationAdjSalary]]*1000000</f>
        <v>15.571036339825609</v>
      </c>
      <c r="N3403" t="s">
        <v>41</v>
      </c>
      <c r="O3403">
        <v>32</v>
      </c>
      <c r="P3403" t="s">
        <v>30</v>
      </c>
    </row>
    <row r="3404" spans="2:16" x14ac:dyDescent="0.2">
      <c r="B3404" t="s">
        <v>266</v>
      </c>
      <c r="C3404">
        <v>2019</v>
      </c>
      <c r="D3404">
        <v>6.75</v>
      </c>
      <c r="E3404">
        <v>1.81</v>
      </c>
      <c r="F3404">
        <v>1.06</v>
      </c>
      <c r="G3404">
        <v>0.19</v>
      </c>
      <c r="H3404">
        <v>0.13</v>
      </c>
      <c r="I3404">
        <v>1.06</v>
      </c>
      <c r="J3404">
        <v>0.65</v>
      </c>
      <c r="K3404" s="1">
        <v>20.32</v>
      </c>
      <c r="L3404" s="2">
        <v>2966954</v>
      </c>
      <c r="M3404" s="1">
        <f>Table1[[#This Row],[PerformanceMetric]]/Table1[[#This Row],[InflationAdjSalary]]*1000000</f>
        <v>6.848774871467505</v>
      </c>
      <c r="N3404" t="s">
        <v>29</v>
      </c>
      <c r="O3404">
        <v>37</v>
      </c>
      <c r="P3404" t="s">
        <v>16</v>
      </c>
    </row>
    <row r="3405" spans="2:16" x14ac:dyDescent="0.2">
      <c r="B3405" t="s">
        <v>505</v>
      </c>
      <c r="C3405">
        <v>2015</v>
      </c>
      <c r="D3405">
        <v>4.92</v>
      </c>
      <c r="E3405">
        <v>2.98</v>
      </c>
      <c r="F3405">
        <v>0.63</v>
      </c>
      <c r="G3405">
        <v>0.4</v>
      </c>
      <c r="H3405">
        <v>0.47</v>
      </c>
      <c r="I3405">
        <v>0.53</v>
      </c>
      <c r="J3405">
        <v>0.61</v>
      </c>
      <c r="K3405" s="1">
        <v>20.309999999999999</v>
      </c>
      <c r="L3405" s="2">
        <v>1176209</v>
      </c>
      <c r="M3405" s="1">
        <f>Table1[[#This Row],[PerformanceMetric]]/Table1[[#This Row],[InflationAdjSalary]]*1000000</f>
        <v>17.267339392914014</v>
      </c>
      <c r="N3405" t="s">
        <v>56</v>
      </c>
      <c r="O3405">
        <v>23</v>
      </c>
      <c r="P3405" t="s">
        <v>16</v>
      </c>
    </row>
    <row r="3406" spans="2:16" x14ac:dyDescent="0.2">
      <c r="B3406" t="s">
        <v>222</v>
      </c>
      <c r="C3406">
        <v>2015</v>
      </c>
      <c r="D3406">
        <v>6.84</v>
      </c>
      <c r="E3406">
        <v>2.79</v>
      </c>
      <c r="F3406">
        <v>1.4</v>
      </c>
      <c r="G3406">
        <v>0.83</v>
      </c>
      <c r="H3406">
        <v>0.33</v>
      </c>
      <c r="I3406">
        <v>1.05</v>
      </c>
      <c r="J3406">
        <v>0.5</v>
      </c>
      <c r="K3406" s="1">
        <v>20.309999999999999</v>
      </c>
      <c r="L3406" s="2">
        <v>4387253</v>
      </c>
      <c r="M3406" s="1">
        <f>Table1[[#This Row],[PerformanceMetric]]/Table1[[#This Row],[InflationAdjSalary]]*1000000</f>
        <v>4.6293204426551195</v>
      </c>
      <c r="N3406" t="s">
        <v>41</v>
      </c>
      <c r="O3406">
        <v>24</v>
      </c>
      <c r="P3406" t="s">
        <v>20</v>
      </c>
    </row>
    <row r="3407" spans="2:16" x14ac:dyDescent="0.2">
      <c r="B3407" t="s">
        <v>160</v>
      </c>
      <c r="C3407">
        <v>2017</v>
      </c>
      <c r="D3407">
        <v>4.6500000000000004</v>
      </c>
      <c r="E3407">
        <v>2.99</v>
      </c>
      <c r="F3407">
        <v>2.2200000000000002</v>
      </c>
      <c r="G3407">
        <v>0.62</v>
      </c>
      <c r="H3407">
        <v>0.71</v>
      </c>
      <c r="I3407">
        <v>1.1499999999999999</v>
      </c>
      <c r="J3407">
        <v>0.56999999999999995</v>
      </c>
      <c r="K3407" s="1">
        <v>20.29</v>
      </c>
      <c r="L3407" s="2">
        <v>2816865</v>
      </c>
      <c r="M3407" s="1">
        <f>Table1[[#This Row],[PerformanceMetric]]/Table1[[#This Row],[InflationAdjSalary]]*1000000</f>
        <v>7.2030430993320582</v>
      </c>
      <c r="N3407" t="s">
        <v>22</v>
      </c>
      <c r="O3407">
        <v>36</v>
      </c>
      <c r="P3407" t="s">
        <v>30</v>
      </c>
    </row>
    <row r="3408" spans="2:16" x14ac:dyDescent="0.2">
      <c r="B3408" t="s">
        <v>156</v>
      </c>
      <c r="C3408">
        <v>2021</v>
      </c>
      <c r="D3408">
        <v>5.54</v>
      </c>
      <c r="E3408">
        <v>3.23</v>
      </c>
      <c r="F3408">
        <v>0.85</v>
      </c>
      <c r="G3408">
        <v>0.08</v>
      </c>
      <c r="H3408">
        <v>0.38</v>
      </c>
      <c r="I3408">
        <v>0.77</v>
      </c>
      <c r="J3408">
        <v>0.59</v>
      </c>
      <c r="K3408" s="1">
        <v>20.25</v>
      </c>
      <c r="L3408" s="2">
        <v>1274129</v>
      </c>
      <c r="M3408" s="1">
        <f>Table1[[#This Row],[PerformanceMetric]]/Table1[[#This Row],[InflationAdjSalary]]*1000000</f>
        <v>15.893210185153938</v>
      </c>
      <c r="N3408" t="s">
        <v>41</v>
      </c>
      <c r="O3408">
        <v>25</v>
      </c>
      <c r="P3408" t="s">
        <v>16</v>
      </c>
    </row>
    <row r="3409" spans="2:16" x14ac:dyDescent="0.2">
      <c r="B3409" t="s">
        <v>337</v>
      </c>
      <c r="C3409">
        <v>2020</v>
      </c>
      <c r="D3409">
        <v>7.03</v>
      </c>
      <c r="E3409">
        <v>1.95</v>
      </c>
      <c r="F3409">
        <v>1.9</v>
      </c>
      <c r="G3409">
        <v>0.41</v>
      </c>
      <c r="H3409">
        <v>0.23</v>
      </c>
      <c r="I3409">
        <v>0.74</v>
      </c>
      <c r="J3409">
        <v>0.5</v>
      </c>
      <c r="K3409" s="1">
        <v>20.2</v>
      </c>
      <c r="L3409" s="2">
        <v>2331659</v>
      </c>
      <c r="M3409" s="1">
        <f>Table1[[#This Row],[PerformanceMetric]]/Table1[[#This Row],[InflationAdjSalary]]*1000000</f>
        <v>8.6633594363498254</v>
      </c>
      <c r="N3409" t="s">
        <v>41</v>
      </c>
      <c r="O3409">
        <v>27</v>
      </c>
      <c r="P3409" t="s">
        <v>19</v>
      </c>
    </row>
    <row r="3410" spans="2:16" x14ac:dyDescent="0.2">
      <c r="B3410" t="s">
        <v>212</v>
      </c>
      <c r="C3410">
        <v>2018</v>
      </c>
      <c r="D3410">
        <v>6.89</v>
      </c>
      <c r="E3410">
        <v>1.9</v>
      </c>
      <c r="F3410">
        <v>2.48</v>
      </c>
      <c r="G3410">
        <v>0.6</v>
      </c>
      <c r="H3410">
        <v>0.2</v>
      </c>
      <c r="I3410">
        <v>0.93</v>
      </c>
      <c r="J3410">
        <v>0.49</v>
      </c>
      <c r="K3410" s="1">
        <v>20.190000000000001</v>
      </c>
      <c r="L3410" s="2">
        <v>2814944</v>
      </c>
      <c r="M3410" s="1">
        <f>Table1[[#This Row],[PerformanceMetric]]/Table1[[#This Row],[InflationAdjSalary]]*1000000</f>
        <v>7.1724339809246658</v>
      </c>
      <c r="N3410" t="s">
        <v>24</v>
      </c>
      <c r="O3410">
        <v>33</v>
      </c>
      <c r="P3410" t="s">
        <v>19</v>
      </c>
    </row>
    <row r="3411" spans="2:16" x14ac:dyDescent="0.2">
      <c r="B3411" t="s">
        <v>739</v>
      </c>
      <c r="C3411">
        <v>2020</v>
      </c>
      <c r="D3411">
        <v>6.26</v>
      </c>
      <c r="E3411">
        <v>2.12</v>
      </c>
      <c r="F3411">
        <v>3.02</v>
      </c>
      <c r="G3411">
        <v>0.95</v>
      </c>
      <c r="H3411">
        <v>0.28000000000000003</v>
      </c>
      <c r="I3411">
        <v>1.25</v>
      </c>
      <c r="J3411">
        <v>0.5</v>
      </c>
      <c r="K3411" s="1">
        <v>20.170000000000002</v>
      </c>
      <c r="L3411" s="2">
        <v>7099337</v>
      </c>
      <c r="M3411" s="1">
        <f>Table1[[#This Row],[PerformanceMetric]]/Table1[[#This Row],[InflationAdjSalary]]*1000000</f>
        <v>2.8411103741095829</v>
      </c>
      <c r="N3411" t="s">
        <v>70</v>
      </c>
      <c r="O3411">
        <v>21</v>
      </c>
      <c r="P3411" t="s">
        <v>19</v>
      </c>
    </row>
    <row r="3412" spans="2:16" x14ac:dyDescent="0.2">
      <c r="B3412" t="s">
        <v>740</v>
      </c>
      <c r="C3412">
        <v>2014</v>
      </c>
      <c r="D3412">
        <v>4.3</v>
      </c>
      <c r="E3412">
        <v>2.74</v>
      </c>
      <c r="F3412">
        <v>0.56999999999999995</v>
      </c>
      <c r="G3412">
        <v>0.43</v>
      </c>
      <c r="H3412">
        <v>1.26</v>
      </c>
      <c r="I3412">
        <v>0.43</v>
      </c>
      <c r="J3412">
        <v>0.6</v>
      </c>
      <c r="K3412" s="1">
        <v>20.149999999999999</v>
      </c>
      <c r="L3412" s="2">
        <v>93240</v>
      </c>
      <c r="M3412" s="1">
        <f>Table1[[#This Row],[PerformanceMetric]]/Table1[[#This Row],[InflationAdjSalary]]*1000000</f>
        <v>216.10896610896609</v>
      </c>
      <c r="N3412" t="s">
        <v>34</v>
      </c>
      <c r="O3412">
        <v>25</v>
      </c>
      <c r="P3412" t="s">
        <v>16</v>
      </c>
    </row>
    <row r="3413" spans="2:16" x14ac:dyDescent="0.2">
      <c r="B3413" t="s">
        <v>736</v>
      </c>
      <c r="C3413">
        <v>2017</v>
      </c>
      <c r="D3413">
        <v>6.84</v>
      </c>
      <c r="E3413">
        <v>1.57</v>
      </c>
      <c r="F3413">
        <v>1.17</v>
      </c>
      <c r="G3413">
        <v>0.51</v>
      </c>
      <c r="H3413">
        <v>0.1</v>
      </c>
      <c r="I3413">
        <v>0.71</v>
      </c>
      <c r="J3413">
        <v>0.56999999999999995</v>
      </c>
      <c r="K3413" s="1">
        <v>20.149999999999999</v>
      </c>
      <c r="L3413" s="2">
        <v>1907903</v>
      </c>
      <c r="M3413" s="1">
        <f>Table1[[#This Row],[PerformanceMetric]]/Table1[[#This Row],[InflationAdjSalary]]*1000000</f>
        <v>10.561333568844956</v>
      </c>
      <c r="N3413" t="s">
        <v>22</v>
      </c>
      <c r="O3413">
        <v>25</v>
      </c>
      <c r="P3413" t="s">
        <v>20</v>
      </c>
    </row>
    <row r="3414" spans="2:16" x14ac:dyDescent="0.2">
      <c r="B3414" t="s">
        <v>390</v>
      </c>
      <c r="C3414">
        <v>2017</v>
      </c>
      <c r="D3414">
        <v>5.63</v>
      </c>
      <c r="E3414">
        <v>2.27</v>
      </c>
      <c r="F3414">
        <v>1</v>
      </c>
      <c r="G3414">
        <v>0.3</v>
      </c>
      <c r="H3414">
        <v>0.17</v>
      </c>
      <c r="I3414">
        <v>0.47</v>
      </c>
      <c r="J3414">
        <v>0.6</v>
      </c>
      <c r="K3414" s="1">
        <v>20.149999999999999</v>
      </c>
      <c r="L3414" s="2">
        <v>1935447</v>
      </c>
      <c r="M3414" s="1">
        <f>Table1[[#This Row],[PerformanceMetric]]/Table1[[#This Row],[InflationAdjSalary]]*1000000</f>
        <v>10.411031663486522</v>
      </c>
      <c r="N3414" t="s">
        <v>56</v>
      </c>
      <c r="O3414">
        <v>36</v>
      </c>
      <c r="P3414" t="s">
        <v>25</v>
      </c>
    </row>
    <row r="3415" spans="2:16" x14ac:dyDescent="0.2">
      <c r="B3415" t="s">
        <v>741</v>
      </c>
      <c r="C3415">
        <v>2010</v>
      </c>
      <c r="D3415">
        <v>4.8499999999999996</v>
      </c>
      <c r="E3415">
        <v>3.13</v>
      </c>
      <c r="F3415">
        <v>0.8</v>
      </c>
      <c r="G3415">
        <v>0.56000000000000005</v>
      </c>
      <c r="H3415">
        <v>0.49</v>
      </c>
      <c r="I3415">
        <v>0.38</v>
      </c>
      <c r="J3415">
        <v>0.55000000000000004</v>
      </c>
      <c r="K3415" s="1">
        <v>20.149999999999999</v>
      </c>
      <c r="L3415" s="2">
        <v>4078329</v>
      </c>
      <c r="M3415" s="1">
        <f>Table1[[#This Row],[PerformanceMetric]]/Table1[[#This Row],[InflationAdjSalary]]*1000000</f>
        <v>4.9407490175510604</v>
      </c>
      <c r="N3415" t="s">
        <v>29</v>
      </c>
      <c r="O3415">
        <v>29</v>
      </c>
      <c r="P3415" t="s">
        <v>25</v>
      </c>
    </row>
    <row r="3416" spans="2:16" x14ac:dyDescent="0.2">
      <c r="B3416" t="s">
        <v>206</v>
      </c>
      <c r="C3416">
        <v>2019</v>
      </c>
      <c r="D3416">
        <v>7.48</v>
      </c>
      <c r="E3416">
        <v>2.8</v>
      </c>
      <c r="F3416">
        <v>1.72</v>
      </c>
      <c r="G3416">
        <v>0.76</v>
      </c>
      <c r="H3416">
        <v>0.2</v>
      </c>
      <c r="I3416">
        <v>1.28</v>
      </c>
      <c r="J3416">
        <v>0.48</v>
      </c>
      <c r="K3416" s="1">
        <v>20.149999999999999</v>
      </c>
      <c r="L3416" s="2">
        <v>29039054</v>
      </c>
      <c r="M3416" s="1">
        <f>Table1[[#This Row],[PerformanceMetric]]/Table1[[#This Row],[InflationAdjSalary]]*1000000</f>
        <v>0.69389312751028309</v>
      </c>
      <c r="N3416" t="s">
        <v>109</v>
      </c>
      <c r="O3416">
        <v>30</v>
      </c>
      <c r="P3416" t="s">
        <v>25</v>
      </c>
    </row>
    <row r="3417" spans="2:16" x14ac:dyDescent="0.2">
      <c r="B3417" t="s">
        <v>552</v>
      </c>
      <c r="C3417">
        <v>2021</v>
      </c>
      <c r="D3417">
        <v>5.0199999999999996</v>
      </c>
      <c r="E3417">
        <v>2.12</v>
      </c>
      <c r="F3417">
        <v>3.78</v>
      </c>
      <c r="G3417">
        <v>1</v>
      </c>
      <c r="H3417">
        <v>0.12</v>
      </c>
      <c r="I3417">
        <v>1</v>
      </c>
      <c r="J3417">
        <v>0.5</v>
      </c>
      <c r="K3417" s="1">
        <v>20.14</v>
      </c>
      <c r="L3417" s="2">
        <v>2181195</v>
      </c>
      <c r="M3417" s="1">
        <f>Table1[[#This Row],[PerformanceMetric]]/Table1[[#This Row],[InflationAdjSalary]]*1000000</f>
        <v>9.23347064338585</v>
      </c>
      <c r="N3417" t="s">
        <v>36</v>
      </c>
      <c r="O3417">
        <v>24</v>
      </c>
      <c r="P3417" t="s">
        <v>19</v>
      </c>
    </row>
    <row r="3418" spans="2:16" x14ac:dyDescent="0.2">
      <c r="B3418" t="s">
        <v>742</v>
      </c>
      <c r="C3418">
        <v>2014</v>
      </c>
      <c r="D3418">
        <v>5.38</v>
      </c>
      <c r="E3418">
        <v>3.91</v>
      </c>
      <c r="F3418">
        <v>0.78</v>
      </c>
      <c r="G3418">
        <v>0.37</v>
      </c>
      <c r="H3418">
        <v>0.72</v>
      </c>
      <c r="I3418">
        <v>0.68</v>
      </c>
      <c r="J3418">
        <v>0.51</v>
      </c>
      <c r="K3418" s="1">
        <v>20.13</v>
      </c>
      <c r="L3418" s="2">
        <v>1137841</v>
      </c>
      <c r="M3418" s="1">
        <f>Table1[[#This Row],[PerformanceMetric]]/Table1[[#This Row],[InflationAdjSalary]]*1000000</f>
        <v>17.691399764993527</v>
      </c>
      <c r="N3418" t="s">
        <v>42</v>
      </c>
      <c r="O3418">
        <v>24</v>
      </c>
      <c r="P3418" t="s">
        <v>30</v>
      </c>
    </row>
    <row r="3419" spans="2:16" x14ac:dyDescent="0.2">
      <c r="B3419" t="s">
        <v>277</v>
      </c>
      <c r="C3419">
        <v>2016</v>
      </c>
      <c r="D3419">
        <v>6.58</v>
      </c>
      <c r="E3419">
        <v>2.4300000000000002</v>
      </c>
      <c r="F3419">
        <v>0.93</v>
      </c>
      <c r="G3419">
        <v>0.63</v>
      </c>
      <c r="H3419">
        <v>0.27</v>
      </c>
      <c r="I3419">
        <v>0.57999999999999996</v>
      </c>
      <c r="J3419">
        <v>0.52</v>
      </c>
      <c r="K3419" s="1">
        <v>20.13</v>
      </c>
      <c r="L3419" s="2">
        <v>5242293</v>
      </c>
      <c r="M3419" s="1">
        <f>Table1[[#This Row],[PerformanceMetric]]/Table1[[#This Row],[InflationAdjSalary]]*1000000</f>
        <v>3.8399227208399074</v>
      </c>
      <c r="N3419" t="s">
        <v>109</v>
      </c>
      <c r="O3419">
        <v>39</v>
      </c>
      <c r="P3419" t="s">
        <v>20</v>
      </c>
    </row>
    <row r="3420" spans="2:16" x14ac:dyDescent="0.2">
      <c r="B3420" t="s">
        <v>588</v>
      </c>
      <c r="C3420">
        <v>2019</v>
      </c>
      <c r="D3420">
        <v>5.81</v>
      </c>
      <c r="E3420">
        <v>3.49</v>
      </c>
      <c r="F3420">
        <v>0.84</v>
      </c>
      <c r="G3420">
        <v>0.33</v>
      </c>
      <c r="H3420">
        <v>0.16</v>
      </c>
      <c r="I3420">
        <v>0.56000000000000005</v>
      </c>
      <c r="J3420">
        <v>0.53</v>
      </c>
      <c r="K3420" s="1">
        <v>20.11</v>
      </c>
      <c r="L3420" s="2">
        <v>5514554</v>
      </c>
      <c r="M3420" s="1">
        <f>Table1[[#This Row],[PerformanceMetric]]/Table1[[#This Row],[InflationAdjSalary]]*1000000</f>
        <v>3.6467137686928077</v>
      </c>
      <c r="N3420" t="s">
        <v>41</v>
      </c>
      <c r="O3420">
        <v>30</v>
      </c>
      <c r="P3420" t="s">
        <v>16</v>
      </c>
    </row>
    <row r="3421" spans="2:16" x14ac:dyDescent="0.2">
      <c r="B3421" t="s">
        <v>555</v>
      </c>
      <c r="C3421">
        <v>2013</v>
      </c>
      <c r="D3421">
        <v>6.36</v>
      </c>
      <c r="E3421">
        <v>2.2400000000000002</v>
      </c>
      <c r="F3421">
        <v>1.03</v>
      </c>
      <c r="G3421">
        <v>0.59</v>
      </c>
      <c r="H3421">
        <v>0.1</v>
      </c>
      <c r="I3421">
        <v>0.71</v>
      </c>
      <c r="J3421">
        <v>0.56000000000000005</v>
      </c>
      <c r="K3421" s="1">
        <v>20.100000000000001</v>
      </c>
      <c r="L3421" s="2">
        <v>2824078</v>
      </c>
      <c r="M3421" s="1">
        <f>Table1[[#This Row],[PerformanceMetric]]/Table1[[#This Row],[InflationAdjSalary]]*1000000</f>
        <v>7.117367154873202</v>
      </c>
      <c r="N3421" t="s">
        <v>109</v>
      </c>
      <c r="O3421">
        <v>24</v>
      </c>
      <c r="P3421" t="s">
        <v>25</v>
      </c>
    </row>
    <row r="3422" spans="2:16" x14ac:dyDescent="0.2">
      <c r="B3422" t="s">
        <v>188</v>
      </c>
      <c r="C3422">
        <v>2020</v>
      </c>
      <c r="D3422">
        <v>4.57</v>
      </c>
      <c r="E3422">
        <v>3.71</v>
      </c>
      <c r="F3422">
        <v>2.4300000000000002</v>
      </c>
      <c r="G3422">
        <v>0.67</v>
      </c>
      <c r="H3422">
        <v>1</v>
      </c>
      <c r="I3422">
        <v>1.24</v>
      </c>
      <c r="J3422">
        <v>0.51</v>
      </c>
      <c r="K3422" s="1">
        <v>20.100000000000001</v>
      </c>
      <c r="L3422" s="2">
        <v>17240949</v>
      </c>
      <c r="M3422" s="1">
        <f>Table1[[#This Row],[PerformanceMetric]]/Table1[[#This Row],[InflationAdjSalary]]*1000000</f>
        <v>1.1658290967625971</v>
      </c>
      <c r="N3422" t="s">
        <v>31</v>
      </c>
      <c r="O3422">
        <v>36</v>
      </c>
      <c r="P3422" t="s">
        <v>25</v>
      </c>
    </row>
    <row r="3423" spans="2:16" x14ac:dyDescent="0.2">
      <c r="B3423" t="s">
        <v>401</v>
      </c>
      <c r="C3423">
        <v>2012</v>
      </c>
      <c r="D3423">
        <v>4.97</v>
      </c>
      <c r="E3423">
        <v>4.7699999999999996</v>
      </c>
      <c r="F3423">
        <v>0.41</v>
      </c>
      <c r="G3423">
        <v>0.36</v>
      </c>
      <c r="H3423">
        <v>0.69</v>
      </c>
      <c r="I3423">
        <v>0.79</v>
      </c>
      <c r="J3423">
        <v>0.52</v>
      </c>
      <c r="K3423" s="1">
        <v>20.09</v>
      </c>
      <c r="L3423" s="2">
        <v>4519337</v>
      </c>
      <c r="M3423" s="1">
        <f>Table1[[#This Row],[PerformanceMetric]]/Table1[[#This Row],[InflationAdjSalary]]*1000000</f>
        <v>4.4453423145917199</v>
      </c>
      <c r="N3423" t="s">
        <v>41</v>
      </c>
      <c r="O3423">
        <v>24</v>
      </c>
      <c r="P3423" t="s">
        <v>30</v>
      </c>
    </row>
    <row r="3424" spans="2:16" x14ac:dyDescent="0.2">
      <c r="B3424" t="s">
        <v>545</v>
      </c>
      <c r="C3424">
        <v>2011</v>
      </c>
      <c r="D3424">
        <v>6.56</v>
      </c>
      <c r="E3424">
        <v>2.04</v>
      </c>
      <c r="F3424">
        <v>2.25</v>
      </c>
      <c r="G3424">
        <v>0.64</v>
      </c>
      <c r="H3424">
        <v>0.4</v>
      </c>
      <c r="I3424">
        <v>1.21</v>
      </c>
      <c r="J3424">
        <v>0.53</v>
      </c>
      <c r="K3424" s="1">
        <v>20.09</v>
      </c>
      <c r="L3424" s="2">
        <v>4594538</v>
      </c>
      <c r="M3424" s="1">
        <f>Table1[[#This Row],[PerformanceMetric]]/Table1[[#This Row],[InflationAdjSalary]]*1000000</f>
        <v>4.3725832717021822</v>
      </c>
      <c r="N3424" t="s">
        <v>104</v>
      </c>
      <c r="O3424">
        <v>25</v>
      </c>
      <c r="P3424" t="s">
        <v>19</v>
      </c>
    </row>
    <row r="3425" spans="2:16" x14ac:dyDescent="0.2">
      <c r="B3425" t="s">
        <v>488</v>
      </c>
      <c r="C3425">
        <v>2015</v>
      </c>
      <c r="D3425">
        <v>5.24</v>
      </c>
      <c r="E3425">
        <v>3.09</v>
      </c>
      <c r="F3425">
        <v>0.89</v>
      </c>
      <c r="G3425">
        <v>0.59</v>
      </c>
      <c r="H3425">
        <v>0.24</v>
      </c>
      <c r="I3425">
        <v>0.56999999999999995</v>
      </c>
      <c r="J3425">
        <v>0.56000000000000005</v>
      </c>
      <c r="K3425" s="1">
        <v>20.09</v>
      </c>
      <c r="L3425" s="2">
        <v>6208378</v>
      </c>
      <c r="M3425" s="1">
        <f>Table1[[#This Row],[PerformanceMetric]]/Table1[[#This Row],[InflationAdjSalary]]*1000000</f>
        <v>3.2359498728975589</v>
      </c>
      <c r="N3425" t="s">
        <v>88</v>
      </c>
      <c r="O3425">
        <v>27</v>
      </c>
      <c r="P3425" t="s">
        <v>16</v>
      </c>
    </row>
    <row r="3426" spans="2:16" x14ac:dyDescent="0.2">
      <c r="B3426" t="s">
        <v>618</v>
      </c>
      <c r="C3426">
        <v>2013</v>
      </c>
      <c r="D3426">
        <v>7.12</v>
      </c>
      <c r="E3426">
        <v>1.24</v>
      </c>
      <c r="F3426">
        <v>2.81</v>
      </c>
      <c r="G3426">
        <v>0.47</v>
      </c>
      <c r="H3426">
        <v>0.04</v>
      </c>
      <c r="I3426">
        <v>0.91</v>
      </c>
      <c r="J3426">
        <v>0.51</v>
      </c>
      <c r="K3426" s="1">
        <v>20.079999999999998</v>
      </c>
      <c r="L3426" s="2">
        <v>1001059</v>
      </c>
      <c r="M3426" s="1">
        <f>Table1[[#This Row],[PerformanceMetric]]/Table1[[#This Row],[InflationAdjSalary]]*1000000</f>
        <v>20.058757775515726</v>
      </c>
      <c r="N3426" t="s">
        <v>99</v>
      </c>
      <c r="O3426">
        <v>27</v>
      </c>
      <c r="P3426" t="s">
        <v>19</v>
      </c>
    </row>
    <row r="3427" spans="2:16" x14ac:dyDescent="0.2">
      <c r="B3427" t="s">
        <v>374</v>
      </c>
      <c r="C3427">
        <v>2014</v>
      </c>
      <c r="D3427">
        <v>7.68</v>
      </c>
      <c r="E3427">
        <v>1.87</v>
      </c>
      <c r="F3427">
        <v>2.3199999999999998</v>
      </c>
      <c r="G3427">
        <v>0.65</v>
      </c>
      <c r="H3427">
        <v>0.13</v>
      </c>
      <c r="I3427">
        <v>1.1200000000000001</v>
      </c>
      <c r="J3427">
        <v>0.48</v>
      </c>
      <c r="K3427" s="1">
        <v>20.079999999999998</v>
      </c>
      <c r="L3427" s="2">
        <v>3033239</v>
      </c>
      <c r="M3427" s="1">
        <f>Table1[[#This Row],[PerformanceMetric]]/Table1[[#This Row],[InflationAdjSalary]]*1000000</f>
        <v>6.6199860940730355</v>
      </c>
      <c r="N3427" t="s">
        <v>27</v>
      </c>
      <c r="O3427">
        <v>21</v>
      </c>
      <c r="P3427" t="s">
        <v>19</v>
      </c>
    </row>
    <row r="3428" spans="2:16" x14ac:dyDescent="0.2">
      <c r="B3428" t="s">
        <v>149</v>
      </c>
      <c r="C3428">
        <v>2017</v>
      </c>
      <c r="D3428">
        <v>5.4</v>
      </c>
      <c r="E3428">
        <v>2.5499999999999998</v>
      </c>
      <c r="F3428">
        <v>0.59</v>
      </c>
      <c r="G3428">
        <v>0.42</v>
      </c>
      <c r="H3428">
        <v>0.96</v>
      </c>
      <c r="I3428">
        <v>0.53</v>
      </c>
      <c r="J3428">
        <v>0.56999999999999995</v>
      </c>
      <c r="K3428" s="1">
        <v>20.07</v>
      </c>
      <c r="L3428" s="2">
        <v>1843882</v>
      </c>
      <c r="M3428" s="1">
        <f>Table1[[#This Row],[PerformanceMetric]]/Table1[[#This Row],[InflationAdjSalary]]*1000000</f>
        <v>10.884644462064275</v>
      </c>
      <c r="N3428" t="s">
        <v>24</v>
      </c>
      <c r="O3428">
        <v>22</v>
      </c>
      <c r="P3428" t="s">
        <v>16</v>
      </c>
    </row>
    <row r="3429" spans="2:16" x14ac:dyDescent="0.2">
      <c r="B3429" t="s">
        <v>558</v>
      </c>
      <c r="C3429">
        <v>2017</v>
      </c>
      <c r="D3429">
        <v>5.87</v>
      </c>
      <c r="E3429">
        <v>1.76</v>
      </c>
      <c r="F3429">
        <v>1.92</v>
      </c>
      <c r="G3429">
        <v>0.75</v>
      </c>
      <c r="H3429">
        <v>0.13</v>
      </c>
      <c r="I3429">
        <v>0.7</v>
      </c>
      <c r="J3429">
        <v>0.56000000000000005</v>
      </c>
      <c r="K3429" s="1">
        <v>20.059999999999999</v>
      </c>
      <c r="L3429" s="2">
        <v>2073154</v>
      </c>
      <c r="M3429" s="1">
        <f>Table1[[#This Row],[PerformanceMetric]]/Table1[[#This Row],[InflationAdjSalary]]*1000000</f>
        <v>9.6760780916420099</v>
      </c>
      <c r="N3429" t="s">
        <v>68</v>
      </c>
      <c r="O3429">
        <v>24</v>
      </c>
      <c r="P3429" t="s">
        <v>19</v>
      </c>
    </row>
    <row r="3430" spans="2:16" x14ac:dyDescent="0.2">
      <c r="B3430" t="s">
        <v>232</v>
      </c>
      <c r="C3430">
        <v>2016</v>
      </c>
      <c r="D3430">
        <v>5.0599999999999996</v>
      </c>
      <c r="E3430">
        <v>3.91</v>
      </c>
      <c r="F3430">
        <v>0.09</v>
      </c>
      <c r="G3430">
        <v>0.15</v>
      </c>
      <c r="H3430">
        <v>0.76</v>
      </c>
      <c r="I3430">
        <v>0.62</v>
      </c>
      <c r="J3430">
        <v>0.56999999999999995</v>
      </c>
      <c r="K3430" s="1">
        <v>20.05</v>
      </c>
      <c r="L3430" s="2">
        <v>1725619</v>
      </c>
      <c r="M3430" s="1">
        <f>Table1[[#This Row],[PerformanceMetric]]/Table1[[#This Row],[InflationAdjSalary]]*1000000</f>
        <v>11.619019030272616</v>
      </c>
      <c r="N3430" t="s">
        <v>76</v>
      </c>
      <c r="O3430">
        <v>28</v>
      </c>
      <c r="P3430" t="s">
        <v>30</v>
      </c>
    </row>
    <row r="3431" spans="2:16" x14ac:dyDescent="0.2">
      <c r="B3431" t="s">
        <v>481</v>
      </c>
      <c r="C3431">
        <v>2010</v>
      </c>
      <c r="D3431">
        <v>6.34</v>
      </c>
      <c r="E3431">
        <v>1.3</v>
      </c>
      <c r="F3431">
        <v>1.25</v>
      </c>
      <c r="G3431">
        <v>0.45</v>
      </c>
      <c r="H3431">
        <v>0.13</v>
      </c>
      <c r="I3431">
        <v>0.64</v>
      </c>
      <c r="J3431">
        <v>0.61</v>
      </c>
      <c r="K3431" s="1">
        <v>20.05</v>
      </c>
      <c r="L3431" s="2">
        <v>5458617</v>
      </c>
      <c r="M3431" s="1">
        <f>Table1[[#This Row],[PerformanceMetric]]/Table1[[#This Row],[InflationAdjSalary]]*1000000</f>
        <v>3.6730915541427436</v>
      </c>
      <c r="N3431" t="s">
        <v>29</v>
      </c>
      <c r="O3431">
        <v>23</v>
      </c>
      <c r="P3431" t="s">
        <v>19</v>
      </c>
    </row>
    <row r="3432" spans="2:16" x14ac:dyDescent="0.2">
      <c r="B3432" t="s">
        <v>701</v>
      </c>
      <c r="C3432">
        <v>2015</v>
      </c>
      <c r="D3432">
        <v>8.25</v>
      </c>
      <c r="E3432">
        <v>3</v>
      </c>
      <c r="F3432">
        <v>1.23</v>
      </c>
      <c r="G3432">
        <v>0.65</v>
      </c>
      <c r="H3432">
        <v>0.2</v>
      </c>
      <c r="I3432">
        <v>1.43</v>
      </c>
      <c r="J3432">
        <v>0.48</v>
      </c>
      <c r="K3432" s="1">
        <v>20.04</v>
      </c>
      <c r="L3432" s="2">
        <v>2032426</v>
      </c>
      <c r="M3432" s="1">
        <f>Table1[[#This Row],[PerformanceMetric]]/Table1[[#This Row],[InflationAdjSalary]]*1000000</f>
        <v>9.8601375892652428</v>
      </c>
      <c r="N3432" t="s">
        <v>70</v>
      </c>
      <c r="O3432">
        <v>26</v>
      </c>
      <c r="P3432" t="s">
        <v>16</v>
      </c>
    </row>
    <row r="3433" spans="2:16" x14ac:dyDescent="0.2">
      <c r="B3433" t="s">
        <v>547</v>
      </c>
      <c r="C3433">
        <v>2010</v>
      </c>
      <c r="D3433">
        <v>7.21</v>
      </c>
      <c r="E3433">
        <v>1.6</v>
      </c>
      <c r="F3433">
        <v>1.55</v>
      </c>
      <c r="G3433">
        <v>0.63</v>
      </c>
      <c r="H3433">
        <v>0.13</v>
      </c>
      <c r="I3433">
        <v>0.88</v>
      </c>
      <c r="J3433">
        <v>0.53</v>
      </c>
      <c r="K3433" s="1">
        <v>20.04</v>
      </c>
      <c r="L3433" s="2">
        <v>5097911</v>
      </c>
      <c r="M3433" s="1">
        <f>Table1[[#This Row],[PerformanceMetric]]/Table1[[#This Row],[InflationAdjSalary]]*1000000</f>
        <v>3.9310219421249215</v>
      </c>
      <c r="N3433" t="s">
        <v>42</v>
      </c>
      <c r="O3433">
        <v>23</v>
      </c>
      <c r="P3433" t="s">
        <v>19</v>
      </c>
    </row>
    <row r="3434" spans="2:16" x14ac:dyDescent="0.2">
      <c r="B3434" t="s">
        <v>425</v>
      </c>
      <c r="C3434">
        <v>2020</v>
      </c>
      <c r="D3434">
        <v>4.0999999999999996</v>
      </c>
      <c r="E3434">
        <v>4</v>
      </c>
      <c r="F3434">
        <v>0.9</v>
      </c>
      <c r="G3434">
        <v>0.38</v>
      </c>
      <c r="H3434">
        <v>0.21</v>
      </c>
      <c r="I3434">
        <v>0.66</v>
      </c>
      <c r="J3434">
        <v>0.61</v>
      </c>
      <c r="K3434" s="1">
        <v>20.03</v>
      </c>
      <c r="L3434" s="2">
        <v>491625</v>
      </c>
      <c r="M3434" s="1">
        <f>Table1[[#This Row],[PerformanceMetric]]/Table1[[#This Row],[InflationAdjSalary]]*1000000</f>
        <v>40.742435799644042</v>
      </c>
      <c r="N3434" t="s">
        <v>36</v>
      </c>
      <c r="O3434">
        <v>24</v>
      </c>
      <c r="P3434" t="s">
        <v>30</v>
      </c>
    </row>
    <row r="3435" spans="2:16" x14ac:dyDescent="0.2">
      <c r="B3435" t="s">
        <v>249</v>
      </c>
      <c r="C3435">
        <v>2011</v>
      </c>
      <c r="D3435">
        <v>6.45</v>
      </c>
      <c r="E3435">
        <v>3.22</v>
      </c>
      <c r="F3435">
        <v>0.12</v>
      </c>
      <c r="G3435">
        <v>0.27</v>
      </c>
      <c r="H3435">
        <v>0.67</v>
      </c>
      <c r="I3435">
        <v>0.72</v>
      </c>
      <c r="J3435">
        <v>0.54</v>
      </c>
      <c r="K3435" s="1">
        <v>20.03</v>
      </c>
      <c r="L3435" s="2">
        <v>3757810</v>
      </c>
      <c r="M3435" s="1">
        <f>Table1[[#This Row],[PerformanceMetric]]/Table1[[#This Row],[InflationAdjSalary]]*1000000</f>
        <v>5.330232236329139</v>
      </c>
      <c r="N3435" t="s">
        <v>81</v>
      </c>
      <c r="O3435">
        <v>22</v>
      </c>
      <c r="P3435" t="s">
        <v>30</v>
      </c>
    </row>
    <row r="3436" spans="2:16" x14ac:dyDescent="0.2">
      <c r="B3436" t="s">
        <v>575</v>
      </c>
      <c r="C3436">
        <v>2015</v>
      </c>
      <c r="D3436">
        <v>6.38</v>
      </c>
      <c r="E3436">
        <v>2.81</v>
      </c>
      <c r="F3436">
        <v>1.77</v>
      </c>
      <c r="G3436">
        <v>0.57999999999999996</v>
      </c>
      <c r="H3436">
        <v>0.46</v>
      </c>
      <c r="I3436">
        <v>0.71</v>
      </c>
      <c r="J3436">
        <v>0.47</v>
      </c>
      <c r="K3436" s="1">
        <v>20.02</v>
      </c>
      <c r="L3436" s="2">
        <v>2140959</v>
      </c>
      <c r="M3436" s="1">
        <f>Table1[[#This Row],[PerformanceMetric]]/Table1[[#This Row],[InflationAdjSalary]]*1000000</f>
        <v>9.3509497379445374</v>
      </c>
      <c r="N3436" t="s">
        <v>42</v>
      </c>
      <c r="O3436">
        <v>23</v>
      </c>
      <c r="P3436" t="s">
        <v>16</v>
      </c>
    </row>
    <row r="3437" spans="2:16" x14ac:dyDescent="0.2">
      <c r="B3437" t="s">
        <v>315</v>
      </c>
      <c r="C3437">
        <v>2010</v>
      </c>
      <c r="D3437">
        <v>8.64</v>
      </c>
      <c r="E3437">
        <v>1.38</v>
      </c>
      <c r="F3437">
        <v>0.65</v>
      </c>
      <c r="G3437">
        <v>0.38</v>
      </c>
      <c r="H3437">
        <v>0.11</v>
      </c>
      <c r="I3437">
        <v>0.76</v>
      </c>
      <c r="J3437">
        <v>0.52</v>
      </c>
      <c r="K3437" s="1">
        <v>20.02</v>
      </c>
      <c r="L3437" s="2">
        <v>3576018</v>
      </c>
      <c r="M3437" s="1">
        <f>Table1[[#This Row],[PerformanceMetric]]/Table1[[#This Row],[InflationAdjSalary]]*1000000</f>
        <v>5.5984058245791832</v>
      </c>
      <c r="N3437" t="s">
        <v>54</v>
      </c>
      <c r="O3437">
        <v>24</v>
      </c>
      <c r="P3437" t="s">
        <v>20</v>
      </c>
    </row>
    <row r="3438" spans="2:16" x14ac:dyDescent="0.2">
      <c r="B3438" t="s">
        <v>670</v>
      </c>
      <c r="C3438">
        <v>2018</v>
      </c>
      <c r="D3438">
        <v>5.87</v>
      </c>
      <c r="E3438">
        <v>3.67</v>
      </c>
      <c r="F3438">
        <v>0.81</v>
      </c>
      <c r="G3438">
        <v>0.47</v>
      </c>
      <c r="H3438">
        <v>0.41</v>
      </c>
      <c r="I3438">
        <v>0.86</v>
      </c>
      <c r="J3438">
        <v>0.53</v>
      </c>
      <c r="K3438" s="1">
        <v>20.010000000000002</v>
      </c>
      <c r="L3438" s="2">
        <v>251579</v>
      </c>
      <c r="M3438" s="1">
        <f>Table1[[#This Row],[PerformanceMetric]]/Table1[[#This Row],[InflationAdjSalary]]*1000000</f>
        <v>79.537640264091991</v>
      </c>
      <c r="N3438" t="s">
        <v>39</v>
      </c>
      <c r="O3438">
        <v>27</v>
      </c>
      <c r="P3438" t="s">
        <v>16</v>
      </c>
    </row>
    <row r="3439" spans="2:16" x14ac:dyDescent="0.2">
      <c r="B3439" t="s">
        <v>660</v>
      </c>
      <c r="C3439">
        <v>2017</v>
      </c>
      <c r="D3439">
        <v>8.2200000000000006</v>
      </c>
      <c r="E3439">
        <v>1.49</v>
      </c>
      <c r="F3439">
        <v>0.69</v>
      </c>
      <c r="G3439">
        <v>0.3</v>
      </c>
      <c r="H3439">
        <v>0.06</v>
      </c>
      <c r="I3439">
        <v>0.67</v>
      </c>
      <c r="J3439">
        <v>0.53</v>
      </c>
      <c r="K3439" s="1">
        <v>20.010000000000002</v>
      </c>
      <c r="L3439" s="2">
        <v>4123132</v>
      </c>
      <c r="M3439" s="1">
        <f>Table1[[#This Row],[PerformanceMetric]]/Table1[[#This Row],[InflationAdjSalary]]*1000000</f>
        <v>4.8531068129761552</v>
      </c>
      <c r="N3439" t="s">
        <v>109</v>
      </c>
      <c r="O3439">
        <v>25</v>
      </c>
      <c r="P3439" t="s">
        <v>20</v>
      </c>
    </row>
    <row r="3440" spans="2:16" x14ac:dyDescent="0.2">
      <c r="B3440" t="s">
        <v>373</v>
      </c>
      <c r="C3440">
        <v>2013</v>
      </c>
      <c r="D3440">
        <v>4.2300000000000004</v>
      </c>
      <c r="E3440">
        <v>5.97</v>
      </c>
      <c r="F3440">
        <v>1.42</v>
      </c>
      <c r="G3440">
        <v>0.55000000000000004</v>
      </c>
      <c r="H3440">
        <v>1.06</v>
      </c>
      <c r="I3440">
        <v>1.4</v>
      </c>
      <c r="J3440">
        <v>0.48</v>
      </c>
      <c r="K3440" s="1">
        <v>20.010000000000002</v>
      </c>
      <c r="L3440" s="2">
        <v>10757665</v>
      </c>
      <c r="M3440" s="1">
        <f>Table1[[#This Row],[PerformanceMetric]]/Table1[[#This Row],[InflationAdjSalary]]*1000000</f>
        <v>1.8600690763283669</v>
      </c>
      <c r="N3440" t="s">
        <v>24</v>
      </c>
      <c r="O3440">
        <v>28</v>
      </c>
      <c r="P3440" t="s">
        <v>30</v>
      </c>
    </row>
    <row r="3441" spans="2:16" x14ac:dyDescent="0.2">
      <c r="B3441" t="s">
        <v>743</v>
      </c>
      <c r="C3441">
        <v>2016</v>
      </c>
      <c r="D3441">
        <v>4</v>
      </c>
      <c r="E3441">
        <v>1</v>
      </c>
      <c r="F3441">
        <v>0</v>
      </c>
      <c r="G3441">
        <v>0</v>
      </c>
      <c r="H3441">
        <v>0</v>
      </c>
      <c r="I3441">
        <v>0</v>
      </c>
      <c r="J3441">
        <v>1</v>
      </c>
      <c r="K3441" s="1">
        <v>20</v>
      </c>
      <c r="L3441" s="2">
        <v>1293764</v>
      </c>
      <c r="M3441" s="1">
        <f>Table1[[#This Row],[PerformanceMetric]]/Table1[[#This Row],[InflationAdjSalary]]*1000000</f>
        <v>15.458769914760344</v>
      </c>
      <c r="N3441" t="s">
        <v>64</v>
      </c>
      <c r="O3441">
        <v>24</v>
      </c>
      <c r="P3441" t="s">
        <v>16</v>
      </c>
    </row>
    <row r="3442" spans="2:16" x14ac:dyDescent="0.2">
      <c r="B3442" t="s">
        <v>619</v>
      </c>
      <c r="C3442">
        <v>2012</v>
      </c>
      <c r="D3442">
        <v>1.5</v>
      </c>
      <c r="E3442">
        <v>3</v>
      </c>
      <c r="F3442">
        <v>1.25</v>
      </c>
      <c r="G3442">
        <v>1.5</v>
      </c>
      <c r="H3442">
        <v>0.75</v>
      </c>
      <c r="I3442">
        <v>1.5</v>
      </c>
      <c r="J3442">
        <v>1</v>
      </c>
      <c r="K3442" s="1">
        <v>20</v>
      </c>
      <c r="L3442" s="2">
        <v>1480195</v>
      </c>
      <c r="M3442" s="1">
        <f>Table1[[#This Row],[PerformanceMetric]]/Table1[[#This Row],[InflationAdjSalary]]*1000000</f>
        <v>13.511733251362152</v>
      </c>
      <c r="N3442" t="s">
        <v>54</v>
      </c>
      <c r="O3442">
        <v>29</v>
      </c>
      <c r="P3442" t="s">
        <v>30</v>
      </c>
    </row>
    <row r="3443" spans="2:16" x14ac:dyDescent="0.2">
      <c r="B3443" t="s">
        <v>707</v>
      </c>
      <c r="C3443">
        <v>2014</v>
      </c>
      <c r="D3443">
        <v>6.57</v>
      </c>
      <c r="E3443">
        <v>2.9</v>
      </c>
      <c r="F3443">
        <v>0.86</v>
      </c>
      <c r="G3443">
        <v>0.62</v>
      </c>
      <c r="H3443">
        <v>0.33</v>
      </c>
      <c r="I3443">
        <v>0.9</v>
      </c>
      <c r="J3443">
        <v>0.53</v>
      </c>
      <c r="K3443" s="1">
        <v>20</v>
      </c>
      <c r="L3443" s="2">
        <v>1532396</v>
      </c>
      <c r="M3443" s="1">
        <f>Table1[[#This Row],[PerformanceMetric]]/Table1[[#This Row],[InflationAdjSalary]]*1000000</f>
        <v>13.051456673079281</v>
      </c>
      <c r="N3443" t="s">
        <v>18</v>
      </c>
      <c r="O3443">
        <v>23</v>
      </c>
      <c r="P3443" t="s">
        <v>25</v>
      </c>
    </row>
    <row r="3444" spans="2:16" x14ac:dyDescent="0.2">
      <c r="B3444" t="s">
        <v>725</v>
      </c>
      <c r="C3444">
        <v>2018</v>
      </c>
      <c r="D3444">
        <v>2</v>
      </c>
      <c r="E3444">
        <v>1</v>
      </c>
      <c r="F3444">
        <v>0</v>
      </c>
      <c r="G3444">
        <v>2</v>
      </c>
      <c r="H3444">
        <v>0</v>
      </c>
      <c r="I3444">
        <v>0</v>
      </c>
      <c r="J3444">
        <v>1</v>
      </c>
      <c r="K3444" s="1">
        <v>20</v>
      </c>
      <c r="L3444" s="2">
        <v>2822697</v>
      </c>
      <c r="M3444" s="1">
        <f>Table1[[#This Row],[PerformanceMetric]]/Table1[[#This Row],[InflationAdjSalary]]*1000000</f>
        <v>7.0854222043669584</v>
      </c>
      <c r="N3444" t="s">
        <v>38</v>
      </c>
      <c r="O3444">
        <v>20</v>
      </c>
      <c r="P3444" t="s">
        <v>30</v>
      </c>
    </row>
    <row r="3445" spans="2:16" x14ac:dyDescent="0.2">
      <c r="B3445" t="s">
        <v>432</v>
      </c>
      <c r="C3445">
        <v>2021</v>
      </c>
      <c r="D3445">
        <v>4</v>
      </c>
      <c r="E3445">
        <v>1</v>
      </c>
      <c r="F3445">
        <v>0</v>
      </c>
      <c r="G3445">
        <v>0</v>
      </c>
      <c r="H3445">
        <v>0</v>
      </c>
      <c r="I3445">
        <v>0</v>
      </c>
      <c r="J3445">
        <v>1</v>
      </c>
      <c r="K3445" s="1">
        <v>20</v>
      </c>
      <c r="L3445" s="2">
        <v>2881021</v>
      </c>
      <c r="M3445" s="1">
        <f>Table1[[#This Row],[PerformanceMetric]]/Table1[[#This Row],[InflationAdjSalary]]*1000000</f>
        <v>6.9419834149074235</v>
      </c>
      <c r="N3445" t="s">
        <v>31</v>
      </c>
      <c r="O3445">
        <v>40</v>
      </c>
      <c r="P3445" t="s">
        <v>30</v>
      </c>
    </row>
    <row r="3446" spans="2:16" x14ac:dyDescent="0.2">
      <c r="B3446" t="s">
        <v>508</v>
      </c>
      <c r="C3446">
        <v>2014</v>
      </c>
      <c r="D3446">
        <v>4.88</v>
      </c>
      <c r="E3446">
        <v>4.4800000000000004</v>
      </c>
      <c r="F3446">
        <v>0.27</v>
      </c>
      <c r="G3446">
        <v>0.44</v>
      </c>
      <c r="H3446">
        <v>0.3</v>
      </c>
      <c r="I3446">
        <v>0.73</v>
      </c>
      <c r="J3446">
        <v>0.56000000000000005</v>
      </c>
      <c r="K3446" s="1">
        <v>20</v>
      </c>
      <c r="L3446" s="2">
        <v>4135216</v>
      </c>
      <c r="M3446" s="1">
        <f>Table1[[#This Row],[PerformanceMetric]]/Table1[[#This Row],[InflationAdjSalary]]*1000000</f>
        <v>4.8365067266135551</v>
      </c>
      <c r="N3446" t="s">
        <v>50</v>
      </c>
      <c r="O3446">
        <v>28</v>
      </c>
      <c r="P3446" t="s">
        <v>16</v>
      </c>
    </row>
    <row r="3447" spans="2:16" x14ac:dyDescent="0.2">
      <c r="B3447" t="s">
        <v>336</v>
      </c>
      <c r="C3447">
        <v>2020</v>
      </c>
      <c r="D3447">
        <v>5.67</v>
      </c>
      <c r="E3447">
        <v>2.89</v>
      </c>
      <c r="F3447">
        <v>1.17</v>
      </c>
      <c r="G3447">
        <v>0.33</v>
      </c>
      <c r="H3447">
        <v>0.72</v>
      </c>
      <c r="I3447">
        <v>0.83</v>
      </c>
      <c r="J3447">
        <v>0.55000000000000004</v>
      </c>
      <c r="K3447" s="1">
        <v>19.95</v>
      </c>
      <c r="L3447" s="2">
        <v>18444482</v>
      </c>
      <c r="M3447" s="1">
        <f>Table1[[#This Row],[PerformanceMetric]]/Table1[[#This Row],[InflationAdjSalary]]*1000000</f>
        <v>1.0816243036806348</v>
      </c>
      <c r="N3447" t="s">
        <v>31</v>
      </c>
      <c r="O3447">
        <v>32</v>
      </c>
      <c r="P3447" t="s">
        <v>16</v>
      </c>
    </row>
    <row r="3448" spans="2:16" x14ac:dyDescent="0.2">
      <c r="B3448" t="s">
        <v>744</v>
      </c>
      <c r="C3448">
        <v>2010</v>
      </c>
      <c r="D3448">
        <v>5.64</v>
      </c>
      <c r="E3448">
        <v>3.11</v>
      </c>
      <c r="F3448">
        <v>1.69</v>
      </c>
      <c r="G3448">
        <v>0.82</v>
      </c>
      <c r="H3448">
        <v>0.31</v>
      </c>
      <c r="I3448">
        <v>0.95</v>
      </c>
      <c r="J3448">
        <v>0.52</v>
      </c>
      <c r="K3448" s="1">
        <v>19.940000000000001</v>
      </c>
      <c r="L3448" s="2">
        <v>1017755</v>
      </c>
      <c r="M3448" s="1">
        <f>Table1[[#This Row],[PerformanceMetric]]/Table1[[#This Row],[InflationAdjSalary]]*1000000</f>
        <v>19.592141527184832</v>
      </c>
      <c r="N3448" t="s">
        <v>36</v>
      </c>
      <c r="O3448">
        <v>30</v>
      </c>
      <c r="P3448" t="s">
        <v>25</v>
      </c>
    </row>
    <row r="3449" spans="2:16" x14ac:dyDescent="0.2">
      <c r="B3449" t="s">
        <v>521</v>
      </c>
      <c r="C3449">
        <v>2020</v>
      </c>
      <c r="D3449">
        <v>6.69</v>
      </c>
      <c r="E3449">
        <v>1.9</v>
      </c>
      <c r="F3449">
        <v>1.19</v>
      </c>
      <c r="G3449">
        <v>0.48</v>
      </c>
      <c r="H3449">
        <v>0.08</v>
      </c>
      <c r="I3449">
        <v>0.44</v>
      </c>
      <c r="J3449">
        <v>0.53</v>
      </c>
      <c r="K3449" s="1">
        <v>19.940000000000001</v>
      </c>
      <c r="L3449" s="2">
        <v>2298793</v>
      </c>
      <c r="M3449" s="1">
        <f>Table1[[#This Row],[PerformanceMetric]]/Table1[[#This Row],[InflationAdjSalary]]*1000000</f>
        <v>8.6741172432663589</v>
      </c>
      <c r="N3449" t="s">
        <v>70</v>
      </c>
      <c r="O3449">
        <v>25</v>
      </c>
      <c r="P3449" t="s">
        <v>20</v>
      </c>
    </row>
    <row r="3450" spans="2:16" x14ac:dyDescent="0.2">
      <c r="B3450" t="s">
        <v>374</v>
      </c>
      <c r="C3450">
        <v>2019</v>
      </c>
      <c r="D3450">
        <v>7.24</v>
      </c>
      <c r="E3450">
        <v>2.4500000000000002</v>
      </c>
      <c r="F3450">
        <v>2</v>
      </c>
      <c r="G3450">
        <v>0.62</v>
      </c>
      <c r="H3450">
        <v>0.34</v>
      </c>
      <c r="I3450">
        <v>1.24</v>
      </c>
      <c r="J3450">
        <v>0.49</v>
      </c>
      <c r="K3450" s="1">
        <v>19.940000000000001</v>
      </c>
      <c r="L3450" s="2">
        <v>2515282</v>
      </c>
      <c r="M3450" s="1">
        <f>Table1[[#This Row],[PerformanceMetric]]/Table1[[#This Row],[InflationAdjSalary]]*1000000</f>
        <v>7.9275405302467084</v>
      </c>
      <c r="N3450" t="s">
        <v>54</v>
      </c>
      <c r="O3450">
        <v>26</v>
      </c>
      <c r="P3450" t="s">
        <v>20</v>
      </c>
    </row>
    <row r="3451" spans="2:16" x14ac:dyDescent="0.2">
      <c r="B3451" t="s">
        <v>315</v>
      </c>
      <c r="C3451">
        <v>2018</v>
      </c>
      <c r="D3451">
        <v>7.26</v>
      </c>
      <c r="E3451">
        <v>1.56</v>
      </c>
      <c r="F3451">
        <v>0.45</v>
      </c>
      <c r="G3451">
        <v>0.47</v>
      </c>
      <c r="H3451">
        <v>0.09</v>
      </c>
      <c r="I3451">
        <v>0.49</v>
      </c>
      <c r="J3451">
        <v>0.56000000000000005</v>
      </c>
      <c r="K3451" s="1">
        <v>19.93</v>
      </c>
      <c r="L3451" s="2">
        <v>333975</v>
      </c>
      <c r="M3451" s="1">
        <f>Table1[[#This Row],[PerformanceMetric]]/Table1[[#This Row],[InflationAdjSalary]]*1000000</f>
        <v>59.675125383636498</v>
      </c>
      <c r="N3451" t="s">
        <v>22</v>
      </c>
      <c r="O3451">
        <v>32</v>
      </c>
      <c r="P3451" t="s">
        <v>20</v>
      </c>
    </row>
    <row r="3452" spans="2:16" x14ac:dyDescent="0.2">
      <c r="B3452" t="s">
        <v>237</v>
      </c>
      <c r="C3452">
        <v>2013</v>
      </c>
      <c r="D3452">
        <v>7.09</v>
      </c>
      <c r="E3452">
        <v>1.51</v>
      </c>
      <c r="F3452">
        <v>2.15</v>
      </c>
      <c r="G3452">
        <v>0.56999999999999995</v>
      </c>
      <c r="H3452">
        <v>0.19</v>
      </c>
      <c r="I3452">
        <v>1.26</v>
      </c>
      <c r="J3452">
        <v>0.55000000000000004</v>
      </c>
      <c r="K3452" s="1">
        <v>19.93</v>
      </c>
      <c r="L3452" s="2">
        <v>1303776</v>
      </c>
      <c r="M3452" s="1">
        <f>Table1[[#This Row],[PerformanceMetric]]/Table1[[#This Row],[InflationAdjSalary]]*1000000</f>
        <v>15.286368210490146</v>
      </c>
      <c r="N3452" t="s">
        <v>41</v>
      </c>
      <c r="O3452">
        <v>28</v>
      </c>
      <c r="P3452" t="s">
        <v>19</v>
      </c>
    </row>
    <row r="3453" spans="2:16" x14ac:dyDescent="0.2">
      <c r="B3453" t="s">
        <v>477</v>
      </c>
      <c r="C3453">
        <v>2016</v>
      </c>
      <c r="D3453">
        <v>3.89</v>
      </c>
      <c r="E3453">
        <v>3.63</v>
      </c>
      <c r="F3453">
        <v>0.44</v>
      </c>
      <c r="G3453">
        <v>0.56000000000000005</v>
      </c>
      <c r="H3453">
        <v>0.48</v>
      </c>
      <c r="I3453">
        <v>0.33</v>
      </c>
      <c r="J3453">
        <v>0.6</v>
      </c>
      <c r="K3453" s="1">
        <v>19.920000000000002</v>
      </c>
      <c r="L3453" s="2">
        <v>1907631</v>
      </c>
      <c r="M3453" s="1">
        <f>Table1[[#This Row],[PerformanceMetric]]/Table1[[#This Row],[InflationAdjSalary]]*1000000</f>
        <v>10.442271068146828</v>
      </c>
      <c r="N3453" t="s">
        <v>41</v>
      </c>
      <c r="O3453">
        <v>37</v>
      </c>
      <c r="P3453" t="s">
        <v>30</v>
      </c>
    </row>
    <row r="3454" spans="2:16" x14ac:dyDescent="0.2">
      <c r="B3454" t="s">
        <v>384</v>
      </c>
      <c r="C3454">
        <v>2012</v>
      </c>
      <c r="D3454">
        <v>6.05</v>
      </c>
      <c r="E3454">
        <v>4.67</v>
      </c>
      <c r="F3454">
        <v>1</v>
      </c>
      <c r="G3454">
        <v>0.89</v>
      </c>
      <c r="H3454">
        <v>0.52</v>
      </c>
      <c r="I3454">
        <v>1.38</v>
      </c>
      <c r="J3454">
        <v>0.48</v>
      </c>
      <c r="K3454" s="1">
        <v>19.920000000000002</v>
      </c>
      <c r="L3454" s="2">
        <v>3806315</v>
      </c>
      <c r="M3454" s="1">
        <f>Table1[[#This Row],[PerformanceMetric]]/Table1[[#This Row],[InflationAdjSalary]]*1000000</f>
        <v>5.2334081651150788</v>
      </c>
      <c r="N3454" t="s">
        <v>99</v>
      </c>
      <c r="O3454">
        <v>21</v>
      </c>
      <c r="P3454" t="s">
        <v>25</v>
      </c>
    </row>
    <row r="3455" spans="2:16" x14ac:dyDescent="0.2">
      <c r="B3455" t="s">
        <v>311</v>
      </c>
      <c r="C3455">
        <v>2014</v>
      </c>
      <c r="D3455">
        <v>7.11</v>
      </c>
      <c r="E3455">
        <v>3.19</v>
      </c>
      <c r="F3455">
        <v>2.37</v>
      </c>
      <c r="G3455">
        <v>0.41</v>
      </c>
      <c r="H3455">
        <v>7.0000000000000007E-2</v>
      </c>
      <c r="I3455">
        <v>1.26</v>
      </c>
      <c r="J3455">
        <v>0.47</v>
      </c>
      <c r="K3455" s="1">
        <v>19.91</v>
      </c>
      <c r="L3455" s="2">
        <v>4075250</v>
      </c>
      <c r="M3455" s="1">
        <f>Table1[[#This Row],[PerformanceMetric]]/Table1[[#This Row],[InflationAdjSalary]]*1000000</f>
        <v>4.8855898411140419</v>
      </c>
      <c r="N3455" t="s">
        <v>64</v>
      </c>
      <c r="O3455">
        <v>25</v>
      </c>
      <c r="P3455" t="s">
        <v>25</v>
      </c>
    </row>
    <row r="3456" spans="2:16" x14ac:dyDescent="0.2">
      <c r="B3456" t="s">
        <v>132</v>
      </c>
      <c r="C3456">
        <v>2016</v>
      </c>
      <c r="D3456">
        <v>5.63</v>
      </c>
      <c r="E3456">
        <v>2.65</v>
      </c>
      <c r="F3456">
        <v>0.65</v>
      </c>
      <c r="G3456">
        <v>0.37</v>
      </c>
      <c r="H3456">
        <v>0.78</v>
      </c>
      <c r="I3456">
        <v>0.63</v>
      </c>
      <c r="J3456">
        <v>0.56000000000000005</v>
      </c>
      <c r="K3456" s="1">
        <v>19.899999999999999</v>
      </c>
      <c r="L3456" s="2">
        <v>1258920</v>
      </c>
      <c r="M3456" s="1">
        <f>Table1[[#This Row],[PerformanceMetric]]/Table1[[#This Row],[InflationAdjSalary]]*1000000</f>
        <v>15.807199822069707</v>
      </c>
      <c r="N3456" t="s">
        <v>34</v>
      </c>
      <c r="O3456">
        <v>22</v>
      </c>
      <c r="P3456" t="s">
        <v>16</v>
      </c>
    </row>
    <row r="3457" spans="2:16" x14ac:dyDescent="0.2">
      <c r="B3457" t="s">
        <v>569</v>
      </c>
      <c r="C3457">
        <v>2018</v>
      </c>
      <c r="D3457">
        <v>4.96</v>
      </c>
      <c r="E3457">
        <v>3.78</v>
      </c>
      <c r="F3457">
        <v>0.51</v>
      </c>
      <c r="G3457">
        <v>0.53</v>
      </c>
      <c r="H3457">
        <v>0.31</v>
      </c>
      <c r="I3457">
        <v>0.31</v>
      </c>
      <c r="J3457">
        <v>0.53</v>
      </c>
      <c r="K3457" s="1">
        <v>19.899999999999999</v>
      </c>
      <c r="L3457" s="2">
        <v>2924435</v>
      </c>
      <c r="M3457" s="1">
        <f>Table1[[#This Row],[PerformanceMetric]]/Table1[[#This Row],[InflationAdjSalary]]*1000000</f>
        <v>6.804733221972791</v>
      </c>
      <c r="N3457" t="s">
        <v>27</v>
      </c>
      <c r="O3457">
        <v>30</v>
      </c>
      <c r="P3457" t="s">
        <v>25</v>
      </c>
    </row>
    <row r="3458" spans="2:16" x14ac:dyDescent="0.2">
      <c r="B3458" t="s">
        <v>619</v>
      </c>
      <c r="C3458">
        <v>2012</v>
      </c>
      <c r="D3458">
        <v>3.46</v>
      </c>
      <c r="E3458">
        <v>4.46</v>
      </c>
      <c r="F3458">
        <v>0.38</v>
      </c>
      <c r="G3458">
        <v>0.62</v>
      </c>
      <c r="H3458">
        <v>1.08</v>
      </c>
      <c r="I3458">
        <v>0.62</v>
      </c>
      <c r="J3458">
        <v>0.56999999999999995</v>
      </c>
      <c r="K3458" s="1">
        <v>19.89</v>
      </c>
      <c r="L3458" s="2">
        <v>1480195</v>
      </c>
      <c r="M3458" s="1">
        <f>Table1[[#This Row],[PerformanceMetric]]/Table1[[#This Row],[InflationAdjSalary]]*1000000</f>
        <v>13.437418718479661</v>
      </c>
      <c r="N3458" t="s">
        <v>31</v>
      </c>
      <c r="O3458">
        <v>29</v>
      </c>
      <c r="P3458" t="s">
        <v>30</v>
      </c>
    </row>
    <row r="3459" spans="2:16" x14ac:dyDescent="0.2">
      <c r="B3459" t="s">
        <v>610</v>
      </c>
      <c r="C3459">
        <v>2016</v>
      </c>
      <c r="D3459">
        <v>5.76</v>
      </c>
      <c r="E3459">
        <v>3.76</v>
      </c>
      <c r="F3459">
        <v>1.7</v>
      </c>
      <c r="G3459">
        <v>1</v>
      </c>
      <c r="H3459">
        <v>0.35</v>
      </c>
      <c r="I3459">
        <v>1.06</v>
      </c>
      <c r="J3459">
        <v>0.47</v>
      </c>
      <c r="K3459" s="1">
        <v>19.88</v>
      </c>
      <c r="L3459" s="2">
        <v>11879735</v>
      </c>
      <c r="M3459" s="1">
        <f>Table1[[#This Row],[PerformanceMetric]]/Table1[[#This Row],[InflationAdjSalary]]*1000000</f>
        <v>1.6734380017736086</v>
      </c>
      <c r="N3459" t="s">
        <v>29</v>
      </c>
      <c r="O3459">
        <v>25</v>
      </c>
      <c r="P3459" t="s">
        <v>20</v>
      </c>
    </row>
    <row r="3460" spans="2:16" x14ac:dyDescent="0.2">
      <c r="B3460" t="s">
        <v>745</v>
      </c>
      <c r="C3460">
        <v>2021</v>
      </c>
      <c r="D3460">
        <v>5.5</v>
      </c>
      <c r="E3460">
        <v>2.81</v>
      </c>
      <c r="F3460">
        <v>0.9</v>
      </c>
      <c r="G3460">
        <v>0.69</v>
      </c>
      <c r="H3460">
        <v>0.28999999999999998</v>
      </c>
      <c r="I3460">
        <v>0.35</v>
      </c>
      <c r="J3460">
        <v>0.52</v>
      </c>
      <c r="K3460" s="1">
        <v>19.87</v>
      </c>
      <c r="L3460" s="2">
        <v>4618855</v>
      </c>
      <c r="M3460" s="1">
        <f>Table1[[#This Row],[PerformanceMetric]]/Table1[[#This Row],[InflationAdjSalary]]*1000000</f>
        <v>4.3019319723178153</v>
      </c>
      <c r="N3460" t="s">
        <v>65</v>
      </c>
      <c r="O3460">
        <v>20</v>
      </c>
      <c r="P3460" t="s">
        <v>25</v>
      </c>
    </row>
    <row r="3461" spans="2:16" x14ac:dyDescent="0.2">
      <c r="B3461" t="s">
        <v>329</v>
      </c>
      <c r="C3461">
        <v>2013</v>
      </c>
      <c r="D3461">
        <v>4.76</v>
      </c>
      <c r="E3461">
        <v>2.66</v>
      </c>
      <c r="F3461">
        <v>1.68</v>
      </c>
      <c r="G3461">
        <v>0.36</v>
      </c>
      <c r="H3461">
        <v>7.0000000000000007E-2</v>
      </c>
      <c r="I3461">
        <v>0.59</v>
      </c>
      <c r="J3461">
        <v>0.6</v>
      </c>
      <c r="K3461" s="1">
        <v>19.87</v>
      </c>
      <c r="L3461" s="2">
        <v>9643591</v>
      </c>
      <c r="M3461" s="1">
        <f>Table1[[#This Row],[PerformanceMetric]]/Table1[[#This Row],[InflationAdjSalary]]*1000000</f>
        <v>2.0604357857980498</v>
      </c>
      <c r="N3461" t="s">
        <v>31</v>
      </c>
      <c r="O3461">
        <v>32</v>
      </c>
      <c r="P3461" t="s">
        <v>25</v>
      </c>
    </row>
    <row r="3462" spans="2:16" x14ac:dyDescent="0.2">
      <c r="B3462" t="s">
        <v>621</v>
      </c>
      <c r="C3462">
        <v>2021</v>
      </c>
      <c r="D3462">
        <v>7.21</v>
      </c>
      <c r="E3462">
        <v>2.2599999999999998</v>
      </c>
      <c r="F3462">
        <v>1.53</v>
      </c>
      <c r="G3462">
        <v>0.44</v>
      </c>
      <c r="H3462">
        <v>0.06</v>
      </c>
      <c r="I3462">
        <v>0.94</v>
      </c>
      <c r="J3462">
        <v>0.52</v>
      </c>
      <c r="K3462" s="1">
        <v>19.86</v>
      </c>
      <c r="L3462" s="2">
        <v>336441</v>
      </c>
      <c r="M3462" s="1">
        <f>Table1[[#This Row],[PerformanceMetric]]/Table1[[#This Row],[InflationAdjSalary]]*1000000</f>
        <v>59.029666419966645</v>
      </c>
      <c r="N3462" t="s">
        <v>41</v>
      </c>
      <c r="O3462">
        <v>25</v>
      </c>
      <c r="P3462" t="s">
        <v>25</v>
      </c>
    </row>
    <row r="3463" spans="2:16" x14ac:dyDescent="0.2">
      <c r="B3463" t="s">
        <v>423</v>
      </c>
      <c r="C3463">
        <v>2020</v>
      </c>
      <c r="D3463">
        <v>6.91</v>
      </c>
      <c r="E3463">
        <v>3.63</v>
      </c>
      <c r="F3463">
        <v>0.78</v>
      </c>
      <c r="G3463">
        <v>0.8</v>
      </c>
      <c r="H3463">
        <v>0.2</v>
      </c>
      <c r="I3463">
        <v>1.1100000000000001</v>
      </c>
      <c r="J3463">
        <v>0.49</v>
      </c>
      <c r="K3463" s="1">
        <v>19.86</v>
      </c>
      <c r="L3463" s="2">
        <v>1912436</v>
      </c>
      <c r="M3463" s="1">
        <f>Table1[[#This Row],[PerformanceMetric]]/Table1[[#This Row],[InflationAdjSalary]]*1000000</f>
        <v>10.384661238336864</v>
      </c>
      <c r="N3463" t="s">
        <v>24</v>
      </c>
      <c r="O3463">
        <v>21</v>
      </c>
      <c r="P3463" t="s">
        <v>25</v>
      </c>
    </row>
    <row r="3464" spans="2:16" x14ac:dyDescent="0.2">
      <c r="B3464" t="s">
        <v>338</v>
      </c>
      <c r="C3464">
        <v>2017</v>
      </c>
      <c r="D3464">
        <v>6.59</v>
      </c>
      <c r="E3464">
        <v>2.23</v>
      </c>
      <c r="F3464">
        <v>0.59</v>
      </c>
      <c r="G3464">
        <v>0.09</v>
      </c>
      <c r="H3464">
        <v>0.05</v>
      </c>
      <c r="I3464">
        <v>0.27</v>
      </c>
      <c r="J3464">
        <v>0.55000000000000004</v>
      </c>
      <c r="K3464" s="1">
        <v>19.850000000000001</v>
      </c>
      <c r="L3464" s="2">
        <v>3985805</v>
      </c>
      <c r="M3464" s="1">
        <f>Table1[[#This Row],[PerformanceMetric]]/Table1[[#This Row],[InflationAdjSalary]]*1000000</f>
        <v>4.9801733903188952</v>
      </c>
      <c r="N3464" t="s">
        <v>24</v>
      </c>
      <c r="O3464">
        <v>25</v>
      </c>
      <c r="P3464" t="s">
        <v>25</v>
      </c>
    </row>
    <row r="3465" spans="2:16" x14ac:dyDescent="0.2">
      <c r="B3465" t="s">
        <v>746</v>
      </c>
      <c r="C3465">
        <v>2018</v>
      </c>
      <c r="D3465">
        <v>7.23</v>
      </c>
      <c r="E3465">
        <v>2.3199999999999998</v>
      </c>
      <c r="F3465">
        <v>1.41</v>
      </c>
      <c r="G3465">
        <v>0.3</v>
      </c>
      <c r="H3465">
        <v>0.09</v>
      </c>
      <c r="I3465">
        <v>0.66</v>
      </c>
      <c r="J3465">
        <v>0.49</v>
      </c>
      <c r="K3465" s="1">
        <v>19.84</v>
      </c>
      <c r="L3465" s="2">
        <v>1620659</v>
      </c>
      <c r="M3465" s="1">
        <f>Table1[[#This Row],[PerformanceMetric]]/Table1[[#This Row],[InflationAdjSalary]]*1000000</f>
        <v>12.241933682532846</v>
      </c>
      <c r="N3465" t="s">
        <v>56</v>
      </c>
      <c r="O3465">
        <v>21</v>
      </c>
      <c r="P3465" t="s">
        <v>20</v>
      </c>
    </row>
    <row r="3466" spans="2:16" x14ac:dyDescent="0.2">
      <c r="B3466" t="s">
        <v>657</v>
      </c>
      <c r="C3466">
        <v>2021</v>
      </c>
      <c r="D3466">
        <v>4.4400000000000004</v>
      </c>
      <c r="E3466">
        <v>2.89</v>
      </c>
      <c r="F3466">
        <v>1.1100000000000001</v>
      </c>
      <c r="G3466">
        <v>0.11</v>
      </c>
      <c r="H3466">
        <v>1.39</v>
      </c>
      <c r="I3466">
        <v>0.33</v>
      </c>
      <c r="J3466">
        <v>0.53</v>
      </c>
      <c r="K3466" s="1">
        <v>19.82</v>
      </c>
      <c r="L3466" s="2">
        <v>885961</v>
      </c>
      <c r="M3466" s="1">
        <f>Table1[[#This Row],[PerformanceMetric]]/Table1[[#This Row],[InflationAdjSalary]]*1000000</f>
        <v>22.371187896532692</v>
      </c>
      <c r="N3466" t="s">
        <v>61</v>
      </c>
      <c r="O3466">
        <v>25</v>
      </c>
      <c r="P3466" t="s">
        <v>30</v>
      </c>
    </row>
    <row r="3467" spans="2:16" x14ac:dyDescent="0.2">
      <c r="B3467" t="s">
        <v>445</v>
      </c>
      <c r="C3467">
        <v>2016</v>
      </c>
      <c r="D3467">
        <v>7.2</v>
      </c>
      <c r="E3467">
        <v>2.4300000000000002</v>
      </c>
      <c r="F3467">
        <v>1.33</v>
      </c>
      <c r="G3467">
        <v>1.02</v>
      </c>
      <c r="H3467">
        <v>0.23</v>
      </c>
      <c r="I3467">
        <v>0.95</v>
      </c>
      <c r="J3467">
        <v>0.48</v>
      </c>
      <c r="K3467" s="1">
        <v>19.82</v>
      </c>
      <c r="L3467" s="2">
        <v>9358513</v>
      </c>
      <c r="M3467" s="1">
        <f>Table1[[#This Row],[PerformanceMetric]]/Table1[[#This Row],[InflationAdjSalary]]*1000000</f>
        <v>2.1178578263448475</v>
      </c>
      <c r="N3467" t="s">
        <v>18</v>
      </c>
      <c r="O3467">
        <v>29</v>
      </c>
      <c r="P3467" t="s">
        <v>25</v>
      </c>
    </row>
    <row r="3468" spans="2:16" x14ac:dyDescent="0.2">
      <c r="B3468" t="s">
        <v>149</v>
      </c>
      <c r="C3468">
        <v>2017</v>
      </c>
      <c r="D3468">
        <v>5.46</v>
      </c>
      <c r="E3468">
        <v>2.56</v>
      </c>
      <c r="F3468">
        <v>0.56999999999999995</v>
      </c>
      <c r="G3468">
        <v>0.41</v>
      </c>
      <c r="H3468">
        <v>0.99</v>
      </c>
      <c r="I3468">
        <v>0.55000000000000004</v>
      </c>
      <c r="J3468">
        <v>0.56000000000000005</v>
      </c>
      <c r="K3468" s="1">
        <v>19.809999999999999</v>
      </c>
      <c r="L3468" s="2">
        <v>1843882</v>
      </c>
      <c r="M3468" s="1">
        <f>Table1[[#This Row],[PerformanceMetric]]/Table1[[#This Row],[InflationAdjSalary]]*1000000</f>
        <v>10.7436376080465</v>
      </c>
      <c r="N3468" t="s">
        <v>41</v>
      </c>
      <c r="O3468">
        <v>22</v>
      </c>
      <c r="P3468" t="s">
        <v>16</v>
      </c>
    </row>
    <row r="3469" spans="2:16" x14ac:dyDescent="0.2">
      <c r="B3469" t="s">
        <v>105</v>
      </c>
      <c r="C3469">
        <v>2017</v>
      </c>
      <c r="D3469">
        <v>6.6</v>
      </c>
      <c r="E3469">
        <v>2.82</v>
      </c>
      <c r="F3469">
        <v>0.82</v>
      </c>
      <c r="G3469">
        <v>0.45</v>
      </c>
      <c r="H3469">
        <v>0.23</v>
      </c>
      <c r="I3469">
        <v>0.87</v>
      </c>
      <c r="J3469">
        <v>0.54</v>
      </c>
      <c r="K3469" s="1">
        <v>19.8</v>
      </c>
      <c r="L3469" s="2">
        <v>5995629</v>
      </c>
      <c r="M3469" s="1">
        <f>Table1[[#This Row],[PerformanceMetric]]/Table1[[#This Row],[InflationAdjSalary]]*1000000</f>
        <v>3.3024058026272138</v>
      </c>
      <c r="N3469" t="s">
        <v>61</v>
      </c>
      <c r="O3469">
        <v>20</v>
      </c>
      <c r="P3469" t="s">
        <v>25</v>
      </c>
    </row>
    <row r="3470" spans="2:16" x14ac:dyDescent="0.2">
      <c r="B3470" t="s">
        <v>401</v>
      </c>
      <c r="C3470">
        <v>2011</v>
      </c>
      <c r="D3470">
        <v>5.64</v>
      </c>
      <c r="E3470">
        <v>4.25</v>
      </c>
      <c r="F3470">
        <v>0.4</v>
      </c>
      <c r="G3470">
        <v>0.19</v>
      </c>
      <c r="H3470">
        <v>0.72</v>
      </c>
      <c r="I3470">
        <v>0.86</v>
      </c>
      <c r="J3470">
        <v>0.52</v>
      </c>
      <c r="K3470" s="1">
        <v>19.78</v>
      </c>
      <c r="L3470" s="2">
        <v>3748828</v>
      </c>
      <c r="M3470" s="1">
        <f>Table1[[#This Row],[PerformanceMetric]]/Table1[[#This Row],[InflationAdjSalary]]*1000000</f>
        <v>5.2763156911973565</v>
      </c>
      <c r="N3470" t="s">
        <v>18</v>
      </c>
      <c r="O3470">
        <v>23</v>
      </c>
      <c r="P3470" t="s">
        <v>30</v>
      </c>
    </row>
    <row r="3471" spans="2:16" x14ac:dyDescent="0.2">
      <c r="B3471" t="s">
        <v>615</v>
      </c>
      <c r="C3471">
        <v>2020</v>
      </c>
      <c r="D3471">
        <v>5.47</v>
      </c>
      <c r="E3471">
        <v>2.8</v>
      </c>
      <c r="F3471">
        <v>1.76</v>
      </c>
      <c r="G3471">
        <v>0.73</v>
      </c>
      <c r="H3471">
        <v>0.2</v>
      </c>
      <c r="I3471">
        <v>0.86</v>
      </c>
      <c r="J3471">
        <v>0.54</v>
      </c>
      <c r="K3471" s="1">
        <v>19.77</v>
      </c>
      <c r="L3471" s="2">
        <v>2499153</v>
      </c>
      <c r="M3471" s="1">
        <f>Table1[[#This Row],[PerformanceMetric]]/Table1[[#This Row],[InflationAdjSalary]]*1000000</f>
        <v>7.9106801384308998</v>
      </c>
      <c r="N3471" t="s">
        <v>41</v>
      </c>
      <c r="O3471">
        <v>28</v>
      </c>
      <c r="P3471" t="s">
        <v>16</v>
      </c>
    </row>
    <row r="3472" spans="2:16" x14ac:dyDescent="0.2">
      <c r="B3472" t="s">
        <v>358</v>
      </c>
      <c r="C3472">
        <v>2012</v>
      </c>
      <c r="D3472">
        <v>5.43</v>
      </c>
      <c r="E3472">
        <v>4.07</v>
      </c>
      <c r="F3472">
        <v>0.5</v>
      </c>
      <c r="G3472">
        <v>0.34</v>
      </c>
      <c r="H3472">
        <v>0.95</v>
      </c>
      <c r="I3472">
        <v>1.2</v>
      </c>
      <c r="J3472">
        <v>0.56000000000000005</v>
      </c>
      <c r="K3472" s="1">
        <v>19.75</v>
      </c>
      <c r="L3472" s="2">
        <v>3608524</v>
      </c>
      <c r="M3472" s="1">
        <f>Table1[[#This Row],[PerformanceMetric]]/Table1[[#This Row],[InflationAdjSalary]]*1000000</f>
        <v>5.4731519036592244</v>
      </c>
      <c r="N3472" t="s">
        <v>91</v>
      </c>
      <c r="O3472">
        <v>25</v>
      </c>
      <c r="P3472" t="s">
        <v>30</v>
      </c>
    </row>
    <row r="3473" spans="2:16" x14ac:dyDescent="0.2">
      <c r="B3473" t="s">
        <v>569</v>
      </c>
      <c r="C3473">
        <v>2011</v>
      </c>
      <c r="D3473">
        <v>6.18</v>
      </c>
      <c r="E3473">
        <v>3.55</v>
      </c>
      <c r="F3473">
        <v>0.55000000000000004</v>
      </c>
      <c r="G3473">
        <v>0.69</v>
      </c>
      <c r="H3473">
        <v>0.55000000000000004</v>
      </c>
      <c r="I3473">
        <v>0.65</v>
      </c>
      <c r="J3473">
        <v>0.48</v>
      </c>
      <c r="K3473" s="1">
        <v>19.73</v>
      </c>
      <c r="L3473" s="2">
        <v>2625450</v>
      </c>
      <c r="M3473" s="1">
        <f>Table1[[#This Row],[PerformanceMetric]]/Table1[[#This Row],[InflationAdjSalary]]*1000000</f>
        <v>7.5149022072406639</v>
      </c>
      <c r="N3473" t="s">
        <v>41</v>
      </c>
      <c r="O3473">
        <v>23</v>
      </c>
      <c r="P3473" t="s">
        <v>16</v>
      </c>
    </row>
    <row r="3474" spans="2:16" x14ac:dyDescent="0.2">
      <c r="B3474" t="s">
        <v>534</v>
      </c>
      <c r="C3474">
        <v>2010</v>
      </c>
      <c r="D3474">
        <v>6.11</v>
      </c>
      <c r="E3474">
        <v>2.69</v>
      </c>
      <c r="F3474">
        <v>1.33</v>
      </c>
      <c r="G3474">
        <v>1.0900000000000001</v>
      </c>
      <c r="H3474">
        <v>0.35</v>
      </c>
      <c r="I3474">
        <v>1.22</v>
      </c>
      <c r="J3474">
        <v>0.54</v>
      </c>
      <c r="K3474" s="1">
        <v>19.73</v>
      </c>
      <c r="L3474" s="2">
        <v>4078329</v>
      </c>
      <c r="M3474" s="1">
        <f>Table1[[#This Row],[PerformanceMetric]]/Table1[[#This Row],[InflationAdjSalary]]*1000000</f>
        <v>4.8377656633390789</v>
      </c>
      <c r="N3474" t="s">
        <v>61</v>
      </c>
      <c r="O3474">
        <v>28</v>
      </c>
      <c r="P3474" t="s">
        <v>20</v>
      </c>
    </row>
    <row r="3475" spans="2:16" x14ac:dyDescent="0.2">
      <c r="B3475" t="s">
        <v>637</v>
      </c>
      <c r="C3475">
        <v>2019</v>
      </c>
      <c r="D3475">
        <v>6.88</v>
      </c>
      <c r="E3475">
        <v>3.29</v>
      </c>
      <c r="F3475">
        <v>1.33</v>
      </c>
      <c r="G3475">
        <v>0.91</v>
      </c>
      <c r="H3475">
        <v>0.21</v>
      </c>
      <c r="I3475">
        <v>1.23</v>
      </c>
      <c r="J3475">
        <v>0.48</v>
      </c>
      <c r="K3475" s="1">
        <v>19.72</v>
      </c>
      <c r="L3475" s="2">
        <v>4191153</v>
      </c>
      <c r="M3475" s="1">
        <f>Table1[[#This Row],[PerformanceMetric]]/Table1[[#This Row],[InflationAdjSalary]]*1000000</f>
        <v>4.7051491558528165</v>
      </c>
      <c r="N3475" t="s">
        <v>41</v>
      </c>
      <c r="O3475">
        <v>22</v>
      </c>
      <c r="P3475" t="s">
        <v>25</v>
      </c>
    </row>
    <row r="3476" spans="2:16" x14ac:dyDescent="0.2">
      <c r="B3476" t="s">
        <v>697</v>
      </c>
      <c r="C3476">
        <v>2019</v>
      </c>
      <c r="D3476">
        <v>5</v>
      </c>
      <c r="E3476">
        <v>3.98</v>
      </c>
      <c r="F3476">
        <v>1.22</v>
      </c>
      <c r="G3476">
        <v>0.39</v>
      </c>
      <c r="H3476">
        <v>0.48</v>
      </c>
      <c r="I3476">
        <v>0.8</v>
      </c>
      <c r="J3476">
        <v>0.52</v>
      </c>
      <c r="K3476" s="1">
        <v>19.7</v>
      </c>
      <c r="L3476" s="2">
        <v>219448</v>
      </c>
      <c r="M3476" s="1">
        <f>Table1[[#This Row],[PerformanceMetric]]/Table1[[#This Row],[InflationAdjSalary]]*1000000</f>
        <v>89.770697386168933</v>
      </c>
      <c r="N3476" t="s">
        <v>81</v>
      </c>
      <c r="O3476">
        <v>21</v>
      </c>
      <c r="P3476" t="s">
        <v>16</v>
      </c>
    </row>
    <row r="3477" spans="2:16" x14ac:dyDescent="0.2">
      <c r="B3477" t="s">
        <v>621</v>
      </c>
      <c r="C3477">
        <v>2021</v>
      </c>
      <c r="D3477">
        <v>7.15</v>
      </c>
      <c r="E3477">
        <v>2.15</v>
      </c>
      <c r="F3477">
        <v>1.55</v>
      </c>
      <c r="G3477">
        <v>0.45</v>
      </c>
      <c r="H3477">
        <v>0.06</v>
      </c>
      <c r="I3477">
        <v>0.94</v>
      </c>
      <c r="J3477">
        <v>0.52</v>
      </c>
      <c r="K3477" s="1">
        <v>19.690000000000001</v>
      </c>
      <c r="L3477" s="2">
        <v>336441</v>
      </c>
      <c r="M3477" s="1">
        <f>Table1[[#This Row],[PerformanceMetric]]/Table1[[#This Row],[InflationAdjSalary]]*1000000</f>
        <v>58.524377231074695</v>
      </c>
      <c r="N3477" t="s">
        <v>24</v>
      </c>
      <c r="O3477">
        <v>25</v>
      </c>
      <c r="P3477" t="s">
        <v>25</v>
      </c>
    </row>
    <row r="3478" spans="2:16" x14ac:dyDescent="0.2">
      <c r="B3478" t="s">
        <v>496</v>
      </c>
      <c r="C3478">
        <v>2018</v>
      </c>
      <c r="D3478">
        <v>4.05</v>
      </c>
      <c r="E3478">
        <v>3.26</v>
      </c>
      <c r="F3478">
        <v>0.64</v>
      </c>
      <c r="G3478">
        <v>0.52</v>
      </c>
      <c r="H3478">
        <v>0.85</v>
      </c>
      <c r="I3478">
        <v>0.47</v>
      </c>
      <c r="J3478">
        <v>0.59</v>
      </c>
      <c r="K3478" s="1">
        <v>19.690000000000001</v>
      </c>
      <c r="L3478" s="2">
        <v>1842625</v>
      </c>
      <c r="M3478" s="1">
        <f>Table1[[#This Row],[PerformanceMetric]]/Table1[[#This Row],[InflationAdjSalary]]*1000000</f>
        <v>10.685842208805374</v>
      </c>
      <c r="N3478" t="s">
        <v>22</v>
      </c>
      <c r="O3478">
        <v>21</v>
      </c>
      <c r="P3478" t="s">
        <v>30</v>
      </c>
    </row>
    <row r="3479" spans="2:16" x14ac:dyDescent="0.2">
      <c r="B3479" t="s">
        <v>590</v>
      </c>
      <c r="C3479">
        <v>2017</v>
      </c>
      <c r="D3479">
        <v>5.72</v>
      </c>
      <c r="E3479">
        <v>3.66</v>
      </c>
      <c r="F3479">
        <v>1.02</v>
      </c>
      <c r="G3479">
        <v>0.36</v>
      </c>
      <c r="H3479">
        <v>0.12</v>
      </c>
      <c r="I3479">
        <v>0.8</v>
      </c>
      <c r="J3479">
        <v>0.53</v>
      </c>
      <c r="K3479" s="1">
        <v>19.690000000000001</v>
      </c>
      <c r="L3479" s="2">
        <v>1843882</v>
      </c>
      <c r="M3479" s="1">
        <f>Table1[[#This Row],[PerformanceMetric]]/Table1[[#This Row],[InflationAdjSalary]]*1000000</f>
        <v>10.678557521576762</v>
      </c>
      <c r="N3479" t="s">
        <v>24</v>
      </c>
      <c r="O3479">
        <v>25</v>
      </c>
      <c r="P3479" t="s">
        <v>16</v>
      </c>
    </row>
    <row r="3480" spans="2:16" x14ac:dyDescent="0.2">
      <c r="B3480" t="s">
        <v>654</v>
      </c>
      <c r="C3480">
        <v>2019</v>
      </c>
      <c r="D3480">
        <v>5.2</v>
      </c>
      <c r="E3480">
        <v>4.2</v>
      </c>
      <c r="F3480">
        <v>0.77</v>
      </c>
      <c r="G3480">
        <v>0.52</v>
      </c>
      <c r="H3480">
        <v>0.14000000000000001</v>
      </c>
      <c r="I3480">
        <v>0.56999999999999995</v>
      </c>
      <c r="J3480">
        <v>0.51</v>
      </c>
      <c r="K3480" s="1">
        <v>19.690000000000001</v>
      </c>
      <c r="L3480" s="2">
        <v>2698071</v>
      </c>
      <c r="M3480" s="1">
        <f>Table1[[#This Row],[PerformanceMetric]]/Table1[[#This Row],[InflationAdjSalary]]*1000000</f>
        <v>7.2978064698816301</v>
      </c>
      <c r="N3480" t="s">
        <v>68</v>
      </c>
      <c r="O3480">
        <v>22</v>
      </c>
      <c r="P3480" t="s">
        <v>25</v>
      </c>
    </row>
    <row r="3481" spans="2:16" x14ac:dyDescent="0.2">
      <c r="B3481" t="s">
        <v>518</v>
      </c>
      <c r="C3481">
        <v>2013</v>
      </c>
      <c r="D3481">
        <v>5.38</v>
      </c>
      <c r="E3481">
        <v>3.77</v>
      </c>
      <c r="F3481">
        <v>0.74</v>
      </c>
      <c r="G3481">
        <v>0.61</v>
      </c>
      <c r="H3481">
        <v>0.16</v>
      </c>
      <c r="I3481">
        <v>0.8</v>
      </c>
      <c r="J3481">
        <v>0.54</v>
      </c>
      <c r="K3481" s="1">
        <v>19.670000000000002</v>
      </c>
      <c r="L3481" s="2">
        <v>1194106</v>
      </c>
      <c r="M3481" s="1">
        <f>Table1[[#This Row],[PerformanceMetric]]/Table1[[#This Row],[InflationAdjSalary]]*1000000</f>
        <v>16.472574461563713</v>
      </c>
      <c r="N3481" t="s">
        <v>65</v>
      </c>
      <c r="O3481">
        <v>23</v>
      </c>
      <c r="P3481" t="s">
        <v>16</v>
      </c>
    </row>
    <row r="3482" spans="2:16" x14ac:dyDescent="0.2">
      <c r="B3482" t="s">
        <v>690</v>
      </c>
      <c r="C3482">
        <v>2017</v>
      </c>
      <c r="D3482">
        <v>5.33</v>
      </c>
      <c r="E3482">
        <v>1.67</v>
      </c>
      <c r="F3482">
        <v>0.33</v>
      </c>
      <c r="G3482">
        <v>0.67</v>
      </c>
      <c r="H3482">
        <v>0</v>
      </c>
      <c r="I3482">
        <v>1</v>
      </c>
      <c r="J3482">
        <v>0.82</v>
      </c>
      <c r="K3482" s="1">
        <v>19.670000000000002</v>
      </c>
      <c r="L3482" s="2">
        <v>1587806</v>
      </c>
      <c r="M3482" s="1">
        <f>Table1[[#This Row],[PerformanceMetric]]/Table1[[#This Row],[InflationAdjSalary]]*1000000</f>
        <v>12.388163289469874</v>
      </c>
      <c r="N3482" t="s">
        <v>27</v>
      </c>
      <c r="O3482">
        <v>22</v>
      </c>
      <c r="P3482" t="s">
        <v>20</v>
      </c>
    </row>
    <row r="3483" spans="2:16" x14ac:dyDescent="0.2">
      <c r="B3483" t="s">
        <v>747</v>
      </c>
      <c r="C3483">
        <v>2018</v>
      </c>
      <c r="D3483">
        <v>5.43</v>
      </c>
      <c r="E3483">
        <v>1.1399999999999999</v>
      </c>
      <c r="F3483">
        <v>0.71</v>
      </c>
      <c r="G3483">
        <v>0.28999999999999998</v>
      </c>
      <c r="H3483">
        <v>0.14000000000000001</v>
      </c>
      <c r="I3483">
        <v>0.56999999999999995</v>
      </c>
      <c r="J3483">
        <v>0.75</v>
      </c>
      <c r="K3483" s="1">
        <v>19.66</v>
      </c>
      <c r="L3483" s="2">
        <v>1816690</v>
      </c>
      <c r="M3483" s="1">
        <f>Table1[[#This Row],[PerformanceMetric]]/Table1[[#This Row],[InflationAdjSalary]]*1000000</f>
        <v>10.821879352008322</v>
      </c>
      <c r="N3483" t="s">
        <v>38</v>
      </c>
      <c r="O3483">
        <v>21</v>
      </c>
      <c r="P3483" t="s">
        <v>19</v>
      </c>
    </row>
    <row r="3484" spans="2:16" x14ac:dyDescent="0.2">
      <c r="B3484" t="s">
        <v>188</v>
      </c>
      <c r="C3484">
        <v>2021</v>
      </c>
      <c r="D3484">
        <v>4.37</v>
      </c>
      <c r="E3484">
        <v>3.51</v>
      </c>
      <c r="F3484">
        <v>2.25</v>
      </c>
      <c r="G3484">
        <v>0.9</v>
      </c>
      <c r="H3484">
        <v>0.56000000000000005</v>
      </c>
      <c r="I3484">
        <v>1.06</v>
      </c>
      <c r="J3484">
        <v>0.52</v>
      </c>
      <c r="K3484" s="1">
        <v>19.66</v>
      </c>
      <c r="L3484" s="2">
        <v>2881021</v>
      </c>
      <c r="M3484" s="1">
        <f>Table1[[#This Row],[PerformanceMetric]]/Table1[[#This Row],[InflationAdjSalary]]*1000000</f>
        <v>6.8239696968539976</v>
      </c>
      <c r="N3484" t="s">
        <v>31</v>
      </c>
      <c r="O3484">
        <v>37</v>
      </c>
      <c r="P3484" t="s">
        <v>25</v>
      </c>
    </row>
    <row r="3485" spans="2:16" x14ac:dyDescent="0.2">
      <c r="B3485" t="s">
        <v>426</v>
      </c>
      <c r="C3485">
        <v>2020</v>
      </c>
      <c r="D3485">
        <v>5.61</v>
      </c>
      <c r="E3485">
        <v>4.03</v>
      </c>
      <c r="F3485">
        <v>0.67</v>
      </c>
      <c r="G3485">
        <v>0.38</v>
      </c>
      <c r="H3485">
        <v>0.67</v>
      </c>
      <c r="I3485">
        <v>0.74</v>
      </c>
      <c r="J3485">
        <v>0.5</v>
      </c>
      <c r="K3485" s="1">
        <v>19.64</v>
      </c>
      <c r="L3485" s="2">
        <v>2757586</v>
      </c>
      <c r="M3485" s="1">
        <f>Table1[[#This Row],[PerformanceMetric]]/Table1[[#This Row],[InflationAdjSalary]]*1000000</f>
        <v>7.1221713484185081</v>
      </c>
      <c r="N3485" t="s">
        <v>24</v>
      </c>
      <c r="O3485">
        <v>19</v>
      </c>
      <c r="P3485" t="s">
        <v>16</v>
      </c>
    </row>
    <row r="3486" spans="2:16" x14ac:dyDescent="0.2">
      <c r="B3486" t="s">
        <v>454</v>
      </c>
      <c r="C3486">
        <v>2016</v>
      </c>
      <c r="D3486">
        <v>6.1</v>
      </c>
      <c r="E3486">
        <v>3.74</v>
      </c>
      <c r="F3486">
        <v>0.74</v>
      </c>
      <c r="G3486">
        <v>0.33</v>
      </c>
      <c r="H3486">
        <v>0.23</v>
      </c>
      <c r="I3486">
        <v>0.81</v>
      </c>
      <c r="J3486">
        <v>0.52</v>
      </c>
      <c r="K3486" s="1">
        <v>19.64</v>
      </c>
      <c r="L3486" s="2">
        <v>2877567</v>
      </c>
      <c r="M3486" s="1">
        <f>Table1[[#This Row],[PerformanceMetric]]/Table1[[#This Row],[InflationAdjSalary]]*1000000</f>
        <v>6.8252103252504641</v>
      </c>
      <c r="N3486" t="s">
        <v>58</v>
      </c>
      <c r="O3486">
        <v>20</v>
      </c>
      <c r="P3486" t="s">
        <v>16</v>
      </c>
    </row>
    <row r="3487" spans="2:16" x14ac:dyDescent="0.2">
      <c r="B3487" t="s">
        <v>646</v>
      </c>
      <c r="C3487">
        <v>2020</v>
      </c>
      <c r="D3487">
        <v>5.63</v>
      </c>
      <c r="E3487">
        <v>2.29</v>
      </c>
      <c r="F3487">
        <v>1.38</v>
      </c>
      <c r="G3487">
        <v>0.5</v>
      </c>
      <c r="H3487">
        <v>0.25</v>
      </c>
      <c r="I3487">
        <v>0.88</v>
      </c>
      <c r="J3487">
        <v>0.59</v>
      </c>
      <c r="K3487" s="1">
        <v>19.63</v>
      </c>
      <c r="L3487" s="2">
        <v>11034207</v>
      </c>
      <c r="M3487" s="1">
        <f>Table1[[#This Row],[PerformanceMetric]]/Table1[[#This Row],[InflationAdjSalary]]*1000000</f>
        <v>1.7790132086519672</v>
      </c>
      <c r="N3487" t="s">
        <v>29</v>
      </c>
      <c r="O3487">
        <v>24</v>
      </c>
      <c r="P3487" t="s">
        <v>20</v>
      </c>
    </row>
    <row r="3488" spans="2:16" x14ac:dyDescent="0.2">
      <c r="B3488" t="s">
        <v>748</v>
      </c>
      <c r="C3488">
        <v>2021</v>
      </c>
      <c r="D3488">
        <v>5.19</v>
      </c>
      <c r="E3488">
        <v>3.45</v>
      </c>
      <c r="F3488">
        <v>1.06</v>
      </c>
      <c r="G3488">
        <v>0.61</v>
      </c>
      <c r="H3488">
        <v>0.39</v>
      </c>
      <c r="I3488">
        <v>1.03</v>
      </c>
      <c r="J3488">
        <v>0.56999999999999995</v>
      </c>
      <c r="K3488" s="1">
        <v>19.62</v>
      </c>
      <c r="L3488" s="2">
        <v>2442066</v>
      </c>
      <c r="M3488" s="1">
        <f>Table1[[#This Row],[PerformanceMetric]]/Table1[[#This Row],[InflationAdjSalary]]*1000000</f>
        <v>8.0341808943738631</v>
      </c>
      <c r="N3488" t="s">
        <v>29</v>
      </c>
      <c r="O3488">
        <v>24</v>
      </c>
      <c r="P3488" t="s">
        <v>25</v>
      </c>
    </row>
    <row r="3489" spans="2:16" x14ac:dyDescent="0.2">
      <c r="B3489" t="s">
        <v>432</v>
      </c>
      <c r="C3489">
        <v>2013</v>
      </c>
      <c r="D3489">
        <v>3.87</v>
      </c>
      <c r="E3489">
        <v>5.39</v>
      </c>
      <c r="F3489">
        <v>0.51</v>
      </c>
      <c r="G3489">
        <v>0.4</v>
      </c>
      <c r="H3489">
        <v>0.2</v>
      </c>
      <c r="I3489">
        <v>0.6</v>
      </c>
      <c r="J3489">
        <v>0.54</v>
      </c>
      <c r="K3489" s="1">
        <v>19.62</v>
      </c>
      <c r="L3489" s="2">
        <v>5507356</v>
      </c>
      <c r="M3489" s="1">
        <f>Table1[[#This Row],[PerformanceMetric]]/Table1[[#This Row],[InflationAdjSalary]]*1000000</f>
        <v>3.5625080347084883</v>
      </c>
      <c r="N3489" t="s">
        <v>31</v>
      </c>
      <c r="O3489">
        <v>32</v>
      </c>
      <c r="P3489" t="s">
        <v>16</v>
      </c>
    </row>
    <row r="3490" spans="2:16" x14ac:dyDescent="0.2">
      <c r="B3490" t="s">
        <v>324</v>
      </c>
      <c r="C3490">
        <v>2016</v>
      </c>
      <c r="D3490">
        <v>5.32</v>
      </c>
      <c r="E3490">
        <v>3.18</v>
      </c>
      <c r="F3490">
        <v>0.72</v>
      </c>
      <c r="G3490">
        <v>0.36</v>
      </c>
      <c r="H3490">
        <v>0.22</v>
      </c>
      <c r="I3490">
        <v>0.39</v>
      </c>
      <c r="J3490">
        <v>0.54</v>
      </c>
      <c r="K3490" s="1">
        <v>19.61</v>
      </c>
      <c r="L3490" s="2">
        <v>9835315</v>
      </c>
      <c r="M3490" s="1">
        <f>Table1[[#This Row],[PerformanceMetric]]/Table1[[#This Row],[InflationAdjSalary]]*1000000</f>
        <v>1.993835479595722</v>
      </c>
      <c r="N3490" t="s">
        <v>88</v>
      </c>
      <c r="O3490">
        <v>30</v>
      </c>
      <c r="P3490" t="s">
        <v>16</v>
      </c>
    </row>
    <row r="3491" spans="2:16" x14ac:dyDescent="0.2">
      <c r="B3491" t="s">
        <v>535</v>
      </c>
      <c r="C3491">
        <v>2018</v>
      </c>
      <c r="D3491">
        <v>5.45</v>
      </c>
      <c r="E3491">
        <v>2.92</v>
      </c>
      <c r="F3491">
        <v>0.82</v>
      </c>
      <c r="G3491">
        <v>1.03</v>
      </c>
      <c r="H3491">
        <v>0.84</v>
      </c>
      <c r="I3491">
        <v>0.74</v>
      </c>
      <c r="J3491">
        <v>0.51</v>
      </c>
      <c r="K3491" s="1">
        <v>19.600000000000001</v>
      </c>
      <c r="L3491" s="2">
        <v>7212900</v>
      </c>
      <c r="M3491" s="1">
        <f>Table1[[#This Row],[PerformanceMetric]]/Table1[[#This Row],[InflationAdjSalary]]*1000000</f>
        <v>2.717353630301266</v>
      </c>
      <c r="N3491" t="s">
        <v>52</v>
      </c>
      <c r="O3491">
        <v>30</v>
      </c>
      <c r="P3491" t="s">
        <v>25</v>
      </c>
    </row>
    <row r="3492" spans="2:16" x14ac:dyDescent="0.2">
      <c r="B3492" t="s">
        <v>502</v>
      </c>
      <c r="C3492">
        <v>2012</v>
      </c>
      <c r="D3492">
        <v>4.83</v>
      </c>
      <c r="E3492">
        <v>3.05</v>
      </c>
      <c r="F3492">
        <v>1.1200000000000001</v>
      </c>
      <c r="G3492">
        <v>0.88</v>
      </c>
      <c r="H3492">
        <v>0.4</v>
      </c>
      <c r="I3492">
        <v>0.95</v>
      </c>
      <c r="J3492">
        <v>0.57999999999999996</v>
      </c>
      <c r="K3492" s="1">
        <v>19.559999999999999</v>
      </c>
      <c r="L3492" s="2">
        <v>4648461</v>
      </c>
      <c r="M3492" s="1">
        <f>Table1[[#This Row],[PerformanceMetric]]/Table1[[#This Row],[InflationAdjSalary]]*1000000</f>
        <v>4.2078442736208821</v>
      </c>
      <c r="N3492" t="s">
        <v>24</v>
      </c>
      <c r="O3492">
        <v>27</v>
      </c>
      <c r="P3492" t="s">
        <v>20</v>
      </c>
    </row>
    <row r="3493" spans="2:16" x14ac:dyDescent="0.2">
      <c r="B3493" t="s">
        <v>351</v>
      </c>
      <c r="C3493">
        <v>2014</v>
      </c>
      <c r="D3493">
        <v>4.88</v>
      </c>
      <c r="E3493">
        <v>2.2400000000000002</v>
      </c>
      <c r="F3493">
        <v>3.4</v>
      </c>
      <c r="G3493">
        <v>0.59</v>
      </c>
      <c r="H3493">
        <v>0.16</v>
      </c>
      <c r="I3493">
        <v>1.05</v>
      </c>
      <c r="J3493">
        <v>0.53</v>
      </c>
      <c r="K3493" s="1">
        <v>19.559999999999999</v>
      </c>
      <c r="L3493" s="2">
        <v>5749857</v>
      </c>
      <c r="M3493" s="1">
        <f>Table1[[#This Row],[PerformanceMetric]]/Table1[[#This Row],[InflationAdjSalary]]*1000000</f>
        <v>3.4018237323119509</v>
      </c>
      <c r="N3493" t="s">
        <v>41</v>
      </c>
      <c r="O3493">
        <v>37</v>
      </c>
      <c r="P3493" t="s">
        <v>20</v>
      </c>
    </row>
    <row r="3494" spans="2:16" x14ac:dyDescent="0.2">
      <c r="B3494" t="s">
        <v>749</v>
      </c>
      <c r="C3494">
        <v>2019</v>
      </c>
      <c r="D3494">
        <v>6.67</v>
      </c>
      <c r="E3494">
        <v>2.17</v>
      </c>
      <c r="F3494">
        <v>1.67</v>
      </c>
      <c r="G3494">
        <v>0.33</v>
      </c>
      <c r="H3494">
        <v>0.33</v>
      </c>
      <c r="I3494">
        <v>1</v>
      </c>
      <c r="J3494">
        <v>0.53</v>
      </c>
      <c r="K3494" s="1">
        <v>19.55</v>
      </c>
      <c r="L3494" s="2">
        <v>3538476</v>
      </c>
      <c r="M3494" s="1">
        <f>Table1[[#This Row],[PerformanceMetric]]/Table1[[#This Row],[InflationAdjSalary]]*1000000</f>
        <v>5.5249774196575023</v>
      </c>
      <c r="N3494" t="s">
        <v>34</v>
      </c>
      <c r="O3494">
        <v>19</v>
      </c>
      <c r="P3494" t="s">
        <v>20</v>
      </c>
    </row>
    <row r="3495" spans="2:16" x14ac:dyDescent="0.2">
      <c r="B3495" t="s">
        <v>583</v>
      </c>
      <c r="C3495">
        <v>2018</v>
      </c>
      <c r="D3495">
        <v>6.21</v>
      </c>
      <c r="E3495">
        <v>2.4500000000000002</v>
      </c>
      <c r="F3495">
        <v>0.66</v>
      </c>
      <c r="G3495">
        <v>0.39</v>
      </c>
      <c r="H3495">
        <v>0.18</v>
      </c>
      <c r="I3495">
        <v>0.42</v>
      </c>
      <c r="J3495">
        <v>0.54</v>
      </c>
      <c r="K3495" s="1">
        <v>19.54</v>
      </c>
      <c r="L3495" s="2">
        <v>2958591</v>
      </c>
      <c r="M3495" s="1">
        <f>Table1[[#This Row],[PerformanceMetric]]/Table1[[#This Row],[InflationAdjSalary]]*1000000</f>
        <v>6.6044951803071124</v>
      </c>
      <c r="N3495" t="s">
        <v>34</v>
      </c>
      <c r="O3495">
        <v>24</v>
      </c>
      <c r="P3495" t="s">
        <v>25</v>
      </c>
    </row>
    <row r="3496" spans="2:16" x14ac:dyDescent="0.2">
      <c r="B3496" t="s">
        <v>476</v>
      </c>
      <c r="C3496">
        <v>2011</v>
      </c>
      <c r="D3496">
        <v>2.85</v>
      </c>
      <c r="E3496">
        <v>6.48</v>
      </c>
      <c r="F3496">
        <v>1.33</v>
      </c>
      <c r="G3496">
        <v>1</v>
      </c>
      <c r="H3496">
        <v>1</v>
      </c>
      <c r="I3496">
        <v>0.81</v>
      </c>
      <c r="J3496">
        <v>0.44</v>
      </c>
      <c r="K3496" s="1">
        <v>19.53</v>
      </c>
      <c r="L3496" s="2">
        <v>2948906</v>
      </c>
      <c r="M3496" s="1">
        <f>Table1[[#This Row],[PerformanceMetric]]/Table1[[#This Row],[InflationAdjSalary]]*1000000</f>
        <v>6.6227950297500167</v>
      </c>
      <c r="N3496" t="s">
        <v>88</v>
      </c>
      <c r="O3496">
        <v>36</v>
      </c>
      <c r="P3496" t="s">
        <v>30</v>
      </c>
    </row>
    <row r="3497" spans="2:16" x14ac:dyDescent="0.2">
      <c r="B3497" t="s">
        <v>715</v>
      </c>
      <c r="C3497">
        <v>2017</v>
      </c>
      <c r="D3497">
        <v>2.92</v>
      </c>
      <c r="E3497">
        <v>4.22</v>
      </c>
      <c r="F3497">
        <v>0.19</v>
      </c>
      <c r="G3497">
        <v>0.44</v>
      </c>
      <c r="H3497">
        <v>0.84</v>
      </c>
      <c r="I3497">
        <v>0.55000000000000004</v>
      </c>
      <c r="J3497">
        <v>0.65</v>
      </c>
      <c r="K3497" s="1">
        <v>19.52</v>
      </c>
      <c r="L3497" s="2">
        <v>1779864</v>
      </c>
      <c r="M3497" s="1">
        <f>Table1[[#This Row],[PerformanceMetric]]/Table1[[#This Row],[InflationAdjSalary]]*1000000</f>
        <v>10.967130072859501</v>
      </c>
      <c r="N3497" t="s">
        <v>76</v>
      </c>
      <c r="O3497">
        <v>30</v>
      </c>
      <c r="P3497" t="s">
        <v>30</v>
      </c>
    </row>
    <row r="3498" spans="2:16" x14ac:dyDescent="0.2">
      <c r="B3498" t="s">
        <v>374</v>
      </c>
      <c r="C3498">
        <v>2015</v>
      </c>
      <c r="D3498">
        <v>7.1</v>
      </c>
      <c r="E3498">
        <v>2.0499999999999998</v>
      </c>
      <c r="F3498">
        <v>1.66</v>
      </c>
      <c r="G3498">
        <v>0.73</v>
      </c>
      <c r="H3498">
        <v>0.17</v>
      </c>
      <c r="I3498">
        <v>0.85</v>
      </c>
      <c r="J3498">
        <v>0.49</v>
      </c>
      <c r="K3498" s="1">
        <v>19.52</v>
      </c>
      <c r="L3498" s="2">
        <v>3862599</v>
      </c>
      <c r="M3498" s="1">
        <f>Table1[[#This Row],[PerformanceMetric]]/Table1[[#This Row],[InflationAdjSalary]]*1000000</f>
        <v>5.0535921538839519</v>
      </c>
      <c r="N3498" t="s">
        <v>52</v>
      </c>
      <c r="O3498">
        <v>22</v>
      </c>
      <c r="P3498" t="s">
        <v>19</v>
      </c>
    </row>
    <row r="3499" spans="2:16" x14ac:dyDescent="0.2">
      <c r="B3499" t="s">
        <v>457</v>
      </c>
      <c r="C3499">
        <v>2020</v>
      </c>
      <c r="D3499">
        <v>6.83</v>
      </c>
      <c r="E3499">
        <v>2.06</v>
      </c>
      <c r="F3499">
        <v>1.19</v>
      </c>
      <c r="G3499">
        <v>0.72</v>
      </c>
      <c r="H3499">
        <v>0.17</v>
      </c>
      <c r="I3499">
        <v>0.72</v>
      </c>
      <c r="J3499">
        <v>0.51</v>
      </c>
      <c r="K3499" s="1">
        <v>19.489999999999998</v>
      </c>
      <c r="L3499" s="2">
        <v>5336418</v>
      </c>
      <c r="M3499" s="1">
        <f>Table1[[#This Row],[PerformanceMetric]]/Table1[[#This Row],[InflationAdjSalary]]*1000000</f>
        <v>3.65226262260565</v>
      </c>
      <c r="N3499" t="s">
        <v>68</v>
      </c>
      <c r="O3499">
        <v>26</v>
      </c>
      <c r="P3499" t="s">
        <v>25</v>
      </c>
    </row>
    <row r="3500" spans="2:16" x14ac:dyDescent="0.2">
      <c r="B3500" t="s">
        <v>394</v>
      </c>
      <c r="C3500">
        <v>2019</v>
      </c>
      <c r="D3500">
        <v>6.25</v>
      </c>
      <c r="E3500">
        <v>1.8</v>
      </c>
      <c r="F3500">
        <v>2.65</v>
      </c>
      <c r="G3500">
        <v>0.7</v>
      </c>
      <c r="H3500">
        <v>0.23</v>
      </c>
      <c r="I3500">
        <v>1.1299999999999999</v>
      </c>
      <c r="J3500">
        <v>0.52</v>
      </c>
      <c r="K3500" s="1">
        <v>19.45</v>
      </c>
      <c r="L3500" s="2">
        <v>227069</v>
      </c>
      <c r="M3500" s="1">
        <f>Table1[[#This Row],[PerformanceMetric]]/Table1[[#This Row],[InflationAdjSalary]]*1000000</f>
        <v>85.656782740048172</v>
      </c>
      <c r="N3500" t="s">
        <v>41</v>
      </c>
      <c r="O3500">
        <v>24</v>
      </c>
      <c r="P3500" t="s">
        <v>19</v>
      </c>
    </row>
    <row r="3501" spans="2:16" x14ac:dyDescent="0.2">
      <c r="B3501" t="s">
        <v>510</v>
      </c>
      <c r="C3501">
        <v>2021</v>
      </c>
      <c r="D3501">
        <v>7.66</v>
      </c>
      <c r="E3501">
        <v>1.89</v>
      </c>
      <c r="F3501">
        <v>0.74</v>
      </c>
      <c r="G3501">
        <v>0.43</v>
      </c>
      <c r="H3501">
        <v>0.17</v>
      </c>
      <c r="I3501">
        <v>0.79</v>
      </c>
      <c r="J3501">
        <v>0.52</v>
      </c>
      <c r="K3501" s="1">
        <v>19.45</v>
      </c>
      <c r="L3501" s="2">
        <v>2606136</v>
      </c>
      <c r="M3501" s="1">
        <f>Table1[[#This Row],[PerformanceMetric]]/Table1[[#This Row],[InflationAdjSalary]]*1000000</f>
        <v>7.4631561821792873</v>
      </c>
      <c r="N3501" t="s">
        <v>41</v>
      </c>
      <c r="O3501">
        <v>27</v>
      </c>
      <c r="P3501" t="s">
        <v>20</v>
      </c>
    </row>
    <row r="3502" spans="2:16" x14ac:dyDescent="0.2">
      <c r="B3502" t="s">
        <v>374</v>
      </c>
      <c r="C3502">
        <v>2015</v>
      </c>
      <c r="D3502">
        <v>6.97</v>
      </c>
      <c r="E3502">
        <v>2</v>
      </c>
      <c r="F3502">
        <v>2.04</v>
      </c>
      <c r="G3502">
        <v>0.63</v>
      </c>
      <c r="H3502">
        <v>0.18</v>
      </c>
      <c r="I3502">
        <v>0.86</v>
      </c>
      <c r="J3502">
        <v>0.48</v>
      </c>
      <c r="K3502" s="1">
        <v>19.45</v>
      </c>
      <c r="L3502" s="2">
        <v>3862599</v>
      </c>
      <c r="M3502" s="1">
        <f>Table1[[#This Row],[PerformanceMetric]]/Table1[[#This Row],[InflationAdjSalary]]*1000000</f>
        <v>5.0354696410370323</v>
      </c>
      <c r="N3502" t="s">
        <v>41</v>
      </c>
      <c r="O3502">
        <v>22</v>
      </c>
      <c r="P3502" t="s">
        <v>19</v>
      </c>
    </row>
    <row r="3503" spans="2:16" x14ac:dyDescent="0.2">
      <c r="B3503" t="s">
        <v>507</v>
      </c>
      <c r="C3503">
        <v>2014</v>
      </c>
      <c r="D3503">
        <v>7.5</v>
      </c>
      <c r="E3503">
        <v>1.85</v>
      </c>
      <c r="F3503">
        <v>1.6</v>
      </c>
      <c r="G3503">
        <v>0.35</v>
      </c>
      <c r="H3503">
        <v>0.2</v>
      </c>
      <c r="I3503">
        <v>0.95</v>
      </c>
      <c r="J3503">
        <v>0.51</v>
      </c>
      <c r="K3503" s="1">
        <v>19.440000000000001</v>
      </c>
      <c r="L3503" s="2">
        <v>1800780</v>
      </c>
      <c r="M3503" s="1">
        <f>Table1[[#This Row],[PerformanceMetric]]/Table1[[#This Row],[InflationAdjSalary]]*1000000</f>
        <v>10.795322027121582</v>
      </c>
      <c r="N3503" t="s">
        <v>81</v>
      </c>
      <c r="O3503">
        <v>31</v>
      </c>
      <c r="P3503" t="s">
        <v>19</v>
      </c>
    </row>
    <row r="3504" spans="2:16" x14ac:dyDescent="0.2">
      <c r="B3504" t="s">
        <v>699</v>
      </c>
      <c r="C3504">
        <v>2021</v>
      </c>
      <c r="D3504">
        <v>4.88</v>
      </c>
      <c r="E3504">
        <v>2.97</v>
      </c>
      <c r="F3504">
        <v>0.53</v>
      </c>
      <c r="G3504">
        <v>0.25</v>
      </c>
      <c r="H3504">
        <v>0.06</v>
      </c>
      <c r="I3504">
        <v>0.66</v>
      </c>
      <c r="J3504">
        <v>0.66</v>
      </c>
      <c r="K3504" s="1">
        <v>19.43</v>
      </c>
      <c r="L3504" s="2">
        <v>504542</v>
      </c>
      <c r="M3504" s="1">
        <f>Table1[[#This Row],[PerformanceMetric]]/Table1[[#This Row],[InflationAdjSalary]]*1000000</f>
        <v>38.510173583170477</v>
      </c>
      <c r="N3504" t="s">
        <v>41</v>
      </c>
      <c r="O3504">
        <v>23</v>
      </c>
      <c r="P3504" t="s">
        <v>25</v>
      </c>
    </row>
    <row r="3505" spans="2:16" x14ac:dyDescent="0.2">
      <c r="B3505" t="s">
        <v>510</v>
      </c>
      <c r="C3505">
        <v>2016</v>
      </c>
      <c r="D3505">
        <v>7.81</v>
      </c>
      <c r="E3505">
        <v>2.1800000000000002</v>
      </c>
      <c r="F3505">
        <v>1.1599999999999999</v>
      </c>
      <c r="G3505">
        <v>0.76</v>
      </c>
      <c r="H3505">
        <v>0.15</v>
      </c>
      <c r="I3505">
        <v>1.46</v>
      </c>
      <c r="J3505">
        <v>0.53</v>
      </c>
      <c r="K3505" s="1">
        <v>19.420000000000002</v>
      </c>
      <c r="L3505" s="2">
        <v>4928577</v>
      </c>
      <c r="M3505" s="1">
        <f>Table1[[#This Row],[PerformanceMetric]]/Table1[[#This Row],[InflationAdjSalary]]*1000000</f>
        <v>3.9402854008367938</v>
      </c>
      <c r="N3505" t="s">
        <v>46</v>
      </c>
      <c r="O3505">
        <v>22</v>
      </c>
      <c r="P3505" t="s">
        <v>20</v>
      </c>
    </row>
    <row r="3506" spans="2:16" x14ac:dyDescent="0.2">
      <c r="B3506" t="s">
        <v>453</v>
      </c>
      <c r="C3506">
        <v>2019</v>
      </c>
      <c r="D3506">
        <v>5.92</v>
      </c>
      <c r="E3506">
        <v>1.54</v>
      </c>
      <c r="F3506">
        <v>1.93</v>
      </c>
      <c r="G3506">
        <v>0.51</v>
      </c>
      <c r="H3506">
        <v>0.06</v>
      </c>
      <c r="I3506">
        <v>0.56000000000000005</v>
      </c>
      <c r="J3506">
        <v>0.55000000000000004</v>
      </c>
      <c r="K3506" s="1">
        <v>19.41</v>
      </c>
      <c r="L3506" s="2">
        <v>3643978</v>
      </c>
      <c r="M3506" s="1">
        <f>Table1[[#This Row],[PerformanceMetric]]/Table1[[#This Row],[InflationAdjSalary]]*1000000</f>
        <v>5.3265963735236603</v>
      </c>
      <c r="N3506" t="s">
        <v>46</v>
      </c>
      <c r="O3506">
        <v>25</v>
      </c>
      <c r="P3506" t="s">
        <v>19</v>
      </c>
    </row>
    <row r="3507" spans="2:16" x14ac:dyDescent="0.2">
      <c r="B3507" t="s">
        <v>535</v>
      </c>
      <c r="C3507">
        <v>2013</v>
      </c>
      <c r="D3507">
        <v>7.98</v>
      </c>
      <c r="E3507">
        <v>2.46</v>
      </c>
      <c r="F3507">
        <v>0.68</v>
      </c>
      <c r="G3507">
        <v>0.44</v>
      </c>
      <c r="H3507">
        <v>0.36</v>
      </c>
      <c r="I3507">
        <v>0.96</v>
      </c>
      <c r="J3507">
        <v>0.48</v>
      </c>
      <c r="K3507" s="1">
        <v>19.399999999999999</v>
      </c>
      <c r="L3507" s="2">
        <v>1162507</v>
      </c>
      <c r="M3507" s="1">
        <f>Table1[[#This Row],[PerformanceMetric]]/Table1[[#This Row],[InflationAdjSalary]]*1000000</f>
        <v>16.688071555698158</v>
      </c>
      <c r="N3507" t="s">
        <v>81</v>
      </c>
      <c r="O3507">
        <v>25</v>
      </c>
      <c r="P3507" t="s">
        <v>25</v>
      </c>
    </row>
    <row r="3508" spans="2:16" x14ac:dyDescent="0.2">
      <c r="B3508" t="s">
        <v>750</v>
      </c>
      <c r="C3508">
        <v>2016</v>
      </c>
      <c r="D3508">
        <v>4.25</v>
      </c>
      <c r="E3508">
        <v>3.39</v>
      </c>
      <c r="F3508">
        <v>0.39</v>
      </c>
      <c r="G3508">
        <v>0.41</v>
      </c>
      <c r="H3508">
        <v>1.04</v>
      </c>
      <c r="I3508">
        <v>0.55000000000000004</v>
      </c>
      <c r="J3508">
        <v>0.57999999999999996</v>
      </c>
      <c r="K3508" s="1">
        <v>19.38</v>
      </c>
      <c r="L3508" s="2">
        <v>1248711</v>
      </c>
      <c r="M3508" s="1">
        <f>Table1[[#This Row],[PerformanceMetric]]/Table1[[#This Row],[InflationAdjSalary]]*1000000</f>
        <v>15.520004228360284</v>
      </c>
      <c r="N3508" t="s">
        <v>58</v>
      </c>
      <c r="O3508">
        <v>25</v>
      </c>
      <c r="P3508" t="s">
        <v>30</v>
      </c>
    </row>
    <row r="3509" spans="2:16" x14ac:dyDescent="0.2">
      <c r="B3509" t="s">
        <v>438</v>
      </c>
      <c r="C3509">
        <v>2018</v>
      </c>
      <c r="D3509">
        <v>3.33</v>
      </c>
      <c r="E3509">
        <v>0.67</v>
      </c>
      <c r="F3509">
        <v>2.33</v>
      </c>
      <c r="G3509">
        <v>1</v>
      </c>
      <c r="H3509">
        <v>0</v>
      </c>
      <c r="I3509">
        <v>0.33</v>
      </c>
      <c r="J3509">
        <v>0.73</v>
      </c>
      <c r="K3509" s="1">
        <v>19.38</v>
      </c>
      <c r="L3509" s="2">
        <v>1586724</v>
      </c>
      <c r="M3509" s="1">
        <f>Table1[[#This Row],[PerformanceMetric]]/Table1[[#This Row],[InflationAdjSalary]]*1000000</f>
        <v>12.213844373690698</v>
      </c>
      <c r="N3509" t="s">
        <v>91</v>
      </c>
      <c r="O3509">
        <v>22</v>
      </c>
      <c r="P3509" t="s">
        <v>19</v>
      </c>
    </row>
    <row r="3510" spans="2:16" x14ac:dyDescent="0.2">
      <c r="B3510" t="s">
        <v>516</v>
      </c>
      <c r="C3510">
        <v>2011</v>
      </c>
      <c r="D3510">
        <v>5.91</v>
      </c>
      <c r="E3510">
        <v>3.25</v>
      </c>
      <c r="F3510">
        <v>0.68</v>
      </c>
      <c r="G3510">
        <v>0.71</v>
      </c>
      <c r="H3510">
        <v>0.32</v>
      </c>
      <c r="I3510">
        <v>0.98</v>
      </c>
      <c r="J3510">
        <v>0.54</v>
      </c>
      <c r="K3510" s="1">
        <v>19.37</v>
      </c>
      <c r="L3510" s="2">
        <v>1121578</v>
      </c>
      <c r="M3510" s="1">
        <f>Table1[[#This Row],[PerformanceMetric]]/Table1[[#This Row],[InflationAdjSalary]]*1000000</f>
        <v>17.270310223631348</v>
      </c>
      <c r="N3510" t="s">
        <v>41</v>
      </c>
      <c r="O3510">
        <v>23</v>
      </c>
      <c r="P3510" t="s">
        <v>20</v>
      </c>
    </row>
    <row r="3511" spans="2:16" x14ac:dyDescent="0.2">
      <c r="B3511" t="s">
        <v>193</v>
      </c>
      <c r="C3511">
        <v>2016</v>
      </c>
      <c r="D3511">
        <v>4.92</v>
      </c>
      <c r="E3511">
        <v>2.38</v>
      </c>
      <c r="F3511">
        <v>4.38</v>
      </c>
      <c r="G3511">
        <v>0.77</v>
      </c>
      <c r="H3511">
        <v>0.08</v>
      </c>
      <c r="I3511">
        <v>1</v>
      </c>
      <c r="J3511">
        <v>0.46</v>
      </c>
      <c r="K3511" s="1">
        <v>19.37</v>
      </c>
      <c r="L3511" s="2">
        <v>1617230</v>
      </c>
      <c r="M3511" s="1">
        <f>Table1[[#This Row],[PerformanceMetric]]/Table1[[#This Row],[InflationAdjSalary]]*1000000</f>
        <v>11.977269776098639</v>
      </c>
      <c r="N3511" t="s">
        <v>64</v>
      </c>
      <c r="O3511">
        <v>28</v>
      </c>
      <c r="P3511" t="s">
        <v>19</v>
      </c>
    </row>
    <row r="3512" spans="2:16" x14ac:dyDescent="0.2">
      <c r="B3512" t="s">
        <v>583</v>
      </c>
      <c r="C3512">
        <v>2017</v>
      </c>
      <c r="D3512">
        <v>6.45</v>
      </c>
      <c r="E3512">
        <v>2.92</v>
      </c>
      <c r="F3512">
        <v>0.63</v>
      </c>
      <c r="G3512">
        <v>0.55000000000000004</v>
      </c>
      <c r="H3512">
        <v>0.31</v>
      </c>
      <c r="I3512">
        <v>0.78</v>
      </c>
      <c r="J3512">
        <v>0.52</v>
      </c>
      <c r="K3512" s="1">
        <v>19.37</v>
      </c>
      <c r="L3512" s="2">
        <v>1910577</v>
      </c>
      <c r="M3512" s="1">
        <f>Table1[[#This Row],[PerformanceMetric]]/Table1[[#This Row],[InflationAdjSalary]]*1000000</f>
        <v>10.138298534945203</v>
      </c>
      <c r="N3512" t="s">
        <v>76</v>
      </c>
      <c r="O3512">
        <v>23</v>
      </c>
      <c r="P3512" t="s">
        <v>25</v>
      </c>
    </row>
    <row r="3513" spans="2:16" x14ac:dyDescent="0.2">
      <c r="B3513" t="s">
        <v>430</v>
      </c>
      <c r="C3513">
        <v>2010</v>
      </c>
      <c r="D3513">
        <v>6.54</v>
      </c>
      <c r="E3513">
        <v>1.46</v>
      </c>
      <c r="F3513">
        <v>1.96</v>
      </c>
      <c r="G3513">
        <v>0.85</v>
      </c>
      <c r="H3513">
        <v>0</v>
      </c>
      <c r="I3513">
        <v>0.77</v>
      </c>
      <c r="J3513">
        <v>0.52</v>
      </c>
      <c r="K3513" s="1">
        <v>19.37</v>
      </c>
      <c r="L3513" s="2">
        <v>5709660</v>
      </c>
      <c r="M3513" s="1">
        <f>Table1[[#This Row],[PerformanceMetric]]/Table1[[#This Row],[InflationAdjSalary]]*1000000</f>
        <v>3.3924962256946998</v>
      </c>
      <c r="N3513" t="s">
        <v>61</v>
      </c>
      <c r="O3513">
        <v>25</v>
      </c>
      <c r="P3513" t="s">
        <v>19</v>
      </c>
    </row>
    <row r="3514" spans="2:16" x14ac:dyDescent="0.2">
      <c r="B3514" t="s">
        <v>374</v>
      </c>
      <c r="C3514">
        <v>2015</v>
      </c>
      <c r="D3514">
        <v>6.83</v>
      </c>
      <c r="E3514">
        <v>1.94</v>
      </c>
      <c r="F3514">
        <v>2.4900000000000002</v>
      </c>
      <c r="G3514">
        <v>0.51</v>
      </c>
      <c r="H3514">
        <v>0.2</v>
      </c>
      <c r="I3514">
        <v>0.86</v>
      </c>
      <c r="J3514">
        <v>0.47</v>
      </c>
      <c r="K3514" s="1">
        <v>19.36</v>
      </c>
      <c r="L3514" s="2">
        <v>3862599</v>
      </c>
      <c r="M3514" s="1">
        <f>Table1[[#This Row],[PerformanceMetric]]/Table1[[#This Row],[InflationAdjSalary]]*1000000</f>
        <v>5.0121692673767066</v>
      </c>
      <c r="N3514" t="s">
        <v>27</v>
      </c>
      <c r="O3514">
        <v>22</v>
      </c>
      <c r="P3514" t="s">
        <v>20</v>
      </c>
    </row>
    <row r="3515" spans="2:16" x14ac:dyDescent="0.2">
      <c r="B3515" t="s">
        <v>570</v>
      </c>
      <c r="C3515">
        <v>2017</v>
      </c>
      <c r="D3515">
        <v>5.12</v>
      </c>
      <c r="E3515">
        <v>4.29</v>
      </c>
      <c r="F3515">
        <v>0.24</v>
      </c>
      <c r="G3515">
        <v>0.24</v>
      </c>
      <c r="H3515">
        <v>0.41</v>
      </c>
      <c r="I3515">
        <v>0.41</v>
      </c>
      <c r="J3515">
        <v>0.51</v>
      </c>
      <c r="K3515" s="1">
        <v>19.329999999999998</v>
      </c>
      <c r="L3515" s="2">
        <v>1587806</v>
      </c>
      <c r="M3515" s="1">
        <f>Table1[[#This Row],[PerformanceMetric]]/Table1[[#This Row],[InflationAdjSalary]]*1000000</f>
        <v>12.174031336321942</v>
      </c>
      <c r="N3515" t="s">
        <v>27</v>
      </c>
      <c r="O3515">
        <v>20</v>
      </c>
      <c r="P3515" t="s">
        <v>16</v>
      </c>
    </row>
    <row r="3516" spans="2:16" x14ac:dyDescent="0.2">
      <c r="B3516" t="s">
        <v>148</v>
      </c>
      <c r="C3516">
        <v>2011</v>
      </c>
      <c r="D3516">
        <v>6.7</v>
      </c>
      <c r="E3516">
        <v>2.75</v>
      </c>
      <c r="F3516">
        <v>3.57</v>
      </c>
      <c r="G3516">
        <v>1.1399999999999999</v>
      </c>
      <c r="H3516">
        <v>0.32</v>
      </c>
      <c r="I3516">
        <v>2.4</v>
      </c>
      <c r="J3516">
        <v>0.5</v>
      </c>
      <c r="K3516" s="1">
        <v>19.329999999999998</v>
      </c>
      <c r="L3516" s="2">
        <v>2095582</v>
      </c>
      <c r="M3516" s="1">
        <f>Table1[[#This Row],[PerformanceMetric]]/Table1[[#This Row],[InflationAdjSalary]]*1000000</f>
        <v>9.2241677968220763</v>
      </c>
      <c r="N3516" t="s">
        <v>52</v>
      </c>
      <c r="O3516">
        <v>21</v>
      </c>
      <c r="P3516" t="s">
        <v>19</v>
      </c>
    </row>
    <row r="3517" spans="2:16" x14ac:dyDescent="0.2">
      <c r="B3517" t="s">
        <v>751</v>
      </c>
      <c r="C3517">
        <v>2010</v>
      </c>
      <c r="D3517">
        <v>7.6</v>
      </c>
      <c r="E3517">
        <v>1.7</v>
      </c>
      <c r="F3517">
        <v>1.53</v>
      </c>
      <c r="G3517">
        <v>0.38</v>
      </c>
      <c r="H3517">
        <v>0.19</v>
      </c>
      <c r="I3517">
        <v>1.1499999999999999</v>
      </c>
      <c r="J3517">
        <v>0.53</v>
      </c>
      <c r="K3517" s="1">
        <v>19.32</v>
      </c>
      <c r="L3517" s="2">
        <v>1349491</v>
      </c>
      <c r="M3517" s="1">
        <f>Table1[[#This Row],[PerformanceMetric]]/Table1[[#This Row],[InflationAdjSalary]]*1000000</f>
        <v>14.316508965232076</v>
      </c>
      <c r="N3517" t="s">
        <v>64</v>
      </c>
      <c r="O3517">
        <v>27</v>
      </c>
      <c r="P3517" t="s">
        <v>20</v>
      </c>
    </row>
    <row r="3518" spans="2:16" x14ac:dyDescent="0.2">
      <c r="B3518" t="s">
        <v>577</v>
      </c>
      <c r="C3518">
        <v>2015</v>
      </c>
      <c r="D3518">
        <v>6.28</v>
      </c>
      <c r="E3518">
        <v>2.2999999999999998</v>
      </c>
      <c r="F3518">
        <v>3.51</v>
      </c>
      <c r="G3518">
        <v>0.89</v>
      </c>
      <c r="H3518">
        <v>0.17</v>
      </c>
      <c r="I3518">
        <v>1.23</v>
      </c>
      <c r="J3518">
        <v>0.45</v>
      </c>
      <c r="K3518" s="1">
        <v>19.32</v>
      </c>
      <c r="L3518" s="2">
        <v>3978055</v>
      </c>
      <c r="M3518" s="1">
        <f>Table1[[#This Row],[PerformanceMetric]]/Table1[[#This Row],[InflationAdjSalary]]*1000000</f>
        <v>4.8566447673549007</v>
      </c>
      <c r="N3518" t="s">
        <v>31</v>
      </c>
      <c r="O3518">
        <v>26</v>
      </c>
      <c r="P3518" t="s">
        <v>19</v>
      </c>
    </row>
    <row r="3519" spans="2:16" x14ac:dyDescent="0.2">
      <c r="B3519" t="s">
        <v>740</v>
      </c>
      <c r="C3519">
        <v>2014</v>
      </c>
      <c r="D3519">
        <v>4.13</v>
      </c>
      <c r="E3519">
        <v>2.63</v>
      </c>
      <c r="F3519">
        <v>0.54</v>
      </c>
      <c r="G3519">
        <v>0.42</v>
      </c>
      <c r="H3519">
        <v>1.21</v>
      </c>
      <c r="I3519">
        <v>0.42</v>
      </c>
      <c r="J3519">
        <v>0.6</v>
      </c>
      <c r="K3519" s="1">
        <v>19.309999999999999</v>
      </c>
      <c r="L3519" s="2">
        <v>93240</v>
      </c>
      <c r="M3519" s="1">
        <f>Table1[[#This Row],[PerformanceMetric]]/Table1[[#This Row],[InflationAdjSalary]]*1000000</f>
        <v>207.09995709995709</v>
      </c>
      <c r="N3519" t="s">
        <v>41</v>
      </c>
      <c r="O3519">
        <v>25</v>
      </c>
      <c r="P3519" t="s">
        <v>16</v>
      </c>
    </row>
    <row r="3520" spans="2:16" x14ac:dyDescent="0.2">
      <c r="B3520" t="s">
        <v>752</v>
      </c>
      <c r="C3520">
        <v>2013</v>
      </c>
      <c r="D3520">
        <v>8.39</v>
      </c>
      <c r="E3520">
        <v>1.22</v>
      </c>
      <c r="F3520">
        <v>1.89</v>
      </c>
      <c r="G3520">
        <v>0.83</v>
      </c>
      <c r="H3520">
        <v>0.11</v>
      </c>
      <c r="I3520">
        <v>1.56</v>
      </c>
      <c r="J3520">
        <v>0.52</v>
      </c>
      <c r="K3520" s="1">
        <v>19.309999999999999</v>
      </c>
      <c r="L3520" s="2">
        <v>1775940</v>
      </c>
      <c r="M3520" s="1">
        <f>Table1[[#This Row],[PerformanceMetric]]/Table1[[#This Row],[InflationAdjSalary]]*1000000</f>
        <v>10.873115082716756</v>
      </c>
      <c r="N3520" t="s">
        <v>104</v>
      </c>
      <c r="O3520">
        <v>33</v>
      </c>
      <c r="P3520" t="s">
        <v>19</v>
      </c>
    </row>
    <row r="3521" spans="2:16" x14ac:dyDescent="0.2">
      <c r="B3521" t="s">
        <v>442</v>
      </c>
      <c r="C3521">
        <v>2018</v>
      </c>
      <c r="D3521">
        <v>4.97</v>
      </c>
      <c r="E3521">
        <v>3.42</v>
      </c>
      <c r="F3521">
        <v>1.38</v>
      </c>
      <c r="G3521">
        <v>0.52</v>
      </c>
      <c r="H3521">
        <v>0.23</v>
      </c>
      <c r="I3521">
        <v>0.8</v>
      </c>
      <c r="J3521">
        <v>0.54</v>
      </c>
      <c r="K3521" s="1">
        <v>19.29</v>
      </c>
      <c r="L3521" s="2">
        <v>1620659</v>
      </c>
      <c r="M3521" s="1">
        <f>Table1[[#This Row],[PerformanceMetric]]/Table1[[#This Row],[InflationAdjSalary]]*1000000</f>
        <v>11.902565561293276</v>
      </c>
      <c r="N3521" t="s">
        <v>58</v>
      </c>
      <c r="O3521">
        <v>24</v>
      </c>
      <c r="P3521" t="s">
        <v>25</v>
      </c>
    </row>
    <row r="3522" spans="2:16" x14ac:dyDescent="0.2">
      <c r="B3522" t="s">
        <v>451</v>
      </c>
      <c r="C3522">
        <v>2020</v>
      </c>
      <c r="D3522">
        <v>6.78</v>
      </c>
      <c r="E3522">
        <v>2.25</v>
      </c>
      <c r="F3522">
        <v>0.75</v>
      </c>
      <c r="G3522">
        <v>0.86</v>
      </c>
      <c r="H3522">
        <v>0.11</v>
      </c>
      <c r="I3522">
        <v>0.61</v>
      </c>
      <c r="J3522">
        <v>0.51</v>
      </c>
      <c r="K3522" s="1">
        <v>19.27</v>
      </c>
      <c r="L3522" s="2">
        <v>1744762</v>
      </c>
      <c r="M3522" s="1">
        <f>Table1[[#This Row],[PerformanceMetric]]/Table1[[#This Row],[InflationAdjSalary]]*1000000</f>
        <v>11.044486296698345</v>
      </c>
      <c r="N3522" t="s">
        <v>24</v>
      </c>
      <c r="O3522">
        <v>20</v>
      </c>
      <c r="P3522" t="s">
        <v>25</v>
      </c>
    </row>
    <row r="3523" spans="2:16" x14ac:dyDescent="0.2">
      <c r="B3523" t="s">
        <v>605</v>
      </c>
      <c r="C3523">
        <v>2014</v>
      </c>
      <c r="D3523">
        <v>4.17</v>
      </c>
      <c r="E3523">
        <v>3.62</v>
      </c>
      <c r="F3523">
        <v>1.28</v>
      </c>
      <c r="G3523">
        <v>0.37</v>
      </c>
      <c r="H3523">
        <v>0.35</v>
      </c>
      <c r="I3523">
        <v>0.88</v>
      </c>
      <c r="J3523">
        <v>0.6</v>
      </c>
      <c r="K3523" s="1">
        <v>19.27</v>
      </c>
      <c r="L3523" s="2">
        <v>2787286</v>
      </c>
      <c r="M3523" s="1">
        <f>Table1[[#This Row],[PerformanceMetric]]/Table1[[#This Row],[InflationAdjSalary]]*1000000</f>
        <v>6.9135352453964183</v>
      </c>
      <c r="N3523" t="s">
        <v>24</v>
      </c>
      <c r="O3523">
        <v>33</v>
      </c>
      <c r="P3523" t="s">
        <v>16</v>
      </c>
    </row>
    <row r="3524" spans="2:16" x14ac:dyDescent="0.2">
      <c r="B3524" t="s">
        <v>305</v>
      </c>
      <c r="C3524">
        <v>2017</v>
      </c>
      <c r="D3524">
        <v>5.56</v>
      </c>
      <c r="E3524">
        <v>1.78</v>
      </c>
      <c r="F3524">
        <v>2.11</v>
      </c>
      <c r="G3524">
        <v>1</v>
      </c>
      <c r="H3524">
        <v>0.41</v>
      </c>
      <c r="I3524">
        <v>0.93</v>
      </c>
      <c r="J3524">
        <v>0.53</v>
      </c>
      <c r="K3524" s="1">
        <v>19.260000000000002</v>
      </c>
      <c r="L3524" s="2">
        <v>1990124</v>
      </c>
      <c r="M3524" s="1">
        <f>Table1[[#This Row],[PerformanceMetric]]/Table1[[#This Row],[InflationAdjSalary]]*1000000</f>
        <v>9.6777889216953312</v>
      </c>
      <c r="N3524" t="s">
        <v>50</v>
      </c>
      <c r="O3524">
        <v>24</v>
      </c>
      <c r="P3524" t="s">
        <v>19</v>
      </c>
    </row>
    <row r="3525" spans="2:16" x14ac:dyDescent="0.2">
      <c r="B3525" t="s">
        <v>310</v>
      </c>
      <c r="C3525">
        <v>2018</v>
      </c>
      <c r="D3525">
        <v>4.9800000000000004</v>
      </c>
      <c r="E3525">
        <v>2.5499999999999998</v>
      </c>
      <c r="F3525">
        <v>0.72</v>
      </c>
      <c r="G3525">
        <v>0.34</v>
      </c>
      <c r="H3525">
        <v>0.25</v>
      </c>
      <c r="I3525">
        <v>0.4</v>
      </c>
      <c r="J3525">
        <v>0.6</v>
      </c>
      <c r="K3525" s="1">
        <v>19.260000000000002</v>
      </c>
      <c r="L3525" s="2">
        <v>2814944</v>
      </c>
      <c r="M3525" s="1">
        <f>Table1[[#This Row],[PerformanceMetric]]/Table1[[#This Row],[InflationAdjSalary]]*1000000</f>
        <v>6.8420544067661746</v>
      </c>
      <c r="N3525" t="s">
        <v>41</v>
      </c>
      <c r="O3525">
        <v>34</v>
      </c>
      <c r="P3525" t="s">
        <v>30</v>
      </c>
    </row>
    <row r="3526" spans="2:16" x14ac:dyDescent="0.2">
      <c r="B3526" t="s">
        <v>753</v>
      </c>
      <c r="C3526">
        <v>2021</v>
      </c>
      <c r="D3526">
        <v>4.92</v>
      </c>
      <c r="E3526">
        <v>3.23</v>
      </c>
      <c r="F3526">
        <v>1.23</v>
      </c>
      <c r="G3526">
        <v>0.62</v>
      </c>
      <c r="H3526">
        <v>0.46</v>
      </c>
      <c r="I3526">
        <v>0.46</v>
      </c>
      <c r="J3526">
        <v>0.5</v>
      </c>
      <c r="K3526" s="1">
        <v>19.25</v>
      </c>
      <c r="L3526" s="2">
        <v>104621</v>
      </c>
      <c r="M3526" s="1">
        <f>Table1[[#This Row],[PerformanceMetric]]/Table1[[#This Row],[InflationAdjSalary]]*1000000</f>
        <v>183.99747660603512</v>
      </c>
      <c r="N3526" t="s">
        <v>18</v>
      </c>
      <c r="O3526">
        <v>23</v>
      </c>
      <c r="P3526" t="s">
        <v>20</v>
      </c>
    </row>
    <row r="3527" spans="2:16" x14ac:dyDescent="0.2">
      <c r="B3527" t="s">
        <v>754</v>
      </c>
      <c r="C3527">
        <v>2010</v>
      </c>
      <c r="D3527">
        <v>7.16</v>
      </c>
      <c r="E3527">
        <v>1.38</v>
      </c>
      <c r="F3527">
        <v>0.96</v>
      </c>
      <c r="G3527">
        <v>0.56000000000000005</v>
      </c>
      <c r="H3527">
        <v>0.14000000000000001</v>
      </c>
      <c r="I3527">
        <v>0.54</v>
      </c>
      <c r="J3527">
        <v>0.53</v>
      </c>
      <c r="K3527" s="1">
        <v>19.23</v>
      </c>
      <c r="L3527" s="2">
        <v>1838213</v>
      </c>
      <c r="M3527" s="1">
        <f>Table1[[#This Row],[PerformanceMetric]]/Table1[[#This Row],[InflationAdjSalary]]*1000000</f>
        <v>10.461246874002088</v>
      </c>
      <c r="N3527" t="s">
        <v>61</v>
      </c>
      <c r="O3527">
        <v>31</v>
      </c>
      <c r="P3527" t="s">
        <v>19</v>
      </c>
    </row>
    <row r="3528" spans="2:16" x14ac:dyDescent="0.2">
      <c r="B3528" t="s">
        <v>245</v>
      </c>
      <c r="C3528">
        <v>2015</v>
      </c>
      <c r="D3528">
        <v>5.43</v>
      </c>
      <c r="E3528">
        <v>4.37</v>
      </c>
      <c r="F3528">
        <v>0.96</v>
      </c>
      <c r="G3528">
        <v>0.41</v>
      </c>
      <c r="H3528">
        <v>0.18</v>
      </c>
      <c r="I3528">
        <v>0.55000000000000004</v>
      </c>
      <c r="J3528">
        <v>0.47</v>
      </c>
      <c r="K3528" s="1">
        <v>19.23</v>
      </c>
      <c r="L3528" s="2">
        <v>4097529</v>
      </c>
      <c r="M3528" s="1">
        <f>Table1[[#This Row],[PerformanceMetric]]/Table1[[#This Row],[InflationAdjSalary]]*1000000</f>
        <v>4.693072337010916</v>
      </c>
      <c r="N3528" t="s">
        <v>54</v>
      </c>
      <c r="O3528">
        <v>33</v>
      </c>
      <c r="P3528" t="s">
        <v>16</v>
      </c>
    </row>
    <row r="3529" spans="2:16" x14ac:dyDescent="0.2">
      <c r="B3529" t="s">
        <v>701</v>
      </c>
      <c r="C3529">
        <v>2017</v>
      </c>
      <c r="D3529">
        <v>5.98</v>
      </c>
      <c r="E3529">
        <v>3.09</v>
      </c>
      <c r="F3529">
        <v>0.76</v>
      </c>
      <c r="G3529">
        <v>0.46</v>
      </c>
      <c r="H3529">
        <v>0.11</v>
      </c>
      <c r="I3529">
        <v>0.54</v>
      </c>
      <c r="J3529">
        <v>0.52</v>
      </c>
      <c r="K3529" s="1">
        <v>19.21</v>
      </c>
      <c r="L3529" s="2">
        <v>8050646</v>
      </c>
      <c r="M3529" s="1">
        <f>Table1[[#This Row],[PerformanceMetric]]/Table1[[#This Row],[InflationAdjSalary]]*1000000</f>
        <v>2.3861439193823704</v>
      </c>
      <c r="N3529" t="s">
        <v>70</v>
      </c>
      <c r="O3529">
        <v>28</v>
      </c>
      <c r="P3529" t="s">
        <v>16</v>
      </c>
    </row>
    <row r="3530" spans="2:16" x14ac:dyDescent="0.2">
      <c r="B3530" t="s">
        <v>429</v>
      </c>
      <c r="C3530">
        <v>2017</v>
      </c>
      <c r="D3530">
        <v>5.67</v>
      </c>
      <c r="E3530">
        <v>2.57</v>
      </c>
      <c r="F3530">
        <v>0.99</v>
      </c>
      <c r="G3530">
        <v>0.33</v>
      </c>
      <c r="H3530">
        <v>0.13</v>
      </c>
      <c r="I3530">
        <v>0.66</v>
      </c>
      <c r="J3530">
        <v>0.56999999999999995</v>
      </c>
      <c r="K3530" s="1">
        <v>19.2</v>
      </c>
      <c r="L3530" s="2">
        <v>5841002</v>
      </c>
      <c r="M3530" s="1">
        <f>Table1[[#This Row],[PerformanceMetric]]/Table1[[#This Row],[InflationAdjSalary]]*1000000</f>
        <v>3.2871072463252022</v>
      </c>
      <c r="N3530" t="s">
        <v>29</v>
      </c>
      <c r="O3530">
        <v>36</v>
      </c>
      <c r="P3530" t="s">
        <v>25</v>
      </c>
    </row>
    <row r="3531" spans="2:16" x14ac:dyDescent="0.2">
      <c r="B3531" t="s">
        <v>429</v>
      </c>
      <c r="C3531">
        <v>2015</v>
      </c>
      <c r="D3531">
        <v>5.84</v>
      </c>
      <c r="E3531">
        <v>2.4700000000000002</v>
      </c>
      <c r="F3531">
        <v>0.82</v>
      </c>
      <c r="G3531">
        <v>0.43</v>
      </c>
      <c r="H3531">
        <v>0.15</v>
      </c>
      <c r="I3531">
        <v>0.7</v>
      </c>
      <c r="J3531">
        <v>0.57999999999999996</v>
      </c>
      <c r="K3531" s="1">
        <v>19.190000000000001</v>
      </c>
      <c r="L3531" s="2">
        <v>1861504</v>
      </c>
      <c r="M3531" s="1">
        <f>Table1[[#This Row],[PerformanceMetric]]/Table1[[#This Row],[InflationAdjSalary]]*1000000</f>
        <v>10.30886852781407</v>
      </c>
      <c r="N3531" t="s">
        <v>76</v>
      </c>
      <c r="O3531">
        <v>34</v>
      </c>
      <c r="P3531" t="s">
        <v>25</v>
      </c>
    </row>
    <row r="3532" spans="2:16" x14ac:dyDescent="0.2">
      <c r="B3532" t="s">
        <v>668</v>
      </c>
      <c r="C3532">
        <v>2021</v>
      </c>
      <c r="D3532">
        <v>5.69</v>
      </c>
      <c r="E3532">
        <v>1.38</v>
      </c>
      <c r="F3532">
        <v>1</v>
      </c>
      <c r="G3532">
        <v>0.5</v>
      </c>
      <c r="H3532">
        <v>0.06</v>
      </c>
      <c r="I3532">
        <v>0.44</v>
      </c>
      <c r="J3532">
        <v>0.62</v>
      </c>
      <c r="K3532" s="1">
        <v>19.190000000000001</v>
      </c>
      <c r="L3532" s="2">
        <v>2115050</v>
      </c>
      <c r="M3532" s="1">
        <f>Table1[[#This Row],[PerformanceMetric]]/Table1[[#This Row],[InflationAdjSalary]]*1000000</f>
        <v>9.0730715585919963</v>
      </c>
      <c r="N3532" t="s">
        <v>88</v>
      </c>
      <c r="O3532">
        <v>29</v>
      </c>
      <c r="P3532" t="s">
        <v>20</v>
      </c>
    </row>
    <row r="3533" spans="2:16" x14ac:dyDescent="0.2">
      <c r="B3533" t="s">
        <v>755</v>
      </c>
      <c r="C3533">
        <v>2020</v>
      </c>
      <c r="D3533">
        <v>5.44</v>
      </c>
      <c r="E3533">
        <v>1.33</v>
      </c>
      <c r="F3533">
        <v>0.56000000000000005</v>
      </c>
      <c r="G3533">
        <v>0.44</v>
      </c>
      <c r="H3533">
        <v>0.06</v>
      </c>
      <c r="I3533">
        <v>0.44</v>
      </c>
      <c r="J3533">
        <v>0.69</v>
      </c>
      <c r="K3533" s="1">
        <v>19.18</v>
      </c>
      <c r="L3533" s="2">
        <v>790844</v>
      </c>
      <c r="M3533" s="1">
        <f>Table1[[#This Row],[PerformanceMetric]]/Table1[[#This Row],[InflationAdjSalary]]*1000000</f>
        <v>24.252570671333412</v>
      </c>
      <c r="N3533" t="s">
        <v>54</v>
      </c>
      <c r="O3533">
        <v>23</v>
      </c>
      <c r="P3533" t="s">
        <v>20</v>
      </c>
    </row>
    <row r="3534" spans="2:16" x14ac:dyDescent="0.2">
      <c r="B3534" t="s">
        <v>756</v>
      </c>
      <c r="C3534">
        <v>2021</v>
      </c>
      <c r="D3534">
        <v>4.3600000000000003</v>
      </c>
      <c r="E3534">
        <v>3.18</v>
      </c>
      <c r="F3534">
        <v>0.8</v>
      </c>
      <c r="G3534">
        <v>0.52</v>
      </c>
      <c r="H3534">
        <v>0.38</v>
      </c>
      <c r="I3534">
        <v>0.38</v>
      </c>
      <c r="J3534">
        <v>0.56999999999999995</v>
      </c>
      <c r="K3534" s="1">
        <v>19.18</v>
      </c>
      <c r="L3534" s="2">
        <v>1922501</v>
      </c>
      <c r="M3534" s="1">
        <f>Table1[[#This Row],[PerformanceMetric]]/Table1[[#This Row],[InflationAdjSalary]]*1000000</f>
        <v>9.9765877885109031</v>
      </c>
      <c r="N3534" t="s">
        <v>50</v>
      </c>
      <c r="O3534">
        <v>26</v>
      </c>
      <c r="P3534" t="s">
        <v>25</v>
      </c>
    </row>
    <row r="3535" spans="2:16" x14ac:dyDescent="0.2">
      <c r="B3535" t="s">
        <v>506</v>
      </c>
      <c r="C3535">
        <v>2015</v>
      </c>
      <c r="D3535">
        <v>4.03</v>
      </c>
      <c r="E3535">
        <v>4.38</v>
      </c>
      <c r="F3535">
        <v>0.47</v>
      </c>
      <c r="G3535">
        <v>0.56000000000000005</v>
      </c>
      <c r="H3535">
        <v>0.9</v>
      </c>
      <c r="I3535">
        <v>0.7</v>
      </c>
      <c r="J3535">
        <v>0.54</v>
      </c>
      <c r="K3535" s="1">
        <v>19.18</v>
      </c>
      <c r="L3535" s="2">
        <v>2619057</v>
      </c>
      <c r="M3535" s="1">
        <f>Table1[[#This Row],[PerformanceMetric]]/Table1[[#This Row],[InflationAdjSalary]]*1000000</f>
        <v>7.3232464967352753</v>
      </c>
      <c r="N3535" t="s">
        <v>41</v>
      </c>
      <c r="O3535">
        <v>26</v>
      </c>
      <c r="P3535" t="s">
        <v>30</v>
      </c>
    </row>
    <row r="3536" spans="2:16" x14ac:dyDescent="0.2">
      <c r="B3536" t="s">
        <v>246</v>
      </c>
      <c r="C3536">
        <v>2015</v>
      </c>
      <c r="D3536">
        <v>6.28</v>
      </c>
      <c r="E3536">
        <v>2.2799999999999998</v>
      </c>
      <c r="F3536">
        <v>0.94</v>
      </c>
      <c r="G3536">
        <v>0.45</v>
      </c>
      <c r="H3536">
        <v>0.13</v>
      </c>
      <c r="I3536">
        <v>0.56999999999999995</v>
      </c>
      <c r="J3536">
        <v>0.54</v>
      </c>
      <c r="K3536" s="1">
        <v>19.18</v>
      </c>
      <c r="L3536" s="2">
        <v>3767686</v>
      </c>
      <c r="M3536" s="1">
        <f>Table1[[#This Row],[PerformanceMetric]]/Table1[[#This Row],[InflationAdjSalary]]*1000000</f>
        <v>5.0906577671281523</v>
      </c>
      <c r="N3536" t="s">
        <v>24</v>
      </c>
      <c r="O3536">
        <v>22</v>
      </c>
      <c r="P3536" t="s">
        <v>20</v>
      </c>
    </row>
    <row r="3537" spans="2:16" x14ac:dyDescent="0.2">
      <c r="B3537" t="s">
        <v>498</v>
      </c>
      <c r="C3537">
        <v>2014</v>
      </c>
      <c r="D3537">
        <v>2.88</v>
      </c>
      <c r="E3537">
        <v>4.75</v>
      </c>
      <c r="F3537">
        <v>0.1</v>
      </c>
      <c r="G3537">
        <v>0.09</v>
      </c>
      <c r="H3537">
        <v>1.1200000000000001</v>
      </c>
      <c r="I3537">
        <v>0.52</v>
      </c>
      <c r="J3537">
        <v>0.61</v>
      </c>
      <c r="K3537" s="1">
        <v>19.170000000000002</v>
      </c>
      <c r="L3537" s="2">
        <v>5080329</v>
      </c>
      <c r="M3537" s="1">
        <f>Table1[[#This Row],[PerformanceMetric]]/Table1[[#This Row],[InflationAdjSalary]]*1000000</f>
        <v>3.7733776690446628</v>
      </c>
      <c r="N3537" t="s">
        <v>104</v>
      </c>
      <c r="O3537">
        <v>21</v>
      </c>
      <c r="P3537" t="s">
        <v>30</v>
      </c>
    </row>
    <row r="3538" spans="2:16" x14ac:dyDescent="0.2">
      <c r="B3538" t="s">
        <v>715</v>
      </c>
      <c r="C3538">
        <v>2016</v>
      </c>
      <c r="D3538">
        <v>3.68</v>
      </c>
      <c r="E3538">
        <v>3.62</v>
      </c>
      <c r="F3538">
        <v>0.28999999999999998</v>
      </c>
      <c r="G3538">
        <v>0.24</v>
      </c>
      <c r="H3538">
        <v>1.06</v>
      </c>
      <c r="I3538">
        <v>0.68</v>
      </c>
      <c r="J3538">
        <v>0.64</v>
      </c>
      <c r="K3538" s="1">
        <v>19.16</v>
      </c>
      <c r="L3538" s="2">
        <v>1075290</v>
      </c>
      <c r="M3538" s="1">
        <f>Table1[[#This Row],[PerformanceMetric]]/Table1[[#This Row],[InflationAdjSalary]]*1000000</f>
        <v>17.81844897655516</v>
      </c>
      <c r="N3538" t="s">
        <v>76</v>
      </c>
      <c r="O3538">
        <v>29</v>
      </c>
      <c r="P3538" t="s">
        <v>30</v>
      </c>
    </row>
    <row r="3539" spans="2:16" x14ac:dyDescent="0.2">
      <c r="B3539" t="s">
        <v>755</v>
      </c>
      <c r="C3539">
        <v>2021</v>
      </c>
      <c r="D3539">
        <v>5.53</v>
      </c>
      <c r="E3539">
        <v>1.36</v>
      </c>
      <c r="F3539">
        <v>0.41</v>
      </c>
      <c r="G3539">
        <v>0.45</v>
      </c>
      <c r="H3539">
        <v>0.11</v>
      </c>
      <c r="I3539">
        <v>0.16</v>
      </c>
      <c r="J3539">
        <v>0.63</v>
      </c>
      <c r="K3539" s="1">
        <v>19.16</v>
      </c>
      <c r="L3539" s="2">
        <v>2181195</v>
      </c>
      <c r="M3539" s="1">
        <f>Table1[[#This Row],[PerformanceMetric]]/Table1[[#This Row],[InflationAdjSalary]]*1000000</f>
        <v>8.784175646835795</v>
      </c>
      <c r="N3539" t="s">
        <v>54</v>
      </c>
      <c r="O3539">
        <v>24</v>
      </c>
      <c r="P3539" t="s">
        <v>20</v>
      </c>
    </row>
    <row r="3540" spans="2:16" x14ac:dyDescent="0.2">
      <c r="B3540" t="s">
        <v>483</v>
      </c>
      <c r="C3540">
        <v>2021</v>
      </c>
      <c r="D3540">
        <v>6.88</v>
      </c>
      <c r="E3540">
        <v>1.94</v>
      </c>
      <c r="F3540">
        <v>1.0900000000000001</v>
      </c>
      <c r="G3540">
        <v>0.5</v>
      </c>
      <c r="H3540">
        <v>0.21</v>
      </c>
      <c r="I3540">
        <v>0.85</v>
      </c>
      <c r="J3540">
        <v>0.54</v>
      </c>
      <c r="K3540" s="1">
        <v>19.14</v>
      </c>
      <c r="L3540" s="2">
        <v>4362390</v>
      </c>
      <c r="M3540" s="1">
        <f>Table1[[#This Row],[PerformanceMetric]]/Table1[[#This Row],[InflationAdjSalary]]*1000000</f>
        <v>4.3875031805959583</v>
      </c>
      <c r="N3540" t="s">
        <v>50</v>
      </c>
      <c r="O3540">
        <v>23</v>
      </c>
      <c r="P3540" t="s">
        <v>20</v>
      </c>
    </row>
    <row r="3541" spans="2:16" x14ac:dyDescent="0.2">
      <c r="B3541" t="s">
        <v>425</v>
      </c>
      <c r="C3541">
        <v>2017</v>
      </c>
      <c r="D3541">
        <v>4.42</v>
      </c>
      <c r="E3541">
        <v>5.23</v>
      </c>
      <c r="F3541">
        <v>0.42</v>
      </c>
      <c r="G3541">
        <v>0.41</v>
      </c>
      <c r="H3541">
        <v>0.36</v>
      </c>
      <c r="I3541">
        <v>0.86</v>
      </c>
      <c r="J3541">
        <v>0.53</v>
      </c>
      <c r="K3541" s="1">
        <v>19.13</v>
      </c>
      <c r="L3541" s="2">
        <v>4876140</v>
      </c>
      <c r="M3541" s="1">
        <f>Table1[[#This Row],[PerformanceMetric]]/Table1[[#This Row],[InflationAdjSalary]]*1000000</f>
        <v>3.9231851423461999</v>
      </c>
      <c r="N3541" t="s">
        <v>38</v>
      </c>
      <c r="O3541">
        <v>21</v>
      </c>
      <c r="P3541" t="s">
        <v>16</v>
      </c>
    </row>
    <row r="3542" spans="2:16" x14ac:dyDescent="0.2">
      <c r="B3542" t="s">
        <v>730</v>
      </c>
      <c r="C3542">
        <v>2015</v>
      </c>
      <c r="D3542">
        <v>6.66</v>
      </c>
      <c r="E3542">
        <v>5.0599999999999996</v>
      </c>
      <c r="F3542">
        <v>0.94</v>
      </c>
      <c r="G3542">
        <v>0.59</v>
      </c>
      <c r="H3542">
        <v>0.28000000000000003</v>
      </c>
      <c r="I3542">
        <v>1.38</v>
      </c>
      <c r="J3542">
        <v>0.44</v>
      </c>
      <c r="K3542" s="1">
        <v>19.12</v>
      </c>
      <c r="L3542" s="2">
        <v>2407410</v>
      </c>
      <c r="M3542" s="1">
        <f>Table1[[#This Row],[PerformanceMetric]]/Table1[[#This Row],[InflationAdjSalary]]*1000000</f>
        <v>7.9421452930743008</v>
      </c>
      <c r="N3542" t="s">
        <v>41</v>
      </c>
      <c r="O3542">
        <v>23</v>
      </c>
      <c r="P3542" t="s">
        <v>16</v>
      </c>
    </row>
    <row r="3543" spans="2:16" x14ac:dyDescent="0.2">
      <c r="B3543" t="s">
        <v>276</v>
      </c>
      <c r="C3543">
        <v>2017</v>
      </c>
      <c r="D3543">
        <v>6.6</v>
      </c>
      <c r="E3543">
        <v>3.4</v>
      </c>
      <c r="F3543">
        <v>2.5099999999999998</v>
      </c>
      <c r="G3543">
        <v>0.84</v>
      </c>
      <c r="H3543">
        <v>0.51</v>
      </c>
      <c r="I3543">
        <v>1.47</v>
      </c>
      <c r="J3543">
        <v>0.44</v>
      </c>
      <c r="K3543" s="1">
        <v>19.11</v>
      </c>
      <c r="L3543" s="2">
        <v>3266068</v>
      </c>
      <c r="M3543" s="1">
        <f>Table1[[#This Row],[PerformanceMetric]]/Table1[[#This Row],[InflationAdjSalary]]*1000000</f>
        <v>5.8510722985559394</v>
      </c>
      <c r="N3543" t="s">
        <v>68</v>
      </c>
      <c r="O3543">
        <v>25</v>
      </c>
      <c r="P3543" t="s">
        <v>19</v>
      </c>
    </row>
    <row r="3544" spans="2:16" x14ac:dyDescent="0.2">
      <c r="B3544" t="s">
        <v>173</v>
      </c>
      <c r="C3544">
        <v>2012</v>
      </c>
      <c r="D3544">
        <v>6.38</v>
      </c>
      <c r="E3544">
        <v>1.44</v>
      </c>
      <c r="F3544">
        <v>1.1200000000000001</v>
      </c>
      <c r="G3544">
        <v>0.38</v>
      </c>
      <c r="H3544">
        <v>0.06</v>
      </c>
      <c r="I3544">
        <v>0.62</v>
      </c>
      <c r="J3544">
        <v>0.59</v>
      </c>
      <c r="K3544" s="1">
        <v>19.11</v>
      </c>
      <c r="L3544" s="2">
        <v>4493512</v>
      </c>
      <c r="M3544" s="1">
        <f>Table1[[#This Row],[PerformanceMetric]]/Table1[[#This Row],[InflationAdjSalary]]*1000000</f>
        <v>4.2527982566865292</v>
      </c>
      <c r="N3544" t="s">
        <v>58</v>
      </c>
      <c r="O3544">
        <v>35</v>
      </c>
      <c r="P3544" t="s">
        <v>20</v>
      </c>
    </row>
    <row r="3545" spans="2:16" x14ac:dyDescent="0.2">
      <c r="B3545" t="s">
        <v>381</v>
      </c>
      <c r="C3545">
        <v>2020</v>
      </c>
      <c r="D3545">
        <v>5.88</v>
      </c>
      <c r="E3545">
        <v>1.4</v>
      </c>
      <c r="F3545">
        <v>2.12</v>
      </c>
      <c r="G3545">
        <v>0.28000000000000003</v>
      </c>
      <c r="H3545">
        <v>0.04</v>
      </c>
      <c r="I3545">
        <v>0.48</v>
      </c>
      <c r="J3545">
        <v>0.54</v>
      </c>
      <c r="K3545" s="1">
        <v>19.09</v>
      </c>
      <c r="L3545" s="2">
        <v>3448189</v>
      </c>
      <c r="M3545" s="1">
        <f>Table1[[#This Row],[PerformanceMetric]]/Table1[[#This Row],[InflationAdjSalary]]*1000000</f>
        <v>5.536239457871944</v>
      </c>
      <c r="N3545" t="s">
        <v>34</v>
      </c>
      <c r="O3545">
        <v>27</v>
      </c>
      <c r="P3545" t="s">
        <v>19</v>
      </c>
    </row>
    <row r="3546" spans="2:16" x14ac:dyDescent="0.2">
      <c r="B3546" t="s">
        <v>367</v>
      </c>
      <c r="C3546">
        <v>2018</v>
      </c>
      <c r="D3546">
        <v>4.75</v>
      </c>
      <c r="E3546">
        <v>4.05</v>
      </c>
      <c r="F3546">
        <v>0.69</v>
      </c>
      <c r="G3546">
        <v>0.49</v>
      </c>
      <c r="H3546">
        <v>0.55000000000000004</v>
      </c>
      <c r="I3546">
        <v>1.3</v>
      </c>
      <c r="J3546">
        <v>0.6</v>
      </c>
      <c r="K3546" s="1">
        <v>19.09</v>
      </c>
      <c r="L3546" s="2">
        <v>18814218</v>
      </c>
      <c r="M3546" s="1">
        <f>Table1[[#This Row],[PerformanceMetric]]/Table1[[#This Row],[InflationAdjSalary]]*1000000</f>
        <v>1.0146581696884771</v>
      </c>
      <c r="N3546" t="s">
        <v>54</v>
      </c>
      <c r="O3546">
        <v>31</v>
      </c>
      <c r="P3546" t="s">
        <v>30</v>
      </c>
    </row>
    <row r="3547" spans="2:16" x14ac:dyDescent="0.2">
      <c r="B3547" t="s">
        <v>292</v>
      </c>
      <c r="C3547">
        <v>2015</v>
      </c>
      <c r="D3547">
        <v>5.9</v>
      </c>
      <c r="E3547">
        <v>2.5099999999999998</v>
      </c>
      <c r="F3547">
        <v>1.01</v>
      </c>
      <c r="G3547">
        <v>0.55000000000000004</v>
      </c>
      <c r="H3547">
        <v>0.05</v>
      </c>
      <c r="I3547">
        <v>0.63</v>
      </c>
      <c r="J3547">
        <v>0.54</v>
      </c>
      <c r="K3547" s="1">
        <v>19.079999999999998</v>
      </c>
      <c r="L3547" s="2">
        <v>1861504</v>
      </c>
      <c r="M3547" s="1">
        <f>Table1[[#This Row],[PerformanceMetric]]/Table1[[#This Row],[InflationAdjSalary]]*1000000</f>
        <v>10.249776524788556</v>
      </c>
      <c r="N3547" t="s">
        <v>88</v>
      </c>
      <c r="O3547">
        <v>34</v>
      </c>
      <c r="P3547" t="s">
        <v>25</v>
      </c>
    </row>
    <row r="3548" spans="2:16" x14ac:dyDescent="0.2">
      <c r="B3548" t="s">
        <v>757</v>
      </c>
      <c r="C3548">
        <v>2020</v>
      </c>
      <c r="D3548">
        <v>6.35</v>
      </c>
      <c r="E3548">
        <v>3.1</v>
      </c>
      <c r="F3548">
        <v>0.74</v>
      </c>
      <c r="G3548">
        <v>0.23</v>
      </c>
      <c r="H3548">
        <v>0.28999999999999998</v>
      </c>
      <c r="I3548">
        <v>0.65</v>
      </c>
      <c r="J3548">
        <v>0.51</v>
      </c>
      <c r="K3548" s="1">
        <v>19.07</v>
      </c>
      <c r="L3548" s="2">
        <v>1661679</v>
      </c>
      <c r="M3548" s="1">
        <f>Table1[[#This Row],[PerformanceMetric]]/Table1[[#This Row],[InflationAdjSalary]]*1000000</f>
        <v>11.476344107375734</v>
      </c>
      <c r="N3548" t="s">
        <v>36</v>
      </c>
      <c r="O3548">
        <v>24</v>
      </c>
      <c r="P3548" t="s">
        <v>25</v>
      </c>
    </row>
    <row r="3549" spans="2:16" x14ac:dyDescent="0.2">
      <c r="B3549" t="s">
        <v>422</v>
      </c>
      <c r="C3549">
        <v>2010</v>
      </c>
      <c r="D3549">
        <v>7.11</v>
      </c>
      <c r="E3549">
        <v>1.44</v>
      </c>
      <c r="F3549">
        <v>1.35</v>
      </c>
      <c r="G3549">
        <v>0.64</v>
      </c>
      <c r="H3549">
        <v>0.08</v>
      </c>
      <c r="I3549">
        <v>0.91</v>
      </c>
      <c r="J3549">
        <v>0.54</v>
      </c>
      <c r="K3549" s="1">
        <v>19.07</v>
      </c>
      <c r="L3549" s="2">
        <v>3235841</v>
      </c>
      <c r="M3549" s="1">
        <f>Table1[[#This Row],[PerformanceMetric]]/Table1[[#This Row],[InflationAdjSalary]]*1000000</f>
        <v>5.8933674429615053</v>
      </c>
      <c r="N3549" t="s">
        <v>50</v>
      </c>
      <c r="O3549">
        <v>23</v>
      </c>
      <c r="P3549" t="s">
        <v>20</v>
      </c>
    </row>
    <row r="3550" spans="2:16" x14ac:dyDescent="0.2">
      <c r="B3550" t="s">
        <v>516</v>
      </c>
      <c r="C3550">
        <v>2016</v>
      </c>
      <c r="D3550">
        <v>4.45</v>
      </c>
      <c r="E3550">
        <v>3.36</v>
      </c>
      <c r="F3550">
        <v>0.99</v>
      </c>
      <c r="G3550">
        <v>0.86</v>
      </c>
      <c r="H3550">
        <v>0.18</v>
      </c>
      <c r="I3550">
        <v>0.75</v>
      </c>
      <c r="J3550">
        <v>0.56999999999999995</v>
      </c>
      <c r="K3550" s="1">
        <v>19.059999999999999</v>
      </c>
      <c r="L3550" s="2">
        <v>2772830</v>
      </c>
      <c r="M3550" s="1">
        <f>Table1[[#This Row],[PerformanceMetric]]/Table1[[#This Row],[InflationAdjSalary]]*1000000</f>
        <v>6.8738436903813067</v>
      </c>
      <c r="N3550" t="s">
        <v>27</v>
      </c>
      <c r="O3550">
        <v>28</v>
      </c>
      <c r="P3550" t="s">
        <v>25</v>
      </c>
    </row>
    <row r="3551" spans="2:16" x14ac:dyDescent="0.2">
      <c r="B3551" t="s">
        <v>738</v>
      </c>
      <c r="C3551">
        <v>2019</v>
      </c>
      <c r="D3551">
        <v>5.05</v>
      </c>
      <c r="E3551">
        <v>3.16</v>
      </c>
      <c r="F3551">
        <v>0.7</v>
      </c>
      <c r="G3551">
        <v>0.33</v>
      </c>
      <c r="H3551">
        <v>0.8</v>
      </c>
      <c r="I3551">
        <v>0.52</v>
      </c>
      <c r="J3551">
        <v>0.53</v>
      </c>
      <c r="K3551" s="1">
        <v>19.059999999999999</v>
      </c>
      <c r="L3551" s="2">
        <v>4129429</v>
      </c>
      <c r="M3551" s="1">
        <f>Table1[[#This Row],[PerformanceMetric]]/Table1[[#This Row],[InflationAdjSalary]]*1000000</f>
        <v>4.6156502509184678</v>
      </c>
      <c r="N3551" t="s">
        <v>41</v>
      </c>
      <c r="O3551">
        <v>21</v>
      </c>
      <c r="P3551" t="s">
        <v>30</v>
      </c>
    </row>
    <row r="3552" spans="2:16" x14ac:dyDescent="0.2">
      <c r="B3552" t="s">
        <v>532</v>
      </c>
      <c r="C3552">
        <v>2014</v>
      </c>
      <c r="D3552">
        <v>6.43</v>
      </c>
      <c r="E3552">
        <v>3.67</v>
      </c>
      <c r="F3552">
        <v>0.41</v>
      </c>
      <c r="G3552">
        <v>0.13</v>
      </c>
      <c r="H3552">
        <v>0.43</v>
      </c>
      <c r="I3552">
        <v>0.84</v>
      </c>
      <c r="J3552">
        <v>0.51</v>
      </c>
      <c r="K3552" s="1">
        <v>19.05</v>
      </c>
      <c r="L3552" s="2">
        <v>4547049</v>
      </c>
      <c r="M3552" s="1">
        <f>Table1[[#This Row],[PerformanceMetric]]/Table1[[#This Row],[InflationAdjSalary]]*1000000</f>
        <v>4.1895303965275055</v>
      </c>
      <c r="N3552" t="s">
        <v>22</v>
      </c>
      <c r="O3552">
        <v>26</v>
      </c>
      <c r="P3552" t="s">
        <v>30</v>
      </c>
    </row>
    <row r="3553" spans="2:16" x14ac:dyDescent="0.2">
      <c r="B3553" t="s">
        <v>668</v>
      </c>
      <c r="C3553">
        <v>2018</v>
      </c>
      <c r="D3553">
        <v>5.0599999999999996</v>
      </c>
      <c r="E3553">
        <v>1.83</v>
      </c>
      <c r="F3553">
        <v>0.94</v>
      </c>
      <c r="G3553">
        <v>0.44</v>
      </c>
      <c r="H3553">
        <v>0.17</v>
      </c>
      <c r="I3553">
        <v>0.22</v>
      </c>
      <c r="J3553">
        <v>0.59</v>
      </c>
      <c r="K3553" s="1">
        <v>19.03</v>
      </c>
      <c r="L3553" s="2">
        <v>1816690</v>
      </c>
      <c r="M3553" s="1">
        <f>Table1[[#This Row],[PerformanceMetric]]/Table1[[#This Row],[InflationAdjSalary]]*1000000</f>
        <v>10.47509481529595</v>
      </c>
      <c r="N3553" t="s">
        <v>31</v>
      </c>
      <c r="O3553">
        <v>26</v>
      </c>
      <c r="P3553" t="s">
        <v>20</v>
      </c>
    </row>
    <row r="3554" spans="2:16" x14ac:dyDescent="0.2">
      <c r="B3554" t="s">
        <v>759</v>
      </c>
      <c r="C3554">
        <v>2013</v>
      </c>
      <c r="D3554">
        <v>4.1900000000000004</v>
      </c>
      <c r="E3554">
        <v>4.38</v>
      </c>
      <c r="F3554">
        <v>0.25</v>
      </c>
      <c r="G3554">
        <v>0.5</v>
      </c>
      <c r="H3554">
        <v>0.44</v>
      </c>
      <c r="I3554">
        <v>0.63</v>
      </c>
      <c r="J3554">
        <v>0.56000000000000005</v>
      </c>
      <c r="K3554" s="1">
        <v>19.02</v>
      </c>
      <c r="L3554" s="2">
        <v>388352</v>
      </c>
      <c r="M3554" s="1">
        <f>Table1[[#This Row],[PerformanceMetric]]/Table1[[#This Row],[InflationAdjSalary]]*1000000</f>
        <v>48.976186552406062</v>
      </c>
      <c r="N3554" t="s">
        <v>61</v>
      </c>
      <c r="O3554">
        <v>29</v>
      </c>
      <c r="P3554" t="s">
        <v>16</v>
      </c>
    </row>
    <row r="3555" spans="2:16" x14ac:dyDescent="0.2">
      <c r="B3555" t="s">
        <v>760</v>
      </c>
      <c r="C3555">
        <v>2011</v>
      </c>
      <c r="D3555">
        <v>4.71</v>
      </c>
      <c r="E3555">
        <v>5.31</v>
      </c>
      <c r="F3555">
        <v>0.45</v>
      </c>
      <c r="G3555">
        <v>0.43</v>
      </c>
      <c r="H3555">
        <v>0.52</v>
      </c>
      <c r="I3555">
        <v>0.88</v>
      </c>
      <c r="J3555">
        <v>0.49</v>
      </c>
      <c r="K3555" s="1">
        <v>19.02</v>
      </c>
      <c r="L3555" s="2">
        <v>1303116</v>
      </c>
      <c r="M3555" s="1">
        <f>Table1[[#This Row],[PerformanceMetric]]/Table1[[#This Row],[InflationAdjSalary]]*1000000</f>
        <v>14.595784258653872</v>
      </c>
      <c r="N3555" t="s">
        <v>91</v>
      </c>
      <c r="O3555">
        <v>27</v>
      </c>
      <c r="P3555" t="s">
        <v>16</v>
      </c>
    </row>
    <row r="3556" spans="2:16" x14ac:dyDescent="0.2">
      <c r="B3556" t="s">
        <v>758</v>
      </c>
      <c r="C3556">
        <v>2017</v>
      </c>
      <c r="D3556">
        <v>7.44</v>
      </c>
      <c r="E3556">
        <v>2.52</v>
      </c>
      <c r="F3556">
        <v>2.63</v>
      </c>
      <c r="G3556">
        <v>0.57999999999999996</v>
      </c>
      <c r="H3556">
        <v>0.49</v>
      </c>
      <c r="I3556">
        <v>1.95</v>
      </c>
      <c r="J3556">
        <v>0.49</v>
      </c>
      <c r="K3556" s="1">
        <v>19.02</v>
      </c>
      <c r="L3556" s="2">
        <v>1587806</v>
      </c>
      <c r="M3556" s="1">
        <f>Table1[[#This Row],[PerformanceMetric]]/Table1[[#This Row],[InflationAdjSalary]]*1000000</f>
        <v>11.97879337904001</v>
      </c>
      <c r="N3556" t="s">
        <v>39</v>
      </c>
      <c r="O3556">
        <v>21</v>
      </c>
      <c r="P3556" t="s">
        <v>19</v>
      </c>
    </row>
    <row r="3557" spans="2:16" x14ac:dyDescent="0.2">
      <c r="B3557" t="s">
        <v>94</v>
      </c>
      <c r="C3557">
        <v>2020</v>
      </c>
      <c r="D3557">
        <v>4.59</v>
      </c>
      <c r="E3557">
        <v>2.59</v>
      </c>
      <c r="F3557">
        <v>0.62</v>
      </c>
      <c r="G3557">
        <v>0.47</v>
      </c>
      <c r="H3557">
        <v>0.35</v>
      </c>
      <c r="I3557">
        <v>0.44</v>
      </c>
      <c r="J3557">
        <v>0.61</v>
      </c>
      <c r="K3557" s="1">
        <v>19.02</v>
      </c>
      <c r="L3557" s="2">
        <v>2164160</v>
      </c>
      <c r="M3557" s="1">
        <f>Table1[[#This Row],[PerformanceMetric]]/Table1[[#This Row],[InflationAdjSalary]]*1000000</f>
        <v>8.7886293065207752</v>
      </c>
      <c r="N3557" t="s">
        <v>64</v>
      </c>
      <c r="O3557">
        <v>26</v>
      </c>
      <c r="P3557" t="s">
        <v>16</v>
      </c>
    </row>
    <row r="3558" spans="2:16" x14ac:dyDescent="0.2">
      <c r="B3558" t="s">
        <v>217</v>
      </c>
      <c r="C3558">
        <v>2020</v>
      </c>
      <c r="D3558">
        <v>3.59</v>
      </c>
      <c r="E3558">
        <v>4.55</v>
      </c>
      <c r="F3558">
        <v>3</v>
      </c>
      <c r="G3558">
        <v>0.77</v>
      </c>
      <c r="H3558">
        <v>0.36</v>
      </c>
      <c r="I3558">
        <v>1</v>
      </c>
      <c r="J3558">
        <v>0.46</v>
      </c>
      <c r="K3558" s="1">
        <v>19.010000000000002</v>
      </c>
      <c r="L3558" s="2">
        <v>13342461</v>
      </c>
      <c r="M3558" s="1">
        <f>Table1[[#This Row],[PerformanceMetric]]/Table1[[#This Row],[InflationAdjSalary]]*1000000</f>
        <v>1.4247746349043107</v>
      </c>
      <c r="N3558" t="s">
        <v>96</v>
      </c>
      <c r="O3558">
        <v>31</v>
      </c>
      <c r="P3558" t="s">
        <v>25</v>
      </c>
    </row>
    <row r="3559" spans="2:16" x14ac:dyDescent="0.2">
      <c r="B3559" t="s">
        <v>261</v>
      </c>
      <c r="C3559">
        <v>2015</v>
      </c>
      <c r="D3559">
        <v>5.82</v>
      </c>
      <c r="E3559">
        <v>3.53</v>
      </c>
      <c r="F3559">
        <v>1.21</v>
      </c>
      <c r="G3559">
        <v>0.33</v>
      </c>
      <c r="H3559">
        <v>0.73</v>
      </c>
      <c r="I3559">
        <v>0.84</v>
      </c>
      <c r="J3559">
        <v>0.48</v>
      </c>
      <c r="K3559" s="1">
        <v>19</v>
      </c>
      <c r="L3559" s="2">
        <v>6883508</v>
      </c>
      <c r="M3559" s="1">
        <f>Table1[[#This Row],[PerformanceMetric]]/Table1[[#This Row],[InflationAdjSalary]]*1000000</f>
        <v>2.7602205154697281</v>
      </c>
      <c r="N3559" t="s">
        <v>52</v>
      </c>
      <c r="O3559">
        <v>26</v>
      </c>
      <c r="P3559" t="s">
        <v>16</v>
      </c>
    </row>
    <row r="3560" spans="2:16" x14ac:dyDescent="0.2">
      <c r="B3560" t="s">
        <v>761</v>
      </c>
      <c r="C3560">
        <v>2020</v>
      </c>
      <c r="D3560">
        <v>4.95</v>
      </c>
      <c r="E3560">
        <v>2.0299999999999998</v>
      </c>
      <c r="F3560">
        <v>1.45</v>
      </c>
      <c r="G3560">
        <v>0.81</v>
      </c>
      <c r="H3560">
        <v>0.28999999999999998</v>
      </c>
      <c r="I3560">
        <v>0.55000000000000004</v>
      </c>
      <c r="J3560">
        <v>0.56000000000000005</v>
      </c>
      <c r="K3560" s="1">
        <v>18.989999999999998</v>
      </c>
      <c r="L3560" s="2">
        <v>4511381</v>
      </c>
      <c r="M3560" s="1">
        <f>Table1[[#This Row],[PerformanceMetric]]/Table1[[#This Row],[InflationAdjSalary]]*1000000</f>
        <v>4.2093540758362016</v>
      </c>
      <c r="N3560" t="s">
        <v>81</v>
      </c>
      <c r="O3560">
        <v>24</v>
      </c>
      <c r="P3560" t="s">
        <v>19</v>
      </c>
    </row>
    <row r="3561" spans="2:16" x14ac:dyDescent="0.2">
      <c r="B3561" t="s">
        <v>762</v>
      </c>
      <c r="C3561">
        <v>2020</v>
      </c>
      <c r="D3561">
        <v>4.96</v>
      </c>
      <c r="E3561">
        <v>3.29</v>
      </c>
      <c r="F3561">
        <v>1.98</v>
      </c>
      <c r="G3561">
        <v>0.81</v>
      </c>
      <c r="H3561">
        <v>0.19</v>
      </c>
      <c r="I3561">
        <v>0.92</v>
      </c>
      <c r="J3561">
        <v>0.51</v>
      </c>
      <c r="K3561" s="1">
        <v>18.98</v>
      </c>
      <c r="L3561" s="2">
        <v>1744762</v>
      </c>
      <c r="M3561" s="1">
        <f>Table1[[#This Row],[PerformanceMetric]]/Table1[[#This Row],[InflationAdjSalary]]*1000000</f>
        <v>10.878274515378029</v>
      </c>
      <c r="N3561" t="s">
        <v>96</v>
      </c>
      <c r="O3561">
        <v>24</v>
      </c>
      <c r="P3561" t="s">
        <v>25</v>
      </c>
    </row>
    <row r="3562" spans="2:16" x14ac:dyDescent="0.2">
      <c r="B3562" t="s">
        <v>764</v>
      </c>
      <c r="C3562">
        <v>2015</v>
      </c>
      <c r="D3562">
        <v>5.63</v>
      </c>
      <c r="E3562">
        <v>1.63</v>
      </c>
      <c r="F3562">
        <v>0.54</v>
      </c>
      <c r="G3562">
        <v>0.42</v>
      </c>
      <c r="H3562">
        <v>0</v>
      </c>
      <c r="I3562">
        <v>0.33</v>
      </c>
      <c r="J3562">
        <v>0.63</v>
      </c>
      <c r="K3562" s="1">
        <v>18.97</v>
      </c>
      <c r="L3562" s="2">
        <v>1218517</v>
      </c>
      <c r="M3562" s="1">
        <f>Table1[[#This Row],[PerformanceMetric]]/Table1[[#This Row],[InflationAdjSalary]]*1000000</f>
        <v>15.568104507364277</v>
      </c>
      <c r="N3562" t="s">
        <v>56</v>
      </c>
      <c r="O3562">
        <v>23</v>
      </c>
      <c r="P3562" t="s">
        <v>20</v>
      </c>
    </row>
    <row r="3563" spans="2:16" x14ac:dyDescent="0.2">
      <c r="B3563" t="s">
        <v>277</v>
      </c>
      <c r="C3563">
        <v>2018</v>
      </c>
      <c r="D3563">
        <v>5.4</v>
      </c>
      <c r="E3563">
        <v>2.5499999999999998</v>
      </c>
      <c r="F3563">
        <v>1.19</v>
      </c>
      <c r="G3563">
        <v>0.72</v>
      </c>
      <c r="H3563">
        <v>0.45</v>
      </c>
      <c r="I3563">
        <v>0.62</v>
      </c>
      <c r="J3563">
        <v>0.52</v>
      </c>
      <c r="K3563" s="1">
        <v>18.97</v>
      </c>
      <c r="L3563" s="2">
        <v>2814944</v>
      </c>
      <c r="M3563" s="1">
        <f>Table1[[#This Row],[PerformanceMetric]]/Table1[[#This Row],[InflationAdjSalary]]*1000000</f>
        <v>6.7390328191253532</v>
      </c>
      <c r="N3563" t="s">
        <v>46</v>
      </c>
      <c r="O3563">
        <v>41</v>
      </c>
      <c r="P3563" t="s">
        <v>25</v>
      </c>
    </row>
    <row r="3564" spans="2:16" x14ac:dyDescent="0.2">
      <c r="B3564" t="s">
        <v>556</v>
      </c>
      <c r="C3564">
        <v>2020</v>
      </c>
      <c r="D3564">
        <v>5.45</v>
      </c>
      <c r="E3564">
        <v>1.92</v>
      </c>
      <c r="F3564">
        <v>1.94</v>
      </c>
      <c r="G3564">
        <v>1.0900000000000001</v>
      </c>
      <c r="H3564">
        <v>0.28000000000000003</v>
      </c>
      <c r="I3564">
        <v>0.83</v>
      </c>
      <c r="J3564">
        <v>0.53</v>
      </c>
      <c r="K3564" s="1">
        <v>18.97</v>
      </c>
      <c r="L3564" s="2">
        <v>3160840</v>
      </c>
      <c r="M3564" s="1">
        <f>Table1[[#This Row],[PerformanceMetric]]/Table1[[#This Row],[InflationAdjSalary]]*1000000</f>
        <v>6.0015692031232204</v>
      </c>
      <c r="N3564" t="s">
        <v>42</v>
      </c>
      <c r="O3564">
        <v>25</v>
      </c>
      <c r="P3564" t="s">
        <v>19</v>
      </c>
    </row>
    <row r="3565" spans="2:16" x14ac:dyDescent="0.2">
      <c r="B3565" t="s">
        <v>763</v>
      </c>
      <c r="C3565">
        <v>2012</v>
      </c>
      <c r="D3565">
        <v>3.42</v>
      </c>
      <c r="E3565">
        <v>3.91</v>
      </c>
      <c r="F3565">
        <v>0.14000000000000001</v>
      </c>
      <c r="G3565">
        <v>0.56000000000000005</v>
      </c>
      <c r="H3565">
        <v>1.31</v>
      </c>
      <c r="I3565">
        <v>0.7</v>
      </c>
      <c r="J3565">
        <v>0.6</v>
      </c>
      <c r="K3565" s="1">
        <v>18.97</v>
      </c>
      <c r="L3565" s="2">
        <v>4842147</v>
      </c>
      <c r="M3565" s="1">
        <f>Table1[[#This Row],[PerformanceMetric]]/Table1[[#This Row],[InflationAdjSalary]]*1000000</f>
        <v>3.9176836225748617</v>
      </c>
      <c r="N3565" t="s">
        <v>31</v>
      </c>
      <c r="O3565">
        <v>29</v>
      </c>
      <c r="P3565" t="s">
        <v>30</v>
      </c>
    </row>
    <row r="3566" spans="2:16" x14ac:dyDescent="0.2">
      <c r="B3566" t="s">
        <v>551</v>
      </c>
      <c r="C3566">
        <v>2015</v>
      </c>
      <c r="D3566">
        <v>6.04</v>
      </c>
      <c r="E3566">
        <v>2.44</v>
      </c>
      <c r="F3566">
        <v>0.86</v>
      </c>
      <c r="G3566">
        <v>0.44</v>
      </c>
      <c r="H3566">
        <v>0.15</v>
      </c>
      <c r="I3566">
        <v>0.67</v>
      </c>
      <c r="J3566">
        <v>0.55000000000000004</v>
      </c>
      <c r="K3566" s="1">
        <v>18.96</v>
      </c>
      <c r="L3566" s="2">
        <v>1907064</v>
      </c>
      <c r="M3566" s="1">
        <f>Table1[[#This Row],[PerformanceMetric]]/Table1[[#This Row],[InflationAdjSalary]]*1000000</f>
        <v>9.9419841179949913</v>
      </c>
      <c r="N3566" t="s">
        <v>68</v>
      </c>
      <c r="O3566">
        <v>23</v>
      </c>
      <c r="P3566" t="s">
        <v>25</v>
      </c>
    </row>
    <row r="3567" spans="2:16" x14ac:dyDescent="0.2">
      <c r="B3567" t="s">
        <v>579</v>
      </c>
      <c r="C3567">
        <v>2015</v>
      </c>
      <c r="D3567">
        <v>6.59</v>
      </c>
      <c r="E3567">
        <v>2.95</v>
      </c>
      <c r="F3567">
        <v>0.98</v>
      </c>
      <c r="G3567">
        <v>0.83</v>
      </c>
      <c r="H3567">
        <v>0.45</v>
      </c>
      <c r="I3567">
        <v>0.81</v>
      </c>
      <c r="J3567">
        <v>0.47</v>
      </c>
      <c r="K3567" s="1">
        <v>18.96</v>
      </c>
      <c r="L3567" s="2">
        <v>3494075</v>
      </c>
      <c r="M3567" s="1">
        <f>Table1[[#This Row],[PerformanceMetric]]/Table1[[#This Row],[InflationAdjSalary]]*1000000</f>
        <v>5.4263288567074266</v>
      </c>
      <c r="N3567" t="s">
        <v>91</v>
      </c>
      <c r="O3567">
        <v>26</v>
      </c>
      <c r="P3567" t="s">
        <v>16</v>
      </c>
    </row>
    <row r="3568" spans="2:16" x14ac:dyDescent="0.2">
      <c r="B3568" t="s">
        <v>567</v>
      </c>
      <c r="C3568">
        <v>2013</v>
      </c>
      <c r="D3568">
        <v>6.67</v>
      </c>
      <c r="E3568">
        <v>4.41</v>
      </c>
      <c r="F3568">
        <v>0.95</v>
      </c>
      <c r="G3568">
        <v>0.72</v>
      </c>
      <c r="H3568">
        <v>0.24</v>
      </c>
      <c r="I3568">
        <v>1.21</v>
      </c>
      <c r="J3568">
        <v>0.45</v>
      </c>
      <c r="K3568" s="1">
        <v>18.95</v>
      </c>
      <c r="L3568" s="2">
        <v>5822549</v>
      </c>
      <c r="M3568" s="1">
        <f>Table1[[#This Row],[PerformanceMetric]]/Table1[[#This Row],[InflationAdjSalary]]*1000000</f>
        <v>3.2545883254911208</v>
      </c>
      <c r="N3568" t="s">
        <v>15</v>
      </c>
      <c r="O3568">
        <v>26</v>
      </c>
      <c r="P3568" t="s">
        <v>25</v>
      </c>
    </row>
    <row r="3569" spans="2:16" x14ac:dyDescent="0.2">
      <c r="B3569" t="s">
        <v>681</v>
      </c>
      <c r="C3569">
        <v>2014</v>
      </c>
      <c r="D3569">
        <v>4.66</v>
      </c>
      <c r="E3569">
        <v>4.78</v>
      </c>
      <c r="F3569">
        <v>1.0900000000000001</v>
      </c>
      <c r="G3569">
        <v>0.37</v>
      </c>
      <c r="H3569">
        <v>0.51</v>
      </c>
      <c r="I3569">
        <v>0.68</v>
      </c>
      <c r="J3569">
        <v>0.47</v>
      </c>
      <c r="K3569" s="1">
        <v>18.940000000000001</v>
      </c>
      <c r="L3569" s="2">
        <v>1178768</v>
      </c>
      <c r="M3569" s="1">
        <f>Table1[[#This Row],[PerformanceMetric]]/Table1[[#This Row],[InflationAdjSalary]]*1000000</f>
        <v>16.067623145521427</v>
      </c>
      <c r="N3569" t="s">
        <v>41</v>
      </c>
      <c r="O3569">
        <v>24</v>
      </c>
      <c r="P3569" t="s">
        <v>16</v>
      </c>
    </row>
    <row r="3570" spans="2:16" x14ac:dyDescent="0.2">
      <c r="B3570" t="s">
        <v>310</v>
      </c>
      <c r="C3570">
        <v>2018</v>
      </c>
      <c r="D3570">
        <v>4.82</v>
      </c>
      <c r="E3570">
        <v>2.5</v>
      </c>
      <c r="F3570">
        <v>0.64</v>
      </c>
      <c r="G3570">
        <v>0.39</v>
      </c>
      <c r="H3570">
        <v>0.27</v>
      </c>
      <c r="I3570">
        <v>0.39</v>
      </c>
      <c r="J3570">
        <v>0.6</v>
      </c>
      <c r="K3570" s="1">
        <v>18.93</v>
      </c>
      <c r="L3570" s="2">
        <v>2814944</v>
      </c>
      <c r="M3570" s="1">
        <f>Table1[[#This Row],[PerformanceMetric]]/Table1[[#This Row],[InflationAdjSalary]]*1000000</f>
        <v>6.7248229449679995</v>
      </c>
      <c r="N3570" t="s">
        <v>29</v>
      </c>
      <c r="O3570">
        <v>34</v>
      </c>
      <c r="P3570" t="s">
        <v>30</v>
      </c>
    </row>
    <row r="3571" spans="2:16" x14ac:dyDescent="0.2">
      <c r="B3571" t="s">
        <v>114</v>
      </c>
      <c r="C3571">
        <v>2013</v>
      </c>
      <c r="D3571">
        <v>6.11</v>
      </c>
      <c r="E3571">
        <v>1.85</v>
      </c>
      <c r="F3571">
        <v>1.04</v>
      </c>
      <c r="G3571">
        <v>0.56000000000000005</v>
      </c>
      <c r="H3571">
        <v>0.15</v>
      </c>
      <c r="I3571">
        <v>0.41</v>
      </c>
      <c r="J3571">
        <v>0.53</v>
      </c>
      <c r="K3571" s="1">
        <v>18.91</v>
      </c>
      <c r="L3571" s="2">
        <v>1001059</v>
      </c>
      <c r="M3571" s="1">
        <f>Table1[[#This Row],[PerformanceMetric]]/Table1[[#This Row],[InflationAdjSalary]]*1000000</f>
        <v>18.889995494771036</v>
      </c>
      <c r="N3571" t="s">
        <v>88</v>
      </c>
      <c r="O3571">
        <v>21</v>
      </c>
      <c r="P3571" t="s">
        <v>20</v>
      </c>
    </row>
    <row r="3572" spans="2:16" x14ac:dyDescent="0.2">
      <c r="B3572" t="s">
        <v>760</v>
      </c>
      <c r="C3572">
        <v>2011</v>
      </c>
      <c r="D3572">
        <v>3.88</v>
      </c>
      <c r="E3572">
        <v>2.94</v>
      </c>
      <c r="F3572">
        <v>0.76</v>
      </c>
      <c r="G3572">
        <v>0.28999999999999998</v>
      </c>
      <c r="H3572">
        <v>0.24</v>
      </c>
      <c r="I3572">
        <v>0.35</v>
      </c>
      <c r="J3572">
        <v>0.64</v>
      </c>
      <c r="K3572" s="1">
        <v>18.899999999999999</v>
      </c>
      <c r="L3572" s="2">
        <v>1303116</v>
      </c>
      <c r="M3572" s="1">
        <f>Table1[[#This Row],[PerformanceMetric]]/Table1[[#This Row],[InflationAdjSalary]]*1000000</f>
        <v>14.5036972917223</v>
      </c>
      <c r="N3572" t="s">
        <v>70</v>
      </c>
      <c r="O3572">
        <v>27</v>
      </c>
      <c r="P3572" t="s">
        <v>16</v>
      </c>
    </row>
    <row r="3573" spans="2:16" x14ac:dyDescent="0.2">
      <c r="B3573" t="s">
        <v>694</v>
      </c>
      <c r="C3573">
        <v>2020</v>
      </c>
      <c r="D3573">
        <v>6.27</v>
      </c>
      <c r="E3573">
        <v>1.82</v>
      </c>
      <c r="F3573">
        <v>0.69</v>
      </c>
      <c r="G3573">
        <v>0.42</v>
      </c>
      <c r="H3573">
        <v>0.36</v>
      </c>
      <c r="I3573">
        <v>0.78</v>
      </c>
      <c r="J3573">
        <v>0.59</v>
      </c>
      <c r="K3573" s="1">
        <v>18.899999999999999</v>
      </c>
      <c r="L3573" s="2">
        <v>2014834</v>
      </c>
      <c r="M3573" s="1">
        <f>Table1[[#This Row],[PerformanceMetric]]/Table1[[#This Row],[InflationAdjSalary]]*1000000</f>
        <v>9.3804253849200485</v>
      </c>
      <c r="N3573" t="s">
        <v>24</v>
      </c>
      <c r="O3573">
        <v>26</v>
      </c>
      <c r="P3573" t="s">
        <v>25</v>
      </c>
    </row>
    <row r="3574" spans="2:16" x14ac:dyDescent="0.2">
      <c r="B3574" t="s">
        <v>765</v>
      </c>
      <c r="C3574">
        <v>2011</v>
      </c>
      <c r="D3574">
        <v>5.33</v>
      </c>
      <c r="E3574">
        <v>2.66</v>
      </c>
      <c r="F3574">
        <v>0.37</v>
      </c>
      <c r="G3574">
        <v>0.31</v>
      </c>
      <c r="H3574">
        <v>0.6</v>
      </c>
      <c r="I3574">
        <v>0.96</v>
      </c>
      <c r="J3574">
        <v>0.64</v>
      </c>
      <c r="K3574" s="1">
        <v>18.88</v>
      </c>
      <c r="L3574" s="2">
        <v>3259934</v>
      </c>
      <c r="M3574" s="1">
        <f>Table1[[#This Row],[PerformanceMetric]]/Table1[[#This Row],[InflationAdjSalary]]*1000000</f>
        <v>5.7915282947446176</v>
      </c>
      <c r="N3574" t="s">
        <v>29</v>
      </c>
      <c r="O3574">
        <v>26</v>
      </c>
      <c r="P3574" t="s">
        <v>30</v>
      </c>
    </row>
    <row r="3575" spans="2:16" x14ac:dyDescent="0.2">
      <c r="B3575" t="s">
        <v>569</v>
      </c>
      <c r="C3575">
        <v>2015</v>
      </c>
      <c r="D3575">
        <v>5.15</v>
      </c>
      <c r="E3575">
        <v>3.88</v>
      </c>
      <c r="F3575">
        <v>0.76</v>
      </c>
      <c r="G3575">
        <v>0.7</v>
      </c>
      <c r="H3575">
        <v>0.56000000000000005</v>
      </c>
      <c r="I3575">
        <v>0.53</v>
      </c>
      <c r="J3575">
        <v>0.47</v>
      </c>
      <c r="K3575" s="1">
        <v>18.88</v>
      </c>
      <c r="L3575" s="2">
        <v>3538775</v>
      </c>
      <c r="M3575" s="1">
        <f>Table1[[#This Row],[PerformanceMetric]]/Table1[[#This Row],[InflationAdjSalary]]*1000000</f>
        <v>5.3351795465945129</v>
      </c>
      <c r="N3575" t="s">
        <v>27</v>
      </c>
      <c r="O3575">
        <v>27</v>
      </c>
      <c r="P3575" t="s">
        <v>16</v>
      </c>
    </row>
    <row r="3576" spans="2:16" x14ac:dyDescent="0.2">
      <c r="B3576" t="s">
        <v>344</v>
      </c>
      <c r="C3576">
        <v>2010</v>
      </c>
      <c r="D3576">
        <v>6.3</v>
      </c>
      <c r="E3576">
        <v>3.8</v>
      </c>
      <c r="F3576">
        <v>0.65</v>
      </c>
      <c r="G3576">
        <v>0.39</v>
      </c>
      <c r="H3576">
        <v>0.26</v>
      </c>
      <c r="I3576">
        <v>0.98</v>
      </c>
      <c r="J3576">
        <v>0.5</v>
      </c>
      <c r="K3576" s="1">
        <v>18.87</v>
      </c>
      <c r="L3576" s="2">
        <v>4486161</v>
      </c>
      <c r="M3576" s="1">
        <f>Table1[[#This Row],[PerformanceMetric]]/Table1[[#This Row],[InflationAdjSalary]]*1000000</f>
        <v>4.2062690126368629</v>
      </c>
      <c r="N3576" t="s">
        <v>61</v>
      </c>
      <c r="O3576">
        <v>24</v>
      </c>
      <c r="P3576" t="s">
        <v>16</v>
      </c>
    </row>
    <row r="3577" spans="2:16" x14ac:dyDescent="0.2">
      <c r="B3577" t="s">
        <v>318</v>
      </c>
      <c r="C3577">
        <v>2016</v>
      </c>
      <c r="D3577">
        <v>7.33</v>
      </c>
      <c r="E3577">
        <v>1.67</v>
      </c>
      <c r="F3577">
        <v>1</v>
      </c>
      <c r="G3577">
        <v>0</v>
      </c>
      <c r="H3577">
        <v>0</v>
      </c>
      <c r="I3577">
        <v>0.33</v>
      </c>
      <c r="J3577">
        <v>0.51</v>
      </c>
      <c r="K3577" s="1">
        <v>18.87</v>
      </c>
      <c r="L3577" s="2">
        <v>8040370</v>
      </c>
      <c r="M3577" s="1">
        <f>Table1[[#This Row],[PerformanceMetric]]/Table1[[#This Row],[InflationAdjSalary]]*1000000</f>
        <v>2.3469069209501554</v>
      </c>
      <c r="N3577" t="s">
        <v>88</v>
      </c>
      <c r="O3577">
        <v>28</v>
      </c>
      <c r="P3577" t="s">
        <v>20</v>
      </c>
    </row>
    <row r="3578" spans="2:16" x14ac:dyDescent="0.2">
      <c r="B3578" t="s">
        <v>766</v>
      </c>
      <c r="C3578">
        <v>2018</v>
      </c>
      <c r="D3578">
        <v>7.95</v>
      </c>
      <c r="E3578">
        <v>1.74</v>
      </c>
      <c r="F3578">
        <v>1.05</v>
      </c>
      <c r="G3578">
        <v>0.37</v>
      </c>
      <c r="H3578">
        <v>0.05</v>
      </c>
      <c r="I3578">
        <v>0.57999999999999996</v>
      </c>
      <c r="J3578">
        <v>0.47</v>
      </c>
      <c r="K3578" s="1">
        <v>18.86</v>
      </c>
      <c r="L3578" s="2">
        <v>1586724</v>
      </c>
      <c r="M3578" s="1">
        <f>Table1[[#This Row],[PerformanceMetric]]/Table1[[#This Row],[InflationAdjSalary]]*1000000</f>
        <v>11.886125123209833</v>
      </c>
      <c r="N3578" t="s">
        <v>68</v>
      </c>
      <c r="O3578">
        <v>21</v>
      </c>
      <c r="P3578" t="s">
        <v>20</v>
      </c>
    </row>
    <row r="3579" spans="2:16" x14ac:dyDescent="0.2">
      <c r="B3579" t="s">
        <v>557</v>
      </c>
      <c r="C3579">
        <v>2014</v>
      </c>
      <c r="D3579">
        <v>3.96</v>
      </c>
      <c r="E3579">
        <v>6.19</v>
      </c>
      <c r="F3579">
        <v>0.39</v>
      </c>
      <c r="G3579">
        <v>0.69</v>
      </c>
      <c r="H3579">
        <v>0.06</v>
      </c>
      <c r="I3579">
        <v>1.07</v>
      </c>
      <c r="J3579">
        <v>0.52</v>
      </c>
      <c r="K3579" s="1">
        <v>18.86</v>
      </c>
      <c r="L3579" s="2">
        <v>2198812</v>
      </c>
      <c r="M3579" s="1">
        <f>Table1[[#This Row],[PerformanceMetric]]/Table1[[#This Row],[InflationAdjSalary]]*1000000</f>
        <v>8.5773590466124432</v>
      </c>
      <c r="N3579" t="s">
        <v>41</v>
      </c>
      <c r="O3579">
        <v>33</v>
      </c>
      <c r="P3579" t="s">
        <v>16</v>
      </c>
    </row>
    <row r="3580" spans="2:16" x14ac:dyDescent="0.2">
      <c r="B3580" t="s">
        <v>561</v>
      </c>
      <c r="C3580">
        <v>2021</v>
      </c>
      <c r="D3580">
        <v>5.36</v>
      </c>
      <c r="E3580">
        <v>2.64</v>
      </c>
      <c r="F3580">
        <v>1.07</v>
      </c>
      <c r="G3580">
        <v>0.92</v>
      </c>
      <c r="H3580">
        <v>0.47</v>
      </c>
      <c r="I3580">
        <v>0.73</v>
      </c>
      <c r="J3580">
        <v>0.52</v>
      </c>
      <c r="K3580" s="1">
        <v>18.86</v>
      </c>
      <c r="L3580" s="2">
        <v>4458258</v>
      </c>
      <c r="M3580" s="1">
        <f>Table1[[#This Row],[PerformanceMetric]]/Table1[[#This Row],[InflationAdjSalary]]*1000000</f>
        <v>4.2303518549173242</v>
      </c>
      <c r="N3580" t="s">
        <v>36</v>
      </c>
      <c r="O3580">
        <v>22</v>
      </c>
      <c r="P3580" t="s">
        <v>20</v>
      </c>
    </row>
    <row r="3581" spans="2:16" x14ac:dyDescent="0.2">
      <c r="B3581" t="s">
        <v>185</v>
      </c>
      <c r="C3581">
        <v>2012</v>
      </c>
      <c r="D3581">
        <v>6.64</v>
      </c>
      <c r="E3581">
        <v>4.16</v>
      </c>
      <c r="F3581">
        <v>1.66</v>
      </c>
      <c r="G3581">
        <v>0.4</v>
      </c>
      <c r="H3581">
        <v>0.36</v>
      </c>
      <c r="I3581">
        <v>1.04</v>
      </c>
      <c r="J3581">
        <v>0.42</v>
      </c>
      <c r="K3581" s="1">
        <v>18.86</v>
      </c>
      <c r="L3581" s="2">
        <v>10588161</v>
      </c>
      <c r="M3581" s="1">
        <f>Table1[[#This Row],[PerformanceMetric]]/Table1[[#This Row],[InflationAdjSalary]]*1000000</f>
        <v>1.7812347205525114</v>
      </c>
      <c r="N3581" t="s">
        <v>76</v>
      </c>
      <c r="O3581">
        <v>32</v>
      </c>
      <c r="P3581" t="s">
        <v>25</v>
      </c>
    </row>
    <row r="3582" spans="2:16" x14ac:dyDescent="0.2">
      <c r="B3582" t="s">
        <v>619</v>
      </c>
      <c r="C3582">
        <v>2012</v>
      </c>
      <c r="D3582">
        <v>3</v>
      </c>
      <c r="E3582">
        <v>4.12</v>
      </c>
      <c r="F3582">
        <v>0.59</v>
      </c>
      <c r="G3582">
        <v>0.82</v>
      </c>
      <c r="H3582">
        <v>1</v>
      </c>
      <c r="I3582">
        <v>0.82</v>
      </c>
      <c r="J3582">
        <v>0.6</v>
      </c>
      <c r="K3582" s="1">
        <v>18.84</v>
      </c>
      <c r="L3582" s="2">
        <v>1480195</v>
      </c>
      <c r="M3582" s="1">
        <f>Table1[[#This Row],[PerformanceMetric]]/Table1[[#This Row],[InflationAdjSalary]]*1000000</f>
        <v>12.728052722783145</v>
      </c>
      <c r="N3582" t="s">
        <v>41</v>
      </c>
      <c r="O3582">
        <v>29</v>
      </c>
      <c r="P3582" t="s">
        <v>30</v>
      </c>
    </row>
    <row r="3583" spans="2:16" x14ac:dyDescent="0.2">
      <c r="B3583" t="s">
        <v>760</v>
      </c>
      <c r="C3583">
        <v>2011</v>
      </c>
      <c r="D3583">
        <v>4.47</v>
      </c>
      <c r="E3583">
        <v>4.63</v>
      </c>
      <c r="F3583">
        <v>0.54</v>
      </c>
      <c r="G3583">
        <v>0.39</v>
      </c>
      <c r="H3583">
        <v>0.44</v>
      </c>
      <c r="I3583">
        <v>0.73</v>
      </c>
      <c r="J3583">
        <v>0.52</v>
      </c>
      <c r="K3583" s="1">
        <v>18.82</v>
      </c>
      <c r="L3583" s="2">
        <v>1303116</v>
      </c>
      <c r="M3583" s="1">
        <f>Table1[[#This Row],[PerformanceMetric]]/Table1[[#This Row],[InflationAdjSalary]]*1000000</f>
        <v>14.44230598043459</v>
      </c>
      <c r="N3583" t="s">
        <v>41</v>
      </c>
      <c r="O3583">
        <v>27</v>
      </c>
      <c r="P3583" t="s">
        <v>16</v>
      </c>
    </row>
    <row r="3584" spans="2:16" x14ac:dyDescent="0.2">
      <c r="B3584" t="s">
        <v>754</v>
      </c>
      <c r="C3584">
        <v>2011</v>
      </c>
      <c r="D3584">
        <v>6.46</v>
      </c>
      <c r="E3584">
        <v>1.64</v>
      </c>
      <c r="F3584">
        <v>1.1100000000000001</v>
      </c>
      <c r="G3584">
        <v>0.56999999999999995</v>
      </c>
      <c r="H3584">
        <v>0.05</v>
      </c>
      <c r="I3584">
        <v>0.52</v>
      </c>
      <c r="J3584">
        <v>0.53</v>
      </c>
      <c r="K3584" s="1">
        <v>18.82</v>
      </c>
      <c r="L3584" s="2">
        <v>1775042</v>
      </c>
      <c r="M3584" s="1">
        <f>Table1[[#This Row],[PerformanceMetric]]/Table1[[#This Row],[InflationAdjSalary]]*1000000</f>
        <v>10.60256602378986</v>
      </c>
      <c r="N3584" t="s">
        <v>31</v>
      </c>
      <c r="O3584">
        <v>32</v>
      </c>
      <c r="P3584" t="s">
        <v>20</v>
      </c>
    </row>
    <row r="3585" spans="2:16" x14ac:dyDescent="0.2">
      <c r="B3585" t="s">
        <v>425</v>
      </c>
      <c r="C3585">
        <v>2018</v>
      </c>
      <c r="D3585">
        <v>3.61</v>
      </c>
      <c r="E3585">
        <v>5.0599999999999996</v>
      </c>
      <c r="F3585">
        <v>0.39</v>
      </c>
      <c r="G3585">
        <v>0.18</v>
      </c>
      <c r="H3585">
        <v>0.33</v>
      </c>
      <c r="I3585">
        <v>0.45</v>
      </c>
      <c r="J3585">
        <v>0.54</v>
      </c>
      <c r="K3585" s="1">
        <v>18.809999999999999</v>
      </c>
      <c r="L3585" s="2">
        <v>1906603</v>
      </c>
      <c r="M3585" s="1">
        <f>Table1[[#This Row],[PerformanceMetric]]/Table1[[#This Row],[InflationAdjSalary]]*1000000</f>
        <v>9.8657140474445892</v>
      </c>
      <c r="N3585" t="s">
        <v>38</v>
      </c>
      <c r="O3585">
        <v>22</v>
      </c>
      <c r="P3585" t="s">
        <v>16</v>
      </c>
    </row>
    <row r="3586" spans="2:16" x14ac:dyDescent="0.2">
      <c r="B3586" t="s">
        <v>765</v>
      </c>
      <c r="C3586">
        <v>2010</v>
      </c>
      <c r="D3586">
        <v>6.12</v>
      </c>
      <c r="E3586">
        <v>2.84</v>
      </c>
      <c r="F3586">
        <v>0.7</v>
      </c>
      <c r="G3586">
        <v>0.26</v>
      </c>
      <c r="H3586">
        <v>0.52</v>
      </c>
      <c r="I3586">
        <v>1.3</v>
      </c>
      <c r="J3586">
        <v>0.6</v>
      </c>
      <c r="K3586" s="1">
        <v>18.8</v>
      </c>
      <c r="L3586" s="2">
        <v>3172033</v>
      </c>
      <c r="M3586" s="1">
        <f>Table1[[#This Row],[PerformanceMetric]]/Table1[[#This Row],[InflationAdjSalary]]*1000000</f>
        <v>5.9267983655907743</v>
      </c>
      <c r="N3586" t="s">
        <v>36</v>
      </c>
      <c r="O3586">
        <v>25</v>
      </c>
      <c r="P3586" t="s">
        <v>30</v>
      </c>
    </row>
    <row r="3587" spans="2:16" x14ac:dyDescent="0.2">
      <c r="B3587" t="s">
        <v>698</v>
      </c>
      <c r="C3587">
        <v>2020</v>
      </c>
      <c r="D3587">
        <v>5.94</v>
      </c>
      <c r="E3587">
        <v>1.92</v>
      </c>
      <c r="F3587">
        <v>0.67</v>
      </c>
      <c r="G3587">
        <v>0.27</v>
      </c>
      <c r="H3587">
        <v>0.08</v>
      </c>
      <c r="I3587">
        <v>0.45</v>
      </c>
      <c r="J3587">
        <v>0.59</v>
      </c>
      <c r="K3587" s="1">
        <v>18.79</v>
      </c>
      <c r="L3587" s="2">
        <v>2050014</v>
      </c>
      <c r="M3587" s="1">
        <f>Table1[[#This Row],[PerformanceMetric]]/Table1[[#This Row],[InflationAdjSalary]]*1000000</f>
        <v>9.1657910628903014</v>
      </c>
      <c r="N3587" t="s">
        <v>58</v>
      </c>
      <c r="O3587">
        <v>26</v>
      </c>
      <c r="P3587" t="s">
        <v>16</v>
      </c>
    </row>
    <row r="3588" spans="2:16" x14ac:dyDescent="0.2">
      <c r="B3588" t="s">
        <v>544</v>
      </c>
      <c r="C3588">
        <v>2014</v>
      </c>
      <c r="D3588">
        <v>6.68</v>
      </c>
      <c r="E3588">
        <v>2.5099999999999998</v>
      </c>
      <c r="F3588">
        <v>0.76</v>
      </c>
      <c r="G3588">
        <v>0.46</v>
      </c>
      <c r="H3588">
        <v>0.05</v>
      </c>
      <c r="I3588">
        <v>0.59</v>
      </c>
      <c r="J3588">
        <v>0.51</v>
      </c>
      <c r="K3588" s="1">
        <v>18.78</v>
      </c>
      <c r="L3588" s="2">
        <v>6216062</v>
      </c>
      <c r="M3588" s="1">
        <f>Table1[[#This Row],[PerformanceMetric]]/Table1[[#This Row],[InflationAdjSalary]]*1000000</f>
        <v>3.0212053869475564</v>
      </c>
      <c r="N3588" t="s">
        <v>36</v>
      </c>
      <c r="O3588">
        <v>25</v>
      </c>
      <c r="P3588" t="s">
        <v>25</v>
      </c>
    </row>
    <row r="3589" spans="2:16" x14ac:dyDescent="0.2">
      <c r="B3589" t="s">
        <v>767</v>
      </c>
      <c r="C3589">
        <v>2011</v>
      </c>
      <c r="D3589">
        <v>5.75</v>
      </c>
      <c r="E3589">
        <v>3.19</v>
      </c>
      <c r="F3589">
        <v>0.06</v>
      </c>
      <c r="G3589">
        <v>0.08</v>
      </c>
      <c r="H3589">
        <v>0.08</v>
      </c>
      <c r="I3589">
        <v>0.61</v>
      </c>
      <c r="J3589">
        <v>0.59</v>
      </c>
      <c r="K3589" s="1">
        <v>18.760000000000002</v>
      </c>
      <c r="L3589" s="2">
        <v>84051</v>
      </c>
      <c r="M3589" s="1">
        <f>Table1[[#This Row],[PerformanceMetric]]/Table1[[#This Row],[InflationAdjSalary]]*1000000</f>
        <v>223.19782037096527</v>
      </c>
      <c r="N3589" t="s">
        <v>52</v>
      </c>
      <c r="O3589">
        <v>27</v>
      </c>
      <c r="P3589" t="s">
        <v>16</v>
      </c>
    </row>
    <row r="3590" spans="2:16" x14ac:dyDescent="0.2">
      <c r="B3590" t="s">
        <v>768</v>
      </c>
      <c r="C3590">
        <v>2018</v>
      </c>
      <c r="D3590">
        <v>4.6900000000000004</v>
      </c>
      <c r="E3590">
        <v>3.26</v>
      </c>
      <c r="F3590">
        <v>0.69</v>
      </c>
      <c r="G3590">
        <v>0.23</v>
      </c>
      <c r="H3590">
        <v>0.1</v>
      </c>
      <c r="I3590">
        <v>0.36</v>
      </c>
      <c r="J3590">
        <v>0.56999999999999995</v>
      </c>
      <c r="K3590" s="1">
        <v>18.739999999999998</v>
      </c>
      <c r="L3590" s="2">
        <v>90837</v>
      </c>
      <c r="M3590" s="1">
        <f>Table1[[#This Row],[PerformanceMetric]]/Table1[[#This Row],[InflationAdjSalary]]*1000000</f>
        <v>206.30359875381174</v>
      </c>
      <c r="N3590" t="s">
        <v>56</v>
      </c>
      <c r="O3590">
        <v>23</v>
      </c>
      <c r="P3590" t="s">
        <v>16</v>
      </c>
    </row>
    <row r="3591" spans="2:16" x14ac:dyDescent="0.2">
      <c r="B3591" t="s">
        <v>646</v>
      </c>
      <c r="C3591">
        <v>2019</v>
      </c>
      <c r="D3591">
        <v>6.86</v>
      </c>
      <c r="E3591">
        <v>1.62</v>
      </c>
      <c r="F3591">
        <v>2.62</v>
      </c>
      <c r="G3591">
        <v>0.33</v>
      </c>
      <c r="H3591">
        <v>0.12</v>
      </c>
      <c r="I3591">
        <v>1.24</v>
      </c>
      <c r="J3591">
        <v>0.52</v>
      </c>
      <c r="K3591" s="1">
        <v>18.739999999999998</v>
      </c>
      <c r="L3591" s="2">
        <v>11105459</v>
      </c>
      <c r="M3591" s="1">
        <f>Table1[[#This Row],[PerformanceMetric]]/Table1[[#This Row],[InflationAdjSalary]]*1000000</f>
        <v>1.6874583932100418</v>
      </c>
      <c r="N3591" t="s">
        <v>58</v>
      </c>
      <c r="O3591">
        <v>23</v>
      </c>
      <c r="P3591" t="s">
        <v>19</v>
      </c>
    </row>
    <row r="3592" spans="2:16" x14ac:dyDescent="0.2">
      <c r="B3592" t="s">
        <v>249</v>
      </c>
      <c r="C3592">
        <v>2012</v>
      </c>
      <c r="D3592">
        <v>5.44</v>
      </c>
      <c r="E3592">
        <v>3.27</v>
      </c>
      <c r="F3592">
        <v>0.31</v>
      </c>
      <c r="G3592">
        <v>0.28000000000000003</v>
      </c>
      <c r="H3592">
        <v>0.94</v>
      </c>
      <c r="I3592">
        <v>0.67</v>
      </c>
      <c r="J3592">
        <v>0.53</v>
      </c>
      <c r="K3592" s="1">
        <v>18.72</v>
      </c>
      <c r="L3592" s="2">
        <v>6326159</v>
      </c>
      <c r="M3592" s="1">
        <f>Table1[[#This Row],[PerformanceMetric]]/Table1[[#This Row],[InflationAdjSalary]]*1000000</f>
        <v>2.9591415580923588</v>
      </c>
      <c r="N3592" t="s">
        <v>81</v>
      </c>
      <c r="O3592">
        <v>23</v>
      </c>
      <c r="P3592" t="s">
        <v>30</v>
      </c>
    </row>
    <row r="3593" spans="2:16" x14ac:dyDescent="0.2">
      <c r="B3593" t="s">
        <v>412</v>
      </c>
      <c r="C3593">
        <v>2011</v>
      </c>
      <c r="D3593">
        <v>4.42</v>
      </c>
      <c r="E3593">
        <v>4.22</v>
      </c>
      <c r="F3593">
        <v>0.73</v>
      </c>
      <c r="G3593">
        <v>0.43</v>
      </c>
      <c r="H3593">
        <v>0.28000000000000003</v>
      </c>
      <c r="I3593">
        <v>0.87</v>
      </c>
      <c r="J3593">
        <v>0.56000000000000005</v>
      </c>
      <c r="K3593" s="1">
        <v>18.71</v>
      </c>
      <c r="L3593" s="2">
        <v>6235445</v>
      </c>
      <c r="M3593" s="1">
        <f>Table1[[#This Row],[PerformanceMetric]]/Table1[[#This Row],[InflationAdjSalary]]*1000000</f>
        <v>3.0005877687959721</v>
      </c>
      <c r="N3593" t="s">
        <v>56</v>
      </c>
      <c r="O3593">
        <v>26</v>
      </c>
      <c r="P3593" t="s">
        <v>30</v>
      </c>
    </row>
    <row r="3594" spans="2:16" x14ac:dyDescent="0.2">
      <c r="B3594" t="s">
        <v>658</v>
      </c>
      <c r="C3594">
        <v>2013</v>
      </c>
      <c r="D3594">
        <v>5.08</v>
      </c>
      <c r="E3594">
        <v>2.63</v>
      </c>
      <c r="F3594">
        <v>0.88</v>
      </c>
      <c r="G3594">
        <v>0.21</v>
      </c>
      <c r="H3594">
        <v>0.33</v>
      </c>
      <c r="I3594">
        <v>0.54</v>
      </c>
      <c r="J3594">
        <v>0.57999999999999996</v>
      </c>
      <c r="K3594" s="1">
        <v>18.7</v>
      </c>
      <c r="L3594" s="2">
        <v>1202871</v>
      </c>
      <c r="M3594" s="1">
        <f>Table1[[#This Row],[PerformanceMetric]]/Table1[[#This Row],[InflationAdjSalary]]*1000000</f>
        <v>15.546139195308555</v>
      </c>
      <c r="N3594" t="s">
        <v>88</v>
      </c>
      <c r="O3594">
        <v>24</v>
      </c>
      <c r="P3594" t="s">
        <v>25</v>
      </c>
    </row>
    <row r="3595" spans="2:16" x14ac:dyDescent="0.2">
      <c r="B3595" t="s">
        <v>576</v>
      </c>
      <c r="C3595">
        <v>2021</v>
      </c>
      <c r="D3595">
        <v>7.2</v>
      </c>
      <c r="E3595">
        <v>1.35</v>
      </c>
      <c r="F3595">
        <v>1.86</v>
      </c>
      <c r="G3595">
        <v>0.7</v>
      </c>
      <c r="H3595">
        <v>0.2</v>
      </c>
      <c r="I3595">
        <v>1</v>
      </c>
      <c r="J3595">
        <v>0.5</v>
      </c>
      <c r="K3595" s="1">
        <v>18.7</v>
      </c>
      <c r="L3595" s="2">
        <v>4341179</v>
      </c>
      <c r="M3595" s="1">
        <f>Table1[[#This Row],[PerformanceMetric]]/Table1[[#This Row],[InflationAdjSalary]]*1000000</f>
        <v>4.3075855660409301</v>
      </c>
      <c r="N3595" t="s">
        <v>64</v>
      </c>
      <c r="O3595">
        <v>24</v>
      </c>
      <c r="P3595" t="s">
        <v>19</v>
      </c>
    </row>
    <row r="3596" spans="2:16" x14ac:dyDescent="0.2">
      <c r="B3596" t="s">
        <v>769</v>
      </c>
      <c r="C3596">
        <v>2020</v>
      </c>
      <c r="D3596">
        <v>5.71</v>
      </c>
      <c r="E3596">
        <v>2.71</v>
      </c>
      <c r="F3596">
        <v>0.86</v>
      </c>
      <c r="G3596">
        <v>0.28999999999999998</v>
      </c>
      <c r="H3596">
        <v>0.86</v>
      </c>
      <c r="I3596">
        <v>1.43</v>
      </c>
      <c r="J3596">
        <v>0.62</v>
      </c>
      <c r="K3596" s="1">
        <v>18.690000000000001</v>
      </c>
      <c r="L3596" s="2">
        <v>2365734</v>
      </c>
      <c r="M3596" s="1">
        <f>Table1[[#This Row],[PerformanceMetric]]/Table1[[#This Row],[InflationAdjSalary]]*1000000</f>
        <v>7.9002964830365539</v>
      </c>
      <c r="N3596" t="s">
        <v>91</v>
      </c>
      <c r="O3596">
        <v>20</v>
      </c>
      <c r="P3596" t="s">
        <v>16</v>
      </c>
    </row>
    <row r="3597" spans="2:16" x14ac:dyDescent="0.2">
      <c r="B3597" t="s">
        <v>510</v>
      </c>
      <c r="C3597">
        <v>2021</v>
      </c>
      <c r="D3597">
        <v>7.44</v>
      </c>
      <c r="E3597">
        <v>2.06</v>
      </c>
      <c r="F3597">
        <v>0.88</v>
      </c>
      <c r="G3597">
        <v>0.63</v>
      </c>
      <c r="H3597">
        <v>0.09</v>
      </c>
      <c r="I3597">
        <v>0.88</v>
      </c>
      <c r="J3597">
        <v>0.5</v>
      </c>
      <c r="K3597" s="1">
        <v>18.68</v>
      </c>
      <c r="L3597" s="2">
        <v>2606136</v>
      </c>
      <c r="M3597" s="1">
        <f>Table1[[#This Row],[PerformanceMetric]]/Table1[[#This Row],[InflationAdjSalary]]*1000000</f>
        <v>7.1676996135274598</v>
      </c>
      <c r="N3597" t="s">
        <v>18</v>
      </c>
      <c r="O3597">
        <v>27</v>
      </c>
      <c r="P3597" t="s">
        <v>20</v>
      </c>
    </row>
    <row r="3598" spans="2:16" x14ac:dyDescent="0.2">
      <c r="B3598" t="s">
        <v>297</v>
      </c>
      <c r="C3598">
        <v>2014</v>
      </c>
      <c r="D3598">
        <v>5.0199999999999996</v>
      </c>
      <c r="E3598">
        <v>3.24</v>
      </c>
      <c r="F3598">
        <v>1.6</v>
      </c>
      <c r="G3598">
        <v>0.89</v>
      </c>
      <c r="H3598">
        <v>0.42</v>
      </c>
      <c r="I3598">
        <v>1.2</v>
      </c>
      <c r="J3598">
        <v>0.53</v>
      </c>
      <c r="K3598" s="1">
        <v>18.68</v>
      </c>
      <c r="L3598" s="2">
        <v>4135216</v>
      </c>
      <c r="M3598" s="1">
        <f>Table1[[#This Row],[PerformanceMetric]]/Table1[[#This Row],[InflationAdjSalary]]*1000000</f>
        <v>4.5172972826570605</v>
      </c>
      <c r="N3598" t="s">
        <v>39</v>
      </c>
      <c r="O3598">
        <v>32</v>
      </c>
      <c r="P3598" t="s">
        <v>16</v>
      </c>
    </row>
    <row r="3599" spans="2:16" x14ac:dyDescent="0.2">
      <c r="B3599" t="s">
        <v>337</v>
      </c>
      <c r="C3599">
        <v>2015</v>
      </c>
      <c r="D3599">
        <v>5.94</v>
      </c>
      <c r="E3599">
        <v>2.5299999999999998</v>
      </c>
      <c r="F3599">
        <v>1.31</v>
      </c>
      <c r="G3599">
        <v>1.03</v>
      </c>
      <c r="H3599">
        <v>0.28000000000000003</v>
      </c>
      <c r="I3599">
        <v>0.94</v>
      </c>
      <c r="J3599">
        <v>0.51</v>
      </c>
      <c r="K3599" s="1">
        <v>18.670000000000002</v>
      </c>
      <c r="L3599" s="2">
        <v>1049289</v>
      </c>
      <c r="M3599" s="1">
        <f>Table1[[#This Row],[PerformanceMetric]]/Table1[[#This Row],[InflationAdjSalary]]*1000000</f>
        <v>17.793000784340638</v>
      </c>
      <c r="N3599" t="s">
        <v>31</v>
      </c>
      <c r="O3599">
        <v>22</v>
      </c>
      <c r="P3599" t="s">
        <v>20</v>
      </c>
    </row>
    <row r="3600" spans="2:16" x14ac:dyDescent="0.2">
      <c r="B3600" t="s">
        <v>662</v>
      </c>
      <c r="C3600">
        <v>2020</v>
      </c>
      <c r="D3600">
        <v>4.8600000000000003</v>
      </c>
      <c r="E3600">
        <v>2</v>
      </c>
      <c r="F3600">
        <v>1.1399999999999999</v>
      </c>
      <c r="G3600">
        <v>0.79</v>
      </c>
      <c r="H3600">
        <v>0.44</v>
      </c>
      <c r="I3600">
        <v>0.44</v>
      </c>
      <c r="J3600">
        <v>0.56000000000000005</v>
      </c>
      <c r="K3600" s="1">
        <v>18.66</v>
      </c>
      <c r="L3600" s="2">
        <v>1051752</v>
      </c>
      <c r="M3600" s="1">
        <f>Table1[[#This Row],[PerformanceMetric]]/Table1[[#This Row],[InflationAdjSalary]]*1000000</f>
        <v>17.74182506902768</v>
      </c>
      <c r="N3600" t="s">
        <v>68</v>
      </c>
      <c r="O3600">
        <v>26</v>
      </c>
      <c r="P3600" t="s">
        <v>20</v>
      </c>
    </row>
    <row r="3601" spans="2:16" x14ac:dyDescent="0.2">
      <c r="B3601" t="s">
        <v>288</v>
      </c>
      <c r="C3601">
        <v>2018</v>
      </c>
      <c r="D3601">
        <v>5.37</v>
      </c>
      <c r="E3601">
        <v>3.67</v>
      </c>
      <c r="F3601">
        <v>0.67</v>
      </c>
      <c r="G3601">
        <v>1.22</v>
      </c>
      <c r="H3601">
        <v>1.1100000000000001</v>
      </c>
      <c r="I3601">
        <v>1</v>
      </c>
      <c r="J3601">
        <v>0.46</v>
      </c>
      <c r="K3601" s="1">
        <v>18.66</v>
      </c>
      <c r="L3601" s="2">
        <v>5843084</v>
      </c>
      <c r="M3601" s="1">
        <f>Table1[[#This Row],[PerformanceMetric]]/Table1[[#This Row],[InflationAdjSalary]]*1000000</f>
        <v>3.1935190389184891</v>
      </c>
      <c r="N3601" t="s">
        <v>48</v>
      </c>
      <c r="O3601">
        <v>20</v>
      </c>
      <c r="P3601" t="s">
        <v>16</v>
      </c>
    </row>
    <row r="3602" spans="2:16" x14ac:dyDescent="0.2">
      <c r="B3602" t="s">
        <v>704</v>
      </c>
      <c r="C3602">
        <v>2015</v>
      </c>
      <c r="D3602">
        <v>4.67</v>
      </c>
      <c r="E3602">
        <v>1.86</v>
      </c>
      <c r="F3602">
        <v>2.42</v>
      </c>
      <c r="G3602">
        <v>1.21</v>
      </c>
      <c r="H3602">
        <v>0.02</v>
      </c>
      <c r="I3602">
        <v>1.0900000000000001</v>
      </c>
      <c r="J3602">
        <v>0.57999999999999996</v>
      </c>
      <c r="K3602" s="1">
        <v>18.649999999999999</v>
      </c>
      <c r="L3602" s="2">
        <v>1764852</v>
      </c>
      <c r="M3602" s="1">
        <f>Table1[[#This Row],[PerformanceMetric]]/Table1[[#This Row],[InflationAdjSalary]]*1000000</f>
        <v>10.567458347782136</v>
      </c>
      <c r="N3602" t="s">
        <v>70</v>
      </c>
      <c r="O3602">
        <v>37</v>
      </c>
      <c r="P3602" t="s">
        <v>19</v>
      </c>
    </row>
    <row r="3603" spans="2:16" x14ac:dyDescent="0.2">
      <c r="B3603" t="s">
        <v>289</v>
      </c>
      <c r="C3603">
        <v>2015</v>
      </c>
      <c r="D3603">
        <v>3.66</v>
      </c>
      <c r="E3603">
        <v>5</v>
      </c>
      <c r="F3603">
        <v>0.15</v>
      </c>
      <c r="G3603">
        <v>0.27</v>
      </c>
      <c r="H3603">
        <v>0.85</v>
      </c>
      <c r="I3603">
        <v>0.86</v>
      </c>
      <c r="J3603">
        <v>0.56999999999999995</v>
      </c>
      <c r="K3603" s="1">
        <v>18.64</v>
      </c>
      <c r="L3603" s="2">
        <v>1176209</v>
      </c>
      <c r="M3603" s="1">
        <f>Table1[[#This Row],[PerformanceMetric]]/Table1[[#This Row],[InflationAdjSalary]]*1000000</f>
        <v>15.847523696894006</v>
      </c>
      <c r="N3603" t="s">
        <v>48</v>
      </c>
      <c r="O3603">
        <v>25</v>
      </c>
      <c r="P3603" t="s">
        <v>30</v>
      </c>
    </row>
    <row r="3604" spans="2:16" x14ac:dyDescent="0.2">
      <c r="B3604" t="s">
        <v>771</v>
      </c>
      <c r="C3604">
        <v>2010</v>
      </c>
      <c r="D3604">
        <v>6.49</v>
      </c>
      <c r="E3604">
        <v>2.84</v>
      </c>
      <c r="F3604">
        <v>1.06</v>
      </c>
      <c r="G3604">
        <v>0.45</v>
      </c>
      <c r="H3604">
        <v>0.16</v>
      </c>
      <c r="I3604">
        <v>0.87</v>
      </c>
      <c r="J3604">
        <v>0.5</v>
      </c>
      <c r="K3604" s="1">
        <v>18.63</v>
      </c>
      <c r="L3604" s="2">
        <v>1349491</v>
      </c>
      <c r="M3604" s="1">
        <f>Table1[[#This Row],[PerformanceMetric]]/Table1[[#This Row],[InflationAdjSalary]]*1000000</f>
        <v>13.805205073616644</v>
      </c>
      <c r="N3604" t="s">
        <v>50</v>
      </c>
      <c r="O3604">
        <v>25</v>
      </c>
      <c r="P3604" t="s">
        <v>25</v>
      </c>
    </row>
    <row r="3605" spans="2:16" x14ac:dyDescent="0.2">
      <c r="B3605" t="s">
        <v>770</v>
      </c>
      <c r="C3605">
        <v>2011</v>
      </c>
      <c r="D3605">
        <v>5.53</v>
      </c>
      <c r="E3605">
        <v>2.31</v>
      </c>
      <c r="F3605">
        <v>1.31</v>
      </c>
      <c r="G3605">
        <v>0.8</v>
      </c>
      <c r="H3605">
        <v>0.45</v>
      </c>
      <c r="I3605">
        <v>0.78</v>
      </c>
      <c r="J3605">
        <v>0.53</v>
      </c>
      <c r="K3605" s="1">
        <v>18.63</v>
      </c>
      <c r="L3605" s="2">
        <v>1605681</v>
      </c>
      <c r="M3605" s="1">
        <f>Table1[[#This Row],[PerformanceMetric]]/Table1[[#This Row],[InflationAdjSalary]]*1000000</f>
        <v>11.602553682829901</v>
      </c>
      <c r="N3605" t="s">
        <v>61</v>
      </c>
      <c r="O3605">
        <v>30</v>
      </c>
      <c r="P3605" t="s">
        <v>25</v>
      </c>
    </row>
    <row r="3606" spans="2:16" x14ac:dyDescent="0.2">
      <c r="B3606" t="s">
        <v>253</v>
      </c>
      <c r="C3606">
        <v>2013</v>
      </c>
      <c r="D3606">
        <v>7.05</v>
      </c>
      <c r="E3606">
        <v>2.27</v>
      </c>
      <c r="F3606">
        <v>1.44</v>
      </c>
      <c r="G3606">
        <v>0.55000000000000004</v>
      </c>
      <c r="H3606">
        <v>0.2</v>
      </c>
      <c r="I3606">
        <v>1.1599999999999999</v>
      </c>
      <c r="J3606">
        <v>0.51</v>
      </c>
      <c r="K3606" s="1">
        <v>18.63</v>
      </c>
      <c r="L3606" s="2">
        <v>2948085</v>
      </c>
      <c r="M3606" s="1">
        <f>Table1[[#This Row],[PerformanceMetric]]/Table1[[#This Row],[InflationAdjSalary]]*1000000</f>
        <v>6.3193564636026434</v>
      </c>
      <c r="N3606" t="s">
        <v>58</v>
      </c>
      <c r="O3606">
        <v>21</v>
      </c>
      <c r="P3606" t="s">
        <v>20</v>
      </c>
    </row>
    <row r="3607" spans="2:16" x14ac:dyDescent="0.2">
      <c r="B3607" t="s">
        <v>656</v>
      </c>
      <c r="C3607">
        <v>2019</v>
      </c>
      <c r="D3607">
        <v>5.88</v>
      </c>
      <c r="E3607">
        <v>1.6</v>
      </c>
      <c r="F3607">
        <v>3.77</v>
      </c>
      <c r="G3607">
        <v>0.28999999999999998</v>
      </c>
      <c r="H3607">
        <v>0.04</v>
      </c>
      <c r="I3607">
        <v>1.42</v>
      </c>
      <c r="J3607">
        <v>0.53</v>
      </c>
      <c r="K3607" s="1">
        <v>18.63</v>
      </c>
      <c r="L3607" s="2">
        <v>11114135</v>
      </c>
      <c r="M3607" s="1">
        <f>Table1[[#This Row],[PerformanceMetric]]/Table1[[#This Row],[InflationAdjSalary]]*1000000</f>
        <v>1.6762438102470412</v>
      </c>
      <c r="N3607" t="s">
        <v>41</v>
      </c>
      <c r="O3607">
        <v>28</v>
      </c>
      <c r="P3607" t="s">
        <v>19</v>
      </c>
    </row>
    <row r="3608" spans="2:16" x14ac:dyDescent="0.2">
      <c r="B3608" t="s">
        <v>566</v>
      </c>
      <c r="C3608">
        <v>2017</v>
      </c>
      <c r="D3608">
        <v>5.42</v>
      </c>
      <c r="E3608">
        <v>3.2</v>
      </c>
      <c r="F3608">
        <v>0.96</v>
      </c>
      <c r="G3608">
        <v>0.18</v>
      </c>
      <c r="H3608">
        <v>0.38</v>
      </c>
      <c r="I3608">
        <v>0.47</v>
      </c>
      <c r="J3608">
        <v>0.51</v>
      </c>
      <c r="K3608" s="1">
        <v>18.63</v>
      </c>
      <c r="L3608" s="2">
        <v>11981020</v>
      </c>
      <c r="M3608" s="1">
        <f>Table1[[#This Row],[PerformanceMetric]]/Table1[[#This Row],[InflationAdjSalary]]*1000000</f>
        <v>1.5549594274944871</v>
      </c>
      <c r="N3608" t="s">
        <v>38</v>
      </c>
      <c r="O3608">
        <v>24</v>
      </c>
      <c r="P3608" t="s">
        <v>16</v>
      </c>
    </row>
    <row r="3609" spans="2:16" x14ac:dyDescent="0.2">
      <c r="B3609" t="s">
        <v>252</v>
      </c>
      <c r="C3609">
        <v>2016</v>
      </c>
      <c r="D3609">
        <v>4.49</v>
      </c>
      <c r="E3609">
        <v>3.13</v>
      </c>
      <c r="F3609">
        <v>1.58</v>
      </c>
      <c r="G3609">
        <v>0.77</v>
      </c>
      <c r="H3609">
        <v>0.37</v>
      </c>
      <c r="I3609">
        <v>0.76</v>
      </c>
      <c r="J3609">
        <v>0.53</v>
      </c>
      <c r="K3609" s="1">
        <v>18.62</v>
      </c>
      <c r="L3609" s="2">
        <v>1465560</v>
      </c>
      <c r="M3609" s="1">
        <f>Table1[[#This Row],[PerformanceMetric]]/Table1[[#This Row],[InflationAdjSalary]]*1000000</f>
        <v>12.705041076448595</v>
      </c>
      <c r="N3609" t="s">
        <v>65</v>
      </c>
      <c r="O3609">
        <v>22</v>
      </c>
      <c r="P3609" t="s">
        <v>25</v>
      </c>
    </row>
    <row r="3610" spans="2:16" x14ac:dyDescent="0.2">
      <c r="B3610" t="s">
        <v>356</v>
      </c>
      <c r="C3610">
        <v>2012</v>
      </c>
      <c r="D3610">
        <v>5.17</v>
      </c>
      <c r="E3610">
        <v>4.3099999999999996</v>
      </c>
      <c r="F3610">
        <v>0.43</v>
      </c>
      <c r="G3610">
        <v>1.05</v>
      </c>
      <c r="H3610">
        <v>1.02</v>
      </c>
      <c r="I3610">
        <v>0.76</v>
      </c>
      <c r="J3610">
        <v>0.45</v>
      </c>
      <c r="K3610" s="1">
        <v>18.61</v>
      </c>
      <c r="L3610" s="2">
        <v>554607</v>
      </c>
      <c r="M3610" s="1">
        <f>Table1[[#This Row],[PerformanceMetric]]/Table1[[#This Row],[InflationAdjSalary]]*1000000</f>
        <v>33.555292306083402</v>
      </c>
      <c r="N3610" t="s">
        <v>52</v>
      </c>
      <c r="O3610">
        <v>34</v>
      </c>
      <c r="P3610" t="s">
        <v>16</v>
      </c>
    </row>
    <row r="3611" spans="2:16" x14ac:dyDescent="0.2">
      <c r="B3611" t="s">
        <v>401</v>
      </c>
      <c r="C3611">
        <v>2010</v>
      </c>
      <c r="D3611">
        <v>5.19</v>
      </c>
      <c r="E3611">
        <v>3.72</v>
      </c>
      <c r="F3611">
        <v>0.43</v>
      </c>
      <c r="G3611">
        <v>0.3</v>
      </c>
      <c r="H3611">
        <v>0.45</v>
      </c>
      <c r="I3611">
        <v>0.64</v>
      </c>
      <c r="J3611">
        <v>0.53</v>
      </c>
      <c r="K3611" s="1">
        <v>18.61</v>
      </c>
      <c r="L3611" s="2">
        <v>3629060</v>
      </c>
      <c r="M3611" s="1">
        <f>Table1[[#This Row],[PerformanceMetric]]/Table1[[#This Row],[InflationAdjSalary]]*1000000</f>
        <v>5.128049687797942</v>
      </c>
      <c r="N3611" t="s">
        <v>41</v>
      </c>
      <c r="O3611">
        <v>22</v>
      </c>
      <c r="P3611" t="s">
        <v>16</v>
      </c>
    </row>
    <row r="3612" spans="2:16" x14ac:dyDescent="0.2">
      <c r="B3612" t="s">
        <v>253</v>
      </c>
      <c r="C3612">
        <v>2012</v>
      </c>
      <c r="D3612">
        <v>7.2</v>
      </c>
      <c r="E3612">
        <v>2.2400000000000002</v>
      </c>
      <c r="F3612">
        <v>0.93</v>
      </c>
      <c r="G3612">
        <v>0.46</v>
      </c>
      <c r="H3612">
        <v>0.08</v>
      </c>
      <c r="I3612">
        <v>0.86</v>
      </c>
      <c r="J3612">
        <v>0.51</v>
      </c>
      <c r="K3612" s="1">
        <v>18.600000000000001</v>
      </c>
      <c r="L3612" s="2">
        <v>2804106</v>
      </c>
      <c r="M3612" s="1">
        <f>Table1[[#This Row],[PerformanceMetric]]/Table1[[#This Row],[InflationAdjSalary]]*1000000</f>
        <v>6.6331301313145801</v>
      </c>
      <c r="N3612" t="s">
        <v>58</v>
      </c>
      <c r="O3612">
        <v>20</v>
      </c>
      <c r="P3612" t="s">
        <v>20</v>
      </c>
    </row>
    <row r="3613" spans="2:16" x14ac:dyDescent="0.2">
      <c r="B3613" t="s">
        <v>618</v>
      </c>
      <c r="C3613">
        <v>2015</v>
      </c>
      <c r="D3613">
        <v>6.67</v>
      </c>
      <c r="E3613">
        <v>1.51</v>
      </c>
      <c r="F3613">
        <v>2.25</v>
      </c>
      <c r="G3613">
        <v>0.46</v>
      </c>
      <c r="H3613">
        <v>0.08</v>
      </c>
      <c r="I3613">
        <v>0.79</v>
      </c>
      <c r="J3613">
        <v>0.5</v>
      </c>
      <c r="K3613" s="1">
        <v>18.600000000000001</v>
      </c>
      <c r="L3613" s="2">
        <v>3544909</v>
      </c>
      <c r="M3613" s="1">
        <f>Table1[[#This Row],[PerformanceMetric]]/Table1[[#This Row],[InflationAdjSalary]]*1000000</f>
        <v>5.2469612054921582</v>
      </c>
      <c r="N3613" t="s">
        <v>96</v>
      </c>
      <c r="O3613">
        <v>29</v>
      </c>
      <c r="P3613" t="s">
        <v>19</v>
      </c>
    </row>
    <row r="3614" spans="2:16" x14ac:dyDescent="0.2">
      <c r="B3614" t="s">
        <v>316</v>
      </c>
      <c r="C3614">
        <v>2020</v>
      </c>
      <c r="D3614">
        <v>5.29</v>
      </c>
      <c r="E3614">
        <v>3.21</v>
      </c>
      <c r="F3614">
        <v>0.56999999999999995</v>
      </c>
      <c r="G3614">
        <v>0.36</v>
      </c>
      <c r="H3614">
        <v>0.43</v>
      </c>
      <c r="I3614">
        <v>0.43</v>
      </c>
      <c r="J3614">
        <v>0.52</v>
      </c>
      <c r="K3614" s="1">
        <v>18.59</v>
      </c>
      <c r="L3614" s="2">
        <v>2679925</v>
      </c>
      <c r="M3614" s="1">
        <f>Table1[[#This Row],[PerformanceMetric]]/Table1[[#This Row],[InflationAdjSalary]]*1000000</f>
        <v>6.9367612899614732</v>
      </c>
      <c r="N3614" t="s">
        <v>42</v>
      </c>
      <c r="O3614">
        <v>30</v>
      </c>
      <c r="P3614" t="s">
        <v>16</v>
      </c>
    </row>
    <row r="3615" spans="2:16" x14ac:dyDescent="0.2">
      <c r="B3615" t="s">
        <v>772</v>
      </c>
      <c r="C3615">
        <v>2019</v>
      </c>
      <c r="D3615">
        <v>4.68</v>
      </c>
      <c r="E3615">
        <v>3.43</v>
      </c>
      <c r="F3615">
        <v>0.43</v>
      </c>
      <c r="G3615">
        <v>0.25</v>
      </c>
      <c r="H3615">
        <v>0.21</v>
      </c>
      <c r="I3615">
        <v>0.42</v>
      </c>
      <c r="J3615">
        <v>0.56999999999999995</v>
      </c>
      <c r="K3615" s="1">
        <v>18.59</v>
      </c>
      <c r="L3615" s="2">
        <v>2767092</v>
      </c>
      <c r="M3615" s="1">
        <f>Table1[[#This Row],[PerformanceMetric]]/Table1[[#This Row],[InflationAdjSalary]]*1000000</f>
        <v>6.7182442795541313</v>
      </c>
      <c r="N3615" t="s">
        <v>22</v>
      </c>
      <c r="O3615">
        <v>26</v>
      </c>
      <c r="P3615" t="s">
        <v>25</v>
      </c>
    </row>
    <row r="3616" spans="2:16" x14ac:dyDescent="0.2">
      <c r="B3616" t="s">
        <v>507</v>
      </c>
      <c r="C3616">
        <v>2016</v>
      </c>
      <c r="D3616">
        <v>6.37</v>
      </c>
      <c r="E3616">
        <v>1.72</v>
      </c>
      <c r="F3616">
        <v>1.21</v>
      </c>
      <c r="G3616">
        <v>0.65</v>
      </c>
      <c r="H3616">
        <v>0.15</v>
      </c>
      <c r="I3616">
        <v>0.78</v>
      </c>
      <c r="J3616">
        <v>0.54</v>
      </c>
      <c r="K3616" s="1">
        <v>18.59</v>
      </c>
      <c r="L3616" s="2">
        <v>4917657</v>
      </c>
      <c r="M3616" s="1">
        <f>Table1[[#This Row],[PerformanceMetric]]/Table1[[#This Row],[InflationAdjSalary]]*1000000</f>
        <v>3.7802555159906435</v>
      </c>
      <c r="N3616" t="s">
        <v>22</v>
      </c>
      <c r="O3616">
        <v>33</v>
      </c>
      <c r="P3616" t="s">
        <v>20</v>
      </c>
    </row>
    <row r="3617" spans="2:16" x14ac:dyDescent="0.2">
      <c r="B3617" t="s">
        <v>290</v>
      </c>
      <c r="C3617">
        <v>2012</v>
      </c>
      <c r="D3617">
        <v>5.9</v>
      </c>
      <c r="E3617">
        <v>1.73</v>
      </c>
      <c r="F3617">
        <v>3.85</v>
      </c>
      <c r="G3617">
        <v>0.63</v>
      </c>
      <c r="H3617">
        <v>0.02</v>
      </c>
      <c r="I3617">
        <v>1.31</v>
      </c>
      <c r="J3617">
        <v>0.49</v>
      </c>
      <c r="K3617" s="1">
        <v>18.579999999999998</v>
      </c>
      <c r="L3617" s="2">
        <v>10084578</v>
      </c>
      <c r="M3617" s="1">
        <f>Table1[[#This Row],[PerformanceMetric]]/Table1[[#This Row],[InflationAdjSalary]]*1000000</f>
        <v>1.8424172037739208</v>
      </c>
      <c r="N3617" t="s">
        <v>15</v>
      </c>
      <c r="O3617">
        <v>29</v>
      </c>
      <c r="P3617" t="s">
        <v>20</v>
      </c>
    </row>
    <row r="3618" spans="2:16" x14ac:dyDescent="0.2">
      <c r="B3618" t="s">
        <v>773</v>
      </c>
      <c r="C3618">
        <v>2010</v>
      </c>
      <c r="D3618">
        <v>3.58</v>
      </c>
      <c r="E3618">
        <v>3.75</v>
      </c>
      <c r="F3618">
        <v>0.83</v>
      </c>
      <c r="G3618">
        <v>0.38</v>
      </c>
      <c r="H3618">
        <v>0.46</v>
      </c>
      <c r="I3618">
        <v>0.71</v>
      </c>
      <c r="J3618">
        <v>0.61</v>
      </c>
      <c r="K3618" s="1">
        <v>18.57</v>
      </c>
      <c r="L3618" s="2">
        <v>1398649</v>
      </c>
      <c r="M3618" s="1">
        <f>Table1[[#This Row],[PerformanceMetric]]/Table1[[#This Row],[InflationAdjSalary]]*1000000</f>
        <v>13.277098113965691</v>
      </c>
      <c r="N3618" t="s">
        <v>99</v>
      </c>
      <c r="O3618">
        <v>25</v>
      </c>
      <c r="P3618" t="s">
        <v>30</v>
      </c>
    </row>
    <row r="3619" spans="2:16" x14ac:dyDescent="0.2">
      <c r="B3619" t="s">
        <v>521</v>
      </c>
      <c r="C3619">
        <v>2021</v>
      </c>
      <c r="D3619">
        <v>6.7</v>
      </c>
      <c r="E3619">
        <v>2.02</v>
      </c>
      <c r="F3619">
        <v>1.98</v>
      </c>
      <c r="G3619">
        <v>0.35</v>
      </c>
      <c r="H3619">
        <v>0.09</v>
      </c>
      <c r="I3619">
        <v>0.91</v>
      </c>
      <c r="J3619">
        <v>0.5</v>
      </c>
      <c r="K3619" s="1">
        <v>18.559999999999999</v>
      </c>
      <c r="L3619" s="2">
        <v>224294</v>
      </c>
      <c r="M3619" s="1">
        <f>Table1[[#This Row],[PerformanceMetric]]/Table1[[#This Row],[InflationAdjSalary]]*1000000</f>
        <v>82.748535404424544</v>
      </c>
      <c r="N3619" t="s">
        <v>29</v>
      </c>
      <c r="O3619">
        <v>26</v>
      </c>
      <c r="P3619" t="s">
        <v>20</v>
      </c>
    </row>
    <row r="3620" spans="2:16" x14ac:dyDescent="0.2">
      <c r="B3620" t="s">
        <v>678</v>
      </c>
      <c r="C3620">
        <v>2011</v>
      </c>
      <c r="D3620">
        <v>6.89</v>
      </c>
      <c r="E3620">
        <v>2.8</v>
      </c>
      <c r="F3620">
        <v>0.8</v>
      </c>
      <c r="G3620">
        <v>0.77</v>
      </c>
      <c r="H3620">
        <v>0.64</v>
      </c>
      <c r="I3620">
        <v>1.07</v>
      </c>
      <c r="J3620">
        <v>0.48</v>
      </c>
      <c r="K3620" s="1">
        <v>18.559999999999999</v>
      </c>
      <c r="L3620" s="2">
        <v>1440742</v>
      </c>
      <c r="M3620" s="1">
        <f>Table1[[#This Row],[PerformanceMetric]]/Table1[[#This Row],[InflationAdjSalary]]*1000000</f>
        <v>12.882250951245954</v>
      </c>
      <c r="N3620" t="s">
        <v>29</v>
      </c>
      <c r="O3620">
        <v>21</v>
      </c>
      <c r="P3620" t="s">
        <v>25</v>
      </c>
    </row>
    <row r="3621" spans="2:16" x14ac:dyDescent="0.2">
      <c r="B3621" t="s">
        <v>237</v>
      </c>
      <c r="C3621">
        <v>2016</v>
      </c>
      <c r="D3621">
        <v>7.12</v>
      </c>
      <c r="E3621">
        <v>1.46</v>
      </c>
      <c r="F3621">
        <v>2.61</v>
      </c>
      <c r="G3621">
        <v>0.43</v>
      </c>
      <c r="H3621">
        <v>0.14000000000000001</v>
      </c>
      <c r="I3621">
        <v>1.19</v>
      </c>
      <c r="J3621">
        <v>0.49</v>
      </c>
      <c r="K3621" s="1">
        <v>18.55</v>
      </c>
      <c r="L3621" s="2">
        <v>3319418</v>
      </c>
      <c r="M3621" s="1">
        <f>Table1[[#This Row],[PerformanceMetric]]/Table1[[#This Row],[InflationAdjSalary]]*1000000</f>
        <v>5.5883290384037201</v>
      </c>
      <c r="N3621" t="s">
        <v>68</v>
      </c>
      <c r="O3621">
        <v>31</v>
      </c>
      <c r="P3621" t="s">
        <v>19</v>
      </c>
    </row>
    <row r="3622" spans="2:16" x14ac:dyDescent="0.2">
      <c r="B3622" t="s">
        <v>232</v>
      </c>
      <c r="C3622">
        <v>2015</v>
      </c>
      <c r="D3622">
        <v>5.18</v>
      </c>
      <c r="E3622">
        <v>2.82</v>
      </c>
      <c r="F3622">
        <v>0.06</v>
      </c>
      <c r="G3622">
        <v>0.12</v>
      </c>
      <c r="H3622">
        <v>1.1200000000000001</v>
      </c>
      <c r="I3622">
        <v>0.76</v>
      </c>
      <c r="J3622">
        <v>0.6</v>
      </c>
      <c r="K3622" s="1">
        <v>18.53</v>
      </c>
      <c r="L3622" s="2">
        <v>16478233</v>
      </c>
      <c r="M3622" s="1">
        <f>Table1[[#This Row],[PerformanceMetric]]/Table1[[#This Row],[InflationAdjSalary]]*1000000</f>
        <v>1.1245137752330605</v>
      </c>
      <c r="N3622" t="s">
        <v>91</v>
      </c>
      <c r="O3622">
        <v>27</v>
      </c>
      <c r="P3622" t="s">
        <v>30</v>
      </c>
    </row>
    <row r="3623" spans="2:16" x14ac:dyDescent="0.2">
      <c r="B3623" t="s">
        <v>577</v>
      </c>
      <c r="C3623">
        <v>2014</v>
      </c>
      <c r="D3623">
        <v>6.43</v>
      </c>
      <c r="E3623">
        <v>1.95</v>
      </c>
      <c r="F3623">
        <v>3.02</v>
      </c>
      <c r="G3623">
        <v>0.94</v>
      </c>
      <c r="H3623">
        <v>0.06</v>
      </c>
      <c r="I3623">
        <v>1.55</v>
      </c>
      <c r="J3623">
        <v>0.5</v>
      </c>
      <c r="K3623" s="1">
        <v>18.510000000000002</v>
      </c>
      <c r="L3623" s="2">
        <v>2673140</v>
      </c>
      <c r="M3623" s="1">
        <f>Table1[[#This Row],[PerformanceMetric]]/Table1[[#This Row],[InflationAdjSalary]]*1000000</f>
        <v>6.9244409196675081</v>
      </c>
      <c r="N3623" t="s">
        <v>31</v>
      </c>
      <c r="O3623">
        <v>25</v>
      </c>
      <c r="P3623" t="s">
        <v>19</v>
      </c>
    </row>
    <row r="3624" spans="2:16" x14ac:dyDescent="0.2">
      <c r="B3624" t="s">
        <v>708</v>
      </c>
      <c r="C3624">
        <v>2010</v>
      </c>
      <c r="D3624">
        <v>7.44</v>
      </c>
      <c r="E3624">
        <v>2.5099999999999998</v>
      </c>
      <c r="F3624">
        <v>0.65</v>
      </c>
      <c r="G3624">
        <v>0.42</v>
      </c>
      <c r="H3624">
        <v>0.25</v>
      </c>
      <c r="I3624">
        <v>1.18</v>
      </c>
      <c r="J3624">
        <v>0.52</v>
      </c>
      <c r="K3624" s="1">
        <v>18.5</v>
      </c>
      <c r="L3624" s="2">
        <v>1204466</v>
      </c>
      <c r="M3624" s="1">
        <f>Table1[[#This Row],[PerformanceMetric]]/Table1[[#This Row],[InflationAdjSalary]]*1000000</f>
        <v>15.359503713678926</v>
      </c>
      <c r="N3624" t="s">
        <v>109</v>
      </c>
      <c r="O3624">
        <v>24</v>
      </c>
      <c r="P3624" t="s">
        <v>25</v>
      </c>
    </row>
    <row r="3625" spans="2:16" x14ac:dyDescent="0.2">
      <c r="B3625" t="s">
        <v>447</v>
      </c>
      <c r="C3625">
        <v>2016</v>
      </c>
      <c r="D3625">
        <v>4.75</v>
      </c>
      <c r="E3625">
        <v>3.85</v>
      </c>
      <c r="F3625">
        <v>1.1100000000000001</v>
      </c>
      <c r="G3625">
        <v>0.31</v>
      </c>
      <c r="H3625">
        <v>0.75</v>
      </c>
      <c r="I3625">
        <v>0.94</v>
      </c>
      <c r="J3625">
        <v>0.52</v>
      </c>
      <c r="K3625" s="1">
        <v>18.48</v>
      </c>
      <c r="L3625" s="2">
        <v>4817767</v>
      </c>
      <c r="M3625" s="1">
        <f>Table1[[#This Row],[PerformanceMetric]]/Table1[[#This Row],[InflationAdjSalary]]*1000000</f>
        <v>3.8358019389480642</v>
      </c>
      <c r="N3625" t="s">
        <v>70</v>
      </c>
      <c r="O3625">
        <v>25</v>
      </c>
      <c r="P3625" t="s">
        <v>16</v>
      </c>
    </row>
    <row r="3626" spans="2:16" x14ac:dyDescent="0.2">
      <c r="B3626" t="s">
        <v>417</v>
      </c>
      <c r="C3626">
        <v>2014</v>
      </c>
      <c r="D3626">
        <v>6.32</v>
      </c>
      <c r="E3626">
        <v>1.72</v>
      </c>
      <c r="F3626">
        <v>1.42</v>
      </c>
      <c r="G3626">
        <v>0.76</v>
      </c>
      <c r="H3626">
        <v>0.16</v>
      </c>
      <c r="I3626">
        <v>0.7</v>
      </c>
      <c r="J3626">
        <v>0.51</v>
      </c>
      <c r="K3626" s="1">
        <v>18.46</v>
      </c>
      <c r="L3626" s="2">
        <v>1178768</v>
      </c>
      <c r="M3626" s="1">
        <f>Table1[[#This Row],[PerformanceMetric]]/Table1[[#This Row],[InflationAdjSalary]]*1000000</f>
        <v>15.660418335075265</v>
      </c>
      <c r="N3626" t="s">
        <v>48</v>
      </c>
      <c r="O3626">
        <v>24</v>
      </c>
      <c r="P3626" t="s">
        <v>20</v>
      </c>
    </row>
    <row r="3627" spans="2:16" x14ac:dyDescent="0.2">
      <c r="B3627" t="s">
        <v>573</v>
      </c>
      <c r="C3627">
        <v>2019</v>
      </c>
      <c r="D3627">
        <v>5.81</v>
      </c>
      <c r="E3627">
        <v>2.23</v>
      </c>
      <c r="F3627">
        <v>1.08</v>
      </c>
      <c r="G3627">
        <v>0.6</v>
      </c>
      <c r="H3627">
        <v>0.04</v>
      </c>
      <c r="I3627">
        <v>0.52</v>
      </c>
      <c r="J3627">
        <v>0.53</v>
      </c>
      <c r="K3627" s="1">
        <v>18.43</v>
      </c>
      <c r="L3627" s="2">
        <v>1874698</v>
      </c>
      <c r="M3627" s="1">
        <f>Table1[[#This Row],[PerformanceMetric]]/Table1[[#This Row],[InflationAdjSalary]]*1000000</f>
        <v>9.8309167663271637</v>
      </c>
      <c r="N3627" t="s">
        <v>34</v>
      </c>
      <c r="O3627">
        <v>21</v>
      </c>
      <c r="P3627" t="s">
        <v>20</v>
      </c>
    </row>
    <row r="3628" spans="2:16" x14ac:dyDescent="0.2">
      <c r="B3628" t="s">
        <v>368</v>
      </c>
      <c r="C3628">
        <v>2019</v>
      </c>
      <c r="D3628">
        <v>4.8600000000000003</v>
      </c>
      <c r="E3628">
        <v>2.63</v>
      </c>
      <c r="F3628">
        <v>1.41</v>
      </c>
      <c r="G3628">
        <v>0.61</v>
      </c>
      <c r="H3628">
        <v>0.27</v>
      </c>
      <c r="I3628">
        <v>0.73</v>
      </c>
      <c r="J3628">
        <v>0.55000000000000004</v>
      </c>
      <c r="K3628" s="1">
        <v>18.43</v>
      </c>
      <c r="L3628" s="2">
        <v>2966954</v>
      </c>
      <c r="M3628" s="1">
        <f>Table1[[#This Row],[PerformanceMetric]]/Table1[[#This Row],[InflationAdjSalary]]*1000000</f>
        <v>6.2117579173792379</v>
      </c>
      <c r="N3628" t="s">
        <v>39</v>
      </c>
      <c r="O3628">
        <v>33</v>
      </c>
      <c r="P3628" t="s">
        <v>16</v>
      </c>
    </row>
    <row r="3629" spans="2:16" x14ac:dyDescent="0.2">
      <c r="B3629" t="s">
        <v>253</v>
      </c>
      <c r="C3629">
        <v>2017</v>
      </c>
      <c r="D3629">
        <v>6.74</v>
      </c>
      <c r="E3629">
        <v>2.86</v>
      </c>
      <c r="F3629">
        <v>0.71</v>
      </c>
      <c r="G3629">
        <v>0.43</v>
      </c>
      <c r="H3629">
        <v>0.12</v>
      </c>
      <c r="I3629">
        <v>0.83</v>
      </c>
      <c r="J3629">
        <v>0.5</v>
      </c>
      <c r="K3629" s="1">
        <v>18.43</v>
      </c>
      <c r="L3629" s="2">
        <v>13119318</v>
      </c>
      <c r="M3629" s="1">
        <f>Table1[[#This Row],[PerformanceMetric]]/Table1[[#This Row],[InflationAdjSalary]]*1000000</f>
        <v>1.404798633587508</v>
      </c>
      <c r="N3629" t="s">
        <v>58</v>
      </c>
      <c r="O3629">
        <v>25</v>
      </c>
      <c r="P3629" t="s">
        <v>20</v>
      </c>
    </row>
    <row r="3630" spans="2:16" x14ac:dyDescent="0.2">
      <c r="B3630" t="s">
        <v>181</v>
      </c>
      <c r="C3630">
        <v>2011</v>
      </c>
      <c r="D3630">
        <v>8</v>
      </c>
      <c r="E3630">
        <v>2.4300000000000002</v>
      </c>
      <c r="F3630">
        <v>3.2</v>
      </c>
      <c r="G3630">
        <v>0.9</v>
      </c>
      <c r="H3630">
        <v>0.18</v>
      </c>
      <c r="I3630">
        <v>2.16</v>
      </c>
      <c r="J3630">
        <v>0.44</v>
      </c>
      <c r="K3630" s="1">
        <v>18.43</v>
      </c>
      <c r="L3630" s="2">
        <v>25295308</v>
      </c>
      <c r="M3630" s="1">
        <f>Table1[[#This Row],[PerformanceMetric]]/Table1[[#This Row],[InflationAdjSalary]]*1000000</f>
        <v>0.72859361902215225</v>
      </c>
      <c r="N3630" t="s">
        <v>48</v>
      </c>
      <c r="O3630">
        <v>29</v>
      </c>
      <c r="P3630" t="s">
        <v>19</v>
      </c>
    </row>
    <row r="3631" spans="2:16" x14ac:dyDescent="0.2">
      <c r="B3631" t="s">
        <v>494</v>
      </c>
      <c r="C3631">
        <v>2015</v>
      </c>
      <c r="D3631">
        <v>4.2</v>
      </c>
      <c r="E3631">
        <v>5.08</v>
      </c>
      <c r="F3631">
        <v>0.32</v>
      </c>
      <c r="G3631">
        <v>0.24</v>
      </c>
      <c r="H3631">
        <v>0.08</v>
      </c>
      <c r="I3631">
        <v>0.76</v>
      </c>
      <c r="J3631">
        <v>0.55000000000000004</v>
      </c>
      <c r="K3631" s="1">
        <v>18.420000000000002</v>
      </c>
      <c r="L3631" s="2">
        <v>1049289</v>
      </c>
      <c r="M3631" s="1">
        <f>Table1[[#This Row],[PerformanceMetric]]/Table1[[#This Row],[InflationAdjSalary]]*1000000</f>
        <v>17.554744212509615</v>
      </c>
      <c r="N3631" t="s">
        <v>18</v>
      </c>
      <c r="O3631">
        <v>23</v>
      </c>
      <c r="P3631" t="s">
        <v>30</v>
      </c>
    </row>
    <row r="3632" spans="2:16" x14ac:dyDescent="0.2">
      <c r="B3632" t="s">
        <v>465</v>
      </c>
      <c r="C3632">
        <v>2015</v>
      </c>
      <c r="D3632">
        <v>6.3</v>
      </c>
      <c r="E3632">
        <v>2.33</v>
      </c>
      <c r="F3632">
        <v>0.3</v>
      </c>
      <c r="G3632">
        <v>0.23</v>
      </c>
      <c r="H3632">
        <v>0.34</v>
      </c>
      <c r="I3632">
        <v>0.44</v>
      </c>
      <c r="J3632">
        <v>0.53</v>
      </c>
      <c r="K3632" s="1">
        <v>18.420000000000002</v>
      </c>
      <c r="L3632" s="2">
        <v>1861504</v>
      </c>
      <c r="M3632" s="1">
        <f>Table1[[#This Row],[PerformanceMetric]]/Table1[[#This Row],[InflationAdjSalary]]*1000000</f>
        <v>9.8952245066354951</v>
      </c>
      <c r="N3632" t="s">
        <v>76</v>
      </c>
      <c r="O3632">
        <v>30</v>
      </c>
      <c r="P3632" t="s">
        <v>16</v>
      </c>
    </row>
    <row r="3633" spans="2:16" x14ac:dyDescent="0.2">
      <c r="B3633" t="s">
        <v>259</v>
      </c>
      <c r="C3633">
        <v>2021</v>
      </c>
      <c r="D3633">
        <v>5.37</v>
      </c>
      <c r="E3633">
        <v>2.44</v>
      </c>
      <c r="F3633">
        <v>0.48</v>
      </c>
      <c r="G3633">
        <v>0.22</v>
      </c>
      <c r="H3633">
        <v>0.19</v>
      </c>
      <c r="I3633">
        <v>0.78</v>
      </c>
      <c r="J3633">
        <v>0.64</v>
      </c>
      <c r="K3633" s="1">
        <v>18.420000000000002</v>
      </c>
      <c r="L3633" s="2">
        <v>2322997</v>
      </c>
      <c r="M3633" s="1">
        <f>Table1[[#This Row],[PerformanceMetric]]/Table1[[#This Row],[InflationAdjSalary]]*1000000</f>
        <v>7.9294118761238188</v>
      </c>
      <c r="N3633" t="s">
        <v>88</v>
      </c>
      <c r="O3633">
        <v>25</v>
      </c>
      <c r="P3633" t="s">
        <v>30</v>
      </c>
    </row>
    <row r="3634" spans="2:16" x14ac:dyDescent="0.2">
      <c r="B3634" t="s">
        <v>142</v>
      </c>
      <c r="C3634">
        <v>2017</v>
      </c>
      <c r="D3634">
        <v>5.54</v>
      </c>
      <c r="E3634">
        <v>3.07</v>
      </c>
      <c r="F3634">
        <v>1.77</v>
      </c>
      <c r="G3634">
        <v>0.62</v>
      </c>
      <c r="H3634">
        <v>0.15</v>
      </c>
      <c r="I3634">
        <v>0.64</v>
      </c>
      <c r="J3634">
        <v>0.47</v>
      </c>
      <c r="K3634" s="1">
        <v>18.41</v>
      </c>
      <c r="L3634" s="2">
        <v>2405422</v>
      </c>
      <c r="M3634" s="1">
        <f>Table1[[#This Row],[PerformanceMetric]]/Table1[[#This Row],[InflationAdjSalary]]*1000000</f>
        <v>7.6535427047728</v>
      </c>
      <c r="N3634" t="s">
        <v>61</v>
      </c>
      <c r="O3634">
        <v>22</v>
      </c>
      <c r="P3634" t="s">
        <v>19</v>
      </c>
    </row>
    <row r="3635" spans="2:16" x14ac:dyDescent="0.2">
      <c r="B3635" t="s">
        <v>444</v>
      </c>
      <c r="C3635">
        <v>2018</v>
      </c>
      <c r="D3635">
        <v>6.94</v>
      </c>
      <c r="E3635">
        <v>1.38</v>
      </c>
      <c r="F3635">
        <v>1</v>
      </c>
      <c r="G3635">
        <v>0.35</v>
      </c>
      <c r="H3635">
        <v>0.03</v>
      </c>
      <c r="I3635">
        <v>0.46</v>
      </c>
      <c r="J3635">
        <v>0.52</v>
      </c>
      <c r="K3635" s="1">
        <v>18.399999999999999</v>
      </c>
      <c r="L3635" s="2">
        <v>3674651</v>
      </c>
      <c r="M3635" s="1">
        <f>Table1[[#This Row],[PerformanceMetric]]/Table1[[#This Row],[InflationAdjSalary]]*1000000</f>
        <v>5.0072782422058575</v>
      </c>
      <c r="N3635" t="s">
        <v>65</v>
      </c>
      <c r="O3635">
        <v>24</v>
      </c>
      <c r="P3635" t="s">
        <v>20</v>
      </c>
    </row>
    <row r="3636" spans="2:16" x14ac:dyDescent="0.2">
      <c r="B3636" t="s">
        <v>290</v>
      </c>
      <c r="C3636">
        <v>2014</v>
      </c>
      <c r="D3636">
        <v>5.58</v>
      </c>
      <c r="E3636">
        <v>1.84</v>
      </c>
      <c r="F3636">
        <v>3.55</v>
      </c>
      <c r="G3636">
        <v>0.71</v>
      </c>
      <c r="H3636">
        <v>0.1</v>
      </c>
      <c r="I3636">
        <v>1.35</v>
      </c>
      <c r="J3636">
        <v>0.51</v>
      </c>
      <c r="K3636" s="1">
        <v>18.39</v>
      </c>
      <c r="L3636" s="2">
        <v>2582152</v>
      </c>
      <c r="M3636" s="1">
        <f>Table1[[#This Row],[PerformanceMetric]]/Table1[[#This Row],[InflationAdjSalary]]*1000000</f>
        <v>7.1219664837701266</v>
      </c>
      <c r="N3636" t="s">
        <v>70</v>
      </c>
      <c r="O3636">
        <v>31</v>
      </c>
      <c r="P3636" t="s">
        <v>20</v>
      </c>
    </row>
    <row r="3637" spans="2:16" x14ac:dyDescent="0.2">
      <c r="B3637" t="s">
        <v>106</v>
      </c>
      <c r="C3637">
        <v>2015</v>
      </c>
      <c r="D3637">
        <v>6.84</v>
      </c>
      <c r="E3637">
        <v>1.47</v>
      </c>
      <c r="F3637">
        <v>1.03</v>
      </c>
      <c r="G3637">
        <v>0.69</v>
      </c>
      <c r="H3637">
        <v>0.13</v>
      </c>
      <c r="I3637">
        <v>0.77</v>
      </c>
      <c r="J3637">
        <v>0.53</v>
      </c>
      <c r="K3637" s="1">
        <v>18.39</v>
      </c>
      <c r="L3637" s="2">
        <v>3135429</v>
      </c>
      <c r="M3637" s="1">
        <f>Table1[[#This Row],[PerformanceMetric]]/Table1[[#This Row],[InflationAdjSalary]]*1000000</f>
        <v>5.8652260982468434</v>
      </c>
      <c r="N3637" t="s">
        <v>38</v>
      </c>
      <c r="O3637">
        <v>23</v>
      </c>
      <c r="P3637" t="s">
        <v>20</v>
      </c>
    </row>
    <row r="3638" spans="2:16" x14ac:dyDescent="0.2">
      <c r="B3638" t="s">
        <v>691</v>
      </c>
      <c r="C3638">
        <v>2012</v>
      </c>
      <c r="D3638">
        <v>5.86</v>
      </c>
      <c r="E3638">
        <v>2.14</v>
      </c>
      <c r="F3638">
        <v>3.3</v>
      </c>
      <c r="G3638">
        <v>0.93</v>
      </c>
      <c r="H3638">
        <v>7.0000000000000007E-2</v>
      </c>
      <c r="I3638">
        <v>1.35</v>
      </c>
      <c r="J3638">
        <v>0.48</v>
      </c>
      <c r="K3638" s="1">
        <v>18.38</v>
      </c>
      <c r="L3638" s="2">
        <v>1961668</v>
      </c>
      <c r="M3638" s="1">
        <f>Table1[[#This Row],[PerformanceMetric]]/Table1[[#This Row],[InflationAdjSalary]]*1000000</f>
        <v>9.3695773188939189</v>
      </c>
      <c r="N3638" t="s">
        <v>42</v>
      </c>
      <c r="O3638">
        <v>37</v>
      </c>
      <c r="P3638" t="s">
        <v>19</v>
      </c>
    </row>
    <row r="3639" spans="2:16" x14ac:dyDescent="0.2">
      <c r="B3639" t="s">
        <v>397</v>
      </c>
      <c r="C3639">
        <v>2010</v>
      </c>
      <c r="D3639">
        <v>5.8</v>
      </c>
      <c r="E3639">
        <v>2.54</v>
      </c>
      <c r="F3639">
        <v>0.38</v>
      </c>
      <c r="G3639">
        <v>0.24</v>
      </c>
      <c r="H3639">
        <v>0.54</v>
      </c>
      <c r="I3639">
        <v>0.62</v>
      </c>
      <c r="J3639">
        <v>0.56000000000000005</v>
      </c>
      <c r="K3639" s="1">
        <v>18.38</v>
      </c>
      <c r="L3639" s="2">
        <v>5437772</v>
      </c>
      <c r="M3639" s="1">
        <f>Table1[[#This Row],[PerformanceMetric]]/Table1[[#This Row],[InflationAdjSalary]]*1000000</f>
        <v>3.380060804314708</v>
      </c>
      <c r="N3639" t="s">
        <v>48</v>
      </c>
      <c r="O3639">
        <v>24</v>
      </c>
      <c r="P3639" t="s">
        <v>16</v>
      </c>
    </row>
    <row r="3640" spans="2:16" x14ac:dyDescent="0.2">
      <c r="B3640" t="s">
        <v>237</v>
      </c>
      <c r="C3640">
        <v>2014</v>
      </c>
      <c r="D3640">
        <v>6.95</v>
      </c>
      <c r="E3640">
        <v>1.44</v>
      </c>
      <c r="F3640">
        <v>1.93</v>
      </c>
      <c r="G3640">
        <v>0.57999999999999996</v>
      </c>
      <c r="H3640">
        <v>0.14000000000000001</v>
      </c>
      <c r="I3640">
        <v>1.19</v>
      </c>
      <c r="J3640">
        <v>0.53</v>
      </c>
      <c r="K3640" s="1">
        <v>18.37</v>
      </c>
      <c r="L3640" s="2">
        <v>1137841</v>
      </c>
      <c r="M3640" s="1">
        <f>Table1[[#This Row],[PerformanceMetric]]/Table1[[#This Row],[InflationAdjSalary]]*1000000</f>
        <v>16.144610714502292</v>
      </c>
      <c r="N3640" t="s">
        <v>18</v>
      </c>
      <c r="O3640">
        <v>29</v>
      </c>
      <c r="P3640" t="s">
        <v>19</v>
      </c>
    </row>
    <row r="3641" spans="2:16" x14ac:dyDescent="0.2">
      <c r="B3641" t="s">
        <v>380</v>
      </c>
      <c r="C3641">
        <v>2016</v>
      </c>
      <c r="D3641">
        <v>6.07</v>
      </c>
      <c r="E3641">
        <v>2.97</v>
      </c>
      <c r="F3641">
        <v>0.48</v>
      </c>
      <c r="G3641">
        <v>0.17</v>
      </c>
      <c r="H3641">
        <v>0.37</v>
      </c>
      <c r="I3641">
        <v>0.77</v>
      </c>
      <c r="J3641">
        <v>0.54</v>
      </c>
      <c r="K3641" s="1">
        <v>18.37</v>
      </c>
      <c r="L3641" s="2">
        <v>9835315</v>
      </c>
      <c r="M3641" s="1">
        <f>Table1[[#This Row],[PerformanceMetric]]/Table1[[#This Row],[InflationAdjSalary]]*1000000</f>
        <v>1.8677591922576959</v>
      </c>
      <c r="N3641" t="s">
        <v>61</v>
      </c>
      <c r="O3641">
        <v>26</v>
      </c>
      <c r="P3641" t="s">
        <v>30</v>
      </c>
    </row>
    <row r="3642" spans="2:16" x14ac:dyDescent="0.2">
      <c r="B3642" t="s">
        <v>734</v>
      </c>
      <c r="C3642">
        <v>2010</v>
      </c>
      <c r="D3642">
        <v>6.87</v>
      </c>
      <c r="E3642">
        <v>1.02</v>
      </c>
      <c r="F3642">
        <v>2.5499999999999998</v>
      </c>
      <c r="G3642">
        <v>0.64</v>
      </c>
      <c r="H3642">
        <v>0</v>
      </c>
      <c r="I3642">
        <v>1.1100000000000001</v>
      </c>
      <c r="J3642">
        <v>0.52</v>
      </c>
      <c r="K3642" s="1">
        <v>18.36</v>
      </c>
      <c r="L3642" s="2">
        <v>2718886</v>
      </c>
      <c r="M3642" s="1">
        <f>Table1[[#This Row],[PerformanceMetric]]/Table1[[#This Row],[InflationAdjSalary]]*1000000</f>
        <v>6.7527656547571322</v>
      </c>
      <c r="N3642" t="s">
        <v>145</v>
      </c>
      <c r="O3642">
        <v>29</v>
      </c>
      <c r="P3642" t="s">
        <v>19</v>
      </c>
    </row>
    <row r="3643" spans="2:16" x14ac:dyDescent="0.2">
      <c r="B3643" t="s">
        <v>537</v>
      </c>
      <c r="C3643">
        <v>2015</v>
      </c>
      <c r="D3643">
        <v>6</v>
      </c>
      <c r="E3643">
        <v>2.42</v>
      </c>
      <c r="F3643">
        <v>1.06</v>
      </c>
      <c r="G3643">
        <v>0.59</v>
      </c>
      <c r="H3643">
        <v>0.26</v>
      </c>
      <c r="I3643">
        <v>0.69</v>
      </c>
      <c r="J3643">
        <v>0.51</v>
      </c>
      <c r="K3643" s="1">
        <v>18.350000000000001</v>
      </c>
      <c r="L3643" s="2">
        <v>5587540</v>
      </c>
      <c r="M3643" s="1">
        <f>Table1[[#This Row],[PerformanceMetric]]/Table1[[#This Row],[InflationAdjSalary]]*1000000</f>
        <v>3.2840928208120213</v>
      </c>
      <c r="N3643" t="s">
        <v>41</v>
      </c>
      <c r="O3643">
        <v>26</v>
      </c>
      <c r="P3643" t="s">
        <v>25</v>
      </c>
    </row>
    <row r="3644" spans="2:16" x14ac:dyDescent="0.2">
      <c r="B3644" t="s">
        <v>774</v>
      </c>
      <c r="C3644">
        <v>2011</v>
      </c>
      <c r="D3644">
        <v>5.04</v>
      </c>
      <c r="E3644">
        <v>2.87</v>
      </c>
      <c r="F3644">
        <v>0.78</v>
      </c>
      <c r="G3644">
        <v>0.61</v>
      </c>
      <c r="H3644">
        <v>0.43</v>
      </c>
      <c r="I3644">
        <v>0.81</v>
      </c>
      <c r="J3644">
        <v>0.56999999999999995</v>
      </c>
      <c r="K3644" s="1">
        <v>18.350000000000001</v>
      </c>
      <c r="L3644" s="2">
        <v>7876352</v>
      </c>
      <c r="M3644" s="1">
        <f>Table1[[#This Row],[PerformanceMetric]]/Table1[[#This Row],[InflationAdjSalary]]*1000000</f>
        <v>2.3297587512594666</v>
      </c>
      <c r="N3644" t="s">
        <v>81</v>
      </c>
      <c r="O3644">
        <v>27</v>
      </c>
      <c r="P3644" t="s">
        <v>20</v>
      </c>
    </row>
    <row r="3645" spans="2:16" x14ac:dyDescent="0.2">
      <c r="B3645" t="s">
        <v>479</v>
      </c>
      <c r="C3645">
        <v>2017</v>
      </c>
      <c r="D3645">
        <v>6.08</v>
      </c>
      <c r="E3645">
        <v>2.6</v>
      </c>
      <c r="F3645">
        <v>0.56000000000000005</v>
      </c>
      <c r="G3645">
        <v>0.28000000000000003</v>
      </c>
      <c r="H3645">
        <v>0.14000000000000001</v>
      </c>
      <c r="I3645">
        <v>0.56000000000000005</v>
      </c>
      <c r="J3645">
        <v>0.54</v>
      </c>
      <c r="K3645" s="1">
        <v>18.34</v>
      </c>
      <c r="L3645" s="2">
        <v>125875</v>
      </c>
      <c r="M3645" s="1">
        <f>Table1[[#This Row],[PerformanceMetric]]/Table1[[#This Row],[InflationAdjSalary]]*1000000</f>
        <v>145.70009930486594</v>
      </c>
      <c r="N3645" t="s">
        <v>41</v>
      </c>
      <c r="O3645">
        <v>25</v>
      </c>
      <c r="P3645" t="s">
        <v>16</v>
      </c>
    </row>
    <row r="3646" spans="2:16" x14ac:dyDescent="0.2">
      <c r="B3646" t="s">
        <v>381</v>
      </c>
      <c r="C3646">
        <v>2021</v>
      </c>
      <c r="D3646">
        <v>6.63</v>
      </c>
      <c r="E3646">
        <v>0.87</v>
      </c>
      <c r="F3646">
        <v>1.31</v>
      </c>
      <c r="G3646">
        <v>0.57999999999999996</v>
      </c>
      <c r="H3646">
        <v>0.11</v>
      </c>
      <c r="I3646">
        <v>0.53</v>
      </c>
      <c r="J3646">
        <v>0.54</v>
      </c>
      <c r="K3646" s="1">
        <v>18.34</v>
      </c>
      <c r="L3646" s="2">
        <v>3435382</v>
      </c>
      <c r="M3646" s="1">
        <f>Table1[[#This Row],[PerformanceMetric]]/Table1[[#This Row],[InflationAdjSalary]]*1000000</f>
        <v>5.3385620580185842</v>
      </c>
      <c r="N3646" t="s">
        <v>76</v>
      </c>
      <c r="O3646">
        <v>28</v>
      </c>
      <c r="P3646" t="s">
        <v>19</v>
      </c>
    </row>
    <row r="3647" spans="2:16" x14ac:dyDescent="0.2">
      <c r="B3647" t="s">
        <v>445</v>
      </c>
      <c r="C3647">
        <v>2019</v>
      </c>
      <c r="D3647">
        <v>4.87</v>
      </c>
      <c r="E3647">
        <v>2.4500000000000002</v>
      </c>
      <c r="F3647">
        <v>1.26</v>
      </c>
      <c r="G3647">
        <v>1.03</v>
      </c>
      <c r="H3647">
        <v>0.23</v>
      </c>
      <c r="I3647">
        <v>0.61</v>
      </c>
      <c r="J3647">
        <v>0.53</v>
      </c>
      <c r="K3647" s="1">
        <v>18.329999999999998</v>
      </c>
      <c r="L3647" s="2">
        <v>211830</v>
      </c>
      <c r="M3647" s="1">
        <f>Table1[[#This Row],[PerformanceMetric]]/Table1[[#This Row],[InflationAdjSalary]]*1000000</f>
        <v>86.531652740405036</v>
      </c>
      <c r="N3647" t="s">
        <v>41</v>
      </c>
      <c r="O3647">
        <v>32</v>
      </c>
      <c r="P3647" t="s">
        <v>25</v>
      </c>
    </row>
    <row r="3648" spans="2:16" x14ac:dyDescent="0.2">
      <c r="B3648" t="s">
        <v>545</v>
      </c>
      <c r="C3648">
        <v>2017</v>
      </c>
      <c r="D3648">
        <v>5.12</v>
      </c>
      <c r="E3648">
        <v>1.99</v>
      </c>
      <c r="F3648">
        <v>1.83</v>
      </c>
      <c r="G3648">
        <v>0.5</v>
      </c>
      <c r="H3648">
        <v>0.26</v>
      </c>
      <c r="I3648">
        <v>0.82</v>
      </c>
      <c r="J3648">
        <v>0.56999999999999995</v>
      </c>
      <c r="K3648" s="1">
        <v>18.329999999999998</v>
      </c>
      <c r="L3648" s="2">
        <v>9305037</v>
      </c>
      <c r="M3648" s="1">
        <f>Table1[[#This Row],[PerformanceMetric]]/Table1[[#This Row],[InflationAdjSalary]]*1000000</f>
        <v>1.969900818234253</v>
      </c>
      <c r="N3648" t="s">
        <v>22</v>
      </c>
      <c r="O3648">
        <v>31</v>
      </c>
      <c r="P3648" t="s">
        <v>19</v>
      </c>
    </row>
    <row r="3649" spans="2:16" x14ac:dyDescent="0.2">
      <c r="B3649" t="s">
        <v>775</v>
      </c>
      <c r="C3649">
        <v>2021</v>
      </c>
      <c r="D3649">
        <v>8.75</v>
      </c>
      <c r="E3649">
        <v>3.5</v>
      </c>
      <c r="F3649">
        <v>0.25</v>
      </c>
      <c r="G3649">
        <v>1</v>
      </c>
      <c r="H3649">
        <v>0</v>
      </c>
      <c r="I3649">
        <v>1.75</v>
      </c>
      <c r="J3649">
        <v>0.46</v>
      </c>
      <c r="K3649" s="1">
        <v>18.32</v>
      </c>
      <c r="L3649" s="2">
        <v>504542</v>
      </c>
      <c r="M3649" s="1">
        <f>Table1[[#This Row],[PerformanceMetric]]/Table1[[#This Row],[InflationAdjSalary]]*1000000</f>
        <v>36.310158520004279</v>
      </c>
      <c r="N3649" t="s">
        <v>52</v>
      </c>
      <c r="O3649">
        <v>20</v>
      </c>
      <c r="P3649" t="s">
        <v>20</v>
      </c>
    </row>
    <row r="3650" spans="2:16" x14ac:dyDescent="0.2">
      <c r="B3650" t="s">
        <v>581</v>
      </c>
      <c r="C3650">
        <v>2011</v>
      </c>
      <c r="D3650">
        <v>5.63</v>
      </c>
      <c r="E3650">
        <v>1.54</v>
      </c>
      <c r="F3650">
        <v>2.67</v>
      </c>
      <c r="G3650">
        <v>0.83</v>
      </c>
      <c r="H3650">
        <v>0.42</v>
      </c>
      <c r="I3650">
        <v>1.25</v>
      </c>
      <c r="J3650">
        <v>0.53</v>
      </c>
      <c r="K3650" s="1">
        <v>18.309999999999999</v>
      </c>
      <c r="L3650" s="2">
        <v>1504825</v>
      </c>
      <c r="M3650" s="1">
        <f>Table1[[#This Row],[PerformanceMetric]]/Table1[[#This Row],[InflationAdjSalary]]*1000000</f>
        <v>12.167527785622912</v>
      </c>
      <c r="N3650" t="s">
        <v>61</v>
      </c>
      <c r="O3650">
        <v>27</v>
      </c>
      <c r="P3650" t="s">
        <v>19</v>
      </c>
    </row>
    <row r="3651" spans="2:16" x14ac:dyDescent="0.2">
      <c r="B3651" t="s">
        <v>655</v>
      </c>
      <c r="C3651">
        <v>2016</v>
      </c>
      <c r="D3651">
        <v>5.67</v>
      </c>
      <c r="E3651">
        <v>3.19</v>
      </c>
      <c r="F3651">
        <v>0.56000000000000005</v>
      </c>
      <c r="G3651">
        <v>0.3</v>
      </c>
      <c r="H3651">
        <v>0.26</v>
      </c>
      <c r="I3651">
        <v>0.7</v>
      </c>
      <c r="J3651">
        <v>0.53</v>
      </c>
      <c r="K3651" s="1">
        <v>18.27</v>
      </c>
      <c r="L3651" s="2">
        <v>1581223</v>
      </c>
      <c r="M3651" s="1">
        <f>Table1[[#This Row],[PerformanceMetric]]/Table1[[#This Row],[InflationAdjSalary]]*1000000</f>
        <v>11.554347489253571</v>
      </c>
      <c r="N3651" t="s">
        <v>109</v>
      </c>
      <c r="O3651">
        <v>21</v>
      </c>
      <c r="P3651" t="s">
        <v>16</v>
      </c>
    </row>
    <row r="3652" spans="2:16" x14ac:dyDescent="0.2">
      <c r="B3652" t="s">
        <v>776</v>
      </c>
      <c r="C3652">
        <v>2011</v>
      </c>
      <c r="D3652">
        <v>5.56</v>
      </c>
      <c r="E3652">
        <v>1.67</v>
      </c>
      <c r="F3652">
        <v>0.47</v>
      </c>
      <c r="G3652">
        <v>0.33</v>
      </c>
      <c r="H3652">
        <v>0.02</v>
      </c>
      <c r="I3652">
        <v>0.4</v>
      </c>
      <c r="J3652">
        <v>0.63</v>
      </c>
      <c r="K3652" s="1">
        <v>18.27</v>
      </c>
      <c r="L3652" s="2">
        <v>4386548</v>
      </c>
      <c r="M3652" s="1">
        <f>Table1[[#This Row],[PerformanceMetric]]/Table1[[#This Row],[InflationAdjSalary]]*1000000</f>
        <v>4.1650062874041271</v>
      </c>
      <c r="N3652" t="s">
        <v>24</v>
      </c>
      <c r="O3652">
        <v>23</v>
      </c>
      <c r="P3652" t="s">
        <v>20</v>
      </c>
    </row>
    <row r="3653" spans="2:16" x14ac:dyDescent="0.2">
      <c r="B3653" t="s">
        <v>318</v>
      </c>
      <c r="C3653">
        <v>2018</v>
      </c>
      <c r="D3653">
        <v>6.32</v>
      </c>
      <c r="E3653">
        <v>1.64</v>
      </c>
      <c r="F3653">
        <v>0.91</v>
      </c>
      <c r="G3653">
        <v>0.38</v>
      </c>
      <c r="H3653">
        <v>0.05</v>
      </c>
      <c r="I3653">
        <v>0.48</v>
      </c>
      <c r="J3653">
        <v>0.55000000000000004</v>
      </c>
      <c r="K3653" s="1">
        <v>18.27</v>
      </c>
      <c r="L3653" s="2">
        <v>4438010</v>
      </c>
      <c r="M3653" s="1">
        <f>Table1[[#This Row],[PerformanceMetric]]/Table1[[#This Row],[InflationAdjSalary]]*1000000</f>
        <v>4.116709966854514</v>
      </c>
      <c r="N3653" t="s">
        <v>54</v>
      </c>
      <c r="O3653">
        <v>30</v>
      </c>
      <c r="P3653" t="s">
        <v>20</v>
      </c>
    </row>
    <row r="3654" spans="2:16" x14ac:dyDescent="0.2">
      <c r="B3654" t="s">
        <v>200</v>
      </c>
      <c r="C3654">
        <v>2021</v>
      </c>
      <c r="D3654">
        <v>6</v>
      </c>
      <c r="E3654">
        <v>2</v>
      </c>
      <c r="F3654">
        <v>1.88</v>
      </c>
      <c r="G3654">
        <v>0.69</v>
      </c>
      <c r="H3654">
        <v>0.19</v>
      </c>
      <c r="I3654">
        <v>1.19</v>
      </c>
      <c r="J3654">
        <v>0.55000000000000004</v>
      </c>
      <c r="K3654" s="1">
        <v>18.27</v>
      </c>
      <c r="L3654" s="2">
        <v>5753437</v>
      </c>
      <c r="M3654" s="1">
        <f>Table1[[#This Row],[PerformanceMetric]]/Table1[[#This Row],[InflationAdjSalary]]*1000000</f>
        <v>3.1754931878110422</v>
      </c>
      <c r="N3654" t="s">
        <v>34</v>
      </c>
      <c r="O3654">
        <v>34</v>
      </c>
      <c r="P3654" t="s">
        <v>19</v>
      </c>
    </row>
    <row r="3655" spans="2:16" x14ac:dyDescent="0.2">
      <c r="B3655" t="s">
        <v>777</v>
      </c>
      <c r="C3655">
        <v>2021</v>
      </c>
      <c r="D3655">
        <v>6.05</v>
      </c>
      <c r="E3655">
        <v>1.05</v>
      </c>
      <c r="F3655">
        <v>0.62</v>
      </c>
      <c r="G3655">
        <v>0.28000000000000003</v>
      </c>
      <c r="H3655">
        <v>0.05</v>
      </c>
      <c r="I3655">
        <v>0.21</v>
      </c>
      <c r="J3655">
        <v>0.6</v>
      </c>
      <c r="K3655" s="1">
        <v>18.260000000000002</v>
      </c>
      <c r="L3655" s="2">
        <v>1820401</v>
      </c>
      <c r="M3655" s="1">
        <f>Table1[[#This Row],[PerformanceMetric]]/Table1[[#This Row],[InflationAdjSalary]]*1000000</f>
        <v>10.030756959592971</v>
      </c>
      <c r="N3655" t="s">
        <v>31</v>
      </c>
      <c r="O3655">
        <v>24</v>
      </c>
      <c r="P3655" t="s">
        <v>25</v>
      </c>
    </row>
    <row r="3656" spans="2:16" x14ac:dyDescent="0.2">
      <c r="B3656" t="s">
        <v>609</v>
      </c>
      <c r="C3656">
        <v>2010</v>
      </c>
      <c r="D3656">
        <v>5.73</v>
      </c>
      <c r="E3656">
        <v>1.95</v>
      </c>
      <c r="F3656">
        <v>0.61</v>
      </c>
      <c r="G3656">
        <v>0.43</v>
      </c>
      <c r="H3656">
        <v>0.22</v>
      </c>
      <c r="I3656">
        <v>0.25</v>
      </c>
      <c r="J3656">
        <v>0.54</v>
      </c>
      <c r="K3656" s="1">
        <v>18.190000000000001</v>
      </c>
      <c r="L3656" s="2">
        <v>3398607</v>
      </c>
      <c r="M3656" s="1">
        <f>Table1[[#This Row],[PerformanceMetric]]/Table1[[#This Row],[InflationAdjSalary]]*1000000</f>
        <v>5.3521928248838426</v>
      </c>
      <c r="N3656" t="s">
        <v>56</v>
      </c>
      <c r="O3656">
        <v>31</v>
      </c>
      <c r="P3656" t="s">
        <v>25</v>
      </c>
    </row>
    <row r="3657" spans="2:16" x14ac:dyDescent="0.2">
      <c r="B3657" t="s">
        <v>367</v>
      </c>
      <c r="C3657">
        <v>2019</v>
      </c>
      <c r="D3657">
        <v>4.09</v>
      </c>
      <c r="E3657">
        <v>3.76</v>
      </c>
      <c r="F3657">
        <v>0.74</v>
      </c>
      <c r="G3657">
        <v>0.74</v>
      </c>
      <c r="H3657">
        <v>0.47</v>
      </c>
      <c r="I3657">
        <v>0.62</v>
      </c>
      <c r="J3657">
        <v>0.53</v>
      </c>
      <c r="K3657" s="1">
        <v>18.190000000000001</v>
      </c>
      <c r="L3657" s="2">
        <v>17872907</v>
      </c>
      <c r="M3657" s="1">
        <f>Table1[[#This Row],[PerformanceMetric]]/Table1[[#This Row],[InflationAdjSalary]]*1000000</f>
        <v>1.0177415459052073</v>
      </c>
      <c r="N3657" t="s">
        <v>54</v>
      </c>
      <c r="O3657">
        <v>32</v>
      </c>
      <c r="P3657" t="s">
        <v>30</v>
      </c>
    </row>
    <row r="3658" spans="2:16" x14ac:dyDescent="0.2">
      <c r="B3658" t="s">
        <v>190</v>
      </c>
      <c r="C3658">
        <v>2014</v>
      </c>
      <c r="D3658">
        <v>5.83</v>
      </c>
      <c r="E3658">
        <v>2.56</v>
      </c>
      <c r="F3658">
        <v>2.44</v>
      </c>
      <c r="G3658">
        <v>0.67</v>
      </c>
      <c r="H3658">
        <v>0.44</v>
      </c>
      <c r="I3658">
        <v>0.78</v>
      </c>
      <c r="J3658">
        <v>0.44</v>
      </c>
      <c r="K3658" s="1">
        <v>18.170000000000002</v>
      </c>
      <c r="L3658" s="2">
        <v>1243212</v>
      </c>
      <c r="M3658" s="1">
        <f>Table1[[#This Row],[PerformanceMetric]]/Table1[[#This Row],[InflationAdjSalary]]*1000000</f>
        <v>14.61536729053452</v>
      </c>
      <c r="N3658" t="s">
        <v>46</v>
      </c>
      <c r="O3658">
        <v>34</v>
      </c>
      <c r="P3658" t="s">
        <v>25</v>
      </c>
    </row>
    <row r="3659" spans="2:16" x14ac:dyDescent="0.2">
      <c r="B3659" t="s">
        <v>602</v>
      </c>
      <c r="C3659">
        <v>2013</v>
      </c>
      <c r="D3659">
        <v>3.33</v>
      </c>
      <c r="E3659">
        <v>4.2</v>
      </c>
      <c r="F3659">
        <v>0.2</v>
      </c>
      <c r="G3659">
        <v>0.13</v>
      </c>
      <c r="H3659">
        <v>0.93</v>
      </c>
      <c r="I3659">
        <v>0.6</v>
      </c>
      <c r="J3659">
        <v>0.6</v>
      </c>
      <c r="K3659" s="1">
        <v>18.16</v>
      </c>
      <c r="L3659" s="2">
        <v>1122146</v>
      </c>
      <c r="M3659" s="1">
        <f>Table1[[#This Row],[PerformanceMetric]]/Table1[[#This Row],[InflationAdjSalary]]*1000000</f>
        <v>16.183277398841149</v>
      </c>
      <c r="N3659" t="s">
        <v>46</v>
      </c>
      <c r="O3659">
        <v>24</v>
      </c>
      <c r="P3659" t="s">
        <v>30</v>
      </c>
    </row>
    <row r="3660" spans="2:16" x14ac:dyDescent="0.2">
      <c r="B3660" t="s">
        <v>398</v>
      </c>
      <c r="C3660">
        <v>2021</v>
      </c>
      <c r="D3660">
        <v>6.85</v>
      </c>
      <c r="E3660">
        <v>4.54</v>
      </c>
      <c r="F3660">
        <v>1.92</v>
      </c>
      <c r="G3660">
        <v>0.57999999999999996</v>
      </c>
      <c r="H3660">
        <v>0.46</v>
      </c>
      <c r="I3660">
        <v>1.42</v>
      </c>
      <c r="J3660">
        <v>0.39</v>
      </c>
      <c r="K3660" s="1">
        <v>18.16</v>
      </c>
      <c r="L3660" s="2">
        <v>4255990</v>
      </c>
      <c r="M3660" s="1">
        <f>Table1[[#This Row],[PerformanceMetric]]/Table1[[#This Row],[InflationAdjSalary]]*1000000</f>
        <v>4.2669273189081744</v>
      </c>
      <c r="N3660" t="s">
        <v>109</v>
      </c>
      <c r="O3660">
        <v>24</v>
      </c>
      <c r="P3660" t="s">
        <v>25</v>
      </c>
    </row>
    <row r="3661" spans="2:16" x14ac:dyDescent="0.2">
      <c r="B3661" t="s">
        <v>545</v>
      </c>
      <c r="C3661">
        <v>2018</v>
      </c>
      <c r="D3661">
        <v>5.55</v>
      </c>
      <c r="E3661">
        <v>1.85</v>
      </c>
      <c r="F3661">
        <v>1.97</v>
      </c>
      <c r="G3661">
        <v>0.49</v>
      </c>
      <c r="H3661">
        <v>0.3</v>
      </c>
      <c r="I3661">
        <v>0.82</v>
      </c>
      <c r="J3661">
        <v>0.53</v>
      </c>
      <c r="K3661" s="1">
        <v>18.16</v>
      </c>
      <c r="L3661" s="2">
        <v>9768920</v>
      </c>
      <c r="M3661" s="1">
        <f>Table1[[#This Row],[PerformanceMetric]]/Table1[[#This Row],[InflationAdjSalary]]*1000000</f>
        <v>1.8589567731130974</v>
      </c>
      <c r="N3661" t="s">
        <v>22</v>
      </c>
      <c r="O3661">
        <v>32</v>
      </c>
      <c r="P3661" t="s">
        <v>19</v>
      </c>
    </row>
    <row r="3662" spans="2:16" x14ac:dyDescent="0.2">
      <c r="B3662" t="s">
        <v>659</v>
      </c>
      <c r="C3662">
        <v>2013</v>
      </c>
      <c r="D3662">
        <v>6.25</v>
      </c>
      <c r="E3662">
        <v>1.35</v>
      </c>
      <c r="F3662">
        <v>0.76</v>
      </c>
      <c r="G3662">
        <v>0.4</v>
      </c>
      <c r="H3662">
        <v>0.17</v>
      </c>
      <c r="I3662">
        <v>0.43</v>
      </c>
      <c r="J3662">
        <v>0.56000000000000005</v>
      </c>
      <c r="K3662" s="1">
        <v>18.149999999999999</v>
      </c>
      <c r="L3662" s="2">
        <v>1775940</v>
      </c>
      <c r="M3662" s="1">
        <f>Table1[[#This Row],[PerformanceMetric]]/Table1[[#This Row],[InflationAdjSalary]]*1000000</f>
        <v>10.219939862833204</v>
      </c>
      <c r="N3662" t="s">
        <v>52</v>
      </c>
      <c r="O3662">
        <v>31</v>
      </c>
      <c r="P3662" t="s">
        <v>20</v>
      </c>
    </row>
    <row r="3663" spans="2:16" x14ac:dyDescent="0.2">
      <c r="B3663" t="s">
        <v>221</v>
      </c>
      <c r="C3663">
        <v>2013</v>
      </c>
      <c r="D3663">
        <v>5.34</v>
      </c>
      <c r="E3663">
        <v>2.37</v>
      </c>
      <c r="F3663">
        <v>1.74</v>
      </c>
      <c r="G3663">
        <v>0.41</v>
      </c>
      <c r="H3663">
        <v>0.19</v>
      </c>
      <c r="I3663">
        <v>0.76</v>
      </c>
      <c r="J3663">
        <v>0.53</v>
      </c>
      <c r="K3663" s="1">
        <v>18.14</v>
      </c>
      <c r="L3663" s="2">
        <v>1687382</v>
      </c>
      <c r="M3663" s="1">
        <f>Table1[[#This Row],[PerformanceMetric]]/Table1[[#This Row],[InflationAdjSalary]]*1000000</f>
        <v>10.750381360000285</v>
      </c>
      <c r="N3663" t="s">
        <v>24</v>
      </c>
      <c r="O3663">
        <v>22</v>
      </c>
      <c r="P3663" t="s">
        <v>19</v>
      </c>
    </row>
    <row r="3664" spans="2:16" x14ac:dyDescent="0.2">
      <c r="B3664" t="s">
        <v>779</v>
      </c>
      <c r="C3664">
        <v>2013</v>
      </c>
      <c r="D3664">
        <v>6.93</v>
      </c>
      <c r="E3664">
        <v>1.04</v>
      </c>
      <c r="F3664">
        <v>4.04</v>
      </c>
      <c r="G3664">
        <v>0.44</v>
      </c>
      <c r="H3664">
        <v>0.04</v>
      </c>
      <c r="I3664">
        <v>1.78</v>
      </c>
      <c r="J3664">
        <v>0.51</v>
      </c>
      <c r="K3664" s="1">
        <v>18.14</v>
      </c>
      <c r="L3664" s="2">
        <v>2558255</v>
      </c>
      <c r="M3664" s="1">
        <f>Table1[[#This Row],[PerformanceMetric]]/Table1[[#This Row],[InflationAdjSalary]]*1000000</f>
        <v>7.0907708574790238</v>
      </c>
      <c r="N3664" t="s">
        <v>38</v>
      </c>
      <c r="O3664">
        <v>25</v>
      </c>
      <c r="P3664" t="s">
        <v>20</v>
      </c>
    </row>
    <row r="3665" spans="2:16" x14ac:dyDescent="0.2">
      <c r="B3665" t="s">
        <v>778</v>
      </c>
      <c r="C3665">
        <v>2021</v>
      </c>
      <c r="D3665">
        <v>4.9800000000000004</v>
      </c>
      <c r="E3665">
        <v>3.41</v>
      </c>
      <c r="F3665">
        <v>0.48</v>
      </c>
      <c r="G3665">
        <v>0.33</v>
      </c>
      <c r="H3665">
        <v>0.46</v>
      </c>
      <c r="I3665">
        <v>0.7</v>
      </c>
      <c r="J3665">
        <v>0.55000000000000004</v>
      </c>
      <c r="K3665" s="1">
        <v>18.14</v>
      </c>
      <c r="L3665" s="2">
        <v>2956915</v>
      </c>
      <c r="M3665" s="1">
        <f>Table1[[#This Row],[PerformanceMetric]]/Table1[[#This Row],[InflationAdjSalary]]*1000000</f>
        <v>6.1347722203715698</v>
      </c>
      <c r="N3665" t="s">
        <v>31</v>
      </c>
      <c r="O3665">
        <v>21</v>
      </c>
      <c r="P3665" t="s">
        <v>16</v>
      </c>
    </row>
    <row r="3666" spans="2:16" x14ac:dyDescent="0.2">
      <c r="B3666" t="s">
        <v>197</v>
      </c>
      <c r="C3666">
        <v>2015</v>
      </c>
      <c r="D3666">
        <v>5.17</v>
      </c>
      <c r="E3666">
        <v>3.6</v>
      </c>
      <c r="F3666">
        <v>0.7</v>
      </c>
      <c r="G3666">
        <v>0.45</v>
      </c>
      <c r="H3666">
        <v>0.47</v>
      </c>
      <c r="I3666">
        <v>0.81</v>
      </c>
      <c r="J3666">
        <v>0.52</v>
      </c>
      <c r="K3666" s="1">
        <v>18.14</v>
      </c>
      <c r="L3666" s="2">
        <v>5179873</v>
      </c>
      <c r="M3666" s="1">
        <f>Table1[[#This Row],[PerformanceMetric]]/Table1[[#This Row],[InflationAdjSalary]]*1000000</f>
        <v>3.5020163621772196</v>
      </c>
      <c r="N3666" t="s">
        <v>48</v>
      </c>
      <c r="O3666">
        <v>19</v>
      </c>
      <c r="P3666" t="s">
        <v>16</v>
      </c>
    </row>
    <row r="3667" spans="2:16" x14ac:dyDescent="0.2">
      <c r="B3667" t="s">
        <v>601</v>
      </c>
      <c r="C3667">
        <v>2012</v>
      </c>
      <c r="D3667">
        <v>5.25</v>
      </c>
      <c r="E3667">
        <v>2.96</v>
      </c>
      <c r="F3667">
        <v>2.12</v>
      </c>
      <c r="G3667">
        <v>0.31</v>
      </c>
      <c r="H3667">
        <v>0.28999999999999998</v>
      </c>
      <c r="I3667">
        <v>1.02</v>
      </c>
      <c r="J3667">
        <v>0.51</v>
      </c>
      <c r="K3667" s="1">
        <v>18.13</v>
      </c>
      <c r="L3667" s="2">
        <v>102705</v>
      </c>
      <c r="M3667" s="1">
        <f>Table1[[#This Row],[PerformanceMetric]]/Table1[[#This Row],[InflationAdjSalary]]*1000000</f>
        <v>176.52499878292195</v>
      </c>
      <c r="N3667" t="s">
        <v>56</v>
      </c>
      <c r="O3667">
        <v>32</v>
      </c>
      <c r="P3667" t="s">
        <v>25</v>
      </c>
    </row>
    <row r="3668" spans="2:16" x14ac:dyDescent="0.2">
      <c r="B3668" t="s">
        <v>318</v>
      </c>
      <c r="C3668">
        <v>2010</v>
      </c>
      <c r="D3668">
        <v>5.89</v>
      </c>
      <c r="E3668">
        <v>1.42</v>
      </c>
      <c r="F3668">
        <v>0.89</v>
      </c>
      <c r="G3668">
        <v>0.26</v>
      </c>
      <c r="H3668">
        <v>0.05</v>
      </c>
      <c r="I3668">
        <v>0.26</v>
      </c>
      <c r="J3668">
        <v>0.56999999999999995</v>
      </c>
      <c r="K3668" s="1">
        <v>18.12</v>
      </c>
      <c r="L3668" s="2">
        <v>1036160</v>
      </c>
      <c r="M3668" s="1">
        <f>Table1[[#This Row],[PerformanceMetric]]/Table1[[#This Row],[InflationAdjSalary]]*1000000</f>
        <v>17.487646695491048</v>
      </c>
      <c r="N3668" t="s">
        <v>34</v>
      </c>
      <c r="O3668">
        <v>22</v>
      </c>
      <c r="P3668" t="s">
        <v>20</v>
      </c>
    </row>
    <row r="3669" spans="2:16" x14ac:dyDescent="0.2">
      <c r="B3669" t="s">
        <v>149</v>
      </c>
      <c r="C3669">
        <v>2015</v>
      </c>
      <c r="D3669">
        <v>6.32</v>
      </c>
      <c r="E3669">
        <v>3.05</v>
      </c>
      <c r="F3669">
        <v>1.22</v>
      </c>
      <c r="G3669">
        <v>0.62</v>
      </c>
      <c r="H3669">
        <v>1.05</v>
      </c>
      <c r="I3669">
        <v>1.31</v>
      </c>
      <c r="J3669">
        <v>0.47</v>
      </c>
      <c r="K3669" s="1">
        <v>18.12</v>
      </c>
      <c r="L3669" s="2">
        <v>1049289</v>
      </c>
      <c r="M3669" s="1">
        <f>Table1[[#This Row],[PerformanceMetric]]/Table1[[#This Row],[InflationAdjSalary]]*1000000</f>
        <v>17.268836326312389</v>
      </c>
      <c r="N3669" t="s">
        <v>34</v>
      </c>
      <c r="O3669">
        <v>20</v>
      </c>
      <c r="P3669" t="s">
        <v>25</v>
      </c>
    </row>
    <row r="3670" spans="2:16" x14ac:dyDescent="0.2">
      <c r="B3670" t="s">
        <v>153</v>
      </c>
      <c r="C3670">
        <v>2016</v>
      </c>
      <c r="D3670">
        <v>5.66</v>
      </c>
      <c r="E3670">
        <v>3.91</v>
      </c>
      <c r="F3670">
        <v>1.31</v>
      </c>
      <c r="G3670">
        <v>0.56000000000000005</v>
      </c>
      <c r="H3670">
        <v>1.06</v>
      </c>
      <c r="I3670">
        <v>1.28</v>
      </c>
      <c r="J3670">
        <v>0.46</v>
      </c>
      <c r="K3670" s="1">
        <v>18.12</v>
      </c>
      <c r="L3670" s="2">
        <v>6554904</v>
      </c>
      <c r="M3670" s="1">
        <f>Table1[[#This Row],[PerformanceMetric]]/Table1[[#This Row],[InflationAdjSalary]]*1000000</f>
        <v>2.7643425441470995</v>
      </c>
      <c r="N3670" t="s">
        <v>52</v>
      </c>
      <c r="O3670">
        <v>30</v>
      </c>
      <c r="P3670" t="s">
        <v>16</v>
      </c>
    </row>
    <row r="3671" spans="2:16" x14ac:dyDescent="0.2">
      <c r="B3671" t="s">
        <v>324</v>
      </c>
      <c r="C3671">
        <v>2019</v>
      </c>
      <c r="D3671">
        <v>5.0199999999999996</v>
      </c>
      <c r="E3671">
        <v>2.72</v>
      </c>
      <c r="F3671">
        <v>0.71</v>
      </c>
      <c r="G3671">
        <v>0.26</v>
      </c>
      <c r="H3671">
        <v>0.32</v>
      </c>
      <c r="I3671">
        <v>0.55000000000000004</v>
      </c>
      <c r="J3671">
        <v>0.56999999999999995</v>
      </c>
      <c r="K3671" s="1">
        <v>18.100000000000001</v>
      </c>
      <c r="L3671" s="2">
        <v>502873</v>
      </c>
      <c r="M3671" s="1">
        <f>Table1[[#This Row],[PerformanceMetric]]/Table1[[#This Row],[InflationAdjSalary]]*1000000</f>
        <v>35.993183169508008</v>
      </c>
      <c r="N3671" t="s">
        <v>36</v>
      </c>
      <c r="O3671">
        <v>33</v>
      </c>
      <c r="P3671" t="s">
        <v>16</v>
      </c>
    </row>
    <row r="3672" spans="2:16" x14ac:dyDescent="0.2">
      <c r="B3672" t="s">
        <v>508</v>
      </c>
      <c r="C3672">
        <v>2015</v>
      </c>
      <c r="D3672">
        <v>3.65</v>
      </c>
      <c r="E3672">
        <v>3.58</v>
      </c>
      <c r="F3672">
        <v>0.28000000000000003</v>
      </c>
      <c r="G3672">
        <v>0.41</v>
      </c>
      <c r="H3672">
        <v>0.2</v>
      </c>
      <c r="I3672">
        <v>0.27</v>
      </c>
      <c r="J3672">
        <v>0.6</v>
      </c>
      <c r="K3672" s="1">
        <v>18.100000000000001</v>
      </c>
      <c r="L3672" s="2">
        <v>1472359</v>
      </c>
      <c r="M3672" s="1">
        <f>Table1[[#This Row],[PerformanceMetric]]/Table1[[#This Row],[InflationAdjSalary]]*1000000</f>
        <v>12.293197515008229</v>
      </c>
      <c r="N3672" t="s">
        <v>50</v>
      </c>
      <c r="O3672">
        <v>29</v>
      </c>
      <c r="P3672" t="s">
        <v>16</v>
      </c>
    </row>
    <row r="3673" spans="2:16" x14ac:dyDescent="0.2">
      <c r="B3673" t="s">
        <v>427</v>
      </c>
      <c r="C3673">
        <v>2021</v>
      </c>
      <c r="D3673">
        <v>5.18</v>
      </c>
      <c r="E3673">
        <v>1.97</v>
      </c>
      <c r="F3673">
        <v>0.76</v>
      </c>
      <c r="G3673">
        <v>0.37</v>
      </c>
      <c r="H3673">
        <v>0.21</v>
      </c>
      <c r="I3673">
        <v>0.28999999999999998</v>
      </c>
      <c r="J3673">
        <v>0.56999999999999995</v>
      </c>
      <c r="K3673" s="1">
        <v>18.09</v>
      </c>
      <c r="L3673" s="2">
        <v>803843</v>
      </c>
      <c r="M3673" s="1">
        <f>Table1[[#This Row],[PerformanceMetric]]/Table1[[#This Row],[InflationAdjSalary]]*1000000</f>
        <v>22.504394514849292</v>
      </c>
      <c r="N3673" t="s">
        <v>52</v>
      </c>
      <c r="O3673">
        <v>31</v>
      </c>
      <c r="P3673" t="s">
        <v>16</v>
      </c>
    </row>
    <row r="3674" spans="2:16" x14ac:dyDescent="0.2">
      <c r="B3674" t="s">
        <v>609</v>
      </c>
      <c r="C3674">
        <v>2011</v>
      </c>
      <c r="D3674">
        <v>6.32</v>
      </c>
      <c r="E3674">
        <v>2.14</v>
      </c>
      <c r="F3674">
        <v>0.62</v>
      </c>
      <c r="G3674">
        <v>0.47</v>
      </c>
      <c r="H3674">
        <v>0.19</v>
      </c>
      <c r="I3674">
        <v>0.45</v>
      </c>
      <c r="J3674">
        <v>0.51</v>
      </c>
      <c r="K3674" s="1">
        <v>18.09</v>
      </c>
      <c r="L3674" s="2">
        <v>1605681</v>
      </c>
      <c r="M3674" s="1">
        <f>Table1[[#This Row],[PerformanceMetric]]/Table1[[#This Row],[InflationAdjSalary]]*1000000</f>
        <v>11.266247778979761</v>
      </c>
      <c r="N3674" t="s">
        <v>41</v>
      </c>
      <c r="O3674">
        <v>32</v>
      </c>
      <c r="P3674" t="s">
        <v>25</v>
      </c>
    </row>
    <row r="3675" spans="2:16" x14ac:dyDescent="0.2">
      <c r="B3675" t="s">
        <v>536</v>
      </c>
      <c r="C3675">
        <v>2020</v>
      </c>
      <c r="D3675">
        <v>6.45</v>
      </c>
      <c r="E3675">
        <v>2.83</v>
      </c>
      <c r="F3675">
        <v>0.94</v>
      </c>
      <c r="G3675">
        <v>0.35</v>
      </c>
      <c r="H3675">
        <v>0.43</v>
      </c>
      <c r="I3675">
        <v>0.69</v>
      </c>
      <c r="J3675">
        <v>0.47</v>
      </c>
      <c r="K3675" s="1">
        <v>18.09</v>
      </c>
      <c r="L3675" s="2">
        <v>5274213</v>
      </c>
      <c r="M3675" s="1">
        <f>Table1[[#This Row],[PerformanceMetric]]/Table1[[#This Row],[InflationAdjSalary]]*1000000</f>
        <v>3.4298956071739992</v>
      </c>
      <c r="N3675" t="s">
        <v>70</v>
      </c>
      <c r="O3675">
        <v>20</v>
      </c>
      <c r="P3675" t="s">
        <v>25</v>
      </c>
    </row>
    <row r="3676" spans="2:16" x14ac:dyDescent="0.2">
      <c r="B3676" t="s">
        <v>383</v>
      </c>
      <c r="C3676">
        <v>2010</v>
      </c>
      <c r="D3676">
        <v>4.26</v>
      </c>
      <c r="E3676">
        <v>3.02</v>
      </c>
      <c r="F3676">
        <v>1.05</v>
      </c>
      <c r="G3676">
        <v>0.4</v>
      </c>
      <c r="H3676">
        <v>0.38</v>
      </c>
      <c r="I3676">
        <v>0.45</v>
      </c>
      <c r="J3676">
        <v>0.55000000000000004</v>
      </c>
      <c r="K3676" s="1">
        <v>18.07</v>
      </c>
      <c r="L3676" s="2">
        <v>1203270</v>
      </c>
      <c r="M3676" s="1">
        <f>Table1[[#This Row],[PerformanceMetric]]/Table1[[#This Row],[InflationAdjSalary]]*1000000</f>
        <v>15.017410888661731</v>
      </c>
      <c r="N3676" t="s">
        <v>64</v>
      </c>
      <c r="O3676">
        <v>22</v>
      </c>
      <c r="P3676" t="s">
        <v>30</v>
      </c>
    </row>
    <row r="3677" spans="2:16" x14ac:dyDescent="0.2">
      <c r="B3677" t="s">
        <v>780</v>
      </c>
      <c r="C3677">
        <v>2014</v>
      </c>
      <c r="D3677">
        <v>2.89</v>
      </c>
      <c r="E3677">
        <v>4.1100000000000003</v>
      </c>
      <c r="F3677">
        <v>0.65</v>
      </c>
      <c r="G3677">
        <v>0.64</v>
      </c>
      <c r="H3677">
        <v>1.04</v>
      </c>
      <c r="I3677">
        <v>0.8</v>
      </c>
      <c r="J3677">
        <v>0.57999999999999996</v>
      </c>
      <c r="K3677" s="1">
        <v>18.059999999999999</v>
      </c>
      <c r="L3677" s="2">
        <v>1219695</v>
      </c>
      <c r="M3677" s="1">
        <f>Table1[[#This Row],[PerformanceMetric]]/Table1[[#This Row],[InflationAdjSalary]]*1000000</f>
        <v>14.806980433632997</v>
      </c>
      <c r="N3677" t="s">
        <v>27</v>
      </c>
      <c r="O3677">
        <v>28</v>
      </c>
      <c r="P3677" t="s">
        <v>30</v>
      </c>
    </row>
    <row r="3678" spans="2:16" x14ac:dyDescent="0.2">
      <c r="B3678" t="s">
        <v>754</v>
      </c>
      <c r="C3678">
        <v>2010</v>
      </c>
      <c r="D3678">
        <v>6.96</v>
      </c>
      <c r="E3678">
        <v>1.6</v>
      </c>
      <c r="F3678">
        <v>1.25</v>
      </c>
      <c r="G3678">
        <v>0.59</v>
      </c>
      <c r="H3678">
        <v>0.1</v>
      </c>
      <c r="I3678">
        <v>0.69</v>
      </c>
      <c r="J3678">
        <v>0.49</v>
      </c>
      <c r="K3678" s="1">
        <v>18.05</v>
      </c>
      <c r="L3678" s="2">
        <v>1838213</v>
      </c>
      <c r="M3678" s="1">
        <f>Table1[[#This Row],[PerformanceMetric]]/Table1[[#This Row],[InflationAdjSalary]]*1000000</f>
        <v>9.8193190887019082</v>
      </c>
      <c r="N3678" t="s">
        <v>41</v>
      </c>
      <c r="O3678">
        <v>31</v>
      </c>
      <c r="P3678" t="s">
        <v>19</v>
      </c>
    </row>
    <row r="3679" spans="2:16" x14ac:dyDescent="0.2">
      <c r="B3679" t="s">
        <v>548</v>
      </c>
      <c r="C3679">
        <v>2019</v>
      </c>
      <c r="D3679">
        <v>5.3</v>
      </c>
      <c r="E3679">
        <v>1.68</v>
      </c>
      <c r="F3679">
        <v>2.5099999999999998</v>
      </c>
      <c r="G3679">
        <v>0.38</v>
      </c>
      <c r="H3679">
        <v>0.11</v>
      </c>
      <c r="I3679">
        <v>0.95</v>
      </c>
      <c r="J3679">
        <v>0.56000000000000005</v>
      </c>
      <c r="K3679" s="1">
        <v>18.05</v>
      </c>
      <c r="L3679" s="2">
        <v>2009561</v>
      </c>
      <c r="M3679" s="1">
        <f>Table1[[#This Row],[PerformanceMetric]]/Table1[[#This Row],[InflationAdjSalary]]*1000000</f>
        <v>8.9820612561649043</v>
      </c>
      <c r="N3679" t="s">
        <v>58</v>
      </c>
      <c r="O3679">
        <v>26</v>
      </c>
      <c r="P3679" t="s">
        <v>19</v>
      </c>
    </row>
    <row r="3680" spans="2:16" x14ac:dyDescent="0.2">
      <c r="B3680" t="s">
        <v>335</v>
      </c>
      <c r="C3680">
        <v>2014</v>
      </c>
      <c r="D3680">
        <v>5.97</v>
      </c>
      <c r="E3680">
        <v>3.08</v>
      </c>
      <c r="F3680">
        <v>1.57</v>
      </c>
      <c r="G3680">
        <v>0.51</v>
      </c>
      <c r="H3680">
        <v>0.25</v>
      </c>
      <c r="I3680">
        <v>0.54</v>
      </c>
      <c r="J3680">
        <v>0.44</v>
      </c>
      <c r="K3680" s="1">
        <v>18.05</v>
      </c>
      <c r="L3680" s="2">
        <v>9582514</v>
      </c>
      <c r="M3680" s="1">
        <f>Table1[[#This Row],[PerformanceMetric]]/Table1[[#This Row],[InflationAdjSalary]]*1000000</f>
        <v>1.8836393038403074</v>
      </c>
      <c r="N3680" t="s">
        <v>109</v>
      </c>
      <c r="O3680">
        <v>33</v>
      </c>
      <c r="P3680" t="s">
        <v>25</v>
      </c>
    </row>
    <row r="3681" spans="2:16" x14ac:dyDescent="0.2">
      <c r="B3681" t="s">
        <v>660</v>
      </c>
      <c r="C3681">
        <v>2015</v>
      </c>
      <c r="D3681">
        <v>7</v>
      </c>
      <c r="E3681">
        <v>0.73</v>
      </c>
      <c r="F3681">
        <v>0.45</v>
      </c>
      <c r="G3681">
        <v>0.27</v>
      </c>
      <c r="H3681">
        <v>0.09</v>
      </c>
      <c r="I3681">
        <v>0.64</v>
      </c>
      <c r="J3681">
        <v>0.62</v>
      </c>
      <c r="K3681" s="1">
        <v>18.04</v>
      </c>
      <c r="L3681" s="2">
        <v>1176209</v>
      </c>
      <c r="M3681" s="1">
        <f>Table1[[#This Row],[PerformanceMetric]]/Table1[[#This Row],[InflationAdjSalary]]*1000000</f>
        <v>15.337410273174239</v>
      </c>
      <c r="N3681" t="s">
        <v>96</v>
      </c>
      <c r="O3681">
        <v>23</v>
      </c>
      <c r="P3681" t="s">
        <v>20</v>
      </c>
    </row>
    <row r="3682" spans="2:16" x14ac:dyDescent="0.2">
      <c r="B3682" t="s">
        <v>523</v>
      </c>
      <c r="C3682">
        <v>2019</v>
      </c>
      <c r="D3682">
        <v>5</v>
      </c>
      <c r="E3682">
        <v>2.68</v>
      </c>
      <c r="F3682">
        <v>3.18</v>
      </c>
      <c r="G3682">
        <v>1.36</v>
      </c>
      <c r="H3682">
        <v>0.46</v>
      </c>
      <c r="I3682">
        <v>1.5</v>
      </c>
      <c r="J3682">
        <v>0.47</v>
      </c>
      <c r="K3682" s="1">
        <v>18.04</v>
      </c>
      <c r="L3682" s="2">
        <v>1639040</v>
      </c>
      <c r="M3682" s="1">
        <f>Table1[[#This Row],[PerformanceMetric]]/Table1[[#This Row],[InflationAdjSalary]]*1000000</f>
        <v>11.006442795782897</v>
      </c>
      <c r="N3682" t="s">
        <v>81</v>
      </c>
      <c r="O3682">
        <v>20</v>
      </c>
      <c r="P3682" t="s">
        <v>19</v>
      </c>
    </row>
    <row r="3683" spans="2:16" x14ac:dyDescent="0.2">
      <c r="B3683" t="s">
        <v>738</v>
      </c>
      <c r="C3683">
        <v>2020</v>
      </c>
      <c r="D3683">
        <v>4.68</v>
      </c>
      <c r="E3683">
        <v>2.78</v>
      </c>
      <c r="F3683">
        <v>0.72</v>
      </c>
      <c r="G3683">
        <v>0.42</v>
      </c>
      <c r="H3683">
        <v>0.65</v>
      </c>
      <c r="I3683">
        <v>0.75</v>
      </c>
      <c r="J3683">
        <v>0.57999999999999996</v>
      </c>
      <c r="K3683" s="1">
        <v>18.04</v>
      </c>
      <c r="L3683" s="2">
        <v>1996668</v>
      </c>
      <c r="M3683" s="1">
        <f>Table1[[#This Row],[PerformanceMetric]]/Table1[[#This Row],[InflationAdjSalary]]*1000000</f>
        <v>9.0350523972938923</v>
      </c>
      <c r="N3683" t="s">
        <v>88</v>
      </c>
      <c r="O3683">
        <v>22</v>
      </c>
      <c r="P3683" t="s">
        <v>30</v>
      </c>
    </row>
    <row r="3684" spans="2:16" x14ac:dyDescent="0.2">
      <c r="B3684" t="s">
        <v>781</v>
      </c>
      <c r="C3684">
        <v>2010</v>
      </c>
      <c r="D3684">
        <v>5.83</v>
      </c>
      <c r="E3684">
        <v>3.3</v>
      </c>
      <c r="F3684">
        <v>0.7</v>
      </c>
      <c r="G3684">
        <v>0.24</v>
      </c>
      <c r="H3684">
        <v>0.19</v>
      </c>
      <c r="I3684">
        <v>0.59</v>
      </c>
      <c r="J3684">
        <v>0.5</v>
      </c>
      <c r="K3684" s="1">
        <v>18.04</v>
      </c>
      <c r="L3684" s="2">
        <v>3398607</v>
      </c>
      <c r="M3684" s="1">
        <f>Table1[[#This Row],[PerformanceMetric]]/Table1[[#This Row],[InflationAdjSalary]]*1000000</f>
        <v>5.3080570951569275</v>
      </c>
      <c r="N3684" t="s">
        <v>18</v>
      </c>
      <c r="O3684">
        <v>29</v>
      </c>
      <c r="P3684" t="s">
        <v>30</v>
      </c>
    </row>
    <row r="3685" spans="2:16" x14ac:dyDescent="0.2">
      <c r="B3685" t="s">
        <v>782</v>
      </c>
      <c r="C3685">
        <v>2010</v>
      </c>
      <c r="D3685">
        <v>6.34</v>
      </c>
      <c r="E3685">
        <v>2.0499999999999998</v>
      </c>
      <c r="F3685">
        <v>1.73</v>
      </c>
      <c r="G3685">
        <v>0.38</v>
      </c>
      <c r="H3685">
        <v>0.18</v>
      </c>
      <c r="I3685">
        <v>0.75</v>
      </c>
      <c r="J3685">
        <v>0.49</v>
      </c>
      <c r="K3685" s="1">
        <v>18.02</v>
      </c>
      <c r="L3685" s="2">
        <v>1903220</v>
      </c>
      <c r="M3685" s="1">
        <f>Table1[[#This Row],[PerformanceMetric]]/Table1[[#This Row],[InflationAdjSalary]]*1000000</f>
        <v>9.4681644791458694</v>
      </c>
      <c r="N3685" t="s">
        <v>65</v>
      </c>
      <c r="O3685">
        <v>29</v>
      </c>
      <c r="P3685" t="s">
        <v>20</v>
      </c>
    </row>
    <row r="3686" spans="2:16" x14ac:dyDescent="0.2">
      <c r="B3686" t="s">
        <v>113</v>
      </c>
      <c r="C3686">
        <v>2018</v>
      </c>
      <c r="D3686">
        <v>8.36</v>
      </c>
      <c r="E3686">
        <v>1.4</v>
      </c>
      <c r="F3686">
        <v>1.48</v>
      </c>
      <c r="G3686">
        <v>0.28000000000000003</v>
      </c>
      <c r="H3686">
        <v>0.16</v>
      </c>
      <c r="I3686">
        <v>1.4</v>
      </c>
      <c r="J3686">
        <v>0.51</v>
      </c>
      <c r="K3686" s="1">
        <v>18</v>
      </c>
      <c r="L3686" s="2">
        <v>2559039</v>
      </c>
      <c r="M3686" s="1">
        <f>Table1[[#This Row],[PerformanceMetric]]/Table1[[#This Row],[InflationAdjSalary]]*1000000</f>
        <v>7.0338904565346594</v>
      </c>
      <c r="N3686" t="s">
        <v>41</v>
      </c>
      <c r="O3686">
        <v>29</v>
      </c>
      <c r="P3686" t="s">
        <v>19</v>
      </c>
    </row>
    <row r="3687" spans="2:16" x14ac:dyDescent="0.2">
      <c r="B3687" t="s">
        <v>123</v>
      </c>
      <c r="C3687">
        <v>2015</v>
      </c>
      <c r="D3687">
        <v>6.27</v>
      </c>
      <c r="E3687">
        <v>2.67</v>
      </c>
      <c r="F3687">
        <v>0.56999999999999995</v>
      </c>
      <c r="G3687">
        <v>0.43</v>
      </c>
      <c r="H3687">
        <v>0.2</v>
      </c>
      <c r="I3687">
        <v>0.8</v>
      </c>
      <c r="J3687">
        <v>0.53</v>
      </c>
      <c r="K3687" s="1">
        <v>18</v>
      </c>
      <c r="L3687" s="2">
        <v>2607518</v>
      </c>
      <c r="M3687" s="1">
        <f>Table1[[#This Row],[PerformanceMetric]]/Table1[[#This Row],[InflationAdjSalary]]*1000000</f>
        <v>6.9031162968002517</v>
      </c>
      <c r="N3687" t="s">
        <v>31</v>
      </c>
      <c r="O3687">
        <v>31</v>
      </c>
      <c r="P3687" t="s">
        <v>25</v>
      </c>
    </row>
    <row r="3688" spans="2:16" x14ac:dyDescent="0.2">
      <c r="B3688" t="s">
        <v>430</v>
      </c>
      <c r="C3688">
        <v>2011</v>
      </c>
      <c r="D3688">
        <v>7.05</v>
      </c>
      <c r="E3688">
        <v>1.62</v>
      </c>
      <c r="F3688">
        <v>1.91</v>
      </c>
      <c r="G3688">
        <v>0.53</v>
      </c>
      <c r="H3688">
        <v>7.0000000000000007E-2</v>
      </c>
      <c r="I3688">
        <v>1.2</v>
      </c>
      <c r="J3688">
        <v>0.51</v>
      </c>
      <c r="K3688" s="1">
        <v>18</v>
      </c>
      <c r="L3688" s="2">
        <v>7198076</v>
      </c>
      <c r="M3688" s="1">
        <f>Table1[[#This Row],[PerformanceMetric]]/Table1[[#This Row],[InflationAdjSalary]]*1000000</f>
        <v>2.5006682341225628</v>
      </c>
      <c r="N3688" t="s">
        <v>61</v>
      </c>
      <c r="O3688">
        <v>26</v>
      </c>
      <c r="P3688" t="s">
        <v>19</v>
      </c>
    </row>
    <row r="3689" spans="2:16" x14ac:dyDescent="0.2">
      <c r="B3689" t="s">
        <v>506</v>
      </c>
      <c r="C3689">
        <v>2018</v>
      </c>
      <c r="D3689">
        <v>4.3099999999999996</v>
      </c>
      <c r="E3689">
        <v>4.1500000000000004</v>
      </c>
      <c r="F3689">
        <v>0.82</v>
      </c>
      <c r="G3689">
        <v>0.31</v>
      </c>
      <c r="H3689">
        <v>0.55000000000000004</v>
      </c>
      <c r="I3689">
        <v>1.1499999999999999</v>
      </c>
      <c r="J3689">
        <v>0.56999999999999995</v>
      </c>
      <c r="K3689" s="1">
        <v>18</v>
      </c>
      <c r="L3689" s="2">
        <v>14581019</v>
      </c>
      <c r="M3689" s="1">
        <f>Table1[[#This Row],[PerformanceMetric]]/Table1[[#This Row],[InflationAdjSalary]]*1000000</f>
        <v>1.2344816229921929</v>
      </c>
      <c r="N3689" t="s">
        <v>56</v>
      </c>
      <c r="O3689">
        <v>29</v>
      </c>
      <c r="P3689" t="s">
        <v>30</v>
      </c>
    </row>
    <row r="3690" spans="2:16" x14ac:dyDescent="0.2">
      <c r="B3690" t="s">
        <v>376</v>
      </c>
      <c r="C3690">
        <v>2018</v>
      </c>
      <c r="D3690">
        <v>5.86</v>
      </c>
      <c r="E3690">
        <v>3.57</v>
      </c>
      <c r="F3690">
        <v>1.24</v>
      </c>
      <c r="G3690">
        <v>0.48</v>
      </c>
      <c r="H3690">
        <v>0.19</v>
      </c>
      <c r="I3690">
        <v>1</v>
      </c>
      <c r="J3690">
        <v>0.48</v>
      </c>
      <c r="K3690" s="1">
        <v>17.989999999999998</v>
      </c>
      <c r="L3690" s="2">
        <v>1816690</v>
      </c>
      <c r="M3690" s="1">
        <f>Table1[[#This Row],[PerformanceMetric]]/Table1[[#This Row],[InflationAdjSalary]]*1000000</f>
        <v>9.902625103897746</v>
      </c>
      <c r="N3690" t="s">
        <v>76</v>
      </c>
      <c r="O3690">
        <v>24</v>
      </c>
      <c r="P3690" t="s">
        <v>16</v>
      </c>
    </row>
    <row r="3691" spans="2:16" x14ac:dyDescent="0.2">
      <c r="B3691" t="s">
        <v>165</v>
      </c>
      <c r="C3691">
        <v>2010</v>
      </c>
      <c r="D3691">
        <v>3.62</v>
      </c>
      <c r="E3691">
        <v>4.21</v>
      </c>
      <c r="F3691">
        <v>0.21</v>
      </c>
      <c r="G3691">
        <v>0.21</v>
      </c>
      <c r="H3691">
        <v>0.86</v>
      </c>
      <c r="I3691">
        <v>0.56999999999999995</v>
      </c>
      <c r="J3691">
        <v>0.56000000000000005</v>
      </c>
      <c r="K3691" s="1">
        <v>17.98</v>
      </c>
      <c r="L3691" s="2">
        <v>8594833</v>
      </c>
      <c r="M3691" s="1">
        <f>Table1[[#This Row],[PerformanceMetric]]/Table1[[#This Row],[InflationAdjSalary]]*1000000</f>
        <v>2.0919545499022494</v>
      </c>
      <c r="N3691" t="s">
        <v>48</v>
      </c>
      <c r="O3691">
        <v>25</v>
      </c>
      <c r="P3691" t="s">
        <v>30</v>
      </c>
    </row>
    <row r="3692" spans="2:16" x14ac:dyDescent="0.2">
      <c r="B3692" t="s">
        <v>738</v>
      </c>
      <c r="C3692">
        <v>2019</v>
      </c>
      <c r="D3692">
        <v>4.6900000000000004</v>
      </c>
      <c r="E3692">
        <v>2.74</v>
      </c>
      <c r="F3692">
        <v>0.51</v>
      </c>
      <c r="G3692">
        <v>0.28999999999999998</v>
      </c>
      <c r="H3692">
        <v>0.51</v>
      </c>
      <c r="I3692">
        <v>0.26</v>
      </c>
      <c r="J3692">
        <v>0.55000000000000004</v>
      </c>
      <c r="K3692" s="1">
        <v>17.96</v>
      </c>
      <c r="L3692" s="2">
        <v>4129429</v>
      </c>
      <c r="M3692" s="1">
        <f>Table1[[#This Row],[PerformanceMetric]]/Table1[[#This Row],[InflationAdjSalary]]*1000000</f>
        <v>4.3492695963533938</v>
      </c>
      <c r="N3692" t="s">
        <v>15</v>
      </c>
      <c r="O3692">
        <v>21</v>
      </c>
      <c r="P3692" t="s">
        <v>30</v>
      </c>
    </row>
    <row r="3693" spans="2:16" x14ac:dyDescent="0.2">
      <c r="B3693" t="s">
        <v>183</v>
      </c>
      <c r="C3693">
        <v>2016</v>
      </c>
      <c r="D3693">
        <v>5.57</v>
      </c>
      <c r="E3693">
        <v>2.27</v>
      </c>
      <c r="F3693">
        <v>0.96</v>
      </c>
      <c r="G3693">
        <v>0.59</v>
      </c>
      <c r="H3693">
        <v>0.2</v>
      </c>
      <c r="I3693">
        <v>0.65</v>
      </c>
      <c r="J3693">
        <v>0.54</v>
      </c>
      <c r="K3693" s="1">
        <v>17.93</v>
      </c>
      <c r="L3693" s="2">
        <v>1075290</v>
      </c>
      <c r="M3693" s="1">
        <f>Table1[[#This Row],[PerformanceMetric]]/Table1[[#This Row],[InflationAdjSalary]]*1000000</f>
        <v>16.674571510941234</v>
      </c>
      <c r="N3693" t="s">
        <v>50</v>
      </c>
      <c r="O3693">
        <v>22</v>
      </c>
      <c r="P3693" t="s">
        <v>20</v>
      </c>
    </row>
    <row r="3694" spans="2:16" x14ac:dyDescent="0.2">
      <c r="B3694" t="s">
        <v>783</v>
      </c>
      <c r="C3694">
        <v>2019</v>
      </c>
      <c r="D3694">
        <v>5.93</v>
      </c>
      <c r="E3694">
        <v>1.48</v>
      </c>
      <c r="F3694">
        <v>1.1100000000000001</v>
      </c>
      <c r="G3694">
        <v>0.48</v>
      </c>
      <c r="H3694">
        <v>0.26</v>
      </c>
      <c r="I3694">
        <v>0.56000000000000005</v>
      </c>
      <c r="J3694">
        <v>0.55000000000000004</v>
      </c>
      <c r="K3694" s="1">
        <v>17.93</v>
      </c>
      <c r="L3694" s="2">
        <v>1451729</v>
      </c>
      <c r="M3694" s="1">
        <f>Table1[[#This Row],[PerformanceMetric]]/Table1[[#This Row],[InflationAdjSalary]]*1000000</f>
        <v>12.350789989040655</v>
      </c>
      <c r="N3694" t="s">
        <v>54</v>
      </c>
      <c r="O3694">
        <v>27</v>
      </c>
      <c r="P3694" t="s">
        <v>20</v>
      </c>
    </row>
    <row r="3695" spans="2:16" x14ac:dyDescent="0.2">
      <c r="B3695" t="s">
        <v>784</v>
      </c>
      <c r="C3695">
        <v>2012</v>
      </c>
      <c r="D3695">
        <v>4.58</v>
      </c>
      <c r="E3695">
        <v>3.63</v>
      </c>
      <c r="F3695">
        <v>0.26</v>
      </c>
      <c r="G3695">
        <v>0.49</v>
      </c>
      <c r="H3695">
        <v>0.35</v>
      </c>
      <c r="I3695">
        <v>0.53</v>
      </c>
      <c r="J3695">
        <v>0.54</v>
      </c>
      <c r="K3695" s="1">
        <v>17.920000000000002</v>
      </c>
      <c r="L3695" s="2">
        <v>542320</v>
      </c>
      <c r="M3695" s="1">
        <f>Table1[[#This Row],[PerformanceMetric]]/Table1[[#This Row],[InflationAdjSalary]]*1000000</f>
        <v>33.043221714117124</v>
      </c>
      <c r="N3695" t="s">
        <v>145</v>
      </c>
      <c r="O3695">
        <v>21</v>
      </c>
      <c r="P3695" t="s">
        <v>30</v>
      </c>
    </row>
    <row r="3696" spans="2:16" x14ac:dyDescent="0.2">
      <c r="B3696" t="s">
        <v>269</v>
      </c>
      <c r="C3696">
        <v>2015</v>
      </c>
      <c r="D3696">
        <v>6.28</v>
      </c>
      <c r="E3696">
        <v>2.25</v>
      </c>
      <c r="F3696">
        <v>2.84</v>
      </c>
      <c r="G3696">
        <v>0.45</v>
      </c>
      <c r="H3696">
        <v>0</v>
      </c>
      <c r="I3696">
        <v>1.34</v>
      </c>
      <c r="J3696">
        <v>0.49</v>
      </c>
      <c r="K3696" s="1">
        <v>17.920000000000002</v>
      </c>
      <c r="L3696" s="2">
        <v>2695013</v>
      </c>
      <c r="M3696" s="1">
        <f>Table1[[#This Row],[PerformanceMetric]]/Table1[[#This Row],[InflationAdjSalary]]*1000000</f>
        <v>6.6493185747155952</v>
      </c>
      <c r="N3696" t="s">
        <v>41</v>
      </c>
      <c r="O3696">
        <v>28</v>
      </c>
      <c r="P3696" t="s">
        <v>19</v>
      </c>
    </row>
    <row r="3697" spans="2:16" x14ac:dyDescent="0.2">
      <c r="B3697" t="s">
        <v>612</v>
      </c>
      <c r="C3697">
        <v>2011</v>
      </c>
      <c r="D3697">
        <v>5.38</v>
      </c>
      <c r="E3697">
        <v>2.44</v>
      </c>
      <c r="F3697">
        <v>0.65</v>
      </c>
      <c r="G3697">
        <v>0.33</v>
      </c>
      <c r="H3697">
        <v>0.15</v>
      </c>
      <c r="I3697">
        <v>0.69</v>
      </c>
      <c r="J3697">
        <v>0.59</v>
      </c>
      <c r="K3697" s="1">
        <v>17.91</v>
      </c>
      <c r="L3697" s="2">
        <v>1303116</v>
      </c>
      <c r="M3697" s="1">
        <f>Table1[[#This Row],[PerformanceMetric]]/Table1[[#This Row],[InflationAdjSalary]]*1000000</f>
        <v>13.743979814536848</v>
      </c>
      <c r="N3697" t="s">
        <v>52</v>
      </c>
      <c r="O3697">
        <v>27</v>
      </c>
      <c r="P3697" t="s">
        <v>16</v>
      </c>
    </row>
    <row r="3698" spans="2:16" x14ac:dyDescent="0.2">
      <c r="B3698" t="s">
        <v>269</v>
      </c>
      <c r="C3698">
        <v>2017</v>
      </c>
      <c r="D3698">
        <v>6.24</v>
      </c>
      <c r="E3698">
        <v>1.46</v>
      </c>
      <c r="F3698">
        <v>2.58</v>
      </c>
      <c r="G3698">
        <v>0.54</v>
      </c>
      <c r="H3698">
        <v>0.06</v>
      </c>
      <c r="I3698">
        <v>0.92</v>
      </c>
      <c r="J3698">
        <v>0.5</v>
      </c>
      <c r="K3698" s="1">
        <v>17.91</v>
      </c>
      <c r="L3698" s="2">
        <v>3612589</v>
      </c>
      <c r="M3698" s="1">
        <f>Table1[[#This Row],[PerformanceMetric]]/Table1[[#This Row],[InflationAdjSalary]]*1000000</f>
        <v>4.9576633267720194</v>
      </c>
      <c r="N3698" t="s">
        <v>96</v>
      </c>
      <c r="O3698">
        <v>30</v>
      </c>
      <c r="P3698" t="s">
        <v>19</v>
      </c>
    </row>
    <row r="3699" spans="2:16" x14ac:dyDescent="0.2">
      <c r="B3699" t="s">
        <v>425</v>
      </c>
      <c r="C3699">
        <v>2020</v>
      </c>
      <c r="D3699">
        <v>3.67</v>
      </c>
      <c r="E3699">
        <v>3.44</v>
      </c>
      <c r="F3699">
        <v>0.78</v>
      </c>
      <c r="G3699">
        <v>0.31</v>
      </c>
      <c r="H3699">
        <v>0.17</v>
      </c>
      <c r="I3699">
        <v>0.57999999999999996</v>
      </c>
      <c r="J3699">
        <v>0.62</v>
      </c>
      <c r="K3699" s="1">
        <v>17.899999999999999</v>
      </c>
      <c r="L3699" s="2">
        <v>491625</v>
      </c>
      <c r="M3699" s="1">
        <f>Table1[[#This Row],[PerformanceMetric]]/Table1[[#This Row],[InflationAdjSalary]]*1000000</f>
        <v>36.409865242817183</v>
      </c>
      <c r="N3699" t="s">
        <v>41</v>
      </c>
      <c r="O3699">
        <v>24</v>
      </c>
      <c r="P3699" t="s">
        <v>30</v>
      </c>
    </row>
    <row r="3700" spans="2:16" x14ac:dyDescent="0.2">
      <c r="B3700" t="s">
        <v>590</v>
      </c>
      <c r="C3700">
        <v>2017</v>
      </c>
      <c r="D3700">
        <v>5.36</v>
      </c>
      <c r="E3700">
        <v>3.59</v>
      </c>
      <c r="F3700">
        <v>1</v>
      </c>
      <c r="G3700">
        <v>0.36</v>
      </c>
      <c r="H3700">
        <v>0.09</v>
      </c>
      <c r="I3700">
        <v>0.8</v>
      </c>
      <c r="J3700">
        <v>0.51</v>
      </c>
      <c r="K3700" s="1">
        <v>17.899999999999999</v>
      </c>
      <c r="L3700" s="2">
        <v>1843882</v>
      </c>
      <c r="M3700" s="1">
        <f>Table1[[#This Row],[PerformanceMetric]]/Table1[[#This Row],[InflationAdjSalary]]*1000000</f>
        <v>9.7077795650697816</v>
      </c>
      <c r="N3700" t="s">
        <v>41</v>
      </c>
      <c r="O3700">
        <v>25</v>
      </c>
      <c r="P3700" t="s">
        <v>16</v>
      </c>
    </row>
    <row r="3701" spans="2:16" x14ac:dyDescent="0.2">
      <c r="B3701" t="s">
        <v>785</v>
      </c>
      <c r="C3701">
        <v>2015</v>
      </c>
      <c r="D3701">
        <v>5.14</v>
      </c>
      <c r="E3701">
        <v>1.6</v>
      </c>
      <c r="F3701">
        <v>3.84</v>
      </c>
      <c r="G3701">
        <v>1.56</v>
      </c>
      <c r="H3701">
        <v>0.09</v>
      </c>
      <c r="I3701">
        <v>1.21</v>
      </c>
      <c r="J3701">
        <v>0.46</v>
      </c>
      <c r="K3701" s="1">
        <v>17.87</v>
      </c>
      <c r="L3701" s="2">
        <v>1861504</v>
      </c>
      <c r="M3701" s="1">
        <f>Table1[[#This Row],[PerformanceMetric]]/Table1[[#This Row],[InflationAdjSalary]]*1000000</f>
        <v>9.5997644915079423</v>
      </c>
      <c r="N3701" t="s">
        <v>42</v>
      </c>
      <c r="O3701">
        <v>31</v>
      </c>
      <c r="P3701" t="s">
        <v>19</v>
      </c>
    </row>
    <row r="3702" spans="2:16" x14ac:dyDescent="0.2">
      <c r="B3702" t="s">
        <v>354</v>
      </c>
      <c r="C3702">
        <v>2011</v>
      </c>
      <c r="D3702">
        <v>4.63</v>
      </c>
      <c r="E3702">
        <v>3.35</v>
      </c>
      <c r="F3702">
        <v>0.43</v>
      </c>
      <c r="G3702">
        <v>0.48</v>
      </c>
      <c r="H3702">
        <v>0.28000000000000003</v>
      </c>
      <c r="I3702">
        <v>0.53</v>
      </c>
      <c r="J3702">
        <v>0.55000000000000004</v>
      </c>
      <c r="K3702" s="1">
        <v>17.87</v>
      </c>
      <c r="L3702" s="2">
        <v>4820327</v>
      </c>
      <c r="M3702" s="1">
        <f>Table1[[#This Row],[PerformanceMetric]]/Table1[[#This Row],[InflationAdjSalary]]*1000000</f>
        <v>3.7072173734271558</v>
      </c>
      <c r="N3702" t="s">
        <v>65</v>
      </c>
      <c r="O3702">
        <v>26</v>
      </c>
      <c r="P3702" t="s">
        <v>30</v>
      </c>
    </row>
    <row r="3703" spans="2:16" x14ac:dyDescent="0.2">
      <c r="B3703" t="s">
        <v>540</v>
      </c>
      <c r="C3703">
        <v>2020</v>
      </c>
      <c r="D3703">
        <v>4.83</v>
      </c>
      <c r="E3703">
        <v>3.47</v>
      </c>
      <c r="F3703">
        <v>0.94</v>
      </c>
      <c r="G3703">
        <v>0.68</v>
      </c>
      <c r="H3703">
        <v>0.17</v>
      </c>
      <c r="I3703">
        <v>0.79</v>
      </c>
      <c r="J3703">
        <v>0.52</v>
      </c>
      <c r="K3703" s="1">
        <v>17.86</v>
      </c>
      <c r="L3703" s="2">
        <v>2272369</v>
      </c>
      <c r="M3703" s="1">
        <f>Table1[[#This Row],[PerformanceMetric]]/Table1[[#This Row],[InflationAdjSalary]]*1000000</f>
        <v>7.8596389934909334</v>
      </c>
      <c r="N3703" t="s">
        <v>38</v>
      </c>
      <c r="O3703">
        <v>24</v>
      </c>
      <c r="P3703" t="s">
        <v>16</v>
      </c>
    </row>
    <row r="3704" spans="2:16" x14ac:dyDescent="0.2">
      <c r="B3704" t="s">
        <v>737</v>
      </c>
      <c r="C3704">
        <v>2020</v>
      </c>
      <c r="D3704">
        <v>2.84</v>
      </c>
      <c r="E3704">
        <v>2.4700000000000002</v>
      </c>
      <c r="F3704">
        <v>1.1599999999999999</v>
      </c>
      <c r="G3704">
        <v>0.37</v>
      </c>
      <c r="H3704">
        <v>0.16</v>
      </c>
      <c r="I3704">
        <v>0.37</v>
      </c>
      <c r="J3704">
        <v>0.71</v>
      </c>
      <c r="K3704" s="1">
        <v>17.86</v>
      </c>
      <c r="L3704" s="2">
        <v>2413732</v>
      </c>
      <c r="M3704" s="1">
        <f>Table1[[#This Row],[PerformanceMetric]]/Table1[[#This Row],[InflationAdjSalary]]*1000000</f>
        <v>7.3993301659007713</v>
      </c>
      <c r="N3704" t="s">
        <v>109</v>
      </c>
      <c r="O3704">
        <v>23</v>
      </c>
      <c r="P3704" t="s">
        <v>20</v>
      </c>
    </row>
    <row r="3705" spans="2:16" x14ac:dyDescent="0.2">
      <c r="B3705" t="s">
        <v>585</v>
      </c>
      <c r="C3705">
        <v>2013</v>
      </c>
      <c r="D3705">
        <v>7.4</v>
      </c>
      <c r="E3705">
        <v>2.6</v>
      </c>
      <c r="F3705">
        <v>0.8</v>
      </c>
      <c r="G3705">
        <v>0.2</v>
      </c>
      <c r="H3705">
        <v>0.1</v>
      </c>
      <c r="I3705">
        <v>0.7</v>
      </c>
      <c r="J3705">
        <v>0.46</v>
      </c>
      <c r="K3705" s="1">
        <v>17.86</v>
      </c>
      <c r="L3705" s="2">
        <v>5837290</v>
      </c>
      <c r="M3705" s="1">
        <f>Table1[[#This Row],[PerformanceMetric]]/Table1[[#This Row],[InflationAdjSalary]]*1000000</f>
        <v>3.0596389763057856</v>
      </c>
      <c r="N3705" t="s">
        <v>50</v>
      </c>
      <c r="O3705">
        <v>28</v>
      </c>
      <c r="P3705" t="s">
        <v>25</v>
      </c>
    </row>
    <row r="3706" spans="2:16" x14ac:dyDescent="0.2">
      <c r="B3706" t="s">
        <v>464</v>
      </c>
      <c r="C3706">
        <v>2018</v>
      </c>
      <c r="D3706">
        <v>6.21</v>
      </c>
      <c r="E3706">
        <v>1.59</v>
      </c>
      <c r="F3706">
        <v>1</v>
      </c>
      <c r="G3706">
        <v>0.6</v>
      </c>
      <c r="H3706">
        <v>0.09</v>
      </c>
      <c r="I3706">
        <v>0.31</v>
      </c>
      <c r="J3706">
        <v>0.5</v>
      </c>
      <c r="K3706" s="1">
        <v>17.82</v>
      </c>
      <c r="L3706" s="2">
        <v>8231220</v>
      </c>
      <c r="M3706" s="1">
        <f>Table1[[#This Row],[PerformanceMetric]]/Table1[[#This Row],[InflationAdjSalary]]*1000000</f>
        <v>2.1649281637472941</v>
      </c>
      <c r="N3706" t="s">
        <v>88</v>
      </c>
      <c r="O3706">
        <v>26</v>
      </c>
      <c r="P3706" t="s">
        <v>20</v>
      </c>
    </row>
    <row r="3707" spans="2:16" x14ac:dyDescent="0.2">
      <c r="B3707" t="s">
        <v>436</v>
      </c>
      <c r="C3707">
        <v>2017</v>
      </c>
      <c r="D3707">
        <v>6.19</v>
      </c>
      <c r="E3707">
        <v>2.0499999999999998</v>
      </c>
      <c r="F3707">
        <v>1.62</v>
      </c>
      <c r="G3707">
        <v>0.6</v>
      </c>
      <c r="H3707">
        <v>0.32</v>
      </c>
      <c r="I3707">
        <v>0.97</v>
      </c>
      <c r="J3707">
        <v>0.5</v>
      </c>
      <c r="K3707" s="1">
        <v>17.809999999999999</v>
      </c>
      <c r="L3707" s="2">
        <v>7620825</v>
      </c>
      <c r="M3707" s="1">
        <f>Table1[[#This Row],[PerformanceMetric]]/Table1[[#This Row],[InflationAdjSalary]]*1000000</f>
        <v>2.33701731767886</v>
      </c>
      <c r="N3707" t="s">
        <v>65</v>
      </c>
      <c r="O3707">
        <v>27</v>
      </c>
      <c r="P3707" t="s">
        <v>20</v>
      </c>
    </row>
    <row r="3708" spans="2:16" x14ac:dyDescent="0.2">
      <c r="B3708" t="s">
        <v>230</v>
      </c>
      <c r="C3708">
        <v>2019</v>
      </c>
      <c r="D3708">
        <v>6.82</v>
      </c>
      <c r="E3708">
        <v>1.51</v>
      </c>
      <c r="F3708">
        <v>1.82</v>
      </c>
      <c r="G3708">
        <v>0.54</v>
      </c>
      <c r="H3708">
        <v>0.05</v>
      </c>
      <c r="I3708">
        <v>0.77</v>
      </c>
      <c r="J3708">
        <v>0.48</v>
      </c>
      <c r="K3708" s="1">
        <v>17.809999999999999</v>
      </c>
      <c r="L3708" s="2">
        <v>18096981</v>
      </c>
      <c r="M3708" s="1">
        <f>Table1[[#This Row],[PerformanceMetric]]/Table1[[#This Row],[InflationAdjSalary]]*1000000</f>
        <v>0.98414205109680997</v>
      </c>
      <c r="N3708" t="s">
        <v>41</v>
      </c>
      <c r="O3708">
        <v>27</v>
      </c>
      <c r="P3708" t="s">
        <v>19</v>
      </c>
    </row>
    <row r="3709" spans="2:16" x14ac:dyDescent="0.2">
      <c r="B3709" t="s">
        <v>675</v>
      </c>
      <c r="C3709">
        <v>2011</v>
      </c>
      <c r="D3709">
        <v>7.19</v>
      </c>
      <c r="E3709">
        <v>1.46</v>
      </c>
      <c r="F3709">
        <v>3</v>
      </c>
      <c r="G3709">
        <v>0.68</v>
      </c>
      <c r="H3709">
        <v>0.08</v>
      </c>
      <c r="I3709">
        <v>1.73</v>
      </c>
      <c r="J3709">
        <v>0.5</v>
      </c>
      <c r="K3709" s="1">
        <v>17.8</v>
      </c>
      <c r="L3709" s="2">
        <v>1969088</v>
      </c>
      <c r="M3709" s="1">
        <f>Table1[[#This Row],[PerformanceMetric]]/Table1[[#This Row],[InflationAdjSalary]]*1000000</f>
        <v>9.0397178795462665</v>
      </c>
      <c r="N3709" t="s">
        <v>36</v>
      </c>
      <c r="O3709">
        <v>25</v>
      </c>
      <c r="P3709" t="s">
        <v>19</v>
      </c>
    </row>
    <row r="3710" spans="2:16" x14ac:dyDescent="0.2">
      <c r="B3710" t="s">
        <v>701</v>
      </c>
      <c r="C3710">
        <v>2015</v>
      </c>
      <c r="D3710">
        <v>7.15</v>
      </c>
      <c r="E3710">
        <v>3.15</v>
      </c>
      <c r="F3710">
        <v>1.1100000000000001</v>
      </c>
      <c r="G3710">
        <v>0.6</v>
      </c>
      <c r="H3710">
        <v>0.13</v>
      </c>
      <c r="I3710">
        <v>1.19</v>
      </c>
      <c r="J3710">
        <v>0.46</v>
      </c>
      <c r="K3710" s="1">
        <v>17.78</v>
      </c>
      <c r="L3710" s="2">
        <v>2032426</v>
      </c>
      <c r="M3710" s="1">
        <f>Table1[[#This Row],[PerformanceMetric]]/Table1[[#This Row],[InflationAdjSalary]]*1000000</f>
        <v>8.7481659848870272</v>
      </c>
      <c r="N3710" t="s">
        <v>41</v>
      </c>
      <c r="O3710">
        <v>26</v>
      </c>
      <c r="P3710" t="s">
        <v>16</v>
      </c>
    </row>
    <row r="3711" spans="2:16" x14ac:dyDescent="0.2">
      <c r="B3711" t="s">
        <v>780</v>
      </c>
      <c r="C3711">
        <v>2012</v>
      </c>
      <c r="D3711">
        <v>2.93</v>
      </c>
      <c r="E3711">
        <v>3.22</v>
      </c>
      <c r="F3711">
        <v>0.51</v>
      </c>
      <c r="G3711">
        <v>0.67</v>
      </c>
      <c r="H3711">
        <v>1.55</v>
      </c>
      <c r="I3711">
        <v>0.6</v>
      </c>
      <c r="J3711">
        <v>0.57999999999999996</v>
      </c>
      <c r="K3711" s="1">
        <v>17.77</v>
      </c>
      <c r="L3711" s="2">
        <v>3324941</v>
      </c>
      <c r="M3711" s="1">
        <f>Table1[[#This Row],[PerformanceMetric]]/Table1[[#This Row],[InflationAdjSalary]]*1000000</f>
        <v>5.3444557362070482</v>
      </c>
      <c r="N3711" t="s">
        <v>61</v>
      </c>
      <c r="O3711">
        <v>26</v>
      </c>
      <c r="P3711" t="s">
        <v>30</v>
      </c>
    </row>
    <row r="3712" spans="2:16" x14ac:dyDescent="0.2">
      <c r="B3712" t="s">
        <v>441</v>
      </c>
      <c r="C3712">
        <v>2012</v>
      </c>
      <c r="D3712">
        <v>4.78</v>
      </c>
      <c r="E3712">
        <v>2.4</v>
      </c>
      <c r="F3712">
        <v>1.26</v>
      </c>
      <c r="G3712">
        <v>0.98</v>
      </c>
      <c r="H3712">
        <v>0.51</v>
      </c>
      <c r="I3712">
        <v>0.56999999999999995</v>
      </c>
      <c r="J3712">
        <v>0.5</v>
      </c>
      <c r="K3712" s="1">
        <v>17.760000000000002</v>
      </c>
      <c r="L3712" s="2">
        <v>4048035</v>
      </c>
      <c r="M3712" s="1">
        <f>Table1[[#This Row],[PerformanceMetric]]/Table1[[#This Row],[InflationAdjSalary]]*1000000</f>
        <v>4.3873138448654725</v>
      </c>
      <c r="N3712" t="s">
        <v>31</v>
      </c>
      <c r="O3712">
        <v>33</v>
      </c>
      <c r="P3712" t="s">
        <v>25</v>
      </c>
    </row>
    <row r="3713" spans="2:16" x14ac:dyDescent="0.2">
      <c r="B3713" t="s">
        <v>427</v>
      </c>
      <c r="C3713">
        <v>2020</v>
      </c>
      <c r="D3713">
        <v>4.95</v>
      </c>
      <c r="E3713">
        <v>2.56</v>
      </c>
      <c r="F3713">
        <v>0.69</v>
      </c>
      <c r="G3713">
        <v>0.12</v>
      </c>
      <c r="H3713">
        <v>0.05</v>
      </c>
      <c r="I3713">
        <v>0.36</v>
      </c>
      <c r="J3713">
        <v>0.57999999999999996</v>
      </c>
      <c r="K3713" s="1">
        <v>17.760000000000002</v>
      </c>
      <c r="L3713" s="2">
        <v>4384684</v>
      </c>
      <c r="M3713" s="1">
        <f>Table1[[#This Row],[PerformanceMetric]]/Table1[[#This Row],[InflationAdjSalary]]*1000000</f>
        <v>4.0504629295976633</v>
      </c>
      <c r="N3713" t="s">
        <v>52</v>
      </c>
      <c r="O3713">
        <v>30</v>
      </c>
      <c r="P3713" t="s">
        <v>16</v>
      </c>
    </row>
    <row r="3714" spans="2:16" x14ac:dyDescent="0.2">
      <c r="B3714" t="s">
        <v>400</v>
      </c>
      <c r="C3714">
        <v>2013</v>
      </c>
      <c r="D3714">
        <v>4.71</v>
      </c>
      <c r="E3714">
        <v>4.08</v>
      </c>
      <c r="F3714">
        <v>1.18</v>
      </c>
      <c r="G3714">
        <v>0.63</v>
      </c>
      <c r="H3714">
        <v>0.16</v>
      </c>
      <c r="I3714">
        <v>0.82</v>
      </c>
      <c r="J3714">
        <v>0.49</v>
      </c>
      <c r="K3714" s="1">
        <v>17.73</v>
      </c>
      <c r="L3714" s="2">
        <v>6630400</v>
      </c>
      <c r="M3714" s="1">
        <f>Table1[[#This Row],[PerformanceMetric]]/Table1[[#This Row],[InflationAdjSalary]]*1000000</f>
        <v>2.6740468146718146</v>
      </c>
      <c r="N3714" t="s">
        <v>50</v>
      </c>
      <c r="O3714">
        <v>24</v>
      </c>
      <c r="P3714" t="s">
        <v>25</v>
      </c>
    </row>
    <row r="3715" spans="2:16" x14ac:dyDescent="0.2">
      <c r="B3715" t="s">
        <v>401</v>
      </c>
      <c r="C3715">
        <v>2012</v>
      </c>
      <c r="D3715">
        <v>4.71</v>
      </c>
      <c r="E3715">
        <v>4.43</v>
      </c>
      <c r="F3715">
        <v>0.28999999999999998</v>
      </c>
      <c r="G3715">
        <v>0.71</v>
      </c>
      <c r="H3715">
        <v>0.86</v>
      </c>
      <c r="I3715">
        <v>1</v>
      </c>
      <c r="J3715">
        <v>0.49</v>
      </c>
      <c r="K3715" s="1">
        <v>17.72</v>
      </c>
      <c r="L3715" s="2">
        <v>4519337</v>
      </c>
      <c r="M3715" s="1">
        <f>Table1[[#This Row],[PerformanceMetric]]/Table1[[#This Row],[InflationAdjSalary]]*1000000</f>
        <v>3.9209291097344585</v>
      </c>
      <c r="N3715" t="s">
        <v>42</v>
      </c>
      <c r="O3715">
        <v>24</v>
      </c>
      <c r="P3715" t="s">
        <v>30</v>
      </c>
    </row>
    <row r="3716" spans="2:16" x14ac:dyDescent="0.2">
      <c r="B3716" t="s">
        <v>369</v>
      </c>
      <c r="C3716">
        <v>2017</v>
      </c>
      <c r="D3716">
        <v>5.17</v>
      </c>
      <c r="E3716">
        <v>3.11</v>
      </c>
      <c r="F3716">
        <v>1.03</v>
      </c>
      <c r="G3716">
        <v>0.64</v>
      </c>
      <c r="H3716">
        <v>0.08</v>
      </c>
      <c r="I3716">
        <v>0.81</v>
      </c>
      <c r="J3716">
        <v>0.53</v>
      </c>
      <c r="K3716" s="1">
        <v>17.71</v>
      </c>
      <c r="L3716" s="2">
        <v>2548101</v>
      </c>
      <c r="M3716" s="1">
        <f>Table1[[#This Row],[PerformanceMetric]]/Table1[[#This Row],[InflationAdjSalary]]*1000000</f>
        <v>6.9502739491095529</v>
      </c>
      <c r="N3716" t="s">
        <v>41</v>
      </c>
      <c r="O3716">
        <v>28</v>
      </c>
      <c r="P3716" t="s">
        <v>16</v>
      </c>
    </row>
    <row r="3717" spans="2:16" x14ac:dyDescent="0.2">
      <c r="B3717" t="s">
        <v>445</v>
      </c>
      <c r="C3717">
        <v>2019</v>
      </c>
      <c r="D3717">
        <v>4.08</v>
      </c>
      <c r="E3717">
        <v>2.46</v>
      </c>
      <c r="F3717">
        <v>1.21</v>
      </c>
      <c r="G3717">
        <v>0.83</v>
      </c>
      <c r="H3717">
        <v>0.21</v>
      </c>
      <c r="I3717">
        <v>0.46</v>
      </c>
      <c r="J3717">
        <v>0.56000000000000005</v>
      </c>
      <c r="K3717" s="1">
        <v>17.7</v>
      </c>
      <c r="L3717" s="2">
        <v>211830</v>
      </c>
      <c r="M3717" s="1">
        <f>Table1[[#This Row],[PerformanceMetric]]/Table1[[#This Row],[InflationAdjSalary]]*1000000</f>
        <v>83.5575697493273</v>
      </c>
      <c r="N3717" t="s">
        <v>46</v>
      </c>
      <c r="O3717">
        <v>32</v>
      </c>
      <c r="P3717" t="s">
        <v>25</v>
      </c>
    </row>
    <row r="3718" spans="2:16" x14ac:dyDescent="0.2">
      <c r="B3718" t="s">
        <v>532</v>
      </c>
      <c r="C3718">
        <v>2011</v>
      </c>
      <c r="D3718">
        <v>5.38</v>
      </c>
      <c r="E3718">
        <v>3.28</v>
      </c>
      <c r="F3718">
        <v>0.47</v>
      </c>
      <c r="G3718">
        <v>0.13</v>
      </c>
      <c r="H3718">
        <v>0.3</v>
      </c>
      <c r="I3718">
        <v>0.63</v>
      </c>
      <c r="J3718">
        <v>0.53</v>
      </c>
      <c r="K3718" s="1">
        <v>17.670000000000002</v>
      </c>
      <c r="L3718" s="2">
        <v>3572260</v>
      </c>
      <c r="M3718" s="1">
        <f>Table1[[#This Row],[PerformanceMetric]]/Table1[[#This Row],[InflationAdjSalary]]*1000000</f>
        <v>4.9464484667969302</v>
      </c>
      <c r="N3718" t="s">
        <v>34</v>
      </c>
      <c r="O3718">
        <v>23</v>
      </c>
      <c r="P3718" t="s">
        <v>30</v>
      </c>
    </row>
    <row r="3719" spans="2:16" x14ac:dyDescent="0.2">
      <c r="B3719" t="s">
        <v>461</v>
      </c>
      <c r="C3719">
        <v>2018</v>
      </c>
      <c r="D3719">
        <v>5.38</v>
      </c>
      <c r="E3719">
        <v>4</v>
      </c>
      <c r="F3719">
        <v>0.63</v>
      </c>
      <c r="G3719">
        <v>0.13</v>
      </c>
      <c r="H3719">
        <v>0.38</v>
      </c>
      <c r="I3719">
        <v>0.88</v>
      </c>
      <c r="J3719">
        <v>0.5</v>
      </c>
      <c r="K3719" s="1">
        <v>17.66</v>
      </c>
      <c r="L3719" s="2">
        <v>11762038</v>
      </c>
      <c r="M3719" s="1">
        <f>Table1[[#This Row],[PerformanceMetric]]/Table1[[#This Row],[InflationAdjSalary]]*1000000</f>
        <v>1.5014404816580256</v>
      </c>
      <c r="N3719" t="s">
        <v>88</v>
      </c>
      <c r="O3719">
        <v>28</v>
      </c>
      <c r="P3719" t="s">
        <v>16</v>
      </c>
    </row>
    <row r="3720" spans="2:16" x14ac:dyDescent="0.2">
      <c r="B3720" t="s">
        <v>562</v>
      </c>
      <c r="C3720">
        <v>2015</v>
      </c>
      <c r="D3720">
        <v>4.37</v>
      </c>
      <c r="E3720">
        <v>3.37</v>
      </c>
      <c r="F3720">
        <v>0.2</v>
      </c>
      <c r="G3720">
        <v>0.15</v>
      </c>
      <c r="H3720">
        <v>0.91</v>
      </c>
      <c r="I3720">
        <v>0.7</v>
      </c>
      <c r="J3720">
        <v>0.57999999999999996</v>
      </c>
      <c r="K3720" s="1">
        <v>17.649999999999999</v>
      </c>
      <c r="L3720" s="2">
        <v>2494213</v>
      </c>
      <c r="M3720" s="1">
        <f>Table1[[#This Row],[PerformanceMetric]]/Table1[[#This Row],[InflationAdjSalary]]*1000000</f>
        <v>7.0763804053623325</v>
      </c>
      <c r="N3720" t="s">
        <v>22</v>
      </c>
      <c r="O3720">
        <v>25</v>
      </c>
      <c r="P3720" t="s">
        <v>30</v>
      </c>
    </row>
    <row r="3721" spans="2:16" x14ac:dyDescent="0.2">
      <c r="B3721" t="s">
        <v>429</v>
      </c>
      <c r="C3721">
        <v>2016</v>
      </c>
      <c r="D3721">
        <v>5.54</v>
      </c>
      <c r="E3721">
        <v>1.73</v>
      </c>
      <c r="F3721">
        <v>0.8</v>
      </c>
      <c r="G3721">
        <v>0.45</v>
      </c>
      <c r="H3721">
        <v>0.19</v>
      </c>
      <c r="I3721">
        <v>0.57999999999999996</v>
      </c>
      <c r="J3721">
        <v>0.59</v>
      </c>
      <c r="K3721" s="1">
        <v>17.649999999999999</v>
      </c>
      <c r="L3721" s="2">
        <v>3073536</v>
      </c>
      <c r="M3721" s="1">
        <f>Table1[[#This Row],[PerformanceMetric]]/Table1[[#This Row],[InflationAdjSalary]]*1000000</f>
        <v>5.7425714226220217</v>
      </c>
      <c r="N3721" t="s">
        <v>29</v>
      </c>
      <c r="O3721">
        <v>35</v>
      </c>
      <c r="P3721" t="s">
        <v>25</v>
      </c>
    </row>
    <row r="3722" spans="2:16" x14ac:dyDescent="0.2">
      <c r="B3722" t="s">
        <v>315</v>
      </c>
      <c r="C3722">
        <v>2016</v>
      </c>
      <c r="D3722">
        <v>7.26</v>
      </c>
      <c r="E3722">
        <v>1.8</v>
      </c>
      <c r="F3722">
        <v>0.63</v>
      </c>
      <c r="G3722">
        <v>0.43</v>
      </c>
      <c r="H3722">
        <v>0.13</v>
      </c>
      <c r="I3722">
        <v>0.56000000000000005</v>
      </c>
      <c r="J3722">
        <v>0.48</v>
      </c>
      <c r="K3722" s="1">
        <v>17.649999999999999</v>
      </c>
      <c r="L3722" s="2">
        <v>6692831</v>
      </c>
      <c r="M3722" s="1">
        <f>Table1[[#This Row],[PerformanceMetric]]/Table1[[#This Row],[InflationAdjSalary]]*1000000</f>
        <v>2.6371501088253981</v>
      </c>
      <c r="N3722" t="s">
        <v>42</v>
      </c>
      <c r="O3722">
        <v>30</v>
      </c>
      <c r="P3722" t="s">
        <v>20</v>
      </c>
    </row>
    <row r="3723" spans="2:16" x14ac:dyDescent="0.2">
      <c r="B3723" t="s">
        <v>513</v>
      </c>
      <c r="C3723">
        <v>2019</v>
      </c>
      <c r="D3723">
        <v>4.7300000000000004</v>
      </c>
      <c r="E3723">
        <v>2.46</v>
      </c>
      <c r="F3723">
        <v>1.42</v>
      </c>
      <c r="G3723">
        <v>1</v>
      </c>
      <c r="H3723">
        <v>0.19</v>
      </c>
      <c r="I3723">
        <v>0.62</v>
      </c>
      <c r="J3723">
        <v>0.51</v>
      </c>
      <c r="K3723" s="1">
        <v>17.64</v>
      </c>
      <c r="L3723" s="2">
        <v>5514554</v>
      </c>
      <c r="M3723" s="1">
        <f>Table1[[#This Row],[PerformanceMetric]]/Table1[[#This Row],[InflationAdjSalary]]*1000000</f>
        <v>3.1988080994401362</v>
      </c>
      <c r="N3723" t="s">
        <v>52</v>
      </c>
      <c r="O3723">
        <v>32</v>
      </c>
      <c r="P3723" t="s">
        <v>20</v>
      </c>
    </row>
    <row r="3724" spans="2:16" x14ac:dyDescent="0.2">
      <c r="B3724" t="s">
        <v>261</v>
      </c>
      <c r="C3724">
        <v>2017</v>
      </c>
      <c r="D3724">
        <v>4.37</v>
      </c>
      <c r="E3724">
        <v>2.37</v>
      </c>
      <c r="F3724">
        <v>1</v>
      </c>
      <c r="G3724">
        <v>0.11</v>
      </c>
      <c r="H3724">
        <v>0.21</v>
      </c>
      <c r="I3724">
        <v>0.47</v>
      </c>
      <c r="J3724">
        <v>0.62</v>
      </c>
      <c r="K3724" s="1">
        <v>17.63</v>
      </c>
      <c r="L3724" s="2">
        <v>2427847</v>
      </c>
      <c r="M3724" s="1">
        <f>Table1[[#This Row],[PerformanceMetric]]/Table1[[#This Row],[InflationAdjSalary]]*1000000</f>
        <v>7.2615778506635706</v>
      </c>
      <c r="N3724" t="s">
        <v>15</v>
      </c>
      <c r="O3724">
        <v>28</v>
      </c>
      <c r="P3724" t="s">
        <v>16</v>
      </c>
    </row>
    <row r="3725" spans="2:16" x14ac:dyDescent="0.2">
      <c r="B3725" t="s">
        <v>445</v>
      </c>
      <c r="C3725">
        <v>2018</v>
      </c>
      <c r="D3725">
        <v>5.28</v>
      </c>
      <c r="E3725">
        <v>2.14</v>
      </c>
      <c r="F3725">
        <v>0.9</v>
      </c>
      <c r="G3725">
        <v>1.1000000000000001</v>
      </c>
      <c r="H3725">
        <v>0.19</v>
      </c>
      <c r="I3725">
        <v>0.68</v>
      </c>
      <c r="J3725">
        <v>0.53</v>
      </c>
      <c r="K3725" s="1">
        <v>17.63</v>
      </c>
      <c r="L3725" s="2">
        <v>3010185</v>
      </c>
      <c r="M3725" s="1">
        <f>Table1[[#This Row],[PerformanceMetric]]/Table1[[#This Row],[InflationAdjSalary]]*1000000</f>
        <v>5.8567828887593292</v>
      </c>
      <c r="N3725" t="s">
        <v>41</v>
      </c>
      <c r="O3725">
        <v>31</v>
      </c>
      <c r="P3725" t="s">
        <v>25</v>
      </c>
    </row>
    <row r="3726" spans="2:16" x14ac:dyDescent="0.2">
      <c r="B3726" t="s">
        <v>680</v>
      </c>
      <c r="C3726">
        <v>2020</v>
      </c>
      <c r="D3726">
        <v>5.29</v>
      </c>
      <c r="E3726">
        <v>2.4300000000000002</v>
      </c>
      <c r="F3726">
        <v>0</v>
      </c>
      <c r="G3726">
        <v>0.28999999999999998</v>
      </c>
      <c r="H3726">
        <v>0.56999999999999995</v>
      </c>
      <c r="I3726">
        <v>0.43</v>
      </c>
      <c r="J3726">
        <v>0.56999999999999995</v>
      </c>
      <c r="K3726" s="1">
        <v>17.62</v>
      </c>
      <c r="L3726" s="2">
        <v>516211</v>
      </c>
      <c r="M3726" s="1">
        <f>Table1[[#This Row],[PerformanceMetric]]/Table1[[#This Row],[InflationAdjSalary]]*1000000</f>
        <v>34.133329200656327</v>
      </c>
      <c r="N3726" t="s">
        <v>91</v>
      </c>
      <c r="O3726">
        <v>24</v>
      </c>
      <c r="P3726" t="s">
        <v>25</v>
      </c>
    </row>
    <row r="3727" spans="2:16" x14ac:dyDescent="0.2">
      <c r="B3727" t="s">
        <v>241</v>
      </c>
      <c r="C3727">
        <v>2021</v>
      </c>
      <c r="D3727">
        <v>6.41</v>
      </c>
      <c r="E3727">
        <v>2.11</v>
      </c>
      <c r="F3727">
        <v>1.7</v>
      </c>
      <c r="G3727">
        <v>0.78</v>
      </c>
      <c r="H3727">
        <v>0.11</v>
      </c>
      <c r="I3727">
        <v>1.04</v>
      </c>
      <c r="J3727">
        <v>0.49</v>
      </c>
      <c r="K3727" s="1">
        <v>17.61</v>
      </c>
      <c r="L3727" s="2">
        <v>2881021</v>
      </c>
      <c r="M3727" s="1">
        <f>Table1[[#This Row],[PerformanceMetric]]/Table1[[#This Row],[InflationAdjSalary]]*1000000</f>
        <v>6.1124163968259859</v>
      </c>
      <c r="N3727" t="s">
        <v>41</v>
      </c>
      <c r="O3727">
        <v>30</v>
      </c>
      <c r="P3727" t="s">
        <v>20</v>
      </c>
    </row>
    <row r="3728" spans="2:16" x14ac:dyDescent="0.2">
      <c r="B3728" t="s">
        <v>786</v>
      </c>
      <c r="C3728">
        <v>2014</v>
      </c>
      <c r="D3728">
        <v>6.92</v>
      </c>
      <c r="E3728">
        <v>1.08</v>
      </c>
      <c r="F3728">
        <v>2.58</v>
      </c>
      <c r="G3728">
        <v>0.67</v>
      </c>
      <c r="H3728">
        <v>0</v>
      </c>
      <c r="I3728">
        <v>1.58</v>
      </c>
      <c r="J3728">
        <v>0.54</v>
      </c>
      <c r="K3728" s="1">
        <v>17.600000000000001</v>
      </c>
      <c r="L3728" s="2">
        <v>998484</v>
      </c>
      <c r="M3728" s="1">
        <f>Table1[[#This Row],[PerformanceMetric]]/Table1[[#This Row],[InflationAdjSalary]]*1000000</f>
        <v>17.626722110719854</v>
      </c>
      <c r="N3728" t="s">
        <v>34</v>
      </c>
      <c r="O3728">
        <v>23</v>
      </c>
      <c r="P3728" t="s">
        <v>19</v>
      </c>
    </row>
    <row r="3729" spans="2:16" x14ac:dyDescent="0.2">
      <c r="B3729" t="s">
        <v>276</v>
      </c>
      <c r="C3729">
        <v>2019</v>
      </c>
      <c r="D3729">
        <v>4.79</v>
      </c>
      <c r="E3729">
        <v>2.5</v>
      </c>
      <c r="F3729">
        <v>2.5</v>
      </c>
      <c r="G3729">
        <v>0.71</v>
      </c>
      <c r="H3729">
        <v>0.54</v>
      </c>
      <c r="I3729">
        <v>0.71</v>
      </c>
      <c r="J3729">
        <v>0.46</v>
      </c>
      <c r="K3729" s="1">
        <v>17.600000000000001</v>
      </c>
      <c r="L3729" s="2">
        <v>2346715</v>
      </c>
      <c r="M3729" s="1">
        <f>Table1[[#This Row],[PerformanceMetric]]/Table1[[#This Row],[InflationAdjSalary]]*1000000</f>
        <v>7.4998455287497636</v>
      </c>
      <c r="N3729" t="s">
        <v>41</v>
      </c>
      <c r="O3729">
        <v>27</v>
      </c>
      <c r="P3729" t="s">
        <v>19</v>
      </c>
    </row>
    <row r="3730" spans="2:16" x14ac:dyDescent="0.2">
      <c r="B3730" t="s">
        <v>337</v>
      </c>
      <c r="C3730">
        <v>2021</v>
      </c>
      <c r="D3730">
        <v>5.38</v>
      </c>
      <c r="E3730">
        <v>1.97</v>
      </c>
      <c r="F3730">
        <v>1.21</v>
      </c>
      <c r="G3730">
        <v>0.36</v>
      </c>
      <c r="H3730">
        <v>0</v>
      </c>
      <c r="I3730">
        <v>0.44</v>
      </c>
      <c r="J3730">
        <v>0.55000000000000004</v>
      </c>
      <c r="K3730" s="1">
        <v>17.59</v>
      </c>
      <c r="L3730" s="2">
        <v>280738</v>
      </c>
      <c r="M3730" s="1">
        <f>Table1[[#This Row],[PerformanceMetric]]/Table1[[#This Row],[InflationAdjSalary]]*1000000</f>
        <v>62.656284507262995</v>
      </c>
      <c r="N3730" t="s">
        <v>39</v>
      </c>
      <c r="O3730">
        <v>28</v>
      </c>
      <c r="P3730" t="s">
        <v>20</v>
      </c>
    </row>
    <row r="3731" spans="2:16" x14ac:dyDescent="0.2">
      <c r="B3731" t="s">
        <v>324</v>
      </c>
      <c r="C3731">
        <v>2020</v>
      </c>
      <c r="D3731">
        <v>4.7699999999999996</v>
      </c>
      <c r="E3731">
        <v>2.54</v>
      </c>
      <c r="F3731">
        <v>0.77</v>
      </c>
      <c r="G3731">
        <v>0.54</v>
      </c>
      <c r="H3731">
        <v>0.08</v>
      </c>
      <c r="I3731">
        <v>0.69</v>
      </c>
      <c r="J3731">
        <v>0.6</v>
      </c>
      <c r="K3731" s="1">
        <v>17.59</v>
      </c>
      <c r="L3731" s="2">
        <v>706692</v>
      </c>
      <c r="M3731" s="1">
        <f>Table1[[#This Row],[PerformanceMetric]]/Table1[[#This Row],[InflationAdjSalary]]*1000000</f>
        <v>24.890617128819908</v>
      </c>
      <c r="N3731" t="s">
        <v>109</v>
      </c>
      <c r="O3731">
        <v>34</v>
      </c>
      <c r="P3731" t="s">
        <v>16</v>
      </c>
    </row>
    <row r="3732" spans="2:16" x14ac:dyDescent="0.2">
      <c r="B3732" t="s">
        <v>764</v>
      </c>
      <c r="C3732">
        <v>2013</v>
      </c>
      <c r="D3732">
        <v>6.13</v>
      </c>
      <c r="E3732">
        <v>1.54</v>
      </c>
      <c r="F3732">
        <v>0.92</v>
      </c>
      <c r="G3732">
        <v>0.2</v>
      </c>
      <c r="H3732">
        <v>0.16</v>
      </c>
      <c r="I3732">
        <v>0.66</v>
      </c>
      <c r="J3732">
        <v>0.57999999999999996</v>
      </c>
      <c r="K3732" s="1">
        <v>17.59</v>
      </c>
      <c r="L3732" s="2">
        <v>1597387</v>
      </c>
      <c r="M3732" s="1">
        <f>Table1[[#This Row],[PerformanceMetric]]/Table1[[#This Row],[InflationAdjSalary]]*1000000</f>
        <v>11.011733537333157</v>
      </c>
      <c r="N3732" t="s">
        <v>56</v>
      </c>
      <c r="O3732">
        <v>21</v>
      </c>
      <c r="P3732" t="s">
        <v>20</v>
      </c>
    </row>
    <row r="3733" spans="2:16" x14ac:dyDescent="0.2">
      <c r="B3733" t="s">
        <v>787</v>
      </c>
      <c r="C3733">
        <v>2012</v>
      </c>
      <c r="D3733">
        <v>7.57</v>
      </c>
      <c r="E3733">
        <v>1.2</v>
      </c>
      <c r="F3733">
        <v>1.77</v>
      </c>
      <c r="G3733">
        <v>0.49</v>
      </c>
      <c r="H3733">
        <v>0.05</v>
      </c>
      <c r="I3733">
        <v>1.1000000000000001</v>
      </c>
      <c r="J3733">
        <v>0.49</v>
      </c>
      <c r="K3733" s="1">
        <v>17.579999999999998</v>
      </c>
      <c r="L3733" s="2">
        <v>3107031</v>
      </c>
      <c r="M3733" s="1">
        <f>Table1[[#This Row],[PerformanceMetric]]/Table1[[#This Row],[InflationAdjSalary]]*1000000</f>
        <v>5.6581347273329419</v>
      </c>
      <c r="N3733" t="s">
        <v>46</v>
      </c>
      <c r="O3733">
        <v>22</v>
      </c>
      <c r="P3733" t="s">
        <v>19</v>
      </c>
    </row>
    <row r="3734" spans="2:16" x14ac:dyDescent="0.2">
      <c r="B3734" t="s">
        <v>580</v>
      </c>
      <c r="C3734">
        <v>2017</v>
      </c>
      <c r="D3734">
        <v>5.9</v>
      </c>
      <c r="E3734">
        <v>1.89</v>
      </c>
      <c r="F3734">
        <v>2.75</v>
      </c>
      <c r="G3734">
        <v>0.74</v>
      </c>
      <c r="H3734">
        <v>0.28999999999999998</v>
      </c>
      <c r="I3734">
        <v>1.18</v>
      </c>
      <c r="J3734">
        <v>0.48</v>
      </c>
      <c r="K3734" s="1">
        <v>17.57</v>
      </c>
      <c r="L3734" s="2">
        <v>1587806</v>
      </c>
      <c r="M3734" s="1">
        <f>Table1[[#This Row],[PerformanceMetric]]/Table1[[#This Row],[InflationAdjSalary]]*1000000</f>
        <v>11.065583578850314</v>
      </c>
      <c r="N3734" t="s">
        <v>109</v>
      </c>
      <c r="O3734">
        <v>22</v>
      </c>
      <c r="P3734" t="s">
        <v>19</v>
      </c>
    </row>
    <row r="3735" spans="2:16" x14ac:dyDescent="0.2">
      <c r="B3735" t="s">
        <v>390</v>
      </c>
      <c r="C3735">
        <v>2017</v>
      </c>
      <c r="D3735">
        <v>5.19</v>
      </c>
      <c r="E3735">
        <v>2.17</v>
      </c>
      <c r="F3735">
        <v>0.94</v>
      </c>
      <c r="G3735">
        <v>0.28000000000000003</v>
      </c>
      <c r="H3735">
        <v>0.13</v>
      </c>
      <c r="I3735">
        <v>0.53</v>
      </c>
      <c r="J3735">
        <v>0.56999999999999995</v>
      </c>
      <c r="K3735" s="1">
        <v>17.57</v>
      </c>
      <c r="L3735" s="2">
        <v>1935447</v>
      </c>
      <c r="M3735" s="1">
        <f>Table1[[#This Row],[PerformanceMetric]]/Table1[[#This Row],[InflationAdjSalary]]*1000000</f>
        <v>9.0780062693527661</v>
      </c>
      <c r="N3735" t="s">
        <v>41</v>
      </c>
      <c r="O3735">
        <v>36</v>
      </c>
      <c r="P3735" t="s">
        <v>25</v>
      </c>
    </row>
    <row r="3736" spans="2:16" x14ac:dyDescent="0.2">
      <c r="B3736" t="s">
        <v>788</v>
      </c>
      <c r="C3736">
        <v>2020</v>
      </c>
      <c r="D3736">
        <v>4.6900000000000004</v>
      </c>
      <c r="E3736">
        <v>1.65</v>
      </c>
      <c r="F3736">
        <v>1.22</v>
      </c>
      <c r="G3736">
        <v>1.45</v>
      </c>
      <c r="H3736">
        <v>0.72</v>
      </c>
      <c r="I3736">
        <v>0.78</v>
      </c>
      <c r="J3736">
        <v>0.54</v>
      </c>
      <c r="K3736" s="1">
        <v>17.57</v>
      </c>
      <c r="L3736" s="2">
        <v>3116336</v>
      </c>
      <c r="M3736" s="1">
        <f>Table1[[#This Row],[PerformanceMetric]]/Table1[[#This Row],[InflationAdjSalary]]*1000000</f>
        <v>5.6380313290993014</v>
      </c>
      <c r="N3736" t="s">
        <v>34</v>
      </c>
      <c r="O3736">
        <v>22</v>
      </c>
      <c r="P3736" t="s">
        <v>20</v>
      </c>
    </row>
    <row r="3737" spans="2:16" x14ac:dyDescent="0.2">
      <c r="B3737" t="s">
        <v>179</v>
      </c>
      <c r="C3737">
        <v>2016</v>
      </c>
      <c r="D3737">
        <v>3.21</v>
      </c>
      <c r="E3737">
        <v>3.95</v>
      </c>
      <c r="F3737">
        <v>1.63</v>
      </c>
      <c r="G3737">
        <v>0.74</v>
      </c>
      <c r="H3737">
        <v>0.26</v>
      </c>
      <c r="I3737">
        <v>0.42</v>
      </c>
      <c r="J3737">
        <v>0.49</v>
      </c>
      <c r="K3737" s="1">
        <v>17.57</v>
      </c>
      <c r="L3737" s="2">
        <v>9835315</v>
      </c>
      <c r="M3737" s="1">
        <f>Table1[[#This Row],[PerformanceMetric]]/Table1[[#This Row],[InflationAdjSalary]]*1000000</f>
        <v>1.7864196520396143</v>
      </c>
      <c r="N3737" t="s">
        <v>36</v>
      </c>
      <c r="O3737">
        <v>39</v>
      </c>
      <c r="P3737" t="s">
        <v>16</v>
      </c>
    </row>
    <row r="3738" spans="2:16" x14ac:dyDescent="0.2">
      <c r="B3738" t="s">
        <v>787</v>
      </c>
      <c r="C3738">
        <v>2013</v>
      </c>
      <c r="D3738">
        <v>7.16</v>
      </c>
      <c r="E3738">
        <v>1.03</v>
      </c>
      <c r="F3738">
        <v>1.33</v>
      </c>
      <c r="G3738">
        <v>0.45</v>
      </c>
      <c r="H3738">
        <v>0.04</v>
      </c>
      <c r="I3738">
        <v>0.99</v>
      </c>
      <c r="J3738">
        <v>0.55000000000000004</v>
      </c>
      <c r="K3738" s="1">
        <v>17.559999999999999</v>
      </c>
      <c r="L3738" s="2">
        <v>3570135</v>
      </c>
      <c r="M3738" s="1">
        <f>Table1[[#This Row],[PerformanceMetric]]/Table1[[#This Row],[InflationAdjSalary]]*1000000</f>
        <v>4.9185815102230022</v>
      </c>
      <c r="N3738" t="s">
        <v>46</v>
      </c>
      <c r="O3738">
        <v>23</v>
      </c>
      <c r="P3738" t="s">
        <v>20</v>
      </c>
    </row>
    <row r="3739" spans="2:16" x14ac:dyDescent="0.2">
      <c r="B3739" t="s">
        <v>214</v>
      </c>
      <c r="C3739">
        <v>2010</v>
      </c>
      <c r="D3739">
        <v>5.24</v>
      </c>
      <c r="E3739">
        <v>3.8</v>
      </c>
      <c r="F3739">
        <v>0.28000000000000003</v>
      </c>
      <c r="G3739">
        <v>0.28000000000000003</v>
      </c>
      <c r="H3739">
        <v>0.44</v>
      </c>
      <c r="I3739">
        <v>0.52</v>
      </c>
      <c r="J3739">
        <v>0.49</v>
      </c>
      <c r="K3739" s="1">
        <v>17.55</v>
      </c>
      <c r="L3739" s="2">
        <v>4350217</v>
      </c>
      <c r="M3739" s="1">
        <f>Table1[[#This Row],[PerformanceMetric]]/Table1[[#This Row],[InflationAdjSalary]]*1000000</f>
        <v>4.0342815082557957</v>
      </c>
      <c r="N3739" t="s">
        <v>76</v>
      </c>
      <c r="O3739">
        <v>24</v>
      </c>
      <c r="P3739" t="s">
        <v>16</v>
      </c>
    </row>
    <row r="3740" spans="2:16" x14ac:dyDescent="0.2">
      <c r="B3740" t="s">
        <v>384</v>
      </c>
      <c r="C3740">
        <v>2021</v>
      </c>
      <c r="D3740">
        <v>4.43</v>
      </c>
      <c r="E3740">
        <v>4.78</v>
      </c>
      <c r="F3740">
        <v>1.35</v>
      </c>
      <c r="G3740">
        <v>0.83</v>
      </c>
      <c r="H3740">
        <v>0.39</v>
      </c>
      <c r="I3740">
        <v>1.22</v>
      </c>
      <c r="J3740">
        <v>0.47</v>
      </c>
      <c r="K3740" s="1">
        <v>17.55</v>
      </c>
      <c r="L3740" s="2">
        <v>11272002</v>
      </c>
      <c r="M3740" s="1">
        <f>Table1[[#This Row],[PerformanceMetric]]/Table1[[#This Row],[InflationAdjSalary]]*1000000</f>
        <v>1.556955011186123</v>
      </c>
      <c r="N3740" t="s">
        <v>41</v>
      </c>
      <c r="O3740">
        <v>30</v>
      </c>
      <c r="P3740" t="s">
        <v>16</v>
      </c>
    </row>
    <row r="3741" spans="2:16" x14ac:dyDescent="0.2">
      <c r="B3741" t="s">
        <v>357</v>
      </c>
      <c r="C3741">
        <v>2019</v>
      </c>
      <c r="D3741">
        <v>7.5</v>
      </c>
      <c r="E3741">
        <v>1.72</v>
      </c>
      <c r="F3741">
        <v>0.89</v>
      </c>
      <c r="G3741">
        <v>0.56000000000000005</v>
      </c>
      <c r="H3741">
        <v>0.22</v>
      </c>
      <c r="I3741">
        <v>1.06</v>
      </c>
      <c r="J3741">
        <v>0.5</v>
      </c>
      <c r="K3741" s="1">
        <v>17.53</v>
      </c>
      <c r="L3741" s="2">
        <v>1872334</v>
      </c>
      <c r="M3741" s="1">
        <f>Table1[[#This Row],[PerformanceMetric]]/Table1[[#This Row],[InflationAdjSalary]]*1000000</f>
        <v>9.3626457672616112</v>
      </c>
      <c r="N3741" t="s">
        <v>109</v>
      </c>
      <c r="O3741">
        <v>23</v>
      </c>
      <c r="P3741" t="s">
        <v>25</v>
      </c>
    </row>
    <row r="3742" spans="2:16" x14ac:dyDescent="0.2">
      <c r="B3742" t="s">
        <v>588</v>
      </c>
      <c r="C3742">
        <v>2019</v>
      </c>
      <c r="D3742">
        <v>4.7699999999999996</v>
      </c>
      <c r="E3742">
        <v>3.35</v>
      </c>
      <c r="F3742">
        <v>0.85</v>
      </c>
      <c r="G3742">
        <v>0.33</v>
      </c>
      <c r="H3742">
        <v>0.15</v>
      </c>
      <c r="I3742">
        <v>0.52</v>
      </c>
      <c r="J3742">
        <v>0.52</v>
      </c>
      <c r="K3742" s="1">
        <v>17.52</v>
      </c>
      <c r="L3742" s="2">
        <v>5514554</v>
      </c>
      <c r="M3742" s="1">
        <f>Table1[[#This Row],[PerformanceMetric]]/Table1[[#This Row],[InflationAdjSalary]]*1000000</f>
        <v>3.1770475001242167</v>
      </c>
      <c r="N3742" t="s">
        <v>52</v>
      </c>
      <c r="O3742">
        <v>30</v>
      </c>
      <c r="P3742" t="s">
        <v>16</v>
      </c>
    </row>
    <row r="3743" spans="2:16" x14ac:dyDescent="0.2">
      <c r="B3743" t="s">
        <v>146</v>
      </c>
      <c r="C3743">
        <v>2016</v>
      </c>
      <c r="D3743">
        <v>6.13</v>
      </c>
      <c r="E3743">
        <v>2.74</v>
      </c>
      <c r="F3743">
        <v>1.04</v>
      </c>
      <c r="G3743">
        <v>0.49</v>
      </c>
      <c r="H3743">
        <v>0.25</v>
      </c>
      <c r="I3743">
        <v>0.85</v>
      </c>
      <c r="J3743">
        <v>0.49</v>
      </c>
      <c r="K3743" s="1">
        <v>17.5</v>
      </c>
      <c r="L3743" s="2">
        <v>4337275</v>
      </c>
      <c r="M3743" s="1">
        <f>Table1[[#This Row],[PerformanceMetric]]/Table1[[#This Row],[InflationAdjSalary]]*1000000</f>
        <v>4.0347914301030023</v>
      </c>
      <c r="N3743" t="s">
        <v>52</v>
      </c>
      <c r="O3743">
        <v>38</v>
      </c>
      <c r="P3743" t="s">
        <v>25</v>
      </c>
    </row>
    <row r="3744" spans="2:16" x14ac:dyDescent="0.2">
      <c r="B3744" t="s">
        <v>593</v>
      </c>
      <c r="C3744">
        <v>2013</v>
      </c>
      <c r="D3744">
        <v>6.59</v>
      </c>
      <c r="E3744">
        <v>2.44</v>
      </c>
      <c r="F3744">
        <v>0.49</v>
      </c>
      <c r="G3744">
        <v>0.46</v>
      </c>
      <c r="H3744">
        <v>0.15</v>
      </c>
      <c r="I3744">
        <v>0.78</v>
      </c>
      <c r="J3744">
        <v>0.51</v>
      </c>
      <c r="K3744" s="1">
        <v>17.489999999999998</v>
      </c>
      <c r="L3744" s="2">
        <v>1273096</v>
      </c>
      <c r="M3744" s="1">
        <f>Table1[[#This Row],[PerformanceMetric]]/Table1[[#This Row],[InflationAdjSalary]]*1000000</f>
        <v>13.73816271514481</v>
      </c>
      <c r="N3744" t="s">
        <v>54</v>
      </c>
      <c r="O3744">
        <v>28</v>
      </c>
      <c r="P3744" t="s">
        <v>25</v>
      </c>
    </row>
    <row r="3745" spans="2:16" x14ac:dyDescent="0.2">
      <c r="B3745" t="s">
        <v>789</v>
      </c>
      <c r="C3745">
        <v>2017</v>
      </c>
      <c r="D3745">
        <v>6.25</v>
      </c>
      <c r="E3745">
        <v>1.85</v>
      </c>
      <c r="F3745">
        <v>1.01</v>
      </c>
      <c r="G3745">
        <v>0.43</v>
      </c>
      <c r="H3745">
        <v>0.16</v>
      </c>
      <c r="I3745">
        <v>0.75</v>
      </c>
      <c r="J3745">
        <v>0.53</v>
      </c>
      <c r="K3745" s="1">
        <v>17.48</v>
      </c>
      <c r="L3745" s="2">
        <v>3663330</v>
      </c>
      <c r="M3745" s="1">
        <f>Table1[[#This Row],[PerformanceMetric]]/Table1[[#This Row],[InflationAdjSalary]]*1000000</f>
        <v>4.771614896828841</v>
      </c>
      <c r="N3745" t="s">
        <v>70</v>
      </c>
      <c r="O3745">
        <v>27</v>
      </c>
      <c r="P3745" t="s">
        <v>25</v>
      </c>
    </row>
    <row r="3746" spans="2:16" x14ac:dyDescent="0.2">
      <c r="B3746" t="s">
        <v>785</v>
      </c>
      <c r="C3746">
        <v>2016</v>
      </c>
      <c r="D3746">
        <v>5.34</v>
      </c>
      <c r="E3746">
        <v>1.6</v>
      </c>
      <c r="F3746">
        <v>2.37</v>
      </c>
      <c r="G3746">
        <v>1.19</v>
      </c>
      <c r="H3746">
        <v>0.21</v>
      </c>
      <c r="I3746">
        <v>1.1299999999999999</v>
      </c>
      <c r="J3746">
        <v>0.52</v>
      </c>
      <c r="K3746" s="1">
        <v>17.48</v>
      </c>
      <c r="L3746" s="2">
        <v>3997104</v>
      </c>
      <c r="M3746" s="1">
        <f>Table1[[#This Row],[PerformanceMetric]]/Table1[[#This Row],[InflationAdjSalary]]*1000000</f>
        <v>4.3731661723087516</v>
      </c>
      <c r="N3746" t="s">
        <v>81</v>
      </c>
      <c r="O3746">
        <v>32</v>
      </c>
      <c r="P3746" t="s">
        <v>19</v>
      </c>
    </row>
    <row r="3747" spans="2:16" x14ac:dyDescent="0.2">
      <c r="B3747" t="s">
        <v>509</v>
      </c>
      <c r="C3747">
        <v>2014</v>
      </c>
      <c r="D3747">
        <v>4.84</v>
      </c>
      <c r="E3747">
        <v>4.3899999999999997</v>
      </c>
      <c r="F3747">
        <v>0.49</v>
      </c>
      <c r="G3747">
        <v>0.33</v>
      </c>
      <c r="H3747">
        <v>0.28999999999999998</v>
      </c>
      <c r="I3747">
        <v>0.81</v>
      </c>
      <c r="J3747">
        <v>0.5</v>
      </c>
      <c r="K3747" s="1">
        <v>17.48</v>
      </c>
      <c r="L3747" s="2">
        <v>4572982</v>
      </c>
      <c r="M3747" s="1">
        <f>Table1[[#This Row],[PerformanceMetric]]/Table1[[#This Row],[InflationAdjSalary]]*1000000</f>
        <v>3.8224510833412424</v>
      </c>
      <c r="N3747" t="s">
        <v>38</v>
      </c>
      <c r="O3747">
        <v>22</v>
      </c>
      <c r="P3747" t="s">
        <v>16</v>
      </c>
    </row>
    <row r="3748" spans="2:16" x14ac:dyDescent="0.2">
      <c r="B3748" t="s">
        <v>790</v>
      </c>
      <c r="C3748">
        <v>2012</v>
      </c>
      <c r="D3748">
        <v>4.38</v>
      </c>
      <c r="E3748">
        <v>3.89</v>
      </c>
      <c r="F3748">
        <v>0.3</v>
      </c>
      <c r="G3748">
        <v>0.62</v>
      </c>
      <c r="H3748">
        <v>0.54</v>
      </c>
      <c r="I3748">
        <v>0.54</v>
      </c>
      <c r="J3748">
        <v>0.5</v>
      </c>
      <c r="K3748" s="1">
        <v>17.47</v>
      </c>
      <c r="L3748" s="2">
        <v>463141</v>
      </c>
      <c r="M3748" s="1">
        <f>Table1[[#This Row],[PerformanceMetric]]/Table1[[#This Row],[InflationAdjSalary]]*1000000</f>
        <v>37.720694129865414</v>
      </c>
      <c r="N3748" t="s">
        <v>70</v>
      </c>
      <c r="O3748">
        <v>22</v>
      </c>
      <c r="P3748" t="s">
        <v>16</v>
      </c>
    </row>
    <row r="3749" spans="2:16" x14ac:dyDescent="0.2">
      <c r="B3749" t="s">
        <v>593</v>
      </c>
      <c r="C3749">
        <v>2014</v>
      </c>
      <c r="D3749">
        <v>5.92</v>
      </c>
      <c r="E3749">
        <v>1.98</v>
      </c>
      <c r="F3749">
        <v>0.57999999999999996</v>
      </c>
      <c r="G3749">
        <v>0.49</v>
      </c>
      <c r="H3749">
        <v>0.13</v>
      </c>
      <c r="I3749">
        <v>0.62</v>
      </c>
      <c r="J3749">
        <v>0.56000000000000005</v>
      </c>
      <c r="K3749" s="1">
        <v>17.47</v>
      </c>
      <c r="L3749" s="2">
        <v>1424329</v>
      </c>
      <c r="M3749" s="1">
        <f>Table1[[#This Row],[PerformanceMetric]]/Table1[[#This Row],[InflationAdjSalary]]*1000000</f>
        <v>12.265424631528248</v>
      </c>
      <c r="N3749" t="s">
        <v>56</v>
      </c>
      <c r="O3749">
        <v>29</v>
      </c>
      <c r="P3749" t="s">
        <v>25</v>
      </c>
    </row>
    <row r="3750" spans="2:16" x14ac:dyDescent="0.2">
      <c r="B3750" t="s">
        <v>505</v>
      </c>
      <c r="C3750">
        <v>2020</v>
      </c>
      <c r="D3750">
        <v>4.8099999999999996</v>
      </c>
      <c r="E3750">
        <v>2.2999999999999998</v>
      </c>
      <c r="F3750">
        <v>0.85</v>
      </c>
      <c r="G3750">
        <v>0.19</v>
      </c>
      <c r="H3750">
        <v>0.26</v>
      </c>
      <c r="I3750">
        <v>0.36</v>
      </c>
      <c r="J3750">
        <v>0.56999999999999995</v>
      </c>
      <c r="K3750" s="1">
        <v>17.47</v>
      </c>
      <c r="L3750" s="2">
        <v>2624111</v>
      </c>
      <c r="M3750" s="1">
        <f>Table1[[#This Row],[PerformanceMetric]]/Table1[[#This Row],[InflationAdjSalary]]*1000000</f>
        <v>6.6574927661215551</v>
      </c>
      <c r="N3750" t="s">
        <v>24</v>
      </c>
      <c r="O3750">
        <v>28</v>
      </c>
      <c r="P3750" t="s">
        <v>30</v>
      </c>
    </row>
    <row r="3751" spans="2:16" x14ac:dyDescent="0.2">
      <c r="B3751" t="s">
        <v>63</v>
      </c>
      <c r="C3751">
        <v>2017</v>
      </c>
      <c r="D3751">
        <v>5.91</v>
      </c>
      <c r="E3751">
        <v>3.56</v>
      </c>
      <c r="F3751">
        <v>1.01</v>
      </c>
      <c r="G3751">
        <v>0.48</v>
      </c>
      <c r="H3751">
        <v>0.4</v>
      </c>
      <c r="I3751">
        <v>1.02</v>
      </c>
      <c r="J3751">
        <v>0.47</v>
      </c>
      <c r="K3751" s="1">
        <v>17.47</v>
      </c>
      <c r="L3751" s="2">
        <v>3084619</v>
      </c>
      <c r="M3751" s="1">
        <f>Table1[[#This Row],[PerformanceMetric]]/Table1[[#This Row],[InflationAdjSalary]]*1000000</f>
        <v>5.6635843843275291</v>
      </c>
      <c r="N3751" t="s">
        <v>24</v>
      </c>
      <c r="O3751">
        <v>20</v>
      </c>
      <c r="P3751" t="s">
        <v>16</v>
      </c>
    </row>
    <row r="3752" spans="2:16" x14ac:dyDescent="0.2">
      <c r="B3752" t="s">
        <v>791</v>
      </c>
      <c r="C3752">
        <v>2010</v>
      </c>
      <c r="D3752">
        <v>6.46</v>
      </c>
      <c r="E3752">
        <v>1.86</v>
      </c>
      <c r="F3752">
        <v>1.46</v>
      </c>
      <c r="G3752">
        <v>0.55000000000000004</v>
      </c>
      <c r="H3752">
        <v>0.17</v>
      </c>
      <c r="I3752">
        <v>0.76</v>
      </c>
      <c r="J3752">
        <v>0.49</v>
      </c>
      <c r="K3752" s="1">
        <v>17.46</v>
      </c>
      <c r="L3752" s="2">
        <v>6046519</v>
      </c>
      <c r="M3752" s="1">
        <f>Table1[[#This Row],[PerformanceMetric]]/Table1[[#This Row],[InflationAdjSalary]]*1000000</f>
        <v>2.8876118639501507</v>
      </c>
      <c r="N3752" t="s">
        <v>15</v>
      </c>
      <c r="O3752">
        <v>30</v>
      </c>
      <c r="P3752" t="s">
        <v>20</v>
      </c>
    </row>
    <row r="3753" spans="2:16" x14ac:dyDescent="0.2">
      <c r="B3753" t="s">
        <v>383</v>
      </c>
      <c r="C3753">
        <v>2015</v>
      </c>
      <c r="D3753">
        <v>4.24</v>
      </c>
      <c r="E3753">
        <v>2.65</v>
      </c>
      <c r="F3753">
        <v>1.94</v>
      </c>
      <c r="G3753">
        <v>0.71</v>
      </c>
      <c r="H3753">
        <v>0.18</v>
      </c>
      <c r="I3753">
        <v>1.29</v>
      </c>
      <c r="J3753">
        <v>0.61</v>
      </c>
      <c r="K3753" s="1">
        <v>17.45</v>
      </c>
      <c r="L3753" s="2">
        <v>6883508</v>
      </c>
      <c r="M3753" s="1">
        <f>Table1[[#This Row],[PerformanceMetric]]/Table1[[#This Row],[InflationAdjSalary]]*1000000</f>
        <v>2.5350446313129873</v>
      </c>
      <c r="N3753" t="s">
        <v>31</v>
      </c>
      <c r="O3753">
        <v>27</v>
      </c>
      <c r="P3753" t="s">
        <v>16</v>
      </c>
    </row>
    <row r="3754" spans="2:16" x14ac:dyDescent="0.2">
      <c r="B3754" t="s">
        <v>419</v>
      </c>
      <c r="C3754">
        <v>2015</v>
      </c>
      <c r="D3754">
        <v>5.2</v>
      </c>
      <c r="E3754">
        <v>2.96</v>
      </c>
      <c r="F3754">
        <v>1.04</v>
      </c>
      <c r="G3754">
        <v>0.69</v>
      </c>
      <c r="H3754">
        <v>0.44</v>
      </c>
      <c r="I3754">
        <v>0.97</v>
      </c>
      <c r="J3754">
        <v>0.52</v>
      </c>
      <c r="K3754" s="1">
        <v>17.440000000000001</v>
      </c>
      <c r="L3754" s="2">
        <v>2483351</v>
      </c>
      <c r="M3754" s="1">
        <f>Table1[[#This Row],[PerformanceMetric]]/Table1[[#This Row],[InflationAdjSalary]]*1000000</f>
        <v>7.0227688313089862</v>
      </c>
      <c r="N3754" t="s">
        <v>56</v>
      </c>
      <c r="O3754">
        <v>25</v>
      </c>
      <c r="P3754" t="s">
        <v>20</v>
      </c>
    </row>
    <row r="3755" spans="2:16" x14ac:dyDescent="0.2">
      <c r="B3755" t="s">
        <v>593</v>
      </c>
      <c r="C3755">
        <v>2010</v>
      </c>
      <c r="D3755">
        <v>6.38</v>
      </c>
      <c r="E3755">
        <v>2.63</v>
      </c>
      <c r="F3755">
        <v>0.88</v>
      </c>
      <c r="G3755">
        <v>0.38</v>
      </c>
      <c r="H3755">
        <v>0.13</v>
      </c>
      <c r="I3755">
        <v>0.75</v>
      </c>
      <c r="J3755">
        <v>0.49</v>
      </c>
      <c r="K3755" s="1">
        <v>17.420000000000002</v>
      </c>
      <c r="L3755" s="2">
        <v>1161493</v>
      </c>
      <c r="M3755" s="1">
        <f>Table1[[#This Row],[PerformanceMetric]]/Table1[[#This Row],[InflationAdjSalary]]*1000000</f>
        <v>14.997937998765384</v>
      </c>
      <c r="N3755" t="s">
        <v>54</v>
      </c>
      <c r="O3755">
        <v>25</v>
      </c>
      <c r="P3755" t="s">
        <v>25</v>
      </c>
    </row>
    <row r="3756" spans="2:16" x14ac:dyDescent="0.2">
      <c r="B3756" t="s">
        <v>792</v>
      </c>
      <c r="C3756">
        <v>2019</v>
      </c>
      <c r="D3756">
        <v>3.67</v>
      </c>
      <c r="E3756">
        <v>0.67</v>
      </c>
      <c r="F3756">
        <v>1.33</v>
      </c>
      <c r="G3756">
        <v>1</v>
      </c>
      <c r="H3756">
        <v>0.33</v>
      </c>
      <c r="I3756">
        <v>0.33</v>
      </c>
      <c r="J3756">
        <v>0.69</v>
      </c>
      <c r="K3756" s="1">
        <v>17.420000000000002</v>
      </c>
      <c r="L3756" s="2">
        <v>1218024</v>
      </c>
      <c r="M3756" s="1">
        <f>Table1[[#This Row],[PerformanceMetric]]/Table1[[#This Row],[InflationAdjSalary]]*1000000</f>
        <v>14.301852837054115</v>
      </c>
      <c r="N3756" t="s">
        <v>54</v>
      </c>
      <c r="O3756">
        <v>26</v>
      </c>
      <c r="P3756" t="s">
        <v>19</v>
      </c>
    </row>
    <row r="3757" spans="2:16" x14ac:dyDescent="0.2">
      <c r="B3757" t="s">
        <v>372</v>
      </c>
      <c r="C3757">
        <v>2015</v>
      </c>
      <c r="D3757">
        <v>4</v>
      </c>
      <c r="E3757">
        <v>5.25</v>
      </c>
      <c r="F3757">
        <v>0.91</v>
      </c>
      <c r="G3757">
        <v>0.44</v>
      </c>
      <c r="H3757">
        <v>1.28</v>
      </c>
      <c r="I3757">
        <v>1.22</v>
      </c>
      <c r="J3757">
        <v>0.46</v>
      </c>
      <c r="K3757" s="1">
        <v>17.41</v>
      </c>
      <c r="L3757" s="2">
        <v>1861504</v>
      </c>
      <c r="M3757" s="1">
        <f>Table1[[#This Row],[PerformanceMetric]]/Table1[[#This Row],[InflationAdjSalary]]*1000000</f>
        <v>9.3526524788558074</v>
      </c>
      <c r="N3757" t="s">
        <v>70</v>
      </c>
      <c r="O3757">
        <v>33</v>
      </c>
      <c r="P3757" t="s">
        <v>30</v>
      </c>
    </row>
    <row r="3758" spans="2:16" x14ac:dyDescent="0.2">
      <c r="B3758" t="s">
        <v>244</v>
      </c>
      <c r="C3758">
        <v>2019</v>
      </c>
      <c r="D3758">
        <v>2.5299999999999998</v>
      </c>
      <c r="E3758">
        <v>2.5299999999999998</v>
      </c>
      <c r="F3758">
        <v>0.22</v>
      </c>
      <c r="G3758">
        <v>0.28000000000000003</v>
      </c>
      <c r="H3758">
        <v>1.25</v>
      </c>
      <c r="I3758">
        <v>0.31</v>
      </c>
      <c r="J3758">
        <v>0.7</v>
      </c>
      <c r="K3758" s="1">
        <v>17.399999999999999</v>
      </c>
      <c r="L3758" s="2">
        <v>2241359</v>
      </c>
      <c r="M3758" s="1">
        <f>Table1[[#This Row],[PerformanceMetric]]/Table1[[#This Row],[InflationAdjSalary]]*1000000</f>
        <v>7.7631472691344836</v>
      </c>
      <c r="N3758" t="s">
        <v>61</v>
      </c>
      <c r="O3758">
        <v>21</v>
      </c>
      <c r="P3758" t="s">
        <v>30</v>
      </c>
    </row>
    <row r="3759" spans="2:16" x14ac:dyDescent="0.2">
      <c r="B3759" t="s">
        <v>313</v>
      </c>
      <c r="C3759">
        <v>2011</v>
      </c>
      <c r="D3759">
        <v>5.38</v>
      </c>
      <c r="E3759">
        <v>3.67</v>
      </c>
      <c r="F3759">
        <v>0.5</v>
      </c>
      <c r="G3759">
        <v>0.08</v>
      </c>
      <c r="H3759">
        <v>1.25</v>
      </c>
      <c r="I3759">
        <v>1.1299999999999999</v>
      </c>
      <c r="J3759">
        <v>0.5</v>
      </c>
      <c r="K3759" s="1">
        <v>17.399999999999999</v>
      </c>
      <c r="L3759" s="2">
        <v>8173290</v>
      </c>
      <c r="M3759" s="1">
        <f>Table1[[#This Row],[PerformanceMetric]]/Table1[[#This Row],[InflationAdjSalary]]*1000000</f>
        <v>2.128885675168751</v>
      </c>
      <c r="N3759" t="s">
        <v>61</v>
      </c>
      <c r="O3759">
        <v>32</v>
      </c>
      <c r="P3759" t="s">
        <v>30</v>
      </c>
    </row>
    <row r="3760" spans="2:16" x14ac:dyDescent="0.2">
      <c r="B3760" t="s">
        <v>436</v>
      </c>
      <c r="C3760">
        <v>2016</v>
      </c>
      <c r="D3760">
        <v>6.02</v>
      </c>
      <c r="E3760">
        <v>1.75</v>
      </c>
      <c r="F3760">
        <v>1.05</v>
      </c>
      <c r="G3760">
        <v>0.44</v>
      </c>
      <c r="H3760">
        <v>0.09</v>
      </c>
      <c r="I3760">
        <v>0.96</v>
      </c>
      <c r="J3760">
        <v>0.59</v>
      </c>
      <c r="K3760" s="1">
        <v>17.38</v>
      </c>
      <c r="L3760" s="2">
        <v>1075290</v>
      </c>
      <c r="M3760" s="1">
        <f>Table1[[#This Row],[PerformanceMetric]]/Table1[[#This Row],[InflationAdjSalary]]*1000000</f>
        <v>16.16308158729273</v>
      </c>
      <c r="N3760" t="s">
        <v>65</v>
      </c>
      <c r="O3760">
        <v>26</v>
      </c>
      <c r="P3760" t="s">
        <v>20</v>
      </c>
    </row>
    <row r="3761" spans="2:16" x14ac:dyDescent="0.2">
      <c r="B3761" t="s">
        <v>681</v>
      </c>
      <c r="C3761">
        <v>2012</v>
      </c>
      <c r="D3761">
        <v>4.12</v>
      </c>
      <c r="E3761">
        <v>4.17</v>
      </c>
      <c r="F3761">
        <v>0.83</v>
      </c>
      <c r="G3761">
        <v>0.32</v>
      </c>
      <c r="H3761">
        <v>0.44</v>
      </c>
      <c r="I3761">
        <v>0.49</v>
      </c>
      <c r="J3761">
        <v>0.49</v>
      </c>
      <c r="K3761" s="1">
        <v>17.38</v>
      </c>
      <c r="L3761" s="2">
        <v>3873717</v>
      </c>
      <c r="M3761" s="1">
        <f>Table1[[#This Row],[PerformanceMetric]]/Table1[[#This Row],[InflationAdjSalary]]*1000000</f>
        <v>4.486646804606532</v>
      </c>
      <c r="N3761" t="s">
        <v>34</v>
      </c>
      <c r="O3761">
        <v>22</v>
      </c>
      <c r="P3761" t="s">
        <v>16</v>
      </c>
    </row>
    <row r="3762" spans="2:16" x14ac:dyDescent="0.2">
      <c r="B3762" t="s">
        <v>535</v>
      </c>
      <c r="C3762">
        <v>2012</v>
      </c>
      <c r="D3762">
        <v>6.05</v>
      </c>
      <c r="E3762">
        <v>2.72</v>
      </c>
      <c r="F3762">
        <v>0.91</v>
      </c>
      <c r="G3762">
        <v>0.54</v>
      </c>
      <c r="H3762">
        <v>0.74</v>
      </c>
      <c r="I3762">
        <v>0.92</v>
      </c>
      <c r="J3762">
        <v>0.48</v>
      </c>
      <c r="K3762" s="1">
        <v>17.38</v>
      </c>
      <c r="L3762" s="2">
        <v>5533683</v>
      </c>
      <c r="M3762" s="1">
        <f>Table1[[#This Row],[PerformanceMetric]]/Table1[[#This Row],[InflationAdjSalary]]*1000000</f>
        <v>3.1407653817538876</v>
      </c>
      <c r="N3762" t="s">
        <v>36</v>
      </c>
      <c r="O3762">
        <v>24</v>
      </c>
      <c r="P3762" t="s">
        <v>25</v>
      </c>
    </row>
    <row r="3763" spans="2:16" x14ac:dyDescent="0.2">
      <c r="B3763" t="s">
        <v>439</v>
      </c>
      <c r="C3763">
        <v>2019</v>
      </c>
      <c r="D3763">
        <v>4.67</v>
      </c>
      <c r="E3763">
        <v>2.25</v>
      </c>
      <c r="F3763">
        <v>1.33</v>
      </c>
      <c r="G3763">
        <v>0.67</v>
      </c>
      <c r="H3763">
        <v>0.17</v>
      </c>
      <c r="I3763">
        <v>0.42</v>
      </c>
      <c r="J3763">
        <v>0.53</v>
      </c>
      <c r="K3763" s="1">
        <v>17.38</v>
      </c>
      <c r="L3763" s="2">
        <v>14760624</v>
      </c>
      <c r="M3763" s="1">
        <f>Table1[[#This Row],[PerformanceMetric]]/Table1[[#This Row],[InflationAdjSalary]]*1000000</f>
        <v>1.1774569963979842</v>
      </c>
      <c r="N3763" t="s">
        <v>70</v>
      </c>
      <c r="O3763">
        <v>33</v>
      </c>
      <c r="P3763" t="s">
        <v>20</v>
      </c>
    </row>
    <row r="3764" spans="2:16" x14ac:dyDescent="0.2">
      <c r="B3764" t="s">
        <v>793</v>
      </c>
      <c r="C3764">
        <v>2021</v>
      </c>
      <c r="D3764">
        <v>5.54</v>
      </c>
      <c r="E3764">
        <v>2.92</v>
      </c>
      <c r="F3764">
        <v>0.96</v>
      </c>
      <c r="G3764">
        <v>0.25</v>
      </c>
      <c r="H3764">
        <v>0.21</v>
      </c>
      <c r="I3764">
        <v>0.79</v>
      </c>
      <c r="J3764">
        <v>0.52</v>
      </c>
      <c r="K3764" s="1">
        <v>17.329999999999998</v>
      </c>
      <c r="L3764" s="2">
        <v>148424</v>
      </c>
      <c r="M3764" s="1">
        <f>Table1[[#This Row],[PerformanceMetric]]/Table1[[#This Row],[InflationAdjSalary]]*1000000</f>
        <v>116.76009270737885</v>
      </c>
      <c r="N3764" t="s">
        <v>18</v>
      </c>
      <c r="O3764">
        <v>23</v>
      </c>
      <c r="P3764" t="s">
        <v>25</v>
      </c>
    </row>
    <row r="3765" spans="2:16" x14ac:dyDescent="0.2">
      <c r="B3765" t="s">
        <v>794</v>
      </c>
      <c r="C3765">
        <v>2021</v>
      </c>
      <c r="D3765">
        <v>4.58</v>
      </c>
      <c r="E3765">
        <v>2.67</v>
      </c>
      <c r="F3765">
        <v>0.48</v>
      </c>
      <c r="G3765">
        <v>0.1</v>
      </c>
      <c r="H3765">
        <v>0.27</v>
      </c>
      <c r="I3765">
        <v>0.38</v>
      </c>
      <c r="J3765">
        <v>0.59</v>
      </c>
      <c r="K3765" s="1">
        <v>17.32</v>
      </c>
      <c r="L3765" s="2">
        <v>2526085</v>
      </c>
      <c r="M3765" s="1">
        <f>Table1[[#This Row],[PerformanceMetric]]/Table1[[#This Row],[InflationAdjSalary]]*1000000</f>
        <v>6.8564596994954643</v>
      </c>
      <c r="N3765" t="s">
        <v>38</v>
      </c>
      <c r="O3765">
        <v>20</v>
      </c>
      <c r="P3765" t="s">
        <v>16</v>
      </c>
    </row>
    <row r="3766" spans="2:16" x14ac:dyDescent="0.2">
      <c r="B3766" t="s">
        <v>454</v>
      </c>
      <c r="C3766">
        <v>2017</v>
      </c>
      <c r="D3766">
        <v>6.2</v>
      </c>
      <c r="E3766">
        <v>3.31</v>
      </c>
      <c r="F3766">
        <v>0.97</v>
      </c>
      <c r="G3766">
        <v>0.37</v>
      </c>
      <c r="H3766">
        <v>0.28000000000000003</v>
      </c>
      <c r="I3766">
        <v>0.9</v>
      </c>
      <c r="J3766">
        <v>0.46</v>
      </c>
      <c r="K3766" s="1">
        <v>17.32</v>
      </c>
      <c r="L3766" s="2">
        <v>2953251</v>
      </c>
      <c r="M3766" s="1">
        <f>Table1[[#This Row],[PerformanceMetric]]/Table1[[#This Row],[InflationAdjSalary]]*1000000</f>
        <v>5.8647233167786963</v>
      </c>
      <c r="N3766" t="s">
        <v>58</v>
      </c>
      <c r="O3766">
        <v>21</v>
      </c>
      <c r="P3766" t="s">
        <v>16</v>
      </c>
    </row>
    <row r="3767" spans="2:16" x14ac:dyDescent="0.2">
      <c r="B3767" t="s">
        <v>788</v>
      </c>
      <c r="C3767">
        <v>2021</v>
      </c>
      <c r="D3767">
        <v>3.92</v>
      </c>
      <c r="E3767">
        <v>1.91</v>
      </c>
      <c r="F3767">
        <v>0.97</v>
      </c>
      <c r="G3767">
        <v>1.62</v>
      </c>
      <c r="H3767">
        <v>1.0900000000000001</v>
      </c>
      <c r="I3767">
        <v>0.49</v>
      </c>
      <c r="J3767">
        <v>0.51</v>
      </c>
      <c r="K3767" s="1">
        <v>17.32</v>
      </c>
      <c r="L3767" s="2">
        <v>3097471</v>
      </c>
      <c r="M3767" s="1">
        <f>Table1[[#This Row],[PerformanceMetric]]/Table1[[#This Row],[InflationAdjSalary]]*1000000</f>
        <v>5.5916584852610409</v>
      </c>
      <c r="N3767" t="s">
        <v>34</v>
      </c>
      <c r="O3767">
        <v>23</v>
      </c>
      <c r="P3767" t="s">
        <v>20</v>
      </c>
    </row>
    <row r="3768" spans="2:16" x14ac:dyDescent="0.2">
      <c r="B3768" t="s">
        <v>579</v>
      </c>
      <c r="C3768">
        <v>2014</v>
      </c>
      <c r="D3768">
        <v>5.9</v>
      </c>
      <c r="E3768">
        <v>3.09</v>
      </c>
      <c r="F3768">
        <v>0.9</v>
      </c>
      <c r="G3768">
        <v>0.56999999999999995</v>
      </c>
      <c r="H3768">
        <v>0.69</v>
      </c>
      <c r="I3768">
        <v>0.85</v>
      </c>
      <c r="J3768">
        <v>0.46</v>
      </c>
      <c r="K3768" s="1">
        <v>17.32</v>
      </c>
      <c r="L3768" s="2">
        <v>4297970</v>
      </c>
      <c r="M3768" s="1">
        <f>Table1[[#This Row],[PerformanceMetric]]/Table1[[#This Row],[InflationAdjSalary]]*1000000</f>
        <v>4.0298094216572009</v>
      </c>
      <c r="N3768" t="s">
        <v>91</v>
      </c>
      <c r="O3768">
        <v>25</v>
      </c>
      <c r="P3768" t="s">
        <v>25</v>
      </c>
    </row>
    <row r="3769" spans="2:16" x14ac:dyDescent="0.2">
      <c r="B3769" t="s">
        <v>669</v>
      </c>
      <c r="C3769">
        <v>2013</v>
      </c>
      <c r="D3769">
        <v>4.25</v>
      </c>
      <c r="E3769">
        <v>3.3</v>
      </c>
      <c r="F3769">
        <v>0.56999999999999995</v>
      </c>
      <c r="G3769">
        <v>0.51</v>
      </c>
      <c r="H3769">
        <v>1.1200000000000001</v>
      </c>
      <c r="I3769">
        <v>0.56999999999999995</v>
      </c>
      <c r="J3769">
        <v>0.5</v>
      </c>
      <c r="K3769" s="1">
        <v>17.32</v>
      </c>
      <c r="L3769" s="2">
        <v>5671748</v>
      </c>
      <c r="M3769" s="1">
        <f>Table1[[#This Row],[PerformanceMetric]]/Table1[[#This Row],[InflationAdjSalary]]*1000000</f>
        <v>3.053732288529039</v>
      </c>
      <c r="N3769" t="s">
        <v>15</v>
      </c>
      <c r="O3769">
        <v>25</v>
      </c>
      <c r="P3769" t="s">
        <v>30</v>
      </c>
    </row>
    <row r="3770" spans="2:16" x14ac:dyDescent="0.2">
      <c r="B3770" t="s">
        <v>193</v>
      </c>
      <c r="C3770">
        <v>2016</v>
      </c>
      <c r="D3770">
        <v>5.65</v>
      </c>
      <c r="E3770">
        <v>1.82</v>
      </c>
      <c r="F3770">
        <v>3.59</v>
      </c>
      <c r="G3770">
        <v>0.8</v>
      </c>
      <c r="H3770">
        <v>0.11</v>
      </c>
      <c r="I3770">
        <v>1.44</v>
      </c>
      <c r="J3770">
        <v>0.48</v>
      </c>
      <c r="K3770" s="1">
        <v>17.309999999999999</v>
      </c>
      <c r="L3770" s="2">
        <v>1617230</v>
      </c>
      <c r="M3770" s="1">
        <f>Table1[[#This Row],[PerformanceMetric]]/Table1[[#This Row],[InflationAdjSalary]]*1000000</f>
        <v>10.703486826239928</v>
      </c>
      <c r="N3770" t="s">
        <v>41</v>
      </c>
      <c r="O3770">
        <v>28</v>
      </c>
      <c r="P3770" t="s">
        <v>19</v>
      </c>
    </row>
    <row r="3771" spans="2:16" x14ac:dyDescent="0.2">
      <c r="B3771" t="s">
        <v>579</v>
      </c>
      <c r="C3771">
        <v>2013</v>
      </c>
      <c r="D3771">
        <v>6.14</v>
      </c>
      <c r="E3771">
        <v>2.86</v>
      </c>
      <c r="F3771">
        <v>0.56000000000000005</v>
      </c>
      <c r="G3771">
        <v>0.41</v>
      </c>
      <c r="H3771">
        <v>0.56000000000000005</v>
      </c>
      <c r="I3771">
        <v>0.73</v>
      </c>
      <c r="J3771">
        <v>0.48</v>
      </c>
      <c r="K3771" s="1">
        <v>17.309999999999999</v>
      </c>
      <c r="L3771" s="2">
        <v>4100928</v>
      </c>
      <c r="M3771" s="1">
        <f>Table1[[#This Row],[PerformanceMetric]]/Table1[[#This Row],[InflationAdjSalary]]*1000000</f>
        <v>4.2209958331382555</v>
      </c>
      <c r="N3771" t="s">
        <v>109</v>
      </c>
      <c r="O3771">
        <v>24</v>
      </c>
      <c r="P3771" t="s">
        <v>16</v>
      </c>
    </row>
    <row r="3772" spans="2:16" x14ac:dyDescent="0.2">
      <c r="B3772" t="s">
        <v>795</v>
      </c>
      <c r="C3772">
        <v>2020</v>
      </c>
      <c r="D3772">
        <v>4.59</v>
      </c>
      <c r="E3772">
        <v>2.3199999999999998</v>
      </c>
      <c r="F3772">
        <v>2.14</v>
      </c>
      <c r="G3772">
        <v>1.05</v>
      </c>
      <c r="H3772">
        <v>0.11</v>
      </c>
      <c r="I3772">
        <v>0.78</v>
      </c>
      <c r="J3772">
        <v>0.5</v>
      </c>
      <c r="K3772" s="1">
        <v>17.309999999999999</v>
      </c>
      <c r="L3772" s="2">
        <v>4597586</v>
      </c>
      <c r="M3772" s="1">
        <f>Table1[[#This Row],[PerformanceMetric]]/Table1[[#This Row],[InflationAdjSalary]]*1000000</f>
        <v>3.7650192949082406</v>
      </c>
      <c r="N3772" t="s">
        <v>50</v>
      </c>
      <c r="O3772">
        <v>24</v>
      </c>
      <c r="P3772" t="s">
        <v>25</v>
      </c>
    </row>
    <row r="3773" spans="2:16" x14ac:dyDescent="0.2">
      <c r="B3773" t="s">
        <v>331</v>
      </c>
      <c r="C3773">
        <v>2014</v>
      </c>
      <c r="D3773">
        <v>5.04</v>
      </c>
      <c r="E3773">
        <v>1.57</v>
      </c>
      <c r="F3773">
        <v>1.68</v>
      </c>
      <c r="G3773">
        <v>0.51</v>
      </c>
      <c r="H3773">
        <v>0.21</v>
      </c>
      <c r="I3773">
        <v>0.63</v>
      </c>
      <c r="J3773">
        <v>0.56000000000000005</v>
      </c>
      <c r="K3773" s="1">
        <v>17.3</v>
      </c>
      <c r="L3773" s="2">
        <v>2653752</v>
      </c>
      <c r="M3773" s="1">
        <f>Table1[[#This Row],[PerformanceMetric]]/Table1[[#This Row],[InflationAdjSalary]]*1000000</f>
        <v>6.5190718650424007</v>
      </c>
      <c r="N3773" t="s">
        <v>65</v>
      </c>
      <c r="O3773">
        <v>22</v>
      </c>
      <c r="P3773" t="s">
        <v>20</v>
      </c>
    </row>
    <row r="3774" spans="2:16" x14ac:dyDescent="0.2">
      <c r="B3774" t="s">
        <v>704</v>
      </c>
      <c r="C3774">
        <v>2015</v>
      </c>
      <c r="D3774">
        <v>4.09</v>
      </c>
      <c r="E3774">
        <v>1.78</v>
      </c>
      <c r="F3774">
        <v>2.5499999999999998</v>
      </c>
      <c r="G3774">
        <v>1.18</v>
      </c>
      <c r="H3774">
        <v>0.01</v>
      </c>
      <c r="I3774">
        <v>0.93</v>
      </c>
      <c r="J3774">
        <v>0.56000000000000005</v>
      </c>
      <c r="K3774" s="1">
        <v>17.29</v>
      </c>
      <c r="L3774" s="2">
        <v>1764852</v>
      </c>
      <c r="M3774" s="1">
        <f>Table1[[#This Row],[PerformanceMetric]]/Table1[[#This Row],[InflationAdjSalary]]*1000000</f>
        <v>9.7968554870323405</v>
      </c>
      <c r="N3774" t="s">
        <v>41</v>
      </c>
      <c r="O3774">
        <v>37</v>
      </c>
      <c r="P3774" t="s">
        <v>19</v>
      </c>
    </row>
    <row r="3775" spans="2:16" x14ac:dyDescent="0.2">
      <c r="B3775" t="s">
        <v>670</v>
      </c>
      <c r="C3775">
        <v>2013</v>
      </c>
      <c r="D3775">
        <v>4</v>
      </c>
      <c r="E3775">
        <v>2.66</v>
      </c>
      <c r="F3775">
        <v>0.38</v>
      </c>
      <c r="G3775">
        <v>0.45</v>
      </c>
      <c r="H3775">
        <v>0.52</v>
      </c>
      <c r="I3775">
        <v>0.59</v>
      </c>
      <c r="J3775">
        <v>0.63</v>
      </c>
      <c r="K3775" s="1">
        <v>17.27</v>
      </c>
      <c r="L3775" s="2">
        <v>1001059</v>
      </c>
      <c r="M3775" s="1">
        <f>Table1[[#This Row],[PerformanceMetric]]/Table1[[#This Row],[InflationAdjSalary]]*1000000</f>
        <v>17.251730417487881</v>
      </c>
      <c r="N3775" t="s">
        <v>50</v>
      </c>
      <c r="O3775">
        <v>22</v>
      </c>
      <c r="P3775" t="s">
        <v>16</v>
      </c>
    </row>
    <row r="3776" spans="2:16" x14ac:dyDescent="0.2">
      <c r="B3776" t="s">
        <v>153</v>
      </c>
      <c r="C3776">
        <v>2016</v>
      </c>
      <c r="D3776">
        <v>6.04</v>
      </c>
      <c r="E3776">
        <v>3.49</v>
      </c>
      <c r="F3776">
        <v>1.64</v>
      </c>
      <c r="G3776">
        <v>0.62</v>
      </c>
      <c r="H3776">
        <v>0.85</v>
      </c>
      <c r="I3776">
        <v>1.4</v>
      </c>
      <c r="J3776">
        <v>0.44</v>
      </c>
      <c r="K3776" s="1">
        <v>17.260000000000002</v>
      </c>
      <c r="L3776" s="2">
        <v>6554904</v>
      </c>
      <c r="M3776" s="1">
        <f>Table1[[#This Row],[PerformanceMetric]]/Table1[[#This Row],[InflationAdjSalary]]*1000000</f>
        <v>2.6331430635749968</v>
      </c>
      <c r="N3776" t="s">
        <v>41</v>
      </c>
      <c r="O3776">
        <v>30</v>
      </c>
      <c r="P3776" t="s">
        <v>16</v>
      </c>
    </row>
    <row r="3777" spans="2:16" x14ac:dyDescent="0.2">
      <c r="B3777" t="s">
        <v>672</v>
      </c>
      <c r="C3777">
        <v>2012</v>
      </c>
      <c r="D3777">
        <v>6.6</v>
      </c>
      <c r="E3777">
        <v>2.36</v>
      </c>
      <c r="F3777">
        <v>3.68</v>
      </c>
      <c r="G3777">
        <v>0.4</v>
      </c>
      <c r="H3777">
        <v>0.12</v>
      </c>
      <c r="I3777">
        <v>1.68</v>
      </c>
      <c r="J3777">
        <v>0.44</v>
      </c>
      <c r="K3777" s="1">
        <v>17.25</v>
      </c>
      <c r="L3777" s="2">
        <v>387881</v>
      </c>
      <c r="M3777" s="1">
        <f>Table1[[#This Row],[PerformanceMetric]]/Table1[[#This Row],[InflationAdjSalary]]*1000000</f>
        <v>44.472402618328815</v>
      </c>
      <c r="N3777" t="s">
        <v>29</v>
      </c>
      <c r="O3777">
        <v>24</v>
      </c>
      <c r="P3777" t="s">
        <v>19</v>
      </c>
    </row>
    <row r="3778" spans="2:16" x14ac:dyDescent="0.2">
      <c r="B3778" t="s">
        <v>268</v>
      </c>
      <c r="C3778">
        <v>2015</v>
      </c>
      <c r="D3778">
        <v>5.01</v>
      </c>
      <c r="E3778">
        <v>2.2200000000000002</v>
      </c>
      <c r="F3778">
        <v>2.2999999999999998</v>
      </c>
      <c r="G3778">
        <v>0.91</v>
      </c>
      <c r="H3778">
        <v>0.13</v>
      </c>
      <c r="I3778">
        <v>1.24</v>
      </c>
      <c r="J3778">
        <v>0.53</v>
      </c>
      <c r="K3778" s="1">
        <v>17.239999999999998</v>
      </c>
      <c r="L3778" s="2">
        <v>2607518</v>
      </c>
      <c r="M3778" s="1">
        <f>Table1[[#This Row],[PerformanceMetric]]/Table1[[#This Row],[InflationAdjSalary]]*1000000</f>
        <v>6.6116513864909079</v>
      </c>
      <c r="N3778" t="s">
        <v>58</v>
      </c>
      <c r="O3778">
        <v>27</v>
      </c>
      <c r="P3778" t="s">
        <v>25</v>
      </c>
    </row>
    <row r="3779" spans="2:16" x14ac:dyDescent="0.2">
      <c r="B3779" t="s">
        <v>351</v>
      </c>
      <c r="C3779">
        <v>2014</v>
      </c>
      <c r="D3779">
        <v>3.82</v>
      </c>
      <c r="E3779">
        <v>2.04</v>
      </c>
      <c r="F3779">
        <v>3.46</v>
      </c>
      <c r="G3779">
        <v>0.68</v>
      </c>
      <c r="H3779">
        <v>7.0000000000000007E-2</v>
      </c>
      <c r="I3779">
        <v>1</v>
      </c>
      <c r="J3779">
        <v>0.53</v>
      </c>
      <c r="K3779" s="1">
        <v>17.239999999999998</v>
      </c>
      <c r="L3779" s="2">
        <v>5749857</v>
      </c>
      <c r="M3779" s="1">
        <f>Table1[[#This Row],[PerformanceMetric]]/Table1[[#This Row],[InflationAdjSalary]]*1000000</f>
        <v>2.9983354368639081</v>
      </c>
      <c r="N3779" t="s">
        <v>54</v>
      </c>
      <c r="O3779">
        <v>37</v>
      </c>
      <c r="P3779" t="s">
        <v>20</v>
      </c>
    </row>
    <row r="3780" spans="2:16" x14ac:dyDescent="0.2">
      <c r="B3780" t="s">
        <v>445</v>
      </c>
      <c r="C3780">
        <v>2017</v>
      </c>
      <c r="D3780">
        <v>5.38</v>
      </c>
      <c r="E3780">
        <v>2.17</v>
      </c>
      <c r="F3780">
        <v>1.5</v>
      </c>
      <c r="G3780">
        <v>1</v>
      </c>
      <c r="H3780">
        <v>0.33</v>
      </c>
      <c r="I3780">
        <v>0.79</v>
      </c>
      <c r="J3780">
        <v>0.49</v>
      </c>
      <c r="K3780" s="1">
        <v>17.239999999999998</v>
      </c>
      <c r="L3780" s="2">
        <v>9804995</v>
      </c>
      <c r="M3780" s="1">
        <f>Table1[[#This Row],[PerformanceMetric]]/Table1[[#This Row],[InflationAdjSalary]]*1000000</f>
        <v>1.7582874851032559</v>
      </c>
      <c r="N3780" t="s">
        <v>42</v>
      </c>
      <c r="O3780">
        <v>30</v>
      </c>
      <c r="P3780" t="s">
        <v>25</v>
      </c>
    </row>
    <row r="3781" spans="2:16" x14ac:dyDescent="0.2">
      <c r="B3781" t="s">
        <v>660</v>
      </c>
      <c r="C3781">
        <v>2019</v>
      </c>
      <c r="D3781">
        <v>6.24</v>
      </c>
      <c r="E3781">
        <v>1.43</v>
      </c>
      <c r="F3781">
        <v>0.51</v>
      </c>
      <c r="G3781">
        <v>0.51</v>
      </c>
      <c r="H3781">
        <v>0.1</v>
      </c>
      <c r="I3781">
        <v>0.53</v>
      </c>
      <c r="J3781">
        <v>0.56000000000000005</v>
      </c>
      <c r="K3781" s="1">
        <v>17.23</v>
      </c>
      <c r="L3781" s="2">
        <v>530330</v>
      </c>
      <c r="M3781" s="1">
        <f>Table1[[#This Row],[PerformanceMetric]]/Table1[[#This Row],[InflationAdjSalary]]*1000000</f>
        <v>32.489204834725548</v>
      </c>
      <c r="N3781" t="s">
        <v>81</v>
      </c>
      <c r="O3781">
        <v>27</v>
      </c>
      <c r="P3781" t="s">
        <v>20</v>
      </c>
    </row>
    <row r="3782" spans="2:16" x14ac:dyDescent="0.2">
      <c r="B3782" t="s">
        <v>796</v>
      </c>
      <c r="C3782">
        <v>2013</v>
      </c>
      <c r="D3782">
        <v>6.07</v>
      </c>
      <c r="E3782">
        <v>1.6</v>
      </c>
      <c r="F3782">
        <v>3.09</v>
      </c>
      <c r="G3782">
        <v>0.57999999999999996</v>
      </c>
      <c r="H3782">
        <v>7.0000000000000007E-2</v>
      </c>
      <c r="I3782">
        <v>1.22</v>
      </c>
      <c r="J3782">
        <v>0.48</v>
      </c>
      <c r="K3782" s="1">
        <v>17.23</v>
      </c>
      <c r="L3782" s="2">
        <v>1128242</v>
      </c>
      <c r="M3782" s="1">
        <f>Table1[[#This Row],[PerformanceMetric]]/Table1[[#This Row],[InflationAdjSalary]]*1000000</f>
        <v>15.271546352644204</v>
      </c>
      <c r="N3782" t="s">
        <v>76</v>
      </c>
      <c r="O3782">
        <v>37</v>
      </c>
      <c r="P3782" t="s">
        <v>19</v>
      </c>
    </row>
    <row r="3783" spans="2:16" x14ac:dyDescent="0.2">
      <c r="B3783" t="s">
        <v>227</v>
      </c>
      <c r="C3783">
        <v>2014</v>
      </c>
      <c r="D3783">
        <v>5.04</v>
      </c>
      <c r="E3783">
        <v>2.81</v>
      </c>
      <c r="F3783">
        <v>0.94</v>
      </c>
      <c r="G3783">
        <v>0.34</v>
      </c>
      <c r="H3783">
        <v>0.24</v>
      </c>
      <c r="I3783">
        <v>0.56999999999999995</v>
      </c>
      <c r="J3783">
        <v>0.52</v>
      </c>
      <c r="K3783" s="1">
        <v>17.23</v>
      </c>
      <c r="L3783" s="2">
        <v>3909903</v>
      </c>
      <c r="M3783" s="1">
        <f>Table1[[#This Row],[PerformanceMetric]]/Table1[[#This Row],[InflationAdjSalary]]*1000000</f>
        <v>4.4067589400555462</v>
      </c>
      <c r="N3783" t="s">
        <v>38</v>
      </c>
      <c r="O3783">
        <v>28</v>
      </c>
      <c r="P3783" t="s">
        <v>25</v>
      </c>
    </row>
    <row r="3784" spans="2:16" x14ac:dyDescent="0.2">
      <c r="B3784" t="s">
        <v>797</v>
      </c>
      <c r="C3784">
        <v>2021</v>
      </c>
      <c r="D3784">
        <v>4.74</v>
      </c>
      <c r="E3784">
        <v>2.76</v>
      </c>
      <c r="F3784">
        <v>0.5</v>
      </c>
      <c r="G3784">
        <v>0.33</v>
      </c>
      <c r="H3784">
        <v>0.2</v>
      </c>
      <c r="I3784">
        <v>0.5</v>
      </c>
      <c r="J3784">
        <v>0.56999999999999995</v>
      </c>
      <c r="K3784" s="1">
        <v>17.23</v>
      </c>
      <c r="L3784" s="2">
        <v>3960177</v>
      </c>
      <c r="M3784" s="1">
        <f>Table1[[#This Row],[PerformanceMetric]]/Table1[[#This Row],[InflationAdjSalary]]*1000000</f>
        <v>4.3508156327356069</v>
      </c>
      <c r="N3784" t="s">
        <v>61</v>
      </c>
      <c r="O3784">
        <v>21</v>
      </c>
      <c r="P3784" t="s">
        <v>25</v>
      </c>
    </row>
    <row r="3785" spans="2:16" x14ac:dyDescent="0.2">
      <c r="B3785" t="s">
        <v>378</v>
      </c>
      <c r="C3785">
        <v>2017</v>
      </c>
      <c r="D3785">
        <v>5.68</v>
      </c>
      <c r="E3785">
        <v>2.66</v>
      </c>
      <c r="F3785">
        <v>0.93</v>
      </c>
      <c r="G3785">
        <v>0.73</v>
      </c>
      <c r="H3785">
        <v>0.46</v>
      </c>
      <c r="I3785">
        <v>1.03</v>
      </c>
      <c r="J3785">
        <v>0.51</v>
      </c>
      <c r="K3785" s="1">
        <v>17.22</v>
      </c>
      <c r="L3785" s="2">
        <v>2930461</v>
      </c>
      <c r="M3785" s="1">
        <f>Table1[[#This Row],[PerformanceMetric]]/Table1[[#This Row],[InflationAdjSalary]]*1000000</f>
        <v>5.8762085555822106</v>
      </c>
      <c r="N3785" t="s">
        <v>56</v>
      </c>
      <c r="O3785">
        <v>22</v>
      </c>
      <c r="P3785" t="s">
        <v>25</v>
      </c>
    </row>
    <row r="3786" spans="2:16" x14ac:dyDescent="0.2">
      <c r="B3786" t="s">
        <v>471</v>
      </c>
      <c r="C3786">
        <v>2014</v>
      </c>
      <c r="D3786">
        <v>4.3600000000000003</v>
      </c>
      <c r="E3786">
        <v>2</v>
      </c>
      <c r="F3786">
        <v>3.64</v>
      </c>
      <c r="G3786">
        <v>0.71</v>
      </c>
      <c r="H3786">
        <v>0.21</v>
      </c>
      <c r="I3786">
        <v>1.1100000000000001</v>
      </c>
      <c r="J3786">
        <v>0.49</v>
      </c>
      <c r="K3786" s="1">
        <v>17.21</v>
      </c>
      <c r="L3786" s="2">
        <v>2610746</v>
      </c>
      <c r="M3786" s="1">
        <f>Table1[[#This Row],[PerformanceMetric]]/Table1[[#This Row],[InflationAdjSalary]]*1000000</f>
        <v>6.5919855857291365</v>
      </c>
      <c r="N3786" t="s">
        <v>22</v>
      </c>
      <c r="O3786">
        <v>33</v>
      </c>
      <c r="P3786" t="s">
        <v>19</v>
      </c>
    </row>
    <row r="3787" spans="2:16" x14ac:dyDescent="0.2">
      <c r="B3787" t="s">
        <v>530</v>
      </c>
      <c r="C3787">
        <v>2017</v>
      </c>
      <c r="D3787">
        <v>5.78</v>
      </c>
      <c r="E3787">
        <v>0.44</v>
      </c>
      <c r="F3787">
        <v>1.56</v>
      </c>
      <c r="G3787">
        <v>0.33</v>
      </c>
      <c r="H3787">
        <v>0</v>
      </c>
      <c r="I3787">
        <v>0.56000000000000005</v>
      </c>
      <c r="J3787">
        <v>0.61</v>
      </c>
      <c r="K3787" s="1">
        <v>17.2</v>
      </c>
      <c r="L3787" s="2">
        <v>229630</v>
      </c>
      <c r="M3787" s="1">
        <f>Table1[[#This Row],[PerformanceMetric]]/Table1[[#This Row],[InflationAdjSalary]]*1000000</f>
        <v>74.903104994991949</v>
      </c>
      <c r="N3787" t="s">
        <v>27</v>
      </c>
      <c r="O3787">
        <v>23</v>
      </c>
      <c r="P3787" t="s">
        <v>19</v>
      </c>
    </row>
    <row r="3788" spans="2:16" x14ac:dyDescent="0.2">
      <c r="B3788" t="s">
        <v>648</v>
      </c>
      <c r="C3788">
        <v>2020</v>
      </c>
      <c r="D3788">
        <v>5.79</v>
      </c>
      <c r="E3788">
        <v>1.9</v>
      </c>
      <c r="F3788">
        <v>2.17</v>
      </c>
      <c r="G3788">
        <v>0.48</v>
      </c>
      <c r="H3788">
        <v>0.21</v>
      </c>
      <c r="I3788">
        <v>0.93</v>
      </c>
      <c r="J3788">
        <v>0.49</v>
      </c>
      <c r="K3788" s="1">
        <v>17.2</v>
      </c>
      <c r="L3788" s="2">
        <v>2026151</v>
      </c>
      <c r="M3788" s="1">
        <f>Table1[[#This Row],[PerformanceMetric]]/Table1[[#This Row],[InflationAdjSalary]]*1000000</f>
        <v>8.4890020536475319</v>
      </c>
      <c r="N3788" t="s">
        <v>91</v>
      </c>
      <c r="O3788">
        <v>23</v>
      </c>
      <c r="P3788" t="s">
        <v>20</v>
      </c>
    </row>
    <row r="3789" spans="2:16" x14ac:dyDescent="0.2">
      <c r="B3789" t="s">
        <v>289</v>
      </c>
      <c r="C3789">
        <v>2014</v>
      </c>
      <c r="D3789">
        <v>3.69</v>
      </c>
      <c r="E3789">
        <v>4.88</v>
      </c>
      <c r="F3789">
        <v>0.13</v>
      </c>
      <c r="G3789">
        <v>0.44</v>
      </c>
      <c r="H3789">
        <v>0.81</v>
      </c>
      <c r="I3789">
        <v>0.56000000000000005</v>
      </c>
      <c r="J3789">
        <v>0.49</v>
      </c>
      <c r="K3789" s="1">
        <v>17.190000000000001</v>
      </c>
      <c r="L3789" s="2">
        <v>1015060</v>
      </c>
      <c r="M3789" s="1">
        <f>Table1[[#This Row],[PerformanceMetric]]/Table1[[#This Row],[InflationAdjSalary]]*1000000</f>
        <v>16.934959509782672</v>
      </c>
      <c r="N3789" t="s">
        <v>48</v>
      </c>
      <c r="O3789">
        <v>24</v>
      </c>
      <c r="P3789" t="s">
        <v>30</v>
      </c>
    </row>
    <row r="3790" spans="2:16" x14ac:dyDescent="0.2">
      <c r="B3790" t="s">
        <v>223</v>
      </c>
      <c r="C3790">
        <v>2014</v>
      </c>
      <c r="D3790">
        <v>4.5599999999999996</v>
      </c>
      <c r="E3790">
        <v>2.4900000000000002</v>
      </c>
      <c r="F3790">
        <v>0.77</v>
      </c>
      <c r="G3790">
        <v>0.76</v>
      </c>
      <c r="H3790">
        <v>0.27</v>
      </c>
      <c r="I3790">
        <v>0.53</v>
      </c>
      <c r="J3790">
        <v>0.55000000000000004</v>
      </c>
      <c r="K3790" s="1">
        <v>17.190000000000001</v>
      </c>
      <c r="L3790" s="2">
        <v>1137841</v>
      </c>
      <c r="M3790" s="1">
        <f>Table1[[#This Row],[PerformanceMetric]]/Table1[[#This Row],[InflationAdjSalary]]*1000000</f>
        <v>15.10755896474112</v>
      </c>
      <c r="N3790" t="s">
        <v>76</v>
      </c>
      <c r="O3790">
        <v>23</v>
      </c>
      <c r="P3790" t="s">
        <v>25</v>
      </c>
    </row>
    <row r="3791" spans="2:16" x14ac:dyDescent="0.2">
      <c r="B3791" t="s">
        <v>322</v>
      </c>
      <c r="C3791">
        <v>2014</v>
      </c>
      <c r="D3791">
        <v>5.88</v>
      </c>
      <c r="E3791">
        <v>1.95</v>
      </c>
      <c r="F3791">
        <v>0.69</v>
      </c>
      <c r="G3791">
        <v>0.94</v>
      </c>
      <c r="H3791">
        <v>0.15</v>
      </c>
      <c r="I3791">
        <v>0.35</v>
      </c>
      <c r="J3791">
        <v>0.48</v>
      </c>
      <c r="K3791" s="1">
        <v>17.18</v>
      </c>
      <c r="L3791" s="2">
        <v>3446781</v>
      </c>
      <c r="M3791" s="1">
        <f>Table1[[#This Row],[PerformanceMetric]]/Table1[[#This Row],[InflationAdjSalary]]*1000000</f>
        <v>4.9843607702375055</v>
      </c>
      <c r="N3791" t="s">
        <v>88</v>
      </c>
      <c r="O3791">
        <v>20</v>
      </c>
      <c r="P3791" t="s">
        <v>20</v>
      </c>
    </row>
    <row r="3792" spans="2:16" x14ac:dyDescent="0.2">
      <c r="B3792" t="s">
        <v>621</v>
      </c>
      <c r="C3792">
        <v>2020</v>
      </c>
      <c r="D3792">
        <v>5.54</v>
      </c>
      <c r="E3792">
        <v>2.37</v>
      </c>
      <c r="F3792">
        <v>0.8</v>
      </c>
      <c r="G3792">
        <v>0.23</v>
      </c>
      <c r="H3792">
        <v>0.15</v>
      </c>
      <c r="I3792">
        <v>0.22</v>
      </c>
      <c r="J3792">
        <v>0.5</v>
      </c>
      <c r="K3792" s="1">
        <v>17.18</v>
      </c>
      <c r="L3792" s="2">
        <v>5872998</v>
      </c>
      <c r="M3792" s="1">
        <f>Table1[[#This Row],[PerformanceMetric]]/Table1[[#This Row],[InflationAdjSalary]]*1000000</f>
        <v>2.9252521454970695</v>
      </c>
      <c r="N3792" t="s">
        <v>76</v>
      </c>
      <c r="O3792">
        <v>24</v>
      </c>
      <c r="P3792" t="s">
        <v>16</v>
      </c>
    </row>
    <row r="3793" spans="2:16" x14ac:dyDescent="0.2">
      <c r="B3793" t="s">
        <v>798</v>
      </c>
      <c r="C3793">
        <v>2012</v>
      </c>
      <c r="D3793">
        <v>5.82</v>
      </c>
      <c r="E3793">
        <v>1.33</v>
      </c>
      <c r="F3793">
        <v>3.33</v>
      </c>
      <c r="G3793">
        <v>0.65</v>
      </c>
      <c r="H3793">
        <v>0.12</v>
      </c>
      <c r="I3793">
        <v>1.18</v>
      </c>
      <c r="J3793">
        <v>0.48</v>
      </c>
      <c r="K3793" s="1">
        <v>17.16</v>
      </c>
      <c r="L3793" s="2">
        <v>984176</v>
      </c>
      <c r="M3793" s="1">
        <f>Table1[[#This Row],[PerformanceMetric]]/Table1[[#This Row],[InflationAdjSalary]]*1000000</f>
        <v>17.435905772951177</v>
      </c>
      <c r="N3793" t="s">
        <v>22</v>
      </c>
      <c r="O3793">
        <v>22</v>
      </c>
      <c r="P3793" t="s">
        <v>19</v>
      </c>
    </row>
    <row r="3794" spans="2:16" x14ac:dyDescent="0.2">
      <c r="B3794" t="s">
        <v>497</v>
      </c>
      <c r="C3794">
        <v>2017</v>
      </c>
      <c r="D3794">
        <v>6.17</v>
      </c>
      <c r="E3794">
        <v>2.2999999999999998</v>
      </c>
      <c r="F3794">
        <v>0.83</v>
      </c>
      <c r="G3794">
        <v>0.9</v>
      </c>
      <c r="H3794">
        <v>0.33</v>
      </c>
      <c r="I3794">
        <v>1.07</v>
      </c>
      <c r="J3794">
        <v>0.51</v>
      </c>
      <c r="K3794" s="1">
        <v>17.16</v>
      </c>
      <c r="L3794" s="2">
        <v>2228396</v>
      </c>
      <c r="M3794" s="1">
        <f>Table1[[#This Row],[PerformanceMetric]]/Table1[[#This Row],[InflationAdjSalary]]*1000000</f>
        <v>7.7006061759220534</v>
      </c>
      <c r="N3794" t="s">
        <v>41</v>
      </c>
      <c r="O3794">
        <v>22</v>
      </c>
      <c r="P3794" t="s">
        <v>25</v>
      </c>
    </row>
    <row r="3795" spans="2:16" x14ac:dyDescent="0.2">
      <c r="B3795" t="s">
        <v>346</v>
      </c>
      <c r="C3795">
        <v>2011</v>
      </c>
      <c r="D3795">
        <v>6.29</v>
      </c>
      <c r="E3795">
        <v>1.44</v>
      </c>
      <c r="F3795">
        <v>0.73</v>
      </c>
      <c r="G3795">
        <v>0.44</v>
      </c>
      <c r="H3795">
        <v>0.16</v>
      </c>
      <c r="I3795">
        <v>0.69</v>
      </c>
      <c r="J3795">
        <v>0.56000000000000005</v>
      </c>
      <c r="K3795" s="1">
        <v>17.16</v>
      </c>
      <c r="L3795" s="2">
        <v>3544358</v>
      </c>
      <c r="M3795" s="1">
        <f>Table1[[#This Row],[PerformanceMetric]]/Table1[[#This Row],[InflationAdjSalary]]*1000000</f>
        <v>4.8414973882435133</v>
      </c>
      <c r="N3795" t="s">
        <v>64</v>
      </c>
      <c r="O3795">
        <v>30</v>
      </c>
      <c r="P3795" t="s">
        <v>20</v>
      </c>
    </row>
    <row r="3796" spans="2:16" x14ac:dyDescent="0.2">
      <c r="B3796" t="s">
        <v>430</v>
      </c>
      <c r="C3796">
        <v>2011</v>
      </c>
      <c r="D3796">
        <v>6.8</v>
      </c>
      <c r="E3796">
        <v>1.53</v>
      </c>
      <c r="F3796">
        <v>1.88</v>
      </c>
      <c r="G3796">
        <v>0.49</v>
      </c>
      <c r="H3796">
        <v>7.0000000000000007E-2</v>
      </c>
      <c r="I3796">
        <v>1.1499999999999999</v>
      </c>
      <c r="J3796">
        <v>0.51</v>
      </c>
      <c r="K3796" s="1">
        <v>17.16</v>
      </c>
      <c r="L3796" s="2">
        <v>7198076</v>
      </c>
      <c r="M3796" s="1">
        <f>Table1[[#This Row],[PerformanceMetric]]/Table1[[#This Row],[InflationAdjSalary]]*1000000</f>
        <v>2.3839703831968428</v>
      </c>
      <c r="N3796" t="s">
        <v>41</v>
      </c>
      <c r="O3796">
        <v>26</v>
      </c>
      <c r="P3796" t="s">
        <v>19</v>
      </c>
    </row>
    <row r="3797" spans="2:16" x14ac:dyDescent="0.2">
      <c r="B3797" t="s">
        <v>488</v>
      </c>
      <c r="C3797">
        <v>2016</v>
      </c>
      <c r="D3797">
        <v>4.3600000000000003</v>
      </c>
      <c r="E3797">
        <v>3.69</v>
      </c>
      <c r="F3797">
        <v>0.79</v>
      </c>
      <c r="G3797">
        <v>0.26</v>
      </c>
      <c r="H3797">
        <v>0.31</v>
      </c>
      <c r="I3797">
        <v>0.67</v>
      </c>
      <c r="J3797">
        <v>0.53</v>
      </c>
      <c r="K3797" s="1">
        <v>17.149999999999999</v>
      </c>
      <c r="L3797" s="2">
        <v>6147072</v>
      </c>
      <c r="M3797" s="1">
        <f>Table1[[#This Row],[PerformanceMetric]]/Table1[[#This Row],[InflationAdjSalary]]*1000000</f>
        <v>2.7899461727469599</v>
      </c>
      <c r="N3797" t="s">
        <v>61</v>
      </c>
      <c r="O3797">
        <v>28</v>
      </c>
      <c r="P3797" t="s">
        <v>16</v>
      </c>
    </row>
    <row r="3798" spans="2:16" x14ac:dyDescent="0.2">
      <c r="B3798" t="s">
        <v>280</v>
      </c>
      <c r="C3798">
        <v>2016</v>
      </c>
      <c r="D3798">
        <v>5.12</v>
      </c>
      <c r="E3798">
        <v>2.16</v>
      </c>
      <c r="F3798">
        <v>3.18</v>
      </c>
      <c r="G3798">
        <v>0.65</v>
      </c>
      <c r="H3798">
        <v>0.04</v>
      </c>
      <c r="I3798">
        <v>1.27</v>
      </c>
      <c r="J3798">
        <v>0.5</v>
      </c>
      <c r="K3798" s="1">
        <v>17.14</v>
      </c>
      <c r="L3798" s="2">
        <v>2569476</v>
      </c>
      <c r="M3798" s="1">
        <f>Table1[[#This Row],[PerformanceMetric]]/Table1[[#This Row],[InflationAdjSalary]]*1000000</f>
        <v>6.6706207802680391</v>
      </c>
      <c r="N3798" t="s">
        <v>41</v>
      </c>
      <c r="O3798">
        <v>25</v>
      </c>
      <c r="P3798" t="s">
        <v>19</v>
      </c>
    </row>
    <row r="3799" spans="2:16" x14ac:dyDescent="0.2">
      <c r="B3799" t="s">
        <v>545</v>
      </c>
      <c r="C3799">
        <v>2012</v>
      </c>
      <c r="D3799">
        <v>5.48</v>
      </c>
      <c r="E3799">
        <v>2.12</v>
      </c>
      <c r="F3799">
        <v>2.1</v>
      </c>
      <c r="G3799">
        <v>0.47</v>
      </c>
      <c r="H3799">
        <v>0.34</v>
      </c>
      <c r="I3799">
        <v>1.1399999999999999</v>
      </c>
      <c r="J3799">
        <v>0.52</v>
      </c>
      <c r="K3799" s="1">
        <v>17.14</v>
      </c>
      <c r="L3799" s="2">
        <v>2632120</v>
      </c>
      <c r="M3799" s="1">
        <f>Table1[[#This Row],[PerformanceMetric]]/Table1[[#This Row],[InflationAdjSalary]]*1000000</f>
        <v>6.5118611613452275</v>
      </c>
      <c r="N3799" t="s">
        <v>15</v>
      </c>
      <c r="O3799">
        <v>26</v>
      </c>
      <c r="P3799" t="s">
        <v>20</v>
      </c>
    </row>
    <row r="3800" spans="2:16" x14ac:dyDescent="0.2">
      <c r="B3800" t="s">
        <v>799</v>
      </c>
      <c r="C3800">
        <v>2015</v>
      </c>
      <c r="D3800">
        <v>5.23</v>
      </c>
      <c r="E3800">
        <v>3.79</v>
      </c>
      <c r="F3800">
        <v>0.84</v>
      </c>
      <c r="G3800">
        <v>0.47</v>
      </c>
      <c r="H3800">
        <v>0.28000000000000003</v>
      </c>
      <c r="I3800">
        <v>0.63</v>
      </c>
      <c r="J3800">
        <v>0.46</v>
      </c>
      <c r="K3800" s="1">
        <v>17.14</v>
      </c>
      <c r="L3800" s="2">
        <v>5708325</v>
      </c>
      <c r="M3800" s="1">
        <f>Table1[[#This Row],[PerformanceMetric]]/Table1[[#This Row],[InflationAdjSalary]]*1000000</f>
        <v>3.0026321206308331</v>
      </c>
      <c r="N3800" t="s">
        <v>36</v>
      </c>
      <c r="O3800">
        <v>21</v>
      </c>
      <c r="P3800" t="s">
        <v>16</v>
      </c>
    </row>
    <row r="3801" spans="2:16" x14ac:dyDescent="0.2">
      <c r="B3801" t="s">
        <v>412</v>
      </c>
      <c r="C3801">
        <v>2010</v>
      </c>
      <c r="D3801">
        <v>4.2699999999999996</v>
      </c>
      <c r="E3801">
        <v>3.76</v>
      </c>
      <c r="F3801">
        <v>0.54</v>
      </c>
      <c r="G3801">
        <v>0.47</v>
      </c>
      <c r="H3801">
        <v>0.4</v>
      </c>
      <c r="I3801">
        <v>0.74</v>
      </c>
      <c r="J3801">
        <v>0.54</v>
      </c>
      <c r="K3801" s="1">
        <v>17.14</v>
      </c>
      <c r="L3801" s="2">
        <v>5779332</v>
      </c>
      <c r="M3801" s="1">
        <f>Table1[[#This Row],[PerformanceMetric]]/Table1[[#This Row],[InflationAdjSalary]]*1000000</f>
        <v>2.9657406772962691</v>
      </c>
      <c r="N3801" t="s">
        <v>56</v>
      </c>
      <c r="O3801">
        <v>25</v>
      </c>
      <c r="P3801" t="s">
        <v>30</v>
      </c>
    </row>
    <row r="3802" spans="2:16" x14ac:dyDescent="0.2">
      <c r="B3802" t="s">
        <v>394</v>
      </c>
      <c r="C3802">
        <v>2019</v>
      </c>
      <c r="D3802">
        <v>5.68</v>
      </c>
      <c r="E3802">
        <v>1.71</v>
      </c>
      <c r="F3802">
        <v>2.68</v>
      </c>
      <c r="G3802">
        <v>0.65</v>
      </c>
      <c r="H3802">
        <v>0.19</v>
      </c>
      <c r="I3802">
        <v>1.1000000000000001</v>
      </c>
      <c r="J3802">
        <v>0.49</v>
      </c>
      <c r="K3802" s="1">
        <v>17.13</v>
      </c>
      <c r="L3802" s="2">
        <v>227069</v>
      </c>
      <c r="M3802" s="1">
        <f>Table1[[#This Row],[PerformanceMetric]]/Table1[[#This Row],[InflationAdjSalary]]*1000000</f>
        <v>75.439624079024426</v>
      </c>
      <c r="N3802" t="s">
        <v>68</v>
      </c>
      <c r="O3802">
        <v>24</v>
      </c>
      <c r="P3802" t="s">
        <v>19</v>
      </c>
    </row>
    <row r="3803" spans="2:16" x14ac:dyDescent="0.2">
      <c r="B3803" t="s">
        <v>550</v>
      </c>
      <c r="C3803">
        <v>2018</v>
      </c>
      <c r="D3803">
        <v>5.38</v>
      </c>
      <c r="E3803">
        <v>1.96</v>
      </c>
      <c r="F3803">
        <v>1.1100000000000001</v>
      </c>
      <c r="G3803">
        <v>0.28000000000000003</v>
      </c>
      <c r="H3803">
        <v>0.27</v>
      </c>
      <c r="I3803">
        <v>0.52</v>
      </c>
      <c r="J3803">
        <v>0.54</v>
      </c>
      <c r="K3803" s="1">
        <v>17.13</v>
      </c>
      <c r="L3803" s="2">
        <v>1929633</v>
      </c>
      <c r="M3803" s="1">
        <f>Table1[[#This Row],[PerformanceMetric]]/Table1[[#This Row],[InflationAdjSalary]]*1000000</f>
        <v>8.8773357420815238</v>
      </c>
      <c r="N3803" t="s">
        <v>38</v>
      </c>
      <c r="O3803">
        <v>25</v>
      </c>
      <c r="P3803" t="s">
        <v>20</v>
      </c>
    </row>
    <row r="3804" spans="2:16" x14ac:dyDescent="0.2">
      <c r="B3804" t="s">
        <v>800</v>
      </c>
      <c r="C3804">
        <v>2012</v>
      </c>
      <c r="D3804">
        <v>4.6399999999999997</v>
      </c>
      <c r="E3804">
        <v>3.53</v>
      </c>
      <c r="F3804">
        <v>0.74</v>
      </c>
      <c r="G3804">
        <v>1.06</v>
      </c>
      <c r="H3804">
        <v>0.45</v>
      </c>
      <c r="I3804">
        <v>0.57999999999999996</v>
      </c>
      <c r="J3804">
        <v>0.46</v>
      </c>
      <c r="K3804" s="1">
        <v>17.13</v>
      </c>
      <c r="L3804" s="2">
        <v>2061282</v>
      </c>
      <c r="M3804" s="1">
        <f>Table1[[#This Row],[PerformanceMetric]]/Table1[[#This Row],[InflationAdjSalary]]*1000000</f>
        <v>8.3103621920727004</v>
      </c>
      <c r="N3804" t="s">
        <v>54</v>
      </c>
      <c r="O3804">
        <v>22</v>
      </c>
      <c r="P3804" t="s">
        <v>25</v>
      </c>
    </row>
    <row r="3805" spans="2:16" x14ac:dyDescent="0.2">
      <c r="B3805" t="s">
        <v>605</v>
      </c>
      <c r="C3805">
        <v>2015</v>
      </c>
      <c r="D3805">
        <v>4.1399999999999997</v>
      </c>
      <c r="E3805">
        <v>3.79</v>
      </c>
      <c r="F3805">
        <v>1.36</v>
      </c>
      <c r="G3805">
        <v>0.53</v>
      </c>
      <c r="H3805">
        <v>0.38</v>
      </c>
      <c r="I3805">
        <v>0.68</v>
      </c>
      <c r="J3805">
        <v>0.48</v>
      </c>
      <c r="K3805" s="1">
        <v>17.13</v>
      </c>
      <c r="L3805" s="2">
        <v>4656283</v>
      </c>
      <c r="M3805" s="1">
        <f>Table1[[#This Row],[PerformanceMetric]]/Table1[[#This Row],[InflationAdjSalary]]*1000000</f>
        <v>3.6789001012180744</v>
      </c>
      <c r="N3805" t="s">
        <v>24</v>
      </c>
      <c r="O3805">
        <v>34</v>
      </c>
      <c r="P3805" t="s">
        <v>16</v>
      </c>
    </row>
    <row r="3806" spans="2:16" x14ac:dyDescent="0.2">
      <c r="B3806" t="s">
        <v>447</v>
      </c>
      <c r="C3806">
        <v>2013</v>
      </c>
      <c r="D3806">
        <v>4.07</v>
      </c>
      <c r="E3806">
        <v>3.67</v>
      </c>
      <c r="F3806">
        <v>0.91</v>
      </c>
      <c r="G3806">
        <v>0.19</v>
      </c>
      <c r="H3806">
        <v>0.46</v>
      </c>
      <c r="I3806">
        <v>0.65</v>
      </c>
      <c r="J3806">
        <v>0.54</v>
      </c>
      <c r="K3806" s="1">
        <v>17.12</v>
      </c>
      <c r="L3806" s="2">
        <v>1001059</v>
      </c>
      <c r="M3806" s="1">
        <f>Table1[[#This Row],[PerformanceMetric]]/Table1[[#This Row],[InflationAdjSalary]]*1000000</f>
        <v>17.101889099443689</v>
      </c>
      <c r="N3806" t="s">
        <v>48</v>
      </c>
      <c r="O3806">
        <v>22</v>
      </c>
      <c r="P3806" t="s">
        <v>30</v>
      </c>
    </row>
    <row r="3807" spans="2:16" x14ac:dyDescent="0.2">
      <c r="B3807" t="s">
        <v>801</v>
      </c>
      <c r="C3807">
        <v>2017</v>
      </c>
      <c r="D3807">
        <v>5.25</v>
      </c>
      <c r="E3807">
        <v>0.63</v>
      </c>
      <c r="F3807">
        <v>0.75</v>
      </c>
      <c r="G3807">
        <v>0.38</v>
      </c>
      <c r="H3807">
        <v>0.13</v>
      </c>
      <c r="I3807">
        <v>0.38</v>
      </c>
      <c r="J3807">
        <v>0.67</v>
      </c>
      <c r="K3807" s="1">
        <v>17.12</v>
      </c>
      <c r="L3807" s="2">
        <v>1587806</v>
      </c>
      <c r="M3807" s="1">
        <f>Table1[[#This Row],[PerformanceMetric]]/Table1[[#This Row],[InflationAdjSalary]]*1000000</f>
        <v>10.782173640860407</v>
      </c>
      <c r="N3807" t="s">
        <v>34</v>
      </c>
      <c r="O3807">
        <v>23</v>
      </c>
      <c r="P3807" t="s">
        <v>19</v>
      </c>
    </row>
    <row r="3808" spans="2:16" x14ac:dyDescent="0.2">
      <c r="B3808" t="s">
        <v>540</v>
      </c>
      <c r="C3808">
        <v>2016</v>
      </c>
      <c r="D3808">
        <v>6.05</v>
      </c>
      <c r="E3808">
        <v>2.23</v>
      </c>
      <c r="F3808">
        <v>1.38</v>
      </c>
      <c r="G3808">
        <v>0.49</v>
      </c>
      <c r="H3808">
        <v>0.22</v>
      </c>
      <c r="I3808">
        <v>1.23</v>
      </c>
      <c r="J3808">
        <v>0.54</v>
      </c>
      <c r="K3808" s="1">
        <v>17.12</v>
      </c>
      <c r="L3808" s="2">
        <v>4806813</v>
      </c>
      <c r="M3808" s="1">
        <f>Table1[[#This Row],[PerformanceMetric]]/Table1[[#This Row],[InflationAdjSalary]]*1000000</f>
        <v>3.561611404479434</v>
      </c>
      <c r="N3808" t="s">
        <v>48</v>
      </c>
      <c r="O3808">
        <v>20</v>
      </c>
      <c r="P3808" t="s">
        <v>25</v>
      </c>
    </row>
    <row r="3809" spans="2:16" x14ac:dyDescent="0.2">
      <c r="B3809" t="s">
        <v>803</v>
      </c>
      <c r="C3809">
        <v>2012</v>
      </c>
      <c r="D3809">
        <v>5.55</v>
      </c>
      <c r="E3809">
        <v>3.73</v>
      </c>
      <c r="F3809">
        <v>0.64</v>
      </c>
      <c r="G3809">
        <v>0.45</v>
      </c>
      <c r="H3809">
        <v>0.55000000000000004</v>
      </c>
      <c r="I3809">
        <v>1.18</v>
      </c>
      <c r="J3809">
        <v>0.5</v>
      </c>
      <c r="K3809" s="1">
        <v>17.11</v>
      </c>
      <c r="L3809" s="2">
        <v>81234</v>
      </c>
      <c r="M3809" s="1">
        <f>Table1[[#This Row],[PerformanceMetric]]/Table1[[#This Row],[InflationAdjSalary]]*1000000</f>
        <v>210.62609252283525</v>
      </c>
      <c r="N3809" t="s">
        <v>99</v>
      </c>
      <c r="O3809">
        <v>27</v>
      </c>
      <c r="P3809" t="s">
        <v>30</v>
      </c>
    </row>
    <row r="3810" spans="2:16" x14ac:dyDescent="0.2">
      <c r="B3810" t="s">
        <v>802</v>
      </c>
      <c r="C3810">
        <v>2020</v>
      </c>
      <c r="D3810">
        <v>6.06</v>
      </c>
      <c r="E3810">
        <v>2.12</v>
      </c>
      <c r="F3810">
        <v>1.5</v>
      </c>
      <c r="G3810">
        <v>0.35</v>
      </c>
      <c r="H3810">
        <v>0.12</v>
      </c>
      <c r="I3810">
        <v>0.85</v>
      </c>
      <c r="J3810">
        <v>0.51</v>
      </c>
      <c r="K3810" s="1">
        <v>17.11</v>
      </c>
      <c r="L3810" s="2">
        <v>1955805</v>
      </c>
      <c r="M3810" s="1">
        <f>Table1[[#This Row],[PerformanceMetric]]/Table1[[#This Row],[InflationAdjSalary]]*1000000</f>
        <v>8.7483159108397821</v>
      </c>
      <c r="N3810" t="s">
        <v>56</v>
      </c>
      <c r="O3810">
        <v>24</v>
      </c>
      <c r="P3810" t="s">
        <v>19</v>
      </c>
    </row>
    <row r="3811" spans="2:16" x14ac:dyDescent="0.2">
      <c r="B3811" t="s">
        <v>445</v>
      </c>
      <c r="C3811">
        <v>2011</v>
      </c>
      <c r="D3811">
        <v>5.31</v>
      </c>
      <c r="E3811">
        <v>1.77</v>
      </c>
      <c r="F3811">
        <v>0.92</v>
      </c>
      <c r="G3811">
        <v>0.85</v>
      </c>
      <c r="H3811">
        <v>0.15</v>
      </c>
      <c r="I3811">
        <v>0.77</v>
      </c>
      <c r="J3811">
        <v>0.56999999999999995</v>
      </c>
      <c r="K3811" s="1">
        <v>17.09</v>
      </c>
      <c r="L3811" s="2">
        <v>4015626</v>
      </c>
      <c r="M3811" s="1">
        <f>Table1[[#This Row],[PerformanceMetric]]/Table1[[#This Row],[InflationAdjSalary]]*1000000</f>
        <v>4.2558744265526718</v>
      </c>
      <c r="N3811" t="s">
        <v>76</v>
      </c>
      <c r="O3811">
        <v>24</v>
      </c>
      <c r="P3811" t="s">
        <v>20</v>
      </c>
    </row>
    <row r="3812" spans="2:16" x14ac:dyDescent="0.2">
      <c r="B3812" t="s">
        <v>805</v>
      </c>
      <c r="C3812">
        <v>2010</v>
      </c>
      <c r="D3812">
        <v>6.57</v>
      </c>
      <c r="E3812">
        <v>1.1200000000000001</v>
      </c>
      <c r="F3812">
        <v>2.5499999999999998</v>
      </c>
      <c r="G3812">
        <v>0.36</v>
      </c>
      <c r="H3812">
        <v>0.04</v>
      </c>
      <c r="I3812">
        <v>1.03</v>
      </c>
      <c r="J3812">
        <v>0.5</v>
      </c>
      <c r="K3812" s="1">
        <v>17.079999999999998</v>
      </c>
      <c r="L3812" s="2">
        <v>1838213</v>
      </c>
      <c r="M3812" s="1">
        <f>Table1[[#This Row],[PerformanceMetric]]/Table1[[#This Row],[InflationAdjSalary]]*1000000</f>
        <v>9.2916326889212506</v>
      </c>
      <c r="N3812" t="s">
        <v>54</v>
      </c>
      <c r="O3812">
        <v>33</v>
      </c>
      <c r="P3812" t="s">
        <v>19</v>
      </c>
    </row>
    <row r="3813" spans="2:16" x14ac:dyDescent="0.2">
      <c r="B3813" t="s">
        <v>804</v>
      </c>
      <c r="C3813">
        <v>2010</v>
      </c>
      <c r="D3813">
        <v>3.06</v>
      </c>
      <c r="E3813">
        <v>3.57</v>
      </c>
      <c r="F3813">
        <v>0.16</v>
      </c>
      <c r="G3813">
        <v>0.22</v>
      </c>
      <c r="H3813">
        <v>1.31</v>
      </c>
      <c r="I3813">
        <v>0.63</v>
      </c>
      <c r="J3813">
        <v>0.6</v>
      </c>
      <c r="K3813" s="1">
        <v>17.079999999999998</v>
      </c>
      <c r="L3813" s="2">
        <v>6516191</v>
      </c>
      <c r="M3813" s="1">
        <f>Table1[[#This Row],[PerformanceMetric]]/Table1[[#This Row],[InflationAdjSalary]]*1000000</f>
        <v>2.621163191809448</v>
      </c>
      <c r="N3813" t="s">
        <v>109</v>
      </c>
      <c r="O3813">
        <v>22</v>
      </c>
      <c r="P3813" t="s">
        <v>30</v>
      </c>
    </row>
    <row r="3814" spans="2:16" x14ac:dyDescent="0.2">
      <c r="B3814" t="s">
        <v>463</v>
      </c>
      <c r="C3814">
        <v>2013</v>
      </c>
      <c r="D3814">
        <v>5.29</v>
      </c>
      <c r="E3814">
        <v>2.29</v>
      </c>
      <c r="F3814">
        <v>3.29</v>
      </c>
      <c r="G3814">
        <v>0.86</v>
      </c>
      <c r="H3814">
        <v>0</v>
      </c>
      <c r="I3814">
        <v>1.1399999999999999</v>
      </c>
      <c r="J3814">
        <v>0.45</v>
      </c>
      <c r="K3814" s="1">
        <v>17.07</v>
      </c>
      <c r="L3814" s="2">
        <v>1122146</v>
      </c>
      <c r="M3814" s="1">
        <f>Table1[[#This Row],[PerformanceMetric]]/Table1[[#This Row],[InflationAdjSalary]]*1000000</f>
        <v>15.211924295056081</v>
      </c>
      <c r="N3814" t="s">
        <v>54</v>
      </c>
      <c r="O3814">
        <v>22</v>
      </c>
      <c r="P3814" t="s">
        <v>19</v>
      </c>
    </row>
    <row r="3815" spans="2:16" x14ac:dyDescent="0.2">
      <c r="B3815" t="s">
        <v>469</v>
      </c>
      <c r="C3815">
        <v>2010</v>
      </c>
      <c r="D3815">
        <v>6.64</v>
      </c>
      <c r="E3815">
        <v>2.09</v>
      </c>
      <c r="F3815">
        <v>0.97</v>
      </c>
      <c r="G3815">
        <v>0.26</v>
      </c>
      <c r="H3815">
        <v>7.0000000000000007E-2</v>
      </c>
      <c r="I3815">
        <v>0.97</v>
      </c>
      <c r="J3815">
        <v>0.53</v>
      </c>
      <c r="K3815" s="1">
        <v>17.07</v>
      </c>
      <c r="L3815" s="2">
        <v>1466567</v>
      </c>
      <c r="M3815" s="1">
        <f>Table1[[#This Row],[PerformanceMetric]]/Table1[[#This Row],[InflationAdjSalary]]*1000000</f>
        <v>11.639427315628948</v>
      </c>
      <c r="N3815" t="s">
        <v>36</v>
      </c>
      <c r="O3815">
        <v>22</v>
      </c>
      <c r="P3815" t="s">
        <v>20</v>
      </c>
    </row>
    <row r="3816" spans="2:16" x14ac:dyDescent="0.2">
      <c r="B3816" t="s">
        <v>679</v>
      </c>
      <c r="C3816">
        <v>2012</v>
      </c>
      <c r="D3816">
        <v>4.3600000000000003</v>
      </c>
      <c r="E3816">
        <v>3.9</v>
      </c>
      <c r="F3816">
        <v>0.67</v>
      </c>
      <c r="G3816">
        <v>0.74</v>
      </c>
      <c r="H3816">
        <v>0.64</v>
      </c>
      <c r="I3816">
        <v>0.74</v>
      </c>
      <c r="J3816">
        <v>0.48</v>
      </c>
      <c r="K3816" s="1">
        <v>17.07</v>
      </c>
      <c r="L3816" s="2">
        <v>1904714</v>
      </c>
      <c r="M3816" s="1">
        <f>Table1[[#This Row],[PerformanceMetric]]/Table1[[#This Row],[InflationAdjSalary]]*1000000</f>
        <v>8.9619753936811506</v>
      </c>
      <c r="N3816" t="s">
        <v>70</v>
      </c>
      <c r="O3816">
        <v>30</v>
      </c>
      <c r="P3816" t="s">
        <v>16</v>
      </c>
    </row>
    <row r="3817" spans="2:16" x14ac:dyDescent="0.2">
      <c r="B3817" t="s">
        <v>289</v>
      </c>
      <c r="C3817">
        <v>2020</v>
      </c>
      <c r="D3817">
        <v>5.15</v>
      </c>
      <c r="E3817">
        <v>4.91</v>
      </c>
      <c r="F3817">
        <v>0.44</v>
      </c>
      <c r="G3817">
        <v>0.44</v>
      </c>
      <c r="H3817">
        <v>0.76</v>
      </c>
      <c r="I3817">
        <v>1.38</v>
      </c>
      <c r="J3817">
        <v>0.48</v>
      </c>
      <c r="K3817" s="1">
        <v>17.07</v>
      </c>
      <c r="L3817" s="2">
        <v>3962519</v>
      </c>
      <c r="M3817" s="1">
        <f>Table1[[#This Row],[PerformanceMetric]]/Table1[[#This Row],[InflationAdjSalary]]*1000000</f>
        <v>4.3078657793186608</v>
      </c>
      <c r="N3817" t="s">
        <v>46</v>
      </c>
      <c r="O3817">
        <v>30</v>
      </c>
      <c r="P3817" t="s">
        <v>30</v>
      </c>
    </row>
    <row r="3818" spans="2:16" x14ac:dyDescent="0.2">
      <c r="B3818" t="s">
        <v>731</v>
      </c>
      <c r="C3818">
        <v>2020</v>
      </c>
      <c r="D3818">
        <v>5.07</v>
      </c>
      <c r="E3818">
        <v>1.89</v>
      </c>
      <c r="F3818">
        <v>2.96</v>
      </c>
      <c r="G3818">
        <v>0.75</v>
      </c>
      <c r="H3818">
        <v>0.14000000000000001</v>
      </c>
      <c r="I3818">
        <v>1.1399999999999999</v>
      </c>
      <c r="J3818">
        <v>0.5</v>
      </c>
      <c r="K3818" s="1">
        <v>17.05</v>
      </c>
      <c r="L3818" s="2">
        <v>516211</v>
      </c>
      <c r="M3818" s="1">
        <f>Table1[[#This Row],[PerformanceMetric]]/Table1[[#This Row],[InflationAdjSalary]]*1000000</f>
        <v>33.029129561361536</v>
      </c>
      <c r="N3818" t="s">
        <v>41</v>
      </c>
      <c r="O3818">
        <v>24</v>
      </c>
      <c r="P3818" t="s">
        <v>19</v>
      </c>
    </row>
    <row r="3819" spans="2:16" x14ac:dyDescent="0.2">
      <c r="B3819" t="s">
        <v>719</v>
      </c>
      <c r="C3819">
        <v>2014</v>
      </c>
      <c r="D3819">
        <v>4.8499999999999996</v>
      </c>
      <c r="E3819">
        <v>1.1499999999999999</v>
      </c>
      <c r="F3819">
        <v>0.45</v>
      </c>
      <c r="G3819">
        <v>0.15</v>
      </c>
      <c r="H3819">
        <v>0.2</v>
      </c>
      <c r="I3819">
        <v>0.2</v>
      </c>
      <c r="J3819">
        <v>0.67</v>
      </c>
      <c r="K3819" s="1">
        <v>17.05</v>
      </c>
      <c r="L3819" s="2">
        <v>1800780</v>
      </c>
      <c r="M3819" s="1">
        <f>Table1[[#This Row],[PerformanceMetric]]/Table1[[#This Row],[InflationAdjSalary]]*1000000</f>
        <v>9.4681193704950086</v>
      </c>
      <c r="N3819" t="s">
        <v>31</v>
      </c>
      <c r="O3819">
        <v>33</v>
      </c>
      <c r="P3819" t="s">
        <v>25</v>
      </c>
    </row>
    <row r="3820" spans="2:16" x14ac:dyDescent="0.2">
      <c r="B3820" t="s">
        <v>627</v>
      </c>
      <c r="C3820">
        <v>2014</v>
      </c>
      <c r="D3820">
        <v>5.44</v>
      </c>
      <c r="E3820">
        <v>2.67</v>
      </c>
      <c r="F3820">
        <v>0.76</v>
      </c>
      <c r="G3820">
        <v>0.32</v>
      </c>
      <c r="H3820">
        <v>0.3</v>
      </c>
      <c r="I3820">
        <v>0.41</v>
      </c>
      <c r="J3820">
        <v>0.49</v>
      </c>
      <c r="K3820" s="1">
        <v>17.04</v>
      </c>
      <c r="L3820" s="2">
        <v>8702487</v>
      </c>
      <c r="M3820" s="1">
        <f>Table1[[#This Row],[PerformanceMetric]]/Table1[[#This Row],[InflationAdjSalary]]*1000000</f>
        <v>1.9580609542996155</v>
      </c>
      <c r="N3820" t="s">
        <v>46</v>
      </c>
      <c r="O3820">
        <v>29</v>
      </c>
      <c r="P3820" t="s">
        <v>25</v>
      </c>
    </row>
    <row r="3821" spans="2:16" x14ac:dyDescent="0.2">
      <c r="B3821" t="s">
        <v>446</v>
      </c>
      <c r="C3821">
        <v>2011</v>
      </c>
      <c r="D3821">
        <v>5.63</v>
      </c>
      <c r="E3821">
        <v>3.94</v>
      </c>
      <c r="F3821">
        <v>0.4</v>
      </c>
      <c r="G3821">
        <v>0.43</v>
      </c>
      <c r="H3821">
        <v>0.51</v>
      </c>
      <c r="I3821">
        <v>0.81</v>
      </c>
      <c r="J3821">
        <v>0.46</v>
      </c>
      <c r="K3821" s="1">
        <v>17.03</v>
      </c>
      <c r="L3821" s="2">
        <v>1085882</v>
      </c>
      <c r="M3821" s="1">
        <f>Table1[[#This Row],[PerformanceMetric]]/Table1[[#This Row],[InflationAdjSalary]]*1000000</f>
        <v>15.683103688982783</v>
      </c>
      <c r="N3821" t="s">
        <v>54</v>
      </c>
      <c r="O3821">
        <v>23</v>
      </c>
      <c r="P3821" t="s">
        <v>16</v>
      </c>
    </row>
    <row r="3822" spans="2:16" x14ac:dyDescent="0.2">
      <c r="B3822" t="s">
        <v>340</v>
      </c>
      <c r="C3822">
        <v>2013</v>
      </c>
      <c r="D3822">
        <v>7.02</v>
      </c>
      <c r="E3822">
        <v>2.35</v>
      </c>
      <c r="F3822">
        <v>0.83</v>
      </c>
      <c r="G3822">
        <v>0.32</v>
      </c>
      <c r="H3822">
        <v>0.38</v>
      </c>
      <c r="I3822">
        <v>0.88</v>
      </c>
      <c r="J3822">
        <v>0.47</v>
      </c>
      <c r="K3822" s="1">
        <v>16.989999999999998</v>
      </c>
      <c r="L3822" s="2">
        <v>4441416</v>
      </c>
      <c r="M3822" s="1">
        <f>Table1[[#This Row],[PerformanceMetric]]/Table1[[#This Row],[InflationAdjSalary]]*1000000</f>
        <v>3.8253565979858672</v>
      </c>
      <c r="N3822" t="s">
        <v>64</v>
      </c>
      <c r="O3822">
        <v>27</v>
      </c>
      <c r="P3822" t="s">
        <v>25</v>
      </c>
    </row>
    <row r="3823" spans="2:16" x14ac:dyDescent="0.2">
      <c r="B3823" t="s">
        <v>738</v>
      </c>
      <c r="C3823">
        <v>2018</v>
      </c>
      <c r="D3823">
        <v>4.8099999999999996</v>
      </c>
      <c r="E3823">
        <v>3.04</v>
      </c>
      <c r="F3823">
        <v>0.62</v>
      </c>
      <c r="G3823">
        <v>0.51</v>
      </c>
      <c r="H3823">
        <v>0.72</v>
      </c>
      <c r="I3823">
        <v>0.59</v>
      </c>
      <c r="J3823">
        <v>0.5</v>
      </c>
      <c r="K3823" s="1">
        <v>16.98</v>
      </c>
      <c r="L3823" s="2">
        <v>3292158</v>
      </c>
      <c r="M3823" s="1">
        <f>Table1[[#This Row],[PerformanceMetric]]/Table1[[#This Row],[InflationAdjSalary]]*1000000</f>
        <v>5.1577111426608315</v>
      </c>
      <c r="N3823" t="s">
        <v>15</v>
      </c>
      <c r="O3823">
        <v>20</v>
      </c>
      <c r="P3823" t="s">
        <v>30</v>
      </c>
    </row>
    <row r="3824" spans="2:16" x14ac:dyDescent="0.2">
      <c r="B3824" t="s">
        <v>538</v>
      </c>
      <c r="C3824">
        <v>2021</v>
      </c>
      <c r="D3824">
        <v>5.62</v>
      </c>
      <c r="E3824">
        <v>1</v>
      </c>
      <c r="F3824">
        <v>0.43</v>
      </c>
      <c r="G3824">
        <v>0.2</v>
      </c>
      <c r="H3824">
        <v>0.2</v>
      </c>
      <c r="I3824">
        <v>0.27</v>
      </c>
      <c r="J3824">
        <v>0.61</v>
      </c>
      <c r="K3824" s="1">
        <v>16.97</v>
      </c>
      <c r="L3824" s="2">
        <v>281266</v>
      </c>
      <c r="M3824" s="1">
        <f>Table1[[#This Row],[PerformanceMetric]]/Table1[[#This Row],[InflationAdjSalary]]*1000000</f>
        <v>60.334345423904765</v>
      </c>
      <c r="N3824" t="s">
        <v>22</v>
      </c>
      <c r="O3824">
        <v>26</v>
      </c>
      <c r="P3824" t="s">
        <v>19</v>
      </c>
    </row>
    <row r="3825" spans="2:16" x14ac:dyDescent="0.2">
      <c r="B3825" t="s">
        <v>675</v>
      </c>
      <c r="C3825">
        <v>2012</v>
      </c>
      <c r="D3825">
        <v>6.13</v>
      </c>
      <c r="E3825">
        <v>1.52</v>
      </c>
      <c r="F3825">
        <v>2.2999999999999998</v>
      </c>
      <c r="G3825">
        <v>0.68</v>
      </c>
      <c r="H3825">
        <v>0.2</v>
      </c>
      <c r="I3825">
        <v>1.1299999999999999</v>
      </c>
      <c r="J3825">
        <v>0.5</v>
      </c>
      <c r="K3825" s="1">
        <v>16.97</v>
      </c>
      <c r="L3825" s="2">
        <v>2024017</v>
      </c>
      <c r="M3825" s="1">
        <f>Table1[[#This Row],[PerformanceMetric]]/Table1[[#This Row],[InflationAdjSalary]]*1000000</f>
        <v>8.3843169301443616</v>
      </c>
      <c r="N3825" t="s">
        <v>81</v>
      </c>
      <c r="O3825">
        <v>26</v>
      </c>
      <c r="P3825" t="s">
        <v>19</v>
      </c>
    </row>
    <row r="3826" spans="2:16" x14ac:dyDescent="0.2">
      <c r="B3826" t="s">
        <v>806</v>
      </c>
      <c r="C3826">
        <v>2020</v>
      </c>
      <c r="D3826">
        <v>4.29</v>
      </c>
      <c r="E3826">
        <v>3.54</v>
      </c>
      <c r="F3826">
        <v>0.88</v>
      </c>
      <c r="G3826">
        <v>0.32</v>
      </c>
      <c r="H3826">
        <v>0.3</v>
      </c>
      <c r="I3826">
        <v>0.75</v>
      </c>
      <c r="J3826">
        <v>0.54</v>
      </c>
      <c r="K3826" s="1">
        <v>16.95</v>
      </c>
      <c r="L3826" s="2">
        <v>1744762</v>
      </c>
      <c r="M3826" s="1">
        <f>Table1[[#This Row],[PerformanceMetric]]/Table1[[#This Row],[InflationAdjSalary]]*1000000</f>
        <v>9.7147920461358055</v>
      </c>
      <c r="N3826" t="s">
        <v>56</v>
      </c>
      <c r="O3826">
        <v>21</v>
      </c>
      <c r="P3826" t="s">
        <v>30</v>
      </c>
    </row>
    <row r="3827" spans="2:16" x14ac:dyDescent="0.2">
      <c r="B3827" t="s">
        <v>671</v>
      </c>
      <c r="C3827">
        <v>2021</v>
      </c>
      <c r="D3827">
        <v>5.51</v>
      </c>
      <c r="E3827">
        <v>1.72</v>
      </c>
      <c r="F3827">
        <v>2.85</v>
      </c>
      <c r="G3827">
        <v>0.7</v>
      </c>
      <c r="H3827">
        <v>0.18</v>
      </c>
      <c r="I3827">
        <v>1.1599999999999999</v>
      </c>
      <c r="J3827">
        <v>0.49</v>
      </c>
      <c r="K3827" s="1">
        <v>16.899999999999999</v>
      </c>
      <c r="L3827" s="2">
        <v>888747</v>
      </c>
      <c r="M3827" s="1">
        <f>Table1[[#This Row],[PerformanceMetric]]/Table1[[#This Row],[InflationAdjSalary]]*1000000</f>
        <v>19.015535354831012</v>
      </c>
      <c r="N3827" t="s">
        <v>41</v>
      </c>
      <c r="O3827">
        <v>31</v>
      </c>
      <c r="P3827" t="s">
        <v>19</v>
      </c>
    </row>
    <row r="3828" spans="2:16" x14ac:dyDescent="0.2">
      <c r="B3828" t="s">
        <v>517</v>
      </c>
      <c r="C3828">
        <v>2020</v>
      </c>
      <c r="D3828">
        <v>5.12</v>
      </c>
      <c r="E3828">
        <v>3.52</v>
      </c>
      <c r="F3828">
        <v>0.98</v>
      </c>
      <c r="G3828">
        <v>0.56000000000000005</v>
      </c>
      <c r="H3828">
        <v>0.13</v>
      </c>
      <c r="I3828">
        <v>0.81</v>
      </c>
      <c r="J3828">
        <v>0.49</v>
      </c>
      <c r="K3828" s="1">
        <v>16.899999999999999</v>
      </c>
      <c r="L3828" s="2">
        <v>1929669</v>
      </c>
      <c r="M3828" s="1">
        <f>Table1[[#This Row],[PerformanceMetric]]/Table1[[#This Row],[InflationAdjSalary]]*1000000</f>
        <v>8.7579786999739326</v>
      </c>
      <c r="N3828" t="s">
        <v>15</v>
      </c>
      <c r="O3828">
        <v>24</v>
      </c>
      <c r="P3828" t="s">
        <v>25</v>
      </c>
    </row>
    <row r="3829" spans="2:16" x14ac:dyDescent="0.2">
      <c r="B3829" t="s">
        <v>807</v>
      </c>
      <c r="C3829">
        <v>2012</v>
      </c>
      <c r="D3829">
        <v>6.65</v>
      </c>
      <c r="E3829">
        <v>2.13</v>
      </c>
      <c r="F3829">
        <v>1.1299999999999999</v>
      </c>
      <c r="G3829">
        <v>0.5</v>
      </c>
      <c r="H3829">
        <v>0.08</v>
      </c>
      <c r="I3829">
        <v>1.1299999999999999</v>
      </c>
      <c r="J3829">
        <v>0.51</v>
      </c>
      <c r="K3829" s="1">
        <v>16.88</v>
      </c>
      <c r="L3829" s="2">
        <v>1936858</v>
      </c>
      <c r="M3829" s="1">
        <f>Table1[[#This Row],[PerformanceMetric]]/Table1[[#This Row],[InflationAdjSalary]]*1000000</f>
        <v>8.7151458702703035</v>
      </c>
      <c r="N3829" t="s">
        <v>50</v>
      </c>
      <c r="O3829">
        <v>26</v>
      </c>
      <c r="P3829" t="s">
        <v>20</v>
      </c>
    </row>
    <row r="3830" spans="2:16" x14ac:dyDescent="0.2">
      <c r="B3830" t="s">
        <v>704</v>
      </c>
      <c r="C3830">
        <v>2013</v>
      </c>
      <c r="D3830">
        <v>3.53</v>
      </c>
      <c r="E3830">
        <v>1.83</v>
      </c>
      <c r="F3830">
        <v>3.03</v>
      </c>
      <c r="G3830">
        <v>0.88</v>
      </c>
      <c r="H3830">
        <v>0.03</v>
      </c>
      <c r="I3830">
        <v>1.1000000000000001</v>
      </c>
      <c r="J3830">
        <v>0.6</v>
      </c>
      <c r="K3830" s="1">
        <v>16.88</v>
      </c>
      <c r="L3830" s="2">
        <v>2019385</v>
      </c>
      <c r="M3830" s="1">
        <f>Table1[[#This Row],[PerformanceMetric]]/Table1[[#This Row],[InflationAdjSalary]]*1000000</f>
        <v>8.358980580721358</v>
      </c>
      <c r="N3830" t="s">
        <v>70</v>
      </c>
      <c r="O3830">
        <v>35</v>
      </c>
      <c r="P3830" t="s">
        <v>19</v>
      </c>
    </row>
    <row r="3831" spans="2:16" x14ac:dyDescent="0.2">
      <c r="B3831" t="s">
        <v>298</v>
      </c>
      <c r="C3831">
        <v>2016</v>
      </c>
      <c r="D3831">
        <v>5.86</v>
      </c>
      <c r="E3831">
        <v>1.1000000000000001</v>
      </c>
      <c r="F3831">
        <v>1.43</v>
      </c>
      <c r="G3831">
        <v>0.65</v>
      </c>
      <c r="H3831">
        <v>0.13</v>
      </c>
      <c r="I3831">
        <v>0.68</v>
      </c>
      <c r="J3831">
        <v>0.54</v>
      </c>
      <c r="K3831" s="1">
        <v>16.87</v>
      </c>
      <c r="L3831" s="2">
        <v>1907631</v>
      </c>
      <c r="M3831" s="1">
        <f>Table1[[#This Row],[PerformanceMetric]]/Table1[[#This Row],[InflationAdjSalary]]*1000000</f>
        <v>8.8434293634355914</v>
      </c>
      <c r="N3831" t="s">
        <v>18</v>
      </c>
      <c r="O3831">
        <v>38</v>
      </c>
      <c r="P3831" t="s">
        <v>20</v>
      </c>
    </row>
    <row r="3832" spans="2:16" x14ac:dyDescent="0.2">
      <c r="B3832" t="s">
        <v>808</v>
      </c>
      <c r="C3832">
        <v>2020</v>
      </c>
      <c r="D3832">
        <v>6.39</v>
      </c>
      <c r="E3832">
        <v>3.11</v>
      </c>
      <c r="F3832">
        <v>0.5</v>
      </c>
      <c r="G3832">
        <v>0.53</v>
      </c>
      <c r="H3832">
        <v>0.21</v>
      </c>
      <c r="I3832">
        <v>0.92</v>
      </c>
      <c r="J3832">
        <v>0.47</v>
      </c>
      <c r="K3832" s="1">
        <v>16.87</v>
      </c>
      <c r="L3832" s="2">
        <v>3964728</v>
      </c>
      <c r="M3832" s="1">
        <f>Table1[[#This Row],[PerformanceMetric]]/Table1[[#This Row],[InflationAdjSalary]]*1000000</f>
        <v>4.2550207731778826</v>
      </c>
      <c r="N3832" t="s">
        <v>88</v>
      </c>
      <c r="O3832">
        <v>19</v>
      </c>
      <c r="P3832" t="s">
        <v>16</v>
      </c>
    </row>
    <row r="3833" spans="2:16" x14ac:dyDescent="0.2">
      <c r="B3833" t="s">
        <v>700</v>
      </c>
      <c r="C3833">
        <v>2014</v>
      </c>
      <c r="D3833">
        <v>6.22</v>
      </c>
      <c r="E3833">
        <v>1.76</v>
      </c>
      <c r="F3833">
        <v>2.67</v>
      </c>
      <c r="G3833">
        <v>0.49</v>
      </c>
      <c r="H3833">
        <v>0.2</v>
      </c>
      <c r="I3833">
        <v>0.87</v>
      </c>
      <c r="J3833">
        <v>0.44</v>
      </c>
      <c r="K3833" s="1">
        <v>16.86</v>
      </c>
      <c r="L3833" s="2">
        <v>1015060</v>
      </c>
      <c r="M3833" s="1">
        <f>Table1[[#This Row],[PerformanceMetric]]/Table1[[#This Row],[InflationAdjSalary]]*1000000</f>
        <v>16.609855575039898</v>
      </c>
      <c r="N3833" t="s">
        <v>46</v>
      </c>
      <c r="O3833">
        <v>22</v>
      </c>
      <c r="P3833" t="s">
        <v>19</v>
      </c>
    </row>
    <row r="3834" spans="2:16" x14ac:dyDescent="0.2">
      <c r="B3834" t="s">
        <v>522</v>
      </c>
      <c r="C3834">
        <v>2020</v>
      </c>
      <c r="D3834">
        <v>3.49</v>
      </c>
      <c r="E3834">
        <v>4.7699999999999996</v>
      </c>
      <c r="F3834">
        <v>1.46</v>
      </c>
      <c r="G3834">
        <v>0.69</v>
      </c>
      <c r="H3834">
        <v>0.54</v>
      </c>
      <c r="I3834">
        <v>0.56000000000000005</v>
      </c>
      <c r="J3834">
        <v>0.43</v>
      </c>
      <c r="K3834" s="1">
        <v>16.86</v>
      </c>
      <c r="L3834" s="2">
        <v>2298793</v>
      </c>
      <c r="M3834" s="1">
        <f>Table1[[#This Row],[PerformanceMetric]]/Table1[[#This Row],[InflationAdjSalary]]*1000000</f>
        <v>7.3342836871349446</v>
      </c>
      <c r="N3834" t="s">
        <v>27</v>
      </c>
      <c r="O3834">
        <v>25</v>
      </c>
      <c r="P3834" t="s">
        <v>16</v>
      </c>
    </row>
    <row r="3835" spans="2:16" x14ac:dyDescent="0.2">
      <c r="B3835" t="s">
        <v>660</v>
      </c>
      <c r="C3835">
        <v>2016</v>
      </c>
      <c r="D3835">
        <v>5.63</v>
      </c>
      <c r="E3835">
        <v>1.33</v>
      </c>
      <c r="F3835">
        <v>0.49</v>
      </c>
      <c r="G3835">
        <v>0.26</v>
      </c>
      <c r="H3835">
        <v>7.0000000000000007E-2</v>
      </c>
      <c r="I3835">
        <v>0.56000000000000005</v>
      </c>
      <c r="J3835">
        <v>0.63</v>
      </c>
      <c r="K3835" s="1">
        <v>16.86</v>
      </c>
      <c r="L3835" s="2">
        <v>4097564</v>
      </c>
      <c r="M3835" s="1">
        <f>Table1[[#This Row],[PerformanceMetric]]/Table1[[#This Row],[InflationAdjSalary]]*1000000</f>
        <v>4.1146398201467997</v>
      </c>
      <c r="N3835" t="s">
        <v>96</v>
      </c>
      <c r="O3835">
        <v>24</v>
      </c>
      <c r="P3835" t="s">
        <v>20</v>
      </c>
    </row>
    <row r="3836" spans="2:16" x14ac:dyDescent="0.2">
      <c r="B3836" t="s">
        <v>809</v>
      </c>
      <c r="C3836">
        <v>2011</v>
      </c>
      <c r="D3836">
        <v>5.5</v>
      </c>
      <c r="E3836">
        <v>2.4</v>
      </c>
      <c r="F3836">
        <v>2.5</v>
      </c>
      <c r="G3836">
        <v>0.9</v>
      </c>
      <c r="H3836">
        <v>0</v>
      </c>
      <c r="I3836">
        <v>1.3</v>
      </c>
      <c r="J3836">
        <v>0.48</v>
      </c>
      <c r="K3836" s="1">
        <v>16.850000000000001</v>
      </c>
      <c r="L3836" s="2">
        <v>1121578</v>
      </c>
      <c r="M3836" s="1">
        <f>Table1[[#This Row],[PerformanceMetric]]/Table1[[#This Row],[InflationAdjSalary]]*1000000</f>
        <v>15.023475852771721</v>
      </c>
      <c r="N3836" t="s">
        <v>145</v>
      </c>
      <c r="O3836">
        <v>24</v>
      </c>
      <c r="P3836" t="s">
        <v>19</v>
      </c>
    </row>
    <row r="3837" spans="2:16" x14ac:dyDescent="0.2">
      <c r="B3837" t="s">
        <v>323</v>
      </c>
      <c r="C3837">
        <v>2011</v>
      </c>
      <c r="D3837">
        <v>5.14</v>
      </c>
      <c r="E3837">
        <v>3.14</v>
      </c>
      <c r="F3837">
        <v>0.56999999999999995</v>
      </c>
      <c r="G3837">
        <v>0.28999999999999998</v>
      </c>
      <c r="H3837">
        <v>0.28999999999999998</v>
      </c>
      <c r="I3837">
        <v>0.28999999999999998</v>
      </c>
      <c r="J3837">
        <v>0.48</v>
      </c>
      <c r="K3837" s="1">
        <v>16.84</v>
      </c>
      <c r="L3837" s="2">
        <v>243626</v>
      </c>
      <c r="M3837" s="1">
        <f>Table1[[#This Row],[PerformanceMetric]]/Table1[[#This Row],[InflationAdjSalary]]*1000000</f>
        <v>69.122343263855257</v>
      </c>
      <c r="N3837" t="s">
        <v>15</v>
      </c>
      <c r="O3837">
        <v>29</v>
      </c>
      <c r="P3837" t="s">
        <v>30</v>
      </c>
    </row>
    <row r="3838" spans="2:16" x14ac:dyDescent="0.2">
      <c r="B3838" t="s">
        <v>656</v>
      </c>
      <c r="C3838">
        <v>2014</v>
      </c>
      <c r="D3838">
        <v>4.71</v>
      </c>
      <c r="E3838">
        <v>1.71</v>
      </c>
      <c r="F3838">
        <v>2.6</v>
      </c>
      <c r="G3838">
        <v>0.46</v>
      </c>
      <c r="H3838">
        <v>7.0000000000000007E-2</v>
      </c>
      <c r="I3838">
        <v>0.83</v>
      </c>
      <c r="J3838">
        <v>0.53</v>
      </c>
      <c r="K3838" s="1">
        <v>16.84</v>
      </c>
      <c r="L3838" s="2">
        <v>1015060</v>
      </c>
      <c r="M3838" s="1">
        <f>Table1[[#This Row],[PerformanceMetric]]/Table1[[#This Row],[InflationAdjSalary]]*1000000</f>
        <v>16.590152306267608</v>
      </c>
      <c r="N3838" t="s">
        <v>29</v>
      </c>
      <c r="O3838">
        <v>23</v>
      </c>
      <c r="P3838" t="s">
        <v>20</v>
      </c>
    </row>
    <row r="3839" spans="2:16" x14ac:dyDescent="0.2">
      <c r="B3839" t="s">
        <v>782</v>
      </c>
      <c r="C3839">
        <v>2013</v>
      </c>
      <c r="D3839">
        <v>5.35</v>
      </c>
      <c r="E3839">
        <v>1.91</v>
      </c>
      <c r="F3839">
        <v>1.07</v>
      </c>
      <c r="G3839">
        <v>0.38</v>
      </c>
      <c r="H3839">
        <v>0.16</v>
      </c>
      <c r="I3839">
        <v>0.74</v>
      </c>
      <c r="J3839">
        <v>0.56999999999999995</v>
      </c>
      <c r="K3839" s="1">
        <v>16.84</v>
      </c>
      <c r="L3839" s="2">
        <v>1614491</v>
      </c>
      <c r="M3839" s="1">
        <f>Table1[[#This Row],[PerformanceMetric]]/Table1[[#This Row],[InflationAdjSalary]]*1000000</f>
        <v>10.430531975712469</v>
      </c>
      <c r="N3839" t="s">
        <v>99</v>
      </c>
      <c r="O3839">
        <v>32</v>
      </c>
      <c r="P3839" t="s">
        <v>20</v>
      </c>
    </row>
    <row r="3840" spans="2:16" x14ac:dyDescent="0.2">
      <c r="B3840" t="s">
        <v>351</v>
      </c>
      <c r="C3840">
        <v>2015</v>
      </c>
      <c r="D3840">
        <v>4.38</v>
      </c>
      <c r="E3840">
        <v>1.89</v>
      </c>
      <c r="F3840">
        <v>3.51</v>
      </c>
      <c r="G3840">
        <v>0.4</v>
      </c>
      <c r="H3840">
        <v>7.0000000000000007E-2</v>
      </c>
      <c r="I3840">
        <v>1.28</v>
      </c>
      <c r="J3840">
        <v>0.55000000000000004</v>
      </c>
      <c r="K3840" s="1">
        <v>16.829999999999998</v>
      </c>
      <c r="L3840" s="2">
        <v>1850554</v>
      </c>
      <c r="M3840" s="1">
        <f>Table1[[#This Row],[PerformanceMetric]]/Table1[[#This Row],[InflationAdjSalary]]*1000000</f>
        <v>9.094573841130817</v>
      </c>
      <c r="N3840" t="s">
        <v>41</v>
      </c>
      <c r="O3840">
        <v>38</v>
      </c>
      <c r="P3840" t="s">
        <v>19</v>
      </c>
    </row>
    <row r="3841" spans="2:16" x14ac:dyDescent="0.2">
      <c r="B3841" t="s">
        <v>679</v>
      </c>
      <c r="C3841">
        <v>2010</v>
      </c>
      <c r="D3841">
        <v>4.8899999999999997</v>
      </c>
      <c r="E3841">
        <v>3.61</v>
      </c>
      <c r="F3841">
        <v>1</v>
      </c>
      <c r="G3841">
        <v>0.5</v>
      </c>
      <c r="H3841">
        <v>0.72</v>
      </c>
      <c r="I3841">
        <v>0.78</v>
      </c>
      <c r="J3841">
        <v>0.46</v>
      </c>
      <c r="K3841" s="1">
        <v>16.829999999999998</v>
      </c>
      <c r="L3841" s="2">
        <v>9358133</v>
      </c>
      <c r="M3841" s="1">
        <f>Table1[[#This Row],[PerformanceMetric]]/Table1[[#This Row],[InflationAdjSalary]]*1000000</f>
        <v>1.7984356495040195</v>
      </c>
      <c r="N3841" t="s">
        <v>18</v>
      </c>
      <c r="O3841">
        <v>28</v>
      </c>
      <c r="P3841" t="s">
        <v>25</v>
      </c>
    </row>
    <row r="3842" spans="2:16" x14ac:dyDescent="0.2">
      <c r="B3842" t="s">
        <v>810</v>
      </c>
      <c r="C3842">
        <v>2013</v>
      </c>
      <c r="D3842">
        <v>3.9</v>
      </c>
      <c r="E3842">
        <v>2</v>
      </c>
      <c r="F3842">
        <v>0.27</v>
      </c>
      <c r="G3842">
        <v>0.23</v>
      </c>
      <c r="H3842">
        <v>0.93</v>
      </c>
      <c r="I3842">
        <v>0.43</v>
      </c>
      <c r="J3842">
        <v>0.65</v>
      </c>
      <c r="K3842" s="1">
        <v>16.82</v>
      </c>
      <c r="L3842" s="2">
        <v>1162507</v>
      </c>
      <c r="M3842" s="1">
        <f>Table1[[#This Row],[PerformanceMetric]]/Table1[[#This Row],[InflationAdjSalary]]*1000000</f>
        <v>14.468730080765106</v>
      </c>
      <c r="N3842" t="s">
        <v>36</v>
      </c>
      <c r="O3842">
        <v>27</v>
      </c>
      <c r="P3842" t="s">
        <v>30</v>
      </c>
    </row>
    <row r="3843" spans="2:16" x14ac:dyDescent="0.2">
      <c r="B3843" t="s">
        <v>673</v>
      </c>
      <c r="C3843">
        <v>2014</v>
      </c>
      <c r="D3843">
        <v>5.72</v>
      </c>
      <c r="E3843">
        <v>3.36</v>
      </c>
      <c r="F3843">
        <v>0.33</v>
      </c>
      <c r="G3843">
        <v>0.24</v>
      </c>
      <c r="H3843">
        <v>0.3</v>
      </c>
      <c r="I3843">
        <v>0.67</v>
      </c>
      <c r="J3843">
        <v>0.49</v>
      </c>
      <c r="K3843" s="1">
        <v>16.82</v>
      </c>
      <c r="L3843" s="2">
        <v>1921807</v>
      </c>
      <c r="M3843" s="1">
        <f>Table1[[#This Row],[PerformanceMetric]]/Table1[[#This Row],[InflationAdjSalary]]*1000000</f>
        <v>8.7521795893136005</v>
      </c>
      <c r="N3843" t="s">
        <v>48</v>
      </c>
      <c r="O3843">
        <v>24</v>
      </c>
      <c r="P3843" t="s">
        <v>16</v>
      </c>
    </row>
    <row r="3844" spans="2:16" x14ac:dyDescent="0.2">
      <c r="B3844" t="s">
        <v>341</v>
      </c>
      <c r="C3844">
        <v>2013</v>
      </c>
      <c r="D3844">
        <v>6.4</v>
      </c>
      <c r="E3844">
        <v>1.97</v>
      </c>
      <c r="F3844">
        <v>0.73</v>
      </c>
      <c r="G3844">
        <v>0.59</v>
      </c>
      <c r="H3844">
        <v>0.19</v>
      </c>
      <c r="I3844">
        <v>0.66</v>
      </c>
      <c r="J3844">
        <v>0.49</v>
      </c>
      <c r="K3844" s="1">
        <v>16.82</v>
      </c>
      <c r="L3844" s="2">
        <v>3399130</v>
      </c>
      <c r="M3844" s="1">
        <f>Table1[[#This Row],[PerformanceMetric]]/Table1[[#This Row],[InflationAdjSalary]]*1000000</f>
        <v>4.9483250125767473</v>
      </c>
      <c r="N3844" t="s">
        <v>50</v>
      </c>
      <c r="O3844">
        <v>21</v>
      </c>
      <c r="P3844" t="s">
        <v>20</v>
      </c>
    </row>
    <row r="3845" spans="2:16" x14ac:dyDescent="0.2">
      <c r="B3845" t="s">
        <v>193</v>
      </c>
      <c r="C3845">
        <v>2016</v>
      </c>
      <c r="D3845">
        <v>5.83</v>
      </c>
      <c r="E3845">
        <v>1.68</v>
      </c>
      <c r="F3845">
        <v>3.4</v>
      </c>
      <c r="G3845">
        <v>0.81</v>
      </c>
      <c r="H3845">
        <v>0.11</v>
      </c>
      <c r="I3845">
        <v>1.55</v>
      </c>
      <c r="J3845">
        <v>0.48</v>
      </c>
      <c r="K3845" s="1">
        <v>16.760000000000002</v>
      </c>
      <c r="L3845" s="2">
        <v>1617230</v>
      </c>
      <c r="M3845" s="1">
        <f>Table1[[#This Row],[PerformanceMetric]]/Table1[[#This Row],[InflationAdjSalary]]*1000000</f>
        <v>10.36339914545241</v>
      </c>
      <c r="N3845" t="s">
        <v>18</v>
      </c>
      <c r="O3845">
        <v>28</v>
      </c>
      <c r="P3845" t="s">
        <v>19</v>
      </c>
    </row>
    <row r="3846" spans="2:16" x14ac:dyDescent="0.2">
      <c r="B3846" t="s">
        <v>811</v>
      </c>
      <c r="C3846">
        <v>2012</v>
      </c>
      <c r="D3846">
        <v>3.55</v>
      </c>
      <c r="E3846">
        <v>3.84</v>
      </c>
      <c r="F3846">
        <v>1.72</v>
      </c>
      <c r="G3846">
        <v>0.69</v>
      </c>
      <c r="H3846">
        <v>0.56000000000000005</v>
      </c>
      <c r="I3846">
        <v>0.88</v>
      </c>
      <c r="J3846">
        <v>0.49</v>
      </c>
      <c r="K3846" s="1">
        <v>16.75</v>
      </c>
      <c r="L3846" s="2">
        <v>1543776</v>
      </c>
      <c r="M3846" s="1">
        <f>Table1[[#This Row],[PerformanceMetric]]/Table1[[#This Row],[InflationAdjSalary]]*1000000</f>
        <v>10.850019691976037</v>
      </c>
      <c r="N3846" t="s">
        <v>22</v>
      </c>
      <c r="O3846">
        <v>26</v>
      </c>
      <c r="P3846" t="s">
        <v>16</v>
      </c>
    </row>
    <row r="3847" spans="2:16" x14ac:dyDescent="0.2">
      <c r="B3847" t="s">
        <v>812</v>
      </c>
      <c r="C3847">
        <v>2020</v>
      </c>
      <c r="D3847">
        <v>4.93</v>
      </c>
      <c r="E3847">
        <v>1.49</v>
      </c>
      <c r="F3847">
        <v>0.54</v>
      </c>
      <c r="G3847">
        <v>0.24</v>
      </c>
      <c r="H3847">
        <v>0.02</v>
      </c>
      <c r="I3847">
        <v>0.39</v>
      </c>
      <c r="J3847">
        <v>0.65</v>
      </c>
      <c r="K3847" s="1">
        <v>16.75</v>
      </c>
      <c r="L3847" s="2">
        <v>1744762</v>
      </c>
      <c r="M3847" s="1">
        <f>Table1[[#This Row],[PerformanceMetric]]/Table1[[#This Row],[InflationAdjSalary]]*1000000</f>
        <v>9.6001632314321377</v>
      </c>
      <c r="N3847" t="s">
        <v>50</v>
      </c>
      <c r="O3847">
        <v>25</v>
      </c>
      <c r="P3847" t="s">
        <v>20</v>
      </c>
    </row>
    <row r="3848" spans="2:16" x14ac:dyDescent="0.2">
      <c r="B3848" t="s">
        <v>232</v>
      </c>
      <c r="C3848">
        <v>2014</v>
      </c>
      <c r="D3848">
        <v>7</v>
      </c>
      <c r="E3848">
        <v>3.4</v>
      </c>
      <c r="F3848">
        <v>0.4</v>
      </c>
      <c r="G3848">
        <v>0.2</v>
      </c>
      <c r="H3848">
        <v>1.4</v>
      </c>
      <c r="I3848">
        <v>1.6</v>
      </c>
      <c r="J3848">
        <v>0.46</v>
      </c>
      <c r="K3848" s="1">
        <v>16.75</v>
      </c>
      <c r="L3848" s="2">
        <v>13986140</v>
      </c>
      <c r="M3848" s="1">
        <f>Table1[[#This Row],[PerformanceMetric]]/Table1[[#This Row],[InflationAdjSalary]]*1000000</f>
        <v>1.1976142094959725</v>
      </c>
      <c r="N3848" t="s">
        <v>91</v>
      </c>
      <c r="O3848">
        <v>26</v>
      </c>
      <c r="P3848" t="s">
        <v>30</v>
      </c>
    </row>
    <row r="3849" spans="2:16" x14ac:dyDescent="0.2">
      <c r="B3849" t="s">
        <v>206</v>
      </c>
      <c r="C3849">
        <v>2017</v>
      </c>
      <c r="D3849">
        <v>6.18</v>
      </c>
      <c r="E3849">
        <v>2.4700000000000002</v>
      </c>
      <c r="F3849">
        <v>1.62</v>
      </c>
      <c r="G3849">
        <v>0.59</v>
      </c>
      <c r="H3849">
        <v>0.15</v>
      </c>
      <c r="I3849">
        <v>0.71</v>
      </c>
      <c r="J3849">
        <v>0.44</v>
      </c>
      <c r="K3849" s="1">
        <v>16.72</v>
      </c>
      <c r="L3849" s="2">
        <v>27957547</v>
      </c>
      <c r="M3849" s="1">
        <f>Table1[[#This Row],[PerformanceMetric]]/Table1[[#This Row],[InflationAdjSalary]]*1000000</f>
        <v>0.59804960714185684</v>
      </c>
      <c r="N3849" t="s">
        <v>109</v>
      </c>
      <c r="O3849">
        <v>28</v>
      </c>
      <c r="P3849" t="s">
        <v>25</v>
      </c>
    </row>
    <row r="3850" spans="2:16" x14ac:dyDescent="0.2">
      <c r="B3850" t="s">
        <v>488</v>
      </c>
      <c r="C3850">
        <v>2017</v>
      </c>
      <c r="D3850">
        <v>3.83</v>
      </c>
      <c r="E3850">
        <v>3.49</v>
      </c>
      <c r="F3850">
        <v>0.91</v>
      </c>
      <c r="G3850">
        <v>0.32</v>
      </c>
      <c r="H3850">
        <v>0.22</v>
      </c>
      <c r="I3850">
        <v>0.5</v>
      </c>
      <c r="J3850">
        <v>0.54</v>
      </c>
      <c r="K3850" s="1">
        <v>16.7</v>
      </c>
      <c r="L3850" s="2">
        <v>4838619</v>
      </c>
      <c r="M3850" s="1">
        <f>Table1[[#This Row],[PerformanceMetric]]/Table1[[#This Row],[InflationAdjSalary]]*1000000</f>
        <v>3.451398012532088</v>
      </c>
      <c r="N3850" t="s">
        <v>61</v>
      </c>
      <c r="O3850">
        <v>29</v>
      </c>
      <c r="P3850" t="s">
        <v>16</v>
      </c>
    </row>
    <row r="3851" spans="2:16" x14ac:dyDescent="0.2">
      <c r="B3851" t="s">
        <v>813</v>
      </c>
      <c r="C3851">
        <v>2021</v>
      </c>
      <c r="D3851">
        <v>4.25</v>
      </c>
      <c r="E3851">
        <v>2.88</v>
      </c>
      <c r="F3851">
        <v>0.75</v>
      </c>
      <c r="G3851">
        <v>0.38</v>
      </c>
      <c r="H3851">
        <v>0.63</v>
      </c>
      <c r="I3851">
        <v>0.56000000000000005</v>
      </c>
      <c r="J3851">
        <v>0.54</v>
      </c>
      <c r="K3851" s="1">
        <v>16.690000000000001</v>
      </c>
      <c r="L3851" s="2">
        <v>20924</v>
      </c>
      <c r="M3851" s="1">
        <f>Table1[[#This Row],[PerformanceMetric]]/Table1[[#This Row],[InflationAdjSalary]]*1000000</f>
        <v>797.64863314853756</v>
      </c>
      <c r="N3851" t="s">
        <v>29</v>
      </c>
      <c r="O3851">
        <v>23</v>
      </c>
      <c r="P3851" t="s">
        <v>16</v>
      </c>
    </row>
    <row r="3852" spans="2:16" x14ac:dyDescent="0.2">
      <c r="B3852" t="s">
        <v>461</v>
      </c>
      <c r="C3852">
        <v>2012</v>
      </c>
      <c r="D3852">
        <v>4.74</v>
      </c>
      <c r="E3852">
        <v>2.61</v>
      </c>
      <c r="F3852">
        <v>0.54</v>
      </c>
      <c r="G3852">
        <v>0.3</v>
      </c>
      <c r="H3852">
        <v>0.37</v>
      </c>
      <c r="I3852">
        <v>0.39</v>
      </c>
      <c r="J3852">
        <v>0.54</v>
      </c>
      <c r="K3852" s="1">
        <v>16.690000000000001</v>
      </c>
      <c r="L3852" s="2">
        <v>984176</v>
      </c>
      <c r="M3852" s="1">
        <f>Table1[[#This Row],[PerformanceMetric]]/Table1[[#This Row],[InflationAdjSalary]]*1000000</f>
        <v>16.958348913202517</v>
      </c>
      <c r="N3852" t="s">
        <v>15</v>
      </c>
      <c r="O3852">
        <v>22</v>
      </c>
      <c r="P3852" t="s">
        <v>16</v>
      </c>
    </row>
    <row r="3853" spans="2:16" x14ac:dyDescent="0.2">
      <c r="B3853" t="s">
        <v>593</v>
      </c>
      <c r="C3853">
        <v>2014</v>
      </c>
      <c r="D3853">
        <v>5.58</v>
      </c>
      <c r="E3853">
        <v>1.86</v>
      </c>
      <c r="F3853">
        <v>0.56000000000000005</v>
      </c>
      <c r="G3853">
        <v>0.46</v>
      </c>
      <c r="H3853">
        <v>0.12</v>
      </c>
      <c r="I3853">
        <v>0.57999999999999996</v>
      </c>
      <c r="J3853">
        <v>0.56000000000000005</v>
      </c>
      <c r="K3853" s="1">
        <v>16.690000000000001</v>
      </c>
      <c r="L3853" s="2">
        <v>1424329</v>
      </c>
      <c r="M3853" s="1">
        <f>Table1[[#This Row],[PerformanceMetric]]/Table1[[#This Row],[InflationAdjSalary]]*1000000</f>
        <v>11.717798345747367</v>
      </c>
      <c r="N3853" t="s">
        <v>41</v>
      </c>
      <c r="O3853">
        <v>29</v>
      </c>
      <c r="P3853" t="s">
        <v>25</v>
      </c>
    </row>
    <row r="3854" spans="2:16" x14ac:dyDescent="0.2">
      <c r="B3854" t="s">
        <v>646</v>
      </c>
      <c r="C3854">
        <v>2017</v>
      </c>
      <c r="D3854">
        <v>6.24</v>
      </c>
      <c r="E3854">
        <v>2</v>
      </c>
      <c r="F3854">
        <v>1.68</v>
      </c>
      <c r="G3854">
        <v>0.32</v>
      </c>
      <c r="H3854">
        <v>0.18</v>
      </c>
      <c r="I3854">
        <v>1.21</v>
      </c>
      <c r="J3854">
        <v>0.52</v>
      </c>
      <c r="K3854" s="1">
        <v>16.68</v>
      </c>
      <c r="L3854" s="2">
        <v>6039062</v>
      </c>
      <c r="M3854" s="1">
        <f>Table1[[#This Row],[PerformanceMetric]]/Table1[[#This Row],[InflationAdjSalary]]*1000000</f>
        <v>2.7620183399342477</v>
      </c>
      <c r="N3854" t="s">
        <v>58</v>
      </c>
      <c r="O3854">
        <v>21</v>
      </c>
      <c r="P3854" t="s">
        <v>19</v>
      </c>
    </row>
    <row r="3855" spans="2:16" x14ac:dyDescent="0.2">
      <c r="B3855" t="s">
        <v>513</v>
      </c>
      <c r="C3855">
        <v>2013</v>
      </c>
      <c r="D3855">
        <v>5.14</v>
      </c>
      <c r="E3855">
        <v>2.41</v>
      </c>
      <c r="F3855">
        <v>2.25</v>
      </c>
      <c r="G3855">
        <v>0.98</v>
      </c>
      <c r="H3855">
        <v>0.33</v>
      </c>
      <c r="I3855">
        <v>1.2</v>
      </c>
      <c r="J3855">
        <v>0.48</v>
      </c>
      <c r="K3855" s="1">
        <v>16.670000000000002</v>
      </c>
      <c r="L3855" s="2">
        <v>1162507</v>
      </c>
      <c r="M3855" s="1">
        <f>Table1[[#This Row],[PerformanceMetric]]/Table1[[#This Row],[InflationAdjSalary]]*1000000</f>
        <v>14.339698599664349</v>
      </c>
      <c r="N3855" t="s">
        <v>54</v>
      </c>
      <c r="O3855">
        <v>26</v>
      </c>
      <c r="P3855" t="s">
        <v>20</v>
      </c>
    </row>
    <row r="3856" spans="2:16" x14ac:dyDescent="0.2">
      <c r="B3856" t="s">
        <v>576</v>
      </c>
      <c r="C3856">
        <v>2019</v>
      </c>
      <c r="D3856">
        <v>5.88</v>
      </c>
      <c r="E3856">
        <v>1.34</v>
      </c>
      <c r="F3856">
        <v>1.74</v>
      </c>
      <c r="G3856">
        <v>0.42</v>
      </c>
      <c r="H3856">
        <v>0.26</v>
      </c>
      <c r="I3856">
        <v>0.8</v>
      </c>
      <c r="J3856">
        <v>0.52</v>
      </c>
      <c r="K3856" s="1">
        <v>16.649999999999999</v>
      </c>
      <c r="L3856" s="2">
        <v>2590348</v>
      </c>
      <c r="M3856" s="1">
        <f>Table1[[#This Row],[PerformanceMetric]]/Table1[[#This Row],[InflationAdjSalary]]*1000000</f>
        <v>6.4277077828924911</v>
      </c>
      <c r="N3856" t="s">
        <v>64</v>
      </c>
      <c r="O3856">
        <v>22</v>
      </c>
      <c r="P3856" t="s">
        <v>19</v>
      </c>
    </row>
    <row r="3857" spans="2:16" x14ac:dyDescent="0.2">
      <c r="B3857" t="s">
        <v>595</v>
      </c>
      <c r="C3857">
        <v>2015</v>
      </c>
      <c r="D3857">
        <v>3.4</v>
      </c>
      <c r="E3857">
        <v>3.81</v>
      </c>
      <c r="F3857">
        <v>1.04</v>
      </c>
      <c r="G3857">
        <v>0.79</v>
      </c>
      <c r="H3857">
        <v>0.43</v>
      </c>
      <c r="I3857">
        <v>0.69</v>
      </c>
      <c r="J3857">
        <v>0.51</v>
      </c>
      <c r="K3857" s="1">
        <v>16.64</v>
      </c>
      <c r="L3857" s="2">
        <v>1503420</v>
      </c>
      <c r="M3857" s="1">
        <f>Table1[[#This Row],[PerformanceMetric]]/Table1[[#This Row],[InflationAdjSalary]]*1000000</f>
        <v>11.06809806973434</v>
      </c>
      <c r="N3857" t="s">
        <v>24</v>
      </c>
      <c r="O3857">
        <v>23</v>
      </c>
      <c r="P3857" t="s">
        <v>20</v>
      </c>
    </row>
    <row r="3858" spans="2:16" x14ac:dyDescent="0.2">
      <c r="B3858" t="s">
        <v>680</v>
      </c>
      <c r="C3858">
        <v>2019</v>
      </c>
      <c r="D3858">
        <v>5.03</v>
      </c>
      <c r="E3858">
        <v>2.77</v>
      </c>
      <c r="F3858">
        <v>0.56999999999999995</v>
      </c>
      <c r="G3858">
        <v>0.6</v>
      </c>
      <c r="H3858">
        <v>0.47</v>
      </c>
      <c r="I3858">
        <v>0.47</v>
      </c>
      <c r="J3858">
        <v>0.49</v>
      </c>
      <c r="K3858" s="1">
        <v>16.63</v>
      </c>
      <c r="L3858" s="2">
        <v>1639040</v>
      </c>
      <c r="M3858" s="1">
        <f>Table1[[#This Row],[PerformanceMetric]]/Table1[[#This Row],[InflationAdjSalary]]*1000000</f>
        <v>10.146183131589222</v>
      </c>
      <c r="N3858" t="s">
        <v>36</v>
      </c>
      <c r="O3858">
        <v>23</v>
      </c>
      <c r="P3858" t="s">
        <v>25</v>
      </c>
    </row>
    <row r="3859" spans="2:16" x14ac:dyDescent="0.2">
      <c r="B3859" t="s">
        <v>814</v>
      </c>
      <c r="C3859">
        <v>2021</v>
      </c>
      <c r="D3859">
        <v>5.7</v>
      </c>
      <c r="E3859">
        <v>2</v>
      </c>
      <c r="F3859">
        <v>0.23</v>
      </c>
      <c r="G3859">
        <v>0.53</v>
      </c>
      <c r="H3859">
        <v>0.23</v>
      </c>
      <c r="I3859">
        <v>0.8</v>
      </c>
      <c r="J3859">
        <v>0.59</v>
      </c>
      <c r="K3859" s="1">
        <v>16.63</v>
      </c>
      <c r="L3859" s="2">
        <v>1655506</v>
      </c>
      <c r="M3859" s="1">
        <f>Table1[[#This Row],[PerformanceMetric]]/Table1[[#This Row],[InflationAdjSalary]]*1000000</f>
        <v>10.045267126787822</v>
      </c>
      <c r="N3859" t="s">
        <v>15</v>
      </c>
      <c r="O3859">
        <v>22</v>
      </c>
      <c r="P3859" t="s">
        <v>25</v>
      </c>
    </row>
    <row r="3860" spans="2:16" x14ac:dyDescent="0.2">
      <c r="B3860" t="s">
        <v>815</v>
      </c>
      <c r="C3860">
        <v>2021</v>
      </c>
      <c r="D3860">
        <v>4.67</v>
      </c>
      <c r="E3860">
        <v>2.83</v>
      </c>
      <c r="F3860">
        <v>1.02</v>
      </c>
      <c r="G3860">
        <v>0.51</v>
      </c>
      <c r="H3860">
        <v>0.38</v>
      </c>
      <c r="I3860">
        <v>0.89</v>
      </c>
      <c r="J3860">
        <v>0.55000000000000004</v>
      </c>
      <c r="K3860" s="1">
        <v>16.63</v>
      </c>
      <c r="L3860" s="2">
        <v>2854966</v>
      </c>
      <c r="M3860" s="1">
        <f>Table1[[#This Row],[PerformanceMetric]]/Table1[[#This Row],[InflationAdjSalary]]*1000000</f>
        <v>5.8249380202776493</v>
      </c>
      <c r="N3860" t="s">
        <v>61</v>
      </c>
      <c r="O3860">
        <v>22</v>
      </c>
      <c r="P3860" t="s">
        <v>16</v>
      </c>
    </row>
    <row r="3861" spans="2:16" x14ac:dyDescent="0.2">
      <c r="B3861" t="s">
        <v>507</v>
      </c>
      <c r="C3861">
        <v>2017</v>
      </c>
      <c r="D3861">
        <v>6.25</v>
      </c>
      <c r="E3861">
        <v>1.55</v>
      </c>
      <c r="F3861">
        <v>1.21</v>
      </c>
      <c r="G3861">
        <v>0.46</v>
      </c>
      <c r="H3861">
        <v>0.12</v>
      </c>
      <c r="I3861">
        <v>0.72</v>
      </c>
      <c r="J3861">
        <v>0.51</v>
      </c>
      <c r="K3861" s="1">
        <v>16.61</v>
      </c>
      <c r="L3861" s="2">
        <v>604827</v>
      </c>
      <c r="M3861" s="1">
        <f>Table1[[#This Row],[PerformanceMetric]]/Table1[[#This Row],[InflationAdjSalary]]*1000000</f>
        <v>27.462398338698502</v>
      </c>
      <c r="N3861" t="s">
        <v>81</v>
      </c>
      <c r="O3861">
        <v>34</v>
      </c>
      <c r="P3861" t="s">
        <v>20</v>
      </c>
    </row>
    <row r="3862" spans="2:16" x14ac:dyDescent="0.2">
      <c r="B3862" t="s">
        <v>463</v>
      </c>
      <c r="C3862">
        <v>2015</v>
      </c>
      <c r="D3862">
        <v>5.44</v>
      </c>
      <c r="E3862">
        <v>1.44</v>
      </c>
      <c r="F3862">
        <v>2.82</v>
      </c>
      <c r="G3862">
        <v>0.55000000000000004</v>
      </c>
      <c r="H3862">
        <v>0.04</v>
      </c>
      <c r="I3862">
        <v>0.89</v>
      </c>
      <c r="J3862">
        <v>0.49</v>
      </c>
      <c r="K3862" s="1">
        <v>16.61</v>
      </c>
      <c r="L3862" s="2">
        <v>3021410</v>
      </c>
      <c r="M3862" s="1">
        <f>Table1[[#This Row],[PerformanceMetric]]/Table1[[#This Row],[InflationAdjSalary]]*1000000</f>
        <v>5.4974333175570349</v>
      </c>
      <c r="N3862" t="s">
        <v>56</v>
      </c>
      <c r="O3862">
        <v>24</v>
      </c>
      <c r="P3862" t="s">
        <v>19</v>
      </c>
    </row>
    <row r="3863" spans="2:16" x14ac:dyDescent="0.2">
      <c r="B3863" t="s">
        <v>615</v>
      </c>
      <c r="C3863">
        <v>2016</v>
      </c>
      <c r="D3863">
        <v>4.17</v>
      </c>
      <c r="E3863">
        <v>2.81</v>
      </c>
      <c r="F3863">
        <v>0.97</v>
      </c>
      <c r="G3863">
        <v>0.63</v>
      </c>
      <c r="H3863">
        <v>0.19</v>
      </c>
      <c r="I3863">
        <v>0.56000000000000005</v>
      </c>
      <c r="J3863">
        <v>0.54</v>
      </c>
      <c r="K3863" s="1">
        <v>16.61</v>
      </c>
      <c r="L3863" s="2">
        <v>14395954</v>
      </c>
      <c r="M3863" s="1">
        <f>Table1[[#This Row],[PerformanceMetric]]/Table1[[#This Row],[InflationAdjSalary]]*1000000</f>
        <v>1.1537964069626785</v>
      </c>
      <c r="N3863" t="s">
        <v>64</v>
      </c>
      <c r="O3863">
        <v>24</v>
      </c>
      <c r="P3863" t="s">
        <v>25</v>
      </c>
    </row>
    <row r="3864" spans="2:16" x14ac:dyDescent="0.2">
      <c r="B3864" t="s">
        <v>365</v>
      </c>
      <c r="C3864">
        <v>2021</v>
      </c>
      <c r="D3864">
        <v>2.09</v>
      </c>
      <c r="E3864">
        <v>5</v>
      </c>
      <c r="F3864">
        <v>0.91</v>
      </c>
      <c r="G3864">
        <v>0.56999999999999995</v>
      </c>
      <c r="H3864">
        <v>0.56999999999999995</v>
      </c>
      <c r="I3864">
        <v>0.3</v>
      </c>
      <c r="J3864">
        <v>0.49</v>
      </c>
      <c r="K3864" s="1">
        <v>16.600000000000001</v>
      </c>
      <c r="L3864" s="2">
        <v>2881021</v>
      </c>
      <c r="M3864" s="1">
        <f>Table1[[#This Row],[PerformanceMetric]]/Table1[[#This Row],[InflationAdjSalary]]*1000000</f>
        <v>5.761846234373162</v>
      </c>
      <c r="N3864" t="s">
        <v>36</v>
      </c>
      <c r="O3864">
        <v>31</v>
      </c>
      <c r="P3864" t="s">
        <v>30</v>
      </c>
    </row>
    <row r="3865" spans="2:16" x14ac:dyDescent="0.2">
      <c r="B3865" t="s">
        <v>119</v>
      </c>
      <c r="C3865">
        <v>2011</v>
      </c>
      <c r="D3865">
        <v>5.39</v>
      </c>
      <c r="E3865">
        <v>1.93</v>
      </c>
      <c r="F3865">
        <v>1.1299999999999999</v>
      </c>
      <c r="G3865">
        <v>0.42</v>
      </c>
      <c r="H3865">
        <v>0.26</v>
      </c>
      <c r="I3865">
        <v>0.97</v>
      </c>
      <c r="J3865">
        <v>0.57999999999999996</v>
      </c>
      <c r="K3865" s="1">
        <v>16.600000000000001</v>
      </c>
      <c r="L3865" s="2">
        <v>3325080</v>
      </c>
      <c r="M3865" s="1">
        <f>Table1[[#This Row],[PerformanceMetric]]/Table1[[#This Row],[InflationAdjSalary]]*1000000</f>
        <v>4.9923610860490584</v>
      </c>
      <c r="N3865" t="s">
        <v>58</v>
      </c>
      <c r="O3865">
        <v>20</v>
      </c>
      <c r="P3865" t="s">
        <v>25</v>
      </c>
    </row>
    <row r="3866" spans="2:16" x14ac:dyDescent="0.2">
      <c r="B3866" t="s">
        <v>254</v>
      </c>
      <c r="C3866">
        <v>2014</v>
      </c>
      <c r="D3866">
        <v>6.62</v>
      </c>
      <c r="E3866">
        <v>2.35</v>
      </c>
      <c r="F3866">
        <v>0.82</v>
      </c>
      <c r="G3866">
        <v>0.41</v>
      </c>
      <c r="H3866">
        <v>0</v>
      </c>
      <c r="I3866">
        <v>1</v>
      </c>
      <c r="J3866">
        <v>0.51</v>
      </c>
      <c r="K3866" s="1">
        <v>16.600000000000001</v>
      </c>
      <c r="L3866" s="2">
        <v>9460598</v>
      </c>
      <c r="M3866" s="1">
        <f>Table1[[#This Row],[PerformanceMetric]]/Table1[[#This Row],[InflationAdjSalary]]*1000000</f>
        <v>1.7546459536701591</v>
      </c>
      <c r="N3866" t="s">
        <v>54</v>
      </c>
      <c r="O3866">
        <v>33</v>
      </c>
      <c r="P3866" t="s">
        <v>16</v>
      </c>
    </row>
    <row r="3867" spans="2:16" x14ac:dyDescent="0.2">
      <c r="B3867" t="s">
        <v>816</v>
      </c>
      <c r="C3867">
        <v>2021</v>
      </c>
      <c r="D3867">
        <v>6</v>
      </c>
      <c r="E3867">
        <v>0.88</v>
      </c>
      <c r="F3867">
        <v>1.63</v>
      </c>
      <c r="G3867">
        <v>0.13</v>
      </c>
      <c r="H3867">
        <v>0.38</v>
      </c>
      <c r="I3867">
        <v>0.13</v>
      </c>
      <c r="J3867">
        <v>0.47</v>
      </c>
      <c r="K3867" s="1">
        <v>16.59</v>
      </c>
      <c r="L3867" s="2">
        <v>186662</v>
      </c>
      <c r="M3867" s="1">
        <f>Table1[[#This Row],[PerformanceMetric]]/Table1[[#This Row],[InflationAdjSalary]]*1000000</f>
        <v>88.877221930548259</v>
      </c>
      <c r="N3867" t="s">
        <v>34</v>
      </c>
      <c r="O3867">
        <v>25</v>
      </c>
      <c r="P3867" t="s">
        <v>20</v>
      </c>
    </row>
    <row r="3868" spans="2:16" x14ac:dyDescent="0.2">
      <c r="B3868" t="s">
        <v>569</v>
      </c>
      <c r="C3868">
        <v>2011</v>
      </c>
      <c r="D3868">
        <v>5.07</v>
      </c>
      <c r="E3868">
        <v>3.38</v>
      </c>
      <c r="F3868">
        <v>0.54</v>
      </c>
      <c r="G3868">
        <v>0.7</v>
      </c>
      <c r="H3868">
        <v>0.56999999999999995</v>
      </c>
      <c r="I3868">
        <v>0.59</v>
      </c>
      <c r="J3868">
        <v>0.46</v>
      </c>
      <c r="K3868" s="1">
        <v>16.579999999999998</v>
      </c>
      <c r="L3868" s="2">
        <v>2625450</v>
      </c>
      <c r="M3868" s="1">
        <f>Table1[[#This Row],[PerformanceMetric]]/Table1[[#This Row],[InflationAdjSalary]]*1000000</f>
        <v>6.3151078862671151</v>
      </c>
      <c r="N3868" t="s">
        <v>38</v>
      </c>
      <c r="O3868">
        <v>23</v>
      </c>
      <c r="P3868" t="s">
        <v>16</v>
      </c>
    </row>
    <row r="3869" spans="2:16" x14ac:dyDescent="0.2">
      <c r="B3869" t="s">
        <v>654</v>
      </c>
      <c r="C3869">
        <v>2021</v>
      </c>
      <c r="D3869">
        <v>5.22</v>
      </c>
      <c r="E3869">
        <v>3.22</v>
      </c>
      <c r="F3869">
        <v>0.72</v>
      </c>
      <c r="G3869">
        <v>0.61</v>
      </c>
      <c r="H3869">
        <v>0.28000000000000003</v>
      </c>
      <c r="I3869">
        <v>0.83</v>
      </c>
      <c r="J3869">
        <v>0.49</v>
      </c>
      <c r="K3869" s="1">
        <v>16.579999999999998</v>
      </c>
      <c r="L3869" s="2">
        <v>4606886</v>
      </c>
      <c r="M3869" s="1">
        <f>Table1[[#This Row],[PerformanceMetric]]/Table1[[#This Row],[InflationAdjSalary]]*1000000</f>
        <v>3.5989603389361053</v>
      </c>
      <c r="N3869" t="s">
        <v>54</v>
      </c>
      <c r="O3869">
        <v>24</v>
      </c>
      <c r="P3869" t="s">
        <v>25</v>
      </c>
    </row>
    <row r="3870" spans="2:16" x14ac:dyDescent="0.2">
      <c r="B3870" t="s">
        <v>801</v>
      </c>
      <c r="C3870">
        <v>2019</v>
      </c>
      <c r="D3870">
        <v>5.53</v>
      </c>
      <c r="E3870">
        <v>1.1399999999999999</v>
      </c>
      <c r="F3870">
        <v>1.98</v>
      </c>
      <c r="G3870">
        <v>0.51</v>
      </c>
      <c r="H3870">
        <v>0.06</v>
      </c>
      <c r="I3870">
        <v>0.88</v>
      </c>
      <c r="J3870">
        <v>0.55000000000000004</v>
      </c>
      <c r="K3870" s="1">
        <v>16.57</v>
      </c>
      <c r="L3870" s="2">
        <v>105914</v>
      </c>
      <c r="M3870" s="1">
        <f>Table1[[#This Row],[PerformanceMetric]]/Table1[[#This Row],[InflationAdjSalary]]*1000000</f>
        <v>156.4476839700134</v>
      </c>
      <c r="N3870" t="s">
        <v>54</v>
      </c>
      <c r="O3870">
        <v>25</v>
      </c>
      <c r="P3870" t="s">
        <v>19</v>
      </c>
    </row>
    <row r="3871" spans="2:16" x14ac:dyDescent="0.2">
      <c r="B3871" t="s">
        <v>117</v>
      </c>
      <c r="C3871">
        <v>2017</v>
      </c>
      <c r="D3871">
        <v>4.16</v>
      </c>
      <c r="E3871">
        <v>3.36</v>
      </c>
      <c r="F3871">
        <v>0.31</v>
      </c>
      <c r="G3871">
        <v>0.47</v>
      </c>
      <c r="H3871">
        <v>0.82</v>
      </c>
      <c r="I3871">
        <v>0.6</v>
      </c>
      <c r="J3871">
        <v>0.52</v>
      </c>
      <c r="K3871" s="1">
        <v>16.57</v>
      </c>
      <c r="L3871" s="2">
        <v>1587806</v>
      </c>
      <c r="M3871" s="1">
        <f>Table1[[#This Row],[PerformanceMetric]]/Table1[[#This Row],[InflationAdjSalary]]*1000000</f>
        <v>10.435783716650525</v>
      </c>
      <c r="N3871" t="s">
        <v>50</v>
      </c>
      <c r="O3871">
        <v>22</v>
      </c>
      <c r="P3871" t="s">
        <v>16</v>
      </c>
    </row>
    <row r="3872" spans="2:16" x14ac:dyDescent="0.2">
      <c r="B3872" t="s">
        <v>509</v>
      </c>
      <c r="C3872">
        <v>2016</v>
      </c>
      <c r="D3872">
        <v>4.32</v>
      </c>
      <c r="E3872">
        <v>5.0599999999999996</v>
      </c>
      <c r="F3872">
        <v>0.65</v>
      </c>
      <c r="G3872">
        <v>0.55000000000000004</v>
      </c>
      <c r="H3872">
        <v>0.51</v>
      </c>
      <c r="I3872">
        <v>0.97</v>
      </c>
      <c r="J3872">
        <v>0.45</v>
      </c>
      <c r="K3872" s="1">
        <v>16.559999999999999</v>
      </c>
      <c r="L3872" s="2">
        <v>1292066</v>
      </c>
      <c r="M3872" s="1">
        <f>Table1[[#This Row],[PerformanceMetric]]/Table1[[#This Row],[InflationAdjSalary]]*1000000</f>
        <v>12.816682739117041</v>
      </c>
      <c r="N3872" t="s">
        <v>39</v>
      </c>
      <c r="O3872">
        <v>24</v>
      </c>
      <c r="P3872" t="s">
        <v>16</v>
      </c>
    </row>
    <row r="3873" spans="2:16" x14ac:dyDescent="0.2">
      <c r="B3873" t="s">
        <v>528</v>
      </c>
      <c r="C3873">
        <v>2018</v>
      </c>
      <c r="D3873">
        <v>4.18</v>
      </c>
      <c r="E3873">
        <v>3.26</v>
      </c>
      <c r="F3873">
        <v>0.64</v>
      </c>
      <c r="G3873">
        <v>0.31</v>
      </c>
      <c r="H3873">
        <v>0.38</v>
      </c>
      <c r="I3873">
        <v>0.51</v>
      </c>
      <c r="J3873">
        <v>0.53</v>
      </c>
      <c r="K3873" s="1">
        <v>16.559999999999999</v>
      </c>
      <c r="L3873" s="2">
        <v>2351777</v>
      </c>
      <c r="M3873" s="1">
        <f>Table1[[#This Row],[PerformanceMetric]]/Table1[[#This Row],[InflationAdjSalary]]*1000000</f>
        <v>7.0414839502214699</v>
      </c>
      <c r="N3873" t="s">
        <v>91</v>
      </c>
      <c r="O3873">
        <v>27</v>
      </c>
      <c r="P3873" t="s">
        <v>25</v>
      </c>
    </row>
    <row r="3874" spans="2:16" x14ac:dyDescent="0.2">
      <c r="B3874" t="s">
        <v>817</v>
      </c>
      <c r="C3874">
        <v>2021</v>
      </c>
      <c r="D3874">
        <v>4.6399999999999997</v>
      </c>
      <c r="E3874">
        <v>2.63</v>
      </c>
      <c r="F3874">
        <v>0.66</v>
      </c>
      <c r="G3874">
        <v>0.3</v>
      </c>
      <c r="H3874">
        <v>0</v>
      </c>
      <c r="I3874">
        <v>0.38</v>
      </c>
      <c r="J3874">
        <v>0.55000000000000004</v>
      </c>
      <c r="K3874" s="1">
        <v>16.55</v>
      </c>
      <c r="L3874" s="2">
        <v>1951358</v>
      </c>
      <c r="M3874" s="1">
        <f>Table1[[#This Row],[PerformanceMetric]]/Table1[[#This Row],[InflationAdjSalary]]*1000000</f>
        <v>8.4812730416458706</v>
      </c>
      <c r="N3874" t="s">
        <v>61</v>
      </c>
      <c r="O3874">
        <v>26</v>
      </c>
      <c r="P3874" t="s">
        <v>16</v>
      </c>
    </row>
    <row r="3875" spans="2:16" x14ac:dyDescent="0.2">
      <c r="B3875" t="s">
        <v>818</v>
      </c>
      <c r="C3875">
        <v>2020</v>
      </c>
      <c r="D3875">
        <v>3.88</v>
      </c>
      <c r="E3875">
        <v>1.88</v>
      </c>
      <c r="F3875">
        <v>0.63</v>
      </c>
      <c r="G3875">
        <v>0.38</v>
      </c>
      <c r="H3875">
        <v>0.13</v>
      </c>
      <c r="I3875">
        <v>0.38</v>
      </c>
      <c r="J3875">
        <v>0.68</v>
      </c>
      <c r="K3875" s="1">
        <v>16.54</v>
      </c>
      <c r="L3875" s="2">
        <v>1661679</v>
      </c>
      <c r="M3875" s="1">
        <f>Table1[[#This Row],[PerformanceMetric]]/Table1[[#This Row],[InflationAdjSalary]]*1000000</f>
        <v>9.9537877050862402</v>
      </c>
      <c r="N3875" t="s">
        <v>50</v>
      </c>
      <c r="O3875">
        <v>25</v>
      </c>
      <c r="P3875" t="s">
        <v>25</v>
      </c>
    </row>
    <row r="3876" spans="2:16" x14ac:dyDescent="0.2">
      <c r="B3876" t="s">
        <v>820</v>
      </c>
      <c r="C3876">
        <v>2015</v>
      </c>
      <c r="D3876">
        <v>4.21</v>
      </c>
      <c r="E3876">
        <v>2.41</v>
      </c>
      <c r="F3876">
        <v>3.1</v>
      </c>
      <c r="G3876">
        <v>0.97</v>
      </c>
      <c r="H3876">
        <v>0.21</v>
      </c>
      <c r="I3876">
        <v>1.03</v>
      </c>
      <c r="J3876">
        <v>0.47</v>
      </c>
      <c r="K3876" s="1">
        <v>16.52</v>
      </c>
      <c r="L3876" s="2">
        <v>276754</v>
      </c>
      <c r="M3876" s="1">
        <f>Table1[[#This Row],[PerformanceMetric]]/Table1[[#This Row],[InflationAdjSalary]]*1000000</f>
        <v>59.692000838289601</v>
      </c>
      <c r="N3876" t="s">
        <v>36</v>
      </c>
      <c r="O3876">
        <v>24</v>
      </c>
      <c r="P3876" t="s">
        <v>19</v>
      </c>
    </row>
    <row r="3877" spans="2:16" x14ac:dyDescent="0.2">
      <c r="B3877" t="s">
        <v>819</v>
      </c>
      <c r="C3877">
        <v>2011</v>
      </c>
      <c r="D3877">
        <v>4.05</v>
      </c>
      <c r="E3877">
        <v>2.89</v>
      </c>
      <c r="F3877">
        <v>0.51</v>
      </c>
      <c r="G3877">
        <v>0.35</v>
      </c>
      <c r="H3877">
        <v>0.56999999999999995</v>
      </c>
      <c r="I3877">
        <v>0.86</v>
      </c>
      <c r="J3877">
        <v>0.62</v>
      </c>
      <c r="K3877" s="1">
        <v>16.52</v>
      </c>
      <c r="L3877" s="2">
        <v>1000552</v>
      </c>
      <c r="M3877" s="1">
        <f>Table1[[#This Row],[PerformanceMetric]]/Table1[[#This Row],[InflationAdjSalary]]*1000000</f>
        <v>16.510885990933005</v>
      </c>
      <c r="N3877" t="s">
        <v>61</v>
      </c>
      <c r="O3877">
        <v>24</v>
      </c>
      <c r="P3877" t="s">
        <v>30</v>
      </c>
    </row>
    <row r="3878" spans="2:16" x14ac:dyDescent="0.2">
      <c r="B3878" t="s">
        <v>625</v>
      </c>
      <c r="C3878">
        <v>2021</v>
      </c>
      <c r="D3878">
        <v>5.13</v>
      </c>
      <c r="E3878">
        <v>1.49</v>
      </c>
      <c r="F3878">
        <v>0.62</v>
      </c>
      <c r="G3878">
        <v>0.64</v>
      </c>
      <c r="H3878">
        <v>0.42</v>
      </c>
      <c r="I3878">
        <v>0.57999999999999996</v>
      </c>
      <c r="J3878">
        <v>0.57999999999999996</v>
      </c>
      <c r="K3878" s="1">
        <v>16.510000000000002</v>
      </c>
      <c r="L3878" s="2">
        <v>4297155</v>
      </c>
      <c r="M3878" s="1">
        <f>Table1[[#This Row],[PerformanceMetric]]/Table1[[#This Row],[InflationAdjSalary]]*1000000</f>
        <v>3.842076909024692</v>
      </c>
      <c r="N3878" t="s">
        <v>36</v>
      </c>
      <c r="O3878">
        <v>26</v>
      </c>
      <c r="P3878" t="s">
        <v>25</v>
      </c>
    </row>
    <row r="3879" spans="2:16" x14ac:dyDescent="0.2">
      <c r="B3879" t="s">
        <v>249</v>
      </c>
      <c r="C3879">
        <v>2020</v>
      </c>
      <c r="D3879">
        <v>5.41</v>
      </c>
      <c r="E3879">
        <v>2.44</v>
      </c>
      <c r="F3879">
        <v>0.68</v>
      </c>
      <c r="G3879">
        <v>0.15</v>
      </c>
      <c r="H3879">
        <v>0.68</v>
      </c>
      <c r="I3879">
        <v>0.95</v>
      </c>
      <c r="J3879">
        <v>0.55000000000000004</v>
      </c>
      <c r="K3879" s="1">
        <v>16.510000000000002</v>
      </c>
      <c r="L3879" s="2">
        <v>8390595</v>
      </c>
      <c r="M3879" s="1">
        <f>Table1[[#This Row],[PerformanceMetric]]/Table1[[#This Row],[InflationAdjSalary]]*1000000</f>
        <v>1.9676792885367487</v>
      </c>
      <c r="N3879" t="s">
        <v>15</v>
      </c>
      <c r="O3879">
        <v>31</v>
      </c>
      <c r="P3879" t="s">
        <v>30</v>
      </c>
    </row>
    <row r="3880" spans="2:16" x14ac:dyDescent="0.2">
      <c r="B3880" t="s">
        <v>821</v>
      </c>
      <c r="C3880">
        <v>2011</v>
      </c>
      <c r="D3880">
        <v>5.94</v>
      </c>
      <c r="E3880">
        <v>2.59</v>
      </c>
      <c r="F3880">
        <v>1.57</v>
      </c>
      <c r="G3880">
        <v>0.56999999999999995</v>
      </c>
      <c r="H3880">
        <v>0.13</v>
      </c>
      <c r="I3880">
        <v>1.17</v>
      </c>
      <c r="J3880">
        <v>0.49</v>
      </c>
      <c r="K3880" s="1">
        <v>16.5</v>
      </c>
      <c r="L3880" s="2">
        <v>161389</v>
      </c>
      <c r="M3880" s="1">
        <f>Table1[[#This Row],[PerformanceMetric]]/Table1[[#This Row],[InflationAdjSalary]]*1000000</f>
        <v>102.23745112740025</v>
      </c>
      <c r="N3880" t="s">
        <v>29</v>
      </c>
      <c r="O3880">
        <v>21</v>
      </c>
      <c r="P3880" t="s">
        <v>20</v>
      </c>
    </row>
    <row r="3881" spans="2:16" x14ac:dyDescent="0.2">
      <c r="B3881" t="s">
        <v>223</v>
      </c>
      <c r="C3881">
        <v>2013</v>
      </c>
      <c r="D3881">
        <v>5.03</v>
      </c>
      <c r="E3881">
        <v>2.4</v>
      </c>
      <c r="F3881">
        <v>1.21</v>
      </c>
      <c r="G3881">
        <v>0.81</v>
      </c>
      <c r="H3881">
        <v>0.22</v>
      </c>
      <c r="I3881">
        <v>0.63</v>
      </c>
      <c r="J3881">
        <v>0.49</v>
      </c>
      <c r="K3881" s="1">
        <v>16.5</v>
      </c>
      <c r="L3881" s="2">
        <v>1001059</v>
      </c>
      <c r="M3881" s="1">
        <f>Table1[[#This Row],[PerformanceMetric]]/Table1[[#This Row],[InflationAdjSalary]]*1000000</f>
        <v>16.482544984861033</v>
      </c>
      <c r="N3881" t="s">
        <v>76</v>
      </c>
      <c r="O3881">
        <v>22</v>
      </c>
      <c r="P3881" t="s">
        <v>25</v>
      </c>
    </row>
    <row r="3882" spans="2:16" x14ac:dyDescent="0.2">
      <c r="B3882" t="s">
        <v>280</v>
      </c>
      <c r="C3882">
        <v>2015</v>
      </c>
      <c r="D3882">
        <v>4.5999999999999996</v>
      </c>
      <c r="E3882">
        <v>1.8</v>
      </c>
      <c r="F3882">
        <v>3.4</v>
      </c>
      <c r="G3882">
        <v>0.4</v>
      </c>
      <c r="H3882">
        <v>0</v>
      </c>
      <c r="I3882">
        <v>1.4</v>
      </c>
      <c r="J3882">
        <v>0.56000000000000005</v>
      </c>
      <c r="K3882" s="1">
        <v>16.489999999999998</v>
      </c>
      <c r="L3882" s="2">
        <v>1228285</v>
      </c>
      <c r="M3882" s="1">
        <f>Table1[[#This Row],[PerformanceMetric]]/Table1[[#This Row],[InflationAdjSalary]]*1000000</f>
        <v>13.425222973495565</v>
      </c>
      <c r="N3882" t="s">
        <v>38</v>
      </c>
      <c r="O3882">
        <v>24</v>
      </c>
      <c r="P3882" t="s">
        <v>19</v>
      </c>
    </row>
    <row r="3883" spans="2:16" x14ac:dyDescent="0.2">
      <c r="B3883" t="s">
        <v>822</v>
      </c>
      <c r="C3883">
        <v>2021</v>
      </c>
      <c r="D3883">
        <v>6.77</v>
      </c>
      <c r="E3883">
        <v>2.65</v>
      </c>
      <c r="F3883">
        <v>5.31</v>
      </c>
      <c r="G3883">
        <v>1.04</v>
      </c>
      <c r="H3883">
        <v>0.38</v>
      </c>
      <c r="I3883">
        <v>3.19</v>
      </c>
      <c r="J3883">
        <v>0.42</v>
      </c>
      <c r="K3883" s="1">
        <v>16.489999999999998</v>
      </c>
      <c r="L3883" s="2">
        <v>6077551</v>
      </c>
      <c r="M3883" s="1">
        <f>Table1[[#This Row],[PerformanceMetric]]/Table1[[#This Row],[InflationAdjSalary]]*1000000</f>
        <v>2.7132639446382267</v>
      </c>
      <c r="N3883" t="s">
        <v>88</v>
      </c>
      <c r="O3883">
        <v>19</v>
      </c>
      <c r="P3883" t="s">
        <v>19</v>
      </c>
    </row>
    <row r="3884" spans="2:16" x14ac:dyDescent="0.2">
      <c r="B3884" t="s">
        <v>479</v>
      </c>
      <c r="C3884">
        <v>2017</v>
      </c>
      <c r="D3884">
        <v>5.92</v>
      </c>
      <c r="E3884">
        <v>2.92</v>
      </c>
      <c r="F3884">
        <v>0.56000000000000005</v>
      </c>
      <c r="G3884">
        <v>0.36</v>
      </c>
      <c r="H3884">
        <v>0.2</v>
      </c>
      <c r="I3884">
        <v>0.56000000000000005</v>
      </c>
      <c r="J3884">
        <v>0.47</v>
      </c>
      <c r="K3884" s="1">
        <v>16.46</v>
      </c>
      <c r="L3884" s="2">
        <v>125875</v>
      </c>
      <c r="M3884" s="1">
        <f>Table1[[#This Row],[PerformanceMetric]]/Table1[[#This Row],[InflationAdjSalary]]*1000000</f>
        <v>130.76464746772592</v>
      </c>
      <c r="N3884" t="s">
        <v>31</v>
      </c>
      <c r="O3884">
        <v>25</v>
      </c>
      <c r="P3884" t="s">
        <v>16</v>
      </c>
    </row>
    <row r="3885" spans="2:16" x14ac:dyDescent="0.2">
      <c r="B3885" t="s">
        <v>560</v>
      </c>
      <c r="C3885">
        <v>2012</v>
      </c>
      <c r="D3885">
        <v>6.43</v>
      </c>
      <c r="E3885">
        <v>2.63</v>
      </c>
      <c r="F3885">
        <v>0.86</v>
      </c>
      <c r="G3885">
        <v>0.23</v>
      </c>
      <c r="H3885">
        <v>0.09</v>
      </c>
      <c r="I3885">
        <v>1.03</v>
      </c>
      <c r="J3885">
        <v>0.5</v>
      </c>
      <c r="K3885" s="1">
        <v>16.45</v>
      </c>
      <c r="L3885" s="2">
        <v>5164956</v>
      </c>
      <c r="M3885" s="1">
        <f>Table1[[#This Row],[PerformanceMetric]]/Table1[[#This Row],[InflationAdjSalary]]*1000000</f>
        <v>3.1849254862964953</v>
      </c>
      <c r="N3885" t="s">
        <v>81</v>
      </c>
      <c r="O3885">
        <v>29</v>
      </c>
      <c r="P3885" t="s">
        <v>16</v>
      </c>
    </row>
    <row r="3886" spans="2:16" x14ac:dyDescent="0.2">
      <c r="B3886" t="s">
        <v>770</v>
      </c>
      <c r="C3886">
        <v>2010</v>
      </c>
      <c r="D3886">
        <v>5.65</v>
      </c>
      <c r="E3886">
        <v>1.86</v>
      </c>
      <c r="F3886">
        <v>1.29</v>
      </c>
      <c r="G3886">
        <v>0.53</v>
      </c>
      <c r="H3886">
        <v>0.12</v>
      </c>
      <c r="I3886">
        <v>0.82</v>
      </c>
      <c r="J3886">
        <v>0.53</v>
      </c>
      <c r="K3886" s="1">
        <v>16.43</v>
      </c>
      <c r="L3886" s="2">
        <v>3357824</v>
      </c>
      <c r="M3886" s="1">
        <f>Table1[[#This Row],[PerformanceMetric]]/Table1[[#This Row],[InflationAdjSalary]]*1000000</f>
        <v>4.8930497846224226</v>
      </c>
      <c r="N3886" t="s">
        <v>61</v>
      </c>
      <c r="O3886">
        <v>29</v>
      </c>
      <c r="P3886" t="s">
        <v>25</v>
      </c>
    </row>
    <row r="3887" spans="2:16" x14ac:dyDescent="0.2">
      <c r="B3887" t="s">
        <v>367</v>
      </c>
      <c r="C3887">
        <v>2013</v>
      </c>
      <c r="D3887">
        <v>5.03</v>
      </c>
      <c r="E3887">
        <v>3.89</v>
      </c>
      <c r="F3887">
        <v>0.34</v>
      </c>
      <c r="G3887">
        <v>0.49</v>
      </c>
      <c r="H3887">
        <v>0.82</v>
      </c>
      <c r="I3887">
        <v>1.1499999999999999</v>
      </c>
      <c r="J3887">
        <v>0.5</v>
      </c>
      <c r="K3887" s="1">
        <v>16.43</v>
      </c>
      <c r="L3887" s="2">
        <v>5075904</v>
      </c>
      <c r="M3887" s="1">
        <f>Table1[[#This Row],[PerformanceMetric]]/Table1[[#This Row],[InflationAdjSalary]]*1000000</f>
        <v>3.2368618476629973</v>
      </c>
      <c r="N3887" t="s">
        <v>64</v>
      </c>
      <c r="O3887">
        <v>26</v>
      </c>
      <c r="P3887" t="s">
        <v>30</v>
      </c>
    </row>
    <row r="3888" spans="2:16" x14ac:dyDescent="0.2">
      <c r="B3888" t="s">
        <v>298</v>
      </c>
      <c r="C3888">
        <v>2017</v>
      </c>
      <c r="D3888">
        <v>4.1500000000000004</v>
      </c>
      <c r="E3888">
        <v>1.43</v>
      </c>
      <c r="F3888">
        <v>1.32</v>
      </c>
      <c r="G3888">
        <v>0.62</v>
      </c>
      <c r="H3888">
        <v>0.27</v>
      </c>
      <c r="I3888">
        <v>0.49</v>
      </c>
      <c r="J3888">
        <v>0.6</v>
      </c>
      <c r="K3888" s="1">
        <v>16.38</v>
      </c>
      <c r="L3888" s="2">
        <v>2816865</v>
      </c>
      <c r="M3888" s="1">
        <f>Table1[[#This Row],[PerformanceMetric]]/Table1[[#This Row],[InflationAdjSalary]]*1000000</f>
        <v>5.8149751585539242</v>
      </c>
      <c r="N3888" t="s">
        <v>15</v>
      </c>
      <c r="O3888">
        <v>39</v>
      </c>
      <c r="P3888" t="s">
        <v>20</v>
      </c>
    </row>
    <row r="3889" spans="2:16" x14ac:dyDescent="0.2">
      <c r="B3889" t="s">
        <v>487</v>
      </c>
      <c r="C3889">
        <v>2012</v>
      </c>
      <c r="D3889">
        <v>5.63</v>
      </c>
      <c r="E3889">
        <v>3.7</v>
      </c>
      <c r="F3889">
        <v>0.65</v>
      </c>
      <c r="G3889">
        <v>0.67</v>
      </c>
      <c r="H3889">
        <v>1.1100000000000001</v>
      </c>
      <c r="I3889">
        <v>0.98</v>
      </c>
      <c r="J3889">
        <v>0.42</v>
      </c>
      <c r="K3889" s="1">
        <v>16.38</v>
      </c>
      <c r="L3889" s="2">
        <v>10329913</v>
      </c>
      <c r="M3889" s="1">
        <f>Table1[[#This Row],[PerformanceMetric]]/Table1[[#This Row],[InflationAdjSalary]]*1000000</f>
        <v>1.5856861524390378</v>
      </c>
      <c r="N3889" t="s">
        <v>104</v>
      </c>
      <c r="O3889">
        <v>25</v>
      </c>
      <c r="P3889" t="s">
        <v>16</v>
      </c>
    </row>
    <row r="3890" spans="2:16" x14ac:dyDescent="0.2">
      <c r="B3890" t="s">
        <v>615</v>
      </c>
      <c r="C3890">
        <v>2021</v>
      </c>
      <c r="D3890">
        <v>4.46</v>
      </c>
      <c r="E3890">
        <v>3.01</v>
      </c>
      <c r="F3890">
        <v>1.06</v>
      </c>
      <c r="G3890">
        <v>0.7</v>
      </c>
      <c r="H3890">
        <v>0.15</v>
      </c>
      <c r="I3890">
        <v>0.59</v>
      </c>
      <c r="J3890">
        <v>0.5</v>
      </c>
      <c r="K3890" s="1">
        <v>16.36</v>
      </c>
      <c r="L3890" s="2">
        <v>2606136</v>
      </c>
      <c r="M3890" s="1">
        <f>Table1[[#This Row],[PerformanceMetric]]/Table1[[#This Row],[InflationAdjSalary]]*1000000</f>
        <v>6.2774928092777964</v>
      </c>
      <c r="N3890" t="s">
        <v>56</v>
      </c>
      <c r="O3890">
        <v>29</v>
      </c>
      <c r="P3890" t="s">
        <v>16</v>
      </c>
    </row>
    <row r="3891" spans="2:16" x14ac:dyDescent="0.2">
      <c r="B3891" t="s">
        <v>568</v>
      </c>
      <c r="C3891">
        <v>2013</v>
      </c>
      <c r="D3891">
        <v>4.24</v>
      </c>
      <c r="E3891">
        <v>1.9</v>
      </c>
      <c r="F3891">
        <v>0.53</v>
      </c>
      <c r="G3891">
        <v>0.25</v>
      </c>
      <c r="H3891">
        <v>0.28000000000000003</v>
      </c>
      <c r="I3891">
        <v>0.24</v>
      </c>
      <c r="J3891">
        <v>0.61</v>
      </c>
      <c r="K3891" s="1">
        <v>16.36</v>
      </c>
      <c r="L3891" s="2">
        <v>5006110</v>
      </c>
      <c r="M3891" s="1">
        <f>Table1[[#This Row],[PerformanceMetric]]/Table1[[#This Row],[InflationAdjSalary]]*1000000</f>
        <v>3.2680064960618123</v>
      </c>
      <c r="N3891" t="s">
        <v>65</v>
      </c>
      <c r="O3891">
        <v>32</v>
      </c>
      <c r="P3891" t="s">
        <v>16</v>
      </c>
    </row>
    <row r="3892" spans="2:16" x14ac:dyDescent="0.2">
      <c r="B3892" t="s">
        <v>370</v>
      </c>
      <c r="C3892">
        <v>2019</v>
      </c>
      <c r="D3892">
        <v>4.9400000000000004</v>
      </c>
      <c r="E3892">
        <v>2</v>
      </c>
      <c r="F3892">
        <v>0.41</v>
      </c>
      <c r="G3892">
        <v>0.41</v>
      </c>
      <c r="H3892">
        <v>0</v>
      </c>
      <c r="I3892">
        <v>0.34</v>
      </c>
      <c r="J3892">
        <v>0.57999999999999996</v>
      </c>
      <c r="K3892" s="1">
        <v>16.329999999999998</v>
      </c>
      <c r="L3892" s="2">
        <v>974419</v>
      </c>
      <c r="M3892" s="1">
        <f>Table1[[#This Row],[PerformanceMetric]]/Table1[[#This Row],[InflationAdjSalary]]*1000000</f>
        <v>16.758704417709424</v>
      </c>
      <c r="N3892" t="s">
        <v>22</v>
      </c>
      <c r="O3892">
        <v>26</v>
      </c>
      <c r="P3892" t="s">
        <v>20</v>
      </c>
    </row>
    <row r="3893" spans="2:16" x14ac:dyDescent="0.2">
      <c r="B3893" t="s">
        <v>639</v>
      </c>
      <c r="C3893">
        <v>2011</v>
      </c>
      <c r="D3893">
        <v>3.63</v>
      </c>
      <c r="E3893">
        <v>1.98</v>
      </c>
      <c r="F3893">
        <v>0.49</v>
      </c>
      <c r="G3893">
        <v>0.35</v>
      </c>
      <c r="H3893">
        <v>0.35</v>
      </c>
      <c r="I3893">
        <v>0.39</v>
      </c>
      <c r="J3893">
        <v>0.68</v>
      </c>
      <c r="K3893" s="1">
        <v>16.329999999999998</v>
      </c>
      <c r="L3893" s="2">
        <v>1000552</v>
      </c>
      <c r="M3893" s="1">
        <f>Table1[[#This Row],[PerformanceMetric]]/Table1[[#This Row],[InflationAdjSalary]]*1000000</f>
        <v>16.320990813071184</v>
      </c>
      <c r="N3893" t="s">
        <v>58</v>
      </c>
      <c r="O3893">
        <v>23</v>
      </c>
      <c r="P3893" t="s">
        <v>25</v>
      </c>
    </row>
    <row r="3894" spans="2:16" x14ac:dyDescent="0.2">
      <c r="B3894" t="s">
        <v>700</v>
      </c>
      <c r="C3894">
        <v>2016</v>
      </c>
      <c r="D3894">
        <v>6.9</v>
      </c>
      <c r="E3894">
        <v>1.6</v>
      </c>
      <c r="F3894">
        <v>2.7</v>
      </c>
      <c r="G3894">
        <v>0.7</v>
      </c>
      <c r="H3894">
        <v>0.3</v>
      </c>
      <c r="I3894">
        <v>1.3</v>
      </c>
      <c r="J3894">
        <v>0.42</v>
      </c>
      <c r="K3894" s="1">
        <v>16.32</v>
      </c>
      <c r="L3894" s="2">
        <v>146906</v>
      </c>
      <c r="M3894" s="1">
        <f>Table1[[#This Row],[PerformanceMetric]]/Table1[[#This Row],[InflationAdjSalary]]*1000000</f>
        <v>111.09144623092318</v>
      </c>
      <c r="N3894" t="s">
        <v>109</v>
      </c>
      <c r="O3894">
        <v>24</v>
      </c>
      <c r="P3894" t="s">
        <v>19</v>
      </c>
    </row>
    <row r="3895" spans="2:16" x14ac:dyDescent="0.2">
      <c r="B3895" t="s">
        <v>623</v>
      </c>
      <c r="C3895">
        <v>2016</v>
      </c>
      <c r="D3895">
        <v>5</v>
      </c>
      <c r="E3895">
        <v>2.08</v>
      </c>
      <c r="F3895">
        <v>1.08</v>
      </c>
      <c r="G3895">
        <v>0.31</v>
      </c>
      <c r="H3895">
        <v>0.08</v>
      </c>
      <c r="I3895">
        <v>0.15</v>
      </c>
      <c r="J3895">
        <v>0.5</v>
      </c>
      <c r="K3895" s="1">
        <v>16.309999999999999</v>
      </c>
      <c r="L3895" s="2">
        <v>1617230</v>
      </c>
      <c r="M3895" s="1">
        <f>Table1[[#This Row],[PerformanceMetric]]/Table1[[#This Row],[InflationAdjSalary]]*1000000</f>
        <v>10.085145588444439</v>
      </c>
      <c r="N3895" t="s">
        <v>54</v>
      </c>
      <c r="O3895">
        <v>33</v>
      </c>
      <c r="P3895" t="s">
        <v>20</v>
      </c>
    </row>
    <row r="3896" spans="2:16" x14ac:dyDescent="0.2">
      <c r="B3896" t="s">
        <v>431</v>
      </c>
      <c r="C3896">
        <v>2017</v>
      </c>
      <c r="D3896">
        <v>4.55</v>
      </c>
      <c r="E3896">
        <v>2.06</v>
      </c>
      <c r="F3896">
        <v>0.94</v>
      </c>
      <c r="G3896">
        <v>0.57999999999999996</v>
      </c>
      <c r="H3896">
        <v>0.1</v>
      </c>
      <c r="I3896">
        <v>0.32</v>
      </c>
      <c r="J3896">
        <v>0.54</v>
      </c>
      <c r="K3896" s="1">
        <v>16.309999999999999</v>
      </c>
      <c r="L3896" s="2">
        <v>3024137</v>
      </c>
      <c r="M3896" s="1">
        <f>Table1[[#This Row],[PerformanceMetric]]/Table1[[#This Row],[InflationAdjSalary]]*1000000</f>
        <v>5.3932741803694739</v>
      </c>
      <c r="N3896" t="s">
        <v>88</v>
      </c>
      <c r="O3896">
        <v>25</v>
      </c>
      <c r="P3896" t="s">
        <v>25</v>
      </c>
    </row>
    <row r="3897" spans="2:16" x14ac:dyDescent="0.2">
      <c r="B3897" t="s">
        <v>823</v>
      </c>
      <c r="C3897">
        <v>2020</v>
      </c>
      <c r="D3897">
        <v>3.29</v>
      </c>
      <c r="E3897">
        <v>2.14</v>
      </c>
      <c r="F3897">
        <v>0.14000000000000001</v>
      </c>
      <c r="G3897">
        <v>0.14000000000000001</v>
      </c>
      <c r="H3897">
        <v>0.56999999999999995</v>
      </c>
      <c r="I3897">
        <v>0.43</v>
      </c>
      <c r="J3897">
        <v>0.75</v>
      </c>
      <c r="K3897" s="1">
        <v>16.3</v>
      </c>
      <c r="L3897" s="2">
        <v>751618</v>
      </c>
      <c r="M3897" s="1">
        <f>Table1[[#This Row],[PerformanceMetric]]/Table1[[#This Row],[InflationAdjSalary]]*1000000</f>
        <v>21.686548219973446</v>
      </c>
      <c r="N3897" t="s">
        <v>61</v>
      </c>
      <c r="O3897">
        <v>24</v>
      </c>
      <c r="P3897" t="s">
        <v>30</v>
      </c>
    </row>
    <row r="3898" spans="2:16" x14ac:dyDescent="0.2">
      <c r="B3898" t="s">
        <v>384</v>
      </c>
      <c r="C3898">
        <v>2011</v>
      </c>
      <c r="D3898">
        <v>5.64</v>
      </c>
      <c r="E3898">
        <v>3.3</v>
      </c>
      <c r="F3898">
        <v>0.74</v>
      </c>
      <c r="G3898">
        <v>0.73</v>
      </c>
      <c r="H3898">
        <v>0.31</v>
      </c>
      <c r="I3898">
        <v>1.27</v>
      </c>
      <c r="J3898">
        <v>0.5</v>
      </c>
      <c r="K3898" s="1">
        <v>16.3</v>
      </c>
      <c r="L3898" s="2">
        <v>3617293</v>
      </c>
      <c r="M3898" s="1">
        <f>Table1[[#This Row],[PerformanceMetric]]/Table1[[#This Row],[InflationAdjSalary]]*1000000</f>
        <v>4.5061320716900735</v>
      </c>
      <c r="N3898" t="s">
        <v>52</v>
      </c>
      <c r="O3898">
        <v>20</v>
      </c>
      <c r="P3898" t="s">
        <v>25</v>
      </c>
    </row>
    <row r="3899" spans="2:16" x14ac:dyDescent="0.2">
      <c r="B3899" t="s">
        <v>825</v>
      </c>
      <c r="C3899">
        <v>2016</v>
      </c>
      <c r="D3899">
        <v>4.83</v>
      </c>
      <c r="E3899">
        <v>4</v>
      </c>
      <c r="F3899">
        <v>3.33</v>
      </c>
      <c r="G3899">
        <v>1.5</v>
      </c>
      <c r="H3899">
        <v>0.5</v>
      </c>
      <c r="I3899">
        <v>1.5</v>
      </c>
      <c r="J3899">
        <v>0.36</v>
      </c>
      <c r="K3899" s="1">
        <v>16.29</v>
      </c>
      <c r="L3899" s="2">
        <v>766474</v>
      </c>
      <c r="M3899" s="1">
        <f>Table1[[#This Row],[PerformanceMetric]]/Table1[[#This Row],[InflationAdjSalary]]*1000000</f>
        <v>21.25316710025389</v>
      </c>
      <c r="N3899" t="s">
        <v>109</v>
      </c>
      <c r="O3899">
        <v>23</v>
      </c>
      <c r="P3899" t="s">
        <v>19</v>
      </c>
    </row>
    <row r="3900" spans="2:16" x14ac:dyDescent="0.2">
      <c r="B3900" t="s">
        <v>824</v>
      </c>
      <c r="C3900">
        <v>2019</v>
      </c>
      <c r="D3900">
        <v>5.26</v>
      </c>
      <c r="E3900">
        <v>3.06</v>
      </c>
      <c r="F3900">
        <v>0.97</v>
      </c>
      <c r="G3900">
        <v>0.37</v>
      </c>
      <c r="H3900">
        <v>0.2</v>
      </c>
      <c r="I3900">
        <v>0.49</v>
      </c>
      <c r="J3900">
        <v>0.46</v>
      </c>
      <c r="K3900" s="1">
        <v>16.29</v>
      </c>
      <c r="L3900" s="2">
        <v>1903379</v>
      </c>
      <c r="M3900" s="1">
        <f>Table1[[#This Row],[PerformanceMetric]]/Table1[[#This Row],[InflationAdjSalary]]*1000000</f>
        <v>8.5584636585777183</v>
      </c>
      <c r="N3900" t="s">
        <v>39</v>
      </c>
      <c r="O3900">
        <v>25</v>
      </c>
      <c r="P3900" t="s">
        <v>20</v>
      </c>
    </row>
    <row r="3901" spans="2:16" x14ac:dyDescent="0.2">
      <c r="B3901" t="s">
        <v>469</v>
      </c>
      <c r="C3901">
        <v>2012</v>
      </c>
      <c r="D3901">
        <v>6.1</v>
      </c>
      <c r="E3901">
        <v>1.94</v>
      </c>
      <c r="F3901">
        <v>0.65</v>
      </c>
      <c r="G3901">
        <v>0.51</v>
      </c>
      <c r="H3901">
        <v>0.2</v>
      </c>
      <c r="I3901">
        <v>0.51</v>
      </c>
      <c r="J3901">
        <v>0.49</v>
      </c>
      <c r="K3901" s="1">
        <v>16.29</v>
      </c>
      <c r="L3901" s="2">
        <v>2689705</v>
      </c>
      <c r="M3901" s="1">
        <f>Table1[[#This Row],[PerformanceMetric]]/Table1[[#This Row],[InflationAdjSalary]]*1000000</f>
        <v>6.0564262623596266</v>
      </c>
      <c r="N3901" t="s">
        <v>36</v>
      </c>
      <c r="O3901">
        <v>24</v>
      </c>
      <c r="P3901" t="s">
        <v>20</v>
      </c>
    </row>
    <row r="3902" spans="2:16" x14ac:dyDescent="0.2">
      <c r="B3902" t="s">
        <v>432</v>
      </c>
      <c r="C3902">
        <v>2015</v>
      </c>
      <c r="D3902">
        <v>4.21</v>
      </c>
      <c r="E3902">
        <v>4.16</v>
      </c>
      <c r="F3902">
        <v>0.74</v>
      </c>
      <c r="G3902">
        <v>0.34</v>
      </c>
      <c r="H3902">
        <v>0.21</v>
      </c>
      <c r="I3902">
        <v>0.66</v>
      </c>
      <c r="J3902">
        <v>0.49</v>
      </c>
      <c r="K3902" s="1">
        <v>16.29</v>
      </c>
      <c r="L3902" s="2">
        <v>3544909</v>
      </c>
      <c r="M3902" s="1">
        <f>Table1[[#This Row],[PerformanceMetric]]/Table1[[#This Row],[InflationAdjSalary]]*1000000</f>
        <v>4.5953224751326482</v>
      </c>
      <c r="N3902" t="s">
        <v>31</v>
      </c>
      <c r="O3902">
        <v>34</v>
      </c>
      <c r="P3902" t="s">
        <v>16</v>
      </c>
    </row>
    <row r="3903" spans="2:16" x14ac:dyDescent="0.2">
      <c r="B3903" t="s">
        <v>762</v>
      </c>
      <c r="C3903">
        <v>2021</v>
      </c>
      <c r="D3903">
        <v>3.98</v>
      </c>
      <c r="E3903">
        <v>3.1</v>
      </c>
      <c r="F3903">
        <v>1.65</v>
      </c>
      <c r="G3903">
        <v>0.71</v>
      </c>
      <c r="H3903">
        <v>0.23</v>
      </c>
      <c r="I3903">
        <v>0.77</v>
      </c>
      <c r="J3903">
        <v>0.5</v>
      </c>
      <c r="K3903" s="1">
        <v>16.28</v>
      </c>
      <c r="L3903" s="2">
        <v>1944122</v>
      </c>
      <c r="M3903" s="1">
        <f>Table1[[#This Row],[PerformanceMetric]]/Table1[[#This Row],[InflationAdjSalary]]*1000000</f>
        <v>8.3739600704071044</v>
      </c>
      <c r="N3903" t="s">
        <v>96</v>
      </c>
      <c r="O3903">
        <v>25</v>
      </c>
      <c r="P3903" t="s">
        <v>25</v>
      </c>
    </row>
    <row r="3904" spans="2:16" x14ac:dyDescent="0.2">
      <c r="B3904" t="s">
        <v>656</v>
      </c>
      <c r="C3904">
        <v>2015</v>
      </c>
      <c r="D3904">
        <v>4.76</v>
      </c>
      <c r="E3904">
        <v>1.88</v>
      </c>
      <c r="F3904">
        <v>3.04</v>
      </c>
      <c r="G3904">
        <v>0.36</v>
      </c>
      <c r="H3904">
        <v>0.03</v>
      </c>
      <c r="I3904">
        <v>0.91</v>
      </c>
      <c r="J3904">
        <v>0.49</v>
      </c>
      <c r="K3904" s="1">
        <v>16.27</v>
      </c>
      <c r="L3904" s="2">
        <v>1672879</v>
      </c>
      <c r="M3904" s="1">
        <f>Table1[[#This Row],[PerformanceMetric]]/Table1[[#This Row],[InflationAdjSalary]]*1000000</f>
        <v>9.725748245987905</v>
      </c>
      <c r="N3904" t="s">
        <v>29</v>
      </c>
      <c r="O3904">
        <v>24</v>
      </c>
      <c r="P3904" t="s">
        <v>20</v>
      </c>
    </row>
    <row r="3905" spans="2:16" x14ac:dyDescent="0.2">
      <c r="B3905" t="s">
        <v>153</v>
      </c>
      <c r="C3905">
        <v>2016</v>
      </c>
      <c r="D3905">
        <v>6.57</v>
      </c>
      <c r="E3905">
        <v>2.91</v>
      </c>
      <c r="F3905">
        <v>2.09</v>
      </c>
      <c r="G3905">
        <v>0.7</v>
      </c>
      <c r="H3905">
        <v>0.56999999999999995</v>
      </c>
      <c r="I3905">
        <v>1.57</v>
      </c>
      <c r="J3905">
        <v>0.42</v>
      </c>
      <c r="K3905" s="1">
        <v>16.27</v>
      </c>
      <c r="L3905" s="2">
        <v>6554904</v>
      </c>
      <c r="M3905" s="1">
        <f>Table1[[#This Row],[PerformanceMetric]]/Table1[[#This Row],[InflationAdjSalary]]*1000000</f>
        <v>2.4821111033815293</v>
      </c>
      <c r="N3905" t="s">
        <v>18</v>
      </c>
      <c r="O3905">
        <v>30</v>
      </c>
      <c r="P3905" t="s">
        <v>16</v>
      </c>
    </row>
    <row r="3906" spans="2:16" x14ac:dyDescent="0.2">
      <c r="B3906" t="s">
        <v>211</v>
      </c>
      <c r="C3906">
        <v>2013</v>
      </c>
      <c r="D3906">
        <v>6.2</v>
      </c>
      <c r="E3906">
        <v>2.82</v>
      </c>
      <c r="F3906">
        <v>1.45</v>
      </c>
      <c r="G3906">
        <v>0.67</v>
      </c>
      <c r="H3906">
        <v>0.25</v>
      </c>
      <c r="I3906">
        <v>1.4</v>
      </c>
      <c r="J3906">
        <v>0.47</v>
      </c>
      <c r="K3906" s="1">
        <v>16.260000000000002</v>
      </c>
      <c r="L3906" s="2">
        <v>302954</v>
      </c>
      <c r="M3906" s="1">
        <f>Table1[[#This Row],[PerformanceMetric]]/Table1[[#This Row],[InflationAdjSalary]]*1000000</f>
        <v>53.67151448734792</v>
      </c>
      <c r="N3906" t="s">
        <v>65</v>
      </c>
      <c r="O3906">
        <v>34</v>
      </c>
      <c r="P3906" t="s">
        <v>25</v>
      </c>
    </row>
    <row r="3907" spans="2:16" x14ac:dyDescent="0.2">
      <c r="B3907" t="s">
        <v>418</v>
      </c>
      <c r="C3907">
        <v>2014</v>
      </c>
      <c r="D3907">
        <v>5.72</v>
      </c>
      <c r="E3907">
        <v>1.72</v>
      </c>
      <c r="F3907">
        <v>3.39</v>
      </c>
      <c r="G3907">
        <v>0.64</v>
      </c>
      <c r="H3907">
        <v>0.06</v>
      </c>
      <c r="I3907">
        <v>1.28</v>
      </c>
      <c r="J3907">
        <v>0.45</v>
      </c>
      <c r="K3907" s="1">
        <v>16.260000000000002</v>
      </c>
      <c r="L3907" s="2">
        <v>3418834</v>
      </c>
      <c r="M3907" s="1">
        <f>Table1[[#This Row],[PerformanceMetric]]/Table1[[#This Row],[InflationAdjSalary]]*1000000</f>
        <v>4.7560074575132925</v>
      </c>
      <c r="N3907" t="s">
        <v>15</v>
      </c>
      <c r="O3907">
        <v>32</v>
      </c>
      <c r="P3907" t="s">
        <v>19</v>
      </c>
    </row>
    <row r="3908" spans="2:16" x14ac:dyDescent="0.2">
      <c r="B3908" t="s">
        <v>464</v>
      </c>
      <c r="C3908">
        <v>2017</v>
      </c>
      <c r="D3908">
        <v>6</v>
      </c>
      <c r="E3908">
        <v>1.84</v>
      </c>
      <c r="F3908">
        <v>1.47</v>
      </c>
      <c r="G3908">
        <v>0.32</v>
      </c>
      <c r="H3908">
        <v>0.05</v>
      </c>
      <c r="I3908">
        <v>0.95</v>
      </c>
      <c r="J3908">
        <v>0.52</v>
      </c>
      <c r="K3908" s="1">
        <v>16.25</v>
      </c>
      <c r="L3908" s="2">
        <v>8064365</v>
      </c>
      <c r="M3908" s="1">
        <f>Table1[[#This Row],[PerformanceMetric]]/Table1[[#This Row],[InflationAdjSalary]]*1000000</f>
        <v>2.0150377618076565</v>
      </c>
      <c r="N3908" t="s">
        <v>46</v>
      </c>
      <c r="O3908">
        <v>25</v>
      </c>
      <c r="P3908" t="s">
        <v>19</v>
      </c>
    </row>
    <row r="3909" spans="2:16" x14ac:dyDescent="0.2">
      <c r="B3909" t="s">
        <v>826</v>
      </c>
      <c r="C3909">
        <v>2021</v>
      </c>
      <c r="D3909">
        <v>5.85</v>
      </c>
      <c r="E3909">
        <v>1.96</v>
      </c>
      <c r="F3909">
        <v>1.5</v>
      </c>
      <c r="G3909">
        <v>0.23</v>
      </c>
      <c r="H3909">
        <v>0.04</v>
      </c>
      <c r="I3909">
        <v>1.08</v>
      </c>
      <c r="J3909">
        <v>0.55000000000000004</v>
      </c>
      <c r="K3909" s="1">
        <v>16.23</v>
      </c>
      <c r="L3909" s="2">
        <v>321862</v>
      </c>
      <c r="M3909" s="1">
        <f>Table1[[#This Row],[PerformanceMetric]]/Table1[[#This Row],[InflationAdjSalary]]*1000000</f>
        <v>50.425337567031832</v>
      </c>
      <c r="N3909" t="s">
        <v>18</v>
      </c>
      <c r="O3909">
        <v>22</v>
      </c>
      <c r="P3909" t="s">
        <v>20</v>
      </c>
    </row>
    <row r="3910" spans="2:16" x14ac:dyDescent="0.2">
      <c r="B3910" t="s">
        <v>608</v>
      </c>
      <c r="C3910">
        <v>2011</v>
      </c>
      <c r="D3910">
        <v>4.29</v>
      </c>
      <c r="E3910">
        <v>2.27</v>
      </c>
      <c r="F3910">
        <v>3.48</v>
      </c>
      <c r="G3910">
        <v>0.76</v>
      </c>
      <c r="H3910">
        <v>0.21</v>
      </c>
      <c r="I3910">
        <v>1.45</v>
      </c>
      <c r="J3910">
        <v>0.5</v>
      </c>
      <c r="K3910" s="1">
        <v>16.22</v>
      </c>
      <c r="L3910" s="2">
        <v>2625450</v>
      </c>
      <c r="M3910" s="1">
        <f>Table1[[#This Row],[PerformanceMetric]]/Table1[[#This Row],[InflationAdjSalary]]*1000000</f>
        <v>6.1779885352987103</v>
      </c>
      <c r="N3910" t="s">
        <v>58</v>
      </c>
      <c r="O3910">
        <v>31</v>
      </c>
      <c r="P3910" t="s">
        <v>19</v>
      </c>
    </row>
    <row r="3911" spans="2:16" x14ac:dyDescent="0.2">
      <c r="B3911" t="s">
        <v>469</v>
      </c>
      <c r="C3911">
        <v>2011</v>
      </c>
      <c r="D3911">
        <v>6.61</v>
      </c>
      <c r="E3911">
        <v>1.74</v>
      </c>
      <c r="F3911">
        <v>1.1599999999999999</v>
      </c>
      <c r="G3911">
        <v>0.45</v>
      </c>
      <c r="H3911">
        <v>0.05</v>
      </c>
      <c r="I3911">
        <v>0.85</v>
      </c>
      <c r="J3911">
        <v>0.49</v>
      </c>
      <c r="K3911" s="1">
        <v>16.21</v>
      </c>
      <c r="L3911" s="2">
        <v>1514937</v>
      </c>
      <c r="M3911" s="1">
        <f>Table1[[#This Row],[PerformanceMetric]]/Table1[[#This Row],[InflationAdjSalary]]*1000000</f>
        <v>10.700114922270696</v>
      </c>
      <c r="N3911" t="s">
        <v>36</v>
      </c>
      <c r="O3911">
        <v>23</v>
      </c>
      <c r="P3911" t="s">
        <v>20</v>
      </c>
    </row>
    <row r="3912" spans="2:16" x14ac:dyDescent="0.2">
      <c r="B3912" t="s">
        <v>658</v>
      </c>
      <c r="C3912">
        <v>2010</v>
      </c>
      <c r="D3912">
        <v>5.0599999999999996</v>
      </c>
      <c r="E3912">
        <v>2.52</v>
      </c>
      <c r="F3912">
        <v>0.49</v>
      </c>
      <c r="G3912">
        <v>0.36</v>
      </c>
      <c r="H3912">
        <v>0.38</v>
      </c>
      <c r="I3912">
        <v>0.7</v>
      </c>
      <c r="J3912">
        <v>0.55000000000000004</v>
      </c>
      <c r="K3912" s="1">
        <v>16.2</v>
      </c>
      <c r="L3912" s="2">
        <v>2452054</v>
      </c>
      <c r="M3912" s="1">
        <f>Table1[[#This Row],[PerformanceMetric]]/Table1[[#This Row],[InflationAdjSalary]]*1000000</f>
        <v>6.6067060513349221</v>
      </c>
      <c r="N3912" t="s">
        <v>88</v>
      </c>
      <c r="O3912">
        <v>21</v>
      </c>
      <c r="P3912" t="s">
        <v>25</v>
      </c>
    </row>
    <row r="3913" spans="2:16" x14ac:dyDescent="0.2">
      <c r="B3913" t="s">
        <v>494</v>
      </c>
      <c r="C3913">
        <v>2016</v>
      </c>
      <c r="D3913">
        <v>3.41</v>
      </c>
      <c r="E3913">
        <v>4.03</v>
      </c>
      <c r="F3913">
        <v>0.41</v>
      </c>
      <c r="G3913">
        <v>0.36</v>
      </c>
      <c r="H3913">
        <v>0.46</v>
      </c>
      <c r="I3913">
        <v>0.56000000000000005</v>
      </c>
      <c r="J3913">
        <v>0.54</v>
      </c>
      <c r="K3913" s="1">
        <v>16.2</v>
      </c>
      <c r="L3913" s="2">
        <v>7611304</v>
      </c>
      <c r="M3913" s="1">
        <f>Table1[[#This Row],[PerformanceMetric]]/Table1[[#This Row],[InflationAdjSalary]]*1000000</f>
        <v>2.1284132127687974</v>
      </c>
      <c r="N3913" t="s">
        <v>42</v>
      </c>
      <c r="O3913">
        <v>24</v>
      </c>
      <c r="P3913" t="s">
        <v>30</v>
      </c>
    </row>
    <row r="3914" spans="2:16" x14ac:dyDescent="0.2">
      <c r="B3914" t="s">
        <v>691</v>
      </c>
      <c r="C3914">
        <v>2012</v>
      </c>
      <c r="D3914">
        <v>5.56</v>
      </c>
      <c r="E3914">
        <v>1.92</v>
      </c>
      <c r="F3914">
        <v>2.7</v>
      </c>
      <c r="G3914">
        <v>0.81</v>
      </c>
      <c r="H3914">
        <v>0.06</v>
      </c>
      <c r="I3914">
        <v>1.1599999999999999</v>
      </c>
      <c r="J3914">
        <v>0.46</v>
      </c>
      <c r="K3914" s="1">
        <v>16.190000000000001</v>
      </c>
      <c r="L3914" s="2">
        <v>1961668</v>
      </c>
      <c r="M3914" s="1">
        <f>Table1[[#This Row],[PerformanceMetric]]/Table1[[#This Row],[InflationAdjSalary]]*1000000</f>
        <v>8.2531804566318048</v>
      </c>
      <c r="N3914" t="s">
        <v>41</v>
      </c>
      <c r="O3914">
        <v>37</v>
      </c>
      <c r="P3914" t="s">
        <v>19</v>
      </c>
    </row>
    <row r="3915" spans="2:16" x14ac:dyDescent="0.2">
      <c r="B3915" t="s">
        <v>502</v>
      </c>
      <c r="C3915">
        <v>2019</v>
      </c>
      <c r="D3915">
        <v>3.8</v>
      </c>
      <c r="E3915">
        <v>2.46</v>
      </c>
      <c r="F3915">
        <v>0.54</v>
      </c>
      <c r="G3915">
        <v>0.86</v>
      </c>
      <c r="H3915">
        <v>0.1</v>
      </c>
      <c r="I3915">
        <v>0.5</v>
      </c>
      <c r="J3915">
        <v>0.6</v>
      </c>
      <c r="K3915" s="1">
        <v>16.190000000000001</v>
      </c>
      <c r="L3915" s="2">
        <v>2966954</v>
      </c>
      <c r="M3915" s="1">
        <f>Table1[[#This Row],[PerformanceMetric]]/Table1[[#This Row],[InflationAdjSalary]]*1000000</f>
        <v>5.4567748606820334</v>
      </c>
      <c r="N3915" t="s">
        <v>58</v>
      </c>
      <c r="O3915">
        <v>34</v>
      </c>
      <c r="P3915" t="s">
        <v>25</v>
      </c>
    </row>
    <row r="3916" spans="2:16" x14ac:dyDescent="0.2">
      <c r="B3916" t="s">
        <v>336</v>
      </c>
      <c r="C3916">
        <v>2016</v>
      </c>
      <c r="D3916">
        <v>5.04</v>
      </c>
      <c r="E3916">
        <v>2.21</v>
      </c>
      <c r="F3916">
        <v>1.18</v>
      </c>
      <c r="G3916">
        <v>0.51</v>
      </c>
      <c r="H3916">
        <v>0.57999999999999996</v>
      </c>
      <c r="I3916">
        <v>0.95</v>
      </c>
      <c r="J3916">
        <v>0.53</v>
      </c>
      <c r="K3916" s="1">
        <v>16.190000000000001</v>
      </c>
      <c r="L3916" s="2">
        <v>4917657</v>
      </c>
      <c r="M3916" s="1">
        <f>Table1[[#This Row],[PerformanceMetric]]/Table1[[#This Row],[InflationAdjSalary]]*1000000</f>
        <v>3.292218225061244</v>
      </c>
      <c r="N3916" t="s">
        <v>50</v>
      </c>
      <c r="O3916">
        <v>28</v>
      </c>
      <c r="P3916" t="s">
        <v>16</v>
      </c>
    </row>
    <row r="3917" spans="2:16" x14ac:dyDescent="0.2">
      <c r="B3917" t="s">
        <v>135</v>
      </c>
      <c r="C3917">
        <v>2013</v>
      </c>
      <c r="D3917">
        <v>5.8</v>
      </c>
      <c r="E3917">
        <v>2.8</v>
      </c>
      <c r="F3917">
        <v>4.5999999999999996</v>
      </c>
      <c r="G3917">
        <v>0.6</v>
      </c>
      <c r="H3917">
        <v>0</v>
      </c>
      <c r="I3917">
        <v>1.4</v>
      </c>
      <c r="J3917">
        <v>0.37</v>
      </c>
      <c r="K3917" s="1">
        <v>16.190000000000001</v>
      </c>
      <c r="L3917" s="2">
        <v>22561707</v>
      </c>
      <c r="M3917" s="1">
        <f>Table1[[#This Row],[PerformanceMetric]]/Table1[[#This Row],[InflationAdjSalary]]*1000000</f>
        <v>0.71758754778616707</v>
      </c>
      <c r="N3917" t="s">
        <v>36</v>
      </c>
      <c r="O3917">
        <v>28</v>
      </c>
      <c r="P3917" t="s">
        <v>20</v>
      </c>
    </row>
    <row r="3918" spans="2:16" x14ac:dyDescent="0.2">
      <c r="B3918" t="s">
        <v>452</v>
      </c>
      <c r="C3918">
        <v>2016</v>
      </c>
      <c r="D3918">
        <v>4.24</v>
      </c>
      <c r="E3918">
        <v>2.5099999999999998</v>
      </c>
      <c r="F3918">
        <v>0.79</v>
      </c>
      <c r="G3918">
        <v>0.28000000000000003</v>
      </c>
      <c r="H3918">
        <v>0.32</v>
      </c>
      <c r="I3918">
        <v>0.46</v>
      </c>
      <c r="J3918">
        <v>0.56000000000000005</v>
      </c>
      <c r="K3918" s="1">
        <v>16.18</v>
      </c>
      <c r="L3918" s="2">
        <v>4302950</v>
      </c>
      <c r="M3918" s="1">
        <f>Table1[[#This Row],[PerformanceMetric]]/Table1[[#This Row],[InflationAdjSalary]]*1000000</f>
        <v>3.760211018022519</v>
      </c>
      <c r="N3918" t="s">
        <v>22</v>
      </c>
      <c r="O3918">
        <v>30</v>
      </c>
      <c r="P3918" t="s">
        <v>20</v>
      </c>
    </row>
    <row r="3919" spans="2:16" x14ac:dyDescent="0.2">
      <c r="B3919" t="s">
        <v>752</v>
      </c>
      <c r="C3919">
        <v>2012</v>
      </c>
      <c r="D3919">
        <v>5.64</v>
      </c>
      <c r="E3919">
        <v>1.46</v>
      </c>
      <c r="F3919">
        <v>1.92</v>
      </c>
      <c r="G3919">
        <v>0.4</v>
      </c>
      <c r="H3919">
        <v>0.04</v>
      </c>
      <c r="I3919">
        <v>0.98</v>
      </c>
      <c r="J3919">
        <v>0.54</v>
      </c>
      <c r="K3919" s="1">
        <v>16.16</v>
      </c>
      <c r="L3919" s="2">
        <v>899277</v>
      </c>
      <c r="M3919" s="1">
        <f>Table1[[#This Row],[PerformanceMetric]]/Table1[[#This Row],[InflationAdjSalary]]*1000000</f>
        <v>17.969991448686002</v>
      </c>
      <c r="N3919" t="s">
        <v>56</v>
      </c>
      <c r="O3919">
        <v>32</v>
      </c>
      <c r="P3919" t="s">
        <v>19</v>
      </c>
    </row>
    <row r="3920" spans="2:16" x14ac:dyDescent="0.2">
      <c r="B3920" t="s">
        <v>504</v>
      </c>
      <c r="C3920">
        <v>2015</v>
      </c>
      <c r="D3920">
        <v>6.16</v>
      </c>
      <c r="E3920">
        <v>1.32</v>
      </c>
      <c r="F3920">
        <v>1.1599999999999999</v>
      </c>
      <c r="G3920">
        <v>0.56000000000000005</v>
      </c>
      <c r="H3920">
        <v>0</v>
      </c>
      <c r="I3920">
        <v>0.92</v>
      </c>
      <c r="J3920">
        <v>0.55000000000000004</v>
      </c>
      <c r="K3920" s="1">
        <v>16.16</v>
      </c>
      <c r="L3920" s="2">
        <v>1176209</v>
      </c>
      <c r="M3920" s="1">
        <f>Table1[[#This Row],[PerformanceMetric]]/Table1[[#This Row],[InflationAdjSalary]]*1000000</f>
        <v>13.739054878852313</v>
      </c>
      <c r="N3920" t="s">
        <v>18</v>
      </c>
      <c r="O3920">
        <v>23</v>
      </c>
      <c r="P3920" t="s">
        <v>19</v>
      </c>
    </row>
    <row r="3921" spans="2:16" x14ac:dyDescent="0.2">
      <c r="B3921" t="s">
        <v>827</v>
      </c>
      <c r="C3921">
        <v>2021</v>
      </c>
      <c r="D3921">
        <v>4.2</v>
      </c>
      <c r="E3921">
        <v>2.08</v>
      </c>
      <c r="F3921">
        <v>0.44</v>
      </c>
      <c r="G3921">
        <v>0.72</v>
      </c>
      <c r="H3921">
        <v>0.08</v>
      </c>
      <c r="I3921">
        <v>0.52</v>
      </c>
      <c r="J3921">
        <v>0.62</v>
      </c>
      <c r="K3921" s="1">
        <v>16.16</v>
      </c>
      <c r="L3921" s="2">
        <v>1820401</v>
      </c>
      <c r="M3921" s="1">
        <f>Table1[[#This Row],[PerformanceMetric]]/Table1[[#This Row],[InflationAdjSalary]]*1000000</f>
        <v>8.8771649762881921</v>
      </c>
      <c r="N3921" t="s">
        <v>61</v>
      </c>
      <c r="O3921">
        <v>27</v>
      </c>
      <c r="P3921" t="s">
        <v>25</v>
      </c>
    </row>
    <row r="3922" spans="2:16" x14ac:dyDescent="0.2">
      <c r="B3922" t="s">
        <v>205</v>
      </c>
      <c r="C3922">
        <v>2011</v>
      </c>
      <c r="D3922">
        <v>5.16</v>
      </c>
      <c r="E3922">
        <v>1.46</v>
      </c>
      <c r="F3922">
        <v>1.97</v>
      </c>
      <c r="G3922">
        <v>0.64</v>
      </c>
      <c r="H3922">
        <v>0.36</v>
      </c>
      <c r="I3922">
        <v>0.91</v>
      </c>
      <c r="J3922">
        <v>0.52</v>
      </c>
      <c r="K3922" s="1">
        <v>16.16</v>
      </c>
      <c r="L3922" s="2">
        <v>2074001</v>
      </c>
      <c r="M3922" s="1">
        <f>Table1[[#This Row],[PerformanceMetric]]/Table1[[#This Row],[InflationAdjSalary]]*1000000</f>
        <v>7.7917030898249324</v>
      </c>
      <c r="N3922" t="s">
        <v>56</v>
      </c>
      <c r="O3922">
        <v>22</v>
      </c>
      <c r="P3922" t="s">
        <v>19</v>
      </c>
    </row>
    <row r="3923" spans="2:16" x14ac:dyDescent="0.2">
      <c r="B3923" t="s">
        <v>548</v>
      </c>
      <c r="C3923">
        <v>2016</v>
      </c>
      <c r="D3923">
        <v>5.88</v>
      </c>
      <c r="E3923">
        <v>1.48</v>
      </c>
      <c r="F3923">
        <v>2.15</v>
      </c>
      <c r="G3923">
        <v>0.77</v>
      </c>
      <c r="H3923">
        <v>0.02</v>
      </c>
      <c r="I3923">
        <v>1.35</v>
      </c>
      <c r="J3923">
        <v>0.53</v>
      </c>
      <c r="K3923" s="1">
        <v>16.13</v>
      </c>
      <c r="L3923" s="2">
        <v>1079179</v>
      </c>
      <c r="M3923" s="1">
        <f>Table1[[#This Row],[PerformanceMetric]]/Table1[[#This Row],[InflationAdjSalary]]*1000000</f>
        <v>14.946547329034384</v>
      </c>
      <c r="N3923" t="s">
        <v>58</v>
      </c>
      <c r="O3923">
        <v>23</v>
      </c>
      <c r="P3923" t="s">
        <v>19</v>
      </c>
    </row>
    <row r="3924" spans="2:16" x14ac:dyDescent="0.2">
      <c r="B3924" t="s">
        <v>828</v>
      </c>
      <c r="C3924">
        <v>2011</v>
      </c>
      <c r="D3924">
        <v>4.25</v>
      </c>
      <c r="E3924">
        <v>1.88</v>
      </c>
      <c r="F3924">
        <v>0.5</v>
      </c>
      <c r="G3924">
        <v>0.5</v>
      </c>
      <c r="H3924">
        <v>0.25</v>
      </c>
      <c r="I3924">
        <v>0.88</v>
      </c>
      <c r="J3924">
        <v>0.72</v>
      </c>
      <c r="K3924" s="1">
        <v>16.13</v>
      </c>
      <c r="L3924" s="2">
        <v>1121578</v>
      </c>
      <c r="M3924" s="1">
        <f>Table1[[#This Row],[PerformanceMetric]]/Table1[[#This Row],[InflationAdjSalary]]*1000000</f>
        <v>14.381523175383252</v>
      </c>
      <c r="N3924" t="s">
        <v>70</v>
      </c>
      <c r="O3924">
        <v>23</v>
      </c>
      <c r="P3924" t="s">
        <v>25</v>
      </c>
    </row>
    <row r="3925" spans="2:16" x14ac:dyDescent="0.2">
      <c r="B3925" t="s">
        <v>471</v>
      </c>
      <c r="C3925">
        <v>2012</v>
      </c>
      <c r="D3925">
        <v>5.21</v>
      </c>
      <c r="E3925">
        <v>1.6</v>
      </c>
      <c r="F3925">
        <v>3.3</v>
      </c>
      <c r="G3925">
        <v>0.74</v>
      </c>
      <c r="H3925">
        <v>0.04</v>
      </c>
      <c r="I3925">
        <v>1.36</v>
      </c>
      <c r="J3925">
        <v>0.49</v>
      </c>
      <c r="K3925" s="1">
        <v>16.11</v>
      </c>
      <c r="L3925" s="2">
        <v>5164956</v>
      </c>
      <c r="M3925" s="1">
        <f>Table1[[#This Row],[PerformanceMetric]]/Table1[[#This Row],[InflationAdjSalary]]*1000000</f>
        <v>3.1190972391633154</v>
      </c>
      <c r="N3925" t="s">
        <v>42</v>
      </c>
      <c r="O3925">
        <v>31</v>
      </c>
      <c r="P3925" t="s">
        <v>19</v>
      </c>
    </row>
    <row r="3926" spans="2:16" x14ac:dyDescent="0.2">
      <c r="B3926" t="s">
        <v>631</v>
      </c>
      <c r="C3926">
        <v>2020</v>
      </c>
      <c r="D3926">
        <v>4.57</v>
      </c>
      <c r="E3926">
        <v>2.91</v>
      </c>
      <c r="F3926">
        <v>1.0900000000000001</v>
      </c>
      <c r="G3926">
        <v>0.53</v>
      </c>
      <c r="H3926">
        <v>0.11</v>
      </c>
      <c r="I3926">
        <v>0.98</v>
      </c>
      <c r="J3926">
        <v>0.55000000000000004</v>
      </c>
      <c r="K3926" s="1">
        <v>16.100000000000001</v>
      </c>
      <c r="L3926" s="2">
        <v>2046100</v>
      </c>
      <c r="M3926" s="1">
        <f>Table1[[#This Row],[PerformanceMetric]]/Table1[[#This Row],[InflationAdjSalary]]*1000000</f>
        <v>7.8686281217926801</v>
      </c>
      <c r="N3926" t="s">
        <v>39</v>
      </c>
      <c r="O3926">
        <v>21</v>
      </c>
      <c r="P3926" t="s">
        <v>16</v>
      </c>
    </row>
    <row r="3927" spans="2:16" x14ac:dyDescent="0.2">
      <c r="B3927" t="s">
        <v>831</v>
      </c>
      <c r="C3927">
        <v>2018</v>
      </c>
      <c r="D3927">
        <v>5.75</v>
      </c>
      <c r="E3927">
        <v>2.92</v>
      </c>
      <c r="F3927">
        <v>0.33</v>
      </c>
      <c r="G3927">
        <v>0.42</v>
      </c>
      <c r="H3927">
        <v>0.08</v>
      </c>
      <c r="I3927">
        <v>0.57999999999999996</v>
      </c>
      <c r="J3927">
        <v>0.48</v>
      </c>
      <c r="K3927" s="1">
        <v>16.09</v>
      </c>
      <c r="L3927" s="2">
        <v>90837</v>
      </c>
      <c r="M3927" s="1">
        <f>Table1[[#This Row],[PerformanceMetric]]/Table1[[#This Row],[InflationAdjSalary]]*1000000</f>
        <v>177.13046445831546</v>
      </c>
      <c r="N3927" t="s">
        <v>76</v>
      </c>
      <c r="O3927">
        <v>24</v>
      </c>
      <c r="P3927" t="s">
        <v>25</v>
      </c>
    </row>
    <row r="3928" spans="2:16" x14ac:dyDescent="0.2">
      <c r="B3928" t="s">
        <v>830</v>
      </c>
      <c r="C3928">
        <v>2013</v>
      </c>
      <c r="D3928">
        <v>3.7</v>
      </c>
      <c r="E3928">
        <v>3.09</v>
      </c>
      <c r="F3928">
        <v>0.21</v>
      </c>
      <c r="G3928">
        <v>0.36</v>
      </c>
      <c r="H3928">
        <v>0.21</v>
      </c>
      <c r="I3928">
        <v>0.4</v>
      </c>
      <c r="J3928">
        <v>0.59</v>
      </c>
      <c r="K3928" s="1">
        <v>16.09</v>
      </c>
      <c r="L3928" s="2">
        <v>1382219</v>
      </c>
      <c r="M3928" s="1">
        <f>Table1[[#This Row],[PerformanceMetric]]/Table1[[#This Row],[InflationAdjSalary]]*1000000</f>
        <v>11.640702377843164</v>
      </c>
      <c r="N3928" t="s">
        <v>34</v>
      </c>
      <c r="O3928">
        <v>22</v>
      </c>
      <c r="P3928" t="s">
        <v>16</v>
      </c>
    </row>
    <row r="3929" spans="2:16" x14ac:dyDescent="0.2">
      <c r="B3929" t="s">
        <v>829</v>
      </c>
      <c r="C3929">
        <v>2017</v>
      </c>
      <c r="D3929">
        <v>5.45</v>
      </c>
      <c r="E3929">
        <v>2.84</v>
      </c>
      <c r="F3929">
        <v>0.82</v>
      </c>
      <c r="G3929">
        <v>0.34</v>
      </c>
      <c r="H3929">
        <v>0.36</v>
      </c>
      <c r="I3929">
        <v>0.91</v>
      </c>
      <c r="J3929">
        <v>0.5</v>
      </c>
      <c r="K3929" s="1">
        <v>16.09</v>
      </c>
      <c r="L3929" s="2">
        <v>1587806</v>
      </c>
      <c r="M3929" s="1">
        <f>Table1[[#This Row],[PerformanceMetric]]/Table1[[#This Row],[InflationAdjSalary]]*1000000</f>
        <v>10.133479782794623</v>
      </c>
      <c r="N3929" t="s">
        <v>68</v>
      </c>
      <c r="O3929">
        <v>22</v>
      </c>
      <c r="P3929" t="s">
        <v>25</v>
      </c>
    </row>
    <row r="3930" spans="2:16" x14ac:dyDescent="0.2">
      <c r="B3930" t="s">
        <v>780</v>
      </c>
      <c r="C3930">
        <v>2013</v>
      </c>
      <c r="D3930">
        <v>4.04</v>
      </c>
      <c r="E3930">
        <v>3.43</v>
      </c>
      <c r="F3930">
        <v>0.39</v>
      </c>
      <c r="G3930">
        <v>0.57999999999999996</v>
      </c>
      <c r="H3930">
        <v>1.18</v>
      </c>
      <c r="I3930">
        <v>0.78</v>
      </c>
      <c r="J3930">
        <v>0.5</v>
      </c>
      <c r="K3930" s="1">
        <v>16.09</v>
      </c>
      <c r="L3930" s="2">
        <v>3395780</v>
      </c>
      <c r="M3930" s="1">
        <f>Table1[[#This Row],[PerformanceMetric]]/Table1[[#This Row],[InflationAdjSalary]]*1000000</f>
        <v>4.7382339256371147</v>
      </c>
      <c r="N3930" t="s">
        <v>36</v>
      </c>
      <c r="O3930">
        <v>27</v>
      </c>
      <c r="P3930" t="s">
        <v>30</v>
      </c>
    </row>
    <row r="3931" spans="2:16" x14ac:dyDescent="0.2">
      <c r="B3931" t="s">
        <v>727</v>
      </c>
      <c r="C3931">
        <v>2012</v>
      </c>
      <c r="D3931">
        <v>5.41</v>
      </c>
      <c r="E3931">
        <v>3.33</v>
      </c>
      <c r="F3931">
        <v>0.37</v>
      </c>
      <c r="G3931">
        <v>0.37</v>
      </c>
      <c r="H3931">
        <v>0.37</v>
      </c>
      <c r="I3931">
        <v>1.04</v>
      </c>
      <c r="J3931">
        <v>0.52</v>
      </c>
      <c r="K3931" s="1">
        <v>16.079999999999998</v>
      </c>
      <c r="L3931" s="2">
        <v>447777</v>
      </c>
      <c r="M3931" s="1">
        <f>Table1[[#This Row],[PerformanceMetric]]/Table1[[#This Row],[InflationAdjSalary]]*1000000</f>
        <v>35.910732351147999</v>
      </c>
      <c r="N3931" t="s">
        <v>29</v>
      </c>
      <c r="O3931">
        <v>23</v>
      </c>
      <c r="P3931" t="s">
        <v>30</v>
      </c>
    </row>
    <row r="3932" spans="2:16" x14ac:dyDescent="0.2">
      <c r="B3932" t="s">
        <v>582</v>
      </c>
      <c r="C3932">
        <v>2020</v>
      </c>
      <c r="D3932">
        <v>4.5</v>
      </c>
      <c r="E3932">
        <v>1.9</v>
      </c>
      <c r="F3932">
        <v>1.66</v>
      </c>
      <c r="G3932">
        <v>0.47</v>
      </c>
      <c r="H3932">
        <v>0.05</v>
      </c>
      <c r="I3932">
        <v>0.64</v>
      </c>
      <c r="J3932">
        <v>0.55000000000000004</v>
      </c>
      <c r="K3932" s="1">
        <v>16.079999999999998</v>
      </c>
      <c r="L3932" s="2">
        <v>3448189</v>
      </c>
      <c r="M3932" s="1">
        <f>Table1[[#This Row],[PerformanceMetric]]/Table1[[#This Row],[InflationAdjSalary]]*1000000</f>
        <v>4.6633174689670422</v>
      </c>
      <c r="N3932" t="s">
        <v>68</v>
      </c>
      <c r="O3932">
        <v>25</v>
      </c>
      <c r="P3932" t="s">
        <v>19</v>
      </c>
    </row>
    <row r="3933" spans="2:16" x14ac:dyDescent="0.2">
      <c r="B3933" t="s">
        <v>555</v>
      </c>
      <c r="C3933">
        <v>2014</v>
      </c>
      <c r="D3933">
        <v>6.27</v>
      </c>
      <c r="E3933">
        <v>1.73</v>
      </c>
      <c r="F3933">
        <v>1.33</v>
      </c>
      <c r="G3933">
        <v>0.33</v>
      </c>
      <c r="H3933">
        <v>7.0000000000000007E-2</v>
      </c>
      <c r="I3933">
        <v>1</v>
      </c>
      <c r="J3933">
        <v>0.52</v>
      </c>
      <c r="K3933" s="1">
        <v>16.079999999999998</v>
      </c>
      <c r="L3933" s="2">
        <v>3911231</v>
      </c>
      <c r="M3933" s="1">
        <f>Table1[[#This Row],[PerformanceMetric]]/Table1[[#This Row],[InflationAdjSalary]]*1000000</f>
        <v>4.1112376129152173</v>
      </c>
      <c r="N3933" t="s">
        <v>109</v>
      </c>
      <c r="O3933">
        <v>25</v>
      </c>
      <c r="P3933" t="s">
        <v>20</v>
      </c>
    </row>
    <row r="3934" spans="2:16" x14ac:dyDescent="0.2">
      <c r="B3934" t="s">
        <v>832</v>
      </c>
      <c r="C3934">
        <v>2014</v>
      </c>
      <c r="D3934">
        <v>4.8899999999999997</v>
      </c>
      <c r="E3934">
        <v>1.93</v>
      </c>
      <c r="F3934">
        <v>2.92</v>
      </c>
      <c r="G3934">
        <v>0.93</v>
      </c>
      <c r="H3934">
        <v>0.11</v>
      </c>
      <c r="I3934">
        <v>1.42</v>
      </c>
      <c r="J3934">
        <v>0.51</v>
      </c>
      <c r="K3934" s="1">
        <v>16.059999999999999</v>
      </c>
      <c r="L3934" s="2">
        <v>1015060</v>
      </c>
      <c r="M3934" s="1">
        <f>Table1[[#This Row],[PerformanceMetric]]/Table1[[#This Row],[InflationAdjSalary]]*1000000</f>
        <v>15.821724824148326</v>
      </c>
      <c r="N3934" t="s">
        <v>109</v>
      </c>
      <c r="O3934">
        <v>24</v>
      </c>
      <c r="P3934" t="s">
        <v>20</v>
      </c>
    </row>
    <row r="3935" spans="2:16" x14ac:dyDescent="0.2">
      <c r="B3935" t="s">
        <v>274</v>
      </c>
      <c r="C3935">
        <v>2016</v>
      </c>
      <c r="D3935">
        <v>4.74</v>
      </c>
      <c r="E3935">
        <v>2.5099999999999998</v>
      </c>
      <c r="F3935">
        <v>1.4</v>
      </c>
      <c r="G3935">
        <v>0.56000000000000005</v>
      </c>
      <c r="H3935">
        <v>7.0000000000000007E-2</v>
      </c>
      <c r="I3935">
        <v>1.1200000000000001</v>
      </c>
      <c r="J3935">
        <v>0.56999999999999995</v>
      </c>
      <c r="K3935" s="1">
        <v>16.04</v>
      </c>
      <c r="L3935" s="2">
        <v>6604010</v>
      </c>
      <c r="M3935" s="1">
        <f>Table1[[#This Row],[PerformanceMetric]]/Table1[[#This Row],[InflationAdjSalary]]*1000000</f>
        <v>2.4288273336957391</v>
      </c>
      <c r="N3935" t="s">
        <v>52</v>
      </c>
      <c r="O3935">
        <v>25</v>
      </c>
      <c r="P3935" t="s">
        <v>25</v>
      </c>
    </row>
    <row r="3936" spans="2:16" x14ac:dyDescent="0.2">
      <c r="B3936" t="s">
        <v>637</v>
      </c>
      <c r="C3936">
        <v>2021</v>
      </c>
      <c r="D3936">
        <v>4.38</v>
      </c>
      <c r="E3936">
        <v>2.5099999999999998</v>
      </c>
      <c r="F3936">
        <v>1.46</v>
      </c>
      <c r="G3936">
        <v>0.85</v>
      </c>
      <c r="H3936">
        <v>0.3</v>
      </c>
      <c r="I3936">
        <v>0.89</v>
      </c>
      <c r="J3936">
        <v>0.52</v>
      </c>
      <c r="K3936" s="1">
        <v>16.03</v>
      </c>
      <c r="L3936" s="2">
        <v>1493025</v>
      </c>
      <c r="M3936" s="1">
        <f>Table1[[#This Row],[PerformanceMetric]]/Table1[[#This Row],[InflationAdjSalary]]*1000000</f>
        <v>10.736591818623266</v>
      </c>
      <c r="N3936" t="s">
        <v>50</v>
      </c>
      <c r="O3936">
        <v>24</v>
      </c>
      <c r="P3936" t="s">
        <v>16</v>
      </c>
    </row>
    <row r="3937" spans="2:16" x14ac:dyDescent="0.2">
      <c r="B3937" t="s">
        <v>776</v>
      </c>
      <c r="C3937">
        <v>2012</v>
      </c>
      <c r="D3937">
        <v>5.46</v>
      </c>
      <c r="E3937">
        <v>2.14</v>
      </c>
      <c r="F3937">
        <v>0.26</v>
      </c>
      <c r="G3937">
        <v>0.39</v>
      </c>
      <c r="H3937">
        <v>0.19</v>
      </c>
      <c r="I3937">
        <v>0.28000000000000003</v>
      </c>
      <c r="J3937">
        <v>0.51</v>
      </c>
      <c r="K3937" s="1">
        <v>16.03</v>
      </c>
      <c r="L3937" s="2">
        <v>4651914</v>
      </c>
      <c r="M3937" s="1">
        <f>Table1[[#This Row],[PerformanceMetric]]/Table1[[#This Row],[InflationAdjSalary]]*1000000</f>
        <v>3.445893453748285</v>
      </c>
      <c r="N3937" t="s">
        <v>24</v>
      </c>
      <c r="O3937">
        <v>24</v>
      </c>
      <c r="P3937" t="s">
        <v>20</v>
      </c>
    </row>
    <row r="3938" spans="2:16" x14ac:dyDescent="0.2">
      <c r="B3938" t="s">
        <v>282</v>
      </c>
      <c r="C3938">
        <v>2012</v>
      </c>
      <c r="D3938">
        <v>6.14</v>
      </c>
      <c r="E3938">
        <v>1.93</v>
      </c>
      <c r="F3938">
        <v>4.66</v>
      </c>
      <c r="G3938">
        <v>1.17</v>
      </c>
      <c r="H3938">
        <v>0.1</v>
      </c>
      <c r="I3938">
        <v>2.62</v>
      </c>
      <c r="J3938">
        <v>0.46</v>
      </c>
      <c r="K3938" s="1">
        <v>16.03</v>
      </c>
      <c r="L3938" s="2">
        <v>19174902</v>
      </c>
      <c r="M3938" s="1">
        <f>Table1[[#This Row],[PerformanceMetric]]/Table1[[#This Row],[InflationAdjSalary]]*1000000</f>
        <v>0.83598862721697353</v>
      </c>
      <c r="N3938" t="s">
        <v>70</v>
      </c>
      <c r="O3938">
        <v>32</v>
      </c>
      <c r="P3938" t="s">
        <v>19</v>
      </c>
    </row>
    <row r="3939" spans="2:16" x14ac:dyDescent="0.2">
      <c r="B3939" t="s">
        <v>227</v>
      </c>
      <c r="C3939">
        <v>2015</v>
      </c>
      <c r="D3939">
        <v>4.5599999999999996</v>
      </c>
      <c r="E3939">
        <v>2.31</v>
      </c>
      <c r="F3939">
        <v>0.85</v>
      </c>
      <c r="G3939">
        <v>0.42</v>
      </c>
      <c r="H3939">
        <v>0.23</v>
      </c>
      <c r="I3939">
        <v>0.38</v>
      </c>
      <c r="J3939">
        <v>0.53</v>
      </c>
      <c r="K3939" s="1">
        <v>16.02</v>
      </c>
      <c r="L3939" s="2">
        <v>21899</v>
      </c>
      <c r="M3939" s="1">
        <f>Table1[[#This Row],[PerformanceMetric]]/Table1[[#This Row],[InflationAdjSalary]]*1000000</f>
        <v>731.5402529795881</v>
      </c>
      <c r="N3939" t="s">
        <v>38</v>
      </c>
      <c r="O3939">
        <v>29</v>
      </c>
      <c r="P3939" t="s">
        <v>25</v>
      </c>
    </row>
    <row r="3940" spans="2:16" x14ac:dyDescent="0.2">
      <c r="B3940" t="s">
        <v>833</v>
      </c>
      <c r="C3940">
        <v>2017</v>
      </c>
      <c r="D3940">
        <v>4.5</v>
      </c>
      <c r="E3940">
        <v>3.5</v>
      </c>
      <c r="F3940">
        <v>1</v>
      </c>
      <c r="G3940">
        <v>0</v>
      </c>
      <c r="H3940">
        <v>0</v>
      </c>
      <c r="I3940">
        <v>0.5</v>
      </c>
      <c r="J3940">
        <v>0.5</v>
      </c>
      <c r="K3940" s="1">
        <v>16</v>
      </c>
      <c r="L3940" s="2">
        <v>93445</v>
      </c>
      <c r="M3940" s="1">
        <f>Table1[[#This Row],[PerformanceMetric]]/Table1[[#This Row],[InflationAdjSalary]]*1000000</f>
        <v>171.22371448445611</v>
      </c>
      <c r="N3940" t="s">
        <v>48</v>
      </c>
      <c r="O3940">
        <v>24</v>
      </c>
      <c r="P3940" t="s">
        <v>25</v>
      </c>
    </row>
    <row r="3941" spans="2:16" x14ac:dyDescent="0.2">
      <c r="B3941" t="s">
        <v>825</v>
      </c>
      <c r="C3941">
        <v>2016</v>
      </c>
      <c r="D3941">
        <v>2</v>
      </c>
      <c r="E3941">
        <v>1</v>
      </c>
      <c r="F3941">
        <v>1</v>
      </c>
      <c r="G3941">
        <v>0</v>
      </c>
      <c r="H3941">
        <v>0</v>
      </c>
      <c r="I3941">
        <v>0</v>
      </c>
      <c r="J3941">
        <v>1</v>
      </c>
      <c r="K3941" s="1">
        <v>16</v>
      </c>
      <c r="L3941" s="2">
        <v>766474</v>
      </c>
      <c r="M3941" s="1">
        <f>Table1[[#This Row],[PerformanceMetric]]/Table1[[#This Row],[InflationAdjSalary]]*1000000</f>
        <v>20.874811148192894</v>
      </c>
      <c r="N3941" t="s">
        <v>31</v>
      </c>
      <c r="O3941">
        <v>23</v>
      </c>
      <c r="P3941" t="s">
        <v>19</v>
      </c>
    </row>
    <row r="3942" spans="2:16" x14ac:dyDescent="0.2">
      <c r="B3942" t="s">
        <v>363</v>
      </c>
      <c r="C3942">
        <v>2013</v>
      </c>
      <c r="D3942">
        <v>4.0199999999999996</v>
      </c>
      <c r="E3942">
        <v>3.77</v>
      </c>
      <c r="F3942">
        <v>0.69</v>
      </c>
      <c r="G3942">
        <v>0.35</v>
      </c>
      <c r="H3942">
        <v>0.52</v>
      </c>
      <c r="I3942">
        <v>0.62</v>
      </c>
      <c r="J3942">
        <v>0.49</v>
      </c>
      <c r="K3942" s="1">
        <v>16</v>
      </c>
      <c r="L3942" s="2">
        <v>1162507</v>
      </c>
      <c r="M3942" s="1">
        <f>Table1[[#This Row],[PerformanceMetric]]/Table1[[#This Row],[InflationAdjSalary]]*1000000</f>
        <v>13.763357984080955</v>
      </c>
      <c r="N3942" t="s">
        <v>104</v>
      </c>
      <c r="O3942">
        <v>26</v>
      </c>
      <c r="P3942" t="s">
        <v>16</v>
      </c>
    </row>
    <row r="3943" spans="2:16" x14ac:dyDescent="0.2">
      <c r="B3943" t="s">
        <v>437</v>
      </c>
      <c r="C3943">
        <v>2011</v>
      </c>
      <c r="D3943">
        <v>4.91</v>
      </c>
      <c r="E3943">
        <v>3</v>
      </c>
      <c r="F3943">
        <v>0</v>
      </c>
      <c r="G3943">
        <v>0.18</v>
      </c>
      <c r="H3943">
        <v>0.45</v>
      </c>
      <c r="I3943">
        <v>0.55000000000000004</v>
      </c>
      <c r="J3943">
        <v>0.54</v>
      </c>
      <c r="K3943" s="1">
        <v>15.99</v>
      </c>
      <c r="L3943" s="2">
        <v>2892973</v>
      </c>
      <c r="M3943" s="1">
        <f>Table1[[#This Row],[PerformanceMetric]]/Table1[[#This Row],[InflationAdjSalary]]*1000000</f>
        <v>5.5271860470180671</v>
      </c>
      <c r="N3943" t="s">
        <v>91</v>
      </c>
      <c r="O3943">
        <v>21</v>
      </c>
      <c r="P3943" t="s">
        <v>30</v>
      </c>
    </row>
    <row r="3944" spans="2:16" x14ac:dyDescent="0.2">
      <c r="B3944" t="s">
        <v>695</v>
      </c>
      <c r="C3944">
        <v>2017</v>
      </c>
      <c r="D3944">
        <v>4.76</v>
      </c>
      <c r="E3944">
        <v>2.0699999999999998</v>
      </c>
      <c r="F3944">
        <v>0.53</v>
      </c>
      <c r="G3944">
        <v>0.28999999999999998</v>
      </c>
      <c r="H3944">
        <v>0.16</v>
      </c>
      <c r="I3944">
        <v>0.37</v>
      </c>
      <c r="J3944">
        <v>0.56000000000000005</v>
      </c>
      <c r="K3944" s="1">
        <v>15.97</v>
      </c>
      <c r="L3944" s="2">
        <v>2388050</v>
      </c>
      <c r="M3944" s="1">
        <f>Table1[[#This Row],[PerformanceMetric]]/Table1[[#This Row],[InflationAdjSalary]]*1000000</f>
        <v>6.6874646678252132</v>
      </c>
      <c r="N3944" t="s">
        <v>31</v>
      </c>
      <c r="O3944">
        <v>27</v>
      </c>
      <c r="P3944" t="s">
        <v>25</v>
      </c>
    </row>
    <row r="3945" spans="2:16" x14ac:dyDescent="0.2">
      <c r="B3945" t="s">
        <v>718</v>
      </c>
      <c r="C3945">
        <v>2021</v>
      </c>
      <c r="D3945">
        <v>4.9800000000000004</v>
      </c>
      <c r="E3945">
        <v>2.66</v>
      </c>
      <c r="F3945">
        <v>1.26</v>
      </c>
      <c r="G3945">
        <v>0.7</v>
      </c>
      <c r="H3945">
        <v>0.23</v>
      </c>
      <c r="I3945">
        <v>0.62</v>
      </c>
      <c r="J3945">
        <v>0.46</v>
      </c>
      <c r="K3945" s="1">
        <v>15.95</v>
      </c>
      <c r="L3945" s="2">
        <v>920476</v>
      </c>
      <c r="M3945" s="1">
        <f>Table1[[#This Row],[PerformanceMetric]]/Table1[[#This Row],[InflationAdjSalary]]*1000000</f>
        <v>17.327991169786067</v>
      </c>
      <c r="N3945" t="s">
        <v>96</v>
      </c>
      <c r="O3945">
        <v>25</v>
      </c>
      <c r="P3945" t="s">
        <v>25</v>
      </c>
    </row>
    <row r="3946" spans="2:16" x14ac:dyDescent="0.2">
      <c r="B3946" t="s">
        <v>729</v>
      </c>
      <c r="C3946">
        <v>2010</v>
      </c>
      <c r="D3946">
        <v>3.06</v>
      </c>
      <c r="E3946">
        <v>5.0599999999999996</v>
      </c>
      <c r="F3946">
        <v>1.31</v>
      </c>
      <c r="G3946">
        <v>0.19</v>
      </c>
      <c r="H3946">
        <v>0.25</v>
      </c>
      <c r="I3946">
        <v>0.88</v>
      </c>
      <c r="J3946">
        <v>0.49</v>
      </c>
      <c r="K3946" s="1">
        <v>15.94</v>
      </c>
      <c r="L3946" s="2">
        <v>9047093</v>
      </c>
      <c r="M3946" s="1">
        <f>Table1[[#This Row],[PerformanceMetric]]/Table1[[#This Row],[InflationAdjSalary]]*1000000</f>
        <v>1.7618919137893243</v>
      </c>
      <c r="N3946" t="s">
        <v>64</v>
      </c>
      <c r="O3946">
        <v>33</v>
      </c>
      <c r="P3946" t="s">
        <v>30</v>
      </c>
    </row>
    <row r="3947" spans="2:16" x14ac:dyDescent="0.2">
      <c r="B3947" t="s">
        <v>702</v>
      </c>
      <c r="C3947">
        <v>2011</v>
      </c>
      <c r="D3947">
        <v>4.9000000000000004</v>
      </c>
      <c r="E3947">
        <v>3</v>
      </c>
      <c r="F3947">
        <v>0.69</v>
      </c>
      <c r="G3947">
        <v>0.49</v>
      </c>
      <c r="H3947">
        <v>0.12</v>
      </c>
      <c r="I3947">
        <v>0.49</v>
      </c>
      <c r="J3947">
        <v>0.48</v>
      </c>
      <c r="K3947" s="1">
        <v>15.94</v>
      </c>
      <c r="L3947" s="2">
        <v>9970936</v>
      </c>
      <c r="M3947" s="1">
        <f>Table1[[#This Row],[PerformanceMetric]]/Table1[[#This Row],[InflationAdjSalary]]*1000000</f>
        <v>1.5986463056226616</v>
      </c>
      <c r="N3947" t="s">
        <v>64</v>
      </c>
      <c r="O3947">
        <v>34</v>
      </c>
      <c r="P3947" t="s">
        <v>25</v>
      </c>
    </row>
    <row r="3948" spans="2:16" x14ac:dyDescent="0.2">
      <c r="B3948" t="s">
        <v>739</v>
      </c>
      <c r="C3948">
        <v>2018</v>
      </c>
      <c r="D3948">
        <v>5.94</v>
      </c>
      <c r="E3948">
        <v>2.27</v>
      </c>
      <c r="F3948">
        <v>3.21</v>
      </c>
      <c r="G3948">
        <v>0.83</v>
      </c>
      <c r="H3948">
        <v>0.23</v>
      </c>
      <c r="I3948">
        <v>1.68</v>
      </c>
      <c r="J3948">
        <v>0.44</v>
      </c>
      <c r="K3948" s="1">
        <v>15.93</v>
      </c>
      <c r="L3948" s="2">
        <v>4886663</v>
      </c>
      <c r="M3948" s="1">
        <f>Table1[[#This Row],[PerformanceMetric]]/Table1[[#This Row],[InflationAdjSalary]]*1000000</f>
        <v>3.2598933055133945</v>
      </c>
      <c r="N3948" t="s">
        <v>70</v>
      </c>
      <c r="O3948">
        <v>19</v>
      </c>
      <c r="P3948" t="s">
        <v>19</v>
      </c>
    </row>
    <row r="3949" spans="2:16" x14ac:dyDescent="0.2">
      <c r="B3949" t="s">
        <v>558</v>
      </c>
      <c r="C3949">
        <v>2016</v>
      </c>
      <c r="D3949">
        <v>5.61</v>
      </c>
      <c r="E3949">
        <v>1.88</v>
      </c>
      <c r="F3949">
        <v>2.33</v>
      </c>
      <c r="G3949">
        <v>0.66</v>
      </c>
      <c r="H3949">
        <v>0.13</v>
      </c>
      <c r="I3949">
        <v>1.1399999999999999</v>
      </c>
      <c r="J3949">
        <v>0.48</v>
      </c>
      <c r="K3949" s="1">
        <v>15.92</v>
      </c>
      <c r="L3949" s="2">
        <v>2019977</v>
      </c>
      <c r="M3949" s="1">
        <f>Table1[[#This Row],[PerformanceMetric]]/Table1[[#This Row],[InflationAdjSalary]]*1000000</f>
        <v>7.8812778561340053</v>
      </c>
      <c r="N3949" t="s">
        <v>70</v>
      </c>
      <c r="O3949">
        <v>23</v>
      </c>
      <c r="P3949" t="s">
        <v>19</v>
      </c>
    </row>
    <row r="3950" spans="2:16" x14ac:dyDescent="0.2">
      <c r="B3950" t="s">
        <v>742</v>
      </c>
      <c r="C3950">
        <v>2015</v>
      </c>
      <c r="D3950">
        <v>4.58</v>
      </c>
      <c r="E3950">
        <v>3.48</v>
      </c>
      <c r="F3950">
        <v>0.82</v>
      </c>
      <c r="G3950">
        <v>0.42</v>
      </c>
      <c r="H3950">
        <v>0.64</v>
      </c>
      <c r="I3950">
        <v>0.54</v>
      </c>
      <c r="J3950">
        <v>0.45</v>
      </c>
      <c r="K3950" s="1">
        <v>15.91</v>
      </c>
      <c r="L3950" s="2">
        <v>1218528</v>
      </c>
      <c r="M3950" s="1">
        <f>Table1[[#This Row],[PerformanceMetric]]/Table1[[#This Row],[InflationAdjSalary]]*1000000</f>
        <v>13.056737309278081</v>
      </c>
      <c r="N3950" t="s">
        <v>42</v>
      </c>
      <c r="O3950">
        <v>25</v>
      </c>
      <c r="P3950" t="s">
        <v>30</v>
      </c>
    </row>
    <row r="3951" spans="2:16" x14ac:dyDescent="0.2">
      <c r="B3951" t="s">
        <v>190</v>
      </c>
      <c r="C3951">
        <v>2014</v>
      </c>
      <c r="D3951">
        <v>5.17</v>
      </c>
      <c r="E3951">
        <v>2.09</v>
      </c>
      <c r="F3951">
        <v>1.88</v>
      </c>
      <c r="G3951">
        <v>0.6</v>
      </c>
      <c r="H3951">
        <v>0.24</v>
      </c>
      <c r="I3951">
        <v>0.69</v>
      </c>
      <c r="J3951">
        <v>0.46</v>
      </c>
      <c r="K3951" s="1">
        <v>15.91</v>
      </c>
      <c r="L3951" s="2">
        <v>1243212</v>
      </c>
      <c r="M3951" s="1">
        <f>Table1[[#This Row],[PerformanceMetric]]/Table1[[#This Row],[InflationAdjSalary]]*1000000</f>
        <v>12.797495519670017</v>
      </c>
      <c r="N3951" t="s">
        <v>41</v>
      </c>
      <c r="O3951">
        <v>34</v>
      </c>
      <c r="P3951" t="s">
        <v>20</v>
      </c>
    </row>
    <row r="3952" spans="2:16" x14ac:dyDescent="0.2">
      <c r="B3952" t="s">
        <v>779</v>
      </c>
      <c r="C3952">
        <v>2010</v>
      </c>
      <c r="D3952">
        <v>4.51</v>
      </c>
      <c r="E3952">
        <v>1.65</v>
      </c>
      <c r="F3952">
        <v>3.36</v>
      </c>
      <c r="G3952">
        <v>0.49</v>
      </c>
      <c r="H3952">
        <v>0.15</v>
      </c>
      <c r="I3952">
        <v>1.04</v>
      </c>
      <c r="J3952">
        <v>0.49</v>
      </c>
      <c r="K3952" s="1">
        <v>15.91</v>
      </c>
      <c r="L3952" s="2">
        <v>1927418</v>
      </c>
      <c r="M3952" s="1">
        <f>Table1[[#This Row],[PerformanceMetric]]/Table1[[#This Row],[InflationAdjSalary]]*1000000</f>
        <v>8.2545664718291523</v>
      </c>
      <c r="N3952" t="s">
        <v>24</v>
      </c>
      <c r="O3952">
        <v>22</v>
      </c>
      <c r="P3952" t="s">
        <v>19</v>
      </c>
    </row>
    <row r="3953" spans="2:16" x14ac:dyDescent="0.2">
      <c r="B3953" t="s">
        <v>834</v>
      </c>
      <c r="C3953">
        <v>2020</v>
      </c>
      <c r="D3953">
        <v>3.89</v>
      </c>
      <c r="E3953">
        <v>2.2200000000000002</v>
      </c>
      <c r="F3953">
        <v>0.67</v>
      </c>
      <c r="G3953">
        <v>0.11</v>
      </c>
      <c r="H3953">
        <v>0.39</v>
      </c>
      <c r="I3953">
        <v>0.11</v>
      </c>
      <c r="J3953">
        <v>0.56000000000000005</v>
      </c>
      <c r="K3953" s="1">
        <v>15.91</v>
      </c>
      <c r="L3953" s="2">
        <v>2320008</v>
      </c>
      <c r="M3953" s="1">
        <f>Table1[[#This Row],[PerformanceMetric]]/Table1[[#This Row],[InflationAdjSalary]]*1000000</f>
        <v>6.8577349733276778</v>
      </c>
      <c r="N3953" t="s">
        <v>18</v>
      </c>
      <c r="O3953">
        <v>25</v>
      </c>
      <c r="P3953" t="s">
        <v>16</v>
      </c>
    </row>
    <row r="3954" spans="2:16" x14ac:dyDescent="0.2">
      <c r="B3954" t="s">
        <v>750</v>
      </c>
      <c r="C3954">
        <v>2014</v>
      </c>
      <c r="D3954">
        <v>3.28</v>
      </c>
      <c r="E3954">
        <v>2.59</v>
      </c>
      <c r="F3954">
        <v>0.45</v>
      </c>
      <c r="G3954">
        <v>0.26</v>
      </c>
      <c r="H3954">
        <v>0.86</v>
      </c>
      <c r="I3954">
        <v>0.34</v>
      </c>
      <c r="J3954">
        <v>0.59</v>
      </c>
      <c r="K3954" s="1">
        <v>15.9</v>
      </c>
      <c r="L3954" s="2">
        <v>1015060</v>
      </c>
      <c r="M3954" s="1">
        <f>Table1[[#This Row],[PerformanceMetric]]/Table1[[#This Row],[InflationAdjSalary]]*1000000</f>
        <v>15.66409867397001</v>
      </c>
      <c r="N3954" t="s">
        <v>27</v>
      </c>
      <c r="O3954">
        <v>23</v>
      </c>
      <c r="P3954" t="s">
        <v>30</v>
      </c>
    </row>
    <row r="3955" spans="2:16" x14ac:dyDescent="0.2">
      <c r="B3955" t="s">
        <v>177</v>
      </c>
      <c r="C3955">
        <v>2014</v>
      </c>
      <c r="D3955">
        <v>3.27</v>
      </c>
      <c r="E3955">
        <v>4.0999999999999996</v>
      </c>
      <c r="F3955">
        <v>0.53</v>
      </c>
      <c r="G3955">
        <v>0.49</v>
      </c>
      <c r="H3955">
        <v>0.7</v>
      </c>
      <c r="I3955">
        <v>0.88</v>
      </c>
      <c r="J3955">
        <v>0.54</v>
      </c>
      <c r="K3955" s="1">
        <v>15.9</v>
      </c>
      <c r="L3955" s="2">
        <v>2716369</v>
      </c>
      <c r="M3955" s="1">
        <f>Table1[[#This Row],[PerformanceMetric]]/Table1[[#This Row],[InflationAdjSalary]]*1000000</f>
        <v>5.8534020966959943</v>
      </c>
      <c r="N3955" t="s">
        <v>24</v>
      </c>
      <c r="O3955">
        <v>20</v>
      </c>
      <c r="P3955" t="s">
        <v>30</v>
      </c>
    </row>
    <row r="3956" spans="2:16" x14ac:dyDescent="0.2">
      <c r="B3956" t="s">
        <v>290</v>
      </c>
      <c r="C3956">
        <v>2016</v>
      </c>
      <c r="D3956">
        <v>5.88</v>
      </c>
      <c r="E3956">
        <v>1.1299999999999999</v>
      </c>
      <c r="F3956">
        <v>3.25</v>
      </c>
      <c r="G3956">
        <v>0.38</v>
      </c>
      <c r="H3956">
        <v>0.13</v>
      </c>
      <c r="I3956">
        <v>1.38</v>
      </c>
      <c r="J3956">
        <v>0.5</v>
      </c>
      <c r="K3956" s="1">
        <v>15.89</v>
      </c>
      <c r="L3956" s="2">
        <v>1205355</v>
      </c>
      <c r="M3956" s="1">
        <f>Table1[[#This Row],[PerformanceMetric]]/Table1[[#This Row],[InflationAdjSalary]]*1000000</f>
        <v>13.182838250971706</v>
      </c>
      <c r="N3956" t="s">
        <v>109</v>
      </c>
      <c r="O3956">
        <v>33</v>
      </c>
      <c r="P3956" t="s">
        <v>19</v>
      </c>
    </row>
    <row r="3957" spans="2:16" x14ac:dyDescent="0.2">
      <c r="B3957" t="s">
        <v>835</v>
      </c>
      <c r="C3957">
        <v>2019</v>
      </c>
      <c r="D3957">
        <v>5.74</v>
      </c>
      <c r="E3957">
        <v>1.85</v>
      </c>
      <c r="F3957">
        <v>2.4</v>
      </c>
      <c r="G3957">
        <v>0.6</v>
      </c>
      <c r="H3957">
        <v>0.13</v>
      </c>
      <c r="I3957">
        <v>1.3</v>
      </c>
      <c r="J3957">
        <v>0.49</v>
      </c>
      <c r="K3957" s="1">
        <v>15.88</v>
      </c>
      <c r="L3957" s="2">
        <v>1639040</v>
      </c>
      <c r="M3957" s="1">
        <f>Table1[[#This Row],[PerformanceMetric]]/Table1[[#This Row],[InflationAdjSalary]]*1000000</f>
        <v>9.688598203826631</v>
      </c>
      <c r="N3957" t="s">
        <v>81</v>
      </c>
      <c r="O3957">
        <v>21</v>
      </c>
      <c r="P3957" t="s">
        <v>19</v>
      </c>
    </row>
    <row r="3958" spans="2:16" x14ac:dyDescent="0.2">
      <c r="B3958" t="s">
        <v>252</v>
      </c>
      <c r="C3958">
        <v>2017</v>
      </c>
      <c r="D3958">
        <v>3.42</v>
      </c>
      <c r="E3958">
        <v>2.89</v>
      </c>
      <c r="F3958">
        <v>1.26</v>
      </c>
      <c r="G3958">
        <v>0.71</v>
      </c>
      <c r="H3958">
        <v>0.36</v>
      </c>
      <c r="I3958">
        <v>0.54</v>
      </c>
      <c r="J3958">
        <v>0.53</v>
      </c>
      <c r="K3958" s="1">
        <v>15.88</v>
      </c>
      <c r="L3958" s="2">
        <v>2602819</v>
      </c>
      <c r="M3958" s="1">
        <f>Table1[[#This Row],[PerformanceMetric]]/Table1[[#This Row],[InflationAdjSalary]]*1000000</f>
        <v>6.1010773319235803</v>
      </c>
      <c r="N3958" t="s">
        <v>65</v>
      </c>
      <c r="O3958">
        <v>23</v>
      </c>
      <c r="P3958" t="s">
        <v>25</v>
      </c>
    </row>
    <row r="3959" spans="2:16" x14ac:dyDescent="0.2">
      <c r="B3959" t="s">
        <v>468</v>
      </c>
      <c r="C3959">
        <v>2015</v>
      </c>
      <c r="D3959">
        <v>5.71</v>
      </c>
      <c r="E3959">
        <v>1.83</v>
      </c>
      <c r="F3959">
        <v>2.2400000000000002</v>
      </c>
      <c r="G3959">
        <v>0.7</v>
      </c>
      <c r="H3959">
        <v>0.21</v>
      </c>
      <c r="I3959">
        <v>1.1100000000000001</v>
      </c>
      <c r="J3959">
        <v>0.47</v>
      </c>
      <c r="K3959" s="1">
        <v>15.87</v>
      </c>
      <c r="L3959" s="2">
        <v>3563609</v>
      </c>
      <c r="M3959" s="1">
        <f>Table1[[#This Row],[PerformanceMetric]]/Table1[[#This Row],[InflationAdjSalary]]*1000000</f>
        <v>4.453350521900691</v>
      </c>
      <c r="N3959" t="s">
        <v>68</v>
      </c>
      <c r="O3959">
        <v>34</v>
      </c>
      <c r="P3959" t="s">
        <v>20</v>
      </c>
    </row>
    <row r="3960" spans="2:16" x14ac:dyDescent="0.2">
      <c r="B3960" t="s">
        <v>383</v>
      </c>
      <c r="C3960">
        <v>2017</v>
      </c>
      <c r="D3960">
        <v>4.8600000000000003</v>
      </c>
      <c r="E3960">
        <v>3.36</v>
      </c>
      <c r="F3960">
        <v>2.27</v>
      </c>
      <c r="G3960">
        <v>0.45</v>
      </c>
      <c r="H3960">
        <v>0.18</v>
      </c>
      <c r="I3960">
        <v>1.05</v>
      </c>
      <c r="J3960">
        <v>0.44</v>
      </c>
      <c r="K3960" s="1">
        <v>15.87</v>
      </c>
      <c r="L3960" s="2">
        <v>7283543</v>
      </c>
      <c r="M3960" s="1">
        <f>Table1[[#This Row],[PerformanceMetric]]/Table1[[#This Row],[InflationAdjSalary]]*1000000</f>
        <v>2.1788846444649259</v>
      </c>
      <c r="N3960" t="s">
        <v>31</v>
      </c>
      <c r="O3960">
        <v>29</v>
      </c>
      <c r="P3960" t="s">
        <v>16</v>
      </c>
    </row>
    <row r="3961" spans="2:16" x14ac:dyDescent="0.2">
      <c r="B3961" t="s">
        <v>801</v>
      </c>
      <c r="C3961">
        <v>2017</v>
      </c>
      <c r="D3961">
        <v>5.27</v>
      </c>
      <c r="E3961">
        <v>1.23</v>
      </c>
      <c r="F3961">
        <v>1.31</v>
      </c>
      <c r="G3961">
        <v>0.35</v>
      </c>
      <c r="H3961">
        <v>0.08</v>
      </c>
      <c r="I3961">
        <v>0.73</v>
      </c>
      <c r="J3961">
        <v>0.59</v>
      </c>
      <c r="K3961" s="1">
        <v>15.86</v>
      </c>
      <c r="L3961" s="2">
        <v>1587806</v>
      </c>
      <c r="M3961" s="1">
        <f>Table1[[#This Row],[PerformanceMetric]]/Table1[[#This Row],[InflationAdjSalary]]*1000000</f>
        <v>9.9886258144886728</v>
      </c>
      <c r="N3961" t="s">
        <v>41</v>
      </c>
      <c r="O3961">
        <v>23</v>
      </c>
      <c r="P3961" t="s">
        <v>19</v>
      </c>
    </row>
    <row r="3962" spans="2:16" x14ac:dyDescent="0.2">
      <c r="B3962" t="s">
        <v>558</v>
      </c>
      <c r="C3962">
        <v>2019</v>
      </c>
      <c r="D3962">
        <v>4.17</v>
      </c>
      <c r="E3962">
        <v>1.63</v>
      </c>
      <c r="F3962">
        <v>2.6</v>
      </c>
      <c r="G3962">
        <v>0.73</v>
      </c>
      <c r="H3962">
        <v>0.1</v>
      </c>
      <c r="I3962">
        <v>0.85</v>
      </c>
      <c r="J3962">
        <v>0.53</v>
      </c>
      <c r="K3962" s="1">
        <v>15.85</v>
      </c>
      <c r="L3962" s="2">
        <v>227069</v>
      </c>
      <c r="M3962" s="1">
        <f>Table1[[#This Row],[PerformanceMetric]]/Table1[[#This Row],[InflationAdjSalary]]*1000000</f>
        <v>69.802571024666506</v>
      </c>
      <c r="N3962" t="s">
        <v>48</v>
      </c>
      <c r="O3962">
        <v>26</v>
      </c>
      <c r="P3962" t="s">
        <v>19</v>
      </c>
    </row>
    <row r="3963" spans="2:16" x14ac:dyDescent="0.2">
      <c r="B3963" t="s">
        <v>198</v>
      </c>
      <c r="C3963">
        <v>2016</v>
      </c>
      <c r="D3963">
        <v>4.12</v>
      </c>
      <c r="E3963">
        <v>3.71</v>
      </c>
      <c r="F3963">
        <v>1.06</v>
      </c>
      <c r="G3963">
        <v>0.53</v>
      </c>
      <c r="H3963">
        <v>0.47</v>
      </c>
      <c r="I3963">
        <v>0.65</v>
      </c>
      <c r="J3963">
        <v>0.46</v>
      </c>
      <c r="K3963" s="1">
        <v>15.83</v>
      </c>
      <c r="L3963" s="2">
        <v>1204826</v>
      </c>
      <c r="M3963" s="1">
        <f>Table1[[#This Row],[PerformanceMetric]]/Table1[[#This Row],[InflationAdjSalary]]*1000000</f>
        <v>13.138826685347095</v>
      </c>
      <c r="N3963" t="s">
        <v>34</v>
      </c>
      <c r="O3963">
        <v>36</v>
      </c>
      <c r="P3963" t="s">
        <v>30</v>
      </c>
    </row>
    <row r="3964" spans="2:16" x14ac:dyDescent="0.2">
      <c r="B3964" t="s">
        <v>615</v>
      </c>
      <c r="C3964">
        <v>2019</v>
      </c>
      <c r="D3964">
        <v>4.34</v>
      </c>
      <c r="E3964">
        <v>3.02</v>
      </c>
      <c r="F3964">
        <v>1.25</v>
      </c>
      <c r="G3964">
        <v>0.52</v>
      </c>
      <c r="H3964">
        <v>0.23</v>
      </c>
      <c r="I3964">
        <v>0.7</v>
      </c>
      <c r="J3964">
        <v>0.5</v>
      </c>
      <c r="K3964" s="1">
        <v>15.82</v>
      </c>
      <c r="L3964" s="2">
        <v>15374576</v>
      </c>
      <c r="M3964" s="1">
        <f>Table1[[#This Row],[PerformanceMetric]]/Table1[[#This Row],[InflationAdjSalary]]*1000000</f>
        <v>1.0289714656196047</v>
      </c>
      <c r="N3964" t="s">
        <v>27</v>
      </c>
      <c r="O3964">
        <v>27</v>
      </c>
      <c r="P3964" t="s">
        <v>25</v>
      </c>
    </row>
    <row r="3965" spans="2:16" x14ac:dyDescent="0.2">
      <c r="B3965" t="s">
        <v>551</v>
      </c>
      <c r="C3965">
        <v>2016</v>
      </c>
      <c r="D3965">
        <v>5.28</v>
      </c>
      <c r="E3965">
        <v>3.11</v>
      </c>
      <c r="F3965">
        <v>0.98</v>
      </c>
      <c r="G3965">
        <v>0.25</v>
      </c>
      <c r="H3965">
        <v>0.27</v>
      </c>
      <c r="I3965">
        <v>0.81</v>
      </c>
      <c r="J3965">
        <v>0.48</v>
      </c>
      <c r="K3965" s="1">
        <v>15.81</v>
      </c>
      <c r="L3965" s="2">
        <v>2911655</v>
      </c>
      <c r="M3965" s="1">
        <f>Table1[[#This Row],[PerformanceMetric]]/Table1[[#This Row],[InflationAdjSalary]]*1000000</f>
        <v>5.4299015508362078</v>
      </c>
      <c r="N3965" t="s">
        <v>68</v>
      </c>
      <c r="O3965">
        <v>24</v>
      </c>
      <c r="P3965" t="s">
        <v>25</v>
      </c>
    </row>
    <row r="3966" spans="2:16" x14ac:dyDescent="0.2">
      <c r="B3966" t="s">
        <v>513</v>
      </c>
      <c r="C3966">
        <v>2010</v>
      </c>
      <c r="D3966">
        <v>6.15</v>
      </c>
      <c r="E3966">
        <v>1.08</v>
      </c>
      <c r="F3966">
        <v>0.92</v>
      </c>
      <c r="G3966">
        <v>0.62</v>
      </c>
      <c r="H3966">
        <v>0.15</v>
      </c>
      <c r="I3966">
        <v>0.85</v>
      </c>
      <c r="J3966">
        <v>0.55000000000000004</v>
      </c>
      <c r="K3966" s="1">
        <v>15.8</v>
      </c>
      <c r="L3966" s="2">
        <v>231612</v>
      </c>
      <c r="M3966" s="1">
        <f>Table1[[#This Row],[PerformanceMetric]]/Table1[[#This Row],[InflationAdjSalary]]*1000000</f>
        <v>68.217536224375252</v>
      </c>
      <c r="N3966" t="s">
        <v>65</v>
      </c>
      <c r="O3966">
        <v>23</v>
      </c>
      <c r="P3966" t="s">
        <v>20</v>
      </c>
    </row>
    <row r="3967" spans="2:16" x14ac:dyDescent="0.2">
      <c r="B3967" t="s">
        <v>818</v>
      </c>
      <c r="C3967">
        <v>2021</v>
      </c>
      <c r="D3967">
        <v>4.1100000000000003</v>
      </c>
      <c r="E3967">
        <v>1.67</v>
      </c>
      <c r="F3967">
        <v>0.63</v>
      </c>
      <c r="G3967">
        <v>0.22</v>
      </c>
      <c r="H3967">
        <v>0.11</v>
      </c>
      <c r="I3967">
        <v>0.33</v>
      </c>
      <c r="J3967">
        <v>0.65</v>
      </c>
      <c r="K3967" s="1">
        <v>15.77</v>
      </c>
      <c r="L3967" s="2">
        <v>330562</v>
      </c>
      <c r="M3967" s="1">
        <f>Table1[[#This Row],[PerformanceMetric]]/Table1[[#This Row],[InflationAdjSalary]]*1000000</f>
        <v>47.706632946315665</v>
      </c>
      <c r="N3967" t="s">
        <v>50</v>
      </c>
      <c r="O3967">
        <v>26</v>
      </c>
      <c r="P3967" t="s">
        <v>25</v>
      </c>
    </row>
    <row r="3968" spans="2:16" x14ac:dyDescent="0.2">
      <c r="B3968" t="s">
        <v>414</v>
      </c>
      <c r="C3968">
        <v>2016</v>
      </c>
      <c r="D3968">
        <v>5.98</v>
      </c>
      <c r="E3968">
        <v>1.94</v>
      </c>
      <c r="F3968">
        <v>2.0699999999999998</v>
      </c>
      <c r="G3968">
        <v>0.48</v>
      </c>
      <c r="H3968">
        <v>0.3</v>
      </c>
      <c r="I3968">
        <v>1.07</v>
      </c>
      <c r="J3968">
        <v>0.46</v>
      </c>
      <c r="K3968" s="1">
        <v>15.76</v>
      </c>
      <c r="L3968" s="2">
        <v>3073536</v>
      </c>
      <c r="M3968" s="1">
        <f>Table1[[#This Row],[PerformanceMetric]]/Table1[[#This Row],[InflationAdjSalary]]*1000000</f>
        <v>5.1276445110777944</v>
      </c>
      <c r="N3968" t="s">
        <v>91</v>
      </c>
      <c r="O3968">
        <v>32</v>
      </c>
      <c r="P3968" t="s">
        <v>20</v>
      </c>
    </row>
    <row r="3969" spans="2:16" x14ac:dyDescent="0.2">
      <c r="B3969" t="s">
        <v>144</v>
      </c>
      <c r="C3969">
        <v>2016</v>
      </c>
      <c r="D3969">
        <v>6.19</v>
      </c>
      <c r="E3969">
        <v>1.81</v>
      </c>
      <c r="F3969">
        <v>0.75</v>
      </c>
      <c r="G3969">
        <v>0.56000000000000005</v>
      </c>
      <c r="H3969">
        <v>0.13</v>
      </c>
      <c r="I3969">
        <v>0.81</v>
      </c>
      <c r="J3969">
        <v>0.5</v>
      </c>
      <c r="K3969" s="1">
        <v>15.75</v>
      </c>
      <c r="L3969" s="2">
        <v>4101326</v>
      </c>
      <c r="M3969" s="1">
        <f>Table1[[#This Row],[PerformanceMetric]]/Table1[[#This Row],[InflationAdjSalary]]*1000000</f>
        <v>3.8402214308250553</v>
      </c>
      <c r="N3969" t="s">
        <v>65</v>
      </c>
      <c r="O3969">
        <v>32</v>
      </c>
      <c r="P3969" t="s">
        <v>20</v>
      </c>
    </row>
    <row r="3970" spans="2:16" x14ac:dyDescent="0.2">
      <c r="B3970" t="s">
        <v>836</v>
      </c>
      <c r="C3970">
        <v>2018</v>
      </c>
      <c r="D3970">
        <v>2.13</v>
      </c>
      <c r="E3970">
        <v>4.1500000000000004</v>
      </c>
      <c r="F3970">
        <v>1.1599999999999999</v>
      </c>
      <c r="G3970">
        <v>0.46</v>
      </c>
      <c r="H3970">
        <v>0.76</v>
      </c>
      <c r="I3970">
        <v>0.63</v>
      </c>
      <c r="J3970">
        <v>0.53</v>
      </c>
      <c r="K3970" s="1">
        <v>15.74</v>
      </c>
      <c r="L3970" s="2">
        <v>364359</v>
      </c>
      <c r="M3970" s="1">
        <f>Table1[[#This Row],[PerformanceMetric]]/Table1[[#This Row],[InflationAdjSalary]]*1000000</f>
        <v>43.199152484225721</v>
      </c>
      <c r="N3970" t="s">
        <v>88</v>
      </c>
      <c r="O3970">
        <v>26</v>
      </c>
      <c r="P3970" t="s">
        <v>16</v>
      </c>
    </row>
    <row r="3971" spans="2:16" x14ac:dyDescent="0.2">
      <c r="B3971" t="s">
        <v>819</v>
      </c>
      <c r="C3971">
        <v>2011</v>
      </c>
      <c r="D3971">
        <v>3.98</v>
      </c>
      <c r="E3971">
        <v>2.88</v>
      </c>
      <c r="F3971">
        <v>0.49</v>
      </c>
      <c r="G3971">
        <v>0.37</v>
      </c>
      <c r="H3971">
        <v>0.59</v>
      </c>
      <c r="I3971">
        <v>0.83</v>
      </c>
      <c r="J3971">
        <v>0.59</v>
      </c>
      <c r="K3971" s="1">
        <v>15.74</v>
      </c>
      <c r="L3971" s="2">
        <v>1000552</v>
      </c>
      <c r="M3971" s="1">
        <f>Table1[[#This Row],[PerformanceMetric]]/Table1[[#This Row],[InflationAdjSalary]]*1000000</f>
        <v>15.731316313395007</v>
      </c>
      <c r="N3971" t="s">
        <v>41</v>
      </c>
      <c r="O3971">
        <v>24</v>
      </c>
      <c r="P3971" t="s">
        <v>30</v>
      </c>
    </row>
    <row r="3972" spans="2:16" x14ac:dyDescent="0.2">
      <c r="B3972" t="s">
        <v>837</v>
      </c>
      <c r="C3972">
        <v>2014</v>
      </c>
      <c r="D3972">
        <v>6.03</v>
      </c>
      <c r="E3972">
        <v>1.94</v>
      </c>
      <c r="F3972">
        <v>1.07</v>
      </c>
      <c r="G3972">
        <v>0.52</v>
      </c>
      <c r="H3972">
        <v>0.04</v>
      </c>
      <c r="I3972">
        <v>1.01</v>
      </c>
      <c r="J3972">
        <v>0.52</v>
      </c>
      <c r="K3972" s="1">
        <v>15.73</v>
      </c>
      <c r="L3972" s="2">
        <v>200791</v>
      </c>
      <c r="M3972" s="1">
        <f>Table1[[#This Row],[PerformanceMetric]]/Table1[[#This Row],[InflationAdjSalary]]*1000000</f>
        <v>78.340164648813939</v>
      </c>
      <c r="N3972" t="s">
        <v>34</v>
      </c>
      <c r="O3972">
        <v>24</v>
      </c>
      <c r="P3972" t="s">
        <v>20</v>
      </c>
    </row>
    <row r="3973" spans="2:16" x14ac:dyDescent="0.2">
      <c r="B3973" t="s">
        <v>834</v>
      </c>
      <c r="C3973">
        <v>2020</v>
      </c>
      <c r="D3973">
        <v>3.71</v>
      </c>
      <c r="E3973">
        <v>2.62</v>
      </c>
      <c r="F3973">
        <v>0.4</v>
      </c>
      <c r="G3973">
        <v>0.14000000000000001</v>
      </c>
      <c r="H3973">
        <v>0.52</v>
      </c>
      <c r="I3973">
        <v>0.24</v>
      </c>
      <c r="J3973">
        <v>0.56999999999999995</v>
      </c>
      <c r="K3973" s="1">
        <v>15.73</v>
      </c>
      <c r="L3973" s="2">
        <v>2320008</v>
      </c>
      <c r="M3973" s="1">
        <f>Table1[[#This Row],[PerformanceMetric]]/Table1[[#This Row],[InflationAdjSalary]]*1000000</f>
        <v>6.7801490339688488</v>
      </c>
      <c r="N3973" t="s">
        <v>41</v>
      </c>
      <c r="O3973">
        <v>25</v>
      </c>
      <c r="P3973" t="s">
        <v>25</v>
      </c>
    </row>
    <row r="3974" spans="2:16" x14ac:dyDescent="0.2">
      <c r="B3974" t="s">
        <v>787</v>
      </c>
      <c r="C3974">
        <v>2014</v>
      </c>
      <c r="D3974">
        <v>5.88</v>
      </c>
      <c r="E3974">
        <v>1.1000000000000001</v>
      </c>
      <c r="F3974">
        <v>1.49</v>
      </c>
      <c r="G3974">
        <v>0.34</v>
      </c>
      <c r="H3974">
        <v>7.0000000000000007E-2</v>
      </c>
      <c r="I3974">
        <v>1.07</v>
      </c>
      <c r="J3974">
        <v>0.57999999999999996</v>
      </c>
      <c r="K3974" s="1">
        <v>15.72</v>
      </c>
      <c r="L3974" s="2">
        <v>1178768</v>
      </c>
      <c r="M3974" s="1">
        <f>Table1[[#This Row],[PerformanceMetric]]/Table1[[#This Row],[InflationAdjSalary]]*1000000</f>
        <v>13.335957542111766</v>
      </c>
      <c r="N3974" t="s">
        <v>46</v>
      </c>
      <c r="O3974">
        <v>24</v>
      </c>
      <c r="P3974" t="s">
        <v>20</v>
      </c>
    </row>
    <row r="3975" spans="2:16" x14ac:dyDescent="0.2">
      <c r="B3975" t="s">
        <v>290</v>
      </c>
      <c r="C3975">
        <v>2014</v>
      </c>
      <c r="D3975">
        <v>4.88</v>
      </c>
      <c r="E3975">
        <v>1.44</v>
      </c>
      <c r="F3975">
        <v>2.83</v>
      </c>
      <c r="G3975">
        <v>0.56000000000000005</v>
      </c>
      <c r="H3975">
        <v>0.1</v>
      </c>
      <c r="I3975">
        <v>1.1499999999999999</v>
      </c>
      <c r="J3975">
        <v>0.52</v>
      </c>
      <c r="K3975" s="1">
        <v>15.72</v>
      </c>
      <c r="L3975" s="2">
        <v>2582152</v>
      </c>
      <c r="M3975" s="1">
        <f>Table1[[#This Row],[PerformanceMetric]]/Table1[[#This Row],[InflationAdjSalary]]*1000000</f>
        <v>6.0879452487692438</v>
      </c>
      <c r="N3975" t="s">
        <v>41</v>
      </c>
      <c r="O3975">
        <v>31</v>
      </c>
      <c r="P3975" t="s">
        <v>20</v>
      </c>
    </row>
    <row r="3976" spans="2:16" x14ac:dyDescent="0.2">
      <c r="B3976" t="s">
        <v>669</v>
      </c>
      <c r="C3976">
        <v>2018</v>
      </c>
      <c r="D3976">
        <v>2.57</v>
      </c>
      <c r="E3976">
        <v>2.38</v>
      </c>
      <c r="F3976">
        <v>0.84</v>
      </c>
      <c r="G3976">
        <v>0.68</v>
      </c>
      <c r="H3976">
        <v>1.17</v>
      </c>
      <c r="I3976">
        <v>0.32</v>
      </c>
      <c r="J3976">
        <v>0.56000000000000005</v>
      </c>
      <c r="K3976" s="1">
        <v>15.72</v>
      </c>
      <c r="L3976" s="2">
        <v>3950985</v>
      </c>
      <c r="M3976" s="1">
        <f>Table1[[#This Row],[PerformanceMetric]]/Table1[[#This Row],[InflationAdjSalary]]*1000000</f>
        <v>3.9787546649759493</v>
      </c>
      <c r="N3976" t="s">
        <v>58</v>
      </c>
      <c r="O3976">
        <v>30</v>
      </c>
      <c r="P3976" t="s">
        <v>30</v>
      </c>
    </row>
    <row r="3977" spans="2:16" x14ac:dyDescent="0.2">
      <c r="B3977" t="s">
        <v>792</v>
      </c>
      <c r="C3977">
        <v>2020</v>
      </c>
      <c r="D3977">
        <v>3.9</v>
      </c>
      <c r="E3977">
        <v>2.76</v>
      </c>
      <c r="F3977">
        <v>1.66</v>
      </c>
      <c r="G3977">
        <v>1.1399999999999999</v>
      </c>
      <c r="H3977">
        <v>0.24</v>
      </c>
      <c r="I3977">
        <v>0.69</v>
      </c>
      <c r="J3977">
        <v>0.47</v>
      </c>
      <c r="K3977" s="1">
        <v>15.71</v>
      </c>
      <c r="L3977" s="2">
        <v>287192</v>
      </c>
      <c r="M3977" s="1">
        <f>Table1[[#This Row],[PerformanceMetric]]/Table1[[#This Row],[InflationAdjSalary]]*1000000</f>
        <v>54.702080837906351</v>
      </c>
      <c r="N3977" t="s">
        <v>54</v>
      </c>
      <c r="O3977">
        <v>27</v>
      </c>
      <c r="P3977" t="s">
        <v>25</v>
      </c>
    </row>
    <row r="3978" spans="2:16" x14ac:dyDescent="0.2">
      <c r="B3978" t="s">
        <v>658</v>
      </c>
      <c r="C3978">
        <v>2013</v>
      </c>
      <c r="D3978">
        <v>4.49</v>
      </c>
      <c r="E3978">
        <v>2.2400000000000002</v>
      </c>
      <c r="F3978">
        <v>0.76</v>
      </c>
      <c r="G3978">
        <v>0.25</v>
      </c>
      <c r="H3978">
        <v>0.4</v>
      </c>
      <c r="I3978">
        <v>0.53</v>
      </c>
      <c r="J3978">
        <v>0.55000000000000004</v>
      </c>
      <c r="K3978" s="1">
        <v>15.71</v>
      </c>
      <c r="L3978" s="2">
        <v>1202871</v>
      </c>
      <c r="M3978" s="1">
        <f>Table1[[#This Row],[PerformanceMetric]]/Table1[[#This Row],[InflationAdjSalary]]*1000000</f>
        <v>13.06041961274318</v>
      </c>
      <c r="N3978" t="s">
        <v>41</v>
      </c>
      <c r="O3978">
        <v>24</v>
      </c>
      <c r="P3978" t="s">
        <v>25</v>
      </c>
    </row>
    <row r="3979" spans="2:16" x14ac:dyDescent="0.2">
      <c r="B3979" t="s">
        <v>331</v>
      </c>
      <c r="C3979">
        <v>2013</v>
      </c>
      <c r="D3979">
        <v>4.5</v>
      </c>
      <c r="E3979">
        <v>1.86</v>
      </c>
      <c r="F3979">
        <v>1.89</v>
      </c>
      <c r="G3979">
        <v>0.54</v>
      </c>
      <c r="H3979">
        <v>0.14000000000000001</v>
      </c>
      <c r="I3979">
        <v>0.75</v>
      </c>
      <c r="J3979">
        <v>0.53</v>
      </c>
      <c r="K3979" s="1">
        <v>15.7</v>
      </c>
      <c r="L3979" s="2">
        <v>1500691</v>
      </c>
      <c r="M3979" s="1">
        <f>Table1[[#This Row],[PerformanceMetric]]/Table1[[#This Row],[InflationAdjSalary]]*1000000</f>
        <v>10.461847242370347</v>
      </c>
      <c r="N3979" t="s">
        <v>65</v>
      </c>
      <c r="O3979">
        <v>21</v>
      </c>
      <c r="P3979" t="s">
        <v>19</v>
      </c>
    </row>
    <row r="3980" spans="2:16" x14ac:dyDescent="0.2">
      <c r="B3980" t="s">
        <v>617</v>
      </c>
      <c r="C3980">
        <v>2020</v>
      </c>
      <c r="D3980">
        <v>5.67</v>
      </c>
      <c r="E3980">
        <v>1.17</v>
      </c>
      <c r="F3980">
        <v>1</v>
      </c>
      <c r="G3980">
        <v>1.33</v>
      </c>
      <c r="H3980">
        <v>0.17</v>
      </c>
      <c r="I3980">
        <v>1</v>
      </c>
      <c r="J3980">
        <v>0.54</v>
      </c>
      <c r="K3980" s="1">
        <v>15.7</v>
      </c>
      <c r="L3980" s="2">
        <v>1744762</v>
      </c>
      <c r="M3980" s="1">
        <f>Table1[[#This Row],[PerformanceMetric]]/Table1[[#This Row],[InflationAdjSalary]]*1000000</f>
        <v>8.9983619542378843</v>
      </c>
      <c r="N3980" t="s">
        <v>42</v>
      </c>
      <c r="O3980">
        <v>19</v>
      </c>
      <c r="P3980" t="s">
        <v>20</v>
      </c>
    </row>
    <row r="3981" spans="2:16" x14ac:dyDescent="0.2">
      <c r="B3981" t="s">
        <v>460</v>
      </c>
      <c r="C3981">
        <v>2015</v>
      </c>
      <c r="D3981">
        <v>5.5</v>
      </c>
      <c r="E3981">
        <v>1.5</v>
      </c>
      <c r="F3981">
        <v>1</v>
      </c>
      <c r="G3981">
        <v>0.75</v>
      </c>
      <c r="H3981">
        <v>0</v>
      </c>
      <c r="I3981">
        <v>0.5</v>
      </c>
      <c r="J3981">
        <v>0.51</v>
      </c>
      <c r="K3981" s="1">
        <v>15.67</v>
      </c>
      <c r="L3981" s="2">
        <v>398072</v>
      </c>
      <c r="M3981" s="1">
        <f>Table1[[#This Row],[PerformanceMetric]]/Table1[[#This Row],[InflationAdjSalary]]*1000000</f>
        <v>39.364738037339983</v>
      </c>
      <c r="N3981" t="s">
        <v>36</v>
      </c>
      <c r="O3981">
        <v>25</v>
      </c>
      <c r="P3981" t="s">
        <v>20</v>
      </c>
    </row>
    <row r="3982" spans="2:16" x14ac:dyDescent="0.2">
      <c r="B3982" t="s">
        <v>419</v>
      </c>
      <c r="C3982">
        <v>2014</v>
      </c>
      <c r="D3982">
        <v>6.01</v>
      </c>
      <c r="E3982">
        <v>1.75</v>
      </c>
      <c r="F3982">
        <v>1.36</v>
      </c>
      <c r="G3982">
        <v>0.64</v>
      </c>
      <c r="H3982">
        <v>0.19</v>
      </c>
      <c r="I3982">
        <v>1.18</v>
      </c>
      <c r="J3982">
        <v>0.52</v>
      </c>
      <c r="K3982" s="1">
        <v>15.66</v>
      </c>
      <c r="L3982" s="2">
        <v>2486425</v>
      </c>
      <c r="M3982" s="1">
        <f>Table1[[#This Row],[PerformanceMetric]]/Table1[[#This Row],[InflationAdjSalary]]*1000000</f>
        <v>6.2981992217742349</v>
      </c>
      <c r="N3982" t="s">
        <v>41</v>
      </c>
      <c r="O3982">
        <v>24</v>
      </c>
      <c r="P3982" t="s">
        <v>20</v>
      </c>
    </row>
    <row r="3983" spans="2:16" x14ac:dyDescent="0.2">
      <c r="B3983" t="s">
        <v>620</v>
      </c>
      <c r="C3983">
        <v>2015</v>
      </c>
      <c r="D3983">
        <v>5.12</v>
      </c>
      <c r="E3983">
        <v>2.2200000000000002</v>
      </c>
      <c r="F3983">
        <v>2.5499999999999998</v>
      </c>
      <c r="G3983">
        <v>0.78</v>
      </c>
      <c r="H3983">
        <v>0.08</v>
      </c>
      <c r="I3983">
        <v>1.59</v>
      </c>
      <c r="J3983">
        <v>0.52</v>
      </c>
      <c r="K3983" s="1">
        <v>15.64</v>
      </c>
      <c r="L3983" s="2">
        <v>1607274</v>
      </c>
      <c r="M3983" s="1">
        <f>Table1[[#This Row],[PerformanceMetric]]/Table1[[#This Row],[InflationAdjSalary]]*1000000</f>
        <v>9.7307615254150832</v>
      </c>
      <c r="N3983" t="s">
        <v>31</v>
      </c>
      <c r="O3983">
        <v>23</v>
      </c>
      <c r="P3983" t="s">
        <v>19</v>
      </c>
    </row>
    <row r="3984" spans="2:16" x14ac:dyDescent="0.2">
      <c r="B3984" t="s">
        <v>337</v>
      </c>
      <c r="C3984">
        <v>2020</v>
      </c>
      <c r="D3984">
        <v>5.74</v>
      </c>
      <c r="E3984">
        <v>1.68</v>
      </c>
      <c r="F3984">
        <v>1.61</v>
      </c>
      <c r="G3984">
        <v>0.39</v>
      </c>
      <c r="H3984">
        <v>0.26</v>
      </c>
      <c r="I3984">
        <v>0.77</v>
      </c>
      <c r="J3984">
        <v>0.48</v>
      </c>
      <c r="K3984" s="1">
        <v>15.64</v>
      </c>
      <c r="L3984" s="2">
        <v>2331659</v>
      </c>
      <c r="M3984" s="1">
        <f>Table1[[#This Row],[PerformanceMetric]]/Table1[[#This Row],[InflationAdjSalary]]*1000000</f>
        <v>6.7076703754708564</v>
      </c>
      <c r="N3984" t="s">
        <v>81</v>
      </c>
      <c r="O3984">
        <v>27</v>
      </c>
      <c r="P3984" t="s">
        <v>19</v>
      </c>
    </row>
    <row r="3985" spans="2:16" x14ac:dyDescent="0.2">
      <c r="B3985" t="s">
        <v>838</v>
      </c>
      <c r="C3985">
        <v>2011</v>
      </c>
      <c r="D3985">
        <v>4.38</v>
      </c>
      <c r="E3985">
        <v>1.8</v>
      </c>
      <c r="F3985">
        <v>1.23</v>
      </c>
      <c r="G3985">
        <v>0.46</v>
      </c>
      <c r="H3985">
        <v>0.11</v>
      </c>
      <c r="I3985">
        <v>0.5</v>
      </c>
      <c r="J3985">
        <v>0.56000000000000005</v>
      </c>
      <c r="K3985" s="1">
        <v>15.63</v>
      </c>
      <c r="L3985" s="2">
        <v>1113540</v>
      </c>
      <c r="M3985" s="1">
        <f>Table1[[#This Row],[PerformanceMetric]]/Table1[[#This Row],[InflationAdjSalary]]*1000000</f>
        <v>14.036316611886416</v>
      </c>
      <c r="N3985" t="s">
        <v>68</v>
      </c>
      <c r="O3985">
        <v>30</v>
      </c>
      <c r="P3985" t="s">
        <v>20</v>
      </c>
    </row>
    <row r="3986" spans="2:16" x14ac:dyDescent="0.2">
      <c r="B3986" t="s">
        <v>276</v>
      </c>
      <c r="C3986">
        <v>2018</v>
      </c>
      <c r="D3986">
        <v>4.5999999999999996</v>
      </c>
      <c r="E3986">
        <v>2.65</v>
      </c>
      <c r="F3986">
        <v>2.23</v>
      </c>
      <c r="G3986">
        <v>0.85</v>
      </c>
      <c r="H3986">
        <v>0.44</v>
      </c>
      <c r="I3986">
        <v>1</v>
      </c>
      <c r="J3986">
        <v>0.45</v>
      </c>
      <c r="K3986" s="1">
        <v>15.63</v>
      </c>
      <c r="L3986" s="2">
        <v>1726300</v>
      </c>
      <c r="M3986" s="1">
        <f>Table1[[#This Row],[PerformanceMetric]]/Table1[[#This Row],[InflationAdjSalary]]*1000000</f>
        <v>9.0540462260325558</v>
      </c>
      <c r="N3986" t="s">
        <v>96</v>
      </c>
      <c r="O3986">
        <v>26</v>
      </c>
      <c r="P3986" t="s">
        <v>19</v>
      </c>
    </row>
    <row r="3987" spans="2:16" x14ac:dyDescent="0.2">
      <c r="B3987" t="s">
        <v>839</v>
      </c>
      <c r="C3987">
        <v>2011</v>
      </c>
      <c r="D3987">
        <v>4.42</v>
      </c>
      <c r="E3987">
        <v>2.0499999999999998</v>
      </c>
      <c r="F3987">
        <v>2.2599999999999998</v>
      </c>
      <c r="G3987">
        <v>0.95</v>
      </c>
      <c r="H3987">
        <v>0.26</v>
      </c>
      <c r="I3987">
        <v>1.32</v>
      </c>
      <c r="J3987">
        <v>0.53</v>
      </c>
      <c r="K3987" s="1">
        <v>15.63</v>
      </c>
      <c r="L3987" s="2">
        <v>1775042</v>
      </c>
      <c r="M3987" s="1">
        <f>Table1[[#This Row],[PerformanceMetric]]/Table1[[#This Row],[InflationAdjSalary]]*1000000</f>
        <v>8.8054254490879647</v>
      </c>
      <c r="N3987" t="s">
        <v>70</v>
      </c>
      <c r="O3987">
        <v>35</v>
      </c>
      <c r="P3987" t="s">
        <v>19</v>
      </c>
    </row>
    <row r="3988" spans="2:16" x14ac:dyDescent="0.2">
      <c r="B3988" t="s">
        <v>414</v>
      </c>
      <c r="C3988">
        <v>2016</v>
      </c>
      <c r="D3988">
        <v>5.85</v>
      </c>
      <c r="E3988">
        <v>1.93</v>
      </c>
      <c r="F3988">
        <v>1.99</v>
      </c>
      <c r="G3988">
        <v>0.48</v>
      </c>
      <c r="H3988">
        <v>0.36</v>
      </c>
      <c r="I3988">
        <v>1.06</v>
      </c>
      <c r="J3988">
        <v>0.46</v>
      </c>
      <c r="K3988" s="1">
        <v>15.63</v>
      </c>
      <c r="L3988" s="2">
        <v>3073536</v>
      </c>
      <c r="M3988" s="1">
        <f>Table1[[#This Row],[PerformanceMetric]]/Table1[[#This Row],[InflationAdjSalary]]*1000000</f>
        <v>5.0853479510244881</v>
      </c>
      <c r="N3988" t="s">
        <v>41</v>
      </c>
      <c r="O3988">
        <v>32</v>
      </c>
      <c r="P3988" t="s">
        <v>20</v>
      </c>
    </row>
    <row r="3989" spans="2:16" x14ac:dyDescent="0.2">
      <c r="B3989" t="s">
        <v>838</v>
      </c>
      <c r="C3989">
        <v>2010</v>
      </c>
      <c r="D3989">
        <v>4.3899999999999997</v>
      </c>
      <c r="E3989">
        <v>2.23</v>
      </c>
      <c r="F3989">
        <v>1.2</v>
      </c>
      <c r="G3989">
        <v>0.56999999999999995</v>
      </c>
      <c r="H3989">
        <v>0.15</v>
      </c>
      <c r="I3989">
        <v>0.67</v>
      </c>
      <c r="J3989">
        <v>0.54</v>
      </c>
      <c r="K3989" s="1">
        <v>15.62</v>
      </c>
      <c r="L3989" s="2">
        <v>2175108</v>
      </c>
      <c r="M3989" s="1">
        <f>Table1[[#This Row],[PerformanceMetric]]/Table1[[#This Row],[InflationAdjSalary]]*1000000</f>
        <v>7.1812526090658482</v>
      </c>
      <c r="N3989" t="s">
        <v>65</v>
      </c>
      <c r="O3989">
        <v>29</v>
      </c>
      <c r="P3989" t="s">
        <v>25</v>
      </c>
    </row>
    <row r="3990" spans="2:16" x14ac:dyDescent="0.2">
      <c r="B3990" t="s">
        <v>384</v>
      </c>
      <c r="C3990">
        <v>2020</v>
      </c>
      <c r="D3990">
        <v>4.33</v>
      </c>
      <c r="E3990">
        <v>4.83</v>
      </c>
      <c r="F3990">
        <v>1.17</v>
      </c>
      <c r="G3990">
        <v>1</v>
      </c>
      <c r="H3990">
        <v>0.44</v>
      </c>
      <c r="I3990">
        <v>0.94</v>
      </c>
      <c r="J3990">
        <v>0.39</v>
      </c>
      <c r="K3990" s="1">
        <v>15.62</v>
      </c>
      <c r="L3990" s="2">
        <v>11173169</v>
      </c>
      <c r="M3990" s="1">
        <f>Table1[[#This Row],[PerformanceMetric]]/Table1[[#This Row],[InflationAdjSalary]]*1000000</f>
        <v>1.3979919215398962</v>
      </c>
      <c r="N3990" t="s">
        <v>48</v>
      </c>
      <c r="O3990">
        <v>29</v>
      </c>
      <c r="P3990" t="s">
        <v>16</v>
      </c>
    </row>
    <row r="3991" spans="2:16" x14ac:dyDescent="0.2">
      <c r="B3991" t="s">
        <v>355</v>
      </c>
      <c r="C3991">
        <v>2013</v>
      </c>
      <c r="D3991">
        <v>5.18</v>
      </c>
      <c r="E3991">
        <v>2.2000000000000002</v>
      </c>
      <c r="F3991">
        <v>0.55000000000000004</v>
      </c>
      <c r="G3991">
        <v>0.38</v>
      </c>
      <c r="H3991">
        <v>0.25</v>
      </c>
      <c r="I3991">
        <v>0.6</v>
      </c>
      <c r="J3991">
        <v>0.53</v>
      </c>
      <c r="K3991" s="1">
        <v>15.61</v>
      </c>
      <c r="L3991" s="2">
        <v>1775940</v>
      </c>
      <c r="M3991" s="1">
        <f>Table1[[#This Row],[PerformanceMetric]]/Table1[[#This Row],[InflationAdjSalary]]*1000000</f>
        <v>8.7897113641226614</v>
      </c>
      <c r="N3991" t="s">
        <v>31</v>
      </c>
      <c r="O3991">
        <v>33</v>
      </c>
      <c r="P3991" t="s">
        <v>16</v>
      </c>
    </row>
    <row r="3992" spans="2:16" x14ac:dyDescent="0.2">
      <c r="B3992" t="s">
        <v>415</v>
      </c>
      <c r="C3992">
        <v>2019</v>
      </c>
      <c r="D3992">
        <v>4.8499999999999996</v>
      </c>
      <c r="E3992">
        <v>2.41</v>
      </c>
      <c r="F3992">
        <v>1.1499999999999999</v>
      </c>
      <c r="G3992">
        <v>0.48</v>
      </c>
      <c r="H3992">
        <v>0.22</v>
      </c>
      <c r="I3992">
        <v>0.7</v>
      </c>
      <c r="J3992">
        <v>0.51</v>
      </c>
      <c r="K3992" s="1">
        <v>15.61</v>
      </c>
      <c r="L3992" s="2">
        <v>3361483</v>
      </c>
      <c r="M3992" s="1">
        <f>Table1[[#This Row],[PerformanceMetric]]/Table1[[#This Row],[InflationAdjSalary]]*1000000</f>
        <v>4.6437837109394877</v>
      </c>
      <c r="N3992" t="s">
        <v>15</v>
      </c>
      <c r="O3992">
        <v>22</v>
      </c>
      <c r="P3992" t="s">
        <v>20</v>
      </c>
    </row>
    <row r="3993" spans="2:16" x14ac:dyDescent="0.2">
      <c r="B3993" t="s">
        <v>834</v>
      </c>
      <c r="C3993">
        <v>2020</v>
      </c>
      <c r="D3993">
        <v>3.58</v>
      </c>
      <c r="E3993">
        <v>2.92</v>
      </c>
      <c r="F3993">
        <v>0.21</v>
      </c>
      <c r="G3993">
        <v>0.17</v>
      </c>
      <c r="H3993">
        <v>0.63</v>
      </c>
      <c r="I3993">
        <v>0.33</v>
      </c>
      <c r="J3993">
        <v>0.56999999999999995</v>
      </c>
      <c r="K3993" s="1">
        <v>15.6</v>
      </c>
      <c r="L3993" s="2">
        <v>2320008</v>
      </c>
      <c r="M3993" s="1">
        <f>Table1[[#This Row],[PerformanceMetric]]/Table1[[#This Row],[InflationAdjSalary]]*1000000</f>
        <v>6.7241147444319154</v>
      </c>
      <c r="N3993" t="s">
        <v>48</v>
      </c>
      <c r="O3993">
        <v>25</v>
      </c>
      <c r="P3993" t="s">
        <v>25</v>
      </c>
    </row>
    <row r="3994" spans="2:16" x14ac:dyDescent="0.2">
      <c r="B3994" t="s">
        <v>840</v>
      </c>
      <c r="C3994">
        <v>2016</v>
      </c>
      <c r="D3994">
        <v>4.67</v>
      </c>
      <c r="E3994">
        <v>2.83</v>
      </c>
      <c r="F3994">
        <v>0.38</v>
      </c>
      <c r="G3994">
        <v>1.17</v>
      </c>
      <c r="H3994">
        <v>0.5</v>
      </c>
      <c r="I3994">
        <v>0.63</v>
      </c>
      <c r="J3994">
        <v>0.47</v>
      </c>
      <c r="K3994" s="1">
        <v>15.59</v>
      </c>
      <c r="L3994" s="2">
        <v>1464822</v>
      </c>
      <c r="M3994" s="1">
        <f>Table1[[#This Row],[PerformanceMetric]]/Table1[[#This Row],[InflationAdjSalary]]*1000000</f>
        <v>10.64293135957816</v>
      </c>
      <c r="N3994" t="s">
        <v>39</v>
      </c>
      <c r="O3994">
        <v>20</v>
      </c>
      <c r="P3994" t="s">
        <v>16</v>
      </c>
    </row>
    <row r="3995" spans="2:16" x14ac:dyDescent="0.2">
      <c r="B3995" t="s">
        <v>149</v>
      </c>
      <c r="C3995">
        <v>2017</v>
      </c>
      <c r="D3995">
        <v>8</v>
      </c>
      <c r="E3995">
        <v>3</v>
      </c>
      <c r="F3995">
        <v>0</v>
      </c>
      <c r="G3995">
        <v>0</v>
      </c>
      <c r="H3995">
        <v>2</v>
      </c>
      <c r="I3995">
        <v>1.5</v>
      </c>
      <c r="J3995">
        <v>0.39</v>
      </c>
      <c r="K3995" s="1">
        <v>15.59</v>
      </c>
      <c r="L3995" s="2">
        <v>1843882</v>
      </c>
      <c r="M3995" s="1">
        <f>Table1[[#This Row],[PerformanceMetric]]/Table1[[#This Row],[InflationAdjSalary]]*1000000</f>
        <v>8.4549879005272572</v>
      </c>
      <c r="N3995" t="s">
        <v>34</v>
      </c>
      <c r="O3995">
        <v>22</v>
      </c>
      <c r="P3995" t="s">
        <v>16</v>
      </c>
    </row>
    <row r="3996" spans="2:16" x14ac:dyDescent="0.2">
      <c r="B3996" t="s">
        <v>841</v>
      </c>
      <c r="C3996">
        <v>2014</v>
      </c>
      <c r="D3996">
        <v>3.29</v>
      </c>
      <c r="E3996">
        <v>3.53</v>
      </c>
      <c r="F3996">
        <v>0.82</v>
      </c>
      <c r="G3996">
        <v>0.18</v>
      </c>
      <c r="H3996">
        <v>0.34</v>
      </c>
      <c r="I3996">
        <v>0.86</v>
      </c>
      <c r="J3996">
        <v>0.61</v>
      </c>
      <c r="K3996" s="1">
        <v>15.59</v>
      </c>
      <c r="L3996" s="2">
        <v>2273524</v>
      </c>
      <c r="M3996" s="1">
        <f>Table1[[#This Row],[PerformanceMetric]]/Table1[[#This Row],[InflationAdjSalary]]*1000000</f>
        <v>6.8571961413206983</v>
      </c>
      <c r="N3996" t="s">
        <v>65</v>
      </c>
      <c r="O3996">
        <v>26</v>
      </c>
      <c r="P3996" t="s">
        <v>16</v>
      </c>
    </row>
    <row r="3997" spans="2:16" x14ac:dyDescent="0.2">
      <c r="B3997" t="s">
        <v>389</v>
      </c>
      <c r="C3997">
        <v>2011</v>
      </c>
      <c r="D3997">
        <v>4.8899999999999997</v>
      </c>
      <c r="E3997">
        <v>2</v>
      </c>
      <c r="F3997">
        <v>0.56000000000000005</v>
      </c>
      <c r="G3997">
        <v>0.34</v>
      </c>
      <c r="H3997">
        <v>0.1</v>
      </c>
      <c r="I3997">
        <v>0.61</v>
      </c>
      <c r="J3997">
        <v>0.57999999999999996</v>
      </c>
      <c r="K3997" s="1">
        <v>15.57</v>
      </c>
      <c r="L3997" s="2">
        <v>1161919</v>
      </c>
      <c r="M3997" s="1">
        <f>Table1[[#This Row],[PerformanceMetric]]/Table1[[#This Row],[InflationAdjSalary]]*1000000</f>
        <v>13.40024562813759</v>
      </c>
      <c r="N3997" t="s">
        <v>70</v>
      </c>
      <c r="O3997">
        <v>23</v>
      </c>
      <c r="P3997" t="s">
        <v>20</v>
      </c>
    </row>
    <row r="3998" spans="2:16" x14ac:dyDescent="0.2">
      <c r="B3998" t="s">
        <v>649</v>
      </c>
      <c r="C3998">
        <v>2021</v>
      </c>
      <c r="D3998">
        <v>5.29</v>
      </c>
      <c r="E3998">
        <v>3.06</v>
      </c>
      <c r="F3998">
        <v>0.71</v>
      </c>
      <c r="G3998">
        <v>0.5</v>
      </c>
      <c r="H3998">
        <v>0.26</v>
      </c>
      <c r="I3998">
        <v>0.82</v>
      </c>
      <c r="J3998">
        <v>0.48</v>
      </c>
      <c r="K3998" s="1">
        <v>15.56</v>
      </c>
      <c r="L3998" s="2">
        <v>6974546</v>
      </c>
      <c r="M3998" s="1">
        <f>Table1[[#This Row],[PerformanceMetric]]/Table1[[#This Row],[InflationAdjSalary]]*1000000</f>
        <v>2.2309695856905956</v>
      </c>
      <c r="N3998" t="s">
        <v>36</v>
      </c>
      <c r="O3998">
        <v>21</v>
      </c>
      <c r="P3998" t="s">
        <v>20</v>
      </c>
    </row>
    <row r="3999" spans="2:16" x14ac:dyDescent="0.2">
      <c r="B3999" t="s">
        <v>427</v>
      </c>
      <c r="C3999">
        <v>2018</v>
      </c>
      <c r="D3999">
        <v>3.88</v>
      </c>
      <c r="E3999">
        <v>2.35</v>
      </c>
      <c r="F3999">
        <v>0.7</v>
      </c>
      <c r="G3999">
        <v>0.59</v>
      </c>
      <c r="H3999">
        <v>0.28000000000000003</v>
      </c>
      <c r="I3999">
        <v>0.4</v>
      </c>
      <c r="J3999">
        <v>0.56000000000000005</v>
      </c>
      <c r="K3999" s="1">
        <v>15.53</v>
      </c>
      <c r="L3999" s="2">
        <v>6410474</v>
      </c>
      <c r="M3999" s="1">
        <f>Table1[[#This Row],[PerformanceMetric]]/Table1[[#This Row],[InflationAdjSalary]]*1000000</f>
        <v>2.4225977673413852</v>
      </c>
      <c r="N3999" t="s">
        <v>24</v>
      </c>
      <c r="O3999">
        <v>28</v>
      </c>
      <c r="P3999" t="s">
        <v>16</v>
      </c>
    </row>
    <row r="4000" spans="2:16" x14ac:dyDescent="0.2">
      <c r="B4000" t="s">
        <v>209</v>
      </c>
      <c r="C4000">
        <v>2014</v>
      </c>
      <c r="D4000">
        <v>4.22</v>
      </c>
      <c r="E4000">
        <v>3.17</v>
      </c>
      <c r="F4000">
        <v>0.28000000000000003</v>
      </c>
      <c r="G4000">
        <v>0.17</v>
      </c>
      <c r="H4000">
        <v>0.06</v>
      </c>
      <c r="I4000">
        <v>0.5</v>
      </c>
      <c r="J4000">
        <v>0.56000000000000005</v>
      </c>
      <c r="K4000" s="1">
        <v>15.52</v>
      </c>
      <c r="L4000" s="2">
        <v>8391684</v>
      </c>
      <c r="M4000" s="1">
        <f>Table1[[#This Row],[PerformanceMetric]]/Table1[[#This Row],[InflationAdjSalary]]*1000000</f>
        <v>1.8494500031221384</v>
      </c>
      <c r="N4000" t="s">
        <v>46</v>
      </c>
      <c r="O4000">
        <v>30</v>
      </c>
      <c r="P4000" t="s">
        <v>16</v>
      </c>
    </row>
    <row r="4001" spans="2:16" x14ac:dyDescent="0.2">
      <c r="B4001" t="s">
        <v>760</v>
      </c>
      <c r="C4001">
        <v>2010</v>
      </c>
      <c r="D4001">
        <v>3.72</v>
      </c>
      <c r="E4001">
        <v>2.7</v>
      </c>
      <c r="F4001">
        <v>0.39</v>
      </c>
      <c r="G4001">
        <v>0.24</v>
      </c>
      <c r="H4001">
        <v>0.39</v>
      </c>
      <c r="I4001">
        <v>0.56000000000000005</v>
      </c>
      <c r="J4001">
        <v>0.61</v>
      </c>
      <c r="K4001" s="1">
        <v>15.51</v>
      </c>
      <c r="L4001" s="2">
        <v>1245048</v>
      </c>
      <c r="M4001" s="1">
        <f>Table1[[#This Row],[PerformanceMetric]]/Table1[[#This Row],[InflationAdjSalary]]*1000000</f>
        <v>12.457351041887541</v>
      </c>
      <c r="N4001" t="s">
        <v>61</v>
      </c>
      <c r="O4001">
        <v>26</v>
      </c>
      <c r="P4001" t="s">
        <v>16</v>
      </c>
    </row>
    <row r="4002" spans="2:16" x14ac:dyDescent="0.2">
      <c r="B4002" t="s">
        <v>289</v>
      </c>
      <c r="C4002">
        <v>2014</v>
      </c>
      <c r="D4002">
        <v>3.36</v>
      </c>
      <c r="E4002">
        <v>4.45</v>
      </c>
      <c r="F4002">
        <v>0.27</v>
      </c>
      <c r="G4002">
        <v>0</v>
      </c>
      <c r="H4002">
        <v>0.82</v>
      </c>
      <c r="I4002">
        <v>0.82</v>
      </c>
      <c r="J4002">
        <v>0.53</v>
      </c>
      <c r="K4002" s="1">
        <v>15.5</v>
      </c>
      <c r="L4002" s="2">
        <v>1015060</v>
      </c>
      <c r="M4002" s="1">
        <f>Table1[[#This Row],[PerformanceMetric]]/Table1[[#This Row],[InflationAdjSalary]]*1000000</f>
        <v>15.270033298524224</v>
      </c>
      <c r="N4002" t="s">
        <v>34</v>
      </c>
      <c r="O4002">
        <v>24</v>
      </c>
      <c r="P4002" t="s">
        <v>30</v>
      </c>
    </row>
    <row r="4003" spans="2:16" x14ac:dyDescent="0.2">
      <c r="B4003" t="s">
        <v>779</v>
      </c>
      <c r="C4003">
        <v>2010</v>
      </c>
      <c r="D4003">
        <v>4.72</v>
      </c>
      <c r="E4003">
        <v>1.59</v>
      </c>
      <c r="F4003">
        <v>3.28</v>
      </c>
      <c r="G4003">
        <v>0.49</v>
      </c>
      <c r="H4003">
        <v>0.12</v>
      </c>
      <c r="I4003">
        <v>1.05</v>
      </c>
      <c r="J4003">
        <v>0.48</v>
      </c>
      <c r="K4003" s="1">
        <v>15.5</v>
      </c>
      <c r="L4003" s="2">
        <v>1927418</v>
      </c>
      <c r="M4003" s="1">
        <f>Table1[[#This Row],[PerformanceMetric]]/Table1[[#This Row],[InflationAdjSalary]]*1000000</f>
        <v>8.0418466570302858</v>
      </c>
      <c r="N4003" t="s">
        <v>41</v>
      </c>
      <c r="O4003">
        <v>22</v>
      </c>
      <c r="P4003" t="s">
        <v>19</v>
      </c>
    </row>
    <row r="4004" spans="2:16" x14ac:dyDescent="0.2">
      <c r="B4004" t="s">
        <v>383</v>
      </c>
      <c r="C4004">
        <v>2013</v>
      </c>
      <c r="D4004">
        <v>3.88</v>
      </c>
      <c r="E4004">
        <v>3.34</v>
      </c>
      <c r="F4004">
        <v>1.71</v>
      </c>
      <c r="G4004">
        <v>0.24</v>
      </c>
      <c r="H4004">
        <v>0.28999999999999998</v>
      </c>
      <c r="I4004">
        <v>0.68</v>
      </c>
      <c r="J4004">
        <v>0.48</v>
      </c>
      <c r="K4004" s="1">
        <v>15.49</v>
      </c>
      <c r="L4004" s="2">
        <v>3365324</v>
      </c>
      <c r="M4004" s="1">
        <f>Table1[[#This Row],[PerformanceMetric]]/Table1[[#This Row],[InflationAdjSalary]]*1000000</f>
        <v>4.6028257606102709</v>
      </c>
      <c r="N4004" t="s">
        <v>48</v>
      </c>
      <c r="O4004">
        <v>25</v>
      </c>
      <c r="P4004" t="s">
        <v>16</v>
      </c>
    </row>
    <row r="4005" spans="2:16" x14ac:dyDescent="0.2">
      <c r="B4005" t="s">
        <v>842</v>
      </c>
      <c r="C4005">
        <v>2015</v>
      </c>
      <c r="D4005">
        <v>4.13</v>
      </c>
      <c r="E4005">
        <v>2.4700000000000002</v>
      </c>
      <c r="F4005">
        <v>0.13</v>
      </c>
      <c r="G4005">
        <v>0.33</v>
      </c>
      <c r="H4005">
        <v>0.6</v>
      </c>
      <c r="I4005">
        <v>0.4</v>
      </c>
      <c r="J4005">
        <v>0.56000000000000005</v>
      </c>
      <c r="K4005" s="1">
        <v>15.48</v>
      </c>
      <c r="L4005" s="2">
        <v>1049289</v>
      </c>
      <c r="M4005" s="1">
        <f>Table1[[#This Row],[PerformanceMetric]]/Table1[[#This Row],[InflationAdjSalary]]*1000000</f>
        <v>14.75284692777681</v>
      </c>
      <c r="N4005" t="s">
        <v>22</v>
      </c>
      <c r="O4005">
        <v>22</v>
      </c>
      <c r="P4005" t="s">
        <v>16</v>
      </c>
    </row>
    <row r="4006" spans="2:16" x14ac:dyDescent="0.2">
      <c r="B4006" t="s">
        <v>373</v>
      </c>
      <c r="C4006">
        <v>2015</v>
      </c>
      <c r="D4006">
        <v>3.96</v>
      </c>
      <c r="E4006">
        <v>5.47</v>
      </c>
      <c r="F4006">
        <v>0.84</v>
      </c>
      <c r="G4006">
        <v>0.27</v>
      </c>
      <c r="H4006">
        <v>0.75</v>
      </c>
      <c r="I4006">
        <v>1.45</v>
      </c>
      <c r="J4006">
        <v>0.46</v>
      </c>
      <c r="K4006" s="1">
        <v>15.48</v>
      </c>
      <c r="L4006" s="2">
        <v>1861504</v>
      </c>
      <c r="M4006" s="1">
        <f>Table1[[#This Row],[PerformanceMetric]]/Table1[[#This Row],[InflationAdjSalary]]*1000000</f>
        <v>8.3158564257718481</v>
      </c>
      <c r="N4006" t="s">
        <v>24</v>
      </c>
      <c r="O4006">
        <v>30</v>
      </c>
      <c r="P4006" t="s">
        <v>30</v>
      </c>
    </row>
    <row r="4007" spans="2:16" x14ac:dyDescent="0.2">
      <c r="B4007" t="s">
        <v>516</v>
      </c>
      <c r="C4007">
        <v>2015</v>
      </c>
      <c r="D4007">
        <v>4.87</v>
      </c>
      <c r="E4007">
        <v>1.79</v>
      </c>
      <c r="F4007">
        <v>0.49</v>
      </c>
      <c r="G4007">
        <v>0.72</v>
      </c>
      <c r="H4007">
        <v>0.15</v>
      </c>
      <c r="I4007">
        <v>0.64</v>
      </c>
      <c r="J4007">
        <v>0.56999999999999995</v>
      </c>
      <c r="K4007" s="1">
        <v>15.47</v>
      </c>
      <c r="L4007" s="2">
        <v>1639011</v>
      </c>
      <c r="M4007" s="1">
        <f>Table1[[#This Row],[PerformanceMetric]]/Table1[[#This Row],[InflationAdjSalary]]*1000000</f>
        <v>9.438618776811138</v>
      </c>
      <c r="N4007" t="s">
        <v>91</v>
      </c>
      <c r="O4007">
        <v>27</v>
      </c>
      <c r="P4007" t="s">
        <v>25</v>
      </c>
    </row>
    <row r="4008" spans="2:16" x14ac:dyDescent="0.2">
      <c r="B4008" t="s">
        <v>843</v>
      </c>
      <c r="C4008">
        <v>2010</v>
      </c>
      <c r="D4008">
        <v>2.83</v>
      </c>
      <c r="E4008">
        <v>4.0999999999999996</v>
      </c>
      <c r="F4008">
        <v>0.42</v>
      </c>
      <c r="G4008">
        <v>0.28999999999999998</v>
      </c>
      <c r="H4008">
        <v>0.1</v>
      </c>
      <c r="I4008">
        <v>0.44</v>
      </c>
      <c r="J4008">
        <v>0.56000000000000005</v>
      </c>
      <c r="K4008" s="1">
        <v>15.45</v>
      </c>
      <c r="L4008" s="2">
        <v>1359443</v>
      </c>
      <c r="M4008" s="1">
        <f>Table1[[#This Row],[PerformanceMetric]]/Table1[[#This Row],[InflationAdjSalary]]*1000000</f>
        <v>11.364948732679485</v>
      </c>
      <c r="N4008" t="s">
        <v>46</v>
      </c>
      <c r="O4008">
        <v>22</v>
      </c>
      <c r="P4008" t="s">
        <v>16</v>
      </c>
    </row>
    <row r="4009" spans="2:16" x14ac:dyDescent="0.2">
      <c r="B4009" t="s">
        <v>469</v>
      </c>
      <c r="C4009">
        <v>2020</v>
      </c>
      <c r="D4009">
        <v>5.08</v>
      </c>
      <c r="E4009">
        <v>1.81</v>
      </c>
      <c r="F4009">
        <v>1.22</v>
      </c>
      <c r="G4009">
        <v>0.36</v>
      </c>
      <c r="H4009">
        <v>0.11</v>
      </c>
      <c r="I4009">
        <v>0.5</v>
      </c>
      <c r="J4009">
        <v>0.51</v>
      </c>
      <c r="K4009" s="1">
        <v>15.44</v>
      </c>
      <c r="L4009" s="2">
        <v>4097314</v>
      </c>
      <c r="M4009" s="1">
        <f>Table1[[#This Row],[PerformanceMetric]]/Table1[[#This Row],[InflationAdjSalary]]*1000000</f>
        <v>3.7683223692399461</v>
      </c>
      <c r="N4009" t="s">
        <v>70</v>
      </c>
      <c r="O4009">
        <v>32</v>
      </c>
      <c r="P4009" t="s">
        <v>20</v>
      </c>
    </row>
    <row r="4010" spans="2:16" x14ac:dyDescent="0.2">
      <c r="B4010" t="s">
        <v>509</v>
      </c>
      <c r="C4010">
        <v>2013</v>
      </c>
      <c r="D4010">
        <v>4.84</v>
      </c>
      <c r="E4010">
        <v>4.67</v>
      </c>
      <c r="F4010">
        <v>0.71</v>
      </c>
      <c r="G4010">
        <v>0.49</v>
      </c>
      <c r="H4010">
        <v>0.41</v>
      </c>
      <c r="I4010">
        <v>1.27</v>
      </c>
      <c r="J4010">
        <v>0.45</v>
      </c>
      <c r="K4010" s="1">
        <v>15.44</v>
      </c>
      <c r="L4010" s="2">
        <v>4474968</v>
      </c>
      <c r="M4010" s="1">
        <f>Table1[[#This Row],[PerformanceMetric]]/Table1[[#This Row],[InflationAdjSalary]]*1000000</f>
        <v>3.45030400217387</v>
      </c>
      <c r="N4010" t="s">
        <v>46</v>
      </c>
      <c r="O4010">
        <v>21</v>
      </c>
      <c r="P4010" t="s">
        <v>16</v>
      </c>
    </row>
    <row r="4011" spans="2:16" x14ac:dyDescent="0.2">
      <c r="B4011" t="s">
        <v>823</v>
      </c>
      <c r="C4011">
        <v>2021</v>
      </c>
      <c r="D4011">
        <v>2.4700000000000002</v>
      </c>
      <c r="E4011">
        <v>2.74</v>
      </c>
      <c r="F4011">
        <v>0.16</v>
      </c>
      <c r="G4011">
        <v>0.05</v>
      </c>
      <c r="H4011">
        <v>1.05</v>
      </c>
      <c r="I4011">
        <v>0.32</v>
      </c>
      <c r="J4011">
        <v>0.66</v>
      </c>
      <c r="K4011" s="1">
        <v>15.43</v>
      </c>
      <c r="L4011" s="2">
        <v>237773</v>
      </c>
      <c r="M4011" s="1">
        <f>Table1[[#This Row],[PerformanceMetric]]/Table1[[#This Row],[InflationAdjSalary]]*1000000</f>
        <v>64.893827305875774</v>
      </c>
      <c r="N4011" t="s">
        <v>61</v>
      </c>
      <c r="O4011">
        <v>25</v>
      </c>
      <c r="P4011" t="s">
        <v>30</v>
      </c>
    </row>
    <row r="4012" spans="2:16" x14ac:dyDescent="0.2">
      <c r="B4012" t="s">
        <v>825</v>
      </c>
      <c r="C4012">
        <v>2016</v>
      </c>
      <c r="D4012">
        <v>4.43</v>
      </c>
      <c r="E4012">
        <v>3.57</v>
      </c>
      <c r="F4012">
        <v>3</v>
      </c>
      <c r="G4012">
        <v>1.29</v>
      </c>
      <c r="H4012">
        <v>0.43</v>
      </c>
      <c r="I4012">
        <v>1.29</v>
      </c>
      <c r="J4012">
        <v>0.38</v>
      </c>
      <c r="K4012" s="1">
        <v>15.43</v>
      </c>
      <c r="L4012" s="2">
        <v>766474</v>
      </c>
      <c r="M4012" s="1">
        <f>Table1[[#This Row],[PerformanceMetric]]/Table1[[#This Row],[InflationAdjSalary]]*1000000</f>
        <v>20.13114600103852</v>
      </c>
      <c r="N4012" t="s">
        <v>41</v>
      </c>
      <c r="O4012">
        <v>23</v>
      </c>
      <c r="P4012" t="s">
        <v>19</v>
      </c>
    </row>
    <row r="4013" spans="2:16" x14ac:dyDescent="0.2">
      <c r="B4013" t="s">
        <v>432</v>
      </c>
      <c r="C4013">
        <v>2014</v>
      </c>
      <c r="D4013">
        <v>3.76</v>
      </c>
      <c r="E4013">
        <v>3.8</v>
      </c>
      <c r="F4013">
        <v>0.28000000000000003</v>
      </c>
      <c r="G4013">
        <v>0.24</v>
      </c>
      <c r="H4013">
        <v>0.33</v>
      </c>
      <c r="I4013">
        <v>0.52</v>
      </c>
      <c r="J4013">
        <v>0.52</v>
      </c>
      <c r="K4013" s="1">
        <v>15.42</v>
      </c>
      <c r="L4013" s="2">
        <v>3396456</v>
      </c>
      <c r="M4013" s="1">
        <f>Table1[[#This Row],[PerformanceMetric]]/Table1[[#This Row],[InflationAdjSalary]]*1000000</f>
        <v>4.5400264275468309</v>
      </c>
      <c r="N4013" t="s">
        <v>31</v>
      </c>
      <c r="O4013">
        <v>33</v>
      </c>
      <c r="P4013" t="s">
        <v>16</v>
      </c>
    </row>
    <row r="4014" spans="2:16" x14ac:dyDescent="0.2">
      <c r="B4014" t="s">
        <v>801</v>
      </c>
      <c r="C4014">
        <v>2017</v>
      </c>
      <c r="D4014">
        <v>5.28</v>
      </c>
      <c r="E4014">
        <v>1.5</v>
      </c>
      <c r="F4014">
        <v>1.56</v>
      </c>
      <c r="G4014">
        <v>0.33</v>
      </c>
      <c r="H4014">
        <v>0.06</v>
      </c>
      <c r="I4014">
        <v>0.89</v>
      </c>
      <c r="J4014">
        <v>0.55000000000000004</v>
      </c>
      <c r="K4014" s="1">
        <v>15.41</v>
      </c>
      <c r="L4014" s="2">
        <v>1587806</v>
      </c>
      <c r="M4014" s="1">
        <f>Table1[[#This Row],[PerformanceMetric]]/Table1[[#This Row],[InflationAdjSalary]]*1000000</f>
        <v>9.7052158764987659</v>
      </c>
      <c r="N4014" t="s">
        <v>70</v>
      </c>
      <c r="O4014">
        <v>23</v>
      </c>
      <c r="P4014" t="s">
        <v>19</v>
      </c>
    </row>
    <row r="4015" spans="2:16" x14ac:dyDescent="0.2">
      <c r="B4015" t="s">
        <v>597</v>
      </c>
      <c r="C4015">
        <v>2011</v>
      </c>
      <c r="D4015">
        <v>6.7</v>
      </c>
      <c r="E4015">
        <v>3.6</v>
      </c>
      <c r="F4015">
        <v>3.1</v>
      </c>
      <c r="G4015">
        <v>0.5</v>
      </c>
      <c r="H4015">
        <v>0</v>
      </c>
      <c r="I4015">
        <v>2.5</v>
      </c>
      <c r="J4015">
        <v>0.43</v>
      </c>
      <c r="K4015" s="1">
        <v>15.41</v>
      </c>
      <c r="L4015" s="2">
        <v>3109898</v>
      </c>
      <c r="M4015" s="1">
        <f>Table1[[#This Row],[PerformanceMetric]]/Table1[[#This Row],[InflationAdjSalary]]*1000000</f>
        <v>4.9551464388864206</v>
      </c>
      <c r="N4015" t="s">
        <v>145</v>
      </c>
      <c r="O4015">
        <v>23</v>
      </c>
      <c r="P4015" t="s">
        <v>20</v>
      </c>
    </row>
    <row r="4016" spans="2:16" x14ac:dyDescent="0.2">
      <c r="B4016" t="s">
        <v>548</v>
      </c>
      <c r="C4016">
        <v>2020</v>
      </c>
      <c r="D4016">
        <v>5.09</v>
      </c>
      <c r="E4016">
        <v>1.1299999999999999</v>
      </c>
      <c r="F4016">
        <v>1.76</v>
      </c>
      <c r="G4016">
        <v>0.44</v>
      </c>
      <c r="H4016">
        <v>0.11</v>
      </c>
      <c r="I4016">
        <v>0.87</v>
      </c>
      <c r="J4016">
        <v>0.56999999999999995</v>
      </c>
      <c r="K4016" s="1">
        <v>15.4</v>
      </c>
      <c r="L4016" s="2">
        <v>2164160</v>
      </c>
      <c r="M4016" s="1">
        <f>Table1[[#This Row],[PerformanceMetric]]/Table1[[#This Row],[InflationAdjSalary]]*1000000</f>
        <v>7.1159248854058852</v>
      </c>
      <c r="N4016" t="s">
        <v>34</v>
      </c>
      <c r="O4016">
        <v>27</v>
      </c>
      <c r="P4016" t="s">
        <v>19</v>
      </c>
    </row>
    <row r="4017" spans="2:16" x14ac:dyDescent="0.2">
      <c r="B4017" t="s">
        <v>515</v>
      </c>
      <c r="C4017">
        <v>2018</v>
      </c>
      <c r="D4017">
        <v>6.68</v>
      </c>
      <c r="E4017">
        <v>1.05</v>
      </c>
      <c r="F4017">
        <v>1.44</v>
      </c>
      <c r="G4017">
        <v>0.32</v>
      </c>
      <c r="H4017">
        <v>0.14000000000000001</v>
      </c>
      <c r="I4017">
        <v>0.78</v>
      </c>
      <c r="J4017">
        <v>0.48</v>
      </c>
      <c r="K4017" s="1">
        <v>15.4</v>
      </c>
      <c r="L4017" s="2">
        <v>4053852</v>
      </c>
      <c r="M4017" s="1">
        <f>Table1[[#This Row],[PerformanceMetric]]/Table1[[#This Row],[InflationAdjSalary]]*1000000</f>
        <v>3.798856001649789</v>
      </c>
      <c r="N4017" t="s">
        <v>96</v>
      </c>
      <c r="O4017">
        <v>19</v>
      </c>
      <c r="P4017" t="s">
        <v>20</v>
      </c>
    </row>
    <row r="4018" spans="2:16" x14ac:dyDescent="0.2">
      <c r="B4018" t="s">
        <v>340</v>
      </c>
      <c r="C4018">
        <v>2017</v>
      </c>
      <c r="D4018">
        <v>5.57</v>
      </c>
      <c r="E4018">
        <v>1.79</v>
      </c>
      <c r="F4018">
        <v>0.7</v>
      </c>
      <c r="G4018">
        <v>0.19</v>
      </c>
      <c r="H4018">
        <v>0.15</v>
      </c>
      <c r="I4018">
        <v>0.53</v>
      </c>
      <c r="J4018">
        <v>0.52</v>
      </c>
      <c r="K4018" s="1">
        <v>15.38</v>
      </c>
      <c r="L4018" s="2">
        <v>1671020</v>
      </c>
      <c r="M4018" s="1">
        <f>Table1[[#This Row],[PerformanceMetric]]/Table1[[#This Row],[InflationAdjSalary]]*1000000</f>
        <v>9.2039592584170169</v>
      </c>
      <c r="N4018" t="s">
        <v>61</v>
      </c>
      <c r="O4018">
        <v>31</v>
      </c>
      <c r="P4018" t="s">
        <v>25</v>
      </c>
    </row>
    <row r="4019" spans="2:16" x14ac:dyDescent="0.2">
      <c r="B4019" t="s">
        <v>232</v>
      </c>
      <c r="C4019">
        <v>2015</v>
      </c>
      <c r="D4019">
        <v>4.6100000000000003</v>
      </c>
      <c r="E4019">
        <v>2.65</v>
      </c>
      <c r="F4019">
        <v>0.13</v>
      </c>
      <c r="G4019">
        <v>0.09</v>
      </c>
      <c r="H4019">
        <v>0.87</v>
      </c>
      <c r="I4019">
        <v>0.78</v>
      </c>
      <c r="J4019">
        <v>0.56999999999999995</v>
      </c>
      <c r="K4019" s="1">
        <v>15.38</v>
      </c>
      <c r="L4019" s="2">
        <v>16478233</v>
      </c>
      <c r="M4019" s="1">
        <f>Table1[[#This Row],[PerformanceMetric]]/Table1[[#This Row],[InflationAdjSalary]]*1000000</f>
        <v>0.93335250205528719</v>
      </c>
      <c r="N4019" t="s">
        <v>41</v>
      </c>
      <c r="O4019">
        <v>27</v>
      </c>
      <c r="P4019" t="s">
        <v>30</v>
      </c>
    </row>
    <row r="4020" spans="2:16" x14ac:dyDescent="0.2">
      <c r="B4020" t="s">
        <v>414</v>
      </c>
      <c r="C4020">
        <v>2016</v>
      </c>
      <c r="D4020">
        <v>5.59</v>
      </c>
      <c r="E4020">
        <v>1.89</v>
      </c>
      <c r="F4020">
        <v>1.81</v>
      </c>
      <c r="G4020">
        <v>0.48</v>
      </c>
      <c r="H4020">
        <v>0.48</v>
      </c>
      <c r="I4020">
        <v>1.04</v>
      </c>
      <c r="J4020">
        <v>0.47</v>
      </c>
      <c r="K4020" s="1">
        <v>15.37</v>
      </c>
      <c r="L4020" s="2">
        <v>3073536</v>
      </c>
      <c r="M4020" s="1">
        <f>Table1[[#This Row],[PerformanceMetric]]/Table1[[#This Row],[InflationAdjSalary]]*1000000</f>
        <v>5.0007548309178738</v>
      </c>
      <c r="N4020" t="s">
        <v>24</v>
      </c>
      <c r="O4020">
        <v>32</v>
      </c>
      <c r="P4020" t="s">
        <v>20</v>
      </c>
    </row>
    <row r="4021" spans="2:16" x14ac:dyDescent="0.2">
      <c r="B4021" t="s">
        <v>844</v>
      </c>
      <c r="C4021">
        <v>2011</v>
      </c>
      <c r="D4021">
        <v>5.32</v>
      </c>
      <c r="E4021">
        <v>1.47</v>
      </c>
      <c r="F4021">
        <v>1.07</v>
      </c>
      <c r="G4021">
        <v>0.28999999999999998</v>
      </c>
      <c r="H4021">
        <v>7.0000000000000007E-2</v>
      </c>
      <c r="I4021">
        <v>0.61</v>
      </c>
      <c r="J4021">
        <v>0.55000000000000004</v>
      </c>
      <c r="K4021" s="1">
        <v>15.37</v>
      </c>
      <c r="L4021" s="2">
        <v>3281813</v>
      </c>
      <c r="M4021" s="1">
        <f>Table1[[#This Row],[PerformanceMetric]]/Table1[[#This Row],[InflationAdjSalary]]*1000000</f>
        <v>4.6833868962064562</v>
      </c>
      <c r="N4021" t="s">
        <v>76</v>
      </c>
      <c r="O4021">
        <v>29</v>
      </c>
      <c r="P4021" t="s">
        <v>20</v>
      </c>
    </row>
    <row r="4022" spans="2:16" x14ac:dyDescent="0.2">
      <c r="B4022" t="s">
        <v>367</v>
      </c>
      <c r="C4022">
        <v>2014</v>
      </c>
      <c r="D4022">
        <v>3.53</v>
      </c>
      <c r="E4022">
        <v>3.34</v>
      </c>
      <c r="F4022">
        <v>0.31</v>
      </c>
      <c r="G4022">
        <v>0.53</v>
      </c>
      <c r="H4022">
        <v>0.94</v>
      </c>
      <c r="I4022">
        <v>0.75</v>
      </c>
      <c r="J4022">
        <v>0.54</v>
      </c>
      <c r="K4022" s="1">
        <v>15.37</v>
      </c>
      <c r="L4022" s="2">
        <v>4972850</v>
      </c>
      <c r="M4022" s="1">
        <f>Table1[[#This Row],[PerformanceMetric]]/Table1[[#This Row],[InflationAdjSalary]]*1000000</f>
        <v>3.0907829514262444</v>
      </c>
      <c r="N4022" t="s">
        <v>64</v>
      </c>
      <c r="O4022">
        <v>27</v>
      </c>
      <c r="P4022" t="s">
        <v>30</v>
      </c>
    </row>
    <row r="4023" spans="2:16" x14ac:dyDescent="0.2">
      <c r="B4023" t="s">
        <v>471</v>
      </c>
      <c r="C4023">
        <v>2015</v>
      </c>
      <c r="D4023">
        <v>4.32</v>
      </c>
      <c r="E4023">
        <v>1.69</v>
      </c>
      <c r="F4023">
        <v>3.56</v>
      </c>
      <c r="G4023">
        <v>0.51</v>
      </c>
      <c r="H4023">
        <v>0.06</v>
      </c>
      <c r="I4023">
        <v>1.28</v>
      </c>
      <c r="J4023">
        <v>0.51</v>
      </c>
      <c r="K4023" s="1">
        <v>15.35</v>
      </c>
      <c r="L4023" s="2">
        <v>2607518</v>
      </c>
      <c r="M4023" s="1">
        <f>Table1[[#This Row],[PerformanceMetric]]/Table1[[#This Row],[InflationAdjSalary]]*1000000</f>
        <v>5.8868241753268808</v>
      </c>
      <c r="N4023" t="s">
        <v>38</v>
      </c>
      <c r="O4023">
        <v>34</v>
      </c>
      <c r="P4023" t="s">
        <v>19</v>
      </c>
    </row>
    <row r="4024" spans="2:16" x14ac:dyDescent="0.2">
      <c r="B4024" t="s">
        <v>346</v>
      </c>
      <c r="C4024">
        <v>2012</v>
      </c>
      <c r="D4024">
        <v>5.32</v>
      </c>
      <c r="E4024">
        <v>1.8</v>
      </c>
      <c r="F4024">
        <v>0.97</v>
      </c>
      <c r="G4024">
        <v>0.35</v>
      </c>
      <c r="H4024">
        <v>0.17</v>
      </c>
      <c r="I4024">
        <v>0.71</v>
      </c>
      <c r="J4024">
        <v>0.53</v>
      </c>
      <c r="K4024" s="1">
        <v>15.35</v>
      </c>
      <c r="L4024" s="2">
        <v>3744593</v>
      </c>
      <c r="M4024" s="1">
        <f>Table1[[#This Row],[PerformanceMetric]]/Table1[[#This Row],[InflationAdjSalary]]*1000000</f>
        <v>4.0992438964661844</v>
      </c>
      <c r="N4024" t="s">
        <v>64</v>
      </c>
      <c r="O4024">
        <v>31</v>
      </c>
      <c r="P4024" t="s">
        <v>25</v>
      </c>
    </row>
    <row r="4025" spans="2:16" x14ac:dyDescent="0.2">
      <c r="B4025" t="s">
        <v>463</v>
      </c>
      <c r="C4025">
        <v>2013</v>
      </c>
      <c r="D4025">
        <v>5.2</v>
      </c>
      <c r="E4025">
        <v>1.2</v>
      </c>
      <c r="F4025">
        <v>2.2000000000000002</v>
      </c>
      <c r="G4025">
        <v>0.45</v>
      </c>
      <c r="H4025">
        <v>0</v>
      </c>
      <c r="I4025">
        <v>1.2</v>
      </c>
      <c r="J4025">
        <v>0.57999999999999996</v>
      </c>
      <c r="K4025" s="1">
        <v>15.34</v>
      </c>
      <c r="L4025" s="2">
        <v>1122146</v>
      </c>
      <c r="M4025" s="1">
        <f>Table1[[#This Row],[PerformanceMetric]]/Table1[[#This Row],[InflationAdjSalary]]*1000000</f>
        <v>13.67023542391097</v>
      </c>
      <c r="N4025" t="s">
        <v>56</v>
      </c>
      <c r="O4025">
        <v>22</v>
      </c>
      <c r="P4025" t="s">
        <v>19</v>
      </c>
    </row>
    <row r="4026" spans="2:16" x14ac:dyDescent="0.2">
      <c r="B4026" t="s">
        <v>845</v>
      </c>
      <c r="C4026">
        <v>2013</v>
      </c>
      <c r="D4026">
        <v>4.0599999999999996</v>
      </c>
      <c r="E4026">
        <v>5.12</v>
      </c>
      <c r="F4026">
        <v>0.47</v>
      </c>
      <c r="G4026">
        <v>0.28999999999999998</v>
      </c>
      <c r="H4026">
        <v>1.24</v>
      </c>
      <c r="I4026">
        <v>1.59</v>
      </c>
      <c r="J4026">
        <v>0.48</v>
      </c>
      <c r="K4026" s="1">
        <v>15.33</v>
      </c>
      <c r="L4026" s="2">
        <v>253795</v>
      </c>
      <c r="M4026" s="1">
        <f>Table1[[#This Row],[PerformanceMetric]]/Table1[[#This Row],[InflationAdjSalary]]*1000000</f>
        <v>60.403081226974528</v>
      </c>
      <c r="N4026" t="s">
        <v>81</v>
      </c>
      <c r="O4026">
        <v>27</v>
      </c>
      <c r="P4026" t="s">
        <v>30</v>
      </c>
    </row>
    <row r="4027" spans="2:16" x14ac:dyDescent="0.2">
      <c r="B4027" t="s">
        <v>488</v>
      </c>
      <c r="C4027">
        <v>2014</v>
      </c>
      <c r="D4027">
        <v>4.22</v>
      </c>
      <c r="E4027">
        <v>2.73</v>
      </c>
      <c r="F4027">
        <v>0.61</v>
      </c>
      <c r="G4027">
        <v>0.33</v>
      </c>
      <c r="H4027">
        <v>0.09</v>
      </c>
      <c r="I4027">
        <v>0.67</v>
      </c>
      <c r="J4027">
        <v>0.57999999999999996</v>
      </c>
      <c r="K4027" s="1">
        <v>15.33</v>
      </c>
      <c r="L4027" s="2">
        <v>5594456</v>
      </c>
      <c r="M4027" s="1">
        <f>Table1[[#This Row],[PerformanceMetric]]/Table1[[#This Row],[InflationAdjSalary]]*1000000</f>
        <v>2.7402128106825758</v>
      </c>
      <c r="N4027" t="s">
        <v>88</v>
      </c>
      <c r="O4027">
        <v>26</v>
      </c>
      <c r="P4027" t="s">
        <v>16</v>
      </c>
    </row>
    <row r="4028" spans="2:16" x14ac:dyDescent="0.2">
      <c r="B4028" t="s">
        <v>457</v>
      </c>
      <c r="C4028">
        <v>2017</v>
      </c>
      <c r="D4028">
        <v>5.1100000000000003</v>
      </c>
      <c r="E4028">
        <v>2.65</v>
      </c>
      <c r="F4028">
        <v>1.1100000000000001</v>
      </c>
      <c r="G4028">
        <v>0.53</v>
      </c>
      <c r="H4028">
        <v>0.12</v>
      </c>
      <c r="I4028">
        <v>0.86</v>
      </c>
      <c r="J4028">
        <v>0.49</v>
      </c>
      <c r="K4028" s="1">
        <v>15.32</v>
      </c>
      <c r="L4028" s="2">
        <v>2644789</v>
      </c>
      <c r="M4028" s="1">
        <f>Table1[[#This Row],[PerformanceMetric]]/Table1[[#This Row],[InflationAdjSalary]]*1000000</f>
        <v>5.792522579305948</v>
      </c>
      <c r="N4028" t="s">
        <v>68</v>
      </c>
      <c r="O4028">
        <v>23</v>
      </c>
      <c r="P4028" t="s">
        <v>20</v>
      </c>
    </row>
    <row r="4029" spans="2:16" x14ac:dyDescent="0.2">
      <c r="B4029" t="s">
        <v>277</v>
      </c>
      <c r="C4029">
        <v>2015</v>
      </c>
      <c r="D4029">
        <v>5.82</v>
      </c>
      <c r="E4029">
        <v>2.02</v>
      </c>
      <c r="F4029">
        <v>1.2</v>
      </c>
      <c r="G4029">
        <v>0.65</v>
      </c>
      <c r="H4029">
        <v>0.21</v>
      </c>
      <c r="I4029">
        <v>0.65</v>
      </c>
      <c r="J4029">
        <v>0.45</v>
      </c>
      <c r="K4029" s="1">
        <v>15.31</v>
      </c>
      <c r="L4029" s="2">
        <v>5075993</v>
      </c>
      <c r="M4029" s="1">
        <f>Table1[[#This Row],[PerformanceMetric]]/Table1[[#This Row],[InflationAdjSalary]]*1000000</f>
        <v>3.0161586117238541</v>
      </c>
      <c r="N4029" t="s">
        <v>109</v>
      </c>
      <c r="O4029">
        <v>38</v>
      </c>
      <c r="P4029" t="s">
        <v>20</v>
      </c>
    </row>
    <row r="4030" spans="2:16" x14ac:dyDescent="0.2">
      <c r="B4030" t="s">
        <v>543</v>
      </c>
      <c r="C4030">
        <v>2018</v>
      </c>
      <c r="D4030">
        <v>4</v>
      </c>
      <c r="E4030">
        <v>4.4000000000000004</v>
      </c>
      <c r="F4030">
        <v>1.6</v>
      </c>
      <c r="G4030">
        <v>1</v>
      </c>
      <c r="H4030">
        <v>0.2</v>
      </c>
      <c r="I4030">
        <v>1.4</v>
      </c>
      <c r="J4030">
        <v>0.46</v>
      </c>
      <c r="K4030" s="1">
        <v>15.3</v>
      </c>
      <c r="L4030" s="2">
        <v>90837</v>
      </c>
      <c r="M4030" s="1">
        <f>Table1[[#This Row],[PerformanceMetric]]/Table1[[#This Row],[InflationAdjSalary]]*1000000</f>
        <v>168.43356781928068</v>
      </c>
      <c r="N4030" t="s">
        <v>81</v>
      </c>
      <c r="O4030">
        <v>25</v>
      </c>
      <c r="P4030" t="s">
        <v>16</v>
      </c>
    </row>
    <row r="4031" spans="2:16" x14ac:dyDescent="0.2">
      <c r="B4031" t="s">
        <v>255</v>
      </c>
      <c r="C4031">
        <v>2021</v>
      </c>
      <c r="D4031">
        <v>4.8099999999999996</v>
      </c>
      <c r="E4031">
        <v>1.6</v>
      </c>
      <c r="F4031">
        <v>0.93</v>
      </c>
      <c r="G4031">
        <v>0.66</v>
      </c>
      <c r="H4031">
        <v>0.28999999999999998</v>
      </c>
      <c r="I4031">
        <v>0.45</v>
      </c>
      <c r="J4031">
        <v>0.52</v>
      </c>
      <c r="K4031" s="1">
        <v>15.28</v>
      </c>
      <c r="L4031" s="2">
        <v>2135929</v>
      </c>
      <c r="M4031" s="1">
        <f>Table1[[#This Row],[PerformanceMetric]]/Table1[[#This Row],[InflationAdjSalary]]*1000000</f>
        <v>7.1537958424648007</v>
      </c>
      <c r="N4031" t="s">
        <v>42</v>
      </c>
      <c r="O4031">
        <v>34</v>
      </c>
      <c r="P4031" t="s">
        <v>20</v>
      </c>
    </row>
    <row r="4032" spans="2:16" x14ac:dyDescent="0.2">
      <c r="B4032" t="s">
        <v>358</v>
      </c>
      <c r="C4032">
        <v>2018</v>
      </c>
      <c r="D4032">
        <v>4.2300000000000004</v>
      </c>
      <c r="E4032">
        <v>3.16</v>
      </c>
      <c r="F4032">
        <v>0.35</v>
      </c>
      <c r="G4032">
        <v>0.16</v>
      </c>
      <c r="H4032">
        <v>0.42</v>
      </c>
      <c r="I4032">
        <v>1.06</v>
      </c>
      <c r="J4032">
        <v>0.62</v>
      </c>
      <c r="K4032" s="1">
        <v>15.28</v>
      </c>
      <c r="L4032" s="2">
        <v>18814218</v>
      </c>
      <c r="M4032" s="1">
        <f>Table1[[#This Row],[PerformanceMetric]]/Table1[[#This Row],[InflationAdjSalary]]*1000000</f>
        <v>0.81215174608904817</v>
      </c>
      <c r="N4032" t="s">
        <v>39</v>
      </c>
      <c r="O4032">
        <v>31</v>
      </c>
      <c r="P4032" t="s">
        <v>30</v>
      </c>
    </row>
    <row r="4033" spans="2:16" x14ac:dyDescent="0.2">
      <c r="B4033" t="s">
        <v>669</v>
      </c>
      <c r="C4033">
        <v>2011</v>
      </c>
      <c r="D4033">
        <v>4.07</v>
      </c>
      <c r="E4033">
        <v>3.12</v>
      </c>
      <c r="F4033">
        <v>0.69</v>
      </c>
      <c r="G4033">
        <v>0.38</v>
      </c>
      <c r="H4033">
        <v>1.48</v>
      </c>
      <c r="I4033">
        <v>0.83</v>
      </c>
      <c r="J4033">
        <v>0.47</v>
      </c>
      <c r="K4033" s="1">
        <v>15.26</v>
      </c>
      <c r="L4033" s="2">
        <v>4325377</v>
      </c>
      <c r="M4033" s="1">
        <f>Table1[[#This Row],[PerformanceMetric]]/Table1[[#This Row],[InflationAdjSalary]]*1000000</f>
        <v>3.5280161706135673</v>
      </c>
      <c r="N4033" t="s">
        <v>22</v>
      </c>
      <c r="O4033">
        <v>23</v>
      </c>
      <c r="P4033" t="s">
        <v>30</v>
      </c>
    </row>
    <row r="4034" spans="2:16" x14ac:dyDescent="0.2">
      <c r="B4034" t="s">
        <v>847</v>
      </c>
      <c r="C4034">
        <v>2018</v>
      </c>
      <c r="D4034">
        <v>6.13</v>
      </c>
      <c r="E4034">
        <v>1.56</v>
      </c>
      <c r="F4034">
        <v>2.13</v>
      </c>
      <c r="G4034">
        <v>0.56000000000000005</v>
      </c>
      <c r="H4034">
        <v>0.16</v>
      </c>
      <c r="I4034">
        <v>1.38</v>
      </c>
      <c r="J4034">
        <v>0.49</v>
      </c>
      <c r="K4034" s="1">
        <v>15.25</v>
      </c>
      <c r="L4034" s="2">
        <v>89645</v>
      </c>
      <c r="M4034" s="1">
        <f>Table1[[#This Row],[PerformanceMetric]]/Table1[[#This Row],[InflationAdjSalary]]*1000000</f>
        <v>170.11545540744046</v>
      </c>
      <c r="N4034" t="s">
        <v>109</v>
      </c>
      <c r="O4034">
        <v>20</v>
      </c>
      <c r="P4034" t="s">
        <v>19</v>
      </c>
    </row>
    <row r="4035" spans="2:16" x14ac:dyDescent="0.2">
      <c r="B4035" t="s">
        <v>761</v>
      </c>
      <c r="C4035">
        <v>2021</v>
      </c>
      <c r="D4035">
        <v>4.13</v>
      </c>
      <c r="E4035">
        <v>1.53</v>
      </c>
      <c r="F4035">
        <v>1.18</v>
      </c>
      <c r="G4035">
        <v>0.48</v>
      </c>
      <c r="H4035">
        <v>0.15</v>
      </c>
      <c r="I4035">
        <v>0.27</v>
      </c>
      <c r="J4035">
        <v>0.55000000000000004</v>
      </c>
      <c r="K4035" s="1">
        <v>15.25</v>
      </c>
      <c r="L4035" s="2">
        <v>4479246</v>
      </c>
      <c r="M4035" s="1">
        <f>Table1[[#This Row],[PerformanceMetric]]/Table1[[#This Row],[InflationAdjSalary]]*1000000</f>
        <v>3.4045908619441754</v>
      </c>
      <c r="N4035" t="s">
        <v>81</v>
      </c>
      <c r="O4035">
        <v>25</v>
      </c>
      <c r="P4035" t="s">
        <v>19</v>
      </c>
    </row>
    <row r="4036" spans="2:16" x14ac:dyDescent="0.2">
      <c r="B4036" t="s">
        <v>846</v>
      </c>
      <c r="C4036">
        <v>2010</v>
      </c>
      <c r="D4036">
        <v>4.95</v>
      </c>
      <c r="E4036">
        <v>1.05</v>
      </c>
      <c r="F4036">
        <v>1.18</v>
      </c>
      <c r="G4036">
        <v>0.55000000000000004</v>
      </c>
      <c r="H4036">
        <v>0.09</v>
      </c>
      <c r="I4036">
        <v>0.91</v>
      </c>
      <c r="J4036">
        <v>0.64</v>
      </c>
      <c r="K4036" s="1">
        <v>15.25</v>
      </c>
      <c r="L4036" s="2">
        <v>6590016</v>
      </c>
      <c r="M4036" s="1">
        <f>Table1[[#This Row],[PerformanceMetric]]/Table1[[#This Row],[InflationAdjSalary]]*1000000</f>
        <v>2.3141066728821293</v>
      </c>
      <c r="N4036" t="s">
        <v>50</v>
      </c>
      <c r="O4036">
        <v>28</v>
      </c>
      <c r="P4036" t="s">
        <v>19</v>
      </c>
    </row>
    <row r="4037" spans="2:16" x14ac:dyDescent="0.2">
      <c r="B4037" t="s">
        <v>566</v>
      </c>
      <c r="C4037">
        <v>2018</v>
      </c>
      <c r="D4037">
        <v>3.39</v>
      </c>
      <c r="E4037">
        <v>2.12</v>
      </c>
      <c r="F4037">
        <v>0.52</v>
      </c>
      <c r="G4037">
        <v>0.21</v>
      </c>
      <c r="H4037">
        <v>0</v>
      </c>
      <c r="I4037">
        <v>0.3</v>
      </c>
      <c r="J4037">
        <v>0.68</v>
      </c>
      <c r="K4037" s="1">
        <v>15.24</v>
      </c>
      <c r="L4037" s="2">
        <v>12459135</v>
      </c>
      <c r="M4037" s="1">
        <f>Table1[[#This Row],[PerformanceMetric]]/Table1[[#This Row],[InflationAdjSalary]]*1000000</f>
        <v>1.2231988817843293</v>
      </c>
      <c r="N4037" t="s">
        <v>38</v>
      </c>
      <c r="O4037">
        <v>25</v>
      </c>
      <c r="P4037" t="s">
        <v>30</v>
      </c>
    </row>
    <row r="4038" spans="2:16" x14ac:dyDescent="0.2">
      <c r="B4038" t="s">
        <v>707</v>
      </c>
      <c r="C4038">
        <v>2013</v>
      </c>
      <c r="D4038">
        <v>5.2</v>
      </c>
      <c r="E4038">
        <v>2.38</v>
      </c>
      <c r="F4038">
        <v>0.56999999999999995</v>
      </c>
      <c r="G4038">
        <v>0.38</v>
      </c>
      <c r="H4038">
        <v>0.2</v>
      </c>
      <c r="I4038">
        <v>0.47</v>
      </c>
      <c r="J4038">
        <v>0.49</v>
      </c>
      <c r="K4038" s="1">
        <v>15.23</v>
      </c>
      <c r="L4038" s="2">
        <v>1566322</v>
      </c>
      <c r="M4038" s="1">
        <f>Table1[[#This Row],[PerformanceMetric]]/Table1[[#This Row],[InflationAdjSalary]]*1000000</f>
        <v>9.7234157472090672</v>
      </c>
      <c r="N4038" t="s">
        <v>91</v>
      </c>
      <c r="O4038">
        <v>22</v>
      </c>
      <c r="P4038" t="s">
        <v>25</v>
      </c>
    </row>
    <row r="4039" spans="2:16" x14ac:dyDescent="0.2">
      <c r="B4039" t="s">
        <v>824</v>
      </c>
      <c r="C4039">
        <v>2018</v>
      </c>
      <c r="D4039">
        <v>4.33</v>
      </c>
      <c r="E4039">
        <v>1.92</v>
      </c>
      <c r="F4039">
        <v>0.94</v>
      </c>
      <c r="G4039">
        <v>0.52</v>
      </c>
      <c r="H4039">
        <v>0.03</v>
      </c>
      <c r="I4039">
        <v>0.43</v>
      </c>
      <c r="J4039">
        <v>0.55000000000000004</v>
      </c>
      <c r="K4039" s="1">
        <v>15.23</v>
      </c>
      <c r="L4039" s="2">
        <v>1778650</v>
      </c>
      <c r="M4039" s="1">
        <f>Table1[[#This Row],[PerformanceMetric]]/Table1[[#This Row],[InflationAdjSalary]]*1000000</f>
        <v>8.5626739380991204</v>
      </c>
      <c r="N4039" t="s">
        <v>96</v>
      </c>
      <c r="O4039">
        <v>24</v>
      </c>
      <c r="P4039" t="s">
        <v>20</v>
      </c>
    </row>
    <row r="4040" spans="2:16" x14ac:dyDescent="0.2">
      <c r="B4040" t="s">
        <v>190</v>
      </c>
      <c r="C4040">
        <v>2014</v>
      </c>
      <c r="D4040">
        <v>4.97</v>
      </c>
      <c r="E4040">
        <v>1.95</v>
      </c>
      <c r="F4040">
        <v>1.72</v>
      </c>
      <c r="G4040">
        <v>0.57999999999999996</v>
      </c>
      <c r="H4040">
        <v>0.18</v>
      </c>
      <c r="I4040">
        <v>0.67</v>
      </c>
      <c r="J4040">
        <v>0.47</v>
      </c>
      <c r="K4040" s="1">
        <v>15.22</v>
      </c>
      <c r="L4040" s="2">
        <v>1243212</v>
      </c>
      <c r="M4040" s="1">
        <f>Table1[[#This Row],[PerformanceMetric]]/Table1[[#This Row],[InflationAdjSalary]]*1000000</f>
        <v>12.242481571928199</v>
      </c>
      <c r="N4040" t="s">
        <v>50</v>
      </c>
      <c r="O4040">
        <v>34</v>
      </c>
      <c r="P4040" t="s">
        <v>20</v>
      </c>
    </row>
    <row r="4041" spans="2:16" x14ac:dyDescent="0.2">
      <c r="B4041" t="s">
        <v>656</v>
      </c>
      <c r="C4041">
        <v>2018</v>
      </c>
      <c r="D4041">
        <v>4.32</v>
      </c>
      <c r="E4041">
        <v>1.68</v>
      </c>
      <c r="F4041">
        <v>3.82</v>
      </c>
      <c r="G4041">
        <v>0.37</v>
      </c>
      <c r="H4041">
        <v>0</v>
      </c>
      <c r="I4041">
        <v>1.29</v>
      </c>
      <c r="J4041">
        <v>0.5</v>
      </c>
      <c r="K4041" s="1">
        <v>15.22</v>
      </c>
      <c r="L4041" s="2">
        <v>11297350</v>
      </c>
      <c r="M4041" s="1">
        <f>Table1[[#This Row],[PerformanceMetric]]/Table1[[#This Row],[InflationAdjSalary]]*1000000</f>
        <v>1.3472185955113369</v>
      </c>
      <c r="N4041" t="s">
        <v>15</v>
      </c>
      <c r="O4041">
        <v>27</v>
      </c>
      <c r="P4041" t="s">
        <v>19</v>
      </c>
    </row>
    <row r="4042" spans="2:16" x14ac:dyDescent="0.2">
      <c r="B4042" t="s">
        <v>280</v>
      </c>
      <c r="C4042">
        <v>2015</v>
      </c>
      <c r="D4042">
        <v>5.18</v>
      </c>
      <c r="E4042">
        <v>2.5499999999999998</v>
      </c>
      <c r="F4042">
        <v>5.45</v>
      </c>
      <c r="G4042">
        <v>0.73</v>
      </c>
      <c r="H4042">
        <v>0</v>
      </c>
      <c r="I4042">
        <v>2.27</v>
      </c>
      <c r="J4042">
        <v>0.41</v>
      </c>
      <c r="K4042" s="1">
        <v>15.2</v>
      </c>
      <c r="L4042" s="2">
        <v>1228285</v>
      </c>
      <c r="M4042" s="1">
        <f>Table1[[#This Row],[PerformanceMetric]]/Table1[[#This Row],[InflationAdjSalary]]*1000000</f>
        <v>12.374978119898882</v>
      </c>
      <c r="N4042" t="s">
        <v>41</v>
      </c>
      <c r="O4042">
        <v>24</v>
      </c>
      <c r="P4042" t="s">
        <v>19</v>
      </c>
    </row>
    <row r="4043" spans="2:16" x14ac:dyDescent="0.2">
      <c r="B4043" t="s">
        <v>773</v>
      </c>
      <c r="C4043">
        <v>2011</v>
      </c>
      <c r="D4043">
        <v>3.15</v>
      </c>
      <c r="E4043">
        <v>4.17</v>
      </c>
      <c r="F4043">
        <v>0.39</v>
      </c>
      <c r="G4043">
        <v>0.27</v>
      </c>
      <c r="H4043">
        <v>0.28999999999999998</v>
      </c>
      <c r="I4043">
        <v>0.78</v>
      </c>
      <c r="J4043">
        <v>0.56999999999999995</v>
      </c>
      <c r="K4043" s="1">
        <v>15.19</v>
      </c>
      <c r="L4043" s="2">
        <v>3281813</v>
      </c>
      <c r="M4043" s="1">
        <f>Table1[[#This Row],[PerformanceMetric]]/Table1[[#This Row],[InflationAdjSalary]]*1000000</f>
        <v>4.628539164175411</v>
      </c>
      <c r="N4043" t="s">
        <v>99</v>
      </c>
      <c r="O4043">
        <v>26</v>
      </c>
      <c r="P4043" t="s">
        <v>30</v>
      </c>
    </row>
    <row r="4044" spans="2:16" x14ac:dyDescent="0.2">
      <c r="B4044" t="s">
        <v>848</v>
      </c>
      <c r="C4044">
        <v>2010</v>
      </c>
      <c r="D4044">
        <v>5.3</v>
      </c>
      <c r="E4044">
        <v>2.74</v>
      </c>
      <c r="F4044">
        <v>0.65</v>
      </c>
      <c r="G4044">
        <v>0.65</v>
      </c>
      <c r="H4044">
        <v>0.13</v>
      </c>
      <c r="I4044">
        <v>0.83</v>
      </c>
      <c r="J4044">
        <v>0.48</v>
      </c>
      <c r="K4044" s="1">
        <v>15.18</v>
      </c>
      <c r="L4044" s="2">
        <v>97813</v>
      </c>
      <c r="M4044" s="1">
        <f>Table1[[#This Row],[PerformanceMetric]]/Table1[[#This Row],[InflationAdjSalary]]*1000000</f>
        <v>155.19409485446718</v>
      </c>
      <c r="N4044" t="s">
        <v>145</v>
      </c>
      <c r="O4044">
        <v>29</v>
      </c>
      <c r="P4044" t="s">
        <v>16</v>
      </c>
    </row>
    <row r="4045" spans="2:16" x14ac:dyDescent="0.2">
      <c r="B4045" t="s">
        <v>406</v>
      </c>
      <c r="C4045">
        <v>2014</v>
      </c>
      <c r="D4045">
        <v>4.79</v>
      </c>
      <c r="E4045">
        <v>2.84</v>
      </c>
      <c r="F4045">
        <v>0.74</v>
      </c>
      <c r="G4045">
        <v>0.6</v>
      </c>
      <c r="H4045">
        <v>0.44</v>
      </c>
      <c r="I4045">
        <v>0.91</v>
      </c>
      <c r="J4045">
        <v>0.5</v>
      </c>
      <c r="K4045" s="1">
        <v>15.18</v>
      </c>
      <c r="L4045" s="2">
        <v>2269309</v>
      </c>
      <c r="M4045" s="1">
        <f>Table1[[#This Row],[PerformanceMetric]]/Table1[[#This Row],[InflationAdjSalary]]*1000000</f>
        <v>6.6892609159880827</v>
      </c>
      <c r="N4045" t="s">
        <v>91</v>
      </c>
      <c r="O4045">
        <v>24</v>
      </c>
      <c r="P4045" t="s">
        <v>16</v>
      </c>
    </row>
    <row r="4046" spans="2:16" x14ac:dyDescent="0.2">
      <c r="B4046" t="s">
        <v>613</v>
      </c>
      <c r="C4046">
        <v>2018</v>
      </c>
      <c r="D4046">
        <v>5.0599999999999996</v>
      </c>
      <c r="E4046">
        <v>1.8</v>
      </c>
      <c r="F4046">
        <v>1.0900000000000001</v>
      </c>
      <c r="G4046">
        <v>0.14000000000000001</v>
      </c>
      <c r="H4046">
        <v>0.11</v>
      </c>
      <c r="I4046">
        <v>0.63</v>
      </c>
      <c r="J4046">
        <v>0.55000000000000004</v>
      </c>
      <c r="K4046" s="1">
        <v>15.18</v>
      </c>
      <c r="L4046" s="2">
        <v>2542136</v>
      </c>
      <c r="M4046" s="1">
        <f>Table1[[#This Row],[PerformanceMetric]]/Table1[[#This Row],[InflationAdjSalary]]*1000000</f>
        <v>5.9713563711776239</v>
      </c>
      <c r="N4046" t="s">
        <v>39</v>
      </c>
      <c r="O4046">
        <v>24</v>
      </c>
      <c r="P4046" t="s">
        <v>20</v>
      </c>
    </row>
    <row r="4047" spans="2:16" x14ac:dyDescent="0.2">
      <c r="B4047" t="s">
        <v>695</v>
      </c>
      <c r="C4047">
        <v>2012</v>
      </c>
      <c r="D4047">
        <v>5.05</v>
      </c>
      <c r="E4047">
        <v>2.38</v>
      </c>
      <c r="F4047">
        <v>0.4</v>
      </c>
      <c r="G4047">
        <v>0.25</v>
      </c>
      <c r="H4047">
        <v>0.1</v>
      </c>
      <c r="I4047">
        <v>0.68</v>
      </c>
      <c r="J4047">
        <v>0.56000000000000005</v>
      </c>
      <c r="K4047" s="1">
        <v>15.17</v>
      </c>
      <c r="L4047" s="2">
        <v>2443386</v>
      </c>
      <c r="M4047" s="1">
        <f>Table1[[#This Row],[PerformanceMetric]]/Table1[[#This Row],[InflationAdjSalary]]*1000000</f>
        <v>6.2085974135891746</v>
      </c>
      <c r="N4047" t="s">
        <v>38</v>
      </c>
      <c r="O4047">
        <v>22</v>
      </c>
      <c r="P4047" t="s">
        <v>25</v>
      </c>
    </row>
    <row r="4048" spans="2:16" x14ac:dyDescent="0.2">
      <c r="B4048" t="s">
        <v>324</v>
      </c>
      <c r="C4048">
        <v>2020</v>
      </c>
      <c r="D4048">
        <v>3.91</v>
      </c>
      <c r="E4048">
        <v>3.33</v>
      </c>
      <c r="F4048">
        <v>0.88</v>
      </c>
      <c r="G4048">
        <v>0.24</v>
      </c>
      <c r="H4048">
        <v>0.27</v>
      </c>
      <c r="I4048">
        <v>0.64</v>
      </c>
      <c r="J4048">
        <v>0.51</v>
      </c>
      <c r="K4048" s="1">
        <v>15.15</v>
      </c>
      <c r="L4048" s="2">
        <v>706692</v>
      </c>
      <c r="M4048" s="1">
        <f>Table1[[#This Row],[PerformanceMetric]]/Table1[[#This Row],[InflationAdjSalary]]*1000000</f>
        <v>21.437910716408279</v>
      </c>
      <c r="N4048" t="s">
        <v>38</v>
      </c>
      <c r="O4048">
        <v>34</v>
      </c>
      <c r="P4048" t="s">
        <v>16</v>
      </c>
    </row>
    <row r="4049" spans="2:16" x14ac:dyDescent="0.2">
      <c r="B4049" t="s">
        <v>754</v>
      </c>
      <c r="C4049">
        <v>2010</v>
      </c>
      <c r="D4049">
        <v>6.39</v>
      </c>
      <c r="E4049">
        <v>2.2200000000000002</v>
      </c>
      <c r="F4049">
        <v>2.06</v>
      </c>
      <c r="G4049">
        <v>0.67</v>
      </c>
      <c r="H4049">
        <v>0</v>
      </c>
      <c r="I4049">
        <v>1.1100000000000001</v>
      </c>
      <c r="J4049">
        <v>0.42</v>
      </c>
      <c r="K4049" s="1">
        <v>15.15</v>
      </c>
      <c r="L4049" s="2">
        <v>1838213</v>
      </c>
      <c r="M4049" s="1">
        <f>Table1[[#This Row],[PerformanceMetric]]/Table1[[#This Row],[InflationAdjSalary]]*1000000</f>
        <v>8.241699955337058</v>
      </c>
      <c r="N4049" t="s">
        <v>70</v>
      </c>
      <c r="O4049">
        <v>31</v>
      </c>
      <c r="P4049" t="s">
        <v>20</v>
      </c>
    </row>
    <row r="4050" spans="2:16" x14ac:dyDescent="0.2">
      <c r="B4050" t="s">
        <v>599</v>
      </c>
      <c r="C4050">
        <v>2020</v>
      </c>
      <c r="D4050">
        <v>6.29</v>
      </c>
      <c r="E4050">
        <v>1.41</v>
      </c>
      <c r="F4050">
        <v>1.03</v>
      </c>
      <c r="G4050">
        <v>0.28999999999999998</v>
      </c>
      <c r="H4050">
        <v>7.0000000000000007E-2</v>
      </c>
      <c r="I4050">
        <v>0.83</v>
      </c>
      <c r="J4050">
        <v>0.51</v>
      </c>
      <c r="K4050" s="1">
        <v>15.13</v>
      </c>
      <c r="L4050" s="2">
        <v>803560</v>
      </c>
      <c r="M4050" s="1">
        <f>Table1[[#This Row],[PerformanceMetric]]/Table1[[#This Row],[InflationAdjSalary]]*1000000</f>
        <v>18.828712230573945</v>
      </c>
      <c r="N4050" t="s">
        <v>27</v>
      </c>
      <c r="O4050">
        <v>21</v>
      </c>
      <c r="P4050" t="s">
        <v>19</v>
      </c>
    </row>
    <row r="4051" spans="2:16" x14ac:dyDescent="0.2">
      <c r="B4051" t="s">
        <v>564</v>
      </c>
      <c r="C4051">
        <v>2011</v>
      </c>
      <c r="D4051">
        <v>4.04</v>
      </c>
      <c r="E4051">
        <v>1</v>
      </c>
      <c r="F4051">
        <v>0.13</v>
      </c>
      <c r="G4051">
        <v>0.04</v>
      </c>
      <c r="H4051">
        <v>0.22</v>
      </c>
      <c r="I4051">
        <v>0.17</v>
      </c>
      <c r="J4051">
        <v>0.74</v>
      </c>
      <c r="K4051" s="1">
        <v>15.13</v>
      </c>
      <c r="L4051" s="2">
        <v>1303116</v>
      </c>
      <c r="M4051" s="1">
        <f>Table1[[#This Row],[PerformanceMetric]]/Table1[[#This Row],[InflationAdjSalary]]*1000000</f>
        <v>11.610631747288807</v>
      </c>
      <c r="N4051" t="s">
        <v>65</v>
      </c>
      <c r="O4051">
        <v>27</v>
      </c>
      <c r="P4051" t="s">
        <v>25</v>
      </c>
    </row>
    <row r="4052" spans="2:16" x14ac:dyDescent="0.2">
      <c r="B4052" t="s">
        <v>757</v>
      </c>
      <c r="C4052">
        <v>2021</v>
      </c>
      <c r="D4052">
        <v>4.49</v>
      </c>
      <c r="E4052">
        <v>2.23</v>
      </c>
      <c r="F4052">
        <v>0.49</v>
      </c>
      <c r="G4052">
        <v>0.28999999999999998</v>
      </c>
      <c r="H4052">
        <v>0.28999999999999998</v>
      </c>
      <c r="I4052">
        <v>0.46</v>
      </c>
      <c r="J4052">
        <v>0.55000000000000004</v>
      </c>
      <c r="K4052" s="1">
        <v>15.12</v>
      </c>
      <c r="L4052" s="2">
        <v>1083792</v>
      </c>
      <c r="M4052" s="1">
        <f>Table1[[#This Row],[PerformanceMetric]]/Table1[[#This Row],[InflationAdjSalary]]*1000000</f>
        <v>13.951016431197129</v>
      </c>
      <c r="N4052" t="s">
        <v>64</v>
      </c>
      <c r="O4052">
        <v>25</v>
      </c>
      <c r="P4052" t="s">
        <v>25</v>
      </c>
    </row>
    <row r="4053" spans="2:16" x14ac:dyDescent="0.2">
      <c r="B4053" t="s">
        <v>509</v>
      </c>
      <c r="C4053">
        <v>2013</v>
      </c>
      <c r="D4053">
        <v>4.76</v>
      </c>
      <c r="E4053">
        <v>4.5</v>
      </c>
      <c r="F4053">
        <v>0.66</v>
      </c>
      <c r="G4053">
        <v>0.59</v>
      </c>
      <c r="H4053">
        <v>0.37</v>
      </c>
      <c r="I4053">
        <v>1.26</v>
      </c>
      <c r="J4053">
        <v>0.45</v>
      </c>
      <c r="K4053" s="1">
        <v>15.09</v>
      </c>
      <c r="L4053" s="2">
        <v>4474968</v>
      </c>
      <c r="M4053" s="1">
        <f>Table1[[#This Row],[PerformanceMetric]]/Table1[[#This Row],[InflationAdjSalary]]*1000000</f>
        <v>3.3720911523836592</v>
      </c>
      <c r="N4053" t="s">
        <v>41</v>
      </c>
      <c r="O4053">
        <v>21</v>
      </c>
      <c r="P4053" t="s">
        <v>16</v>
      </c>
    </row>
    <row r="4054" spans="2:16" x14ac:dyDescent="0.2">
      <c r="B4054" t="s">
        <v>280</v>
      </c>
      <c r="C4054">
        <v>2015</v>
      </c>
      <c r="D4054">
        <v>5.67</v>
      </c>
      <c r="E4054">
        <v>3.17</v>
      </c>
      <c r="F4054">
        <v>7.17</v>
      </c>
      <c r="G4054">
        <v>1</v>
      </c>
      <c r="H4054">
        <v>0</v>
      </c>
      <c r="I4054">
        <v>3</v>
      </c>
      <c r="J4054">
        <v>0.34</v>
      </c>
      <c r="K4054" s="1">
        <v>15.08</v>
      </c>
      <c r="L4054" s="2">
        <v>1228285</v>
      </c>
      <c r="M4054" s="1">
        <f>Table1[[#This Row],[PerformanceMetric]]/Table1[[#This Row],[InflationAdjSalary]]*1000000</f>
        <v>12.277280924215471</v>
      </c>
      <c r="N4054" t="s">
        <v>34</v>
      </c>
      <c r="O4054">
        <v>24</v>
      </c>
      <c r="P4054" t="s">
        <v>19</v>
      </c>
    </row>
    <row r="4055" spans="2:16" x14ac:dyDescent="0.2">
      <c r="B4055" t="s">
        <v>849</v>
      </c>
      <c r="C4055">
        <v>2015</v>
      </c>
      <c r="D4055">
        <v>5.28</v>
      </c>
      <c r="E4055">
        <v>3.19</v>
      </c>
      <c r="F4055">
        <v>1.23</v>
      </c>
      <c r="G4055">
        <v>1.19</v>
      </c>
      <c r="H4055">
        <v>0.34</v>
      </c>
      <c r="I4055">
        <v>1.43</v>
      </c>
      <c r="J4055">
        <v>0.45</v>
      </c>
      <c r="K4055" s="1">
        <v>15.07</v>
      </c>
      <c r="L4055" s="2">
        <v>438232</v>
      </c>
      <c r="M4055" s="1">
        <f>Table1[[#This Row],[PerformanceMetric]]/Table1[[#This Row],[InflationAdjSalary]]*1000000</f>
        <v>34.388177951404735</v>
      </c>
      <c r="N4055" t="s">
        <v>58</v>
      </c>
      <c r="O4055">
        <v>27</v>
      </c>
      <c r="P4055" t="s">
        <v>20</v>
      </c>
    </row>
    <row r="4056" spans="2:16" x14ac:dyDescent="0.2">
      <c r="B4056" t="s">
        <v>850</v>
      </c>
      <c r="C4056">
        <v>2010</v>
      </c>
      <c r="D4056">
        <v>4.6900000000000004</v>
      </c>
      <c r="E4056">
        <v>2.0099999999999998</v>
      </c>
      <c r="F4056">
        <v>0.54</v>
      </c>
      <c r="G4056">
        <v>0.37</v>
      </c>
      <c r="H4056">
        <v>0.28999999999999998</v>
      </c>
      <c r="I4056">
        <v>0.31</v>
      </c>
      <c r="J4056">
        <v>0.51</v>
      </c>
      <c r="K4056" s="1">
        <v>15.03</v>
      </c>
      <c r="L4056" s="2">
        <v>886182</v>
      </c>
      <c r="M4056" s="1">
        <f>Table1[[#This Row],[PerformanceMetric]]/Table1[[#This Row],[InflationAdjSalary]]*1000000</f>
        <v>16.960398654001096</v>
      </c>
      <c r="N4056" t="s">
        <v>34</v>
      </c>
      <c r="O4056">
        <v>25</v>
      </c>
      <c r="P4056" t="s">
        <v>20</v>
      </c>
    </row>
    <row r="4057" spans="2:16" x14ac:dyDescent="0.2">
      <c r="B4057" t="s">
        <v>461</v>
      </c>
      <c r="C4057">
        <v>2015</v>
      </c>
      <c r="D4057">
        <v>4.54</v>
      </c>
      <c r="E4057">
        <v>3.29</v>
      </c>
      <c r="F4057">
        <v>0.73</v>
      </c>
      <c r="G4057">
        <v>0.27</v>
      </c>
      <c r="H4057">
        <v>0.14000000000000001</v>
      </c>
      <c r="I4057">
        <v>0.56000000000000005</v>
      </c>
      <c r="J4057">
        <v>0.48</v>
      </c>
      <c r="K4057" s="1">
        <v>15.03</v>
      </c>
      <c r="L4057" s="2">
        <v>1285134</v>
      </c>
      <c r="M4057" s="1">
        <f>Table1[[#This Row],[PerformanceMetric]]/Table1[[#This Row],[InflationAdjSalary]]*1000000</f>
        <v>11.695278469015681</v>
      </c>
      <c r="N4057" t="s">
        <v>109</v>
      </c>
      <c r="O4057">
        <v>25</v>
      </c>
      <c r="P4057" t="s">
        <v>16</v>
      </c>
    </row>
    <row r="4058" spans="2:16" x14ac:dyDescent="0.2">
      <c r="B4058" t="s">
        <v>376</v>
      </c>
      <c r="C4058">
        <v>2017</v>
      </c>
      <c r="D4058">
        <v>4.32</v>
      </c>
      <c r="E4058">
        <v>2.74</v>
      </c>
      <c r="F4058">
        <v>0.83</v>
      </c>
      <c r="G4058">
        <v>0.64</v>
      </c>
      <c r="H4058">
        <v>0.31</v>
      </c>
      <c r="I4058">
        <v>0.56000000000000005</v>
      </c>
      <c r="J4058">
        <v>0.49</v>
      </c>
      <c r="K4058" s="1">
        <v>15.03</v>
      </c>
      <c r="L4058" s="2">
        <v>1587806</v>
      </c>
      <c r="M4058" s="1">
        <f>Table1[[#This Row],[PerformanceMetric]]/Table1[[#This Row],[InflationAdjSalary]]*1000000</f>
        <v>9.4658919288628454</v>
      </c>
      <c r="N4058" t="s">
        <v>76</v>
      </c>
      <c r="O4058">
        <v>23</v>
      </c>
      <c r="P4058" t="s">
        <v>16</v>
      </c>
    </row>
    <row r="4059" spans="2:16" x14ac:dyDescent="0.2">
      <c r="B4059" t="s">
        <v>851</v>
      </c>
      <c r="C4059">
        <v>2021</v>
      </c>
      <c r="D4059">
        <v>4.08</v>
      </c>
      <c r="E4059">
        <v>2.23</v>
      </c>
      <c r="F4059">
        <v>0.47</v>
      </c>
      <c r="G4059">
        <v>0.27</v>
      </c>
      <c r="H4059">
        <v>0.24</v>
      </c>
      <c r="I4059">
        <v>0.37</v>
      </c>
      <c r="J4059">
        <v>0.56999999999999995</v>
      </c>
      <c r="K4059" s="1">
        <v>15.03</v>
      </c>
      <c r="L4059" s="2">
        <v>5567675</v>
      </c>
      <c r="M4059" s="1">
        <f>Table1[[#This Row],[PerformanceMetric]]/Table1[[#This Row],[InflationAdjSalary]]*1000000</f>
        <v>2.6995110167170315</v>
      </c>
      <c r="N4059" t="s">
        <v>70</v>
      </c>
      <c r="O4059">
        <v>22</v>
      </c>
      <c r="P4059" t="s">
        <v>16</v>
      </c>
    </row>
    <row r="4060" spans="2:16" x14ac:dyDescent="0.2">
      <c r="B4060" t="s">
        <v>482</v>
      </c>
      <c r="C4060">
        <v>2011</v>
      </c>
      <c r="D4060">
        <v>2.5099999999999998</v>
      </c>
      <c r="E4060">
        <v>3.47</v>
      </c>
      <c r="F4060">
        <v>0.43</v>
      </c>
      <c r="G4060">
        <v>0.27</v>
      </c>
      <c r="H4060">
        <v>0.92</v>
      </c>
      <c r="I4060">
        <v>0.63</v>
      </c>
      <c r="J4060">
        <v>0.59</v>
      </c>
      <c r="K4060" s="1">
        <v>15.01</v>
      </c>
      <c r="L4060" s="2">
        <v>1116501</v>
      </c>
      <c r="M4060" s="1">
        <f>Table1[[#This Row],[PerformanceMetric]]/Table1[[#This Row],[InflationAdjSalary]]*1000000</f>
        <v>13.443785540720517</v>
      </c>
      <c r="N4060" t="s">
        <v>31</v>
      </c>
      <c r="O4060">
        <v>35</v>
      </c>
      <c r="P4060" t="s">
        <v>30</v>
      </c>
    </row>
    <row r="4061" spans="2:16" x14ac:dyDescent="0.2">
      <c r="B4061" t="s">
        <v>486</v>
      </c>
      <c r="C4061">
        <v>2012</v>
      </c>
      <c r="D4061">
        <v>4.4800000000000004</v>
      </c>
      <c r="E4061">
        <v>2.56</v>
      </c>
      <c r="F4061">
        <v>0.79</v>
      </c>
      <c r="G4061">
        <v>0.57999999999999996</v>
      </c>
      <c r="H4061">
        <v>0.13</v>
      </c>
      <c r="I4061">
        <v>0.6</v>
      </c>
      <c r="J4061">
        <v>0.51</v>
      </c>
      <c r="K4061" s="1">
        <v>15</v>
      </c>
      <c r="L4061" s="2">
        <v>3495306</v>
      </c>
      <c r="M4061" s="1">
        <f>Table1[[#This Row],[PerformanceMetric]]/Table1[[#This Row],[InflationAdjSalary]]*1000000</f>
        <v>4.2914697597291909</v>
      </c>
      <c r="N4061" t="s">
        <v>48</v>
      </c>
      <c r="O4061">
        <v>31</v>
      </c>
      <c r="P4061" t="s">
        <v>25</v>
      </c>
    </row>
    <row r="4062" spans="2:16" x14ac:dyDescent="0.2">
      <c r="B4062" t="s">
        <v>739</v>
      </c>
      <c r="C4062">
        <v>2019</v>
      </c>
      <c r="D4062">
        <v>5.72</v>
      </c>
      <c r="E4062">
        <v>2.02</v>
      </c>
      <c r="F4062">
        <v>2.81</v>
      </c>
      <c r="G4062">
        <v>0.7</v>
      </c>
      <c r="H4062">
        <v>0.33</v>
      </c>
      <c r="I4062">
        <v>1.3</v>
      </c>
      <c r="J4062">
        <v>0.42</v>
      </c>
      <c r="K4062" s="1">
        <v>14.96</v>
      </c>
      <c r="L4062" s="2">
        <v>5617280</v>
      </c>
      <c r="M4062" s="1">
        <f>Table1[[#This Row],[PerformanceMetric]]/Table1[[#This Row],[InflationAdjSalary]]*1000000</f>
        <v>2.6632106642360718</v>
      </c>
      <c r="N4062" t="s">
        <v>70</v>
      </c>
      <c r="O4062">
        <v>20</v>
      </c>
      <c r="P4062" t="s">
        <v>19</v>
      </c>
    </row>
    <row r="4063" spans="2:16" x14ac:dyDescent="0.2">
      <c r="B4063" t="s">
        <v>349</v>
      </c>
      <c r="C4063">
        <v>2011</v>
      </c>
      <c r="D4063">
        <v>5.13</v>
      </c>
      <c r="E4063">
        <v>1.88</v>
      </c>
      <c r="F4063">
        <v>0.25</v>
      </c>
      <c r="G4063">
        <v>0.25</v>
      </c>
      <c r="H4063">
        <v>0.13</v>
      </c>
      <c r="I4063">
        <v>0.63</v>
      </c>
      <c r="J4063">
        <v>0.59</v>
      </c>
      <c r="K4063" s="1">
        <v>14.94</v>
      </c>
      <c r="L4063" s="2">
        <v>1121578</v>
      </c>
      <c r="M4063" s="1">
        <f>Table1[[#This Row],[PerformanceMetric]]/Table1[[#This Row],[InflationAdjSalary]]*1000000</f>
        <v>13.320518055810652</v>
      </c>
      <c r="N4063" t="s">
        <v>65</v>
      </c>
      <c r="O4063">
        <v>23</v>
      </c>
      <c r="P4063" t="s">
        <v>20</v>
      </c>
    </row>
    <row r="4064" spans="2:16" x14ac:dyDescent="0.2">
      <c r="B4064" t="s">
        <v>852</v>
      </c>
      <c r="C4064">
        <v>2015</v>
      </c>
      <c r="D4064">
        <v>2.27</v>
      </c>
      <c r="E4064">
        <v>4.29</v>
      </c>
      <c r="F4064">
        <v>0.68</v>
      </c>
      <c r="G4064">
        <v>0.41</v>
      </c>
      <c r="H4064">
        <v>0.39</v>
      </c>
      <c r="I4064">
        <v>0.41</v>
      </c>
      <c r="J4064">
        <v>0.52</v>
      </c>
      <c r="K4064" s="1">
        <v>14.94</v>
      </c>
      <c r="L4064" s="2">
        <v>3332460</v>
      </c>
      <c r="M4064" s="1">
        <f>Table1[[#This Row],[PerformanceMetric]]/Table1[[#This Row],[InflationAdjSalary]]*1000000</f>
        <v>4.4831745917430359</v>
      </c>
      <c r="N4064" t="s">
        <v>34</v>
      </c>
      <c r="O4064">
        <v>23</v>
      </c>
      <c r="P4064" t="s">
        <v>16</v>
      </c>
    </row>
    <row r="4065" spans="2:16" x14ac:dyDescent="0.2">
      <c r="B4065" t="s">
        <v>853</v>
      </c>
      <c r="C4065">
        <v>2012</v>
      </c>
      <c r="D4065">
        <v>4.24</v>
      </c>
      <c r="E4065">
        <v>3.8</v>
      </c>
      <c r="F4065">
        <v>0.76</v>
      </c>
      <c r="G4065">
        <v>0.36</v>
      </c>
      <c r="H4065">
        <v>0.39</v>
      </c>
      <c r="I4065">
        <v>0.64</v>
      </c>
      <c r="J4065">
        <v>0.45</v>
      </c>
      <c r="K4065" s="1">
        <v>14.94</v>
      </c>
      <c r="L4065" s="2">
        <v>4519337</v>
      </c>
      <c r="M4065" s="1">
        <f>Table1[[#This Row],[PerformanceMetric]]/Table1[[#This Row],[InflationAdjSalary]]*1000000</f>
        <v>3.3057946331508359</v>
      </c>
      <c r="N4065" t="s">
        <v>145</v>
      </c>
      <c r="O4065">
        <v>26</v>
      </c>
      <c r="P4065" t="s">
        <v>30</v>
      </c>
    </row>
    <row r="4066" spans="2:16" x14ac:dyDescent="0.2">
      <c r="B4066" t="s">
        <v>826</v>
      </c>
      <c r="C4066">
        <v>2021</v>
      </c>
      <c r="D4066">
        <v>5.25</v>
      </c>
      <c r="E4066">
        <v>1.72</v>
      </c>
      <c r="F4066">
        <v>1.31</v>
      </c>
      <c r="G4066">
        <v>0.22</v>
      </c>
      <c r="H4066">
        <v>0.03</v>
      </c>
      <c r="I4066">
        <v>0.91</v>
      </c>
      <c r="J4066">
        <v>0.56000000000000005</v>
      </c>
      <c r="K4066" s="1">
        <v>14.93</v>
      </c>
      <c r="L4066" s="2">
        <v>321862</v>
      </c>
      <c r="M4066" s="1">
        <f>Table1[[#This Row],[PerformanceMetric]]/Table1[[#This Row],[InflationAdjSalary]]*1000000</f>
        <v>46.386339487109382</v>
      </c>
      <c r="N4066" t="s">
        <v>41</v>
      </c>
      <c r="O4066">
        <v>22</v>
      </c>
      <c r="P4066" t="s">
        <v>20</v>
      </c>
    </row>
    <row r="4067" spans="2:16" x14ac:dyDescent="0.2">
      <c r="B4067" t="s">
        <v>492</v>
      </c>
      <c r="C4067">
        <v>2014</v>
      </c>
      <c r="D4067">
        <v>4.22</v>
      </c>
      <c r="E4067">
        <v>2.2599999999999998</v>
      </c>
      <c r="F4067">
        <v>1.81</v>
      </c>
      <c r="G4067">
        <v>0.48</v>
      </c>
      <c r="H4067">
        <v>0.11</v>
      </c>
      <c r="I4067">
        <v>0.67</v>
      </c>
      <c r="J4067">
        <v>0.49</v>
      </c>
      <c r="K4067" s="1">
        <v>14.92</v>
      </c>
      <c r="L4067" s="2">
        <v>334390</v>
      </c>
      <c r="M4067" s="1">
        <f>Table1[[#This Row],[PerformanceMetric]]/Table1[[#This Row],[InflationAdjSalary]]*1000000</f>
        <v>44.618559167439216</v>
      </c>
      <c r="N4067" t="s">
        <v>31</v>
      </c>
      <c r="O4067">
        <v>27</v>
      </c>
      <c r="P4067" t="s">
        <v>19</v>
      </c>
    </row>
    <row r="4068" spans="2:16" x14ac:dyDescent="0.2">
      <c r="B4068" t="s">
        <v>783</v>
      </c>
      <c r="C4068">
        <v>2016</v>
      </c>
      <c r="D4068">
        <v>5.29</v>
      </c>
      <c r="E4068">
        <v>1.1399999999999999</v>
      </c>
      <c r="F4068">
        <v>1.43</v>
      </c>
      <c r="G4068">
        <v>0.43</v>
      </c>
      <c r="H4068">
        <v>0</v>
      </c>
      <c r="I4068">
        <v>0.86</v>
      </c>
      <c r="J4068">
        <v>0.56999999999999995</v>
      </c>
      <c r="K4068" s="1">
        <v>14.92</v>
      </c>
      <c r="L4068" s="2">
        <v>1075290</v>
      </c>
      <c r="M4068" s="1">
        <f>Table1[[#This Row],[PerformanceMetric]]/Table1[[#This Row],[InflationAdjSalary]]*1000000</f>
        <v>13.875326656064875</v>
      </c>
      <c r="N4068" t="s">
        <v>81</v>
      </c>
      <c r="O4068">
        <v>24</v>
      </c>
      <c r="P4068" t="s">
        <v>19</v>
      </c>
    </row>
    <row r="4069" spans="2:16" x14ac:dyDescent="0.2">
      <c r="B4069" t="s">
        <v>452</v>
      </c>
      <c r="C4069">
        <v>2013</v>
      </c>
      <c r="D4069">
        <v>7</v>
      </c>
      <c r="E4069">
        <v>0.5</v>
      </c>
      <c r="F4069">
        <v>1</v>
      </c>
      <c r="G4069">
        <v>0</v>
      </c>
      <c r="H4069">
        <v>0</v>
      </c>
      <c r="I4069">
        <v>1.5</v>
      </c>
      <c r="J4069">
        <v>0.68</v>
      </c>
      <c r="K4069" s="1">
        <v>14.92</v>
      </c>
      <c r="L4069" s="2">
        <v>5075904</v>
      </c>
      <c r="M4069" s="1">
        <f>Table1[[#This Row],[PerformanceMetric]]/Table1[[#This Row],[InflationAdjSalary]]*1000000</f>
        <v>2.9393778920956741</v>
      </c>
      <c r="N4069" t="s">
        <v>22</v>
      </c>
      <c r="O4069">
        <v>27</v>
      </c>
      <c r="P4069" t="s">
        <v>25</v>
      </c>
    </row>
    <row r="4070" spans="2:16" x14ac:dyDescent="0.2">
      <c r="B4070" t="s">
        <v>507</v>
      </c>
      <c r="C4070">
        <v>2013</v>
      </c>
      <c r="D4070">
        <v>5.24</v>
      </c>
      <c r="E4070">
        <v>1.1200000000000001</v>
      </c>
      <c r="F4070">
        <v>1.41</v>
      </c>
      <c r="G4070">
        <v>0.41</v>
      </c>
      <c r="H4070">
        <v>0.15</v>
      </c>
      <c r="I4070">
        <v>0.51</v>
      </c>
      <c r="J4070">
        <v>0.51</v>
      </c>
      <c r="K4070" s="1">
        <v>14.91</v>
      </c>
      <c r="L4070" s="2">
        <v>825290</v>
      </c>
      <c r="M4070" s="1">
        <f>Table1[[#This Row],[PerformanceMetric]]/Table1[[#This Row],[InflationAdjSalary]]*1000000</f>
        <v>18.066376667595634</v>
      </c>
      <c r="N4070" t="s">
        <v>61</v>
      </c>
      <c r="O4070">
        <v>30</v>
      </c>
      <c r="P4070" t="s">
        <v>19</v>
      </c>
    </row>
    <row r="4071" spans="2:16" x14ac:dyDescent="0.2">
      <c r="B4071" t="s">
        <v>161</v>
      </c>
      <c r="C4071">
        <v>2012</v>
      </c>
      <c r="D4071">
        <v>3.19</v>
      </c>
      <c r="E4071">
        <v>3.24</v>
      </c>
      <c r="F4071">
        <v>0.86</v>
      </c>
      <c r="G4071">
        <v>0.25</v>
      </c>
      <c r="H4071">
        <v>0.27</v>
      </c>
      <c r="I4071">
        <v>0.44</v>
      </c>
      <c r="J4071">
        <v>0.54</v>
      </c>
      <c r="K4071" s="1">
        <v>14.9</v>
      </c>
      <c r="L4071" s="2">
        <v>292619</v>
      </c>
      <c r="M4071" s="1">
        <f>Table1[[#This Row],[PerformanceMetric]]/Table1[[#This Row],[InflationAdjSalary]]*1000000</f>
        <v>50.919454990960944</v>
      </c>
      <c r="N4071" t="s">
        <v>42</v>
      </c>
      <c r="O4071">
        <v>31</v>
      </c>
      <c r="P4071" t="s">
        <v>16</v>
      </c>
    </row>
    <row r="4072" spans="2:16" x14ac:dyDescent="0.2">
      <c r="B4072" t="s">
        <v>186</v>
      </c>
      <c r="C4072">
        <v>2013</v>
      </c>
      <c r="D4072">
        <v>5.32</v>
      </c>
      <c r="E4072">
        <v>0.92</v>
      </c>
      <c r="F4072">
        <v>1.1599999999999999</v>
      </c>
      <c r="G4072">
        <v>0.5</v>
      </c>
      <c r="H4072">
        <v>0.03</v>
      </c>
      <c r="I4072">
        <v>0.84</v>
      </c>
      <c r="J4072">
        <v>0.6</v>
      </c>
      <c r="K4072" s="1">
        <v>14.9</v>
      </c>
      <c r="L4072" s="2">
        <v>1805397</v>
      </c>
      <c r="M4072" s="1">
        <f>Table1[[#This Row],[PerformanceMetric]]/Table1[[#This Row],[InflationAdjSalary]]*1000000</f>
        <v>8.2530324355252613</v>
      </c>
      <c r="N4072" t="s">
        <v>91</v>
      </c>
      <c r="O4072">
        <v>20</v>
      </c>
      <c r="P4072" t="s">
        <v>20</v>
      </c>
    </row>
    <row r="4073" spans="2:16" x14ac:dyDescent="0.2">
      <c r="B4073" t="s">
        <v>530</v>
      </c>
      <c r="C4073">
        <v>2017</v>
      </c>
      <c r="D4073">
        <v>5.64</v>
      </c>
      <c r="E4073">
        <v>0.5</v>
      </c>
      <c r="F4073">
        <v>1.86</v>
      </c>
      <c r="G4073">
        <v>0.28999999999999998</v>
      </c>
      <c r="H4073">
        <v>0</v>
      </c>
      <c r="I4073">
        <v>0.93</v>
      </c>
      <c r="J4073">
        <v>0.57999999999999996</v>
      </c>
      <c r="K4073" s="1">
        <v>14.89</v>
      </c>
      <c r="L4073" s="2">
        <v>229630</v>
      </c>
      <c r="M4073" s="1">
        <f>Table1[[#This Row],[PerformanceMetric]]/Table1[[#This Row],[InflationAdjSalary]]*1000000</f>
        <v>64.843443800897106</v>
      </c>
      <c r="N4073" t="s">
        <v>41</v>
      </c>
      <c r="O4073">
        <v>23</v>
      </c>
      <c r="P4073" t="s">
        <v>19</v>
      </c>
    </row>
    <row r="4074" spans="2:16" x14ac:dyDescent="0.2">
      <c r="B4074" t="s">
        <v>695</v>
      </c>
      <c r="C4074">
        <v>2015</v>
      </c>
      <c r="D4074">
        <v>4.0599999999999996</v>
      </c>
      <c r="E4074">
        <v>1.76</v>
      </c>
      <c r="F4074">
        <v>0.38</v>
      </c>
      <c r="G4074">
        <v>0.27</v>
      </c>
      <c r="H4074">
        <v>0.17</v>
      </c>
      <c r="I4074">
        <v>0.41</v>
      </c>
      <c r="J4074">
        <v>0.64</v>
      </c>
      <c r="K4074" s="1">
        <v>14.89</v>
      </c>
      <c r="L4074" s="2">
        <v>1366590</v>
      </c>
      <c r="M4074" s="1">
        <f>Table1[[#This Row],[PerformanceMetric]]/Table1[[#This Row],[InflationAdjSalary]]*1000000</f>
        <v>10.895733175275685</v>
      </c>
      <c r="N4074" t="s">
        <v>27</v>
      </c>
      <c r="O4074">
        <v>25</v>
      </c>
      <c r="P4074" t="s">
        <v>25</v>
      </c>
    </row>
    <row r="4075" spans="2:16" x14ac:dyDescent="0.2">
      <c r="B4075" t="s">
        <v>773</v>
      </c>
      <c r="C4075">
        <v>2010</v>
      </c>
      <c r="D4075">
        <v>3.25</v>
      </c>
      <c r="E4075">
        <v>3.31</v>
      </c>
      <c r="F4075">
        <v>0.69</v>
      </c>
      <c r="G4075">
        <v>0.28000000000000003</v>
      </c>
      <c r="H4075">
        <v>0.34</v>
      </c>
      <c r="I4075">
        <v>0.56000000000000005</v>
      </c>
      <c r="J4075">
        <v>0.55000000000000004</v>
      </c>
      <c r="K4075" s="1">
        <v>14.89</v>
      </c>
      <c r="L4075" s="2">
        <v>1398649</v>
      </c>
      <c r="M4075" s="1">
        <f>Table1[[#This Row],[PerformanceMetric]]/Table1[[#This Row],[InflationAdjSalary]]*1000000</f>
        <v>10.645987663809862</v>
      </c>
      <c r="N4075" t="s">
        <v>41</v>
      </c>
      <c r="O4075">
        <v>25</v>
      </c>
      <c r="P4075" t="s">
        <v>30</v>
      </c>
    </row>
    <row r="4076" spans="2:16" x14ac:dyDescent="0.2">
      <c r="B4076" t="s">
        <v>417</v>
      </c>
      <c r="C4076">
        <v>2021</v>
      </c>
      <c r="D4076">
        <v>4.93</v>
      </c>
      <c r="E4076">
        <v>1.67</v>
      </c>
      <c r="F4076">
        <v>1.48</v>
      </c>
      <c r="G4076">
        <v>0.56000000000000005</v>
      </c>
      <c r="H4076">
        <v>0.19</v>
      </c>
      <c r="I4076">
        <v>0.85</v>
      </c>
      <c r="J4076">
        <v>0.52</v>
      </c>
      <c r="K4076" s="1">
        <v>14.88</v>
      </c>
      <c r="L4076" s="2">
        <v>2881021</v>
      </c>
      <c r="M4076" s="1">
        <f>Table1[[#This Row],[PerformanceMetric]]/Table1[[#This Row],[InflationAdjSalary]]*1000000</f>
        <v>5.1648356606911232</v>
      </c>
      <c r="N4076" t="s">
        <v>81</v>
      </c>
      <c r="O4076">
        <v>31</v>
      </c>
      <c r="P4076" t="s">
        <v>20</v>
      </c>
    </row>
    <row r="4077" spans="2:16" x14ac:dyDescent="0.2">
      <c r="B4077" t="s">
        <v>853</v>
      </c>
      <c r="C4077">
        <v>2010</v>
      </c>
      <c r="D4077">
        <v>3.39</v>
      </c>
      <c r="E4077">
        <v>3.58</v>
      </c>
      <c r="F4077">
        <v>0.39</v>
      </c>
      <c r="G4077">
        <v>0.28000000000000003</v>
      </c>
      <c r="H4077">
        <v>0.36</v>
      </c>
      <c r="I4077">
        <v>0.64</v>
      </c>
      <c r="J4077">
        <v>0.55000000000000004</v>
      </c>
      <c r="K4077" s="1">
        <v>14.88</v>
      </c>
      <c r="L4077" s="2">
        <v>4418189</v>
      </c>
      <c r="M4077" s="1">
        <f>Table1[[#This Row],[PerformanceMetric]]/Table1[[#This Row],[InflationAdjSalary]]*1000000</f>
        <v>3.3678957600048349</v>
      </c>
      <c r="N4077" t="s">
        <v>91</v>
      </c>
      <c r="O4077">
        <v>24</v>
      </c>
      <c r="P4077" t="s">
        <v>30</v>
      </c>
    </row>
    <row r="4078" spans="2:16" x14ac:dyDescent="0.2">
      <c r="B4078" t="s">
        <v>304</v>
      </c>
      <c r="C4078">
        <v>2011</v>
      </c>
      <c r="D4078">
        <v>4.92</v>
      </c>
      <c r="E4078">
        <v>2.31</v>
      </c>
      <c r="F4078">
        <v>1.46</v>
      </c>
      <c r="G4078">
        <v>0.31</v>
      </c>
      <c r="H4078">
        <v>0.31</v>
      </c>
      <c r="I4078">
        <v>0.54</v>
      </c>
      <c r="J4078">
        <v>0.45</v>
      </c>
      <c r="K4078" s="1">
        <v>14.88</v>
      </c>
      <c r="L4078" s="2">
        <v>14295579</v>
      </c>
      <c r="M4078" s="1">
        <f>Table1[[#This Row],[PerformanceMetric]]/Table1[[#This Row],[InflationAdjSalary]]*1000000</f>
        <v>1.0408812402771515</v>
      </c>
      <c r="N4078" t="s">
        <v>58</v>
      </c>
      <c r="O4078">
        <v>31</v>
      </c>
      <c r="P4078" t="s">
        <v>30</v>
      </c>
    </row>
    <row r="4079" spans="2:16" x14ac:dyDescent="0.2">
      <c r="B4079" t="s">
        <v>259</v>
      </c>
      <c r="C4079">
        <v>2018</v>
      </c>
      <c r="D4079">
        <v>5</v>
      </c>
      <c r="E4079">
        <v>4.5</v>
      </c>
      <c r="F4079">
        <v>0.5</v>
      </c>
      <c r="G4079">
        <v>0</v>
      </c>
      <c r="H4079">
        <v>1</v>
      </c>
      <c r="I4079">
        <v>1.5</v>
      </c>
      <c r="J4079">
        <v>0.46</v>
      </c>
      <c r="K4079" s="1">
        <v>14.87</v>
      </c>
      <c r="L4079" s="2">
        <v>1842625</v>
      </c>
      <c r="M4079" s="1">
        <f>Table1[[#This Row],[PerformanceMetric]]/Table1[[#This Row],[InflationAdjSalary]]*1000000</f>
        <v>8.0700088189403711</v>
      </c>
      <c r="N4079" t="s">
        <v>34</v>
      </c>
      <c r="O4079">
        <v>22</v>
      </c>
      <c r="P4079" t="s">
        <v>30</v>
      </c>
    </row>
    <row r="4080" spans="2:16" x14ac:dyDescent="0.2">
      <c r="B4080" t="s">
        <v>469</v>
      </c>
      <c r="C4080">
        <v>2013</v>
      </c>
      <c r="D4080">
        <v>5.45</v>
      </c>
      <c r="E4080">
        <v>1.3</v>
      </c>
      <c r="F4080">
        <v>1.05</v>
      </c>
      <c r="G4080">
        <v>0.4</v>
      </c>
      <c r="H4080">
        <v>0.03</v>
      </c>
      <c r="I4080">
        <v>0.6</v>
      </c>
      <c r="J4080">
        <v>0.53</v>
      </c>
      <c r="K4080" s="1">
        <v>14.87</v>
      </c>
      <c r="L4080" s="2">
        <v>3172440</v>
      </c>
      <c r="M4080" s="1">
        <f>Table1[[#This Row],[PerformanceMetric]]/Table1[[#This Row],[InflationAdjSalary]]*1000000</f>
        <v>4.6872438879852734</v>
      </c>
      <c r="N4080" t="s">
        <v>109</v>
      </c>
      <c r="O4080">
        <v>25</v>
      </c>
      <c r="P4080" t="s">
        <v>20</v>
      </c>
    </row>
    <row r="4081" spans="2:16" x14ac:dyDescent="0.2">
      <c r="B4081" t="s">
        <v>112</v>
      </c>
      <c r="C4081">
        <v>2012</v>
      </c>
      <c r="D4081">
        <v>4.95</v>
      </c>
      <c r="E4081">
        <v>2.4</v>
      </c>
      <c r="F4081">
        <v>0.52</v>
      </c>
      <c r="G4081">
        <v>0.31</v>
      </c>
      <c r="H4081">
        <v>0.17</v>
      </c>
      <c r="I4081">
        <v>0.74</v>
      </c>
      <c r="J4081">
        <v>0.54</v>
      </c>
      <c r="K4081" s="1">
        <v>14.85</v>
      </c>
      <c r="L4081" s="2">
        <v>1968468</v>
      </c>
      <c r="M4081" s="1">
        <f>Table1[[#This Row],[PerformanceMetric]]/Table1[[#This Row],[InflationAdjSalary]]*1000000</f>
        <v>7.5439377221270547</v>
      </c>
      <c r="N4081" t="s">
        <v>15</v>
      </c>
      <c r="O4081">
        <v>19</v>
      </c>
      <c r="P4081" t="s">
        <v>25</v>
      </c>
    </row>
    <row r="4082" spans="2:16" x14ac:dyDescent="0.2">
      <c r="B4082" t="s">
        <v>387</v>
      </c>
      <c r="C4082">
        <v>2012</v>
      </c>
      <c r="D4082">
        <v>3.19</v>
      </c>
      <c r="E4082">
        <v>4.33</v>
      </c>
      <c r="F4082">
        <v>1.43</v>
      </c>
      <c r="G4082">
        <v>0.67</v>
      </c>
      <c r="H4082">
        <v>0.31</v>
      </c>
      <c r="I4082">
        <v>0.93</v>
      </c>
      <c r="J4082">
        <v>0.46</v>
      </c>
      <c r="K4082" s="1">
        <v>14.84</v>
      </c>
      <c r="L4082" s="2">
        <v>7084061</v>
      </c>
      <c r="M4082" s="1">
        <f>Table1[[#This Row],[PerformanceMetric]]/Table1[[#This Row],[InflationAdjSalary]]*1000000</f>
        <v>2.0948436214764383</v>
      </c>
      <c r="N4082" t="s">
        <v>46</v>
      </c>
      <c r="O4082">
        <v>28</v>
      </c>
      <c r="P4082" t="s">
        <v>30</v>
      </c>
    </row>
    <row r="4083" spans="2:16" x14ac:dyDescent="0.2">
      <c r="B4083" t="s">
        <v>854</v>
      </c>
      <c r="C4083">
        <v>2015</v>
      </c>
      <c r="D4083">
        <v>4.6399999999999997</v>
      </c>
      <c r="E4083">
        <v>2</v>
      </c>
      <c r="F4083">
        <v>1.39</v>
      </c>
      <c r="G4083">
        <v>0.7</v>
      </c>
      <c r="H4083">
        <v>0.03</v>
      </c>
      <c r="I4083">
        <v>0.73</v>
      </c>
      <c r="J4083">
        <v>0.51</v>
      </c>
      <c r="K4083" s="1">
        <v>14.83</v>
      </c>
      <c r="L4083" s="2">
        <v>1986482</v>
      </c>
      <c r="M4083" s="1">
        <f>Table1[[#This Row],[PerformanceMetric]]/Table1[[#This Row],[InflationAdjSalary]]*1000000</f>
        <v>7.4654590376353775</v>
      </c>
      <c r="N4083" t="s">
        <v>39</v>
      </c>
      <c r="O4083">
        <v>21</v>
      </c>
      <c r="P4083" t="s">
        <v>20</v>
      </c>
    </row>
    <row r="4084" spans="2:16" x14ac:dyDescent="0.2">
      <c r="B4084" t="s">
        <v>646</v>
      </c>
      <c r="C4084">
        <v>2020</v>
      </c>
      <c r="D4084">
        <v>4.54</v>
      </c>
      <c r="E4084">
        <v>1.91</v>
      </c>
      <c r="F4084">
        <v>1.1399999999999999</v>
      </c>
      <c r="G4084">
        <v>0.37</v>
      </c>
      <c r="H4084">
        <v>0.23</v>
      </c>
      <c r="I4084">
        <v>0.89</v>
      </c>
      <c r="J4084">
        <v>0.57999999999999996</v>
      </c>
      <c r="K4084" s="1">
        <v>14.82</v>
      </c>
      <c r="L4084" s="2">
        <v>11034207</v>
      </c>
      <c r="M4084" s="1">
        <f>Table1[[#This Row],[PerformanceMetric]]/Table1[[#This Row],[InflationAdjSalary]]*1000000</f>
        <v>1.3430960648100947</v>
      </c>
      <c r="N4084" t="s">
        <v>41</v>
      </c>
      <c r="O4084">
        <v>24</v>
      </c>
      <c r="P4084" t="s">
        <v>20</v>
      </c>
    </row>
    <row r="4085" spans="2:16" x14ac:dyDescent="0.2">
      <c r="B4085" t="s">
        <v>353</v>
      </c>
      <c r="C4085">
        <v>2016</v>
      </c>
      <c r="D4085">
        <v>3.13</v>
      </c>
      <c r="E4085">
        <v>2.85</v>
      </c>
      <c r="F4085">
        <v>0.62</v>
      </c>
      <c r="G4085">
        <v>0.26</v>
      </c>
      <c r="H4085">
        <v>0.43</v>
      </c>
      <c r="I4085">
        <v>0.32</v>
      </c>
      <c r="J4085">
        <v>0.56000000000000005</v>
      </c>
      <c r="K4085" s="1">
        <v>14.81</v>
      </c>
      <c r="L4085" s="2">
        <v>1098276</v>
      </c>
      <c r="M4085" s="1">
        <f>Table1[[#This Row],[PerformanceMetric]]/Table1[[#This Row],[InflationAdjSalary]]*1000000</f>
        <v>13.484770676951877</v>
      </c>
      <c r="N4085" t="s">
        <v>41</v>
      </c>
      <c r="O4085">
        <v>29</v>
      </c>
      <c r="P4085" t="s">
        <v>30</v>
      </c>
    </row>
    <row r="4086" spans="2:16" x14ac:dyDescent="0.2">
      <c r="B4086" t="s">
        <v>779</v>
      </c>
      <c r="C4086">
        <v>2010</v>
      </c>
      <c r="D4086">
        <v>5.15</v>
      </c>
      <c r="E4086">
        <v>1.46</v>
      </c>
      <c r="F4086">
        <v>3.12</v>
      </c>
      <c r="G4086">
        <v>0.5</v>
      </c>
      <c r="H4086">
        <v>0.08</v>
      </c>
      <c r="I4086">
        <v>1.08</v>
      </c>
      <c r="J4086">
        <v>0.45</v>
      </c>
      <c r="K4086" s="1">
        <v>14.81</v>
      </c>
      <c r="L4086" s="2">
        <v>1927418</v>
      </c>
      <c r="M4086" s="1">
        <f>Table1[[#This Row],[PerformanceMetric]]/Table1[[#This Row],[InflationAdjSalary]]*1000000</f>
        <v>7.6838547735882932</v>
      </c>
      <c r="N4086" t="s">
        <v>58</v>
      </c>
      <c r="O4086">
        <v>22</v>
      </c>
      <c r="P4086" t="s">
        <v>19</v>
      </c>
    </row>
    <row r="4087" spans="2:16" x14ac:dyDescent="0.2">
      <c r="B4087" t="s">
        <v>855</v>
      </c>
      <c r="C4087">
        <v>2011</v>
      </c>
      <c r="D4087">
        <v>4.83</v>
      </c>
      <c r="E4087">
        <v>2.4</v>
      </c>
      <c r="F4087">
        <v>0.38</v>
      </c>
      <c r="G4087">
        <v>0.3</v>
      </c>
      <c r="H4087">
        <v>0.28000000000000003</v>
      </c>
      <c r="I4087">
        <v>0.63</v>
      </c>
      <c r="J4087">
        <v>0.53</v>
      </c>
      <c r="K4087" s="1">
        <v>14.8</v>
      </c>
      <c r="L4087" s="2">
        <v>1605681</v>
      </c>
      <c r="M4087" s="1">
        <f>Table1[[#This Row],[PerformanceMetric]]/Table1[[#This Row],[InflationAdjSalary]]*1000000</f>
        <v>9.2172729203372281</v>
      </c>
      <c r="N4087" t="s">
        <v>52</v>
      </c>
      <c r="O4087">
        <v>30</v>
      </c>
      <c r="P4087" t="s">
        <v>16</v>
      </c>
    </row>
    <row r="4088" spans="2:16" x14ac:dyDescent="0.2">
      <c r="B4088" t="s">
        <v>394</v>
      </c>
      <c r="C4088">
        <v>2016</v>
      </c>
      <c r="D4088">
        <v>4.96</v>
      </c>
      <c r="E4088">
        <v>1.49</v>
      </c>
      <c r="F4088">
        <v>1.89</v>
      </c>
      <c r="G4088">
        <v>0.63</v>
      </c>
      <c r="H4088">
        <v>0.11</v>
      </c>
      <c r="I4088">
        <v>0.77</v>
      </c>
      <c r="J4088">
        <v>0.49</v>
      </c>
      <c r="K4088" s="1">
        <v>14.8</v>
      </c>
      <c r="L4088" s="2">
        <v>2597113</v>
      </c>
      <c r="M4088" s="1">
        <f>Table1[[#This Row],[PerformanceMetric]]/Table1[[#This Row],[InflationAdjSalary]]*1000000</f>
        <v>5.6986353693505061</v>
      </c>
      <c r="N4088" t="s">
        <v>24</v>
      </c>
      <c r="O4088">
        <v>21</v>
      </c>
      <c r="P4088" t="s">
        <v>19</v>
      </c>
    </row>
    <row r="4089" spans="2:16" x14ac:dyDescent="0.2">
      <c r="B4089" t="s">
        <v>671</v>
      </c>
      <c r="C4089">
        <v>2021</v>
      </c>
      <c r="D4089">
        <v>4.74</v>
      </c>
      <c r="E4089">
        <v>1.69</v>
      </c>
      <c r="F4089">
        <v>2.54</v>
      </c>
      <c r="G4089">
        <v>0.67</v>
      </c>
      <c r="H4089">
        <v>0.15</v>
      </c>
      <c r="I4089">
        <v>0.95</v>
      </c>
      <c r="J4089">
        <v>0.47</v>
      </c>
      <c r="K4089" s="1">
        <v>14.78</v>
      </c>
      <c r="L4089" s="2">
        <v>888747</v>
      </c>
      <c r="M4089" s="1">
        <f>Table1[[#This Row],[PerformanceMetric]]/Table1[[#This Row],[InflationAdjSalary]]*1000000</f>
        <v>16.63015458842618</v>
      </c>
      <c r="N4089" t="s">
        <v>22</v>
      </c>
      <c r="O4089">
        <v>31</v>
      </c>
      <c r="P4089" t="s">
        <v>19</v>
      </c>
    </row>
    <row r="4090" spans="2:16" x14ac:dyDescent="0.2">
      <c r="B4090" t="s">
        <v>856</v>
      </c>
      <c r="C4090">
        <v>2014</v>
      </c>
      <c r="D4090">
        <v>3.35</v>
      </c>
      <c r="E4090">
        <v>4</v>
      </c>
      <c r="F4090">
        <v>0.69</v>
      </c>
      <c r="G4090">
        <v>0.19</v>
      </c>
      <c r="H4090">
        <v>0.42</v>
      </c>
      <c r="I4090">
        <v>0.62</v>
      </c>
      <c r="J4090">
        <v>0.5</v>
      </c>
      <c r="K4090" s="1">
        <v>14.78</v>
      </c>
      <c r="L4090" s="2">
        <v>3853958</v>
      </c>
      <c r="M4090" s="1">
        <f>Table1[[#This Row],[PerformanceMetric]]/Table1[[#This Row],[InflationAdjSalary]]*1000000</f>
        <v>3.8350184407821777</v>
      </c>
      <c r="N4090" t="s">
        <v>38</v>
      </c>
      <c r="O4090">
        <v>26</v>
      </c>
      <c r="P4090" t="s">
        <v>30</v>
      </c>
    </row>
    <row r="4091" spans="2:16" x14ac:dyDescent="0.2">
      <c r="B4091" t="s">
        <v>764</v>
      </c>
      <c r="C4091">
        <v>2016</v>
      </c>
      <c r="D4091">
        <v>4.95</v>
      </c>
      <c r="E4091">
        <v>1.59</v>
      </c>
      <c r="F4091">
        <v>1.18</v>
      </c>
      <c r="G4091">
        <v>0.23</v>
      </c>
      <c r="H4091">
        <v>0.05</v>
      </c>
      <c r="I4091">
        <v>0.73</v>
      </c>
      <c r="J4091">
        <v>0.56000000000000005</v>
      </c>
      <c r="K4091" s="1">
        <v>14.77</v>
      </c>
      <c r="L4091" s="2">
        <v>1292066</v>
      </c>
      <c r="M4091" s="1">
        <f>Table1[[#This Row],[PerformanceMetric]]/Table1[[#This Row],[InflationAdjSalary]]*1000000</f>
        <v>11.431304592799439</v>
      </c>
      <c r="N4091" t="s">
        <v>81</v>
      </c>
      <c r="O4091">
        <v>24</v>
      </c>
      <c r="P4091" t="s">
        <v>20</v>
      </c>
    </row>
    <row r="4092" spans="2:16" x14ac:dyDescent="0.2">
      <c r="B4092" t="s">
        <v>430</v>
      </c>
      <c r="C4092">
        <v>2015</v>
      </c>
      <c r="D4092">
        <v>5.82</v>
      </c>
      <c r="E4092">
        <v>1.18</v>
      </c>
      <c r="F4092">
        <v>2.33</v>
      </c>
      <c r="G4092">
        <v>0.42</v>
      </c>
      <c r="H4092">
        <v>0.09</v>
      </c>
      <c r="I4092">
        <v>0.67</v>
      </c>
      <c r="J4092">
        <v>0.43</v>
      </c>
      <c r="K4092" s="1">
        <v>14.76</v>
      </c>
      <c r="L4092" s="2">
        <v>32849</v>
      </c>
      <c r="M4092" s="1">
        <f>Table1[[#This Row],[PerformanceMetric]]/Table1[[#This Row],[InflationAdjSalary]]*1000000</f>
        <v>449.32874668939695</v>
      </c>
      <c r="N4092" t="s">
        <v>91</v>
      </c>
      <c r="O4092">
        <v>30</v>
      </c>
      <c r="P4092" t="s">
        <v>19</v>
      </c>
    </row>
    <row r="4093" spans="2:16" x14ac:dyDescent="0.2">
      <c r="B4093" t="s">
        <v>688</v>
      </c>
      <c r="C4093">
        <v>2020</v>
      </c>
      <c r="D4093">
        <v>4.9000000000000004</v>
      </c>
      <c r="E4093">
        <v>1.48</v>
      </c>
      <c r="F4093">
        <v>1.77</v>
      </c>
      <c r="G4093">
        <v>0.48</v>
      </c>
      <c r="H4093">
        <v>0.28999999999999998</v>
      </c>
      <c r="I4093">
        <v>0.71</v>
      </c>
      <c r="J4093">
        <v>0.49</v>
      </c>
      <c r="K4093" s="1">
        <v>14.76</v>
      </c>
      <c r="L4093" s="2">
        <v>2482696</v>
      </c>
      <c r="M4093" s="1">
        <f>Table1[[#This Row],[PerformanceMetric]]/Table1[[#This Row],[InflationAdjSalary]]*1000000</f>
        <v>5.9451499498931808</v>
      </c>
      <c r="N4093" t="s">
        <v>64</v>
      </c>
      <c r="O4093">
        <v>24</v>
      </c>
      <c r="P4093" t="s">
        <v>20</v>
      </c>
    </row>
    <row r="4094" spans="2:16" x14ac:dyDescent="0.2">
      <c r="B4094" t="s">
        <v>763</v>
      </c>
      <c r="C4094">
        <v>2011</v>
      </c>
      <c r="D4094">
        <v>2.04</v>
      </c>
      <c r="E4094">
        <v>3.55</v>
      </c>
      <c r="F4094">
        <v>0.32</v>
      </c>
      <c r="G4094">
        <v>0.13</v>
      </c>
      <c r="H4094">
        <v>1.24</v>
      </c>
      <c r="I4094">
        <v>0.48</v>
      </c>
      <c r="J4094">
        <v>0.57999999999999996</v>
      </c>
      <c r="K4094" s="1">
        <v>14.75</v>
      </c>
      <c r="L4094" s="2">
        <v>4725811</v>
      </c>
      <c r="M4094" s="1">
        <f>Table1[[#This Row],[PerformanceMetric]]/Table1[[#This Row],[InflationAdjSalary]]*1000000</f>
        <v>3.1211574055754663</v>
      </c>
      <c r="N4094" t="s">
        <v>31</v>
      </c>
      <c r="O4094">
        <v>28</v>
      </c>
      <c r="P4094" t="s">
        <v>30</v>
      </c>
    </row>
    <row r="4095" spans="2:16" x14ac:dyDescent="0.2">
      <c r="B4095" t="s">
        <v>752</v>
      </c>
      <c r="C4095">
        <v>2013</v>
      </c>
      <c r="D4095">
        <v>6.47</v>
      </c>
      <c r="E4095">
        <v>1.0900000000000001</v>
      </c>
      <c r="F4095">
        <v>2.09</v>
      </c>
      <c r="G4095">
        <v>0.56000000000000005</v>
      </c>
      <c r="H4095">
        <v>0.09</v>
      </c>
      <c r="I4095">
        <v>1.28</v>
      </c>
      <c r="J4095">
        <v>0.48</v>
      </c>
      <c r="K4095" s="1">
        <v>14.74</v>
      </c>
      <c r="L4095" s="2">
        <v>1775940</v>
      </c>
      <c r="M4095" s="1">
        <f>Table1[[#This Row],[PerformanceMetric]]/Table1[[#This Row],[InflationAdjSalary]]*1000000</f>
        <v>8.299829949209995</v>
      </c>
      <c r="N4095" t="s">
        <v>41</v>
      </c>
      <c r="O4095">
        <v>33</v>
      </c>
      <c r="P4095" t="s">
        <v>19</v>
      </c>
    </row>
    <row r="4096" spans="2:16" x14ac:dyDescent="0.2">
      <c r="B4096" t="s">
        <v>351</v>
      </c>
      <c r="C4096">
        <v>2015</v>
      </c>
      <c r="D4096">
        <v>3.59</v>
      </c>
      <c r="E4096">
        <v>1.51</v>
      </c>
      <c r="F4096">
        <v>2.8</v>
      </c>
      <c r="G4096">
        <v>0.27</v>
      </c>
      <c r="H4096">
        <v>0.04</v>
      </c>
      <c r="I4096">
        <v>0.9</v>
      </c>
      <c r="J4096">
        <v>0.56999999999999995</v>
      </c>
      <c r="K4096" s="1">
        <v>14.74</v>
      </c>
      <c r="L4096" s="2">
        <v>1850554</v>
      </c>
      <c r="M4096" s="1">
        <f>Table1[[#This Row],[PerformanceMetric]]/Table1[[#This Row],[InflationAdjSalary]]*1000000</f>
        <v>7.9651823183760104</v>
      </c>
      <c r="N4096" t="s">
        <v>54</v>
      </c>
      <c r="O4096">
        <v>38</v>
      </c>
      <c r="P4096" t="s">
        <v>19</v>
      </c>
    </row>
    <row r="4097" spans="2:16" x14ac:dyDescent="0.2">
      <c r="B4097" t="s">
        <v>857</v>
      </c>
      <c r="C4097">
        <v>2011</v>
      </c>
      <c r="D4097">
        <v>4.4000000000000004</v>
      </c>
      <c r="E4097">
        <v>3.4</v>
      </c>
      <c r="F4097">
        <v>0.8</v>
      </c>
      <c r="G4097">
        <v>0.64</v>
      </c>
      <c r="H4097">
        <v>0.48</v>
      </c>
      <c r="I4097">
        <v>1</v>
      </c>
      <c r="J4097">
        <v>0.48</v>
      </c>
      <c r="K4097" s="1">
        <v>14.73</v>
      </c>
      <c r="L4097" s="2">
        <v>1631822</v>
      </c>
      <c r="M4097" s="1">
        <f>Table1[[#This Row],[PerformanceMetric]]/Table1[[#This Row],[InflationAdjSalary]]*1000000</f>
        <v>9.0267198260594608</v>
      </c>
      <c r="N4097" t="s">
        <v>145</v>
      </c>
      <c r="O4097">
        <v>23</v>
      </c>
      <c r="P4097" t="s">
        <v>25</v>
      </c>
    </row>
    <row r="4098" spans="2:16" x14ac:dyDescent="0.2">
      <c r="B4098" t="s">
        <v>643</v>
      </c>
      <c r="C4098">
        <v>2010</v>
      </c>
      <c r="D4098">
        <v>5.5</v>
      </c>
      <c r="E4098">
        <v>1.17</v>
      </c>
      <c r="F4098">
        <v>1.33</v>
      </c>
      <c r="G4098">
        <v>0.33</v>
      </c>
      <c r="H4098">
        <v>0</v>
      </c>
      <c r="I4098">
        <v>1</v>
      </c>
      <c r="J4098">
        <v>0.57999999999999996</v>
      </c>
      <c r="K4098" s="1">
        <v>14.7</v>
      </c>
      <c r="L4098" s="2">
        <v>1167879</v>
      </c>
      <c r="M4098" s="1">
        <f>Table1[[#This Row],[PerformanceMetric]]/Table1[[#This Row],[InflationAdjSalary]]*1000000</f>
        <v>12.586920391581662</v>
      </c>
      <c r="N4098" t="s">
        <v>68</v>
      </c>
      <c r="O4098">
        <v>25</v>
      </c>
      <c r="P4098" t="s">
        <v>19</v>
      </c>
    </row>
    <row r="4099" spans="2:16" x14ac:dyDescent="0.2">
      <c r="B4099" t="s">
        <v>858</v>
      </c>
      <c r="C4099">
        <v>2017</v>
      </c>
      <c r="D4099">
        <v>2.8</v>
      </c>
      <c r="E4099">
        <v>2</v>
      </c>
      <c r="F4099">
        <v>0.6</v>
      </c>
      <c r="G4099">
        <v>0.6</v>
      </c>
      <c r="H4099">
        <v>0.2</v>
      </c>
      <c r="I4099">
        <v>0.8</v>
      </c>
      <c r="J4099">
        <v>0.8</v>
      </c>
      <c r="K4099" s="1">
        <v>14.7</v>
      </c>
      <c r="L4099" s="2">
        <v>1587806</v>
      </c>
      <c r="M4099" s="1">
        <f>Table1[[#This Row],[PerformanceMetric]]/Table1[[#This Row],[InflationAdjSalary]]*1000000</f>
        <v>9.2580579743369142</v>
      </c>
      <c r="N4099" t="s">
        <v>18</v>
      </c>
      <c r="O4099">
        <v>20</v>
      </c>
      <c r="P4099" t="s">
        <v>30</v>
      </c>
    </row>
    <row r="4100" spans="2:16" x14ac:dyDescent="0.2">
      <c r="B4100" t="s">
        <v>549</v>
      </c>
      <c r="C4100">
        <v>2015</v>
      </c>
      <c r="D4100">
        <v>4.21</v>
      </c>
      <c r="E4100">
        <v>1</v>
      </c>
      <c r="F4100">
        <v>3.07</v>
      </c>
      <c r="G4100">
        <v>0.75</v>
      </c>
      <c r="H4100">
        <v>0</v>
      </c>
      <c r="I4100">
        <v>1.25</v>
      </c>
      <c r="J4100">
        <v>0.56000000000000005</v>
      </c>
      <c r="K4100" s="1">
        <v>14.7</v>
      </c>
      <c r="L4100" s="2">
        <v>2663111</v>
      </c>
      <c r="M4100" s="1">
        <f>Table1[[#This Row],[PerformanceMetric]]/Table1[[#This Row],[InflationAdjSalary]]*1000000</f>
        <v>5.5198600433853482</v>
      </c>
      <c r="N4100" t="s">
        <v>15</v>
      </c>
      <c r="O4100">
        <v>23</v>
      </c>
      <c r="P4100" t="s">
        <v>19</v>
      </c>
    </row>
    <row r="4101" spans="2:16" x14ac:dyDescent="0.2">
      <c r="B4101" t="s">
        <v>644</v>
      </c>
      <c r="C4101">
        <v>2019</v>
      </c>
      <c r="D4101">
        <v>3.28</v>
      </c>
      <c r="E4101">
        <v>2.71</v>
      </c>
      <c r="F4101">
        <v>1.1200000000000001</v>
      </c>
      <c r="G4101">
        <v>0.28999999999999998</v>
      </c>
      <c r="H4101">
        <v>0.75</v>
      </c>
      <c r="I4101">
        <v>0.62</v>
      </c>
      <c r="J4101">
        <v>0.53</v>
      </c>
      <c r="K4101" s="1">
        <v>14.68</v>
      </c>
      <c r="L4101" s="2">
        <v>289204</v>
      </c>
      <c r="M4101" s="1">
        <f>Table1[[#This Row],[PerformanceMetric]]/Table1[[#This Row],[InflationAdjSalary]]*1000000</f>
        <v>50.760017150523502</v>
      </c>
      <c r="N4101" t="s">
        <v>22</v>
      </c>
      <c r="O4101">
        <v>24</v>
      </c>
      <c r="P4101" t="s">
        <v>30</v>
      </c>
    </row>
    <row r="4102" spans="2:16" x14ac:dyDescent="0.2">
      <c r="B4102" t="s">
        <v>424</v>
      </c>
      <c r="C4102">
        <v>2016</v>
      </c>
      <c r="D4102">
        <v>5.03</v>
      </c>
      <c r="E4102">
        <v>2.54</v>
      </c>
      <c r="F4102">
        <v>0.77</v>
      </c>
      <c r="G4102">
        <v>0.63</v>
      </c>
      <c r="H4102">
        <v>0.31</v>
      </c>
      <c r="I4102">
        <v>0.43</v>
      </c>
      <c r="J4102">
        <v>0.44</v>
      </c>
      <c r="K4102" s="1">
        <v>14.68</v>
      </c>
      <c r="L4102" s="2">
        <v>1907631</v>
      </c>
      <c r="M4102" s="1">
        <f>Table1[[#This Row],[PerformanceMetric]]/Table1[[#This Row],[InflationAdjSalary]]*1000000</f>
        <v>7.6954085984134251</v>
      </c>
      <c r="N4102" t="s">
        <v>42</v>
      </c>
      <c r="O4102">
        <v>36</v>
      </c>
      <c r="P4102" t="s">
        <v>25</v>
      </c>
    </row>
    <row r="4103" spans="2:16" x14ac:dyDescent="0.2">
      <c r="B4103" t="s">
        <v>859</v>
      </c>
      <c r="C4103">
        <v>2020</v>
      </c>
      <c r="D4103">
        <v>3.02</v>
      </c>
      <c r="E4103">
        <v>2.86</v>
      </c>
      <c r="F4103">
        <v>0.52</v>
      </c>
      <c r="G4103">
        <v>0.2</v>
      </c>
      <c r="H4103">
        <v>0.48</v>
      </c>
      <c r="I4103">
        <v>0.73</v>
      </c>
      <c r="J4103">
        <v>0.65</v>
      </c>
      <c r="K4103" s="1">
        <v>14.67</v>
      </c>
      <c r="L4103" s="2">
        <v>1744762</v>
      </c>
      <c r="M4103" s="1">
        <f>Table1[[#This Row],[PerformanceMetric]]/Table1[[#This Row],[InflationAdjSalary]]*1000000</f>
        <v>8.4080235585139977</v>
      </c>
      <c r="N4103" t="s">
        <v>31</v>
      </c>
      <c r="O4103">
        <v>23</v>
      </c>
      <c r="P4103" t="s">
        <v>16</v>
      </c>
    </row>
    <row r="4104" spans="2:16" x14ac:dyDescent="0.2">
      <c r="B4104" t="s">
        <v>434</v>
      </c>
      <c r="C4104">
        <v>2019</v>
      </c>
      <c r="D4104">
        <v>4.3099999999999996</v>
      </c>
      <c r="E4104">
        <v>2.5</v>
      </c>
      <c r="F4104">
        <v>1.23</v>
      </c>
      <c r="G4104">
        <v>0.54</v>
      </c>
      <c r="H4104">
        <v>0.49</v>
      </c>
      <c r="I4104">
        <v>0.62</v>
      </c>
      <c r="J4104">
        <v>0.47</v>
      </c>
      <c r="K4104" s="1">
        <v>14.66</v>
      </c>
      <c r="L4104" s="2">
        <v>1639040</v>
      </c>
      <c r="M4104" s="1">
        <f>Table1[[#This Row],[PerformanceMetric]]/Table1[[#This Row],[InflationAdjSalary]]*1000000</f>
        <v>8.944260054666147</v>
      </c>
      <c r="N4104" t="s">
        <v>88</v>
      </c>
      <c r="O4104">
        <v>22</v>
      </c>
      <c r="P4104" t="s">
        <v>20</v>
      </c>
    </row>
    <row r="4105" spans="2:16" x14ac:dyDescent="0.2">
      <c r="B4105" t="s">
        <v>724</v>
      </c>
      <c r="C4105">
        <v>2010</v>
      </c>
      <c r="D4105">
        <v>3.63</v>
      </c>
      <c r="E4105">
        <v>3.2</v>
      </c>
      <c r="F4105">
        <v>0.51</v>
      </c>
      <c r="G4105">
        <v>0.24</v>
      </c>
      <c r="H4105">
        <v>1.24</v>
      </c>
      <c r="I4105">
        <v>0.84</v>
      </c>
      <c r="J4105">
        <v>0.51</v>
      </c>
      <c r="K4105" s="1">
        <v>14.66</v>
      </c>
      <c r="L4105" s="2">
        <v>1838213</v>
      </c>
      <c r="M4105" s="1">
        <f>Table1[[#This Row],[PerformanceMetric]]/Table1[[#This Row],[InflationAdjSalary]]*1000000</f>
        <v>7.9751367224581697</v>
      </c>
      <c r="N4105" t="s">
        <v>41</v>
      </c>
      <c r="O4105">
        <v>36</v>
      </c>
      <c r="P4105" t="s">
        <v>30</v>
      </c>
    </row>
    <row r="4106" spans="2:16" x14ac:dyDescent="0.2">
      <c r="B4106" t="s">
        <v>689</v>
      </c>
      <c r="C4106">
        <v>2010</v>
      </c>
      <c r="D4106">
        <v>3</v>
      </c>
      <c r="E4106">
        <v>4.16</v>
      </c>
      <c r="F4106">
        <v>0.67</v>
      </c>
      <c r="G4106">
        <v>0.37</v>
      </c>
      <c r="H4106">
        <v>0.66</v>
      </c>
      <c r="I4106">
        <v>0.69</v>
      </c>
      <c r="J4106">
        <v>0.49</v>
      </c>
      <c r="K4106" s="1">
        <v>14.65</v>
      </c>
      <c r="L4106" s="2">
        <v>1838213</v>
      </c>
      <c r="M4106" s="1">
        <f>Table1[[#This Row],[PerformanceMetric]]/Table1[[#This Row],[InflationAdjSalary]]*1000000</f>
        <v>7.969696656481049</v>
      </c>
      <c r="N4106" t="s">
        <v>15</v>
      </c>
      <c r="O4106">
        <v>37</v>
      </c>
      <c r="P4106" t="s">
        <v>30</v>
      </c>
    </row>
    <row r="4107" spans="2:16" x14ac:dyDescent="0.2">
      <c r="B4107" t="s">
        <v>375</v>
      </c>
      <c r="C4107">
        <v>2016</v>
      </c>
      <c r="D4107">
        <v>5.59</v>
      </c>
      <c r="E4107">
        <v>0.91</v>
      </c>
      <c r="F4107">
        <v>0.35</v>
      </c>
      <c r="G4107">
        <v>0.32</v>
      </c>
      <c r="H4107">
        <v>7.0000000000000007E-2</v>
      </c>
      <c r="I4107">
        <v>0.25</v>
      </c>
      <c r="J4107">
        <v>0.54</v>
      </c>
      <c r="K4107" s="1">
        <v>14.65</v>
      </c>
      <c r="L4107" s="2">
        <v>4288197</v>
      </c>
      <c r="M4107" s="1">
        <f>Table1[[#This Row],[PerformanceMetric]]/Table1[[#This Row],[InflationAdjSalary]]*1000000</f>
        <v>3.4163542393224939</v>
      </c>
      <c r="N4107" t="s">
        <v>24</v>
      </c>
      <c r="O4107">
        <v>30</v>
      </c>
      <c r="P4107" t="s">
        <v>20</v>
      </c>
    </row>
    <row r="4108" spans="2:16" x14ac:dyDescent="0.2">
      <c r="B4108" t="s">
        <v>268</v>
      </c>
      <c r="C4108">
        <v>2016</v>
      </c>
      <c r="D4108">
        <v>4.22</v>
      </c>
      <c r="E4108">
        <v>1.86</v>
      </c>
      <c r="F4108">
        <v>1.19</v>
      </c>
      <c r="G4108">
        <v>0.68</v>
      </c>
      <c r="H4108">
        <v>0.05</v>
      </c>
      <c r="I4108">
        <v>0.8</v>
      </c>
      <c r="J4108">
        <v>0.56999999999999995</v>
      </c>
      <c r="K4108" s="1">
        <v>14.63</v>
      </c>
      <c r="L4108" s="2">
        <v>2581770</v>
      </c>
      <c r="M4108" s="1">
        <f>Table1[[#This Row],[PerformanceMetric]]/Table1[[#This Row],[InflationAdjSalary]]*1000000</f>
        <v>5.6666550467315062</v>
      </c>
      <c r="N4108" t="s">
        <v>58</v>
      </c>
      <c r="O4108">
        <v>28</v>
      </c>
      <c r="P4108" t="s">
        <v>25</v>
      </c>
    </row>
    <row r="4109" spans="2:16" x14ac:dyDescent="0.2">
      <c r="B4109" t="s">
        <v>787</v>
      </c>
      <c r="C4109">
        <v>2014</v>
      </c>
      <c r="D4109">
        <v>5.57</v>
      </c>
      <c r="E4109">
        <v>1.06</v>
      </c>
      <c r="F4109">
        <v>1.31</v>
      </c>
      <c r="G4109">
        <v>0.28999999999999998</v>
      </c>
      <c r="H4109">
        <v>0.06</v>
      </c>
      <c r="I4109">
        <v>0.98</v>
      </c>
      <c r="J4109">
        <v>0.57999999999999996</v>
      </c>
      <c r="K4109" s="1">
        <v>14.62</v>
      </c>
      <c r="L4109" s="2">
        <v>1178768</v>
      </c>
      <c r="M4109" s="1">
        <f>Table1[[#This Row],[PerformanceMetric]]/Table1[[#This Row],[InflationAdjSalary]]*1000000</f>
        <v>12.402779851505979</v>
      </c>
      <c r="N4109" t="s">
        <v>41</v>
      </c>
      <c r="O4109">
        <v>24</v>
      </c>
      <c r="P4109" t="s">
        <v>20</v>
      </c>
    </row>
    <row r="4110" spans="2:16" x14ac:dyDescent="0.2">
      <c r="B4110" t="s">
        <v>342</v>
      </c>
      <c r="C4110">
        <v>2015</v>
      </c>
      <c r="D4110">
        <v>4.83</v>
      </c>
      <c r="E4110">
        <v>2.83</v>
      </c>
      <c r="F4110">
        <v>5.5</v>
      </c>
      <c r="G4110">
        <v>1.17</v>
      </c>
      <c r="H4110">
        <v>0</v>
      </c>
      <c r="I4110">
        <v>1.5</v>
      </c>
      <c r="J4110">
        <v>0.32</v>
      </c>
      <c r="K4110" s="1">
        <v>14.62</v>
      </c>
      <c r="L4110" s="2">
        <v>5395080</v>
      </c>
      <c r="M4110" s="1">
        <f>Table1[[#This Row],[PerformanceMetric]]/Table1[[#This Row],[InflationAdjSalary]]*1000000</f>
        <v>2.70987640591057</v>
      </c>
      <c r="N4110" t="s">
        <v>61</v>
      </c>
      <c r="O4110">
        <v>32</v>
      </c>
      <c r="P4110" t="s">
        <v>19</v>
      </c>
    </row>
    <row r="4111" spans="2:16" x14ac:dyDescent="0.2">
      <c r="B4111" t="s">
        <v>611</v>
      </c>
      <c r="C4111">
        <v>2014</v>
      </c>
      <c r="D4111">
        <v>5.2</v>
      </c>
      <c r="E4111">
        <v>2.82</v>
      </c>
      <c r="F4111">
        <v>0.36</v>
      </c>
      <c r="G4111">
        <v>0.36</v>
      </c>
      <c r="H4111">
        <v>0.42</v>
      </c>
      <c r="I4111">
        <v>0.67</v>
      </c>
      <c r="J4111">
        <v>0.47</v>
      </c>
      <c r="K4111" s="1">
        <v>14.61</v>
      </c>
      <c r="L4111" s="2">
        <v>155530</v>
      </c>
      <c r="M4111" s="1">
        <f>Table1[[#This Row],[PerformanceMetric]]/Table1[[#This Row],[InflationAdjSalary]]*1000000</f>
        <v>93.93686105574487</v>
      </c>
      <c r="N4111" t="s">
        <v>29</v>
      </c>
      <c r="O4111">
        <v>26</v>
      </c>
      <c r="P4111" t="s">
        <v>16</v>
      </c>
    </row>
    <row r="4112" spans="2:16" x14ac:dyDescent="0.2">
      <c r="B4112" t="s">
        <v>592</v>
      </c>
      <c r="C4112">
        <v>2020</v>
      </c>
      <c r="D4112">
        <v>5.0599999999999996</v>
      </c>
      <c r="E4112">
        <v>2.0499999999999998</v>
      </c>
      <c r="F4112">
        <v>1.38</v>
      </c>
      <c r="G4112">
        <v>0.44</v>
      </c>
      <c r="H4112">
        <v>0.27</v>
      </c>
      <c r="I4112">
        <v>0.78</v>
      </c>
      <c r="J4112">
        <v>0.48</v>
      </c>
      <c r="K4112" s="1">
        <v>14.57</v>
      </c>
      <c r="L4112" s="2">
        <v>4295892</v>
      </c>
      <c r="M4112" s="1">
        <f>Table1[[#This Row],[PerformanceMetric]]/Table1[[#This Row],[InflationAdjSalary]]*1000000</f>
        <v>3.3916122658577077</v>
      </c>
      <c r="N4112" t="s">
        <v>41</v>
      </c>
      <c r="O4112">
        <v>22</v>
      </c>
      <c r="P4112" t="s">
        <v>20</v>
      </c>
    </row>
    <row r="4113" spans="2:16" x14ac:dyDescent="0.2">
      <c r="B4113" t="s">
        <v>704</v>
      </c>
      <c r="C4113">
        <v>2015</v>
      </c>
      <c r="D4113">
        <v>3.04</v>
      </c>
      <c r="E4113">
        <v>1.63</v>
      </c>
      <c r="F4113">
        <v>2.79</v>
      </c>
      <c r="G4113">
        <v>1.1299999999999999</v>
      </c>
      <c r="H4113">
        <v>0</v>
      </c>
      <c r="I4113">
        <v>0.63</v>
      </c>
      <c r="J4113">
        <v>0.5</v>
      </c>
      <c r="K4113" s="1">
        <v>14.55</v>
      </c>
      <c r="L4113" s="2">
        <v>1764852</v>
      </c>
      <c r="M4113" s="1">
        <f>Table1[[#This Row],[PerformanceMetric]]/Table1[[#This Row],[InflationAdjSalary]]*1000000</f>
        <v>8.2443173705217223</v>
      </c>
      <c r="N4113" t="s">
        <v>18</v>
      </c>
      <c r="O4113">
        <v>37</v>
      </c>
      <c r="P4113" t="s">
        <v>19</v>
      </c>
    </row>
    <row r="4114" spans="2:16" x14ac:dyDescent="0.2">
      <c r="B4114" t="s">
        <v>307</v>
      </c>
      <c r="C4114">
        <v>2018</v>
      </c>
      <c r="D4114">
        <v>3.74</v>
      </c>
      <c r="E4114">
        <v>2.86</v>
      </c>
      <c r="F4114">
        <v>0.57999999999999996</v>
      </c>
      <c r="G4114">
        <v>0.19</v>
      </c>
      <c r="H4114">
        <v>0.35</v>
      </c>
      <c r="I4114">
        <v>0.6</v>
      </c>
      <c r="J4114">
        <v>0.56000000000000005</v>
      </c>
      <c r="K4114" s="1">
        <v>14.52</v>
      </c>
      <c r="L4114" s="2">
        <v>1816690</v>
      </c>
      <c r="M4114" s="1">
        <f>Table1[[#This Row],[PerformanceMetric]]/Table1[[#This Row],[InflationAdjSalary]]*1000000</f>
        <v>7.9925578937518234</v>
      </c>
      <c r="N4114" t="s">
        <v>42</v>
      </c>
      <c r="O4114">
        <v>20</v>
      </c>
      <c r="P4114" t="s">
        <v>30</v>
      </c>
    </row>
    <row r="4115" spans="2:16" x14ac:dyDescent="0.2">
      <c r="B4115" t="s">
        <v>464</v>
      </c>
      <c r="C4115">
        <v>2021</v>
      </c>
      <c r="D4115">
        <v>4.75</v>
      </c>
      <c r="E4115">
        <v>1.05</v>
      </c>
      <c r="F4115">
        <v>0.65</v>
      </c>
      <c r="G4115">
        <v>0.2</v>
      </c>
      <c r="H4115">
        <v>0</v>
      </c>
      <c r="I4115">
        <v>0.33</v>
      </c>
      <c r="J4115">
        <v>0.6</v>
      </c>
      <c r="K4115" s="1">
        <v>14.51</v>
      </c>
      <c r="L4115" s="2">
        <v>421108</v>
      </c>
      <c r="M4115" s="1">
        <f>Table1[[#This Row],[PerformanceMetric]]/Table1[[#This Row],[InflationAdjSalary]]*1000000</f>
        <v>34.456718941459201</v>
      </c>
      <c r="N4115" t="s">
        <v>81</v>
      </c>
      <c r="O4115">
        <v>29</v>
      </c>
      <c r="P4115" t="s">
        <v>20</v>
      </c>
    </row>
    <row r="4116" spans="2:16" x14ac:dyDescent="0.2">
      <c r="B4116" t="s">
        <v>782</v>
      </c>
      <c r="C4116">
        <v>2012</v>
      </c>
      <c r="D4116">
        <v>5.5</v>
      </c>
      <c r="E4116">
        <v>1.33</v>
      </c>
      <c r="F4116">
        <v>0.9</v>
      </c>
      <c r="G4116">
        <v>0.25</v>
      </c>
      <c r="H4116">
        <v>0.1</v>
      </c>
      <c r="I4116">
        <v>0.62</v>
      </c>
      <c r="J4116">
        <v>0.53</v>
      </c>
      <c r="K4116" s="1">
        <v>14.51</v>
      </c>
      <c r="L4116" s="2">
        <v>1587262</v>
      </c>
      <c r="M4116" s="1">
        <f>Table1[[#This Row],[PerformanceMetric]]/Table1[[#This Row],[InflationAdjSalary]]*1000000</f>
        <v>9.141527989708063</v>
      </c>
      <c r="N4116" t="s">
        <v>54</v>
      </c>
      <c r="O4116">
        <v>31</v>
      </c>
      <c r="P4116" t="s">
        <v>20</v>
      </c>
    </row>
    <row r="4117" spans="2:16" x14ac:dyDescent="0.2">
      <c r="B4117" t="s">
        <v>94</v>
      </c>
      <c r="C4117">
        <v>2015</v>
      </c>
      <c r="D4117">
        <v>5.22</v>
      </c>
      <c r="E4117">
        <v>2.2000000000000002</v>
      </c>
      <c r="F4117">
        <v>1.04</v>
      </c>
      <c r="G4117">
        <v>0.51</v>
      </c>
      <c r="H4117">
        <v>0.35</v>
      </c>
      <c r="I4117">
        <v>1.03</v>
      </c>
      <c r="J4117">
        <v>0.5</v>
      </c>
      <c r="K4117" s="1">
        <v>14.49</v>
      </c>
      <c r="L4117" s="2">
        <v>1370247</v>
      </c>
      <c r="M4117" s="1">
        <f>Table1[[#This Row],[PerformanceMetric]]/Table1[[#This Row],[InflationAdjSalary]]*1000000</f>
        <v>10.574735795809076</v>
      </c>
      <c r="N4117" t="s">
        <v>34</v>
      </c>
      <c r="O4117">
        <v>21</v>
      </c>
      <c r="P4117" t="s">
        <v>25</v>
      </c>
    </row>
    <row r="4118" spans="2:16" x14ac:dyDescent="0.2">
      <c r="B4118" t="s">
        <v>445</v>
      </c>
      <c r="C4118">
        <v>2017</v>
      </c>
      <c r="D4118">
        <v>4.5199999999999996</v>
      </c>
      <c r="E4118">
        <v>2.02</v>
      </c>
      <c r="F4118">
        <v>1.18</v>
      </c>
      <c r="G4118">
        <v>0.74</v>
      </c>
      <c r="H4118">
        <v>0.24</v>
      </c>
      <c r="I4118">
        <v>0.67</v>
      </c>
      <c r="J4118">
        <v>0.49</v>
      </c>
      <c r="K4118" s="1">
        <v>14.49</v>
      </c>
      <c r="L4118" s="2">
        <v>9804995</v>
      </c>
      <c r="M4118" s="1">
        <f>Table1[[#This Row],[PerformanceMetric]]/Table1[[#This Row],[InflationAdjSalary]]*1000000</f>
        <v>1.4778181936859733</v>
      </c>
      <c r="N4118" t="s">
        <v>41</v>
      </c>
      <c r="O4118">
        <v>30</v>
      </c>
      <c r="P4118" t="s">
        <v>25</v>
      </c>
    </row>
    <row r="4119" spans="2:16" x14ac:dyDescent="0.2">
      <c r="B4119" t="s">
        <v>857</v>
      </c>
      <c r="C4119">
        <v>2012</v>
      </c>
      <c r="D4119">
        <v>4.8600000000000003</v>
      </c>
      <c r="E4119">
        <v>4.71</v>
      </c>
      <c r="F4119">
        <v>0.43</v>
      </c>
      <c r="G4119">
        <v>1</v>
      </c>
      <c r="H4119">
        <v>1</v>
      </c>
      <c r="I4119">
        <v>1.71</v>
      </c>
      <c r="J4119">
        <v>0.42</v>
      </c>
      <c r="K4119" s="1">
        <v>14.47</v>
      </c>
      <c r="L4119" s="2">
        <v>64895</v>
      </c>
      <c r="M4119" s="1">
        <f>Table1[[#This Row],[PerformanceMetric]]/Table1[[#This Row],[InflationAdjSalary]]*1000000</f>
        <v>222.97557593034904</v>
      </c>
      <c r="N4119" t="s">
        <v>145</v>
      </c>
      <c r="O4119">
        <v>24</v>
      </c>
      <c r="P4119" t="s">
        <v>25</v>
      </c>
    </row>
    <row r="4120" spans="2:16" x14ac:dyDescent="0.2">
      <c r="B4120" t="s">
        <v>447</v>
      </c>
      <c r="C4120">
        <v>2019</v>
      </c>
      <c r="D4120">
        <v>3.47</v>
      </c>
      <c r="E4120">
        <v>2.64</v>
      </c>
      <c r="F4120">
        <v>1.24</v>
      </c>
      <c r="G4120">
        <v>0.2</v>
      </c>
      <c r="H4120">
        <v>0.56000000000000005</v>
      </c>
      <c r="I4120">
        <v>0.69</v>
      </c>
      <c r="J4120">
        <v>0.54</v>
      </c>
      <c r="K4120" s="1">
        <v>14.46</v>
      </c>
      <c r="L4120" s="2">
        <v>2515291</v>
      </c>
      <c r="M4120" s="1">
        <f>Table1[[#This Row],[PerformanceMetric]]/Table1[[#This Row],[InflationAdjSalary]]*1000000</f>
        <v>5.7488378084285285</v>
      </c>
      <c r="N4120" t="s">
        <v>64</v>
      </c>
      <c r="O4120">
        <v>28</v>
      </c>
      <c r="P4120" t="s">
        <v>30</v>
      </c>
    </row>
    <row r="4121" spans="2:16" x14ac:dyDescent="0.2">
      <c r="B4121" t="s">
        <v>572</v>
      </c>
      <c r="C4121">
        <v>2010</v>
      </c>
      <c r="D4121">
        <v>4.47</v>
      </c>
      <c r="E4121">
        <v>3.44</v>
      </c>
      <c r="F4121">
        <v>0.38</v>
      </c>
      <c r="G4121">
        <v>0.38</v>
      </c>
      <c r="H4121">
        <v>0.35</v>
      </c>
      <c r="I4121">
        <v>1.1200000000000001</v>
      </c>
      <c r="J4121">
        <v>0.53</v>
      </c>
      <c r="K4121" s="1">
        <v>14.46</v>
      </c>
      <c r="L4121" s="2">
        <v>4078329</v>
      </c>
      <c r="M4121" s="1">
        <f>Table1[[#This Row],[PerformanceMetric]]/Table1[[#This Row],[InflationAdjSalary]]*1000000</f>
        <v>3.5455697664411088</v>
      </c>
      <c r="N4121" t="s">
        <v>88</v>
      </c>
      <c r="O4121">
        <v>27</v>
      </c>
      <c r="P4121" t="s">
        <v>16</v>
      </c>
    </row>
    <row r="4122" spans="2:16" x14ac:dyDescent="0.2">
      <c r="B4122" t="s">
        <v>657</v>
      </c>
      <c r="C4122">
        <v>2021</v>
      </c>
      <c r="D4122">
        <v>3.42</v>
      </c>
      <c r="E4122">
        <v>2.16</v>
      </c>
      <c r="F4122">
        <v>0.77</v>
      </c>
      <c r="G4122">
        <v>0.13</v>
      </c>
      <c r="H4122">
        <v>1.03</v>
      </c>
      <c r="I4122">
        <v>0.23</v>
      </c>
      <c r="J4122">
        <v>0.51</v>
      </c>
      <c r="K4122" s="1">
        <v>14.45</v>
      </c>
      <c r="L4122" s="2">
        <v>885961</v>
      </c>
      <c r="M4122" s="1">
        <f>Table1[[#This Row],[PerformanceMetric]]/Table1[[#This Row],[InflationAdjSalary]]*1000000</f>
        <v>16.309973012356075</v>
      </c>
      <c r="N4122" t="s">
        <v>41</v>
      </c>
      <c r="O4122">
        <v>25</v>
      </c>
      <c r="P4122" t="s">
        <v>30</v>
      </c>
    </row>
    <row r="4123" spans="2:16" x14ac:dyDescent="0.2">
      <c r="B4123" t="s">
        <v>375</v>
      </c>
      <c r="C4123">
        <v>2013</v>
      </c>
      <c r="D4123">
        <v>5.21</v>
      </c>
      <c r="E4123">
        <v>1.08</v>
      </c>
      <c r="F4123">
        <v>0.38</v>
      </c>
      <c r="G4123">
        <v>0.5</v>
      </c>
      <c r="H4123">
        <v>0.04</v>
      </c>
      <c r="I4123">
        <v>0.17</v>
      </c>
      <c r="J4123">
        <v>0.53</v>
      </c>
      <c r="K4123" s="1">
        <v>14.45</v>
      </c>
      <c r="L4123" s="2">
        <v>1303776</v>
      </c>
      <c r="M4123" s="1">
        <f>Table1[[#This Row],[PerformanceMetric]]/Table1[[#This Row],[InflationAdjSalary]]*1000000</f>
        <v>11.083192204795914</v>
      </c>
      <c r="N4123" t="s">
        <v>56</v>
      </c>
      <c r="O4123">
        <v>27</v>
      </c>
      <c r="P4123" t="s">
        <v>20</v>
      </c>
    </row>
    <row r="4124" spans="2:16" x14ac:dyDescent="0.2">
      <c r="B4124" t="s">
        <v>387</v>
      </c>
      <c r="C4124">
        <v>2013</v>
      </c>
      <c r="D4124">
        <v>2.68</v>
      </c>
      <c r="E4124">
        <v>4.04</v>
      </c>
      <c r="F4124">
        <v>1.51</v>
      </c>
      <c r="G4124">
        <v>0.42</v>
      </c>
      <c r="H4124">
        <v>0.24</v>
      </c>
      <c r="I4124">
        <v>0.59</v>
      </c>
      <c r="J4124">
        <v>0.47</v>
      </c>
      <c r="K4124" s="1">
        <v>14.45</v>
      </c>
      <c r="L4124" s="2">
        <v>7261715</v>
      </c>
      <c r="M4124" s="1">
        <f>Table1[[#This Row],[PerformanceMetric]]/Table1[[#This Row],[InflationAdjSalary]]*1000000</f>
        <v>1.9898880636323515</v>
      </c>
      <c r="N4124" t="s">
        <v>46</v>
      </c>
      <c r="O4124">
        <v>29</v>
      </c>
      <c r="P4124" t="s">
        <v>30</v>
      </c>
    </row>
    <row r="4125" spans="2:16" x14ac:dyDescent="0.2">
      <c r="B4125" t="s">
        <v>272</v>
      </c>
      <c r="C4125">
        <v>2013</v>
      </c>
      <c r="D4125">
        <v>3.54</v>
      </c>
      <c r="E4125">
        <v>4.75</v>
      </c>
      <c r="F4125">
        <v>0.48</v>
      </c>
      <c r="G4125">
        <v>0.26</v>
      </c>
      <c r="H4125">
        <v>0.8</v>
      </c>
      <c r="I4125">
        <v>0.82</v>
      </c>
      <c r="J4125">
        <v>0.44</v>
      </c>
      <c r="K4125" s="1">
        <v>14.45</v>
      </c>
      <c r="L4125" s="2">
        <v>8976102</v>
      </c>
      <c r="M4125" s="1">
        <f>Table1[[#This Row],[PerformanceMetric]]/Table1[[#This Row],[InflationAdjSalary]]*1000000</f>
        <v>1.6098301913235833</v>
      </c>
      <c r="N4125" t="s">
        <v>104</v>
      </c>
      <c r="O4125">
        <v>33</v>
      </c>
      <c r="P4125" t="s">
        <v>30</v>
      </c>
    </row>
    <row r="4126" spans="2:16" x14ac:dyDescent="0.2">
      <c r="B4126" t="s">
        <v>183</v>
      </c>
      <c r="C4126">
        <v>2018</v>
      </c>
      <c r="D4126">
        <v>5.5</v>
      </c>
      <c r="E4126">
        <v>1.7</v>
      </c>
      <c r="F4126">
        <v>1.27</v>
      </c>
      <c r="G4126">
        <v>0.53</v>
      </c>
      <c r="H4126">
        <v>0.23</v>
      </c>
      <c r="I4126">
        <v>0.94</v>
      </c>
      <c r="J4126">
        <v>0.49</v>
      </c>
      <c r="K4126" s="1">
        <v>14.45</v>
      </c>
      <c r="L4126" s="2">
        <v>11014783</v>
      </c>
      <c r="M4126" s="1">
        <f>Table1[[#This Row],[PerformanceMetric]]/Table1[[#This Row],[InflationAdjSalary]]*1000000</f>
        <v>1.3118733251485752</v>
      </c>
      <c r="N4126" t="s">
        <v>50</v>
      </c>
      <c r="O4126">
        <v>24</v>
      </c>
      <c r="P4126" t="s">
        <v>20</v>
      </c>
    </row>
    <row r="4127" spans="2:16" x14ac:dyDescent="0.2">
      <c r="B4127" t="s">
        <v>418</v>
      </c>
      <c r="C4127">
        <v>2014</v>
      </c>
      <c r="D4127">
        <v>5.0199999999999996</v>
      </c>
      <c r="E4127">
        <v>1.59</v>
      </c>
      <c r="F4127">
        <v>2.89</v>
      </c>
      <c r="G4127">
        <v>0.52</v>
      </c>
      <c r="H4127">
        <v>0.13</v>
      </c>
      <c r="I4127">
        <v>1.08</v>
      </c>
      <c r="J4127">
        <v>0.45</v>
      </c>
      <c r="K4127" s="1">
        <v>14.44</v>
      </c>
      <c r="L4127" s="2">
        <v>3418834</v>
      </c>
      <c r="M4127" s="1">
        <f>Table1[[#This Row],[PerformanceMetric]]/Table1[[#This Row],[InflationAdjSalary]]*1000000</f>
        <v>4.2236622193414473</v>
      </c>
      <c r="N4127" t="s">
        <v>41</v>
      </c>
      <c r="O4127">
        <v>32</v>
      </c>
      <c r="P4127" t="s">
        <v>19</v>
      </c>
    </row>
    <row r="4128" spans="2:16" x14ac:dyDescent="0.2">
      <c r="B4128" t="s">
        <v>753</v>
      </c>
      <c r="C4128">
        <v>2021</v>
      </c>
      <c r="D4128">
        <v>4.0999999999999996</v>
      </c>
      <c r="E4128">
        <v>2.29</v>
      </c>
      <c r="F4128">
        <v>0.71</v>
      </c>
      <c r="G4128">
        <v>0.48</v>
      </c>
      <c r="H4128">
        <v>0.32</v>
      </c>
      <c r="I4128">
        <v>0.45</v>
      </c>
      <c r="J4128">
        <v>0.51</v>
      </c>
      <c r="K4128" s="1">
        <v>14.39</v>
      </c>
      <c r="L4128" s="2">
        <v>104621</v>
      </c>
      <c r="M4128" s="1">
        <f>Table1[[#This Row],[PerformanceMetric]]/Table1[[#This Row],[InflationAdjSalary]]*1000000</f>
        <v>137.54408770705692</v>
      </c>
      <c r="N4128" t="s">
        <v>41</v>
      </c>
      <c r="O4128">
        <v>23</v>
      </c>
      <c r="P4128" t="s">
        <v>20</v>
      </c>
    </row>
    <row r="4129" spans="2:16" x14ac:dyDescent="0.2">
      <c r="B4129" t="s">
        <v>577</v>
      </c>
      <c r="C4129">
        <v>2013</v>
      </c>
      <c r="D4129">
        <v>5.56</v>
      </c>
      <c r="E4129">
        <v>1.63</v>
      </c>
      <c r="F4129">
        <v>2.0499999999999998</v>
      </c>
      <c r="G4129">
        <v>0.71</v>
      </c>
      <c r="H4129">
        <v>0.09</v>
      </c>
      <c r="I4129">
        <v>1.3</v>
      </c>
      <c r="J4129">
        <v>0.48</v>
      </c>
      <c r="K4129" s="1">
        <v>14.38</v>
      </c>
      <c r="L4129" s="2">
        <v>1511655</v>
      </c>
      <c r="M4129" s="1">
        <f>Table1[[#This Row],[PerformanceMetric]]/Table1[[#This Row],[InflationAdjSalary]]*1000000</f>
        <v>9.5127525791268521</v>
      </c>
      <c r="N4129" t="s">
        <v>31</v>
      </c>
      <c r="O4129">
        <v>24</v>
      </c>
      <c r="P4129" t="s">
        <v>19</v>
      </c>
    </row>
    <row r="4130" spans="2:16" x14ac:dyDescent="0.2">
      <c r="B4130" t="s">
        <v>344</v>
      </c>
      <c r="C4130">
        <v>2014</v>
      </c>
      <c r="D4130">
        <v>4.17</v>
      </c>
      <c r="E4130">
        <v>3</v>
      </c>
      <c r="F4130">
        <v>0.3</v>
      </c>
      <c r="G4130">
        <v>0.52</v>
      </c>
      <c r="H4130">
        <v>0.3</v>
      </c>
      <c r="I4130">
        <v>0.74</v>
      </c>
      <c r="J4130">
        <v>0.53</v>
      </c>
      <c r="K4130" s="1">
        <v>14.38</v>
      </c>
      <c r="L4130" s="2">
        <v>9731848</v>
      </c>
      <c r="M4130" s="1">
        <f>Table1[[#This Row],[PerformanceMetric]]/Table1[[#This Row],[InflationAdjSalary]]*1000000</f>
        <v>1.4776227495538361</v>
      </c>
      <c r="N4130" t="s">
        <v>52</v>
      </c>
      <c r="O4130">
        <v>28</v>
      </c>
      <c r="P4130" t="s">
        <v>16</v>
      </c>
    </row>
    <row r="4131" spans="2:16" x14ac:dyDescent="0.2">
      <c r="B4131" t="s">
        <v>531</v>
      </c>
      <c r="C4131">
        <v>2020</v>
      </c>
      <c r="D4131">
        <v>5.68</v>
      </c>
      <c r="E4131">
        <v>1.79</v>
      </c>
      <c r="F4131">
        <v>1.89</v>
      </c>
      <c r="G4131">
        <v>0.36</v>
      </c>
      <c r="H4131">
        <v>0.17</v>
      </c>
      <c r="I4131">
        <v>1.1499999999999999</v>
      </c>
      <c r="J4131">
        <v>0.47</v>
      </c>
      <c r="K4131" s="1">
        <v>14.37</v>
      </c>
      <c r="L4131" s="2">
        <v>3578255</v>
      </c>
      <c r="M4131" s="1">
        <f>Table1[[#This Row],[PerformanceMetric]]/Table1[[#This Row],[InflationAdjSalary]]*1000000</f>
        <v>4.015923962937241</v>
      </c>
      <c r="N4131" t="s">
        <v>27</v>
      </c>
      <c r="O4131">
        <v>21</v>
      </c>
      <c r="P4131" t="s">
        <v>20</v>
      </c>
    </row>
    <row r="4132" spans="2:16" x14ac:dyDescent="0.2">
      <c r="B4132" t="s">
        <v>672</v>
      </c>
      <c r="C4132">
        <v>2012</v>
      </c>
      <c r="D4132">
        <v>5.55</v>
      </c>
      <c r="E4132">
        <v>2.0299999999999998</v>
      </c>
      <c r="F4132">
        <v>3.18</v>
      </c>
      <c r="G4132">
        <v>0.39</v>
      </c>
      <c r="H4132">
        <v>0.09</v>
      </c>
      <c r="I4132">
        <v>1.48</v>
      </c>
      <c r="J4132">
        <v>0.43</v>
      </c>
      <c r="K4132" s="1">
        <v>14.34</v>
      </c>
      <c r="L4132" s="2">
        <v>387881</v>
      </c>
      <c r="M4132" s="1">
        <f>Table1[[#This Row],[PerformanceMetric]]/Table1[[#This Row],[InflationAdjSalary]]*1000000</f>
        <v>36.970101654889</v>
      </c>
      <c r="N4132" t="s">
        <v>41</v>
      </c>
      <c r="O4132">
        <v>24</v>
      </c>
      <c r="P4132" t="s">
        <v>19</v>
      </c>
    </row>
    <row r="4133" spans="2:16" x14ac:dyDescent="0.2">
      <c r="B4133" t="s">
        <v>588</v>
      </c>
      <c r="C4133">
        <v>2013</v>
      </c>
      <c r="D4133">
        <v>4.58</v>
      </c>
      <c r="E4133">
        <v>2.75</v>
      </c>
      <c r="F4133">
        <v>0.3</v>
      </c>
      <c r="G4133">
        <v>0.1</v>
      </c>
      <c r="H4133">
        <v>0.05</v>
      </c>
      <c r="I4133">
        <v>0.53</v>
      </c>
      <c r="J4133">
        <v>0.53</v>
      </c>
      <c r="K4133" s="1">
        <v>14.34</v>
      </c>
      <c r="L4133" s="2">
        <v>1001059</v>
      </c>
      <c r="M4133" s="1">
        <f>Table1[[#This Row],[PerformanceMetric]]/Table1[[#This Row],[InflationAdjSalary]]*1000000</f>
        <v>14.324830005024678</v>
      </c>
      <c r="N4133" t="s">
        <v>56</v>
      </c>
      <c r="O4133">
        <v>24</v>
      </c>
      <c r="P4133" t="s">
        <v>16</v>
      </c>
    </row>
    <row r="4134" spans="2:16" x14ac:dyDescent="0.2">
      <c r="B4134" t="s">
        <v>390</v>
      </c>
      <c r="C4134">
        <v>2017</v>
      </c>
      <c r="D4134">
        <v>4.6100000000000003</v>
      </c>
      <c r="E4134">
        <v>2.04</v>
      </c>
      <c r="F4134">
        <v>0.87</v>
      </c>
      <c r="G4134">
        <v>0.26</v>
      </c>
      <c r="H4134">
        <v>0.09</v>
      </c>
      <c r="I4134">
        <v>0.61</v>
      </c>
      <c r="J4134">
        <v>0.54</v>
      </c>
      <c r="K4134" s="1">
        <v>14.34</v>
      </c>
      <c r="L4134" s="2">
        <v>1935447</v>
      </c>
      <c r="M4134" s="1">
        <f>Table1[[#This Row],[PerformanceMetric]]/Table1[[#This Row],[InflationAdjSalary]]*1000000</f>
        <v>7.409141144138796</v>
      </c>
      <c r="N4134" t="s">
        <v>29</v>
      </c>
      <c r="O4134">
        <v>36</v>
      </c>
      <c r="P4134" t="s">
        <v>25</v>
      </c>
    </row>
    <row r="4135" spans="2:16" x14ac:dyDescent="0.2">
      <c r="B4135" t="s">
        <v>860</v>
      </c>
      <c r="C4135">
        <v>2010</v>
      </c>
      <c r="D4135">
        <v>5.68</v>
      </c>
      <c r="E4135">
        <v>1.1599999999999999</v>
      </c>
      <c r="F4135">
        <v>0.68</v>
      </c>
      <c r="G4135">
        <v>0.37</v>
      </c>
      <c r="H4135">
        <v>0.11</v>
      </c>
      <c r="I4135">
        <v>0.6</v>
      </c>
      <c r="J4135">
        <v>0.53</v>
      </c>
      <c r="K4135" s="1">
        <v>14.34</v>
      </c>
      <c r="L4135" s="2">
        <v>9028659</v>
      </c>
      <c r="M4135" s="1">
        <f>Table1[[#This Row],[PerformanceMetric]]/Table1[[#This Row],[InflationAdjSalary]]*1000000</f>
        <v>1.5882757339711246</v>
      </c>
      <c r="N4135" t="s">
        <v>34</v>
      </c>
      <c r="O4135">
        <v>28</v>
      </c>
      <c r="P4135" t="s">
        <v>25</v>
      </c>
    </row>
    <row r="4136" spans="2:16" x14ac:dyDescent="0.2">
      <c r="B4136" t="s">
        <v>430</v>
      </c>
      <c r="C4136">
        <v>2015</v>
      </c>
      <c r="D4136">
        <v>5.67</v>
      </c>
      <c r="E4136">
        <v>1.19</v>
      </c>
      <c r="F4136">
        <v>2.31</v>
      </c>
      <c r="G4136">
        <v>0.48</v>
      </c>
      <c r="H4136">
        <v>7.0000000000000007E-2</v>
      </c>
      <c r="I4136">
        <v>0.71</v>
      </c>
      <c r="J4136">
        <v>0.43</v>
      </c>
      <c r="K4136" s="1">
        <v>14.33</v>
      </c>
      <c r="L4136" s="2">
        <v>32849</v>
      </c>
      <c r="M4136" s="1">
        <f>Table1[[#This Row],[PerformanceMetric]]/Table1[[#This Row],[InflationAdjSalary]]*1000000</f>
        <v>436.23854607446196</v>
      </c>
      <c r="N4136" t="s">
        <v>41</v>
      </c>
      <c r="O4136">
        <v>30</v>
      </c>
      <c r="P4136" t="s">
        <v>19</v>
      </c>
    </row>
    <row r="4137" spans="2:16" x14ac:dyDescent="0.2">
      <c r="B4137" t="s">
        <v>594</v>
      </c>
      <c r="C4137">
        <v>2019</v>
      </c>
      <c r="D4137">
        <v>4.6399999999999997</v>
      </c>
      <c r="E4137">
        <v>2.3199999999999998</v>
      </c>
      <c r="F4137">
        <v>0.5</v>
      </c>
      <c r="G4137">
        <v>0.23</v>
      </c>
      <c r="H4137">
        <v>0.14000000000000001</v>
      </c>
      <c r="I4137">
        <v>0.73</v>
      </c>
      <c r="J4137">
        <v>0.56000000000000005</v>
      </c>
      <c r="K4137" s="1">
        <v>14.33</v>
      </c>
      <c r="L4137" s="2">
        <v>92045</v>
      </c>
      <c r="M4137" s="1">
        <f>Table1[[#This Row],[PerformanceMetric]]/Table1[[#This Row],[InflationAdjSalary]]*1000000</f>
        <v>155.68471943071322</v>
      </c>
      <c r="N4137" t="s">
        <v>52</v>
      </c>
      <c r="O4137">
        <v>23</v>
      </c>
      <c r="P4137" t="s">
        <v>16</v>
      </c>
    </row>
    <row r="4138" spans="2:16" x14ac:dyDescent="0.2">
      <c r="B4138" t="s">
        <v>758</v>
      </c>
      <c r="C4138">
        <v>2018</v>
      </c>
      <c r="D4138">
        <v>6.25</v>
      </c>
      <c r="E4138">
        <v>1.63</v>
      </c>
      <c r="F4138">
        <v>1.25</v>
      </c>
      <c r="G4138">
        <v>0.5</v>
      </c>
      <c r="H4138">
        <v>0.13</v>
      </c>
      <c r="I4138">
        <v>1.5</v>
      </c>
      <c r="J4138">
        <v>0.53</v>
      </c>
      <c r="K4138" s="1">
        <v>14.31</v>
      </c>
      <c r="L4138" s="2">
        <v>854153</v>
      </c>
      <c r="M4138" s="1">
        <f>Table1[[#This Row],[PerformanceMetric]]/Table1[[#This Row],[InflationAdjSalary]]*1000000</f>
        <v>16.753438786727905</v>
      </c>
      <c r="N4138" t="s">
        <v>39</v>
      </c>
      <c r="O4138">
        <v>22</v>
      </c>
      <c r="P4138" t="s">
        <v>19</v>
      </c>
    </row>
    <row r="4139" spans="2:16" x14ac:dyDescent="0.2">
      <c r="B4139" t="s">
        <v>289</v>
      </c>
      <c r="C4139">
        <v>2014</v>
      </c>
      <c r="D4139">
        <v>3.13</v>
      </c>
      <c r="E4139">
        <v>4.0999999999999996</v>
      </c>
      <c r="F4139">
        <v>0.16</v>
      </c>
      <c r="G4139">
        <v>0.23</v>
      </c>
      <c r="H4139">
        <v>0.71</v>
      </c>
      <c r="I4139">
        <v>0.57999999999999996</v>
      </c>
      <c r="J4139">
        <v>0.5</v>
      </c>
      <c r="K4139" s="1">
        <v>14.31</v>
      </c>
      <c r="L4139" s="2">
        <v>1015060</v>
      </c>
      <c r="M4139" s="1">
        <f>Table1[[#This Row],[PerformanceMetric]]/Table1[[#This Row],[InflationAdjSalary]]*1000000</f>
        <v>14.097688806573011</v>
      </c>
      <c r="N4139" t="s">
        <v>41</v>
      </c>
      <c r="O4139">
        <v>24</v>
      </c>
      <c r="P4139" t="s">
        <v>30</v>
      </c>
    </row>
    <row r="4140" spans="2:16" x14ac:dyDescent="0.2">
      <c r="B4140" t="s">
        <v>586</v>
      </c>
      <c r="C4140">
        <v>2018</v>
      </c>
      <c r="D4140">
        <v>4.42</v>
      </c>
      <c r="E4140">
        <v>3.35</v>
      </c>
      <c r="F4140">
        <v>0.79</v>
      </c>
      <c r="G4140">
        <v>0.26</v>
      </c>
      <c r="H4140">
        <v>0.47</v>
      </c>
      <c r="I4140">
        <v>0.88</v>
      </c>
      <c r="J4140">
        <v>0.47</v>
      </c>
      <c r="K4140" s="1">
        <v>14.3</v>
      </c>
      <c r="L4140" s="2">
        <v>4267205</v>
      </c>
      <c r="M4140" s="1">
        <f>Table1[[#This Row],[PerformanceMetric]]/Table1[[#This Row],[InflationAdjSalary]]*1000000</f>
        <v>3.3511396804231346</v>
      </c>
      <c r="N4140" t="s">
        <v>38</v>
      </c>
      <c r="O4140">
        <v>20</v>
      </c>
      <c r="P4140" t="s">
        <v>30</v>
      </c>
    </row>
    <row r="4141" spans="2:16" x14ac:dyDescent="0.2">
      <c r="B4141" t="s">
        <v>312</v>
      </c>
      <c r="C4141">
        <v>2012</v>
      </c>
      <c r="D4141">
        <v>3.58</v>
      </c>
      <c r="E4141">
        <v>3.08</v>
      </c>
      <c r="F4141">
        <v>0.63</v>
      </c>
      <c r="G4141">
        <v>0.62</v>
      </c>
      <c r="H4141">
        <v>1.46</v>
      </c>
      <c r="I4141">
        <v>0.83</v>
      </c>
      <c r="J4141">
        <v>0.46</v>
      </c>
      <c r="K4141" s="1">
        <v>14.29</v>
      </c>
      <c r="L4141" s="2">
        <v>2571838</v>
      </c>
      <c r="M4141" s="1">
        <f>Table1[[#This Row],[PerformanceMetric]]/Table1[[#This Row],[InflationAdjSalary]]*1000000</f>
        <v>5.556337529813308</v>
      </c>
      <c r="N4141" t="s">
        <v>15</v>
      </c>
      <c r="O4141">
        <v>23</v>
      </c>
      <c r="P4141" t="s">
        <v>16</v>
      </c>
    </row>
    <row r="4142" spans="2:16" x14ac:dyDescent="0.2">
      <c r="B4142" t="s">
        <v>738</v>
      </c>
      <c r="C4142">
        <v>2017</v>
      </c>
      <c r="D4142">
        <v>3.96</v>
      </c>
      <c r="E4142">
        <v>2</v>
      </c>
      <c r="F4142">
        <v>0.4</v>
      </c>
      <c r="G4142">
        <v>0.18</v>
      </c>
      <c r="H4142">
        <v>0.46</v>
      </c>
      <c r="I4142">
        <v>0.3</v>
      </c>
      <c r="J4142">
        <v>0.56000000000000005</v>
      </c>
      <c r="K4142" s="1">
        <v>14.29</v>
      </c>
      <c r="L4142" s="2">
        <v>3733943</v>
      </c>
      <c r="M4142" s="1">
        <f>Table1[[#This Row],[PerformanceMetric]]/Table1[[#This Row],[InflationAdjSalary]]*1000000</f>
        <v>3.8270535999076576</v>
      </c>
      <c r="N4142" t="s">
        <v>15</v>
      </c>
      <c r="O4142">
        <v>19</v>
      </c>
      <c r="P4142" t="s">
        <v>30</v>
      </c>
    </row>
    <row r="4143" spans="2:16" x14ac:dyDescent="0.2">
      <c r="B4143" t="s">
        <v>603</v>
      </c>
      <c r="C4143">
        <v>2017</v>
      </c>
      <c r="D4143">
        <v>3.48</v>
      </c>
      <c r="E4143">
        <v>1.1200000000000001</v>
      </c>
      <c r="F4143">
        <v>2.6</v>
      </c>
      <c r="G4143">
        <v>0.8</v>
      </c>
      <c r="H4143">
        <v>0.08</v>
      </c>
      <c r="I4143">
        <v>0.63</v>
      </c>
      <c r="J4143">
        <v>0.52</v>
      </c>
      <c r="K4143" s="1">
        <v>14.25</v>
      </c>
      <c r="L4143" s="2">
        <v>1779864</v>
      </c>
      <c r="M4143" s="1">
        <f>Table1[[#This Row],[PerformanceMetric]]/Table1[[#This Row],[InflationAdjSalary]]*1000000</f>
        <v>8.0062296894594187</v>
      </c>
      <c r="N4143" t="s">
        <v>36</v>
      </c>
      <c r="O4143">
        <v>20</v>
      </c>
      <c r="P4143" t="s">
        <v>19</v>
      </c>
    </row>
    <row r="4144" spans="2:16" x14ac:dyDescent="0.2">
      <c r="B4144" t="s">
        <v>503</v>
      </c>
      <c r="C4144">
        <v>2011</v>
      </c>
      <c r="D4144">
        <v>4.3</v>
      </c>
      <c r="E4144">
        <v>3.13</v>
      </c>
      <c r="F4144">
        <v>0.47</v>
      </c>
      <c r="G4144">
        <v>0.34</v>
      </c>
      <c r="H4144">
        <v>0.42</v>
      </c>
      <c r="I4144">
        <v>0.69</v>
      </c>
      <c r="J4144">
        <v>0.49</v>
      </c>
      <c r="K4144" s="1">
        <v>14.25</v>
      </c>
      <c r="L4144" s="2">
        <v>3281813</v>
      </c>
      <c r="M4144" s="1">
        <f>Table1[[#This Row],[PerformanceMetric]]/Table1[[#This Row],[InflationAdjSalary]]*1000000</f>
        <v>4.3421121191243985</v>
      </c>
      <c r="N4144" t="s">
        <v>99</v>
      </c>
      <c r="O4144">
        <v>24</v>
      </c>
      <c r="P4144" t="s">
        <v>30</v>
      </c>
    </row>
    <row r="4145" spans="2:16" x14ac:dyDescent="0.2">
      <c r="B4145" t="s">
        <v>792</v>
      </c>
      <c r="C4145">
        <v>2021</v>
      </c>
      <c r="D4145">
        <v>2.5</v>
      </c>
      <c r="E4145">
        <v>1.1000000000000001</v>
      </c>
      <c r="F4145">
        <v>0.1</v>
      </c>
      <c r="G4145">
        <v>0.6</v>
      </c>
      <c r="H4145">
        <v>0.1</v>
      </c>
      <c r="I4145">
        <v>0.1</v>
      </c>
      <c r="J4145">
        <v>0.85</v>
      </c>
      <c r="K4145" s="1">
        <v>14.23</v>
      </c>
      <c r="L4145" s="2">
        <v>1820401</v>
      </c>
      <c r="M4145" s="1">
        <f>Table1[[#This Row],[PerformanceMetric]]/Table1[[#This Row],[InflationAdjSalary]]*1000000</f>
        <v>7.8169590106795157</v>
      </c>
      <c r="N4145" t="s">
        <v>22</v>
      </c>
      <c r="O4145">
        <v>28</v>
      </c>
      <c r="P4145" t="s">
        <v>19</v>
      </c>
    </row>
    <row r="4146" spans="2:16" x14ac:dyDescent="0.2">
      <c r="B4146" t="s">
        <v>807</v>
      </c>
      <c r="C4146">
        <v>2011</v>
      </c>
      <c r="D4146">
        <v>5.17</v>
      </c>
      <c r="E4146">
        <v>1.84</v>
      </c>
      <c r="F4146">
        <v>0.78</v>
      </c>
      <c r="G4146">
        <v>0.37</v>
      </c>
      <c r="H4146">
        <v>0.1</v>
      </c>
      <c r="I4146">
        <v>0.73</v>
      </c>
      <c r="J4146">
        <v>0.52</v>
      </c>
      <c r="K4146" s="1">
        <v>14.23</v>
      </c>
      <c r="L4146" s="2">
        <v>1969088</v>
      </c>
      <c r="M4146" s="1">
        <f>Table1[[#This Row],[PerformanceMetric]]/Table1[[#This Row],[InflationAdjSalary]]*1000000</f>
        <v>7.2266958104462571</v>
      </c>
      <c r="N4146" t="s">
        <v>91</v>
      </c>
      <c r="O4146">
        <v>25</v>
      </c>
      <c r="P4146" t="s">
        <v>25</v>
      </c>
    </row>
    <row r="4147" spans="2:16" x14ac:dyDescent="0.2">
      <c r="B4147" t="s">
        <v>569</v>
      </c>
      <c r="C4147">
        <v>2010</v>
      </c>
      <c r="D4147">
        <v>3.86</v>
      </c>
      <c r="E4147">
        <v>2.54</v>
      </c>
      <c r="F4147">
        <v>0.22</v>
      </c>
      <c r="G4147">
        <v>0.38</v>
      </c>
      <c r="H4147">
        <v>0.35</v>
      </c>
      <c r="I4147">
        <v>0.24</v>
      </c>
      <c r="J4147">
        <v>0.52</v>
      </c>
      <c r="K4147" s="1">
        <v>14.21</v>
      </c>
      <c r="L4147" s="2">
        <v>1036160</v>
      </c>
      <c r="M4147" s="1">
        <f>Table1[[#This Row],[PerformanceMetric]]/Table1[[#This Row],[InflationAdjSalary]]*1000000</f>
        <v>13.714098208770848</v>
      </c>
      <c r="N4147" t="s">
        <v>38</v>
      </c>
      <c r="O4147">
        <v>22</v>
      </c>
      <c r="P4147" t="s">
        <v>16</v>
      </c>
    </row>
    <row r="4148" spans="2:16" x14ac:dyDescent="0.2">
      <c r="B4148" t="s">
        <v>112</v>
      </c>
      <c r="C4148">
        <v>2013</v>
      </c>
      <c r="D4148">
        <v>4.8600000000000003</v>
      </c>
      <c r="E4148">
        <v>2.04</v>
      </c>
      <c r="F4148">
        <v>0.46</v>
      </c>
      <c r="G4148">
        <v>0.28999999999999998</v>
      </c>
      <c r="H4148">
        <v>0.25</v>
      </c>
      <c r="I4148">
        <v>0.64</v>
      </c>
      <c r="J4148">
        <v>0.54</v>
      </c>
      <c r="K4148" s="1">
        <v>14.21</v>
      </c>
      <c r="L4148" s="2">
        <v>2069446</v>
      </c>
      <c r="M4148" s="1">
        <f>Table1[[#This Row],[PerformanceMetric]]/Table1[[#This Row],[InflationAdjSalary]]*1000000</f>
        <v>6.8665720197579452</v>
      </c>
      <c r="N4148" t="s">
        <v>15</v>
      </c>
      <c r="O4148">
        <v>20</v>
      </c>
      <c r="P4148" t="s">
        <v>25</v>
      </c>
    </row>
    <row r="4149" spans="2:16" x14ac:dyDescent="0.2">
      <c r="B4149" t="s">
        <v>336</v>
      </c>
      <c r="C4149">
        <v>2013</v>
      </c>
      <c r="D4149">
        <v>5.1100000000000003</v>
      </c>
      <c r="E4149">
        <v>2.69</v>
      </c>
      <c r="F4149">
        <v>1.07</v>
      </c>
      <c r="G4149">
        <v>0.76</v>
      </c>
      <c r="H4149">
        <v>0.93</v>
      </c>
      <c r="I4149">
        <v>1.26</v>
      </c>
      <c r="J4149">
        <v>0.44</v>
      </c>
      <c r="K4149" s="1">
        <v>14.2</v>
      </c>
      <c r="L4149" s="2">
        <v>643889</v>
      </c>
      <c r="M4149" s="1">
        <f>Table1[[#This Row],[PerformanceMetric]]/Table1[[#This Row],[InflationAdjSalary]]*1000000</f>
        <v>22.053490586110339</v>
      </c>
      <c r="N4149" t="s">
        <v>46</v>
      </c>
      <c r="O4149">
        <v>25</v>
      </c>
      <c r="P4149" t="s">
        <v>25</v>
      </c>
    </row>
    <row r="4150" spans="2:16" x14ac:dyDescent="0.2">
      <c r="B4150" t="s">
        <v>452</v>
      </c>
      <c r="C4150">
        <v>2017</v>
      </c>
      <c r="D4150">
        <v>4.1900000000000004</v>
      </c>
      <c r="E4150">
        <v>2.11</v>
      </c>
      <c r="F4150">
        <v>0.96</v>
      </c>
      <c r="G4150">
        <v>0.47</v>
      </c>
      <c r="H4150">
        <v>0.49</v>
      </c>
      <c r="I4150">
        <v>0.6</v>
      </c>
      <c r="J4150">
        <v>0.51</v>
      </c>
      <c r="K4150" s="1">
        <v>14.19</v>
      </c>
      <c r="L4150" s="2">
        <v>144675</v>
      </c>
      <c r="M4150" s="1">
        <f>Table1[[#This Row],[PerformanceMetric]]/Table1[[#This Row],[InflationAdjSalary]]*1000000</f>
        <v>98.081907724209429</v>
      </c>
      <c r="N4150" t="s">
        <v>36</v>
      </c>
      <c r="O4150">
        <v>31</v>
      </c>
      <c r="P4150" t="s">
        <v>20</v>
      </c>
    </row>
    <row r="4151" spans="2:16" x14ac:dyDescent="0.2">
      <c r="B4151" t="s">
        <v>772</v>
      </c>
      <c r="C4151">
        <v>2020</v>
      </c>
      <c r="D4151">
        <v>4.55</v>
      </c>
      <c r="E4151">
        <v>2.83</v>
      </c>
      <c r="F4151">
        <v>0.35</v>
      </c>
      <c r="G4151">
        <v>0.56999999999999995</v>
      </c>
      <c r="H4151">
        <v>0.2</v>
      </c>
      <c r="I4151">
        <v>0.65</v>
      </c>
      <c r="J4151">
        <v>0.49</v>
      </c>
      <c r="K4151" s="1">
        <v>14.19</v>
      </c>
      <c r="L4151" s="2">
        <v>2026151</v>
      </c>
      <c r="M4151" s="1">
        <f>Table1[[#This Row],[PerformanceMetric]]/Table1[[#This Row],[InflationAdjSalary]]*1000000</f>
        <v>7.0034266942592138</v>
      </c>
      <c r="N4151" t="s">
        <v>29</v>
      </c>
      <c r="O4151">
        <v>27</v>
      </c>
      <c r="P4151" t="s">
        <v>25</v>
      </c>
    </row>
    <row r="4152" spans="2:16" x14ac:dyDescent="0.2">
      <c r="B4152" t="s">
        <v>328</v>
      </c>
      <c r="C4152">
        <v>2011</v>
      </c>
      <c r="D4152">
        <v>3.63</v>
      </c>
      <c r="E4152">
        <v>3</v>
      </c>
      <c r="F4152">
        <v>0.44</v>
      </c>
      <c r="G4152">
        <v>0.5</v>
      </c>
      <c r="H4152">
        <v>0.44</v>
      </c>
      <c r="I4152">
        <v>0.25</v>
      </c>
      <c r="J4152">
        <v>0.47</v>
      </c>
      <c r="K4152" s="1">
        <v>14.15</v>
      </c>
      <c r="L4152" s="2">
        <v>1202262</v>
      </c>
      <c r="M4152" s="1">
        <f>Table1[[#This Row],[PerformanceMetric]]/Table1[[#This Row],[InflationAdjSalary]]*1000000</f>
        <v>11.769481194614817</v>
      </c>
      <c r="N4152" t="s">
        <v>145</v>
      </c>
      <c r="O4152">
        <v>23</v>
      </c>
      <c r="P4152" t="s">
        <v>16</v>
      </c>
    </row>
    <row r="4153" spans="2:16" x14ac:dyDescent="0.2">
      <c r="B4153" t="s">
        <v>579</v>
      </c>
      <c r="C4153">
        <v>2010</v>
      </c>
      <c r="D4153">
        <v>4.47</v>
      </c>
      <c r="E4153">
        <v>3.44</v>
      </c>
      <c r="F4153">
        <v>0.47</v>
      </c>
      <c r="G4153">
        <v>0.44</v>
      </c>
      <c r="H4153">
        <v>0.44</v>
      </c>
      <c r="I4153">
        <v>0.69</v>
      </c>
      <c r="J4153">
        <v>0.45</v>
      </c>
      <c r="K4153" s="1">
        <v>14.15</v>
      </c>
      <c r="L4153" s="2">
        <v>1527578</v>
      </c>
      <c r="M4153" s="1">
        <f>Table1[[#This Row],[PerformanceMetric]]/Table1[[#This Row],[InflationAdjSalary]]*1000000</f>
        <v>9.2630294492327074</v>
      </c>
      <c r="N4153" t="s">
        <v>109</v>
      </c>
      <c r="O4153">
        <v>21</v>
      </c>
      <c r="P4153" t="s">
        <v>16</v>
      </c>
    </row>
    <row r="4154" spans="2:16" x14ac:dyDescent="0.2">
      <c r="B4154" t="s">
        <v>763</v>
      </c>
      <c r="C4154">
        <v>2010</v>
      </c>
      <c r="D4154">
        <v>2.73</v>
      </c>
      <c r="E4154">
        <v>3.11</v>
      </c>
      <c r="F4154">
        <v>0.15</v>
      </c>
      <c r="G4154">
        <v>0.25</v>
      </c>
      <c r="H4154">
        <v>1.36</v>
      </c>
      <c r="I4154">
        <v>0.56000000000000005</v>
      </c>
      <c r="J4154">
        <v>0.55000000000000004</v>
      </c>
      <c r="K4154" s="1">
        <v>14.15</v>
      </c>
      <c r="L4154" s="2">
        <v>4486161</v>
      </c>
      <c r="M4154" s="1">
        <f>Table1[[#This Row],[PerformanceMetric]]/Table1[[#This Row],[InflationAdjSalary]]*1000000</f>
        <v>3.1541444901331004</v>
      </c>
      <c r="N4154" t="s">
        <v>31</v>
      </c>
      <c r="O4154">
        <v>27</v>
      </c>
      <c r="P4154" t="s">
        <v>30</v>
      </c>
    </row>
    <row r="4155" spans="2:16" x14ac:dyDescent="0.2">
      <c r="B4155" t="s">
        <v>861</v>
      </c>
      <c r="C4155">
        <v>2013</v>
      </c>
      <c r="D4155">
        <v>3.47</v>
      </c>
      <c r="E4155">
        <v>1.74</v>
      </c>
      <c r="F4155">
        <v>4.3899999999999997</v>
      </c>
      <c r="G4155">
        <v>0.97</v>
      </c>
      <c r="H4155">
        <v>0.21</v>
      </c>
      <c r="I4155">
        <v>1.61</v>
      </c>
      <c r="J4155">
        <v>0.47</v>
      </c>
      <c r="K4155" s="1">
        <v>14.14</v>
      </c>
      <c r="L4155" s="2">
        <v>177594</v>
      </c>
      <c r="M4155" s="1">
        <f>Table1[[#This Row],[PerformanceMetric]]/Table1[[#This Row],[InflationAdjSalary]]*1000000</f>
        <v>79.619806975460889</v>
      </c>
      <c r="N4155" t="s">
        <v>58</v>
      </c>
      <c r="O4155">
        <v>34</v>
      </c>
      <c r="P4155" t="s">
        <v>19</v>
      </c>
    </row>
    <row r="4156" spans="2:16" x14ac:dyDescent="0.2">
      <c r="B4156" t="s">
        <v>509</v>
      </c>
      <c r="C4156">
        <v>2013</v>
      </c>
      <c r="D4156">
        <v>4.53</v>
      </c>
      <c r="E4156">
        <v>4.05</v>
      </c>
      <c r="F4156">
        <v>0.53</v>
      </c>
      <c r="G4156">
        <v>0.84</v>
      </c>
      <c r="H4156">
        <v>0.26</v>
      </c>
      <c r="I4156">
        <v>1.21</v>
      </c>
      <c r="J4156">
        <v>0.45</v>
      </c>
      <c r="K4156" s="1">
        <v>14.14</v>
      </c>
      <c r="L4156" s="2">
        <v>4474968</v>
      </c>
      <c r="M4156" s="1">
        <f>Table1[[#This Row],[PerformanceMetric]]/Table1[[#This Row],[InflationAdjSalary]]*1000000</f>
        <v>3.1597991315245162</v>
      </c>
      <c r="N4156" t="s">
        <v>18</v>
      </c>
      <c r="O4156">
        <v>21</v>
      </c>
      <c r="P4156" t="s">
        <v>16</v>
      </c>
    </row>
    <row r="4157" spans="2:16" x14ac:dyDescent="0.2">
      <c r="B4157" t="s">
        <v>363</v>
      </c>
      <c r="C4157">
        <v>2014</v>
      </c>
      <c r="D4157">
        <v>2.2799999999999998</v>
      </c>
      <c r="E4157">
        <v>3.52</v>
      </c>
      <c r="F4157">
        <v>0.28000000000000003</v>
      </c>
      <c r="G4157">
        <v>0.28000000000000003</v>
      </c>
      <c r="H4157">
        <v>0.6</v>
      </c>
      <c r="I4157">
        <v>0.32</v>
      </c>
      <c r="J4157">
        <v>0.56000000000000005</v>
      </c>
      <c r="K4157" s="1">
        <v>14.13</v>
      </c>
      <c r="L4157" s="2">
        <v>1513856</v>
      </c>
      <c r="M4157" s="1">
        <f>Table1[[#This Row],[PerformanceMetric]]/Table1[[#This Row],[InflationAdjSalary]]*1000000</f>
        <v>9.3337807558975232</v>
      </c>
      <c r="N4157" t="s">
        <v>104</v>
      </c>
      <c r="O4157">
        <v>27</v>
      </c>
      <c r="P4157" t="s">
        <v>16</v>
      </c>
    </row>
    <row r="4158" spans="2:16" x14ac:dyDescent="0.2">
      <c r="B4158" t="s">
        <v>517</v>
      </c>
      <c r="C4158">
        <v>2018</v>
      </c>
      <c r="D4158">
        <v>4.0199999999999996</v>
      </c>
      <c r="E4158">
        <v>2.65</v>
      </c>
      <c r="F4158">
        <v>0.46</v>
      </c>
      <c r="G4158">
        <v>0.56999999999999995</v>
      </c>
      <c r="H4158">
        <v>0.24</v>
      </c>
      <c r="I4158">
        <v>0.46</v>
      </c>
      <c r="J4158">
        <v>0.5</v>
      </c>
      <c r="K4158" s="1">
        <v>14.13</v>
      </c>
      <c r="L4158" s="2">
        <v>1620659</v>
      </c>
      <c r="M4158" s="1">
        <f>Table1[[#This Row],[PerformanceMetric]]/Table1[[#This Row],[InflationAdjSalary]]*1000000</f>
        <v>8.7186755511184035</v>
      </c>
      <c r="N4158" t="s">
        <v>15</v>
      </c>
      <c r="O4158">
        <v>22</v>
      </c>
      <c r="P4158" t="s">
        <v>20</v>
      </c>
    </row>
    <row r="4159" spans="2:16" x14ac:dyDescent="0.2">
      <c r="B4159" t="s">
        <v>374</v>
      </c>
      <c r="C4159">
        <v>2013</v>
      </c>
      <c r="D4159">
        <v>6.18</v>
      </c>
      <c r="E4159">
        <v>1.79</v>
      </c>
      <c r="F4159">
        <v>2.08</v>
      </c>
      <c r="G4159">
        <v>0.43</v>
      </c>
      <c r="H4159">
        <v>0.15</v>
      </c>
      <c r="I4159">
        <v>1.21</v>
      </c>
      <c r="J4159">
        <v>0.43</v>
      </c>
      <c r="K4159" s="1">
        <v>14.13</v>
      </c>
      <c r="L4159" s="2">
        <v>2968185</v>
      </c>
      <c r="M4159" s="1">
        <f>Table1[[#This Row],[PerformanceMetric]]/Table1[[#This Row],[InflationAdjSalary]]*1000000</f>
        <v>4.7604849428185911</v>
      </c>
      <c r="N4159" t="s">
        <v>99</v>
      </c>
      <c r="O4159">
        <v>20</v>
      </c>
      <c r="P4159" t="s">
        <v>20</v>
      </c>
    </row>
    <row r="4160" spans="2:16" x14ac:dyDescent="0.2">
      <c r="B4160" t="s">
        <v>328</v>
      </c>
      <c r="C4160">
        <v>2011</v>
      </c>
      <c r="D4160">
        <v>3.81</v>
      </c>
      <c r="E4160">
        <v>2.41</v>
      </c>
      <c r="F4160">
        <v>0.32</v>
      </c>
      <c r="G4160">
        <v>0.3</v>
      </c>
      <c r="H4160">
        <v>0.46</v>
      </c>
      <c r="I4160">
        <v>0.38</v>
      </c>
      <c r="J4160">
        <v>0.54</v>
      </c>
      <c r="K4160" s="1">
        <v>14.12</v>
      </c>
      <c r="L4160" s="2">
        <v>1202262</v>
      </c>
      <c r="M4160" s="1">
        <f>Table1[[#This Row],[PerformanceMetric]]/Table1[[#This Row],[InflationAdjSalary]]*1000000</f>
        <v>11.744528230951323</v>
      </c>
      <c r="N4160" t="s">
        <v>41</v>
      </c>
      <c r="O4160">
        <v>23</v>
      </c>
      <c r="P4160" t="s">
        <v>16</v>
      </c>
    </row>
    <row r="4161" spans="2:16" x14ac:dyDescent="0.2">
      <c r="B4161" t="s">
        <v>671</v>
      </c>
      <c r="C4161">
        <v>2019</v>
      </c>
      <c r="D4161">
        <v>3.89</v>
      </c>
      <c r="E4161">
        <v>1.1399999999999999</v>
      </c>
      <c r="F4161">
        <v>1.56</v>
      </c>
      <c r="G4161">
        <v>0.33</v>
      </c>
      <c r="H4161">
        <v>0.06</v>
      </c>
      <c r="I4161">
        <v>0.53</v>
      </c>
      <c r="J4161">
        <v>0.6</v>
      </c>
      <c r="K4161" s="1">
        <v>14.12</v>
      </c>
      <c r="L4161" s="2">
        <v>1672409</v>
      </c>
      <c r="M4161" s="1">
        <f>Table1[[#This Row],[PerformanceMetric]]/Table1[[#This Row],[InflationAdjSalary]]*1000000</f>
        <v>8.4429107951464015</v>
      </c>
      <c r="N4161" t="s">
        <v>61</v>
      </c>
      <c r="O4161">
        <v>29</v>
      </c>
      <c r="P4161" t="s">
        <v>19</v>
      </c>
    </row>
    <row r="4162" spans="2:16" x14ac:dyDescent="0.2">
      <c r="B4162" t="s">
        <v>312</v>
      </c>
      <c r="C4162">
        <v>2011</v>
      </c>
      <c r="D4162">
        <v>4.33</v>
      </c>
      <c r="E4162">
        <v>2.97</v>
      </c>
      <c r="F4162">
        <v>0.27</v>
      </c>
      <c r="G4162">
        <v>0.37</v>
      </c>
      <c r="H4162">
        <v>1.2</v>
      </c>
      <c r="I4162">
        <v>0.63</v>
      </c>
      <c r="J4162">
        <v>0.45</v>
      </c>
      <c r="K4162" s="1">
        <v>14.11</v>
      </c>
      <c r="L4162" s="2">
        <v>2444189</v>
      </c>
      <c r="M4162" s="1">
        <f>Table1[[#This Row],[PerformanceMetric]]/Table1[[#This Row],[InflationAdjSalary]]*1000000</f>
        <v>5.7728759928139759</v>
      </c>
      <c r="N4162" t="s">
        <v>15</v>
      </c>
      <c r="O4162">
        <v>22</v>
      </c>
      <c r="P4162" t="s">
        <v>30</v>
      </c>
    </row>
    <row r="4163" spans="2:16" x14ac:dyDescent="0.2">
      <c r="B4163" t="s">
        <v>666</v>
      </c>
      <c r="C4163">
        <v>2018</v>
      </c>
      <c r="D4163">
        <v>4.1500000000000004</v>
      </c>
      <c r="E4163">
        <v>2.38</v>
      </c>
      <c r="F4163">
        <v>0.52</v>
      </c>
      <c r="G4163">
        <v>0.33</v>
      </c>
      <c r="H4163">
        <v>0.12</v>
      </c>
      <c r="I4163">
        <v>0.45</v>
      </c>
      <c r="J4163">
        <v>0.53</v>
      </c>
      <c r="K4163" s="1">
        <v>14.11</v>
      </c>
      <c r="L4163" s="2">
        <v>3245563</v>
      </c>
      <c r="M4163" s="1">
        <f>Table1[[#This Row],[PerformanceMetric]]/Table1[[#This Row],[InflationAdjSalary]]*1000000</f>
        <v>4.3474737664929011</v>
      </c>
      <c r="N4163" t="s">
        <v>52</v>
      </c>
      <c r="O4163">
        <v>23</v>
      </c>
      <c r="P4163" t="s">
        <v>16</v>
      </c>
    </row>
    <row r="4164" spans="2:16" x14ac:dyDescent="0.2">
      <c r="B4164" t="s">
        <v>373</v>
      </c>
      <c r="C4164">
        <v>2014</v>
      </c>
      <c r="D4164">
        <v>3.4</v>
      </c>
      <c r="E4164">
        <v>4.92</v>
      </c>
      <c r="F4164">
        <v>1.08</v>
      </c>
      <c r="G4164">
        <v>0.42</v>
      </c>
      <c r="H4164">
        <v>0.52</v>
      </c>
      <c r="I4164">
        <v>1.45</v>
      </c>
      <c r="J4164">
        <v>0.47</v>
      </c>
      <c r="K4164" s="1">
        <v>14.1</v>
      </c>
      <c r="L4164" s="2">
        <v>11921026</v>
      </c>
      <c r="M4164" s="1">
        <f>Table1[[#This Row],[PerformanceMetric]]/Table1[[#This Row],[InflationAdjSalary]]*1000000</f>
        <v>1.182784099288098</v>
      </c>
      <c r="N4164" t="s">
        <v>24</v>
      </c>
      <c r="O4164">
        <v>29</v>
      </c>
      <c r="P4164" t="s">
        <v>30</v>
      </c>
    </row>
    <row r="4165" spans="2:16" x14ac:dyDescent="0.2">
      <c r="B4165" t="s">
        <v>689</v>
      </c>
      <c r="C4165">
        <v>2012</v>
      </c>
      <c r="D4165">
        <v>3.02</v>
      </c>
      <c r="E4165">
        <v>3.55</v>
      </c>
      <c r="F4165">
        <v>0.87</v>
      </c>
      <c r="G4165">
        <v>0.45</v>
      </c>
      <c r="H4165">
        <v>0.57999999999999996</v>
      </c>
      <c r="I4165">
        <v>0.57999999999999996</v>
      </c>
      <c r="J4165">
        <v>0.48</v>
      </c>
      <c r="K4165" s="1">
        <v>14.09</v>
      </c>
      <c r="L4165" s="2">
        <v>1745989</v>
      </c>
      <c r="M4165" s="1">
        <f>Table1[[#This Row],[PerformanceMetric]]/Table1[[#This Row],[InflationAdjSalary]]*1000000</f>
        <v>8.0699248391599259</v>
      </c>
      <c r="N4165" t="s">
        <v>38</v>
      </c>
      <c r="O4165">
        <v>39</v>
      </c>
      <c r="P4165" t="s">
        <v>30</v>
      </c>
    </row>
    <row r="4166" spans="2:16" x14ac:dyDescent="0.2">
      <c r="B4166" t="s">
        <v>215</v>
      </c>
      <c r="C4166">
        <v>2021</v>
      </c>
      <c r="D4166">
        <v>3.93</v>
      </c>
      <c r="E4166">
        <v>2.04</v>
      </c>
      <c r="F4166">
        <v>3.52</v>
      </c>
      <c r="G4166">
        <v>0.7</v>
      </c>
      <c r="H4166">
        <v>7.0000000000000007E-2</v>
      </c>
      <c r="I4166">
        <v>1.44</v>
      </c>
      <c r="J4166">
        <v>0.48</v>
      </c>
      <c r="K4166" s="1">
        <v>14.09</v>
      </c>
      <c r="L4166" s="2">
        <v>8179481</v>
      </c>
      <c r="M4166" s="1">
        <f>Table1[[#This Row],[PerformanceMetric]]/Table1[[#This Row],[InflationAdjSalary]]*1000000</f>
        <v>1.7226031822801471</v>
      </c>
      <c r="N4166" t="s">
        <v>56</v>
      </c>
      <c r="O4166">
        <v>34</v>
      </c>
      <c r="P4166" t="s">
        <v>19</v>
      </c>
    </row>
    <row r="4167" spans="2:16" x14ac:dyDescent="0.2">
      <c r="B4167" t="s">
        <v>701</v>
      </c>
      <c r="C4167">
        <v>2012</v>
      </c>
      <c r="D4167">
        <v>3.95</v>
      </c>
      <c r="E4167">
        <v>3</v>
      </c>
      <c r="F4167">
        <v>0.28999999999999998</v>
      </c>
      <c r="G4167">
        <v>0.24</v>
      </c>
      <c r="H4167">
        <v>0.17</v>
      </c>
      <c r="I4167">
        <v>0.56999999999999995</v>
      </c>
      <c r="J4167">
        <v>0.54</v>
      </c>
      <c r="K4167" s="1">
        <v>14.08</v>
      </c>
      <c r="L4167" s="2">
        <v>984176</v>
      </c>
      <c r="M4167" s="1">
        <f>Table1[[#This Row],[PerformanceMetric]]/Table1[[#This Row],[InflationAdjSalary]]*1000000</f>
        <v>14.306384223959942</v>
      </c>
      <c r="N4167" t="s">
        <v>99</v>
      </c>
      <c r="O4167">
        <v>23</v>
      </c>
      <c r="P4167" t="s">
        <v>16</v>
      </c>
    </row>
    <row r="4168" spans="2:16" x14ac:dyDescent="0.2">
      <c r="B4168" t="s">
        <v>862</v>
      </c>
      <c r="C4168">
        <v>2016</v>
      </c>
      <c r="D4168">
        <v>4.47</v>
      </c>
      <c r="E4168">
        <v>1.7</v>
      </c>
      <c r="F4168">
        <v>3.43</v>
      </c>
      <c r="G4168">
        <v>0.49</v>
      </c>
      <c r="H4168">
        <v>0.13</v>
      </c>
      <c r="I4168">
        <v>1.51</v>
      </c>
      <c r="J4168">
        <v>0.49</v>
      </c>
      <c r="K4168" s="1">
        <v>14.07</v>
      </c>
      <c r="L4168" s="2">
        <v>1844121</v>
      </c>
      <c r="M4168" s="1">
        <f>Table1[[#This Row],[PerformanceMetric]]/Table1[[#This Row],[InflationAdjSalary]]*1000000</f>
        <v>7.6296511996772445</v>
      </c>
      <c r="N4168" t="s">
        <v>42</v>
      </c>
      <c r="O4168">
        <v>32</v>
      </c>
      <c r="P4168" t="s">
        <v>19</v>
      </c>
    </row>
    <row r="4169" spans="2:16" x14ac:dyDescent="0.2">
      <c r="B4169" t="s">
        <v>352</v>
      </c>
      <c r="C4169">
        <v>2018</v>
      </c>
      <c r="D4169">
        <v>4.13</v>
      </c>
      <c r="E4169">
        <v>1.61</v>
      </c>
      <c r="F4169">
        <v>0.74</v>
      </c>
      <c r="G4169">
        <v>0.56999999999999995</v>
      </c>
      <c r="H4169">
        <v>0.04</v>
      </c>
      <c r="I4169">
        <v>0.22</v>
      </c>
      <c r="J4169">
        <v>0.53</v>
      </c>
      <c r="K4169" s="1">
        <v>14.07</v>
      </c>
      <c r="L4169" s="2">
        <v>4791746</v>
      </c>
      <c r="M4169" s="1">
        <f>Table1[[#This Row],[PerformanceMetric]]/Table1[[#This Row],[InflationAdjSalary]]*1000000</f>
        <v>2.9362992111852342</v>
      </c>
      <c r="N4169" t="s">
        <v>64</v>
      </c>
      <c r="O4169">
        <v>24</v>
      </c>
      <c r="P4169" t="s">
        <v>25</v>
      </c>
    </row>
    <row r="4170" spans="2:16" x14ac:dyDescent="0.2">
      <c r="B4170" t="s">
        <v>863</v>
      </c>
      <c r="C4170">
        <v>2021</v>
      </c>
      <c r="D4170">
        <v>4.13</v>
      </c>
      <c r="E4170">
        <v>2.4</v>
      </c>
      <c r="F4170">
        <v>0.63</v>
      </c>
      <c r="G4170">
        <v>0.42</v>
      </c>
      <c r="H4170">
        <v>0.33</v>
      </c>
      <c r="I4170">
        <v>0.56999999999999995</v>
      </c>
      <c r="J4170">
        <v>0.52</v>
      </c>
      <c r="K4170" s="1">
        <v>14.06</v>
      </c>
      <c r="L4170" s="2">
        <v>1655506</v>
      </c>
      <c r="M4170" s="1">
        <f>Table1[[#This Row],[PerformanceMetric]]/Table1[[#This Row],[InflationAdjSalary]]*1000000</f>
        <v>8.492871665823019</v>
      </c>
      <c r="N4170" t="s">
        <v>29</v>
      </c>
      <c r="O4170">
        <v>23</v>
      </c>
      <c r="P4170" t="s">
        <v>16</v>
      </c>
    </row>
    <row r="4171" spans="2:16" x14ac:dyDescent="0.2">
      <c r="B4171" t="s">
        <v>674</v>
      </c>
      <c r="C4171">
        <v>2015</v>
      </c>
      <c r="D4171">
        <v>6.18</v>
      </c>
      <c r="E4171">
        <v>2.2200000000000002</v>
      </c>
      <c r="F4171">
        <v>1.02</v>
      </c>
      <c r="G4171">
        <v>0.22</v>
      </c>
      <c r="H4171">
        <v>0.22</v>
      </c>
      <c r="I4171">
        <v>1.18</v>
      </c>
      <c r="J4171">
        <v>0.47</v>
      </c>
      <c r="K4171" s="1">
        <v>14.05</v>
      </c>
      <c r="L4171" s="2">
        <v>1427927</v>
      </c>
      <c r="M4171" s="1">
        <f>Table1[[#This Row],[PerformanceMetric]]/Table1[[#This Row],[InflationAdjSalary]]*1000000</f>
        <v>9.8394385707392615</v>
      </c>
      <c r="N4171" t="s">
        <v>64</v>
      </c>
      <c r="O4171">
        <v>30</v>
      </c>
      <c r="P4171" t="s">
        <v>25</v>
      </c>
    </row>
    <row r="4172" spans="2:16" x14ac:dyDescent="0.2">
      <c r="B4172" t="s">
        <v>686</v>
      </c>
      <c r="C4172">
        <v>2020</v>
      </c>
      <c r="D4172">
        <v>5.74</v>
      </c>
      <c r="E4172">
        <v>2.56</v>
      </c>
      <c r="F4172">
        <v>1.33</v>
      </c>
      <c r="G4172">
        <v>0.59</v>
      </c>
      <c r="H4172">
        <v>0.05</v>
      </c>
      <c r="I4172">
        <v>0.95</v>
      </c>
      <c r="J4172">
        <v>0.42</v>
      </c>
      <c r="K4172" s="1">
        <v>14.05</v>
      </c>
      <c r="L4172" s="2">
        <v>1929669</v>
      </c>
      <c r="M4172" s="1">
        <f>Table1[[#This Row],[PerformanceMetric]]/Table1[[#This Row],[InflationAdjSalary]]*1000000</f>
        <v>7.2810414635877976</v>
      </c>
      <c r="N4172" t="s">
        <v>96</v>
      </c>
      <c r="O4172">
        <v>24</v>
      </c>
      <c r="P4172" t="s">
        <v>20</v>
      </c>
    </row>
    <row r="4173" spans="2:16" x14ac:dyDescent="0.2">
      <c r="B4173" t="s">
        <v>779</v>
      </c>
      <c r="C4173">
        <v>2011</v>
      </c>
      <c r="D4173">
        <v>4.24</v>
      </c>
      <c r="E4173">
        <v>1.48</v>
      </c>
      <c r="F4173">
        <v>2.9</v>
      </c>
      <c r="G4173">
        <v>0.43</v>
      </c>
      <c r="H4173">
        <v>7.0000000000000007E-2</v>
      </c>
      <c r="I4173">
        <v>0.94</v>
      </c>
      <c r="J4173">
        <v>0.48</v>
      </c>
      <c r="K4173" s="1">
        <v>14.05</v>
      </c>
      <c r="L4173" s="2">
        <v>1990984</v>
      </c>
      <c r="M4173" s="1">
        <f>Table1[[#This Row],[PerformanceMetric]]/Table1[[#This Row],[InflationAdjSalary]]*1000000</f>
        <v>7.056812108987315</v>
      </c>
      <c r="N4173" t="s">
        <v>24</v>
      </c>
      <c r="O4173">
        <v>23</v>
      </c>
      <c r="P4173" t="s">
        <v>19</v>
      </c>
    </row>
    <row r="4174" spans="2:16" x14ac:dyDescent="0.2">
      <c r="B4174" t="s">
        <v>189</v>
      </c>
      <c r="C4174">
        <v>2013</v>
      </c>
      <c r="D4174">
        <v>5.7</v>
      </c>
      <c r="E4174">
        <v>2.52</v>
      </c>
      <c r="F4174">
        <v>0.65</v>
      </c>
      <c r="G4174">
        <v>0.78</v>
      </c>
      <c r="H4174">
        <v>0.17</v>
      </c>
      <c r="I4174">
        <v>1.04</v>
      </c>
      <c r="J4174">
        <v>0.45</v>
      </c>
      <c r="K4174" s="1">
        <v>14.03</v>
      </c>
      <c r="L4174" s="2">
        <v>2660738</v>
      </c>
      <c r="M4174" s="1">
        <f>Table1[[#This Row],[PerformanceMetric]]/Table1[[#This Row],[InflationAdjSalary]]*1000000</f>
        <v>5.2729731375280089</v>
      </c>
      <c r="N4174" t="s">
        <v>81</v>
      </c>
      <c r="O4174">
        <v>23</v>
      </c>
      <c r="P4174" t="s">
        <v>25</v>
      </c>
    </row>
    <row r="4175" spans="2:16" x14ac:dyDescent="0.2">
      <c r="B4175" t="s">
        <v>804</v>
      </c>
      <c r="C4175">
        <v>2013</v>
      </c>
      <c r="D4175">
        <v>2.42</v>
      </c>
      <c r="E4175">
        <v>2.95</v>
      </c>
      <c r="F4175">
        <v>0.17</v>
      </c>
      <c r="G4175">
        <v>0.45</v>
      </c>
      <c r="H4175">
        <v>0.91</v>
      </c>
      <c r="I4175">
        <v>0.62</v>
      </c>
      <c r="J4175">
        <v>0.62</v>
      </c>
      <c r="K4175" s="1">
        <v>14.02</v>
      </c>
      <c r="L4175" s="2">
        <v>1522771</v>
      </c>
      <c r="M4175" s="1">
        <f>Table1[[#This Row],[PerformanceMetric]]/Table1[[#This Row],[InflationAdjSalary]]*1000000</f>
        <v>9.2068997899224509</v>
      </c>
      <c r="N4175" t="s">
        <v>24</v>
      </c>
      <c r="O4175">
        <v>25</v>
      </c>
      <c r="P4175" t="s">
        <v>30</v>
      </c>
    </row>
    <row r="4176" spans="2:16" x14ac:dyDescent="0.2">
      <c r="B4176" t="s">
        <v>637</v>
      </c>
      <c r="C4176">
        <v>2019</v>
      </c>
      <c r="D4176">
        <v>5.33</v>
      </c>
      <c r="E4176">
        <v>2.33</v>
      </c>
      <c r="F4176">
        <v>1.56</v>
      </c>
      <c r="G4176">
        <v>0.67</v>
      </c>
      <c r="H4176">
        <v>0.06</v>
      </c>
      <c r="I4176">
        <v>1.44</v>
      </c>
      <c r="J4176">
        <v>0.5</v>
      </c>
      <c r="K4176" s="1">
        <v>14.01</v>
      </c>
      <c r="L4176" s="2">
        <v>4191153</v>
      </c>
      <c r="M4176" s="1">
        <f>Table1[[#This Row],[PerformanceMetric]]/Table1[[#This Row],[InflationAdjSalary]]*1000000</f>
        <v>3.342755561536408</v>
      </c>
      <c r="N4176" t="s">
        <v>27</v>
      </c>
      <c r="O4176">
        <v>22</v>
      </c>
      <c r="P4176" t="s">
        <v>25</v>
      </c>
    </row>
    <row r="4177" spans="2:16" x14ac:dyDescent="0.2">
      <c r="B4177" t="s">
        <v>300</v>
      </c>
      <c r="C4177">
        <v>2012</v>
      </c>
      <c r="D4177">
        <v>3</v>
      </c>
      <c r="E4177">
        <v>0.75</v>
      </c>
      <c r="F4177">
        <v>0.75</v>
      </c>
      <c r="G4177">
        <v>0</v>
      </c>
      <c r="H4177">
        <v>0</v>
      </c>
      <c r="I4177">
        <v>0.5</v>
      </c>
      <c r="J4177">
        <v>1</v>
      </c>
      <c r="K4177" s="1">
        <v>14</v>
      </c>
      <c r="L4177" s="2">
        <v>1142901</v>
      </c>
      <c r="M4177" s="1">
        <f>Table1[[#This Row],[PerformanceMetric]]/Table1[[#This Row],[InflationAdjSalary]]*1000000</f>
        <v>12.249529924289154</v>
      </c>
      <c r="N4177" t="s">
        <v>91</v>
      </c>
      <c r="O4177">
        <v>25</v>
      </c>
      <c r="P4177" t="s">
        <v>16</v>
      </c>
    </row>
    <row r="4178" spans="2:16" x14ac:dyDescent="0.2">
      <c r="B4178" t="s">
        <v>309</v>
      </c>
      <c r="C4178">
        <v>2017</v>
      </c>
      <c r="D4178">
        <v>3.06</v>
      </c>
      <c r="E4178">
        <v>3.06</v>
      </c>
      <c r="F4178">
        <v>0.22</v>
      </c>
      <c r="G4178">
        <v>0.31</v>
      </c>
      <c r="H4178">
        <v>0.37</v>
      </c>
      <c r="I4178">
        <v>0.54</v>
      </c>
      <c r="J4178">
        <v>0.59</v>
      </c>
      <c r="K4178" s="1">
        <v>14</v>
      </c>
      <c r="L4178" s="2">
        <v>3418049</v>
      </c>
      <c r="M4178" s="1">
        <f>Table1[[#This Row],[PerformanceMetric]]/Table1[[#This Row],[InflationAdjSalary]]*1000000</f>
        <v>4.0959038328590376</v>
      </c>
      <c r="N4178" t="s">
        <v>50</v>
      </c>
      <c r="O4178">
        <v>21</v>
      </c>
      <c r="P4178" t="s">
        <v>30</v>
      </c>
    </row>
    <row r="4179" spans="2:16" x14ac:dyDescent="0.2">
      <c r="B4179" t="s">
        <v>509</v>
      </c>
      <c r="C4179">
        <v>2015</v>
      </c>
      <c r="D4179">
        <v>3.59</v>
      </c>
      <c r="E4179">
        <v>4.16</v>
      </c>
      <c r="F4179">
        <v>0.28000000000000003</v>
      </c>
      <c r="G4179">
        <v>0.5</v>
      </c>
      <c r="H4179">
        <v>0.34</v>
      </c>
      <c r="I4179">
        <v>1.03</v>
      </c>
      <c r="J4179">
        <v>0.51</v>
      </c>
      <c r="K4179" s="1">
        <v>13.97</v>
      </c>
      <c r="L4179" s="2">
        <v>1218515</v>
      </c>
      <c r="M4179" s="1">
        <f>Table1[[#This Row],[PerformanceMetric]]/Table1[[#This Row],[InflationAdjSalary]]*1000000</f>
        <v>11.464774746310059</v>
      </c>
      <c r="N4179" t="s">
        <v>38</v>
      </c>
      <c r="O4179">
        <v>23</v>
      </c>
      <c r="P4179" t="s">
        <v>16</v>
      </c>
    </row>
    <row r="4180" spans="2:16" x14ac:dyDescent="0.2">
      <c r="B4180" t="s">
        <v>368</v>
      </c>
      <c r="C4180">
        <v>2018</v>
      </c>
      <c r="D4180">
        <v>3.17</v>
      </c>
      <c r="E4180">
        <v>1.96</v>
      </c>
      <c r="F4180">
        <v>1.63</v>
      </c>
      <c r="G4180">
        <v>0.5</v>
      </c>
      <c r="H4180">
        <v>0.23</v>
      </c>
      <c r="I4180">
        <v>0.57999999999999996</v>
      </c>
      <c r="J4180">
        <v>0.55000000000000004</v>
      </c>
      <c r="K4180" s="1">
        <v>13.97</v>
      </c>
      <c r="L4180" s="2">
        <v>11206218</v>
      </c>
      <c r="M4180" s="1">
        <f>Table1[[#This Row],[PerformanceMetric]]/Table1[[#This Row],[InflationAdjSalary]]*1000000</f>
        <v>1.24662932668274</v>
      </c>
      <c r="N4180" t="s">
        <v>81</v>
      </c>
      <c r="O4180">
        <v>32</v>
      </c>
      <c r="P4180" t="s">
        <v>16</v>
      </c>
    </row>
    <row r="4181" spans="2:16" x14ac:dyDescent="0.2">
      <c r="B4181" t="s">
        <v>367</v>
      </c>
      <c r="C4181">
        <v>2010</v>
      </c>
      <c r="D4181">
        <v>3.88</v>
      </c>
      <c r="E4181">
        <v>2</v>
      </c>
      <c r="F4181">
        <v>0.08</v>
      </c>
      <c r="G4181">
        <v>0.12</v>
      </c>
      <c r="H4181">
        <v>0.31</v>
      </c>
      <c r="I4181">
        <v>0.57999999999999996</v>
      </c>
      <c r="J4181">
        <v>0.67</v>
      </c>
      <c r="K4181" s="1">
        <v>13.96</v>
      </c>
      <c r="L4181" s="2">
        <v>1036162</v>
      </c>
      <c r="M4181" s="1">
        <f>Table1[[#This Row],[PerformanceMetric]]/Table1[[#This Row],[InflationAdjSalary]]*1000000</f>
        <v>13.472796724836464</v>
      </c>
      <c r="N4181" t="s">
        <v>65</v>
      </c>
      <c r="O4181">
        <v>23</v>
      </c>
      <c r="P4181" t="s">
        <v>30</v>
      </c>
    </row>
    <row r="4182" spans="2:16" x14ac:dyDescent="0.2">
      <c r="B4182" t="s">
        <v>416</v>
      </c>
      <c r="C4182">
        <v>2021</v>
      </c>
      <c r="D4182">
        <v>3.47</v>
      </c>
      <c r="E4182">
        <v>2.83</v>
      </c>
      <c r="F4182">
        <v>0.5</v>
      </c>
      <c r="G4182">
        <v>0.37</v>
      </c>
      <c r="H4182">
        <v>0.67</v>
      </c>
      <c r="I4182">
        <v>0.7</v>
      </c>
      <c r="J4182">
        <v>0.54</v>
      </c>
      <c r="K4182" s="1">
        <v>13.96</v>
      </c>
      <c r="L4182" s="2">
        <v>1885879</v>
      </c>
      <c r="M4182" s="1">
        <f>Table1[[#This Row],[PerformanceMetric]]/Table1[[#This Row],[InflationAdjSalary]]*1000000</f>
        <v>7.4023837160284414</v>
      </c>
      <c r="N4182" t="s">
        <v>91</v>
      </c>
      <c r="O4182">
        <v>22</v>
      </c>
      <c r="P4182" t="s">
        <v>30</v>
      </c>
    </row>
    <row r="4183" spans="2:16" x14ac:dyDescent="0.2">
      <c r="B4183" t="s">
        <v>263</v>
      </c>
      <c r="C4183">
        <v>2019</v>
      </c>
      <c r="D4183">
        <v>4.2699999999999996</v>
      </c>
      <c r="E4183">
        <v>3.13</v>
      </c>
      <c r="F4183">
        <v>0.67</v>
      </c>
      <c r="G4183">
        <v>0.2</v>
      </c>
      <c r="H4183">
        <v>0.2</v>
      </c>
      <c r="I4183">
        <v>0.47</v>
      </c>
      <c r="J4183">
        <v>0.46</v>
      </c>
      <c r="K4183" s="1">
        <v>13.96</v>
      </c>
      <c r="L4183" s="2">
        <v>2966954</v>
      </c>
      <c r="M4183" s="1">
        <f>Table1[[#This Row],[PerformanceMetric]]/Table1[[#This Row],[InflationAdjSalary]]*1000000</f>
        <v>4.7051622640593695</v>
      </c>
      <c r="N4183" t="s">
        <v>52</v>
      </c>
      <c r="O4183">
        <v>31</v>
      </c>
      <c r="P4183" t="s">
        <v>25</v>
      </c>
    </row>
    <row r="4184" spans="2:16" x14ac:dyDescent="0.2">
      <c r="B4184" t="s">
        <v>577</v>
      </c>
      <c r="C4184">
        <v>2012</v>
      </c>
      <c r="D4184">
        <v>6.78</v>
      </c>
      <c r="E4184">
        <v>1.4</v>
      </c>
      <c r="F4184">
        <v>2.0499999999999998</v>
      </c>
      <c r="G4184">
        <v>0.68</v>
      </c>
      <c r="H4184">
        <v>0.03</v>
      </c>
      <c r="I4184">
        <v>1.62</v>
      </c>
      <c r="J4184">
        <v>0.45</v>
      </c>
      <c r="K4184" s="1">
        <v>13.95</v>
      </c>
      <c r="L4184" s="2">
        <v>1437924</v>
      </c>
      <c r="M4184" s="1">
        <f>Table1[[#This Row],[PerformanceMetric]]/Table1[[#This Row],[InflationAdjSalary]]*1000000</f>
        <v>9.701486309429427</v>
      </c>
      <c r="N4184" t="s">
        <v>31</v>
      </c>
      <c r="O4184">
        <v>23</v>
      </c>
      <c r="P4184" t="s">
        <v>19</v>
      </c>
    </row>
    <row r="4185" spans="2:16" x14ac:dyDescent="0.2">
      <c r="B4185" t="s">
        <v>328</v>
      </c>
      <c r="C4185">
        <v>2011</v>
      </c>
      <c r="D4185">
        <v>3.95</v>
      </c>
      <c r="E4185">
        <v>1.95</v>
      </c>
      <c r="F4185">
        <v>0.24</v>
      </c>
      <c r="G4185">
        <v>0.14000000000000001</v>
      </c>
      <c r="H4185">
        <v>0.48</v>
      </c>
      <c r="I4185">
        <v>0.48</v>
      </c>
      <c r="J4185">
        <v>0.6</v>
      </c>
      <c r="K4185" s="1">
        <v>13.94</v>
      </c>
      <c r="L4185" s="2">
        <v>1202262</v>
      </c>
      <c r="M4185" s="1">
        <f>Table1[[#This Row],[PerformanceMetric]]/Table1[[#This Row],[InflationAdjSalary]]*1000000</f>
        <v>11.594810448970359</v>
      </c>
      <c r="N4185" t="s">
        <v>22</v>
      </c>
      <c r="O4185">
        <v>23</v>
      </c>
      <c r="P4185" t="s">
        <v>16</v>
      </c>
    </row>
    <row r="4186" spans="2:16" x14ac:dyDescent="0.2">
      <c r="B4186" t="s">
        <v>152</v>
      </c>
      <c r="C4186">
        <v>2013</v>
      </c>
      <c r="D4186">
        <v>5.4</v>
      </c>
      <c r="E4186">
        <v>1.42</v>
      </c>
      <c r="F4186">
        <v>1.04</v>
      </c>
      <c r="G4186">
        <v>0.47</v>
      </c>
      <c r="H4186">
        <v>0.22</v>
      </c>
      <c r="I4186">
        <v>0.95</v>
      </c>
      <c r="J4186">
        <v>0.52</v>
      </c>
      <c r="K4186" s="1">
        <v>13.94</v>
      </c>
      <c r="L4186" s="2">
        <v>1619924</v>
      </c>
      <c r="M4186" s="1">
        <f>Table1[[#This Row],[PerformanceMetric]]/Table1[[#This Row],[InflationAdjSalary]]*1000000</f>
        <v>8.6053419790064218</v>
      </c>
      <c r="N4186" t="s">
        <v>39</v>
      </c>
      <c r="O4186">
        <v>24</v>
      </c>
      <c r="P4186" t="s">
        <v>20</v>
      </c>
    </row>
    <row r="4187" spans="2:16" x14ac:dyDescent="0.2">
      <c r="B4187" t="s">
        <v>369</v>
      </c>
      <c r="C4187">
        <v>2013</v>
      </c>
      <c r="D4187">
        <v>4.0199999999999996</v>
      </c>
      <c r="E4187">
        <v>2.65</v>
      </c>
      <c r="F4187">
        <v>0.65</v>
      </c>
      <c r="G4187">
        <v>0.57999999999999996</v>
      </c>
      <c r="H4187">
        <v>0.28000000000000003</v>
      </c>
      <c r="I4187">
        <v>0.51</v>
      </c>
      <c r="J4187">
        <v>0.49</v>
      </c>
      <c r="K4187" s="1">
        <v>13.92</v>
      </c>
      <c r="L4187" s="2">
        <v>1202871</v>
      </c>
      <c r="M4187" s="1">
        <f>Table1[[#This Row],[PerformanceMetric]]/Table1[[#This Row],[InflationAdjSalary]]*1000000</f>
        <v>11.572313240571932</v>
      </c>
      <c r="N4187" t="s">
        <v>29</v>
      </c>
      <c r="O4187">
        <v>24</v>
      </c>
      <c r="P4187" t="s">
        <v>25</v>
      </c>
    </row>
    <row r="4188" spans="2:16" x14ac:dyDescent="0.2">
      <c r="B4188" t="s">
        <v>466</v>
      </c>
      <c r="C4188">
        <v>2019</v>
      </c>
      <c r="D4188">
        <v>4.3499999999999996</v>
      </c>
      <c r="E4188">
        <v>1.75</v>
      </c>
      <c r="F4188">
        <v>0.9</v>
      </c>
      <c r="G4188">
        <v>0.4</v>
      </c>
      <c r="H4188">
        <v>0.4</v>
      </c>
      <c r="I4188">
        <v>0.3</v>
      </c>
      <c r="J4188">
        <v>0.48</v>
      </c>
      <c r="K4188" s="1">
        <v>13.91</v>
      </c>
      <c r="L4188" s="2">
        <v>1672409</v>
      </c>
      <c r="M4188" s="1">
        <f>Table1[[#This Row],[PerformanceMetric]]/Table1[[#This Row],[InflationAdjSalary]]*1000000</f>
        <v>8.3173434249636315</v>
      </c>
      <c r="N4188" t="s">
        <v>34</v>
      </c>
      <c r="O4188">
        <v>22</v>
      </c>
      <c r="P4188" t="s">
        <v>20</v>
      </c>
    </row>
    <row r="4189" spans="2:16" x14ac:dyDescent="0.2">
      <c r="B4189" t="s">
        <v>864</v>
      </c>
      <c r="C4189">
        <v>2017</v>
      </c>
      <c r="D4189">
        <v>5.36</v>
      </c>
      <c r="E4189">
        <v>1.68</v>
      </c>
      <c r="F4189">
        <v>2.64</v>
      </c>
      <c r="G4189">
        <v>0.53</v>
      </c>
      <c r="H4189">
        <v>0.01</v>
      </c>
      <c r="I4189">
        <v>1.3</v>
      </c>
      <c r="J4189">
        <v>0.46</v>
      </c>
      <c r="K4189" s="1">
        <v>13.91</v>
      </c>
      <c r="L4189" s="2">
        <v>3024137</v>
      </c>
      <c r="M4189" s="1">
        <f>Table1[[#This Row],[PerformanceMetric]]/Table1[[#This Row],[InflationAdjSalary]]*1000000</f>
        <v>4.5996593408301276</v>
      </c>
      <c r="N4189" t="s">
        <v>56</v>
      </c>
      <c r="O4189">
        <v>27</v>
      </c>
      <c r="P4189" t="s">
        <v>19</v>
      </c>
    </row>
    <row r="4190" spans="2:16" x14ac:dyDescent="0.2">
      <c r="B4190" t="s">
        <v>628</v>
      </c>
      <c r="C4190">
        <v>2017</v>
      </c>
      <c r="D4190">
        <v>6.24</v>
      </c>
      <c r="E4190">
        <v>1.29</v>
      </c>
      <c r="F4190">
        <v>1.53</v>
      </c>
      <c r="G4190">
        <v>0.47</v>
      </c>
      <c r="H4190">
        <v>0</v>
      </c>
      <c r="I4190">
        <v>1.24</v>
      </c>
      <c r="J4190">
        <v>0.49</v>
      </c>
      <c r="K4190" s="1">
        <v>13.89</v>
      </c>
      <c r="L4190" s="2">
        <v>89705</v>
      </c>
      <c r="M4190" s="1">
        <f>Table1[[#This Row],[PerformanceMetric]]/Table1[[#This Row],[InflationAdjSalary]]*1000000</f>
        <v>154.84086728721923</v>
      </c>
      <c r="N4190" t="s">
        <v>76</v>
      </c>
      <c r="O4190">
        <v>29</v>
      </c>
      <c r="P4190" t="s">
        <v>19</v>
      </c>
    </row>
    <row r="4191" spans="2:16" x14ac:dyDescent="0.2">
      <c r="B4191" t="s">
        <v>300</v>
      </c>
      <c r="C4191">
        <v>2012</v>
      </c>
      <c r="D4191">
        <v>4.75</v>
      </c>
      <c r="E4191">
        <v>2.5</v>
      </c>
      <c r="F4191">
        <v>0.75</v>
      </c>
      <c r="G4191">
        <v>0.6</v>
      </c>
      <c r="H4191">
        <v>0.05</v>
      </c>
      <c r="I4191">
        <v>0.45</v>
      </c>
      <c r="J4191">
        <v>0.45</v>
      </c>
      <c r="K4191" s="1">
        <v>13.89</v>
      </c>
      <c r="L4191" s="2">
        <v>1142901</v>
      </c>
      <c r="M4191" s="1">
        <f>Table1[[#This Row],[PerformanceMetric]]/Table1[[#This Row],[InflationAdjSalary]]*1000000</f>
        <v>12.15328361774117</v>
      </c>
      <c r="N4191" t="s">
        <v>58</v>
      </c>
      <c r="O4191">
        <v>25</v>
      </c>
      <c r="P4191" t="s">
        <v>25</v>
      </c>
    </row>
    <row r="4192" spans="2:16" x14ac:dyDescent="0.2">
      <c r="B4192" t="s">
        <v>752</v>
      </c>
      <c r="C4192">
        <v>2013</v>
      </c>
      <c r="D4192">
        <v>5</v>
      </c>
      <c r="E4192">
        <v>1</v>
      </c>
      <c r="F4192">
        <v>2.71</v>
      </c>
      <c r="G4192">
        <v>0.43</v>
      </c>
      <c r="H4192">
        <v>0</v>
      </c>
      <c r="I4192">
        <v>0.71</v>
      </c>
      <c r="J4192">
        <v>0.45</v>
      </c>
      <c r="K4192" s="1">
        <v>13.89</v>
      </c>
      <c r="L4192" s="2">
        <v>1775940</v>
      </c>
      <c r="M4192" s="1">
        <f>Table1[[#This Row],[PerformanceMetric]]/Table1[[#This Row],[InflationAdjSalary]]*1000000</f>
        <v>7.8212101760194601</v>
      </c>
      <c r="N4192" t="s">
        <v>56</v>
      </c>
      <c r="O4192">
        <v>33</v>
      </c>
      <c r="P4192" t="s">
        <v>19</v>
      </c>
    </row>
    <row r="4193" spans="2:16" x14ac:dyDescent="0.2">
      <c r="B4193" t="s">
        <v>681</v>
      </c>
      <c r="C4193">
        <v>2017</v>
      </c>
      <c r="D4193">
        <v>2.9</v>
      </c>
      <c r="E4193">
        <v>3.59</v>
      </c>
      <c r="F4193">
        <v>0.93</v>
      </c>
      <c r="G4193">
        <v>0.3</v>
      </c>
      <c r="H4193">
        <v>0.39</v>
      </c>
      <c r="I4193">
        <v>0.48</v>
      </c>
      <c r="J4193">
        <v>0.48</v>
      </c>
      <c r="K4193" s="1">
        <v>13.89</v>
      </c>
      <c r="L4193" s="2">
        <v>4233791</v>
      </c>
      <c r="M4193" s="1">
        <f>Table1[[#This Row],[PerformanceMetric]]/Table1[[#This Row],[InflationAdjSalary]]*1000000</f>
        <v>3.2807476797980817</v>
      </c>
      <c r="N4193" t="s">
        <v>64</v>
      </c>
      <c r="O4193">
        <v>27</v>
      </c>
      <c r="P4193" t="s">
        <v>16</v>
      </c>
    </row>
    <row r="4194" spans="2:16" x14ac:dyDescent="0.2">
      <c r="B4194" t="s">
        <v>641</v>
      </c>
      <c r="C4194">
        <v>2014</v>
      </c>
      <c r="D4194">
        <v>4.4400000000000004</v>
      </c>
      <c r="E4194">
        <v>1.1599999999999999</v>
      </c>
      <c r="F4194">
        <v>0.96</v>
      </c>
      <c r="G4194">
        <v>0.53</v>
      </c>
      <c r="H4194">
        <v>0.2</v>
      </c>
      <c r="I4194">
        <v>0.49</v>
      </c>
      <c r="J4194">
        <v>0.55000000000000004</v>
      </c>
      <c r="K4194" s="1">
        <v>13.88</v>
      </c>
      <c r="L4194" s="2">
        <v>1137841</v>
      </c>
      <c r="M4194" s="1">
        <f>Table1[[#This Row],[PerformanceMetric]]/Table1[[#This Row],[InflationAdjSalary]]*1000000</f>
        <v>12.19854092091953</v>
      </c>
      <c r="N4194" t="s">
        <v>27</v>
      </c>
      <c r="O4194">
        <v>23</v>
      </c>
      <c r="P4194" t="s">
        <v>25</v>
      </c>
    </row>
    <row r="4195" spans="2:16" x14ac:dyDescent="0.2">
      <c r="B4195" t="s">
        <v>583</v>
      </c>
      <c r="C4195">
        <v>2016</v>
      </c>
      <c r="D4195">
        <v>3.78</v>
      </c>
      <c r="E4195">
        <v>2.4</v>
      </c>
      <c r="F4195">
        <v>0.53</v>
      </c>
      <c r="G4195">
        <v>0.35</v>
      </c>
      <c r="H4195">
        <v>0.45</v>
      </c>
      <c r="I4195">
        <v>0.44</v>
      </c>
      <c r="J4195">
        <v>0.52</v>
      </c>
      <c r="K4195" s="1">
        <v>13.86</v>
      </c>
      <c r="L4195" s="2">
        <v>1861530</v>
      </c>
      <c r="M4195" s="1">
        <f>Table1[[#This Row],[PerformanceMetric]]/Table1[[#This Row],[InflationAdjSalary]]*1000000</f>
        <v>7.4454883885835841</v>
      </c>
      <c r="N4195" t="s">
        <v>76</v>
      </c>
      <c r="O4195">
        <v>22</v>
      </c>
      <c r="P4195" t="s">
        <v>25</v>
      </c>
    </row>
    <row r="4196" spans="2:16" x14ac:dyDescent="0.2">
      <c r="B4196" t="s">
        <v>865</v>
      </c>
      <c r="C4196">
        <v>2014</v>
      </c>
      <c r="D4196">
        <v>3.77</v>
      </c>
      <c r="E4196">
        <v>2.25</v>
      </c>
      <c r="F4196">
        <v>0.48</v>
      </c>
      <c r="G4196">
        <v>0.15</v>
      </c>
      <c r="H4196">
        <v>0.27</v>
      </c>
      <c r="I4196">
        <v>0.57999999999999996</v>
      </c>
      <c r="J4196">
        <v>0.6</v>
      </c>
      <c r="K4196" s="1">
        <v>13.86</v>
      </c>
      <c r="L4196" s="2">
        <v>1984236</v>
      </c>
      <c r="M4196" s="1">
        <f>Table1[[#This Row],[PerformanceMetric]]/Table1[[#This Row],[InflationAdjSalary]]*1000000</f>
        <v>6.9850562130714282</v>
      </c>
      <c r="N4196" t="s">
        <v>15</v>
      </c>
      <c r="O4196">
        <v>26</v>
      </c>
      <c r="P4196" t="s">
        <v>30</v>
      </c>
    </row>
    <row r="4197" spans="2:16" x14ac:dyDescent="0.2">
      <c r="B4197" t="s">
        <v>324</v>
      </c>
      <c r="C4197">
        <v>2012</v>
      </c>
      <c r="D4197">
        <v>4.08</v>
      </c>
      <c r="E4197">
        <v>3</v>
      </c>
      <c r="F4197">
        <v>0.43</v>
      </c>
      <c r="G4197">
        <v>0.35</v>
      </c>
      <c r="H4197">
        <v>0.37</v>
      </c>
      <c r="I4197">
        <v>0.69</v>
      </c>
      <c r="J4197">
        <v>0.5</v>
      </c>
      <c r="K4197" s="1">
        <v>13.85</v>
      </c>
      <c r="L4197" s="2">
        <v>1182584</v>
      </c>
      <c r="M4197" s="1">
        <f>Table1[[#This Row],[PerformanceMetric]]/Table1[[#This Row],[InflationAdjSalary]]*1000000</f>
        <v>11.711641625457473</v>
      </c>
      <c r="N4197" t="s">
        <v>36</v>
      </c>
      <c r="O4197">
        <v>26</v>
      </c>
      <c r="P4197" t="s">
        <v>25</v>
      </c>
    </row>
    <row r="4198" spans="2:16" x14ac:dyDescent="0.2">
      <c r="B4198" t="s">
        <v>765</v>
      </c>
      <c r="C4198">
        <v>2013</v>
      </c>
      <c r="D4198">
        <v>3.43</v>
      </c>
      <c r="E4198">
        <v>2.3199999999999998</v>
      </c>
      <c r="F4198">
        <v>0.18</v>
      </c>
      <c r="G4198">
        <v>0.1</v>
      </c>
      <c r="H4198">
        <v>0.56999999999999995</v>
      </c>
      <c r="I4198">
        <v>0.73</v>
      </c>
      <c r="J4198">
        <v>0.67</v>
      </c>
      <c r="K4198" s="1">
        <v>13.85</v>
      </c>
      <c r="L4198" s="2">
        <v>1505588</v>
      </c>
      <c r="M4198" s="1">
        <f>Table1[[#This Row],[PerformanceMetric]]/Table1[[#This Row],[InflationAdjSalary]]*1000000</f>
        <v>9.1990637544932614</v>
      </c>
      <c r="N4198" t="s">
        <v>52</v>
      </c>
      <c r="O4198">
        <v>28</v>
      </c>
      <c r="P4198" t="s">
        <v>30</v>
      </c>
    </row>
    <row r="4199" spans="2:16" x14ac:dyDescent="0.2">
      <c r="B4199" t="s">
        <v>655</v>
      </c>
      <c r="C4199">
        <v>2017</v>
      </c>
      <c r="D4199">
        <v>3.93</v>
      </c>
      <c r="E4199">
        <v>3.86</v>
      </c>
      <c r="F4199">
        <v>0.19</v>
      </c>
      <c r="G4199">
        <v>0.4</v>
      </c>
      <c r="H4199">
        <v>0.21</v>
      </c>
      <c r="I4199">
        <v>0.67</v>
      </c>
      <c r="J4199">
        <v>0.48</v>
      </c>
      <c r="K4199" s="1">
        <v>13.85</v>
      </c>
      <c r="L4199" s="2">
        <v>1779864</v>
      </c>
      <c r="M4199" s="1">
        <f>Table1[[#This Row],[PerformanceMetric]]/Table1[[#This Row],[InflationAdjSalary]]*1000000</f>
        <v>7.7814934174745938</v>
      </c>
      <c r="N4199" t="s">
        <v>109</v>
      </c>
      <c r="O4199">
        <v>22</v>
      </c>
      <c r="P4199" t="s">
        <v>16</v>
      </c>
    </row>
    <row r="4200" spans="2:16" x14ac:dyDescent="0.2">
      <c r="B4200" t="s">
        <v>610</v>
      </c>
      <c r="C4200">
        <v>2018</v>
      </c>
      <c r="D4200">
        <v>4.43</v>
      </c>
      <c r="E4200">
        <v>2.93</v>
      </c>
      <c r="F4200">
        <v>1.21</v>
      </c>
      <c r="G4200">
        <v>0.64</v>
      </c>
      <c r="H4200">
        <v>0.28999999999999998</v>
      </c>
      <c r="I4200">
        <v>1.1399999999999999</v>
      </c>
      <c r="J4200">
        <v>0.48</v>
      </c>
      <c r="K4200" s="1">
        <v>13.85</v>
      </c>
      <c r="L4200" s="2">
        <v>12947984</v>
      </c>
      <c r="M4200" s="1">
        <f>Table1[[#This Row],[PerformanceMetric]]/Table1[[#This Row],[InflationAdjSalary]]*1000000</f>
        <v>1.0696645902559039</v>
      </c>
      <c r="N4200" t="s">
        <v>29</v>
      </c>
      <c r="O4200">
        <v>27</v>
      </c>
      <c r="P4200" t="s">
        <v>20</v>
      </c>
    </row>
    <row r="4201" spans="2:16" x14ac:dyDescent="0.2">
      <c r="B4201" t="s">
        <v>866</v>
      </c>
      <c r="C4201">
        <v>2015</v>
      </c>
      <c r="D4201">
        <v>2.67</v>
      </c>
      <c r="E4201">
        <v>4.04</v>
      </c>
      <c r="F4201">
        <v>0.36</v>
      </c>
      <c r="G4201">
        <v>0.57999999999999996</v>
      </c>
      <c r="H4201">
        <v>0.36</v>
      </c>
      <c r="I4201">
        <v>0.59</v>
      </c>
      <c r="J4201">
        <v>0.51</v>
      </c>
      <c r="K4201" s="1">
        <v>13.84</v>
      </c>
      <c r="L4201" s="2">
        <v>1260823</v>
      </c>
      <c r="M4201" s="1">
        <f>Table1[[#This Row],[PerformanceMetric]]/Table1[[#This Row],[InflationAdjSalary]]*1000000</f>
        <v>10.976957114519642</v>
      </c>
      <c r="N4201" t="s">
        <v>18</v>
      </c>
      <c r="O4201">
        <v>31</v>
      </c>
      <c r="P4201" t="s">
        <v>16</v>
      </c>
    </row>
    <row r="4202" spans="2:16" x14ac:dyDescent="0.2">
      <c r="B4202" t="s">
        <v>618</v>
      </c>
      <c r="C4202">
        <v>2016</v>
      </c>
      <c r="D4202">
        <v>4.83</v>
      </c>
      <c r="E4202">
        <v>0.97</v>
      </c>
      <c r="F4202">
        <v>1.27</v>
      </c>
      <c r="G4202">
        <v>0.23</v>
      </c>
      <c r="H4202">
        <v>0.03</v>
      </c>
      <c r="I4202">
        <v>0.53</v>
      </c>
      <c r="J4202">
        <v>0.55000000000000004</v>
      </c>
      <c r="K4202" s="1">
        <v>13.84</v>
      </c>
      <c r="L4202" s="2">
        <v>1292066</v>
      </c>
      <c r="M4202" s="1">
        <f>Table1[[#This Row],[PerformanceMetric]]/Table1[[#This Row],[InflationAdjSalary]]*1000000</f>
        <v>10.711527120131635</v>
      </c>
      <c r="N4202" t="s">
        <v>96</v>
      </c>
      <c r="O4202">
        <v>30</v>
      </c>
      <c r="P4202" t="s">
        <v>19</v>
      </c>
    </row>
    <row r="4203" spans="2:16" x14ac:dyDescent="0.2">
      <c r="B4203" t="s">
        <v>425</v>
      </c>
      <c r="C4203">
        <v>2016</v>
      </c>
      <c r="D4203">
        <v>3.63</v>
      </c>
      <c r="E4203">
        <v>3.91</v>
      </c>
      <c r="F4203">
        <v>0.38</v>
      </c>
      <c r="G4203">
        <v>0.35</v>
      </c>
      <c r="H4203">
        <v>0.33</v>
      </c>
      <c r="I4203">
        <v>0.64</v>
      </c>
      <c r="J4203">
        <v>0.47</v>
      </c>
      <c r="K4203" s="1">
        <v>13.79</v>
      </c>
      <c r="L4203" s="2">
        <v>3382561</v>
      </c>
      <c r="M4203" s="1">
        <f>Table1[[#This Row],[PerformanceMetric]]/Table1[[#This Row],[InflationAdjSalary]]*1000000</f>
        <v>4.0767927023341182</v>
      </c>
      <c r="N4203" t="s">
        <v>38</v>
      </c>
      <c r="O4203">
        <v>20</v>
      </c>
      <c r="P4203" t="s">
        <v>16</v>
      </c>
    </row>
    <row r="4204" spans="2:16" x14ac:dyDescent="0.2">
      <c r="B4204" t="s">
        <v>492</v>
      </c>
      <c r="C4204">
        <v>2015</v>
      </c>
      <c r="D4204">
        <v>4.25</v>
      </c>
      <c r="E4204">
        <v>1.83</v>
      </c>
      <c r="F4204">
        <v>2</v>
      </c>
      <c r="G4204">
        <v>0.92</v>
      </c>
      <c r="H4204">
        <v>0.33</v>
      </c>
      <c r="I4204">
        <v>0.83</v>
      </c>
      <c r="J4204">
        <v>0.45</v>
      </c>
      <c r="K4204" s="1">
        <v>13.79</v>
      </c>
      <c r="L4204" s="2">
        <v>3689723</v>
      </c>
      <c r="M4204" s="1">
        <f>Table1[[#This Row],[PerformanceMetric]]/Table1[[#This Row],[InflationAdjSalary]]*1000000</f>
        <v>3.737407930080388</v>
      </c>
      <c r="N4204" t="s">
        <v>27</v>
      </c>
      <c r="O4204">
        <v>28</v>
      </c>
      <c r="P4204" t="s">
        <v>20</v>
      </c>
    </row>
    <row r="4205" spans="2:16" x14ac:dyDescent="0.2">
      <c r="B4205" t="s">
        <v>808</v>
      </c>
      <c r="C4205">
        <v>2021</v>
      </c>
      <c r="D4205">
        <v>5.09</v>
      </c>
      <c r="E4205">
        <v>2.5499999999999998</v>
      </c>
      <c r="F4205">
        <v>0.84</v>
      </c>
      <c r="G4205">
        <v>0.43</v>
      </c>
      <c r="H4205">
        <v>0.16</v>
      </c>
      <c r="I4205">
        <v>0.79</v>
      </c>
      <c r="J4205">
        <v>0.46</v>
      </c>
      <c r="K4205" s="1">
        <v>13.78</v>
      </c>
      <c r="L4205" s="2">
        <v>4143322</v>
      </c>
      <c r="M4205" s="1">
        <f>Table1[[#This Row],[PerformanceMetric]]/Table1[[#This Row],[InflationAdjSalary]]*1000000</f>
        <v>3.3258337150721089</v>
      </c>
      <c r="N4205" t="s">
        <v>88</v>
      </c>
      <c r="O4205">
        <v>20</v>
      </c>
      <c r="P4205" t="s">
        <v>16</v>
      </c>
    </row>
    <row r="4206" spans="2:16" x14ac:dyDescent="0.2">
      <c r="B4206" t="s">
        <v>640</v>
      </c>
      <c r="C4206">
        <v>2012</v>
      </c>
      <c r="D4206">
        <v>5.31</v>
      </c>
      <c r="E4206">
        <v>2.36</v>
      </c>
      <c r="F4206">
        <v>0.78</v>
      </c>
      <c r="G4206">
        <v>0.57999999999999996</v>
      </c>
      <c r="H4206">
        <v>0.18</v>
      </c>
      <c r="I4206">
        <v>0.78</v>
      </c>
      <c r="J4206">
        <v>0.45</v>
      </c>
      <c r="K4206" s="1">
        <v>13.77</v>
      </c>
      <c r="L4206" s="2">
        <v>2999807</v>
      </c>
      <c r="M4206" s="1">
        <f>Table1[[#This Row],[PerformanceMetric]]/Table1[[#This Row],[InflationAdjSalary]]*1000000</f>
        <v>4.5902953089982121</v>
      </c>
      <c r="N4206" t="s">
        <v>99</v>
      </c>
      <c r="O4206">
        <v>20</v>
      </c>
      <c r="P4206" t="s">
        <v>20</v>
      </c>
    </row>
    <row r="4207" spans="2:16" x14ac:dyDescent="0.2">
      <c r="B4207" t="s">
        <v>687</v>
      </c>
      <c r="C4207">
        <v>2016</v>
      </c>
      <c r="D4207">
        <v>4.4800000000000004</v>
      </c>
      <c r="E4207">
        <v>1.63</v>
      </c>
      <c r="F4207">
        <v>2.0699999999999998</v>
      </c>
      <c r="G4207">
        <v>0.54</v>
      </c>
      <c r="H4207">
        <v>0.02</v>
      </c>
      <c r="I4207">
        <v>1</v>
      </c>
      <c r="J4207">
        <v>0.51</v>
      </c>
      <c r="K4207" s="1">
        <v>13.75</v>
      </c>
      <c r="L4207" s="2">
        <v>2131657</v>
      </c>
      <c r="M4207" s="1">
        <f>Table1[[#This Row],[PerformanceMetric]]/Table1[[#This Row],[InflationAdjSalary]]*1000000</f>
        <v>6.4503810885147095</v>
      </c>
      <c r="N4207" t="s">
        <v>15</v>
      </c>
      <c r="O4207">
        <v>21</v>
      </c>
      <c r="P4207" t="s">
        <v>19</v>
      </c>
    </row>
    <row r="4208" spans="2:16" x14ac:dyDescent="0.2">
      <c r="B4208" t="s">
        <v>811</v>
      </c>
      <c r="C4208">
        <v>2011</v>
      </c>
      <c r="D4208">
        <v>3.35</v>
      </c>
      <c r="E4208">
        <v>3.83</v>
      </c>
      <c r="F4208">
        <v>0.83</v>
      </c>
      <c r="G4208">
        <v>0.19</v>
      </c>
      <c r="H4208">
        <v>0.63</v>
      </c>
      <c r="I4208">
        <v>0.48</v>
      </c>
      <c r="J4208">
        <v>0.44</v>
      </c>
      <c r="K4208" s="1">
        <v>13.74</v>
      </c>
      <c r="L4208" s="2">
        <v>1202262</v>
      </c>
      <c r="M4208" s="1">
        <f>Table1[[#This Row],[PerformanceMetric]]/Table1[[#This Row],[InflationAdjSalary]]*1000000</f>
        <v>11.428457357880395</v>
      </c>
      <c r="N4208" t="s">
        <v>104</v>
      </c>
      <c r="O4208">
        <v>25</v>
      </c>
      <c r="P4208" t="s">
        <v>25</v>
      </c>
    </row>
    <row r="4209" spans="2:16" x14ac:dyDescent="0.2">
      <c r="B4209" t="s">
        <v>611</v>
      </c>
      <c r="C4209">
        <v>2014</v>
      </c>
      <c r="D4209">
        <v>4.76</v>
      </c>
      <c r="E4209">
        <v>2.65</v>
      </c>
      <c r="F4209">
        <v>0.33</v>
      </c>
      <c r="G4209">
        <v>0.31</v>
      </c>
      <c r="H4209">
        <v>0.46</v>
      </c>
      <c r="I4209">
        <v>0.56999999999999995</v>
      </c>
      <c r="J4209">
        <v>0.47</v>
      </c>
      <c r="K4209" s="1">
        <v>13.73</v>
      </c>
      <c r="L4209" s="2">
        <v>155530</v>
      </c>
      <c r="M4209" s="1">
        <f>Table1[[#This Row],[PerformanceMetric]]/Table1[[#This Row],[InflationAdjSalary]]*1000000</f>
        <v>88.278788658136691</v>
      </c>
      <c r="N4209" t="s">
        <v>41</v>
      </c>
      <c r="O4209">
        <v>26</v>
      </c>
      <c r="P4209" t="s">
        <v>16</v>
      </c>
    </row>
    <row r="4210" spans="2:16" x14ac:dyDescent="0.2">
      <c r="B4210" t="s">
        <v>463</v>
      </c>
      <c r="C4210">
        <v>2013</v>
      </c>
      <c r="D4210">
        <v>4.6100000000000003</v>
      </c>
      <c r="E4210">
        <v>1.29</v>
      </c>
      <c r="F4210">
        <v>2.19</v>
      </c>
      <c r="G4210">
        <v>0.48</v>
      </c>
      <c r="H4210">
        <v>0</v>
      </c>
      <c r="I4210">
        <v>1.1000000000000001</v>
      </c>
      <c r="J4210">
        <v>0.54</v>
      </c>
      <c r="K4210" s="1">
        <v>13.73</v>
      </c>
      <c r="L4210" s="2">
        <v>1122146</v>
      </c>
      <c r="M4210" s="1">
        <f>Table1[[#This Row],[PerformanceMetric]]/Table1[[#This Row],[InflationAdjSalary]]*1000000</f>
        <v>12.23548450914587</v>
      </c>
      <c r="N4210" t="s">
        <v>41</v>
      </c>
      <c r="O4210">
        <v>22</v>
      </c>
      <c r="P4210" t="s">
        <v>19</v>
      </c>
    </row>
    <row r="4211" spans="2:16" x14ac:dyDescent="0.2">
      <c r="B4211" t="s">
        <v>647</v>
      </c>
      <c r="C4211">
        <v>2011</v>
      </c>
      <c r="D4211">
        <v>4.16</v>
      </c>
      <c r="E4211">
        <v>3.04</v>
      </c>
      <c r="F4211">
        <v>0.3</v>
      </c>
      <c r="G4211">
        <v>0.42</v>
      </c>
      <c r="H4211">
        <v>0.37</v>
      </c>
      <c r="I4211">
        <v>0.77</v>
      </c>
      <c r="J4211">
        <v>0.51</v>
      </c>
      <c r="K4211" s="1">
        <v>13.73</v>
      </c>
      <c r="L4211" s="2">
        <v>6563626</v>
      </c>
      <c r="M4211" s="1">
        <f>Table1[[#This Row],[PerformanceMetric]]/Table1[[#This Row],[InflationAdjSalary]]*1000000</f>
        <v>2.091831557739579</v>
      </c>
      <c r="N4211" t="s">
        <v>88</v>
      </c>
      <c r="O4211">
        <v>27</v>
      </c>
      <c r="P4211" t="s">
        <v>16</v>
      </c>
    </row>
    <row r="4212" spans="2:16" x14ac:dyDescent="0.2">
      <c r="B4212" t="s">
        <v>867</v>
      </c>
      <c r="C4212">
        <v>2015</v>
      </c>
      <c r="D4212">
        <v>4.5999999999999996</v>
      </c>
      <c r="E4212">
        <v>2.2799999999999998</v>
      </c>
      <c r="F4212">
        <v>0.83</v>
      </c>
      <c r="G4212">
        <v>0.66</v>
      </c>
      <c r="H4212">
        <v>0.26</v>
      </c>
      <c r="I4212">
        <v>0.56999999999999995</v>
      </c>
      <c r="J4212">
        <v>0.46</v>
      </c>
      <c r="K4212" s="1">
        <v>13.72</v>
      </c>
      <c r="L4212" s="2">
        <v>1049289</v>
      </c>
      <c r="M4212" s="1">
        <f>Table1[[#This Row],[PerformanceMetric]]/Table1[[#This Row],[InflationAdjSalary]]*1000000</f>
        <v>13.075520662086422</v>
      </c>
      <c r="N4212" t="s">
        <v>39</v>
      </c>
      <c r="O4212">
        <v>23</v>
      </c>
      <c r="P4212" t="s">
        <v>20</v>
      </c>
    </row>
    <row r="4213" spans="2:16" x14ac:dyDescent="0.2">
      <c r="B4213" t="s">
        <v>358</v>
      </c>
      <c r="C4213">
        <v>2011</v>
      </c>
      <c r="D4213">
        <v>3.97</v>
      </c>
      <c r="E4213">
        <v>3.06</v>
      </c>
      <c r="F4213">
        <v>0.44</v>
      </c>
      <c r="G4213">
        <v>0.41</v>
      </c>
      <c r="H4213">
        <v>0.68</v>
      </c>
      <c r="I4213">
        <v>0.94</v>
      </c>
      <c r="J4213">
        <v>0.51</v>
      </c>
      <c r="K4213" s="1">
        <v>13.72</v>
      </c>
      <c r="L4213" s="2">
        <v>4389617</v>
      </c>
      <c r="M4213" s="1">
        <f>Table1[[#This Row],[PerformanceMetric]]/Table1[[#This Row],[InflationAdjSalary]]*1000000</f>
        <v>3.1255574233469576</v>
      </c>
      <c r="N4213" t="s">
        <v>70</v>
      </c>
      <c r="O4213">
        <v>24</v>
      </c>
      <c r="P4213" t="s">
        <v>30</v>
      </c>
    </row>
    <row r="4214" spans="2:16" x14ac:dyDescent="0.2">
      <c r="B4214" t="s">
        <v>753</v>
      </c>
      <c r="C4214">
        <v>2020</v>
      </c>
      <c r="D4214">
        <v>3.85</v>
      </c>
      <c r="E4214">
        <v>1.38</v>
      </c>
      <c r="F4214">
        <v>0.54</v>
      </c>
      <c r="G4214">
        <v>0.31</v>
      </c>
      <c r="H4214">
        <v>0.08</v>
      </c>
      <c r="I4214">
        <v>0.15</v>
      </c>
      <c r="J4214">
        <v>0.59</v>
      </c>
      <c r="K4214" s="1">
        <v>13.71</v>
      </c>
      <c r="L4214" s="2">
        <v>1661679</v>
      </c>
      <c r="M4214" s="1">
        <f>Table1[[#This Row],[PerformanceMetric]]/Table1[[#This Row],[InflationAdjSalary]]*1000000</f>
        <v>8.250691017940289</v>
      </c>
      <c r="N4214" t="s">
        <v>46</v>
      </c>
      <c r="O4214">
        <v>22</v>
      </c>
      <c r="P4214" t="s">
        <v>20</v>
      </c>
    </row>
    <row r="4215" spans="2:16" x14ac:dyDescent="0.2">
      <c r="B4215" t="s">
        <v>675</v>
      </c>
      <c r="C4215">
        <v>2010</v>
      </c>
      <c r="D4215">
        <v>4.84</v>
      </c>
      <c r="E4215">
        <v>1.05</v>
      </c>
      <c r="F4215">
        <v>2.93</v>
      </c>
      <c r="G4215">
        <v>0.56000000000000005</v>
      </c>
      <c r="H4215">
        <v>0.12</v>
      </c>
      <c r="I4215">
        <v>1.1599999999999999</v>
      </c>
      <c r="J4215">
        <v>0.48</v>
      </c>
      <c r="K4215" s="1">
        <v>13.71</v>
      </c>
      <c r="L4215" s="2">
        <v>3670496</v>
      </c>
      <c r="M4215" s="1">
        <f>Table1[[#This Row],[PerformanceMetric]]/Table1[[#This Row],[InflationAdjSalary]]*1000000</f>
        <v>3.7351900124669801</v>
      </c>
      <c r="N4215" t="s">
        <v>41</v>
      </c>
      <c r="O4215">
        <v>24</v>
      </c>
      <c r="P4215" t="s">
        <v>19</v>
      </c>
    </row>
    <row r="4216" spans="2:16" x14ac:dyDescent="0.2">
      <c r="B4216" t="s">
        <v>471</v>
      </c>
      <c r="C4216">
        <v>2011</v>
      </c>
      <c r="D4216">
        <v>4.04</v>
      </c>
      <c r="E4216">
        <v>1.97</v>
      </c>
      <c r="F4216">
        <v>2.15</v>
      </c>
      <c r="G4216">
        <v>0.51</v>
      </c>
      <c r="H4216">
        <v>0.04</v>
      </c>
      <c r="I4216">
        <v>0.92</v>
      </c>
      <c r="J4216">
        <v>0.5</v>
      </c>
      <c r="K4216" s="1">
        <v>13.71</v>
      </c>
      <c r="L4216" s="2">
        <v>5250901</v>
      </c>
      <c r="M4216" s="1">
        <f>Table1[[#This Row],[PerformanceMetric]]/Table1[[#This Row],[InflationAdjSalary]]*1000000</f>
        <v>2.6109804774456804</v>
      </c>
      <c r="N4216" t="s">
        <v>42</v>
      </c>
      <c r="O4216">
        <v>30</v>
      </c>
      <c r="P4216" t="s">
        <v>19</v>
      </c>
    </row>
    <row r="4217" spans="2:16" x14ac:dyDescent="0.2">
      <c r="B4217" t="s">
        <v>254</v>
      </c>
      <c r="C4217">
        <v>2013</v>
      </c>
      <c r="D4217">
        <v>5.0999999999999996</v>
      </c>
      <c r="E4217">
        <v>2.7</v>
      </c>
      <c r="F4217">
        <v>1</v>
      </c>
      <c r="G4217">
        <v>0.4</v>
      </c>
      <c r="H4217">
        <v>0.1</v>
      </c>
      <c r="I4217">
        <v>0.7</v>
      </c>
      <c r="J4217">
        <v>0.43</v>
      </c>
      <c r="K4217" s="1">
        <v>13.71</v>
      </c>
      <c r="L4217" s="2">
        <v>10847342</v>
      </c>
      <c r="M4217" s="1">
        <f>Table1[[#This Row],[PerformanceMetric]]/Table1[[#This Row],[InflationAdjSalary]]*1000000</f>
        <v>1.2639040974277385</v>
      </c>
      <c r="N4217" t="s">
        <v>48</v>
      </c>
      <c r="O4217">
        <v>32</v>
      </c>
      <c r="P4217" t="s">
        <v>30</v>
      </c>
    </row>
    <row r="4218" spans="2:16" x14ac:dyDescent="0.2">
      <c r="B4218" t="s">
        <v>868</v>
      </c>
      <c r="C4218">
        <v>2015</v>
      </c>
      <c r="D4218">
        <v>5.38</v>
      </c>
      <c r="E4218">
        <v>2.4900000000000002</v>
      </c>
      <c r="F4218">
        <v>0.92</v>
      </c>
      <c r="G4218">
        <v>0.62</v>
      </c>
      <c r="H4218">
        <v>0.31</v>
      </c>
      <c r="I4218">
        <v>1.03</v>
      </c>
      <c r="J4218">
        <v>0.45</v>
      </c>
      <c r="K4218" s="1">
        <v>13.7</v>
      </c>
      <c r="L4218" s="2">
        <v>1049289</v>
      </c>
      <c r="M4218" s="1">
        <f>Table1[[#This Row],[PerformanceMetric]]/Table1[[#This Row],[InflationAdjSalary]]*1000000</f>
        <v>13.05646013633994</v>
      </c>
      <c r="N4218" t="s">
        <v>70</v>
      </c>
      <c r="O4218">
        <v>23</v>
      </c>
      <c r="P4218" t="s">
        <v>25</v>
      </c>
    </row>
    <row r="4219" spans="2:16" x14ac:dyDescent="0.2">
      <c r="B4219" t="s">
        <v>827</v>
      </c>
      <c r="C4219">
        <v>2021</v>
      </c>
      <c r="D4219">
        <v>3.56</v>
      </c>
      <c r="E4219">
        <v>1.73</v>
      </c>
      <c r="F4219">
        <v>0.41</v>
      </c>
      <c r="G4219">
        <v>0.68</v>
      </c>
      <c r="H4219">
        <v>0.15</v>
      </c>
      <c r="I4219">
        <v>0.46</v>
      </c>
      <c r="J4219">
        <v>0.61</v>
      </c>
      <c r="K4219" s="1">
        <v>13.7</v>
      </c>
      <c r="L4219" s="2">
        <v>1820401</v>
      </c>
      <c r="M4219" s="1">
        <f>Table1[[#This Row],[PerformanceMetric]]/Table1[[#This Row],[InflationAdjSalary]]*1000000</f>
        <v>7.5258143672740232</v>
      </c>
      <c r="N4219" t="s">
        <v>41</v>
      </c>
      <c r="O4219">
        <v>27</v>
      </c>
      <c r="P4219" t="s">
        <v>25</v>
      </c>
    </row>
    <row r="4220" spans="2:16" x14ac:dyDescent="0.2">
      <c r="B4220" t="s">
        <v>869</v>
      </c>
      <c r="C4220">
        <v>2014</v>
      </c>
      <c r="D4220">
        <v>4.9400000000000004</v>
      </c>
      <c r="E4220">
        <v>2.83</v>
      </c>
      <c r="F4220">
        <v>0.5</v>
      </c>
      <c r="G4220">
        <v>0.42</v>
      </c>
      <c r="H4220">
        <v>0.62</v>
      </c>
      <c r="I4220">
        <v>0.92</v>
      </c>
      <c r="J4220">
        <v>0.46</v>
      </c>
      <c r="K4220" s="1">
        <v>13.69</v>
      </c>
      <c r="L4220" s="2">
        <v>495286</v>
      </c>
      <c r="M4220" s="1">
        <f>Table1[[#This Row],[PerformanceMetric]]/Table1[[#This Row],[InflationAdjSalary]]*1000000</f>
        <v>27.640595534701163</v>
      </c>
      <c r="N4220" t="s">
        <v>91</v>
      </c>
      <c r="O4220">
        <v>21</v>
      </c>
      <c r="P4220" t="s">
        <v>16</v>
      </c>
    </row>
    <row r="4221" spans="2:16" x14ac:dyDescent="0.2">
      <c r="B4221" t="s">
        <v>575</v>
      </c>
      <c r="C4221">
        <v>2016</v>
      </c>
      <c r="D4221">
        <v>4.22</v>
      </c>
      <c r="E4221">
        <v>3.36</v>
      </c>
      <c r="F4221">
        <v>0.56000000000000005</v>
      </c>
      <c r="G4221">
        <v>0.36</v>
      </c>
      <c r="H4221">
        <v>0.28000000000000003</v>
      </c>
      <c r="I4221">
        <v>0.5</v>
      </c>
      <c r="J4221">
        <v>0.44</v>
      </c>
      <c r="K4221" s="1">
        <v>13.69</v>
      </c>
      <c r="L4221" s="2">
        <v>876947</v>
      </c>
      <c r="M4221" s="1">
        <f>Table1[[#This Row],[PerformanceMetric]]/Table1[[#This Row],[InflationAdjSalary]]*1000000</f>
        <v>15.610977630347101</v>
      </c>
      <c r="N4221" t="s">
        <v>42</v>
      </c>
      <c r="O4221">
        <v>24</v>
      </c>
      <c r="P4221" t="s">
        <v>16</v>
      </c>
    </row>
    <row r="4222" spans="2:16" x14ac:dyDescent="0.2">
      <c r="B4222" t="s">
        <v>280</v>
      </c>
      <c r="C4222">
        <v>2018</v>
      </c>
      <c r="D4222">
        <v>2.98</v>
      </c>
      <c r="E4222">
        <v>1.95</v>
      </c>
      <c r="F4222">
        <v>3.29</v>
      </c>
      <c r="G4222">
        <v>0.8</v>
      </c>
      <c r="H4222">
        <v>0.12</v>
      </c>
      <c r="I4222">
        <v>0.97</v>
      </c>
      <c r="J4222">
        <v>0.48</v>
      </c>
      <c r="K4222" s="1">
        <v>13.69</v>
      </c>
      <c r="L4222" s="2">
        <v>2154353</v>
      </c>
      <c r="M4222" s="1">
        <f>Table1[[#This Row],[PerformanceMetric]]/Table1[[#This Row],[InflationAdjSalary]]*1000000</f>
        <v>6.3545760606548694</v>
      </c>
      <c r="N4222" t="s">
        <v>54</v>
      </c>
      <c r="O4222">
        <v>27</v>
      </c>
      <c r="P4222" t="s">
        <v>19</v>
      </c>
    </row>
    <row r="4223" spans="2:16" x14ac:dyDescent="0.2">
      <c r="B4223" t="s">
        <v>870</v>
      </c>
      <c r="C4223">
        <v>2012</v>
      </c>
      <c r="D4223">
        <v>4.88</v>
      </c>
      <c r="E4223">
        <v>3.33</v>
      </c>
      <c r="F4223">
        <v>0.38</v>
      </c>
      <c r="G4223">
        <v>0.38</v>
      </c>
      <c r="H4223">
        <v>0.48</v>
      </c>
      <c r="I4223">
        <v>0.86</v>
      </c>
      <c r="J4223">
        <v>0.44</v>
      </c>
      <c r="K4223" s="1">
        <v>13.68</v>
      </c>
      <c r="L4223" s="2">
        <v>984176</v>
      </c>
      <c r="M4223" s="1">
        <f>Table1[[#This Row],[PerformanceMetric]]/Table1[[#This Row],[InflationAdjSalary]]*1000000</f>
        <v>13.89995285396108</v>
      </c>
      <c r="N4223" t="s">
        <v>22</v>
      </c>
      <c r="O4223">
        <v>20</v>
      </c>
      <c r="P4223" t="s">
        <v>30</v>
      </c>
    </row>
    <row r="4224" spans="2:16" x14ac:dyDescent="0.2">
      <c r="B4224" t="s">
        <v>140</v>
      </c>
      <c r="C4224">
        <v>2016</v>
      </c>
      <c r="D4224">
        <v>3.59</v>
      </c>
      <c r="E4224">
        <v>1.67</v>
      </c>
      <c r="F4224">
        <v>0.44</v>
      </c>
      <c r="G4224">
        <v>0.28000000000000003</v>
      </c>
      <c r="H4224">
        <v>0.28000000000000003</v>
      </c>
      <c r="I4224">
        <v>0.44</v>
      </c>
      <c r="J4224">
        <v>0.63</v>
      </c>
      <c r="K4224" s="1">
        <v>13.68</v>
      </c>
      <c r="L4224" s="2">
        <v>1284738</v>
      </c>
      <c r="M4224" s="1">
        <f>Table1[[#This Row],[PerformanceMetric]]/Table1[[#This Row],[InflationAdjSalary]]*1000000</f>
        <v>10.648085446215493</v>
      </c>
      <c r="N4224" t="s">
        <v>18</v>
      </c>
      <c r="O4224">
        <v>22</v>
      </c>
      <c r="P4224" t="s">
        <v>16</v>
      </c>
    </row>
    <row r="4225" spans="2:16" x14ac:dyDescent="0.2">
      <c r="B4225" t="s">
        <v>513</v>
      </c>
      <c r="C4225">
        <v>2015</v>
      </c>
      <c r="D4225">
        <v>3.92</v>
      </c>
      <c r="E4225">
        <v>1.73</v>
      </c>
      <c r="F4225">
        <v>1.08</v>
      </c>
      <c r="G4225">
        <v>0.81</v>
      </c>
      <c r="H4225">
        <v>0.17</v>
      </c>
      <c r="I4225">
        <v>0.65</v>
      </c>
      <c r="J4225">
        <v>0.53</v>
      </c>
      <c r="K4225" s="1">
        <v>13.67</v>
      </c>
      <c r="L4225" s="2">
        <v>1366590</v>
      </c>
      <c r="M4225" s="1">
        <f>Table1[[#This Row],[PerformanceMetric]]/Table1[[#This Row],[InflationAdjSalary]]*1000000</f>
        <v>10.003000168302124</v>
      </c>
      <c r="N4225" t="s">
        <v>54</v>
      </c>
      <c r="O4225">
        <v>28</v>
      </c>
      <c r="P4225" t="s">
        <v>20</v>
      </c>
    </row>
    <row r="4226" spans="2:16" x14ac:dyDescent="0.2">
      <c r="B4226" t="s">
        <v>486</v>
      </c>
      <c r="C4226">
        <v>2011</v>
      </c>
      <c r="D4226">
        <v>4.37</v>
      </c>
      <c r="E4226">
        <v>3.12</v>
      </c>
      <c r="F4226">
        <v>0.67</v>
      </c>
      <c r="G4226">
        <v>0.44</v>
      </c>
      <c r="H4226">
        <v>0.09</v>
      </c>
      <c r="I4226">
        <v>0.57999999999999996</v>
      </c>
      <c r="J4226">
        <v>0.45</v>
      </c>
      <c r="K4226" s="1">
        <v>13.66</v>
      </c>
      <c r="L4226" s="2">
        <v>3211713</v>
      </c>
      <c r="M4226" s="1">
        <f>Table1[[#This Row],[PerformanceMetric]]/Table1[[#This Row],[InflationAdjSalary]]*1000000</f>
        <v>4.2531820246703242</v>
      </c>
      <c r="N4226" t="s">
        <v>48</v>
      </c>
      <c r="O4226">
        <v>30</v>
      </c>
      <c r="P4226" t="s">
        <v>25</v>
      </c>
    </row>
    <row r="4227" spans="2:16" x14ac:dyDescent="0.2">
      <c r="B4227" t="s">
        <v>383</v>
      </c>
      <c r="C4227">
        <v>2012</v>
      </c>
      <c r="D4227">
        <v>2.76</v>
      </c>
      <c r="E4227">
        <v>3.42</v>
      </c>
      <c r="F4227">
        <v>1.02</v>
      </c>
      <c r="G4227">
        <v>0.3</v>
      </c>
      <c r="H4227">
        <v>0.36</v>
      </c>
      <c r="I4227">
        <v>0.62</v>
      </c>
      <c r="J4227">
        <v>0.52</v>
      </c>
      <c r="K4227" s="1">
        <v>13.65</v>
      </c>
      <c r="L4227" s="2">
        <v>4048035</v>
      </c>
      <c r="M4227" s="1">
        <f>Table1[[#This Row],[PerformanceMetric]]/Table1[[#This Row],[InflationAdjSalary]]*1000000</f>
        <v>3.3720064179286986</v>
      </c>
      <c r="N4227" t="s">
        <v>42</v>
      </c>
      <c r="O4227">
        <v>24</v>
      </c>
      <c r="P4227" t="s">
        <v>16</v>
      </c>
    </row>
    <row r="4228" spans="2:16" x14ac:dyDescent="0.2">
      <c r="B4228" t="s">
        <v>859</v>
      </c>
      <c r="C4228">
        <v>2021</v>
      </c>
      <c r="D4228">
        <v>2.73</v>
      </c>
      <c r="E4228">
        <v>2.27</v>
      </c>
      <c r="F4228">
        <v>0.55000000000000004</v>
      </c>
      <c r="G4228">
        <v>0.09</v>
      </c>
      <c r="H4228">
        <v>0.45</v>
      </c>
      <c r="I4228">
        <v>0.82</v>
      </c>
      <c r="J4228">
        <v>0.77</v>
      </c>
      <c r="K4228" s="1">
        <v>13.64</v>
      </c>
      <c r="L4228" s="2">
        <v>523105</v>
      </c>
      <c r="M4228" s="1">
        <f>Table1[[#This Row],[PerformanceMetric]]/Table1[[#This Row],[InflationAdjSalary]]*1000000</f>
        <v>26.075070970455265</v>
      </c>
      <c r="N4228" t="s">
        <v>31</v>
      </c>
      <c r="O4228">
        <v>24</v>
      </c>
      <c r="P4228" t="s">
        <v>16</v>
      </c>
    </row>
    <row r="4229" spans="2:16" x14ac:dyDescent="0.2">
      <c r="B4229" t="s">
        <v>516</v>
      </c>
      <c r="C4229">
        <v>2015</v>
      </c>
      <c r="D4229">
        <v>4.46</v>
      </c>
      <c r="E4229">
        <v>1.74</v>
      </c>
      <c r="F4229">
        <v>0.46</v>
      </c>
      <c r="G4229">
        <v>0.65</v>
      </c>
      <c r="H4229">
        <v>0.13</v>
      </c>
      <c r="I4229">
        <v>0.61</v>
      </c>
      <c r="J4229">
        <v>0.55000000000000004</v>
      </c>
      <c r="K4229" s="1">
        <v>13.64</v>
      </c>
      <c r="L4229" s="2">
        <v>1639011</v>
      </c>
      <c r="M4229" s="1">
        <f>Table1[[#This Row],[PerformanceMetric]]/Table1[[#This Row],[InflationAdjSalary]]*1000000</f>
        <v>8.3220917980416242</v>
      </c>
      <c r="N4229" t="s">
        <v>41</v>
      </c>
      <c r="O4229">
        <v>27</v>
      </c>
      <c r="P4229" t="s">
        <v>25</v>
      </c>
    </row>
    <row r="4230" spans="2:16" x14ac:dyDescent="0.2">
      <c r="B4230" t="s">
        <v>590</v>
      </c>
      <c r="C4230">
        <v>2017</v>
      </c>
      <c r="D4230">
        <v>4.45</v>
      </c>
      <c r="E4230">
        <v>3.4</v>
      </c>
      <c r="F4230">
        <v>0.95</v>
      </c>
      <c r="G4230">
        <v>0.35</v>
      </c>
      <c r="H4230">
        <v>0</v>
      </c>
      <c r="I4230">
        <v>0.8</v>
      </c>
      <c r="J4230">
        <v>0.45</v>
      </c>
      <c r="K4230" s="1">
        <v>13.63</v>
      </c>
      <c r="L4230" s="2">
        <v>1843882</v>
      </c>
      <c r="M4230" s="1">
        <f>Table1[[#This Row],[PerformanceMetric]]/Table1[[#This Row],[InflationAdjSalary]]*1000000</f>
        <v>7.392013154854812</v>
      </c>
      <c r="N4230" t="s">
        <v>68</v>
      </c>
      <c r="O4230">
        <v>25</v>
      </c>
      <c r="P4230" t="s">
        <v>30</v>
      </c>
    </row>
    <row r="4231" spans="2:16" x14ac:dyDescent="0.2">
      <c r="B4231" t="s">
        <v>409</v>
      </c>
      <c r="C4231">
        <v>2018</v>
      </c>
      <c r="D4231">
        <v>3.9</v>
      </c>
      <c r="E4231">
        <v>1.97</v>
      </c>
      <c r="F4231">
        <v>0.67</v>
      </c>
      <c r="G4231">
        <v>0.36</v>
      </c>
      <c r="H4231">
        <v>0.05</v>
      </c>
      <c r="I4231">
        <v>0.52</v>
      </c>
      <c r="J4231">
        <v>0.57999999999999996</v>
      </c>
      <c r="K4231" s="1">
        <v>13.62</v>
      </c>
      <c r="L4231" s="2">
        <v>3263090</v>
      </c>
      <c r="M4231" s="1">
        <f>Table1[[#This Row],[PerformanceMetric]]/Table1[[#This Row],[InflationAdjSalary]]*1000000</f>
        <v>4.1739578129932058</v>
      </c>
      <c r="N4231" t="s">
        <v>29</v>
      </c>
      <c r="O4231">
        <v>22</v>
      </c>
      <c r="P4231" t="s">
        <v>25</v>
      </c>
    </row>
    <row r="4232" spans="2:16" x14ac:dyDescent="0.2">
      <c r="B4232" t="s">
        <v>290</v>
      </c>
      <c r="C4232">
        <v>2016</v>
      </c>
      <c r="D4232">
        <v>4.66</v>
      </c>
      <c r="E4232">
        <v>1.64</v>
      </c>
      <c r="F4232">
        <v>2.64</v>
      </c>
      <c r="G4232">
        <v>0.32</v>
      </c>
      <c r="H4232">
        <v>0.02</v>
      </c>
      <c r="I4232">
        <v>1.2</v>
      </c>
      <c r="J4232">
        <v>0.5</v>
      </c>
      <c r="K4232" s="1">
        <v>13.61</v>
      </c>
      <c r="L4232" s="2">
        <v>1205355</v>
      </c>
      <c r="M4232" s="1">
        <f>Table1[[#This Row],[PerformanceMetric]]/Table1[[#This Row],[InflationAdjSalary]]*1000000</f>
        <v>11.291279332644738</v>
      </c>
      <c r="N4232" t="s">
        <v>41</v>
      </c>
      <c r="O4232">
        <v>33</v>
      </c>
      <c r="P4232" t="s">
        <v>19</v>
      </c>
    </row>
    <row r="4233" spans="2:16" x14ac:dyDescent="0.2">
      <c r="B4233" t="s">
        <v>871</v>
      </c>
      <c r="C4233">
        <v>2019</v>
      </c>
      <c r="D4233">
        <v>3.98</v>
      </c>
      <c r="E4233">
        <v>1.5</v>
      </c>
      <c r="F4233">
        <v>0.52</v>
      </c>
      <c r="G4233">
        <v>0.14000000000000001</v>
      </c>
      <c r="H4233">
        <v>0.1</v>
      </c>
      <c r="I4233">
        <v>0.38</v>
      </c>
      <c r="J4233">
        <v>0.62</v>
      </c>
      <c r="K4233" s="1">
        <v>13.61</v>
      </c>
      <c r="L4233" s="2">
        <v>1639040</v>
      </c>
      <c r="M4233" s="1">
        <f>Table1[[#This Row],[PerformanceMetric]]/Table1[[#This Row],[InflationAdjSalary]]*1000000</f>
        <v>8.3036411557985161</v>
      </c>
      <c r="N4233" t="s">
        <v>76</v>
      </c>
      <c r="O4233">
        <v>28</v>
      </c>
      <c r="P4233" t="s">
        <v>20</v>
      </c>
    </row>
    <row r="4234" spans="2:16" x14ac:dyDescent="0.2">
      <c r="B4234" t="s">
        <v>872</v>
      </c>
      <c r="C4234">
        <v>2017</v>
      </c>
      <c r="D4234">
        <v>4.5</v>
      </c>
      <c r="E4234">
        <v>2</v>
      </c>
      <c r="F4234">
        <v>1</v>
      </c>
      <c r="G4234">
        <v>0</v>
      </c>
      <c r="H4234">
        <v>0</v>
      </c>
      <c r="I4234">
        <v>0.75</v>
      </c>
      <c r="J4234">
        <v>0.56999999999999995</v>
      </c>
      <c r="K4234" s="1">
        <v>13.6</v>
      </c>
      <c r="L4234" s="2">
        <v>1843882</v>
      </c>
      <c r="M4234" s="1">
        <f>Table1[[#This Row],[PerformanceMetric]]/Table1[[#This Row],[InflationAdjSalary]]*1000000</f>
        <v>7.3757431332373757</v>
      </c>
      <c r="N4234" t="s">
        <v>96</v>
      </c>
      <c r="O4234">
        <v>23</v>
      </c>
      <c r="P4234" t="s">
        <v>16</v>
      </c>
    </row>
    <row r="4235" spans="2:16" x14ac:dyDescent="0.2">
      <c r="B4235" t="s">
        <v>698</v>
      </c>
      <c r="C4235">
        <v>2019</v>
      </c>
      <c r="D4235">
        <v>3.98</v>
      </c>
      <c r="E4235">
        <v>1.47</v>
      </c>
      <c r="F4235">
        <v>0.59</v>
      </c>
      <c r="G4235">
        <v>0.17</v>
      </c>
      <c r="H4235">
        <v>0.1</v>
      </c>
      <c r="I4235">
        <v>0.39</v>
      </c>
      <c r="J4235">
        <v>0.61</v>
      </c>
      <c r="K4235" s="1">
        <v>13.6</v>
      </c>
      <c r="L4235" s="2">
        <v>1903379</v>
      </c>
      <c r="M4235" s="1">
        <f>Table1[[#This Row],[PerformanceMetric]]/Table1[[#This Row],[InflationAdjSalary]]*1000000</f>
        <v>7.1451875848162656</v>
      </c>
      <c r="N4235" t="s">
        <v>58</v>
      </c>
      <c r="O4235">
        <v>25</v>
      </c>
      <c r="P4235" t="s">
        <v>16</v>
      </c>
    </row>
    <row r="4236" spans="2:16" x14ac:dyDescent="0.2">
      <c r="B4236" t="s">
        <v>803</v>
      </c>
      <c r="C4236">
        <v>2010</v>
      </c>
      <c r="D4236">
        <v>3.98</v>
      </c>
      <c r="E4236">
        <v>2.77</v>
      </c>
      <c r="F4236">
        <v>0.62</v>
      </c>
      <c r="G4236">
        <v>0.27</v>
      </c>
      <c r="H4236">
        <v>0.71</v>
      </c>
      <c r="I4236">
        <v>0.77</v>
      </c>
      <c r="J4236">
        <v>0.5</v>
      </c>
      <c r="K4236" s="1">
        <v>13.6</v>
      </c>
      <c r="L4236" s="2">
        <v>2039164</v>
      </c>
      <c r="M4236" s="1">
        <f>Table1[[#This Row],[PerformanceMetric]]/Table1[[#This Row],[InflationAdjSalary]]*1000000</f>
        <v>6.6693998128644871</v>
      </c>
      <c r="N4236" t="s">
        <v>64</v>
      </c>
      <c r="O4236">
        <v>25</v>
      </c>
      <c r="P4236" t="s">
        <v>30</v>
      </c>
    </row>
    <row r="4237" spans="2:16" x14ac:dyDescent="0.2">
      <c r="B4237" t="s">
        <v>533</v>
      </c>
      <c r="C4237">
        <v>2020</v>
      </c>
      <c r="D4237">
        <v>3.5</v>
      </c>
      <c r="E4237">
        <v>2</v>
      </c>
      <c r="F4237">
        <v>0.25</v>
      </c>
      <c r="G4237">
        <v>0.63</v>
      </c>
      <c r="H4237">
        <v>0.63</v>
      </c>
      <c r="I4237">
        <v>0.75</v>
      </c>
      <c r="J4237">
        <v>0.62</v>
      </c>
      <c r="K4237" s="1">
        <v>13.6</v>
      </c>
      <c r="L4237" s="2">
        <v>2331659</v>
      </c>
      <c r="M4237" s="1">
        <f>Table1[[#This Row],[PerformanceMetric]]/Table1[[#This Row],[InflationAdjSalary]]*1000000</f>
        <v>5.8327568482355261</v>
      </c>
      <c r="N4237" t="s">
        <v>18</v>
      </c>
      <c r="O4237">
        <v>24</v>
      </c>
      <c r="P4237" t="s">
        <v>30</v>
      </c>
    </row>
    <row r="4238" spans="2:16" x14ac:dyDescent="0.2">
      <c r="B4238" t="s">
        <v>774</v>
      </c>
      <c r="C4238">
        <v>2012</v>
      </c>
      <c r="D4238">
        <v>2.94</v>
      </c>
      <c r="E4238">
        <v>2.79</v>
      </c>
      <c r="F4238">
        <v>1</v>
      </c>
      <c r="G4238">
        <v>0.41</v>
      </c>
      <c r="H4238">
        <v>0.18</v>
      </c>
      <c r="I4238">
        <v>0.26</v>
      </c>
      <c r="J4238">
        <v>0.5</v>
      </c>
      <c r="K4238" s="1">
        <v>13.6</v>
      </c>
      <c r="L4238" s="2">
        <v>8896710</v>
      </c>
      <c r="M4238" s="1">
        <f>Table1[[#This Row],[PerformanceMetric]]/Table1[[#This Row],[InflationAdjSalary]]*1000000</f>
        <v>1.5286549747041323</v>
      </c>
      <c r="N4238" t="s">
        <v>81</v>
      </c>
      <c r="O4238">
        <v>28</v>
      </c>
      <c r="P4238" t="s">
        <v>25</v>
      </c>
    </row>
    <row r="4239" spans="2:16" x14ac:dyDescent="0.2">
      <c r="B4239" t="s">
        <v>603</v>
      </c>
      <c r="C4239">
        <v>2016</v>
      </c>
      <c r="D4239">
        <v>4.22</v>
      </c>
      <c r="E4239">
        <v>1.27</v>
      </c>
      <c r="F4239">
        <v>2.92</v>
      </c>
      <c r="G4239">
        <v>0.84</v>
      </c>
      <c r="H4239">
        <v>0.08</v>
      </c>
      <c r="I4239">
        <v>0.89</v>
      </c>
      <c r="J4239">
        <v>0.45</v>
      </c>
      <c r="K4239" s="1">
        <v>13.59</v>
      </c>
      <c r="L4239" s="2">
        <v>1647021</v>
      </c>
      <c r="M4239" s="1">
        <f>Table1[[#This Row],[PerformanceMetric]]/Table1[[#This Row],[InflationAdjSalary]]*1000000</f>
        <v>8.2512609128845344</v>
      </c>
      <c r="N4239" t="s">
        <v>36</v>
      </c>
      <c r="O4239">
        <v>19</v>
      </c>
      <c r="P4239" t="s">
        <v>19</v>
      </c>
    </row>
    <row r="4240" spans="2:16" x14ac:dyDescent="0.2">
      <c r="B4240" t="s">
        <v>841</v>
      </c>
      <c r="C4240">
        <v>2013</v>
      </c>
      <c r="D4240">
        <v>3.92</v>
      </c>
      <c r="E4240">
        <v>2.81</v>
      </c>
      <c r="F4240">
        <v>0.41</v>
      </c>
      <c r="G4240">
        <v>0.16</v>
      </c>
      <c r="H4240">
        <v>0.32</v>
      </c>
      <c r="I4240">
        <v>0.62</v>
      </c>
      <c r="J4240">
        <v>0.53</v>
      </c>
      <c r="K4240" s="1">
        <v>13.59</v>
      </c>
      <c r="L4240" s="2">
        <v>2220708</v>
      </c>
      <c r="M4240" s="1">
        <f>Table1[[#This Row],[PerformanceMetric]]/Table1[[#This Row],[InflationAdjSalary]]*1000000</f>
        <v>6.1196699430992281</v>
      </c>
      <c r="N4240" t="s">
        <v>64</v>
      </c>
      <c r="O4240">
        <v>25</v>
      </c>
      <c r="P4240" t="s">
        <v>16</v>
      </c>
    </row>
    <row r="4241" spans="2:16" x14ac:dyDescent="0.2">
      <c r="B4241" t="s">
        <v>497</v>
      </c>
      <c r="C4241">
        <v>2017</v>
      </c>
      <c r="D4241">
        <v>5.29</v>
      </c>
      <c r="E4241">
        <v>1.88</v>
      </c>
      <c r="F4241">
        <v>0.79</v>
      </c>
      <c r="G4241">
        <v>1</v>
      </c>
      <c r="H4241">
        <v>0.38</v>
      </c>
      <c r="I4241">
        <v>1.08</v>
      </c>
      <c r="J4241">
        <v>0.47</v>
      </c>
      <c r="K4241" s="1">
        <v>13.58</v>
      </c>
      <c r="L4241" s="2">
        <v>2228396</v>
      </c>
      <c r="M4241" s="1">
        <f>Table1[[#This Row],[PerformanceMetric]]/Table1[[#This Row],[InflationAdjSalary]]*1000000</f>
        <v>6.0940694562366833</v>
      </c>
      <c r="N4241" t="s">
        <v>109</v>
      </c>
      <c r="O4241">
        <v>22</v>
      </c>
      <c r="P4241" t="s">
        <v>25</v>
      </c>
    </row>
    <row r="4242" spans="2:16" x14ac:dyDescent="0.2">
      <c r="B4242" t="s">
        <v>750</v>
      </c>
      <c r="C4242">
        <v>2017</v>
      </c>
      <c r="D4242">
        <v>2.86</v>
      </c>
      <c r="E4242">
        <v>2.37</v>
      </c>
      <c r="F4242">
        <v>0.14000000000000001</v>
      </c>
      <c r="G4242">
        <v>0.31</v>
      </c>
      <c r="H4242">
        <v>0.63</v>
      </c>
      <c r="I4242">
        <v>0.27</v>
      </c>
      <c r="J4242">
        <v>0.59</v>
      </c>
      <c r="K4242" s="1">
        <v>13.56</v>
      </c>
      <c r="L4242" s="2">
        <v>718268</v>
      </c>
      <c r="M4242" s="1">
        <f>Table1[[#This Row],[PerformanceMetric]]/Table1[[#This Row],[InflationAdjSalary]]*1000000</f>
        <v>18.878747208562821</v>
      </c>
      <c r="N4242" t="s">
        <v>58</v>
      </c>
      <c r="O4242">
        <v>26</v>
      </c>
      <c r="P4242" t="s">
        <v>30</v>
      </c>
    </row>
    <row r="4243" spans="2:16" x14ac:dyDescent="0.2">
      <c r="B4243" t="s">
        <v>424</v>
      </c>
      <c r="C4243">
        <v>2014</v>
      </c>
      <c r="D4243">
        <v>4.79</v>
      </c>
      <c r="E4243">
        <v>2.0299999999999998</v>
      </c>
      <c r="F4243">
        <v>0.59</v>
      </c>
      <c r="G4243">
        <v>0.83</v>
      </c>
      <c r="H4243">
        <v>0.28000000000000003</v>
      </c>
      <c r="I4243">
        <v>0.66</v>
      </c>
      <c r="J4243">
        <v>0.47</v>
      </c>
      <c r="K4243" s="1">
        <v>13.53</v>
      </c>
      <c r="L4243" s="2">
        <v>310803</v>
      </c>
      <c r="M4243" s="1">
        <f>Table1[[#This Row],[PerformanceMetric]]/Table1[[#This Row],[InflationAdjSalary]]*1000000</f>
        <v>43.532398335923396</v>
      </c>
      <c r="N4243" t="s">
        <v>70</v>
      </c>
      <c r="O4243">
        <v>34</v>
      </c>
      <c r="P4243" t="s">
        <v>25</v>
      </c>
    </row>
    <row r="4244" spans="2:16" x14ac:dyDescent="0.2">
      <c r="B4244" t="s">
        <v>701</v>
      </c>
      <c r="C4244">
        <v>2018</v>
      </c>
      <c r="D4244">
        <v>4.08</v>
      </c>
      <c r="E4244">
        <v>2.4</v>
      </c>
      <c r="F4244">
        <v>0.6</v>
      </c>
      <c r="G4244">
        <v>0.41</v>
      </c>
      <c r="H4244">
        <v>0.19</v>
      </c>
      <c r="I4244">
        <v>0.55000000000000004</v>
      </c>
      <c r="J4244">
        <v>0.51</v>
      </c>
      <c r="K4244" s="1">
        <v>13.53</v>
      </c>
      <c r="L4244" s="2">
        <v>8371915</v>
      </c>
      <c r="M4244" s="1">
        <f>Table1[[#This Row],[PerformanceMetric]]/Table1[[#This Row],[InflationAdjSalary]]*1000000</f>
        <v>1.6161176982805008</v>
      </c>
      <c r="N4244" t="s">
        <v>70</v>
      </c>
      <c r="O4244">
        <v>29</v>
      </c>
      <c r="P4244" t="s">
        <v>16</v>
      </c>
    </row>
    <row r="4245" spans="2:16" x14ac:dyDescent="0.2">
      <c r="B4245" t="s">
        <v>802</v>
      </c>
      <c r="C4245">
        <v>2021</v>
      </c>
      <c r="D4245">
        <v>4.8499999999999996</v>
      </c>
      <c r="E4245">
        <v>1.47</v>
      </c>
      <c r="F4245">
        <v>2.02</v>
      </c>
      <c r="G4245">
        <v>0.36</v>
      </c>
      <c r="H4245">
        <v>0</v>
      </c>
      <c r="I4245">
        <v>0.77</v>
      </c>
      <c r="J4245">
        <v>0.47</v>
      </c>
      <c r="K4245" s="1">
        <v>13.52</v>
      </c>
      <c r="L4245" s="2">
        <v>375152</v>
      </c>
      <c r="M4245" s="1">
        <f>Table1[[#This Row],[PerformanceMetric]]/Table1[[#This Row],[InflationAdjSalary]]*1000000</f>
        <v>36.038725636541983</v>
      </c>
      <c r="N4245" t="s">
        <v>56</v>
      </c>
      <c r="O4245">
        <v>25</v>
      </c>
      <c r="P4245" t="s">
        <v>19</v>
      </c>
    </row>
    <row r="4246" spans="2:16" x14ac:dyDescent="0.2">
      <c r="B4246" t="s">
        <v>701</v>
      </c>
      <c r="C4246">
        <v>2015</v>
      </c>
      <c r="D4246">
        <v>5.14</v>
      </c>
      <c r="E4246">
        <v>3.41</v>
      </c>
      <c r="F4246">
        <v>0.91</v>
      </c>
      <c r="G4246">
        <v>0.5</v>
      </c>
      <c r="H4246">
        <v>0</v>
      </c>
      <c r="I4246">
        <v>0.77</v>
      </c>
      <c r="J4246">
        <v>0.4</v>
      </c>
      <c r="K4246" s="1">
        <v>13.52</v>
      </c>
      <c r="L4246" s="2">
        <v>2032426</v>
      </c>
      <c r="M4246" s="1">
        <f>Table1[[#This Row],[PerformanceMetric]]/Table1[[#This Row],[InflationAdjSalary]]*1000000</f>
        <v>6.6521487129174686</v>
      </c>
      <c r="N4246" t="s">
        <v>24</v>
      </c>
      <c r="O4246">
        <v>26</v>
      </c>
      <c r="P4246" t="s">
        <v>25</v>
      </c>
    </row>
    <row r="4247" spans="2:16" x14ac:dyDescent="0.2">
      <c r="B4247" t="s">
        <v>548</v>
      </c>
      <c r="C4247">
        <v>2018</v>
      </c>
      <c r="D4247">
        <v>4.46</v>
      </c>
      <c r="E4247">
        <v>1.2</v>
      </c>
      <c r="F4247">
        <v>1.83</v>
      </c>
      <c r="G4247">
        <v>0.32</v>
      </c>
      <c r="H4247">
        <v>0.1</v>
      </c>
      <c r="I4247">
        <v>0.88</v>
      </c>
      <c r="J4247">
        <v>0.55000000000000004</v>
      </c>
      <c r="K4247" s="1">
        <v>13.52</v>
      </c>
      <c r="L4247" s="2">
        <v>2469366</v>
      </c>
      <c r="M4247" s="1">
        <f>Table1[[#This Row],[PerformanceMetric]]/Table1[[#This Row],[InflationAdjSalary]]*1000000</f>
        <v>5.4750895574005636</v>
      </c>
      <c r="N4247" t="s">
        <v>58</v>
      </c>
      <c r="O4247">
        <v>25</v>
      </c>
      <c r="P4247" t="s">
        <v>19</v>
      </c>
    </row>
    <row r="4248" spans="2:16" x14ac:dyDescent="0.2">
      <c r="B4248" t="s">
        <v>547</v>
      </c>
      <c r="C4248">
        <v>2015</v>
      </c>
      <c r="D4248">
        <v>4.6399999999999997</v>
      </c>
      <c r="E4248">
        <v>1.17</v>
      </c>
      <c r="F4248">
        <v>1.86</v>
      </c>
      <c r="G4248">
        <v>0.56000000000000005</v>
      </c>
      <c r="H4248">
        <v>0.14000000000000001</v>
      </c>
      <c r="I4248">
        <v>0.89</v>
      </c>
      <c r="J4248">
        <v>0.51</v>
      </c>
      <c r="K4248" s="1">
        <v>13.5</v>
      </c>
      <c r="L4248" s="2">
        <v>2845243</v>
      </c>
      <c r="M4248" s="1">
        <f>Table1[[#This Row],[PerformanceMetric]]/Table1[[#This Row],[InflationAdjSalary]]*1000000</f>
        <v>4.7447616952225165</v>
      </c>
      <c r="N4248" t="s">
        <v>52</v>
      </c>
      <c r="O4248">
        <v>28</v>
      </c>
      <c r="P4248" t="s">
        <v>19</v>
      </c>
    </row>
    <row r="4249" spans="2:16" x14ac:dyDescent="0.2">
      <c r="B4249" t="s">
        <v>658</v>
      </c>
      <c r="C4249">
        <v>2013</v>
      </c>
      <c r="D4249">
        <v>4.03</v>
      </c>
      <c r="E4249">
        <v>1.94</v>
      </c>
      <c r="F4249">
        <v>0.68</v>
      </c>
      <c r="G4249">
        <v>0.28999999999999998</v>
      </c>
      <c r="H4249">
        <v>0.45</v>
      </c>
      <c r="I4249">
        <v>0.52</v>
      </c>
      <c r="J4249">
        <v>0.53</v>
      </c>
      <c r="K4249" s="1">
        <v>13.46</v>
      </c>
      <c r="L4249" s="2">
        <v>1202871</v>
      </c>
      <c r="M4249" s="1">
        <f>Table1[[#This Row],[PerformanceMetric]]/Table1[[#This Row],[InflationAdjSalary]]*1000000</f>
        <v>11.189894843254182</v>
      </c>
      <c r="N4249" t="s">
        <v>109</v>
      </c>
      <c r="O4249">
        <v>24</v>
      </c>
      <c r="P4249" t="s">
        <v>25</v>
      </c>
    </row>
    <row r="4250" spans="2:16" x14ac:dyDescent="0.2">
      <c r="B4250" t="s">
        <v>300</v>
      </c>
      <c r="C4250">
        <v>2012</v>
      </c>
      <c r="D4250">
        <v>4.46</v>
      </c>
      <c r="E4250">
        <v>2.21</v>
      </c>
      <c r="F4250">
        <v>0.75</v>
      </c>
      <c r="G4250">
        <v>0.5</v>
      </c>
      <c r="H4250">
        <v>0.04</v>
      </c>
      <c r="I4250">
        <v>0.46</v>
      </c>
      <c r="J4250">
        <v>0.48</v>
      </c>
      <c r="K4250" s="1">
        <v>13.45</v>
      </c>
      <c r="L4250" s="2">
        <v>1142901</v>
      </c>
      <c r="M4250" s="1">
        <f>Table1[[#This Row],[PerformanceMetric]]/Table1[[#This Row],[InflationAdjSalary]]*1000000</f>
        <v>11.768298391549223</v>
      </c>
      <c r="N4250" t="s">
        <v>41</v>
      </c>
      <c r="O4250">
        <v>25</v>
      </c>
      <c r="P4250" t="s">
        <v>25</v>
      </c>
    </row>
    <row r="4251" spans="2:16" x14ac:dyDescent="0.2">
      <c r="B4251" t="s">
        <v>707</v>
      </c>
      <c r="C4251">
        <v>2012</v>
      </c>
      <c r="D4251">
        <v>4.42</v>
      </c>
      <c r="E4251">
        <v>2.38</v>
      </c>
      <c r="F4251">
        <v>0.77</v>
      </c>
      <c r="G4251">
        <v>0.15</v>
      </c>
      <c r="H4251">
        <v>0.12</v>
      </c>
      <c r="I4251">
        <v>0.62</v>
      </c>
      <c r="J4251">
        <v>0.51</v>
      </c>
      <c r="K4251" s="1">
        <v>13.44</v>
      </c>
      <c r="L4251" s="2">
        <v>1489831</v>
      </c>
      <c r="M4251" s="1">
        <f>Table1[[#This Row],[PerformanceMetric]]/Table1[[#This Row],[InflationAdjSalary]]*1000000</f>
        <v>9.0211574332927693</v>
      </c>
      <c r="N4251" t="s">
        <v>91</v>
      </c>
      <c r="O4251">
        <v>21</v>
      </c>
      <c r="P4251" t="s">
        <v>25</v>
      </c>
    </row>
    <row r="4252" spans="2:16" x14ac:dyDescent="0.2">
      <c r="B4252" t="s">
        <v>654</v>
      </c>
      <c r="C4252">
        <v>2021</v>
      </c>
      <c r="D4252">
        <v>4.28</v>
      </c>
      <c r="E4252">
        <v>3.12</v>
      </c>
      <c r="F4252">
        <v>0.68</v>
      </c>
      <c r="G4252">
        <v>0.48</v>
      </c>
      <c r="H4252">
        <v>0.2</v>
      </c>
      <c r="I4252">
        <v>0.8</v>
      </c>
      <c r="J4252">
        <v>0.47</v>
      </c>
      <c r="K4252" s="1">
        <v>13.44</v>
      </c>
      <c r="L4252" s="2">
        <v>4606886</v>
      </c>
      <c r="M4252" s="1">
        <f>Table1[[#This Row],[PerformanceMetric]]/Table1[[#This Row],[InflationAdjSalary]]*1000000</f>
        <v>2.9173719514656971</v>
      </c>
      <c r="N4252" t="s">
        <v>41</v>
      </c>
      <c r="O4252">
        <v>24</v>
      </c>
      <c r="P4252" t="s">
        <v>25</v>
      </c>
    </row>
    <row r="4253" spans="2:16" x14ac:dyDescent="0.2">
      <c r="B4253" t="s">
        <v>568</v>
      </c>
      <c r="C4253">
        <v>2014</v>
      </c>
      <c r="D4253">
        <v>3.23</v>
      </c>
      <c r="E4253">
        <v>2.13</v>
      </c>
      <c r="F4253">
        <v>0.51</v>
      </c>
      <c r="G4253">
        <v>0.25</v>
      </c>
      <c r="H4253">
        <v>0.18</v>
      </c>
      <c r="I4253">
        <v>0.26</v>
      </c>
      <c r="J4253">
        <v>0.57999999999999996</v>
      </c>
      <c r="K4253" s="1">
        <v>13.43</v>
      </c>
      <c r="L4253" s="2">
        <v>1800780</v>
      </c>
      <c r="M4253" s="1">
        <f>Table1[[#This Row],[PerformanceMetric]]/Table1[[#This Row],[InflationAdjSalary]]*1000000</f>
        <v>7.4578793633869767</v>
      </c>
      <c r="N4253" t="s">
        <v>65</v>
      </c>
      <c r="O4253">
        <v>33</v>
      </c>
      <c r="P4253" t="s">
        <v>16</v>
      </c>
    </row>
    <row r="4254" spans="2:16" x14ac:dyDescent="0.2">
      <c r="B4254" t="s">
        <v>184</v>
      </c>
      <c r="C4254">
        <v>2019</v>
      </c>
      <c r="D4254">
        <v>3.32</v>
      </c>
      <c r="E4254">
        <v>2</v>
      </c>
      <c r="F4254">
        <v>7.0000000000000007E-2</v>
      </c>
      <c r="G4254">
        <v>0.21</v>
      </c>
      <c r="H4254">
        <v>0.86</v>
      </c>
      <c r="I4254">
        <v>0.25</v>
      </c>
      <c r="J4254">
        <v>0.56000000000000005</v>
      </c>
      <c r="K4254" s="1">
        <v>13.43</v>
      </c>
      <c r="L4254" s="2">
        <v>1837295</v>
      </c>
      <c r="M4254" s="1">
        <f>Table1[[#This Row],[PerformanceMetric]]/Table1[[#This Row],[InflationAdjSalary]]*1000000</f>
        <v>7.3096590367904994</v>
      </c>
      <c r="N4254" t="s">
        <v>50</v>
      </c>
      <c r="O4254">
        <v>26</v>
      </c>
      <c r="P4254" t="s">
        <v>16</v>
      </c>
    </row>
    <row r="4255" spans="2:16" x14ac:dyDescent="0.2">
      <c r="B4255" t="s">
        <v>431</v>
      </c>
      <c r="C4255">
        <v>2016</v>
      </c>
      <c r="D4255">
        <v>3.3</v>
      </c>
      <c r="E4255">
        <v>1.84</v>
      </c>
      <c r="F4255">
        <v>0.73</v>
      </c>
      <c r="G4255">
        <v>0.27</v>
      </c>
      <c r="H4255">
        <v>0.05</v>
      </c>
      <c r="I4255">
        <v>0.22</v>
      </c>
      <c r="J4255">
        <v>0.57999999999999996</v>
      </c>
      <c r="K4255" s="1">
        <v>13.43</v>
      </c>
      <c r="L4255" s="2">
        <v>2773121</v>
      </c>
      <c r="M4255" s="1">
        <f>Table1[[#This Row],[PerformanceMetric]]/Table1[[#This Row],[InflationAdjSalary]]*1000000</f>
        <v>4.8429188628985171</v>
      </c>
      <c r="N4255" t="s">
        <v>88</v>
      </c>
      <c r="O4255">
        <v>24</v>
      </c>
      <c r="P4255" t="s">
        <v>25</v>
      </c>
    </row>
    <row r="4256" spans="2:16" x14ac:dyDescent="0.2">
      <c r="B4256" t="s">
        <v>670</v>
      </c>
      <c r="C4256">
        <v>2014</v>
      </c>
      <c r="D4256">
        <v>2.71</v>
      </c>
      <c r="E4256">
        <v>3.59</v>
      </c>
      <c r="F4256">
        <v>0.43</v>
      </c>
      <c r="G4256">
        <v>0.34</v>
      </c>
      <c r="H4256">
        <v>0.41</v>
      </c>
      <c r="I4256">
        <v>0.5</v>
      </c>
      <c r="J4256">
        <v>0.52</v>
      </c>
      <c r="K4256" s="1">
        <v>13.42</v>
      </c>
      <c r="L4256" s="2">
        <v>1137841</v>
      </c>
      <c r="M4256" s="1">
        <f>Table1[[#This Row],[PerformanceMetric]]/Table1[[#This Row],[InflationAdjSalary]]*1000000</f>
        <v>11.794266509995685</v>
      </c>
      <c r="N4256" t="s">
        <v>46</v>
      </c>
      <c r="O4256">
        <v>23</v>
      </c>
      <c r="P4256" t="s">
        <v>25</v>
      </c>
    </row>
    <row r="4257" spans="2:16" x14ac:dyDescent="0.2">
      <c r="B4257" t="s">
        <v>873</v>
      </c>
      <c r="C4257">
        <v>2013</v>
      </c>
      <c r="D4257">
        <v>3.97</v>
      </c>
      <c r="E4257">
        <v>2</v>
      </c>
      <c r="F4257">
        <v>1.1399999999999999</v>
      </c>
      <c r="G4257">
        <v>0.41</v>
      </c>
      <c r="H4257">
        <v>0.1</v>
      </c>
      <c r="I4257">
        <v>0.62</v>
      </c>
      <c r="J4257">
        <v>0.53</v>
      </c>
      <c r="K4257" s="1">
        <v>13.42</v>
      </c>
      <c r="L4257" s="2">
        <v>1162507</v>
      </c>
      <c r="M4257" s="1">
        <f>Table1[[#This Row],[PerformanceMetric]]/Table1[[#This Row],[InflationAdjSalary]]*1000000</f>
        <v>11.544016509147902</v>
      </c>
      <c r="N4257" t="s">
        <v>18</v>
      </c>
      <c r="O4257">
        <v>23</v>
      </c>
      <c r="P4257" t="s">
        <v>20</v>
      </c>
    </row>
    <row r="4258" spans="2:16" x14ac:dyDescent="0.2">
      <c r="B4258" t="s">
        <v>328</v>
      </c>
      <c r="C4258">
        <v>2015</v>
      </c>
      <c r="D4258">
        <v>3.25</v>
      </c>
      <c r="E4258">
        <v>2.13</v>
      </c>
      <c r="F4258">
        <v>1</v>
      </c>
      <c r="G4258">
        <v>0.13</v>
      </c>
      <c r="H4258">
        <v>0.63</v>
      </c>
      <c r="I4258">
        <v>0.63</v>
      </c>
      <c r="J4258">
        <v>0.56999999999999995</v>
      </c>
      <c r="K4258" s="1">
        <v>13.42</v>
      </c>
      <c r="L4258" s="2">
        <v>6784515</v>
      </c>
      <c r="M4258" s="1">
        <f>Table1[[#This Row],[PerformanceMetric]]/Table1[[#This Row],[InflationAdjSalary]]*1000000</f>
        <v>1.978033801974054</v>
      </c>
      <c r="N4258" t="s">
        <v>61</v>
      </c>
      <c r="O4258">
        <v>27</v>
      </c>
      <c r="P4258" t="s">
        <v>16</v>
      </c>
    </row>
    <row r="4259" spans="2:16" x14ac:dyDescent="0.2">
      <c r="B4259" t="s">
        <v>521</v>
      </c>
      <c r="C4259">
        <v>2018</v>
      </c>
      <c r="D4259">
        <v>4.1399999999999997</v>
      </c>
      <c r="E4259">
        <v>1.91</v>
      </c>
      <c r="F4259">
        <v>0.7</v>
      </c>
      <c r="G4259">
        <v>0.27</v>
      </c>
      <c r="H4259">
        <v>0.05</v>
      </c>
      <c r="I4259">
        <v>0.39</v>
      </c>
      <c r="J4259">
        <v>0.53</v>
      </c>
      <c r="K4259" s="1">
        <v>13.39</v>
      </c>
      <c r="L4259" s="2">
        <v>1620659</v>
      </c>
      <c r="M4259" s="1">
        <f>Table1[[#This Row],[PerformanceMetric]]/Table1[[#This Row],[InflationAdjSalary]]*1000000</f>
        <v>8.2620711698142557</v>
      </c>
      <c r="N4259" t="s">
        <v>70</v>
      </c>
      <c r="O4259">
        <v>23</v>
      </c>
      <c r="P4259" t="s">
        <v>20</v>
      </c>
    </row>
    <row r="4260" spans="2:16" x14ac:dyDescent="0.2">
      <c r="B4260" t="s">
        <v>324</v>
      </c>
      <c r="C4260">
        <v>2020</v>
      </c>
      <c r="D4260">
        <v>3.64</v>
      </c>
      <c r="E4260">
        <v>2.8</v>
      </c>
      <c r="F4260">
        <v>0.76</v>
      </c>
      <c r="G4260">
        <v>0.35</v>
      </c>
      <c r="H4260">
        <v>0.2</v>
      </c>
      <c r="I4260">
        <v>0.62</v>
      </c>
      <c r="J4260">
        <v>0.51</v>
      </c>
      <c r="K4260" s="1">
        <v>13.37</v>
      </c>
      <c r="L4260" s="2">
        <v>706692</v>
      </c>
      <c r="M4260" s="1">
        <f>Table1[[#This Row],[PerformanceMetric]]/Table1[[#This Row],[InflationAdjSalary]]*1000000</f>
        <v>18.919133087681761</v>
      </c>
      <c r="N4260" t="s">
        <v>41</v>
      </c>
      <c r="O4260">
        <v>34</v>
      </c>
      <c r="P4260" t="s">
        <v>16</v>
      </c>
    </row>
    <row r="4261" spans="2:16" x14ac:dyDescent="0.2">
      <c r="B4261" t="s">
        <v>269</v>
      </c>
      <c r="C4261">
        <v>2015</v>
      </c>
      <c r="D4261">
        <v>5.44</v>
      </c>
      <c r="E4261">
        <v>1.92</v>
      </c>
      <c r="F4261">
        <v>2.67</v>
      </c>
      <c r="G4261">
        <v>0.36</v>
      </c>
      <c r="H4261">
        <v>0</v>
      </c>
      <c r="I4261">
        <v>1.42</v>
      </c>
      <c r="J4261">
        <v>0.44</v>
      </c>
      <c r="K4261" s="1">
        <v>13.36</v>
      </c>
      <c r="L4261" s="2">
        <v>2695013</v>
      </c>
      <c r="M4261" s="1">
        <f>Table1[[#This Row],[PerformanceMetric]]/Table1[[#This Row],[InflationAdjSalary]]*1000000</f>
        <v>4.9573044731138589</v>
      </c>
      <c r="N4261" t="s">
        <v>46</v>
      </c>
      <c r="O4261">
        <v>28</v>
      </c>
      <c r="P4261" t="s">
        <v>19</v>
      </c>
    </row>
    <row r="4262" spans="2:16" x14ac:dyDescent="0.2">
      <c r="B4262" t="s">
        <v>670</v>
      </c>
      <c r="C4262">
        <v>2014</v>
      </c>
      <c r="D4262">
        <v>2.71</v>
      </c>
      <c r="E4262">
        <v>3.43</v>
      </c>
      <c r="F4262">
        <v>0.44</v>
      </c>
      <c r="G4262">
        <v>0.37</v>
      </c>
      <c r="H4262">
        <v>0.41</v>
      </c>
      <c r="I4262">
        <v>0.48</v>
      </c>
      <c r="J4262">
        <v>0.52</v>
      </c>
      <c r="K4262" s="1">
        <v>13.35</v>
      </c>
      <c r="L4262" s="2">
        <v>1137841</v>
      </c>
      <c r="M4262" s="1">
        <f>Table1[[#This Row],[PerformanceMetric]]/Table1[[#This Row],[InflationAdjSalary]]*1000000</f>
        <v>11.732746490942056</v>
      </c>
      <c r="N4262" t="s">
        <v>41</v>
      </c>
      <c r="O4262">
        <v>23</v>
      </c>
      <c r="P4262" t="s">
        <v>25</v>
      </c>
    </row>
    <row r="4263" spans="2:16" x14ac:dyDescent="0.2">
      <c r="B4263" t="s">
        <v>445</v>
      </c>
      <c r="C4263">
        <v>2017</v>
      </c>
      <c r="D4263">
        <v>4.17</v>
      </c>
      <c r="E4263">
        <v>1.97</v>
      </c>
      <c r="F4263">
        <v>1.05</v>
      </c>
      <c r="G4263">
        <v>0.64</v>
      </c>
      <c r="H4263">
        <v>0.21</v>
      </c>
      <c r="I4263">
        <v>0.62</v>
      </c>
      <c r="J4263">
        <v>0.49</v>
      </c>
      <c r="K4263" s="1">
        <v>13.35</v>
      </c>
      <c r="L4263" s="2">
        <v>9804995</v>
      </c>
      <c r="M4263" s="1">
        <f>Table1[[#This Row],[PerformanceMetric]]/Table1[[#This Row],[InflationAdjSalary]]*1000000</f>
        <v>1.3615509237893542</v>
      </c>
      <c r="N4263" t="s">
        <v>18</v>
      </c>
      <c r="O4263">
        <v>30</v>
      </c>
      <c r="P4263" t="s">
        <v>25</v>
      </c>
    </row>
    <row r="4264" spans="2:16" x14ac:dyDescent="0.2">
      <c r="B4264" t="s">
        <v>809</v>
      </c>
      <c r="C4264">
        <v>2011</v>
      </c>
      <c r="D4264">
        <v>5.83</v>
      </c>
      <c r="E4264">
        <v>1.33</v>
      </c>
      <c r="F4264">
        <v>1.83</v>
      </c>
      <c r="G4264">
        <v>0.67</v>
      </c>
      <c r="H4264">
        <v>0.17</v>
      </c>
      <c r="I4264">
        <v>1.33</v>
      </c>
      <c r="J4264">
        <v>0.46</v>
      </c>
      <c r="K4264" s="1">
        <v>13.33</v>
      </c>
      <c r="L4264" s="2">
        <v>1121578</v>
      </c>
      <c r="M4264" s="1">
        <f>Table1[[#This Row],[PerformanceMetric]]/Table1[[#This Row],[InflationAdjSalary]]*1000000</f>
        <v>11.88504054109478</v>
      </c>
      <c r="N4264" t="s">
        <v>50</v>
      </c>
      <c r="O4264">
        <v>24</v>
      </c>
      <c r="P4264" t="s">
        <v>19</v>
      </c>
    </row>
    <row r="4265" spans="2:16" x14ac:dyDescent="0.2">
      <c r="B4265" t="s">
        <v>373</v>
      </c>
      <c r="C4265">
        <v>2015</v>
      </c>
      <c r="D4265">
        <v>3.62</v>
      </c>
      <c r="E4265">
        <v>4.71</v>
      </c>
      <c r="F4265">
        <v>0.75</v>
      </c>
      <c r="G4265">
        <v>0.24</v>
      </c>
      <c r="H4265">
        <v>0.62</v>
      </c>
      <c r="I4265">
        <v>1.4</v>
      </c>
      <c r="J4265">
        <v>0.47</v>
      </c>
      <c r="K4265" s="1">
        <v>13.32</v>
      </c>
      <c r="L4265" s="2">
        <v>1861504</v>
      </c>
      <c r="M4265" s="1">
        <f>Table1[[#This Row],[PerformanceMetric]]/Table1[[#This Row],[InflationAdjSalary]]*1000000</f>
        <v>7.1555043663618241</v>
      </c>
      <c r="N4265" t="s">
        <v>41</v>
      </c>
      <c r="O4265">
        <v>30</v>
      </c>
      <c r="P4265" t="s">
        <v>30</v>
      </c>
    </row>
    <row r="4266" spans="2:16" x14ac:dyDescent="0.2">
      <c r="B4266" t="s">
        <v>828</v>
      </c>
      <c r="C4266">
        <v>2011</v>
      </c>
      <c r="D4266">
        <v>3.78</v>
      </c>
      <c r="E4266">
        <v>2.02</v>
      </c>
      <c r="F4266">
        <v>0.67</v>
      </c>
      <c r="G4266">
        <v>0.41</v>
      </c>
      <c r="H4266">
        <v>0.2</v>
      </c>
      <c r="I4266">
        <v>0.71</v>
      </c>
      <c r="J4266">
        <v>0.59</v>
      </c>
      <c r="K4266" s="1">
        <v>13.29</v>
      </c>
      <c r="L4266" s="2">
        <v>1121578</v>
      </c>
      <c r="M4266" s="1">
        <f>Table1[[#This Row],[PerformanceMetric]]/Table1[[#This Row],[InflationAdjSalary]]*1000000</f>
        <v>11.849376503462086</v>
      </c>
      <c r="N4266" t="s">
        <v>41</v>
      </c>
      <c r="O4266">
        <v>23</v>
      </c>
      <c r="P4266" t="s">
        <v>25</v>
      </c>
    </row>
    <row r="4267" spans="2:16" x14ac:dyDescent="0.2">
      <c r="B4267" t="s">
        <v>874</v>
      </c>
      <c r="C4267">
        <v>2021</v>
      </c>
      <c r="D4267">
        <v>3.38</v>
      </c>
      <c r="E4267">
        <v>2.35</v>
      </c>
      <c r="F4267">
        <v>0.46</v>
      </c>
      <c r="G4267">
        <v>0.38</v>
      </c>
      <c r="H4267">
        <v>0.5</v>
      </c>
      <c r="I4267">
        <v>0.46</v>
      </c>
      <c r="J4267">
        <v>0.54</v>
      </c>
      <c r="K4267" s="1">
        <v>13.29</v>
      </c>
      <c r="L4267" s="2">
        <v>1655506</v>
      </c>
      <c r="M4267" s="1">
        <f>Table1[[#This Row],[PerformanceMetric]]/Table1[[#This Row],[InflationAdjSalary]]*1000000</f>
        <v>8.0277570724600196</v>
      </c>
      <c r="N4267" t="s">
        <v>34</v>
      </c>
      <c r="O4267">
        <v>21</v>
      </c>
      <c r="P4267" t="s">
        <v>16</v>
      </c>
    </row>
    <row r="4268" spans="2:16" x14ac:dyDescent="0.2">
      <c r="B4268" t="s">
        <v>720</v>
      </c>
      <c r="C4268">
        <v>2015</v>
      </c>
      <c r="D4268">
        <v>5.63</v>
      </c>
      <c r="E4268">
        <v>1.8</v>
      </c>
      <c r="F4268">
        <v>1.07</v>
      </c>
      <c r="G4268">
        <v>0.44</v>
      </c>
      <c r="H4268">
        <v>0.22</v>
      </c>
      <c r="I4268">
        <v>1.17</v>
      </c>
      <c r="J4268">
        <v>0.49</v>
      </c>
      <c r="K4268" s="1">
        <v>13.28</v>
      </c>
      <c r="L4268" s="2">
        <v>1440542</v>
      </c>
      <c r="M4268" s="1">
        <f>Table1[[#This Row],[PerformanceMetric]]/Table1[[#This Row],[InflationAdjSalary]]*1000000</f>
        <v>9.2187523862546179</v>
      </c>
      <c r="N4268" t="s">
        <v>81</v>
      </c>
      <c r="O4268">
        <v>20</v>
      </c>
      <c r="P4268" t="s">
        <v>20</v>
      </c>
    </row>
    <row r="4269" spans="2:16" x14ac:dyDescent="0.2">
      <c r="B4269" t="s">
        <v>875</v>
      </c>
      <c r="C4269">
        <v>2013</v>
      </c>
      <c r="D4269">
        <v>2.85</v>
      </c>
      <c r="E4269">
        <v>2.85</v>
      </c>
      <c r="F4269">
        <v>0.13</v>
      </c>
      <c r="G4269">
        <v>0.26</v>
      </c>
      <c r="H4269">
        <v>0.83</v>
      </c>
      <c r="I4269">
        <v>0.39</v>
      </c>
      <c r="J4269">
        <v>0.54</v>
      </c>
      <c r="K4269" s="1">
        <v>13.27</v>
      </c>
      <c r="L4269" s="2">
        <v>1001059</v>
      </c>
      <c r="M4269" s="1">
        <f>Table1[[#This Row],[PerformanceMetric]]/Table1[[#This Row],[InflationAdjSalary]]*1000000</f>
        <v>13.255961936309447</v>
      </c>
      <c r="N4269" t="s">
        <v>76</v>
      </c>
      <c r="O4269">
        <v>27</v>
      </c>
      <c r="P4269" t="s">
        <v>30</v>
      </c>
    </row>
    <row r="4270" spans="2:16" x14ac:dyDescent="0.2">
      <c r="B4270" t="s">
        <v>543</v>
      </c>
      <c r="C4270">
        <v>2016</v>
      </c>
      <c r="D4270">
        <v>2.9</v>
      </c>
      <c r="E4270">
        <v>3.8</v>
      </c>
      <c r="F4270">
        <v>0.5</v>
      </c>
      <c r="G4270">
        <v>0.4</v>
      </c>
      <c r="H4270">
        <v>0.5</v>
      </c>
      <c r="I4270">
        <v>0.6</v>
      </c>
      <c r="J4270">
        <v>0.48</v>
      </c>
      <c r="K4270" s="1">
        <v>13.27</v>
      </c>
      <c r="L4270" s="2">
        <v>1075290</v>
      </c>
      <c r="M4270" s="1">
        <f>Table1[[#This Row],[PerformanceMetric]]/Table1[[#This Row],[InflationAdjSalary]]*1000000</f>
        <v>12.340856885119361</v>
      </c>
      <c r="N4270" t="s">
        <v>81</v>
      </c>
      <c r="O4270">
        <v>23</v>
      </c>
      <c r="P4270" t="s">
        <v>16</v>
      </c>
    </row>
    <row r="4271" spans="2:16" x14ac:dyDescent="0.2">
      <c r="B4271" t="s">
        <v>604</v>
      </c>
      <c r="C4271">
        <v>2014</v>
      </c>
      <c r="D4271">
        <v>3.45</v>
      </c>
      <c r="E4271">
        <v>2.4500000000000002</v>
      </c>
      <c r="F4271">
        <v>0</v>
      </c>
      <c r="G4271">
        <v>0.09</v>
      </c>
      <c r="H4271">
        <v>0.18</v>
      </c>
      <c r="I4271">
        <v>0.45</v>
      </c>
      <c r="J4271">
        <v>0.63</v>
      </c>
      <c r="K4271" s="1">
        <v>13.27</v>
      </c>
      <c r="L4271" s="2">
        <v>1178768</v>
      </c>
      <c r="M4271" s="1">
        <f>Table1[[#This Row],[PerformanceMetric]]/Table1[[#This Row],[InflationAdjSalary]]*1000000</f>
        <v>11.25751632212615</v>
      </c>
      <c r="N4271" t="s">
        <v>18</v>
      </c>
      <c r="O4271">
        <v>23</v>
      </c>
      <c r="P4271" t="s">
        <v>30</v>
      </c>
    </row>
    <row r="4272" spans="2:16" x14ac:dyDescent="0.2">
      <c r="B4272" t="s">
        <v>735</v>
      </c>
      <c r="C4272">
        <v>2011</v>
      </c>
      <c r="D4272">
        <v>3.94</v>
      </c>
      <c r="E4272">
        <v>2.92</v>
      </c>
      <c r="F4272">
        <v>0.61</v>
      </c>
      <c r="G4272">
        <v>0.31</v>
      </c>
      <c r="H4272">
        <v>0.35</v>
      </c>
      <c r="I4272">
        <v>0.33</v>
      </c>
      <c r="J4272">
        <v>0.44</v>
      </c>
      <c r="K4272" s="1">
        <v>13.26</v>
      </c>
      <c r="L4272" s="2">
        <v>1000552</v>
      </c>
      <c r="M4272" s="1">
        <f>Table1[[#This Row],[PerformanceMetric]]/Table1[[#This Row],[InflationAdjSalary]]*1000000</f>
        <v>13.252684518145983</v>
      </c>
      <c r="N4272" t="s">
        <v>41</v>
      </c>
      <c r="O4272">
        <v>23</v>
      </c>
      <c r="P4272" t="s">
        <v>16</v>
      </c>
    </row>
    <row r="4273" spans="2:16" x14ac:dyDescent="0.2">
      <c r="B4273" t="s">
        <v>731</v>
      </c>
      <c r="C4273">
        <v>2021</v>
      </c>
      <c r="D4273">
        <v>4</v>
      </c>
      <c r="E4273">
        <v>1.0900000000000001</v>
      </c>
      <c r="F4273">
        <v>2.95</v>
      </c>
      <c r="G4273">
        <v>0.32</v>
      </c>
      <c r="H4273">
        <v>0.27</v>
      </c>
      <c r="I4273">
        <v>0.73</v>
      </c>
      <c r="J4273">
        <v>0.46</v>
      </c>
      <c r="K4273" s="1">
        <v>13.24</v>
      </c>
      <c r="L4273" s="2">
        <v>504542</v>
      </c>
      <c r="M4273" s="1">
        <f>Table1[[#This Row],[PerformanceMetric]]/Table1[[#This Row],[InflationAdjSalary]]*1000000</f>
        <v>26.241621113802221</v>
      </c>
      <c r="N4273" t="s">
        <v>39</v>
      </c>
      <c r="O4273">
        <v>25</v>
      </c>
      <c r="P4273" t="s">
        <v>19</v>
      </c>
    </row>
    <row r="4274" spans="2:16" x14ac:dyDescent="0.2">
      <c r="B4274" t="s">
        <v>380</v>
      </c>
      <c r="C4274">
        <v>2017</v>
      </c>
      <c r="D4274">
        <v>3.49</v>
      </c>
      <c r="E4274">
        <v>2.4300000000000002</v>
      </c>
      <c r="F4274">
        <v>0.82</v>
      </c>
      <c r="G4274">
        <v>0.14000000000000001</v>
      </c>
      <c r="H4274">
        <v>0.41</v>
      </c>
      <c r="I4274">
        <v>0.39</v>
      </c>
      <c r="J4274">
        <v>0.51</v>
      </c>
      <c r="K4274" s="1">
        <v>13.23</v>
      </c>
      <c r="L4274" s="2">
        <v>2067950</v>
      </c>
      <c r="M4274" s="1">
        <f>Table1[[#This Row],[PerformanceMetric]]/Table1[[#This Row],[InflationAdjSalary]]*1000000</f>
        <v>6.3976401750525884</v>
      </c>
      <c r="N4274" t="s">
        <v>61</v>
      </c>
      <c r="O4274">
        <v>27</v>
      </c>
      <c r="P4274" t="s">
        <v>30</v>
      </c>
    </row>
    <row r="4275" spans="2:16" x14ac:dyDescent="0.2">
      <c r="B4275" t="s">
        <v>420</v>
      </c>
      <c r="C4275">
        <v>2016</v>
      </c>
      <c r="D4275">
        <v>4.51</v>
      </c>
      <c r="E4275">
        <v>1.7</v>
      </c>
      <c r="F4275">
        <v>1.06</v>
      </c>
      <c r="G4275">
        <v>0.6</v>
      </c>
      <c r="H4275">
        <v>0.36</v>
      </c>
      <c r="I4275">
        <v>0.74</v>
      </c>
      <c r="J4275">
        <v>0.49</v>
      </c>
      <c r="K4275" s="1">
        <v>13.22</v>
      </c>
      <c r="L4275" s="2">
        <v>1248711</v>
      </c>
      <c r="M4275" s="1">
        <f>Table1[[#This Row],[PerformanceMetric]]/Table1[[#This Row],[InflationAdjSalary]]*1000000</f>
        <v>10.586917229046593</v>
      </c>
      <c r="N4275" t="s">
        <v>41</v>
      </c>
      <c r="O4275">
        <v>26</v>
      </c>
      <c r="P4275" t="s">
        <v>20</v>
      </c>
    </row>
    <row r="4276" spans="2:16" x14ac:dyDescent="0.2">
      <c r="B4276" t="s">
        <v>817</v>
      </c>
      <c r="C4276">
        <v>2020</v>
      </c>
      <c r="D4276">
        <v>3.42</v>
      </c>
      <c r="E4276">
        <v>2.1</v>
      </c>
      <c r="F4276">
        <v>0.54</v>
      </c>
      <c r="G4276">
        <v>0.3</v>
      </c>
      <c r="H4276">
        <v>7.0000000000000007E-2</v>
      </c>
      <c r="I4276">
        <v>0.28000000000000003</v>
      </c>
      <c r="J4276">
        <v>0.56000000000000005</v>
      </c>
      <c r="K4276" s="1">
        <v>13.22</v>
      </c>
      <c r="L4276" s="2">
        <v>2014834</v>
      </c>
      <c r="M4276" s="1">
        <f>Table1[[#This Row],[PerformanceMetric]]/Table1[[#This Row],[InflationAdjSalary]]*1000000</f>
        <v>6.5613345814096844</v>
      </c>
      <c r="N4276" t="s">
        <v>61</v>
      </c>
      <c r="O4276">
        <v>25</v>
      </c>
      <c r="P4276" t="s">
        <v>16</v>
      </c>
    </row>
    <row r="4277" spans="2:16" x14ac:dyDescent="0.2">
      <c r="B4277" t="s">
        <v>876</v>
      </c>
      <c r="C4277">
        <v>2013</v>
      </c>
      <c r="D4277">
        <v>3.98</v>
      </c>
      <c r="E4277">
        <v>2.16</v>
      </c>
      <c r="F4277">
        <v>0.92</v>
      </c>
      <c r="G4277">
        <v>0.22</v>
      </c>
      <c r="H4277">
        <v>0.18</v>
      </c>
      <c r="I4277">
        <v>0.56999999999999995</v>
      </c>
      <c r="J4277">
        <v>0.52</v>
      </c>
      <c r="K4277" s="1">
        <v>13.21</v>
      </c>
      <c r="L4277" s="2">
        <v>1001059</v>
      </c>
      <c r="M4277" s="1">
        <f>Table1[[#This Row],[PerformanceMetric]]/Table1[[#This Row],[InflationAdjSalary]]*1000000</f>
        <v>13.196025409091773</v>
      </c>
      <c r="N4277" t="s">
        <v>64</v>
      </c>
      <c r="O4277">
        <v>23</v>
      </c>
      <c r="P4277" t="s">
        <v>20</v>
      </c>
    </row>
    <row r="4278" spans="2:16" x14ac:dyDescent="0.2">
      <c r="B4278" t="s">
        <v>255</v>
      </c>
      <c r="C4278">
        <v>2019</v>
      </c>
      <c r="D4278">
        <v>7</v>
      </c>
      <c r="E4278">
        <v>1.5</v>
      </c>
      <c r="F4278">
        <v>2.5</v>
      </c>
      <c r="G4278">
        <v>0.5</v>
      </c>
      <c r="H4278">
        <v>0.5</v>
      </c>
      <c r="I4278">
        <v>1</v>
      </c>
      <c r="J4278">
        <v>0.33</v>
      </c>
      <c r="K4278" s="1">
        <v>13.21</v>
      </c>
      <c r="L4278" s="2">
        <v>2966954</v>
      </c>
      <c r="M4278" s="1">
        <f>Table1[[#This Row],[PerformanceMetric]]/Table1[[#This Row],[InflationAdjSalary]]*1000000</f>
        <v>4.4523777584687867</v>
      </c>
      <c r="N4278" t="s">
        <v>70</v>
      </c>
      <c r="O4278">
        <v>32</v>
      </c>
      <c r="P4278" t="s">
        <v>20</v>
      </c>
    </row>
    <row r="4279" spans="2:16" x14ac:dyDescent="0.2">
      <c r="B4279" t="s">
        <v>609</v>
      </c>
      <c r="C4279">
        <v>2011</v>
      </c>
      <c r="D4279">
        <v>4.47</v>
      </c>
      <c r="E4279">
        <v>1.79</v>
      </c>
      <c r="F4279">
        <v>0.64</v>
      </c>
      <c r="G4279">
        <v>0.34</v>
      </c>
      <c r="H4279">
        <v>0.11</v>
      </c>
      <c r="I4279">
        <v>0.32</v>
      </c>
      <c r="J4279">
        <v>0.49</v>
      </c>
      <c r="K4279" s="1">
        <v>13.2</v>
      </c>
      <c r="L4279" s="2">
        <v>1605681</v>
      </c>
      <c r="M4279" s="1">
        <f>Table1[[#This Row],[PerformanceMetric]]/Table1[[#This Row],[InflationAdjSalary]]*1000000</f>
        <v>8.2208109830034743</v>
      </c>
      <c r="N4279" t="s">
        <v>56</v>
      </c>
      <c r="O4279">
        <v>32</v>
      </c>
      <c r="P4279" t="s">
        <v>25</v>
      </c>
    </row>
    <row r="4280" spans="2:16" x14ac:dyDescent="0.2">
      <c r="B4280" t="s">
        <v>629</v>
      </c>
      <c r="C4280">
        <v>2011</v>
      </c>
      <c r="D4280">
        <v>1.77</v>
      </c>
      <c r="E4280">
        <v>3.9</v>
      </c>
      <c r="F4280">
        <v>0.42</v>
      </c>
      <c r="G4280">
        <v>0.16</v>
      </c>
      <c r="H4280">
        <v>0.45</v>
      </c>
      <c r="I4280">
        <v>0.71</v>
      </c>
      <c r="J4280">
        <v>0.62</v>
      </c>
      <c r="K4280" s="1">
        <v>13.19</v>
      </c>
      <c r="L4280" s="2">
        <v>1503106</v>
      </c>
      <c r="M4280" s="1">
        <f>Table1[[#This Row],[PerformanceMetric]]/Table1[[#This Row],[InflationAdjSalary]]*1000000</f>
        <v>8.7751628960299541</v>
      </c>
      <c r="N4280" t="s">
        <v>38</v>
      </c>
      <c r="O4280">
        <v>31</v>
      </c>
      <c r="P4280" t="s">
        <v>30</v>
      </c>
    </row>
    <row r="4281" spans="2:16" x14ac:dyDescent="0.2">
      <c r="B4281" t="s">
        <v>795</v>
      </c>
      <c r="C4281">
        <v>2017</v>
      </c>
      <c r="D4281">
        <v>3.97</v>
      </c>
      <c r="E4281">
        <v>1.41</v>
      </c>
      <c r="F4281">
        <v>1.08</v>
      </c>
      <c r="G4281">
        <v>0.45</v>
      </c>
      <c r="H4281">
        <v>0.21</v>
      </c>
      <c r="I4281">
        <v>0.51</v>
      </c>
      <c r="J4281">
        <v>0.54</v>
      </c>
      <c r="K4281" s="1">
        <v>13.19</v>
      </c>
      <c r="L4281" s="2">
        <v>1587806</v>
      </c>
      <c r="M4281" s="1">
        <f>Table1[[#This Row],[PerformanceMetric]]/Table1[[#This Row],[InflationAdjSalary]]*1000000</f>
        <v>8.3070601824152313</v>
      </c>
      <c r="N4281" t="s">
        <v>22</v>
      </c>
      <c r="O4281">
        <v>21</v>
      </c>
      <c r="P4281" t="s">
        <v>20</v>
      </c>
    </row>
    <row r="4282" spans="2:16" x14ac:dyDescent="0.2">
      <c r="B4282" t="s">
        <v>691</v>
      </c>
      <c r="C4282">
        <v>2013</v>
      </c>
      <c r="D4282">
        <v>5.3</v>
      </c>
      <c r="E4282">
        <v>1.1200000000000001</v>
      </c>
      <c r="F4282">
        <v>1.42</v>
      </c>
      <c r="G4282">
        <v>0.57999999999999996</v>
      </c>
      <c r="H4282">
        <v>0.09</v>
      </c>
      <c r="I4282">
        <v>0.91</v>
      </c>
      <c r="J4282">
        <v>0.49</v>
      </c>
      <c r="K4282" s="1">
        <v>13.19</v>
      </c>
      <c r="L4282" s="2">
        <v>1775940</v>
      </c>
      <c r="M4282" s="1">
        <f>Table1[[#This Row],[PerformanceMetric]]/Table1[[#This Row],[InflationAdjSalary]]*1000000</f>
        <v>7.4270527157449013</v>
      </c>
      <c r="N4282" t="s">
        <v>41</v>
      </c>
      <c r="O4282">
        <v>38</v>
      </c>
      <c r="P4282" t="s">
        <v>20</v>
      </c>
    </row>
    <row r="4283" spans="2:16" x14ac:dyDescent="0.2">
      <c r="B4283" t="s">
        <v>616</v>
      </c>
      <c r="C4283">
        <v>2012</v>
      </c>
      <c r="D4283">
        <v>3.76</v>
      </c>
      <c r="E4283">
        <v>1.62</v>
      </c>
      <c r="F4283">
        <v>2.4</v>
      </c>
      <c r="G4283">
        <v>0.56000000000000005</v>
      </c>
      <c r="H4283">
        <v>0.14000000000000001</v>
      </c>
      <c r="I4283">
        <v>1.29</v>
      </c>
      <c r="J4283">
        <v>0.56000000000000005</v>
      </c>
      <c r="K4283" s="1">
        <v>13.19</v>
      </c>
      <c r="L4283" s="2">
        <v>4751760</v>
      </c>
      <c r="M4283" s="1">
        <f>Table1[[#This Row],[PerformanceMetric]]/Table1[[#This Row],[InflationAdjSalary]]*1000000</f>
        <v>2.7758135932791217</v>
      </c>
      <c r="N4283" t="s">
        <v>48</v>
      </c>
      <c r="O4283">
        <v>29</v>
      </c>
      <c r="P4283" t="s">
        <v>19</v>
      </c>
    </row>
    <row r="4284" spans="2:16" x14ac:dyDescent="0.2">
      <c r="B4284" t="s">
        <v>241</v>
      </c>
      <c r="C4284">
        <v>2021</v>
      </c>
      <c r="D4284">
        <v>5.18</v>
      </c>
      <c r="E4284">
        <v>2.29</v>
      </c>
      <c r="F4284">
        <v>1.88</v>
      </c>
      <c r="G4284">
        <v>0.82</v>
      </c>
      <c r="H4284">
        <v>0.12</v>
      </c>
      <c r="I4284">
        <v>1.1200000000000001</v>
      </c>
      <c r="J4284">
        <v>0.41</v>
      </c>
      <c r="K4284" s="1">
        <v>13.18</v>
      </c>
      <c r="L4284" s="2">
        <v>2881021</v>
      </c>
      <c r="M4284" s="1">
        <f>Table1[[#This Row],[PerformanceMetric]]/Table1[[#This Row],[InflationAdjSalary]]*1000000</f>
        <v>4.5747670704239916</v>
      </c>
      <c r="N4284" t="s">
        <v>18</v>
      </c>
      <c r="O4284">
        <v>30</v>
      </c>
      <c r="P4284" t="s">
        <v>20</v>
      </c>
    </row>
    <row r="4285" spans="2:16" x14ac:dyDescent="0.2">
      <c r="B4285" t="s">
        <v>381</v>
      </c>
      <c r="C4285">
        <v>2017</v>
      </c>
      <c r="D4285">
        <v>5</v>
      </c>
      <c r="E4285">
        <v>0.82</v>
      </c>
      <c r="F4285">
        <v>1.75</v>
      </c>
      <c r="G4285">
        <v>0.19</v>
      </c>
      <c r="H4285">
        <v>0.09</v>
      </c>
      <c r="I4285">
        <v>0.84</v>
      </c>
      <c r="J4285">
        <v>0.53</v>
      </c>
      <c r="K4285" s="1">
        <v>13.15</v>
      </c>
      <c r="L4285" s="2">
        <v>948562</v>
      </c>
      <c r="M4285" s="1">
        <f>Table1[[#This Row],[PerformanceMetric]]/Table1[[#This Row],[InflationAdjSalary]]*1000000</f>
        <v>13.863089602999066</v>
      </c>
      <c r="N4285" t="s">
        <v>54</v>
      </c>
      <c r="O4285">
        <v>24</v>
      </c>
      <c r="P4285" t="s">
        <v>19</v>
      </c>
    </row>
    <row r="4286" spans="2:16" x14ac:dyDescent="0.2">
      <c r="B4286" t="s">
        <v>506</v>
      </c>
      <c r="C4286">
        <v>2017</v>
      </c>
      <c r="D4286">
        <v>2.38</v>
      </c>
      <c r="E4286">
        <v>3.23</v>
      </c>
      <c r="F4286">
        <v>0.23</v>
      </c>
      <c r="G4286">
        <v>0.54</v>
      </c>
      <c r="H4286">
        <v>0.31</v>
      </c>
      <c r="I4286">
        <v>0.62</v>
      </c>
      <c r="J4286">
        <v>0.6</v>
      </c>
      <c r="K4286" s="1">
        <v>13.15</v>
      </c>
      <c r="L4286" s="2">
        <v>14999719</v>
      </c>
      <c r="M4286" s="1">
        <f>Table1[[#This Row],[PerformanceMetric]]/Table1[[#This Row],[InflationAdjSalary]]*1000000</f>
        <v>0.87668308986321675</v>
      </c>
      <c r="N4286" t="s">
        <v>96</v>
      </c>
      <c r="O4286">
        <v>28</v>
      </c>
      <c r="P4286" t="s">
        <v>30</v>
      </c>
    </row>
    <row r="4287" spans="2:16" x14ac:dyDescent="0.2">
      <c r="B4287" t="s">
        <v>815</v>
      </c>
      <c r="C4287">
        <v>2020</v>
      </c>
      <c r="D4287">
        <v>3.43</v>
      </c>
      <c r="E4287">
        <v>2.58</v>
      </c>
      <c r="F4287">
        <v>0.99</v>
      </c>
      <c r="G4287">
        <v>0.43</v>
      </c>
      <c r="H4287">
        <v>0.52</v>
      </c>
      <c r="I4287">
        <v>0.72</v>
      </c>
      <c r="J4287">
        <v>0.5</v>
      </c>
      <c r="K4287" s="1">
        <v>13.14</v>
      </c>
      <c r="L4287" s="2">
        <v>2872066</v>
      </c>
      <c r="M4287" s="1">
        <f>Table1[[#This Row],[PerformanceMetric]]/Table1[[#This Row],[InflationAdjSalary]]*1000000</f>
        <v>4.5751037754703408</v>
      </c>
      <c r="N4287" t="s">
        <v>61</v>
      </c>
      <c r="O4287">
        <v>21</v>
      </c>
      <c r="P4287" t="s">
        <v>16</v>
      </c>
    </row>
    <row r="4288" spans="2:16" x14ac:dyDescent="0.2">
      <c r="B4288" t="s">
        <v>180</v>
      </c>
      <c r="C4288">
        <v>2020</v>
      </c>
      <c r="D4288">
        <v>2.8</v>
      </c>
      <c r="E4288">
        <v>3.2</v>
      </c>
      <c r="F4288">
        <v>1.4</v>
      </c>
      <c r="G4288">
        <v>0.2</v>
      </c>
      <c r="H4288">
        <v>0.2</v>
      </c>
      <c r="I4288">
        <v>1.2</v>
      </c>
      <c r="J4288">
        <v>0.61</v>
      </c>
      <c r="K4288" s="1">
        <v>13.13</v>
      </c>
      <c r="L4288" s="2">
        <v>7392535</v>
      </c>
      <c r="M4288" s="1">
        <f>Table1[[#This Row],[PerformanceMetric]]/Table1[[#This Row],[InflationAdjSalary]]*1000000</f>
        <v>1.7761160413849919</v>
      </c>
      <c r="N4288" t="s">
        <v>52</v>
      </c>
      <c r="O4288">
        <v>34</v>
      </c>
      <c r="P4288" t="s">
        <v>30</v>
      </c>
    </row>
    <row r="4289" spans="2:16" x14ac:dyDescent="0.2">
      <c r="B4289" t="s">
        <v>719</v>
      </c>
      <c r="C4289">
        <v>2015</v>
      </c>
      <c r="D4289">
        <v>4.3899999999999997</v>
      </c>
      <c r="E4289">
        <v>1.0900000000000001</v>
      </c>
      <c r="F4289">
        <v>0.42</v>
      </c>
      <c r="G4289">
        <v>0.23</v>
      </c>
      <c r="H4289">
        <v>0.14000000000000001</v>
      </c>
      <c r="I4289">
        <v>0.23</v>
      </c>
      <c r="J4289">
        <v>0.56000000000000005</v>
      </c>
      <c r="K4289" s="1">
        <v>13.12</v>
      </c>
      <c r="L4289" s="2">
        <v>1861504</v>
      </c>
      <c r="M4289" s="1">
        <f>Table1[[#This Row],[PerformanceMetric]]/Table1[[#This Row],[InflationAdjSalary]]*1000000</f>
        <v>7.0480643608608942</v>
      </c>
      <c r="N4289" t="s">
        <v>29</v>
      </c>
      <c r="O4289">
        <v>34</v>
      </c>
      <c r="P4289" t="s">
        <v>25</v>
      </c>
    </row>
    <row r="4290" spans="2:16" x14ac:dyDescent="0.2">
      <c r="B4290" t="s">
        <v>877</v>
      </c>
      <c r="C4290">
        <v>2018</v>
      </c>
      <c r="D4290">
        <v>2.67</v>
      </c>
      <c r="E4290">
        <v>0.33</v>
      </c>
      <c r="F4290">
        <v>1.33</v>
      </c>
      <c r="G4290">
        <v>0.33</v>
      </c>
      <c r="H4290">
        <v>0</v>
      </c>
      <c r="I4290">
        <v>0.33</v>
      </c>
      <c r="J4290">
        <v>0.82</v>
      </c>
      <c r="K4290" s="1">
        <v>13.11</v>
      </c>
      <c r="L4290" s="2">
        <v>200026</v>
      </c>
      <c r="M4290" s="1">
        <f>Table1[[#This Row],[PerformanceMetric]]/Table1[[#This Row],[InflationAdjSalary]]*1000000</f>
        <v>65.541479607650999</v>
      </c>
      <c r="N4290" t="s">
        <v>34</v>
      </c>
      <c r="O4290">
        <v>23</v>
      </c>
      <c r="P4290" t="s">
        <v>19</v>
      </c>
    </row>
    <row r="4291" spans="2:16" x14ac:dyDescent="0.2">
      <c r="B4291" t="s">
        <v>878</v>
      </c>
      <c r="C4291">
        <v>2015</v>
      </c>
      <c r="D4291">
        <v>4.2300000000000004</v>
      </c>
      <c r="E4291">
        <v>2.74</v>
      </c>
      <c r="F4291">
        <v>1.98</v>
      </c>
      <c r="G4291">
        <v>0.67</v>
      </c>
      <c r="H4291">
        <v>0.3</v>
      </c>
      <c r="I4291">
        <v>1.28</v>
      </c>
      <c r="J4291">
        <v>0.44</v>
      </c>
      <c r="K4291" s="1">
        <v>13.1</v>
      </c>
      <c r="L4291" s="2">
        <v>993737</v>
      </c>
      <c r="M4291" s="1">
        <f>Table1[[#This Row],[PerformanceMetric]]/Table1[[#This Row],[InflationAdjSalary]]*1000000</f>
        <v>13.182562388237532</v>
      </c>
      <c r="N4291" t="s">
        <v>18</v>
      </c>
      <c r="O4291">
        <v>24</v>
      </c>
      <c r="P4291" t="s">
        <v>25</v>
      </c>
    </row>
    <row r="4292" spans="2:16" x14ac:dyDescent="0.2">
      <c r="B4292" t="s">
        <v>290</v>
      </c>
      <c r="C4292">
        <v>2016</v>
      </c>
      <c r="D4292">
        <v>4.3899999999999997</v>
      </c>
      <c r="E4292">
        <v>1.75</v>
      </c>
      <c r="F4292">
        <v>2.5</v>
      </c>
      <c r="G4292">
        <v>0.31</v>
      </c>
      <c r="H4292">
        <v>0</v>
      </c>
      <c r="I4292">
        <v>1.17</v>
      </c>
      <c r="J4292">
        <v>0.5</v>
      </c>
      <c r="K4292" s="1">
        <v>13.1</v>
      </c>
      <c r="L4292" s="2">
        <v>1205355</v>
      </c>
      <c r="M4292" s="1">
        <f>Table1[[#This Row],[PerformanceMetric]]/Table1[[#This Row],[InflationAdjSalary]]*1000000</f>
        <v>10.868167469334759</v>
      </c>
      <c r="N4292" t="s">
        <v>31</v>
      </c>
      <c r="O4292">
        <v>33</v>
      </c>
      <c r="P4292" t="s">
        <v>19</v>
      </c>
    </row>
    <row r="4293" spans="2:16" x14ac:dyDescent="0.2">
      <c r="B4293" t="s">
        <v>831</v>
      </c>
      <c r="C4293">
        <v>2018</v>
      </c>
      <c r="D4293">
        <v>4.63</v>
      </c>
      <c r="E4293">
        <v>2.38</v>
      </c>
      <c r="F4293">
        <v>0.25</v>
      </c>
      <c r="G4293">
        <v>0.31</v>
      </c>
      <c r="H4293">
        <v>0.06</v>
      </c>
      <c r="I4293">
        <v>0.44</v>
      </c>
      <c r="J4293">
        <v>0.48</v>
      </c>
      <c r="K4293" s="1">
        <v>13.08</v>
      </c>
      <c r="L4293" s="2">
        <v>90837</v>
      </c>
      <c r="M4293" s="1">
        <f>Table1[[#This Row],[PerformanceMetric]]/Table1[[#This Row],[InflationAdjSalary]]*1000000</f>
        <v>143.99418739060076</v>
      </c>
      <c r="N4293" t="s">
        <v>41</v>
      </c>
      <c r="O4293">
        <v>24</v>
      </c>
      <c r="P4293" t="s">
        <v>25</v>
      </c>
    </row>
    <row r="4294" spans="2:16" x14ac:dyDescent="0.2">
      <c r="B4294" t="s">
        <v>564</v>
      </c>
      <c r="C4294">
        <v>2011</v>
      </c>
      <c r="D4294">
        <v>3.47</v>
      </c>
      <c r="E4294">
        <v>0.93</v>
      </c>
      <c r="F4294">
        <v>0.1</v>
      </c>
      <c r="G4294">
        <v>0.03</v>
      </c>
      <c r="H4294">
        <v>0.17</v>
      </c>
      <c r="I4294">
        <v>0.13</v>
      </c>
      <c r="J4294">
        <v>0.74</v>
      </c>
      <c r="K4294" s="1">
        <v>13.08</v>
      </c>
      <c r="L4294" s="2">
        <v>1303116</v>
      </c>
      <c r="M4294" s="1">
        <f>Table1[[#This Row],[PerformanceMetric]]/Table1[[#This Row],[InflationAdjSalary]]*1000000</f>
        <v>10.037479395541149</v>
      </c>
      <c r="N4294" t="s">
        <v>41</v>
      </c>
      <c r="O4294">
        <v>27</v>
      </c>
      <c r="P4294" t="s">
        <v>25</v>
      </c>
    </row>
    <row r="4295" spans="2:16" x14ac:dyDescent="0.2">
      <c r="B4295" t="s">
        <v>744</v>
      </c>
      <c r="C4295">
        <v>2011</v>
      </c>
      <c r="D4295">
        <v>3.46</v>
      </c>
      <c r="E4295">
        <v>1.73</v>
      </c>
      <c r="F4295">
        <v>0.79</v>
      </c>
      <c r="G4295">
        <v>0.52</v>
      </c>
      <c r="H4295">
        <v>0.17</v>
      </c>
      <c r="I4295">
        <v>0.4</v>
      </c>
      <c r="J4295">
        <v>0.56000000000000005</v>
      </c>
      <c r="K4295" s="1">
        <v>13.06</v>
      </c>
      <c r="L4295" s="2">
        <v>1504825</v>
      </c>
      <c r="M4295" s="1">
        <f>Table1[[#This Row],[PerformanceMetric]]/Table1[[#This Row],[InflationAdjSalary]]*1000000</f>
        <v>8.6787500207665342</v>
      </c>
      <c r="N4295" t="s">
        <v>56</v>
      </c>
      <c r="O4295">
        <v>31</v>
      </c>
      <c r="P4295" t="s">
        <v>25</v>
      </c>
    </row>
    <row r="4296" spans="2:16" x14ac:dyDescent="0.2">
      <c r="B4296" t="s">
        <v>752</v>
      </c>
      <c r="C4296">
        <v>2014</v>
      </c>
      <c r="D4296">
        <v>4.6900000000000004</v>
      </c>
      <c r="E4296">
        <v>0.69</v>
      </c>
      <c r="F4296">
        <v>1.79</v>
      </c>
      <c r="G4296">
        <v>0.48</v>
      </c>
      <c r="H4296">
        <v>0.03</v>
      </c>
      <c r="I4296">
        <v>0.9</v>
      </c>
      <c r="J4296">
        <v>0.55000000000000004</v>
      </c>
      <c r="K4296" s="1">
        <v>13.06</v>
      </c>
      <c r="L4296" s="2">
        <v>1800780</v>
      </c>
      <c r="M4296" s="1">
        <f>Table1[[#This Row],[PerformanceMetric]]/Table1[[#This Row],[InflationAdjSalary]]*1000000</f>
        <v>7.2524128433234489</v>
      </c>
      <c r="N4296" t="s">
        <v>104</v>
      </c>
      <c r="O4296">
        <v>34</v>
      </c>
      <c r="P4296" t="s">
        <v>19</v>
      </c>
    </row>
    <row r="4297" spans="2:16" x14ac:dyDescent="0.2">
      <c r="B4297" t="s">
        <v>237</v>
      </c>
      <c r="C4297">
        <v>2017</v>
      </c>
      <c r="D4297">
        <v>4.95</v>
      </c>
      <c r="E4297">
        <v>1.06</v>
      </c>
      <c r="F4297">
        <v>1.92</v>
      </c>
      <c r="G4297">
        <v>0.38</v>
      </c>
      <c r="H4297">
        <v>0.14000000000000001</v>
      </c>
      <c r="I4297">
        <v>1.02</v>
      </c>
      <c r="J4297">
        <v>0.51</v>
      </c>
      <c r="K4297" s="1">
        <v>13.04</v>
      </c>
      <c r="L4297" s="2">
        <v>2560784</v>
      </c>
      <c r="M4297" s="1">
        <f>Table1[[#This Row],[PerformanceMetric]]/Table1[[#This Row],[InflationAdjSalary]]*1000000</f>
        <v>5.0921905166542745</v>
      </c>
      <c r="N4297" t="s">
        <v>64</v>
      </c>
      <c r="O4297">
        <v>32</v>
      </c>
      <c r="P4297" t="s">
        <v>19</v>
      </c>
    </row>
    <row r="4298" spans="2:16" x14ac:dyDescent="0.2">
      <c r="B4298" t="s">
        <v>839</v>
      </c>
      <c r="C4298">
        <v>2010</v>
      </c>
      <c r="D4298">
        <v>3.33</v>
      </c>
      <c r="E4298">
        <v>1.65</v>
      </c>
      <c r="F4298">
        <v>2.96</v>
      </c>
      <c r="G4298">
        <v>0.72</v>
      </c>
      <c r="H4298">
        <v>0.24</v>
      </c>
      <c r="I4298">
        <v>1.07</v>
      </c>
      <c r="J4298">
        <v>0.48</v>
      </c>
      <c r="K4298" s="1">
        <v>13.03</v>
      </c>
      <c r="L4298" s="2">
        <v>1838213</v>
      </c>
      <c r="M4298" s="1">
        <f>Table1[[#This Row],[PerformanceMetric]]/Table1[[#This Row],[InflationAdjSalary]]*1000000</f>
        <v>7.0884059681875815</v>
      </c>
      <c r="N4298" t="s">
        <v>91</v>
      </c>
      <c r="O4298">
        <v>34</v>
      </c>
      <c r="P4298" t="s">
        <v>19</v>
      </c>
    </row>
    <row r="4299" spans="2:16" x14ac:dyDescent="0.2">
      <c r="B4299" t="s">
        <v>608</v>
      </c>
      <c r="C4299">
        <v>2012</v>
      </c>
      <c r="D4299">
        <v>2.98</v>
      </c>
      <c r="E4299">
        <v>2.42</v>
      </c>
      <c r="F4299">
        <v>4.34</v>
      </c>
      <c r="G4299">
        <v>1.08</v>
      </c>
      <c r="H4299">
        <v>0.44</v>
      </c>
      <c r="I4299">
        <v>1.7</v>
      </c>
      <c r="J4299">
        <v>0.41</v>
      </c>
      <c r="K4299" s="1">
        <v>13</v>
      </c>
      <c r="L4299" s="2">
        <v>2582478</v>
      </c>
      <c r="M4299" s="1">
        <f>Table1[[#This Row],[PerformanceMetric]]/Table1[[#This Row],[InflationAdjSalary]]*1000000</f>
        <v>5.0339247807725762</v>
      </c>
      <c r="N4299" t="s">
        <v>58</v>
      </c>
      <c r="O4299">
        <v>32</v>
      </c>
      <c r="P4299" t="s">
        <v>19</v>
      </c>
    </row>
    <row r="4300" spans="2:16" x14ac:dyDescent="0.2">
      <c r="B4300" t="s">
        <v>598</v>
      </c>
      <c r="C4300">
        <v>2018</v>
      </c>
      <c r="D4300">
        <v>3.86</v>
      </c>
      <c r="E4300">
        <v>1.92</v>
      </c>
      <c r="F4300">
        <v>0.93</v>
      </c>
      <c r="G4300">
        <v>0.66</v>
      </c>
      <c r="H4300">
        <v>0.34</v>
      </c>
      <c r="I4300">
        <v>0.73</v>
      </c>
      <c r="J4300">
        <v>0.52</v>
      </c>
      <c r="K4300" s="1">
        <v>12.99</v>
      </c>
      <c r="L4300" s="2">
        <v>1620659</v>
      </c>
      <c r="M4300" s="1">
        <f>Table1[[#This Row],[PerformanceMetric]]/Table1[[#This Row],[InflationAdjSalary]]*1000000</f>
        <v>8.015257990730932</v>
      </c>
      <c r="N4300" t="s">
        <v>52</v>
      </c>
      <c r="O4300">
        <v>23</v>
      </c>
      <c r="P4300" t="s">
        <v>20</v>
      </c>
    </row>
    <row r="4301" spans="2:16" x14ac:dyDescent="0.2">
      <c r="B4301" t="s">
        <v>455</v>
      </c>
      <c r="C4301">
        <v>2019</v>
      </c>
      <c r="D4301">
        <v>4.8099999999999996</v>
      </c>
      <c r="E4301">
        <v>1.98</v>
      </c>
      <c r="F4301">
        <v>0.56000000000000005</v>
      </c>
      <c r="G4301">
        <v>0.26</v>
      </c>
      <c r="H4301">
        <v>0.3</v>
      </c>
      <c r="I4301">
        <v>0.91</v>
      </c>
      <c r="J4301">
        <v>0.53</v>
      </c>
      <c r="K4301" s="1">
        <v>12.98</v>
      </c>
      <c r="L4301" s="2">
        <v>2387118</v>
      </c>
      <c r="M4301" s="1">
        <f>Table1[[#This Row],[PerformanceMetric]]/Table1[[#This Row],[InflationAdjSalary]]*1000000</f>
        <v>5.4375192177345237</v>
      </c>
      <c r="N4301" t="s">
        <v>42</v>
      </c>
      <c r="O4301">
        <v>21</v>
      </c>
      <c r="P4301" t="s">
        <v>30</v>
      </c>
    </row>
    <row r="4302" spans="2:16" x14ac:dyDescent="0.2">
      <c r="B4302" t="s">
        <v>383</v>
      </c>
      <c r="C4302">
        <v>2016</v>
      </c>
      <c r="D4302">
        <v>3.57</v>
      </c>
      <c r="E4302">
        <v>2.5</v>
      </c>
      <c r="F4302">
        <v>1.93</v>
      </c>
      <c r="G4302">
        <v>0.43</v>
      </c>
      <c r="H4302">
        <v>0.17</v>
      </c>
      <c r="I4302">
        <v>0.71</v>
      </c>
      <c r="J4302">
        <v>0.45</v>
      </c>
      <c r="K4302" s="1">
        <v>12.98</v>
      </c>
      <c r="L4302" s="2">
        <v>7109027</v>
      </c>
      <c r="M4302" s="1">
        <f>Table1[[#This Row],[PerformanceMetric]]/Table1[[#This Row],[InflationAdjSalary]]*1000000</f>
        <v>1.8258476159958319</v>
      </c>
      <c r="N4302" t="s">
        <v>31</v>
      </c>
      <c r="O4302">
        <v>28</v>
      </c>
      <c r="P4302" t="s">
        <v>16</v>
      </c>
    </row>
    <row r="4303" spans="2:16" x14ac:dyDescent="0.2">
      <c r="B4303" t="s">
        <v>879</v>
      </c>
      <c r="C4303">
        <v>2010</v>
      </c>
      <c r="D4303">
        <v>3.95</v>
      </c>
      <c r="E4303">
        <v>3.05</v>
      </c>
      <c r="F4303">
        <v>0</v>
      </c>
      <c r="G4303">
        <v>0.3</v>
      </c>
      <c r="H4303">
        <v>0.1</v>
      </c>
      <c r="I4303">
        <v>0.55000000000000004</v>
      </c>
      <c r="J4303">
        <v>0.51</v>
      </c>
      <c r="K4303" s="1">
        <v>12.97</v>
      </c>
      <c r="L4303" s="2">
        <v>1245048</v>
      </c>
      <c r="M4303" s="1">
        <f>Table1[[#This Row],[PerformanceMetric]]/Table1[[#This Row],[InflationAdjSalary]]*1000000</f>
        <v>10.417269053080684</v>
      </c>
      <c r="N4303" t="s">
        <v>29</v>
      </c>
      <c r="O4303">
        <v>26</v>
      </c>
      <c r="P4303" t="s">
        <v>25</v>
      </c>
    </row>
    <row r="4304" spans="2:16" x14ac:dyDescent="0.2">
      <c r="B4304" t="s">
        <v>880</v>
      </c>
      <c r="C4304">
        <v>2010</v>
      </c>
      <c r="D4304">
        <v>4.2300000000000004</v>
      </c>
      <c r="E4304">
        <v>1.93</v>
      </c>
      <c r="F4304">
        <v>0.33</v>
      </c>
      <c r="G4304">
        <v>0.28999999999999998</v>
      </c>
      <c r="H4304">
        <v>0.14000000000000001</v>
      </c>
      <c r="I4304">
        <v>0.51</v>
      </c>
      <c r="J4304">
        <v>0.55000000000000004</v>
      </c>
      <c r="K4304" s="1">
        <v>12.97</v>
      </c>
      <c r="L4304" s="2">
        <v>1349491</v>
      </c>
      <c r="M4304" s="1">
        <f>Table1[[#This Row],[PerformanceMetric]]/Table1[[#This Row],[InflationAdjSalary]]*1000000</f>
        <v>9.6110311221045581</v>
      </c>
      <c r="N4304" t="s">
        <v>104</v>
      </c>
      <c r="O4304">
        <v>27</v>
      </c>
      <c r="P4304" t="s">
        <v>20</v>
      </c>
    </row>
    <row r="4305" spans="2:16" x14ac:dyDescent="0.2">
      <c r="B4305" t="s">
        <v>613</v>
      </c>
      <c r="C4305">
        <v>2018</v>
      </c>
      <c r="D4305">
        <v>4.41</v>
      </c>
      <c r="E4305">
        <v>1.56</v>
      </c>
      <c r="F4305">
        <v>0.95</v>
      </c>
      <c r="G4305">
        <v>0.22</v>
      </c>
      <c r="H4305">
        <v>0.1</v>
      </c>
      <c r="I4305">
        <v>0.63</v>
      </c>
      <c r="J4305">
        <v>0.54</v>
      </c>
      <c r="K4305" s="1">
        <v>12.97</v>
      </c>
      <c r="L4305" s="2">
        <v>2542136</v>
      </c>
      <c r="M4305" s="1">
        <f>Table1[[#This Row],[PerformanceMetric]]/Table1[[#This Row],[InflationAdjSalary]]*1000000</f>
        <v>5.1020087044910269</v>
      </c>
      <c r="N4305" t="s">
        <v>41</v>
      </c>
      <c r="O4305">
        <v>24</v>
      </c>
      <c r="P4305" t="s">
        <v>20</v>
      </c>
    </row>
    <row r="4306" spans="2:16" x14ac:dyDescent="0.2">
      <c r="B4306" t="s">
        <v>881</v>
      </c>
      <c r="C4306">
        <v>2020</v>
      </c>
      <c r="D4306">
        <v>4.88</v>
      </c>
      <c r="E4306">
        <v>0.91</v>
      </c>
      <c r="F4306">
        <v>0.82</v>
      </c>
      <c r="G4306">
        <v>0.27</v>
      </c>
      <c r="H4306">
        <v>0.18</v>
      </c>
      <c r="I4306">
        <v>0.57999999999999996</v>
      </c>
      <c r="J4306">
        <v>0.55000000000000004</v>
      </c>
      <c r="K4306" s="1">
        <v>12.96</v>
      </c>
      <c r="L4306" s="2">
        <v>1744762</v>
      </c>
      <c r="M4306" s="1">
        <f>Table1[[#This Row],[PerformanceMetric]]/Table1[[#This Row],[InflationAdjSalary]]*1000000</f>
        <v>7.4279471927976433</v>
      </c>
      <c r="N4306" t="s">
        <v>18</v>
      </c>
      <c r="O4306">
        <v>22</v>
      </c>
      <c r="P4306" t="s">
        <v>20</v>
      </c>
    </row>
    <row r="4307" spans="2:16" x14ac:dyDescent="0.2">
      <c r="B4307" t="s">
        <v>637</v>
      </c>
      <c r="C4307">
        <v>2017</v>
      </c>
      <c r="D4307">
        <v>4.4000000000000004</v>
      </c>
      <c r="E4307">
        <v>2.4500000000000002</v>
      </c>
      <c r="F4307">
        <v>1.36</v>
      </c>
      <c r="G4307">
        <v>0.73</v>
      </c>
      <c r="H4307">
        <v>0.31</v>
      </c>
      <c r="I4307">
        <v>0.92</v>
      </c>
      <c r="J4307">
        <v>0.44</v>
      </c>
      <c r="K4307" s="1">
        <v>12.95</v>
      </c>
      <c r="L4307" s="2">
        <v>3747268</v>
      </c>
      <c r="M4307" s="1">
        <f>Table1[[#This Row],[PerformanceMetric]]/Table1[[#This Row],[InflationAdjSalary]]*1000000</f>
        <v>3.4558510360080996</v>
      </c>
      <c r="N4307" t="s">
        <v>88</v>
      </c>
      <c r="O4307">
        <v>20</v>
      </c>
      <c r="P4307" t="s">
        <v>25</v>
      </c>
    </row>
    <row r="4308" spans="2:16" x14ac:dyDescent="0.2">
      <c r="B4308" t="s">
        <v>557</v>
      </c>
      <c r="C4308">
        <v>2010</v>
      </c>
      <c r="D4308">
        <v>3.39</v>
      </c>
      <c r="E4308">
        <v>3.75</v>
      </c>
      <c r="F4308">
        <v>0.28999999999999998</v>
      </c>
      <c r="G4308">
        <v>0.5</v>
      </c>
      <c r="H4308">
        <v>0.14000000000000001</v>
      </c>
      <c r="I4308">
        <v>0.79</v>
      </c>
      <c r="J4308">
        <v>0.5</v>
      </c>
      <c r="K4308" s="1">
        <v>12.95</v>
      </c>
      <c r="L4308" s="2">
        <v>6905970</v>
      </c>
      <c r="M4308" s="1">
        <f>Table1[[#This Row],[PerformanceMetric]]/Table1[[#This Row],[InflationAdjSalary]]*1000000</f>
        <v>1.8751891479401155</v>
      </c>
      <c r="N4308" t="s">
        <v>50</v>
      </c>
      <c r="O4308">
        <v>29</v>
      </c>
      <c r="P4308" t="s">
        <v>16</v>
      </c>
    </row>
    <row r="4309" spans="2:16" x14ac:dyDescent="0.2">
      <c r="B4309" t="s">
        <v>825</v>
      </c>
      <c r="C4309">
        <v>2017</v>
      </c>
      <c r="D4309">
        <v>3.85</v>
      </c>
      <c r="E4309">
        <v>1.69</v>
      </c>
      <c r="F4309">
        <v>1.23</v>
      </c>
      <c r="G4309">
        <v>0.69</v>
      </c>
      <c r="H4309">
        <v>0</v>
      </c>
      <c r="I4309">
        <v>0.38</v>
      </c>
      <c r="J4309">
        <v>0.48</v>
      </c>
      <c r="K4309" s="1">
        <v>12.94</v>
      </c>
      <c r="L4309" s="2">
        <v>194001</v>
      </c>
      <c r="M4309" s="1">
        <f>Table1[[#This Row],[PerformanceMetric]]/Table1[[#This Row],[InflationAdjSalary]]*1000000</f>
        <v>66.700687109860255</v>
      </c>
      <c r="N4309" t="s">
        <v>96</v>
      </c>
      <c r="O4309">
        <v>24</v>
      </c>
      <c r="P4309" t="s">
        <v>19</v>
      </c>
    </row>
    <row r="4310" spans="2:16" x14ac:dyDescent="0.2">
      <c r="B4310" t="s">
        <v>882</v>
      </c>
      <c r="C4310">
        <v>2018</v>
      </c>
      <c r="D4310">
        <v>4.8099999999999996</v>
      </c>
      <c r="E4310">
        <v>1.75</v>
      </c>
      <c r="F4310">
        <v>2.08</v>
      </c>
      <c r="G4310">
        <v>0.75</v>
      </c>
      <c r="H4310">
        <v>0.13</v>
      </c>
      <c r="I4310">
        <v>0.92</v>
      </c>
      <c r="J4310">
        <v>0.42</v>
      </c>
      <c r="K4310" s="1">
        <v>12.94</v>
      </c>
      <c r="L4310" s="2">
        <v>1711496</v>
      </c>
      <c r="M4310" s="1">
        <f>Table1[[#This Row],[PerformanceMetric]]/Table1[[#This Row],[InflationAdjSalary]]*1000000</f>
        <v>7.5606370099608755</v>
      </c>
      <c r="N4310" t="s">
        <v>52</v>
      </c>
      <c r="O4310">
        <v>21</v>
      </c>
      <c r="P4310" t="s">
        <v>19</v>
      </c>
    </row>
    <row r="4311" spans="2:16" x14ac:dyDescent="0.2">
      <c r="B4311" t="s">
        <v>673</v>
      </c>
      <c r="C4311">
        <v>2015</v>
      </c>
      <c r="D4311">
        <v>4.8499999999999996</v>
      </c>
      <c r="E4311">
        <v>2.0499999999999998</v>
      </c>
      <c r="F4311">
        <v>0.55000000000000004</v>
      </c>
      <c r="G4311">
        <v>0.15</v>
      </c>
      <c r="H4311">
        <v>0.3</v>
      </c>
      <c r="I4311">
        <v>0.6</v>
      </c>
      <c r="J4311">
        <v>0.48</v>
      </c>
      <c r="K4311" s="1">
        <v>12.93</v>
      </c>
      <c r="L4311" s="2">
        <v>2955924</v>
      </c>
      <c r="M4311" s="1">
        <f>Table1[[#This Row],[PerformanceMetric]]/Table1[[#This Row],[InflationAdjSalary]]*1000000</f>
        <v>4.3742667267494015</v>
      </c>
      <c r="N4311" t="s">
        <v>48</v>
      </c>
      <c r="O4311">
        <v>25</v>
      </c>
      <c r="P4311" t="s">
        <v>16</v>
      </c>
    </row>
    <row r="4312" spans="2:16" x14ac:dyDescent="0.2">
      <c r="B4312" t="s">
        <v>391</v>
      </c>
      <c r="C4312">
        <v>2017</v>
      </c>
      <c r="D4312">
        <v>3.76</v>
      </c>
      <c r="E4312">
        <v>2.13</v>
      </c>
      <c r="F4312">
        <v>2.41</v>
      </c>
      <c r="G4312">
        <v>1</v>
      </c>
      <c r="H4312">
        <v>0.46</v>
      </c>
      <c r="I4312">
        <v>1.1399999999999999</v>
      </c>
      <c r="J4312">
        <v>0.43</v>
      </c>
      <c r="K4312" s="1">
        <v>12.92</v>
      </c>
      <c r="L4312" s="2">
        <v>4895182</v>
      </c>
      <c r="M4312" s="1">
        <f>Table1[[#This Row],[PerformanceMetric]]/Table1[[#This Row],[InflationAdjSalary]]*1000000</f>
        <v>2.6393298553557356</v>
      </c>
      <c r="N4312" t="s">
        <v>36</v>
      </c>
      <c r="O4312">
        <v>22</v>
      </c>
      <c r="P4312" t="s">
        <v>19</v>
      </c>
    </row>
    <row r="4313" spans="2:16" x14ac:dyDescent="0.2">
      <c r="B4313" t="s">
        <v>439</v>
      </c>
      <c r="C4313">
        <v>2019</v>
      </c>
      <c r="D4313">
        <v>4</v>
      </c>
      <c r="E4313">
        <v>1.59</v>
      </c>
      <c r="F4313">
        <v>1.0900000000000001</v>
      </c>
      <c r="G4313">
        <v>0.62</v>
      </c>
      <c r="H4313">
        <v>0.09</v>
      </c>
      <c r="I4313">
        <v>0.41</v>
      </c>
      <c r="J4313">
        <v>0.49</v>
      </c>
      <c r="K4313" s="1">
        <v>12.91</v>
      </c>
      <c r="L4313" s="2">
        <v>14760624</v>
      </c>
      <c r="M4313" s="1">
        <f>Table1[[#This Row],[PerformanceMetric]]/Table1[[#This Row],[InflationAdjSalary]]*1000000</f>
        <v>0.87462427062704129</v>
      </c>
      <c r="N4313" t="s">
        <v>41</v>
      </c>
      <c r="O4313">
        <v>33</v>
      </c>
      <c r="P4313" t="s">
        <v>20</v>
      </c>
    </row>
    <row r="4314" spans="2:16" x14ac:dyDescent="0.2">
      <c r="B4314" t="s">
        <v>883</v>
      </c>
      <c r="C4314">
        <v>2015</v>
      </c>
      <c r="D4314">
        <v>5.33</v>
      </c>
      <c r="E4314">
        <v>1.2</v>
      </c>
      <c r="F4314">
        <v>1</v>
      </c>
      <c r="G4314">
        <v>0.27</v>
      </c>
      <c r="H4314">
        <v>0</v>
      </c>
      <c r="I4314">
        <v>0.8</v>
      </c>
      <c r="J4314">
        <v>0.52</v>
      </c>
      <c r="K4314" s="1">
        <v>12.9</v>
      </c>
      <c r="L4314" s="2">
        <v>123444</v>
      </c>
      <c r="M4314" s="1">
        <f>Table1[[#This Row],[PerformanceMetric]]/Table1[[#This Row],[InflationAdjSalary]]*1000000</f>
        <v>104.5008262856032</v>
      </c>
      <c r="N4314" t="s">
        <v>58</v>
      </c>
      <c r="O4314">
        <v>22</v>
      </c>
      <c r="P4314" t="s">
        <v>19</v>
      </c>
    </row>
    <row r="4315" spans="2:16" x14ac:dyDescent="0.2">
      <c r="B4315" t="s">
        <v>765</v>
      </c>
      <c r="C4315">
        <v>2015</v>
      </c>
      <c r="D4315">
        <v>2.98</v>
      </c>
      <c r="E4315">
        <v>2.2400000000000002</v>
      </c>
      <c r="F4315">
        <v>0.3</v>
      </c>
      <c r="G4315">
        <v>0.13</v>
      </c>
      <c r="H4315">
        <v>0.41</v>
      </c>
      <c r="I4315">
        <v>0.54</v>
      </c>
      <c r="J4315">
        <v>0.65</v>
      </c>
      <c r="K4315" s="1">
        <v>12.9</v>
      </c>
      <c r="L4315" s="2">
        <v>764755</v>
      </c>
      <c r="M4315" s="1">
        <f>Table1[[#This Row],[PerformanceMetric]]/Table1[[#This Row],[InflationAdjSalary]]*1000000</f>
        <v>16.86814731515322</v>
      </c>
      <c r="N4315" t="s">
        <v>46</v>
      </c>
      <c r="O4315">
        <v>30</v>
      </c>
      <c r="P4315" t="s">
        <v>30</v>
      </c>
    </row>
    <row r="4316" spans="2:16" x14ac:dyDescent="0.2">
      <c r="B4316" t="s">
        <v>367</v>
      </c>
      <c r="C4316">
        <v>2011</v>
      </c>
      <c r="D4316">
        <v>3.09</v>
      </c>
      <c r="E4316">
        <v>2.14</v>
      </c>
      <c r="F4316">
        <v>0.14000000000000001</v>
      </c>
      <c r="G4316">
        <v>0.25</v>
      </c>
      <c r="H4316">
        <v>0.27</v>
      </c>
      <c r="I4316">
        <v>0.45</v>
      </c>
      <c r="J4316">
        <v>0.65</v>
      </c>
      <c r="K4316" s="1">
        <v>12.9</v>
      </c>
      <c r="L4316" s="2">
        <v>1202262</v>
      </c>
      <c r="M4316" s="1">
        <f>Table1[[#This Row],[PerformanceMetric]]/Table1[[#This Row],[InflationAdjSalary]]*1000000</f>
        <v>10.729774375302554</v>
      </c>
      <c r="N4316" t="s">
        <v>76</v>
      </c>
      <c r="O4316">
        <v>24</v>
      </c>
      <c r="P4316" t="s">
        <v>30</v>
      </c>
    </row>
    <row r="4317" spans="2:16" x14ac:dyDescent="0.2">
      <c r="B4317" t="s">
        <v>884</v>
      </c>
      <c r="C4317">
        <v>2021</v>
      </c>
      <c r="D4317">
        <v>3.76</v>
      </c>
      <c r="E4317">
        <v>1.06</v>
      </c>
      <c r="F4317">
        <v>0.91</v>
      </c>
      <c r="G4317">
        <v>0.42</v>
      </c>
      <c r="H4317">
        <v>0.06</v>
      </c>
      <c r="I4317">
        <v>0.27</v>
      </c>
      <c r="J4317">
        <v>0.56999999999999995</v>
      </c>
      <c r="K4317" s="1">
        <v>12.89</v>
      </c>
      <c r="L4317" s="2">
        <v>557193</v>
      </c>
      <c r="M4317" s="1">
        <f>Table1[[#This Row],[PerformanceMetric]]/Table1[[#This Row],[InflationAdjSalary]]*1000000</f>
        <v>23.133815392512108</v>
      </c>
      <c r="N4317" t="s">
        <v>56</v>
      </c>
      <c r="O4317">
        <v>23</v>
      </c>
      <c r="P4317" t="s">
        <v>20</v>
      </c>
    </row>
    <row r="4318" spans="2:16" x14ac:dyDescent="0.2">
      <c r="B4318" t="s">
        <v>318</v>
      </c>
      <c r="C4318">
        <v>2010</v>
      </c>
      <c r="D4318">
        <v>4.68</v>
      </c>
      <c r="E4318">
        <v>1.65</v>
      </c>
      <c r="F4318">
        <v>0.65</v>
      </c>
      <c r="G4318">
        <v>0.3</v>
      </c>
      <c r="H4318">
        <v>0.08</v>
      </c>
      <c r="I4318">
        <v>0.42</v>
      </c>
      <c r="J4318">
        <v>0.49</v>
      </c>
      <c r="K4318" s="1">
        <v>12.88</v>
      </c>
      <c r="L4318" s="2">
        <v>1036160</v>
      </c>
      <c r="M4318" s="1">
        <f>Table1[[#This Row],[PerformanceMetric]]/Table1[[#This Row],[InflationAdjSalary]]*1000000</f>
        <v>12.430512662137122</v>
      </c>
      <c r="N4318" t="s">
        <v>41</v>
      </c>
      <c r="O4318">
        <v>22</v>
      </c>
      <c r="P4318" t="s">
        <v>20</v>
      </c>
    </row>
    <row r="4319" spans="2:16" x14ac:dyDescent="0.2">
      <c r="B4319" t="s">
        <v>873</v>
      </c>
      <c r="C4319">
        <v>2013</v>
      </c>
      <c r="D4319">
        <v>3.82</v>
      </c>
      <c r="E4319">
        <v>1.85</v>
      </c>
      <c r="F4319">
        <v>1.08</v>
      </c>
      <c r="G4319">
        <v>0.38</v>
      </c>
      <c r="H4319">
        <v>0.13</v>
      </c>
      <c r="I4319">
        <v>0.64</v>
      </c>
      <c r="J4319">
        <v>0.54</v>
      </c>
      <c r="K4319" s="1">
        <v>12.87</v>
      </c>
      <c r="L4319" s="2">
        <v>1162507</v>
      </c>
      <c r="M4319" s="1">
        <f>Table1[[#This Row],[PerformanceMetric]]/Table1[[#This Row],[InflationAdjSalary]]*1000000</f>
        <v>11.070901078445118</v>
      </c>
      <c r="N4319" t="s">
        <v>41</v>
      </c>
      <c r="O4319">
        <v>23</v>
      </c>
      <c r="P4319" t="s">
        <v>20</v>
      </c>
    </row>
    <row r="4320" spans="2:16" x14ac:dyDescent="0.2">
      <c r="B4320" t="s">
        <v>885</v>
      </c>
      <c r="C4320">
        <v>2013</v>
      </c>
      <c r="D4320">
        <v>3.83</v>
      </c>
      <c r="E4320">
        <v>1.92</v>
      </c>
      <c r="F4320">
        <v>1.92</v>
      </c>
      <c r="G4320">
        <v>0.56999999999999995</v>
      </c>
      <c r="H4320">
        <v>0.08</v>
      </c>
      <c r="I4320">
        <v>1.1299999999999999</v>
      </c>
      <c r="J4320">
        <v>0.53</v>
      </c>
      <c r="K4320" s="1">
        <v>12.87</v>
      </c>
      <c r="L4320" s="2">
        <v>1856512</v>
      </c>
      <c r="M4320" s="1">
        <f>Table1[[#This Row],[PerformanceMetric]]/Table1[[#This Row],[InflationAdjSalary]]*1000000</f>
        <v>6.932354867622724</v>
      </c>
      <c r="N4320" t="s">
        <v>65</v>
      </c>
      <c r="O4320">
        <v>25</v>
      </c>
      <c r="P4320" t="s">
        <v>20</v>
      </c>
    </row>
    <row r="4321" spans="2:16" x14ac:dyDescent="0.2">
      <c r="B4321" t="s">
        <v>887</v>
      </c>
      <c r="C4321">
        <v>2015</v>
      </c>
      <c r="D4321">
        <v>3.66</v>
      </c>
      <c r="E4321">
        <v>2.9</v>
      </c>
      <c r="F4321">
        <v>0.32</v>
      </c>
      <c r="G4321">
        <v>0.2</v>
      </c>
      <c r="H4321">
        <v>0.42</v>
      </c>
      <c r="I4321">
        <v>0.4</v>
      </c>
      <c r="J4321">
        <v>0.48</v>
      </c>
      <c r="K4321" s="1">
        <v>12.85</v>
      </c>
      <c r="L4321" s="2">
        <v>450576</v>
      </c>
      <c r="M4321" s="1">
        <f>Table1[[#This Row],[PerformanceMetric]]/Table1[[#This Row],[InflationAdjSalary]]*1000000</f>
        <v>28.519051170057882</v>
      </c>
      <c r="N4321" t="s">
        <v>39</v>
      </c>
      <c r="O4321">
        <v>24</v>
      </c>
      <c r="P4321" t="s">
        <v>16</v>
      </c>
    </row>
    <row r="4322" spans="2:16" x14ac:dyDescent="0.2">
      <c r="B4322" t="s">
        <v>886</v>
      </c>
      <c r="C4322">
        <v>2021</v>
      </c>
      <c r="D4322">
        <v>3.08</v>
      </c>
      <c r="E4322">
        <v>1.96</v>
      </c>
      <c r="F4322">
        <v>0.42</v>
      </c>
      <c r="G4322">
        <v>0.38</v>
      </c>
      <c r="H4322">
        <v>0.15</v>
      </c>
      <c r="I4322">
        <v>0.31</v>
      </c>
      <c r="J4322">
        <v>0.6</v>
      </c>
      <c r="K4322" s="1">
        <v>12.85</v>
      </c>
      <c r="L4322" s="2">
        <v>1655506</v>
      </c>
      <c r="M4322" s="1">
        <f>Table1[[#This Row],[PerformanceMetric]]/Table1[[#This Row],[InflationAdjSalary]]*1000000</f>
        <v>7.7619773048240237</v>
      </c>
      <c r="N4322" t="s">
        <v>54</v>
      </c>
      <c r="O4322">
        <v>28</v>
      </c>
      <c r="P4322" t="s">
        <v>16</v>
      </c>
    </row>
    <row r="4323" spans="2:16" x14ac:dyDescent="0.2">
      <c r="B4323" t="s">
        <v>796</v>
      </c>
      <c r="C4323">
        <v>2012</v>
      </c>
      <c r="D4323">
        <v>4.82</v>
      </c>
      <c r="E4323">
        <v>0.91</v>
      </c>
      <c r="F4323">
        <v>2.64</v>
      </c>
      <c r="G4323">
        <v>0.36</v>
      </c>
      <c r="H4323">
        <v>0.18</v>
      </c>
      <c r="I4323">
        <v>1.27</v>
      </c>
      <c r="J4323">
        <v>0.5</v>
      </c>
      <c r="K4323" s="1">
        <v>12.84</v>
      </c>
      <c r="L4323" s="2">
        <v>1027051</v>
      </c>
      <c r="M4323" s="1">
        <f>Table1[[#This Row],[PerformanceMetric]]/Table1[[#This Row],[InflationAdjSalary]]*1000000</f>
        <v>12.501813444512493</v>
      </c>
      <c r="N4323" t="s">
        <v>68</v>
      </c>
      <c r="O4323">
        <v>36</v>
      </c>
      <c r="P4323" t="s">
        <v>19</v>
      </c>
    </row>
    <row r="4324" spans="2:16" x14ac:dyDescent="0.2">
      <c r="B4324" t="s">
        <v>615</v>
      </c>
      <c r="C4324">
        <v>2020</v>
      </c>
      <c r="D4324">
        <v>4.45</v>
      </c>
      <c r="E4324">
        <v>1.91</v>
      </c>
      <c r="F4324">
        <v>0.91</v>
      </c>
      <c r="G4324">
        <v>1.0900000000000001</v>
      </c>
      <c r="H4324">
        <v>0.45</v>
      </c>
      <c r="I4324">
        <v>1</v>
      </c>
      <c r="J4324">
        <v>0.47</v>
      </c>
      <c r="K4324" s="1">
        <v>12.84</v>
      </c>
      <c r="L4324" s="2">
        <v>2499153</v>
      </c>
      <c r="M4324" s="1">
        <f>Table1[[#This Row],[PerformanceMetric]]/Table1[[#This Row],[InflationAdjSalary]]*1000000</f>
        <v>5.1377406665378222</v>
      </c>
      <c r="N4324" t="s">
        <v>31</v>
      </c>
      <c r="O4324">
        <v>28</v>
      </c>
      <c r="P4324" t="s">
        <v>16</v>
      </c>
    </row>
    <row r="4325" spans="2:16" x14ac:dyDescent="0.2">
      <c r="B4325" t="s">
        <v>669</v>
      </c>
      <c r="C4325">
        <v>2014</v>
      </c>
      <c r="D4325">
        <v>3.43</v>
      </c>
      <c r="E4325">
        <v>3.52</v>
      </c>
      <c r="F4325">
        <v>0.74</v>
      </c>
      <c r="G4325">
        <v>0.36</v>
      </c>
      <c r="H4325">
        <v>1.05</v>
      </c>
      <c r="I4325">
        <v>0.9</v>
      </c>
      <c r="J4325">
        <v>0.44</v>
      </c>
      <c r="K4325" s="1">
        <v>12.82</v>
      </c>
      <c r="L4325" s="2">
        <v>1219695</v>
      </c>
      <c r="M4325" s="1">
        <f>Table1[[#This Row],[PerformanceMetric]]/Table1[[#This Row],[InflationAdjSalary]]*1000000</f>
        <v>10.510824427418331</v>
      </c>
      <c r="N4325" t="s">
        <v>15</v>
      </c>
      <c r="O4325">
        <v>26</v>
      </c>
      <c r="P4325" t="s">
        <v>16</v>
      </c>
    </row>
    <row r="4326" spans="2:16" x14ac:dyDescent="0.2">
      <c r="B4326" t="s">
        <v>644</v>
      </c>
      <c r="C4326">
        <v>2020</v>
      </c>
      <c r="D4326">
        <v>3.21</v>
      </c>
      <c r="E4326">
        <v>2.79</v>
      </c>
      <c r="F4326">
        <v>0.55000000000000004</v>
      </c>
      <c r="G4326">
        <v>0.1</v>
      </c>
      <c r="H4326">
        <v>0.34</v>
      </c>
      <c r="I4326">
        <v>0.72</v>
      </c>
      <c r="J4326">
        <v>0.57999999999999996</v>
      </c>
      <c r="K4326" s="1">
        <v>12.81</v>
      </c>
      <c r="L4326" s="2">
        <v>680865</v>
      </c>
      <c r="M4326" s="1">
        <f>Table1[[#This Row],[PerformanceMetric]]/Table1[[#This Row],[InflationAdjSalary]]*1000000</f>
        <v>18.814302394747859</v>
      </c>
      <c r="N4326" t="s">
        <v>41</v>
      </c>
      <c r="O4326">
        <v>25</v>
      </c>
      <c r="P4326" t="s">
        <v>30</v>
      </c>
    </row>
    <row r="4327" spans="2:16" x14ac:dyDescent="0.2">
      <c r="B4327" t="s">
        <v>888</v>
      </c>
      <c r="C4327">
        <v>2010</v>
      </c>
      <c r="D4327">
        <v>4.22</v>
      </c>
      <c r="E4327">
        <v>1.95</v>
      </c>
      <c r="F4327">
        <v>0.35</v>
      </c>
      <c r="G4327">
        <v>0.37</v>
      </c>
      <c r="H4327">
        <v>0.11</v>
      </c>
      <c r="I4327">
        <v>0.68</v>
      </c>
      <c r="J4327">
        <v>0.56999999999999995</v>
      </c>
      <c r="K4327" s="1">
        <v>12.8</v>
      </c>
      <c r="L4327" s="2">
        <v>1349491</v>
      </c>
      <c r="M4327" s="1">
        <f>Table1[[#This Row],[PerformanceMetric]]/Table1[[#This Row],[InflationAdjSalary]]*1000000</f>
        <v>9.4850576995326392</v>
      </c>
      <c r="N4327" t="s">
        <v>91</v>
      </c>
      <c r="O4327">
        <v>27</v>
      </c>
      <c r="P4327" t="s">
        <v>25</v>
      </c>
    </row>
    <row r="4328" spans="2:16" x14ac:dyDescent="0.2">
      <c r="B4328" t="s">
        <v>394</v>
      </c>
      <c r="C4328">
        <v>2017</v>
      </c>
      <c r="D4328">
        <v>5.3</v>
      </c>
      <c r="E4328">
        <v>1.55</v>
      </c>
      <c r="F4328">
        <v>2</v>
      </c>
      <c r="G4328">
        <v>0.5</v>
      </c>
      <c r="H4328">
        <v>0.2</v>
      </c>
      <c r="I4328">
        <v>0.8</v>
      </c>
      <c r="J4328">
        <v>0.4</v>
      </c>
      <c r="K4328" s="1">
        <v>12.79</v>
      </c>
      <c r="L4328" s="2">
        <v>2665401</v>
      </c>
      <c r="M4328" s="1">
        <f>Table1[[#This Row],[PerformanceMetric]]/Table1[[#This Row],[InflationAdjSalary]]*1000000</f>
        <v>4.798527501115216</v>
      </c>
      <c r="N4328" t="s">
        <v>24</v>
      </c>
      <c r="O4328">
        <v>22</v>
      </c>
      <c r="P4328" t="s">
        <v>19</v>
      </c>
    </row>
    <row r="4329" spans="2:16" x14ac:dyDescent="0.2">
      <c r="B4329" t="s">
        <v>487</v>
      </c>
      <c r="C4329">
        <v>2013</v>
      </c>
      <c r="D4329">
        <v>4.8099999999999996</v>
      </c>
      <c r="E4329">
        <v>2.31</v>
      </c>
      <c r="F4329">
        <v>0.73</v>
      </c>
      <c r="G4329">
        <v>0.54</v>
      </c>
      <c r="H4329">
        <v>0.57999999999999996</v>
      </c>
      <c r="I4329">
        <v>0.65</v>
      </c>
      <c r="J4329">
        <v>0.42</v>
      </c>
      <c r="K4329" s="1">
        <v>12.79</v>
      </c>
      <c r="L4329" s="2">
        <v>11032751</v>
      </c>
      <c r="M4329" s="1">
        <f>Table1[[#This Row],[PerformanceMetric]]/Table1[[#This Row],[InflationAdjSalary]]*1000000</f>
        <v>1.1592756874509358</v>
      </c>
      <c r="N4329" t="s">
        <v>104</v>
      </c>
      <c r="O4329">
        <v>26</v>
      </c>
      <c r="P4329" t="s">
        <v>16</v>
      </c>
    </row>
    <row r="4330" spans="2:16" x14ac:dyDescent="0.2">
      <c r="B4330" t="s">
        <v>828</v>
      </c>
      <c r="C4330">
        <v>2011</v>
      </c>
      <c r="D4330">
        <v>3.68</v>
      </c>
      <c r="E4330">
        <v>2.0499999999999998</v>
      </c>
      <c r="F4330">
        <v>0.71</v>
      </c>
      <c r="G4330">
        <v>0.39</v>
      </c>
      <c r="H4330">
        <v>0.2</v>
      </c>
      <c r="I4330">
        <v>0.68</v>
      </c>
      <c r="J4330">
        <v>0.56000000000000005</v>
      </c>
      <c r="K4330" s="1">
        <v>12.78</v>
      </c>
      <c r="L4330" s="2">
        <v>1121578</v>
      </c>
      <c r="M4330" s="1">
        <f>Table1[[#This Row],[PerformanceMetric]]/Table1[[#This Row],[InflationAdjSalary]]*1000000</f>
        <v>11.394660023645256</v>
      </c>
      <c r="N4330" t="s">
        <v>104</v>
      </c>
      <c r="O4330">
        <v>23</v>
      </c>
      <c r="P4330" t="s">
        <v>25</v>
      </c>
    </row>
    <row r="4331" spans="2:16" x14ac:dyDescent="0.2">
      <c r="B4331" t="s">
        <v>602</v>
      </c>
      <c r="C4331">
        <v>2014</v>
      </c>
      <c r="D4331">
        <v>2</v>
      </c>
      <c r="E4331">
        <v>2.8</v>
      </c>
      <c r="F4331">
        <v>0.3</v>
      </c>
      <c r="G4331">
        <v>0.17</v>
      </c>
      <c r="H4331">
        <v>0.65</v>
      </c>
      <c r="I4331">
        <v>0.39</v>
      </c>
      <c r="J4331">
        <v>0.62</v>
      </c>
      <c r="K4331" s="1">
        <v>12.78</v>
      </c>
      <c r="L4331" s="2">
        <v>1219695</v>
      </c>
      <c r="M4331" s="1">
        <f>Table1[[#This Row],[PerformanceMetric]]/Table1[[#This Row],[InflationAdjSalary]]*1000000</f>
        <v>10.478029343401424</v>
      </c>
      <c r="N4331" t="s">
        <v>70</v>
      </c>
      <c r="O4331">
        <v>25</v>
      </c>
      <c r="P4331" t="s">
        <v>30</v>
      </c>
    </row>
    <row r="4332" spans="2:16" x14ac:dyDescent="0.2">
      <c r="B4332" t="s">
        <v>555</v>
      </c>
      <c r="C4332">
        <v>2012</v>
      </c>
      <c r="D4332">
        <v>4.2300000000000004</v>
      </c>
      <c r="E4332">
        <v>1.97</v>
      </c>
      <c r="F4332">
        <v>0.42</v>
      </c>
      <c r="G4332">
        <v>0.42</v>
      </c>
      <c r="H4332">
        <v>0.08</v>
      </c>
      <c r="I4332">
        <v>0.47</v>
      </c>
      <c r="J4332">
        <v>0.52</v>
      </c>
      <c r="K4332" s="1">
        <v>12.78</v>
      </c>
      <c r="L4332" s="2">
        <v>1593802</v>
      </c>
      <c r="M4332" s="1">
        <f>Table1[[#This Row],[PerformanceMetric]]/Table1[[#This Row],[InflationAdjSalary]]*1000000</f>
        <v>8.0185619041763019</v>
      </c>
      <c r="N4332" t="s">
        <v>109</v>
      </c>
      <c r="O4332">
        <v>23</v>
      </c>
      <c r="P4332" t="s">
        <v>25</v>
      </c>
    </row>
    <row r="4333" spans="2:16" x14ac:dyDescent="0.2">
      <c r="B4333" t="s">
        <v>430</v>
      </c>
      <c r="C4333">
        <v>2015</v>
      </c>
      <c r="D4333">
        <v>5.1100000000000003</v>
      </c>
      <c r="E4333">
        <v>1.22</v>
      </c>
      <c r="F4333">
        <v>2.2200000000000002</v>
      </c>
      <c r="G4333">
        <v>0.67</v>
      </c>
      <c r="H4333">
        <v>0</v>
      </c>
      <c r="I4333">
        <v>0.89</v>
      </c>
      <c r="J4333">
        <v>0.43</v>
      </c>
      <c r="K4333" s="1">
        <v>12.77</v>
      </c>
      <c r="L4333" s="2">
        <v>32849</v>
      </c>
      <c r="M4333" s="1">
        <f>Table1[[#This Row],[PerformanceMetric]]/Table1[[#This Row],[InflationAdjSalary]]*1000000</f>
        <v>388.74851593655819</v>
      </c>
      <c r="N4333" t="s">
        <v>52</v>
      </c>
      <c r="O4333">
        <v>30</v>
      </c>
      <c r="P4333" t="s">
        <v>19</v>
      </c>
    </row>
    <row r="4334" spans="2:16" x14ac:dyDescent="0.2">
      <c r="B4334" t="s">
        <v>291</v>
      </c>
      <c r="C4334">
        <v>2018</v>
      </c>
      <c r="D4334">
        <v>3.18</v>
      </c>
      <c r="E4334">
        <v>1.53</v>
      </c>
      <c r="F4334">
        <v>0.53</v>
      </c>
      <c r="G4334">
        <v>0.24</v>
      </c>
      <c r="H4334">
        <v>0.18</v>
      </c>
      <c r="I4334">
        <v>0.35</v>
      </c>
      <c r="J4334">
        <v>0.65</v>
      </c>
      <c r="K4334" s="1">
        <v>12.77</v>
      </c>
      <c r="L4334" s="2">
        <v>1960394</v>
      </c>
      <c r="M4334" s="1">
        <f>Table1[[#This Row],[PerformanceMetric]]/Table1[[#This Row],[InflationAdjSalary]]*1000000</f>
        <v>6.5139966761783601</v>
      </c>
      <c r="N4334" t="s">
        <v>65</v>
      </c>
      <c r="O4334">
        <v>23</v>
      </c>
      <c r="P4334" t="s">
        <v>19</v>
      </c>
    </row>
    <row r="4335" spans="2:16" x14ac:dyDescent="0.2">
      <c r="B4335" t="s">
        <v>401</v>
      </c>
      <c r="C4335">
        <v>2010</v>
      </c>
      <c r="D4335">
        <v>4.04</v>
      </c>
      <c r="E4335">
        <v>2.54</v>
      </c>
      <c r="F4335">
        <v>0.28999999999999998</v>
      </c>
      <c r="G4335">
        <v>0.42</v>
      </c>
      <c r="H4335">
        <v>0.38</v>
      </c>
      <c r="I4335">
        <v>0.5</v>
      </c>
      <c r="J4335">
        <v>0.48</v>
      </c>
      <c r="K4335" s="1">
        <v>12.77</v>
      </c>
      <c r="L4335" s="2">
        <v>3629060</v>
      </c>
      <c r="M4335" s="1">
        <f>Table1[[#This Row],[PerformanceMetric]]/Table1[[#This Row],[InflationAdjSalary]]*1000000</f>
        <v>3.518817545039211</v>
      </c>
      <c r="N4335" t="s">
        <v>70</v>
      </c>
      <c r="O4335">
        <v>22</v>
      </c>
      <c r="P4335" t="s">
        <v>16</v>
      </c>
    </row>
    <row r="4336" spans="2:16" x14ac:dyDescent="0.2">
      <c r="B4336" t="s">
        <v>644</v>
      </c>
      <c r="C4336">
        <v>2020</v>
      </c>
      <c r="D4336">
        <v>3.07</v>
      </c>
      <c r="E4336">
        <v>2.89</v>
      </c>
      <c r="F4336">
        <v>0.52</v>
      </c>
      <c r="G4336">
        <v>7.0000000000000007E-2</v>
      </c>
      <c r="H4336">
        <v>0.37</v>
      </c>
      <c r="I4336">
        <v>0.67</v>
      </c>
      <c r="J4336">
        <v>0.56999999999999995</v>
      </c>
      <c r="K4336" s="1">
        <v>12.76</v>
      </c>
      <c r="L4336" s="2">
        <v>680865</v>
      </c>
      <c r="M4336" s="1">
        <f>Table1[[#This Row],[PerformanceMetric]]/Table1[[#This Row],[InflationAdjSalary]]*1000000</f>
        <v>18.740866397890919</v>
      </c>
      <c r="N4336" t="s">
        <v>36</v>
      </c>
      <c r="O4336">
        <v>25</v>
      </c>
      <c r="P4336" t="s">
        <v>30</v>
      </c>
    </row>
    <row r="4337" spans="2:16" x14ac:dyDescent="0.2">
      <c r="B4337" t="s">
        <v>505</v>
      </c>
      <c r="C4337">
        <v>2016</v>
      </c>
      <c r="D4337">
        <v>3.25</v>
      </c>
      <c r="E4337">
        <v>1.95</v>
      </c>
      <c r="F4337">
        <v>0.56999999999999995</v>
      </c>
      <c r="G4337">
        <v>0.22</v>
      </c>
      <c r="H4337">
        <v>0.45</v>
      </c>
      <c r="I4337">
        <v>0.45</v>
      </c>
      <c r="J4337">
        <v>0.57999999999999996</v>
      </c>
      <c r="K4337" s="1">
        <v>12.76</v>
      </c>
      <c r="L4337" s="2">
        <v>1248711</v>
      </c>
      <c r="M4337" s="1">
        <f>Table1[[#This Row],[PerformanceMetric]]/Table1[[#This Row],[InflationAdjSalary]]*1000000</f>
        <v>10.218537355721221</v>
      </c>
      <c r="N4337" t="s">
        <v>56</v>
      </c>
      <c r="O4337">
        <v>24</v>
      </c>
      <c r="P4337" t="s">
        <v>30</v>
      </c>
    </row>
    <row r="4338" spans="2:16" x14ac:dyDescent="0.2">
      <c r="B4338" t="s">
        <v>453</v>
      </c>
      <c r="C4338">
        <v>2020</v>
      </c>
      <c r="D4338">
        <v>4.3600000000000003</v>
      </c>
      <c r="E4338">
        <v>0.98</v>
      </c>
      <c r="F4338">
        <v>1.38</v>
      </c>
      <c r="G4338">
        <v>0.36</v>
      </c>
      <c r="H4338">
        <v>0.08</v>
      </c>
      <c r="I4338">
        <v>0.56000000000000005</v>
      </c>
      <c r="J4338">
        <v>0.53</v>
      </c>
      <c r="K4338" s="1">
        <v>12.75</v>
      </c>
      <c r="L4338" s="2">
        <v>510503</v>
      </c>
      <c r="M4338" s="1">
        <f>Table1[[#This Row],[PerformanceMetric]]/Table1[[#This Row],[InflationAdjSalary]]*1000000</f>
        <v>24.975367431729101</v>
      </c>
      <c r="N4338" t="s">
        <v>46</v>
      </c>
      <c r="O4338">
        <v>26</v>
      </c>
      <c r="P4338" t="s">
        <v>19</v>
      </c>
    </row>
    <row r="4339" spans="2:16" x14ac:dyDescent="0.2">
      <c r="B4339" t="s">
        <v>629</v>
      </c>
      <c r="C4339">
        <v>2012</v>
      </c>
      <c r="D4339">
        <v>2.04</v>
      </c>
      <c r="E4339">
        <v>5.1100000000000003</v>
      </c>
      <c r="F4339">
        <v>0.22</v>
      </c>
      <c r="G4339">
        <v>0.15</v>
      </c>
      <c r="H4339">
        <v>0.59</v>
      </c>
      <c r="I4339">
        <v>0.81</v>
      </c>
      <c r="J4339">
        <v>0.49</v>
      </c>
      <c r="K4339" s="1">
        <v>12.75</v>
      </c>
      <c r="L4339" s="2">
        <v>1745989</v>
      </c>
      <c r="M4339" s="1">
        <f>Table1[[#This Row],[PerformanceMetric]]/Table1[[#This Row],[InflationAdjSalary]]*1000000</f>
        <v>7.3024515045627432</v>
      </c>
      <c r="N4339" t="s">
        <v>38</v>
      </c>
      <c r="O4339">
        <v>32</v>
      </c>
      <c r="P4339" t="s">
        <v>30</v>
      </c>
    </row>
    <row r="4340" spans="2:16" x14ac:dyDescent="0.2">
      <c r="B4340" t="s">
        <v>889</v>
      </c>
      <c r="C4340">
        <v>2021</v>
      </c>
      <c r="D4340">
        <v>4.84</v>
      </c>
      <c r="E4340">
        <v>1.1200000000000001</v>
      </c>
      <c r="F4340">
        <v>1.34</v>
      </c>
      <c r="G4340">
        <v>0.42</v>
      </c>
      <c r="H4340">
        <v>0.04</v>
      </c>
      <c r="I4340">
        <v>0.68</v>
      </c>
      <c r="J4340">
        <v>0.5</v>
      </c>
      <c r="K4340" s="1">
        <v>12.74</v>
      </c>
      <c r="L4340" s="2">
        <v>1820401</v>
      </c>
      <c r="M4340" s="1">
        <f>Table1[[#This Row],[PerformanceMetric]]/Table1[[#This Row],[InflationAdjSalary]]*1000000</f>
        <v>6.9984580320489824</v>
      </c>
      <c r="N4340" t="s">
        <v>31</v>
      </c>
      <c r="O4340">
        <v>24</v>
      </c>
      <c r="P4340" t="s">
        <v>19</v>
      </c>
    </row>
    <row r="4341" spans="2:16" x14ac:dyDescent="0.2">
      <c r="B4341" t="s">
        <v>604</v>
      </c>
      <c r="C4341">
        <v>2012</v>
      </c>
      <c r="D4341">
        <v>1.75</v>
      </c>
      <c r="E4341">
        <v>2.5</v>
      </c>
      <c r="F4341">
        <v>0.13</v>
      </c>
      <c r="G4341">
        <v>0.25</v>
      </c>
      <c r="H4341">
        <v>0.63</v>
      </c>
      <c r="I4341">
        <v>0.13</v>
      </c>
      <c r="J4341">
        <v>0.64</v>
      </c>
      <c r="K4341" s="1">
        <v>12.73</v>
      </c>
      <c r="L4341" s="2">
        <v>984176</v>
      </c>
      <c r="M4341" s="1">
        <f>Table1[[#This Row],[PerformanceMetric]]/Table1[[#This Row],[InflationAdjSalary]]*1000000</f>
        <v>12.934678350213783</v>
      </c>
      <c r="N4341" t="s">
        <v>18</v>
      </c>
      <c r="O4341">
        <v>21</v>
      </c>
      <c r="P4341" t="s">
        <v>30</v>
      </c>
    </row>
    <row r="4342" spans="2:16" x14ac:dyDescent="0.2">
      <c r="B4342" t="s">
        <v>838</v>
      </c>
      <c r="C4342">
        <v>2013</v>
      </c>
      <c r="D4342">
        <v>4.2</v>
      </c>
      <c r="E4342">
        <v>1.62</v>
      </c>
      <c r="F4342">
        <v>1.03</v>
      </c>
      <c r="G4342">
        <v>0.38</v>
      </c>
      <c r="H4342">
        <v>0.05</v>
      </c>
      <c r="I4342">
        <v>0.66</v>
      </c>
      <c r="J4342">
        <v>0.53</v>
      </c>
      <c r="K4342" s="1">
        <v>12.72</v>
      </c>
      <c r="L4342" s="2">
        <v>6418732</v>
      </c>
      <c r="M4342" s="1">
        <f>Table1[[#This Row],[PerformanceMetric]]/Table1[[#This Row],[InflationAdjSalary]]*1000000</f>
        <v>1.9816998123616938</v>
      </c>
      <c r="N4342" t="s">
        <v>39</v>
      </c>
      <c r="O4342">
        <v>32</v>
      </c>
      <c r="P4342" t="s">
        <v>20</v>
      </c>
    </row>
    <row r="4343" spans="2:16" x14ac:dyDescent="0.2">
      <c r="B4343" t="s">
        <v>659</v>
      </c>
      <c r="C4343">
        <v>2014</v>
      </c>
      <c r="D4343">
        <v>4.96</v>
      </c>
      <c r="E4343">
        <v>1.42</v>
      </c>
      <c r="F4343">
        <v>0.91</v>
      </c>
      <c r="G4343">
        <v>0.4</v>
      </c>
      <c r="H4343">
        <v>0.2</v>
      </c>
      <c r="I4343">
        <v>0.62</v>
      </c>
      <c r="J4343">
        <v>0.48</v>
      </c>
      <c r="K4343" s="1">
        <v>12.71</v>
      </c>
      <c r="L4343" s="2">
        <v>1800780</v>
      </c>
      <c r="M4343" s="1">
        <f>Table1[[#This Row],[PerformanceMetric]]/Table1[[#This Row],[InflationAdjSalary]]*1000000</f>
        <v>7.0580526216417336</v>
      </c>
      <c r="N4343" t="s">
        <v>52</v>
      </c>
      <c r="O4343">
        <v>32</v>
      </c>
      <c r="P4343" t="s">
        <v>20</v>
      </c>
    </row>
    <row r="4344" spans="2:16" x14ac:dyDescent="0.2">
      <c r="B4344" t="s">
        <v>890</v>
      </c>
      <c r="C4344">
        <v>2018</v>
      </c>
      <c r="D4344">
        <v>3.33</v>
      </c>
      <c r="E4344">
        <v>1.83</v>
      </c>
      <c r="F4344">
        <v>0.33</v>
      </c>
      <c r="G4344">
        <v>0.17</v>
      </c>
      <c r="H4344">
        <v>0.17</v>
      </c>
      <c r="I4344">
        <v>0.17</v>
      </c>
      <c r="J4344">
        <v>0.57999999999999996</v>
      </c>
      <c r="K4344" s="1">
        <v>12.7</v>
      </c>
      <c r="L4344" s="2">
        <v>291416</v>
      </c>
      <c r="M4344" s="1">
        <f>Table1[[#This Row],[PerformanceMetric]]/Table1[[#This Row],[InflationAdjSalary]]*1000000</f>
        <v>43.580311307546594</v>
      </c>
      <c r="N4344" t="s">
        <v>31</v>
      </c>
      <c r="O4344">
        <v>25</v>
      </c>
      <c r="P4344" t="s">
        <v>16</v>
      </c>
    </row>
    <row r="4345" spans="2:16" x14ac:dyDescent="0.2">
      <c r="B4345" t="s">
        <v>670</v>
      </c>
      <c r="C4345">
        <v>2014</v>
      </c>
      <c r="D4345">
        <v>2.71</v>
      </c>
      <c r="E4345">
        <v>2.14</v>
      </c>
      <c r="F4345">
        <v>0.56999999999999995</v>
      </c>
      <c r="G4345">
        <v>0.56999999999999995</v>
      </c>
      <c r="H4345">
        <v>0.43</v>
      </c>
      <c r="I4345">
        <v>0.28999999999999998</v>
      </c>
      <c r="J4345">
        <v>0.54</v>
      </c>
      <c r="K4345" s="1">
        <v>12.7</v>
      </c>
      <c r="L4345" s="2">
        <v>1137841</v>
      </c>
      <c r="M4345" s="1">
        <f>Table1[[#This Row],[PerformanceMetric]]/Table1[[#This Row],[InflationAdjSalary]]*1000000</f>
        <v>11.16148917115836</v>
      </c>
      <c r="N4345" t="s">
        <v>50</v>
      </c>
      <c r="O4345">
        <v>23</v>
      </c>
      <c r="P4345" t="s">
        <v>25</v>
      </c>
    </row>
    <row r="4346" spans="2:16" x14ac:dyDescent="0.2">
      <c r="B4346" t="s">
        <v>432</v>
      </c>
      <c r="C4346">
        <v>2020</v>
      </c>
      <c r="D4346">
        <v>3</v>
      </c>
      <c r="E4346">
        <v>4</v>
      </c>
      <c r="F4346">
        <v>0.25</v>
      </c>
      <c r="G4346">
        <v>0</v>
      </c>
      <c r="H4346">
        <v>0</v>
      </c>
      <c r="I4346">
        <v>0.25</v>
      </c>
      <c r="J4346">
        <v>0.47</v>
      </c>
      <c r="K4346" s="1">
        <v>12.7</v>
      </c>
      <c r="L4346" s="2">
        <v>2947918</v>
      </c>
      <c r="M4346" s="1">
        <f>Table1[[#This Row],[PerformanceMetric]]/Table1[[#This Row],[InflationAdjSalary]]*1000000</f>
        <v>4.308125259929211</v>
      </c>
      <c r="N4346" t="s">
        <v>31</v>
      </c>
      <c r="O4346">
        <v>39</v>
      </c>
      <c r="P4346" t="s">
        <v>30</v>
      </c>
    </row>
    <row r="4347" spans="2:16" x14ac:dyDescent="0.2">
      <c r="B4347" t="s">
        <v>644</v>
      </c>
      <c r="C4347">
        <v>2020</v>
      </c>
      <c r="D4347">
        <v>5</v>
      </c>
      <c r="E4347">
        <v>1.5</v>
      </c>
      <c r="F4347">
        <v>1</v>
      </c>
      <c r="G4347">
        <v>0.5</v>
      </c>
      <c r="H4347">
        <v>0</v>
      </c>
      <c r="I4347">
        <v>1.5</v>
      </c>
      <c r="J4347">
        <v>0.63</v>
      </c>
      <c r="K4347" s="1">
        <v>12.69</v>
      </c>
      <c r="L4347" s="2">
        <v>680865</v>
      </c>
      <c r="M4347" s="1">
        <f>Table1[[#This Row],[PerformanceMetric]]/Table1[[#This Row],[InflationAdjSalary]]*1000000</f>
        <v>18.638056002291204</v>
      </c>
      <c r="N4347" t="s">
        <v>109</v>
      </c>
      <c r="O4347">
        <v>25</v>
      </c>
      <c r="P4347" t="s">
        <v>30</v>
      </c>
    </row>
    <row r="4348" spans="2:16" x14ac:dyDescent="0.2">
      <c r="B4348" t="s">
        <v>516</v>
      </c>
      <c r="C4348">
        <v>2014</v>
      </c>
      <c r="D4348">
        <v>3.97</v>
      </c>
      <c r="E4348">
        <v>2.29</v>
      </c>
      <c r="F4348">
        <v>0.72</v>
      </c>
      <c r="G4348">
        <v>0.6</v>
      </c>
      <c r="H4348">
        <v>0.23</v>
      </c>
      <c r="I4348">
        <v>0.68</v>
      </c>
      <c r="J4348">
        <v>0.49</v>
      </c>
      <c r="K4348" s="1">
        <v>12.69</v>
      </c>
      <c r="L4348" s="2">
        <v>1322012</v>
      </c>
      <c r="M4348" s="1">
        <f>Table1[[#This Row],[PerformanceMetric]]/Table1[[#This Row],[InflationAdjSalary]]*1000000</f>
        <v>9.5990051527520173</v>
      </c>
      <c r="N4348" t="s">
        <v>29</v>
      </c>
      <c r="O4348">
        <v>26</v>
      </c>
      <c r="P4348" t="s">
        <v>25</v>
      </c>
    </row>
    <row r="4349" spans="2:16" x14ac:dyDescent="0.2">
      <c r="B4349" t="s">
        <v>675</v>
      </c>
      <c r="C4349">
        <v>2010</v>
      </c>
      <c r="D4349">
        <v>4.33</v>
      </c>
      <c r="E4349">
        <v>1.05</v>
      </c>
      <c r="F4349">
        <v>2.92</v>
      </c>
      <c r="G4349">
        <v>0.56000000000000005</v>
      </c>
      <c r="H4349">
        <v>0.13</v>
      </c>
      <c r="I4349">
        <v>1.1299999999999999</v>
      </c>
      <c r="J4349">
        <v>0.47</v>
      </c>
      <c r="K4349" s="1">
        <v>12.69</v>
      </c>
      <c r="L4349" s="2">
        <v>3670496</v>
      </c>
      <c r="M4349" s="1">
        <f>Table1[[#This Row],[PerformanceMetric]]/Table1[[#This Row],[InflationAdjSalary]]*1000000</f>
        <v>3.4572984141652787</v>
      </c>
      <c r="N4349" t="s">
        <v>52</v>
      </c>
      <c r="O4349">
        <v>24</v>
      </c>
      <c r="P4349" t="s">
        <v>19</v>
      </c>
    </row>
    <row r="4350" spans="2:16" x14ac:dyDescent="0.2">
      <c r="B4350" t="s">
        <v>100</v>
      </c>
      <c r="C4350">
        <v>2016</v>
      </c>
      <c r="D4350">
        <v>3.59</v>
      </c>
      <c r="E4350">
        <v>2.2400000000000002</v>
      </c>
      <c r="F4350">
        <v>0.18</v>
      </c>
      <c r="G4350">
        <v>0.28999999999999998</v>
      </c>
      <c r="H4350">
        <v>0.41</v>
      </c>
      <c r="I4350">
        <v>0.12</v>
      </c>
      <c r="J4350">
        <v>0.49</v>
      </c>
      <c r="K4350" s="1">
        <v>12.68</v>
      </c>
      <c r="L4350" s="2">
        <v>1075290</v>
      </c>
      <c r="M4350" s="1">
        <f>Table1[[#This Row],[PerformanceMetric]]/Table1[[#This Row],[InflationAdjSalary]]*1000000</f>
        <v>11.792167694296422</v>
      </c>
      <c r="N4350" t="s">
        <v>34</v>
      </c>
      <c r="O4350">
        <v>20</v>
      </c>
      <c r="P4350" t="s">
        <v>16</v>
      </c>
    </row>
    <row r="4351" spans="2:16" x14ac:dyDescent="0.2">
      <c r="B4351" t="s">
        <v>568</v>
      </c>
      <c r="C4351">
        <v>2015</v>
      </c>
      <c r="D4351">
        <v>3.67</v>
      </c>
      <c r="E4351">
        <v>1.6</v>
      </c>
      <c r="F4351">
        <v>0.65</v>
      </c>
      <c r="G4351">
        <v>0.14000000000000001</v>
      </c>
      <c r="H4351">
        <v>0.17</v>
      </c>
      <c r="I4351">
        <v>0.15</v>
      </c>
      <c r="J4351">
        <v>0.54</v>
      </c>
      <c r="K4351" s="1">
        <v>12.68</v>
      </c>
      <c r="L4351" s="2">
        <v>1861504</v>
      </c>
      <c r="M4351" s="1">
        <f>Table1[[#This Row],[PerformanceMetric]]/Table1[[#This Row],[InflationAdjSalary]]*1000000</f>
        <v>6.8116963487588524</v>
      </c>
      <c r="N4351" t="s">
        <v>65</v>
      </c>
      <c r="O4351">
        <v>34</v>
      </c>
      <c r="P4351" t="s">
        <v>16</v>
      </c>
    </row>
    <row r="4352" spans="2:16" x14ac:dyDescent="0.2">
      <c r="B4352" t="s">
        <v>216</v>
      </c>
      <c r="C4352">
        <v>2017</v>
      </c>
      <c r="D4352">
        <v>3.52</v>
      </c>
      <c r="E4352">
        <v>1.91</v>
      </c>
      <c r="F4352">
        <v>4.7</v>
      </c>
      <c r="G4352">
        <v>0.65</v>
      </c>
      <c r="H4352">
        <v>0</v>
      </c>
      <c r="I4352">
        <v>0.96</v>
      </c>
      <c r="J4352">
        <v>0.36</v>
      </c>
      <c r="K4352" s="1">
        <v>12.66</v>
      </c>
      <c r="L4352" s="2">
        <v>460672</v>
      </c>
      <c r="M4352" s="1">
        <f>Table1[[#This Row],[PerformanceMetric]]/Table1[[#This Row],[InflationAdjSalary]]*1000000</f>
        <v>27.481592108919145</v>
      </c>
      <c r="N4352" t="s">
        <v>54</v>
      </c>
      <c r="O4352">
        <v>27</v>
      </c>
      <c r="P4352" t="s">
        <v>19</v>
      </c>
    </row>
    <row r="4353" spans="2:16" x14ac:dyDescent="0.2">
      <c r="B4353" t="s">
        <v>891</v>
      </c>
      <c r="C4353">
        <v>2021</v>
      </c>
      <c r="D4353">
        <v>3.14</v>
      </c>
      <c r="E4353">
        <v>2.4300000000000002</v>
      </c>
      <c r="F4353">
        <v>0.56999999999999995</v>
      </c>
      <c r="G4353">
        <v>0.5</v>
      </c>
      <c r="H4353">
        <v>0.43</v>
      </c>
      <c r="I4353">
        <v>0.21</v>
      </c>
      <c r="J4353">
        <v>0.48</v>
      </c>
      <c r="K4353" s="1">
        <v>12.66</v>
      </c>
      <c r="L4353" s="2">
        <v>947814</v>
      </c>
      <c r="M4353" s="1">
        <f>Table1[[#This Row],[PerformanceMetric]]/Table1[[#This Row],[InflationAdjSalary]]*1000000</f>
        <v>13.357051066981496</v>
      </c>
      <c r="N4353" t="s">
        <v>15</v>
      </c>
      <c r="O4353">
        <v>24</v>
      </c>
      <c r="P4353" t="s">
        <v>16</v>
      </c>
    </row>
    <row r="4354" spans="2:16" x14ac:dyDescent="0.2">
      <c r="B4354" t="s">
        <v>695</v>
      </c>
      <c r="C4354">
        <v>2013</v>
      </c>
      <c r="D4354">
        <v>3.94</v>
      </c>
      <c r="E4354">
        <v>2.21</v>
      </c>
      <c r="F4354">
        <v>0.47</v>
      </c>
      <c r="G4354">
        <v>0.23</v>
      </c>
      <c r="H4354">
        <v>0.08</v>
      </c>
      <c r="I4354">
        <v>0.35</v>
      </c>
      <c r="J4354">
        <v>0.51</v>
      </c>
      <c r="K4354" s="1">
        <v>12.64</v>
      </c>
      <c r="L4354" s="2">
        <v>492356</v>
      </c>
      <c r="M4354" s="1">
        <f>Table1[[#This Row],[PerformanceMetric]]/Table1[[#This Row],[InflationAdjSalary]]*1000000</f>
        <v>25.672480887812885</v>
      </c>
      <c r="N4354" t="s">
        <v>38</v>
      </c>
      <c r="O4354">
        <v>23</v>
      </c>
      <c r="P4354" t="s">
        <v>16</v>
      </c>
    </row>
    <row r="4355" spans="2:16" x14ac:dyDescent="0.2">
      <c r="B4355" t="s">
        <v>800</v>
      </c>
      <c r="C4355">
        <v>2013</v>
      </c>
      <c r="D4355">
        <v>4.05</v>
      </c>
      <c r="E4355">
        <v>3.23</v>
      </c>
      <c r="F4355">
        <v>0.65</v>
      </c>
      <c r="G4355">
        <v>0.67</v>
      </c>
      <c r="H4355">
        <v>0.42</v>
      </c>
      <c r="I4355">
        <v>0.79</v>
      </c>
      <c r="J4355">
        <v>0.42</v>
      </c>
      <c r="K4355" s="1">
        <v>12.64</v>
      </c>
      <c r="L4355" s="2">
        <v>2167055</v>
      </c>
      <c r="M4355" s="1">
        <f>Table1[[#This Row],[PerformanceMetric]]/Table1[[#This Row],[InflationAdjSalary]]*1000000</f>
        <v>5.8328007364833843</v>
      </c>
      <c r="N4355" t="s">
        <v>54</v>
      </c>
      <c r="O4355">
        <v>23</v>
      </c>
      <c r="P4355" t="s">
        <v>16</v>
      </c>
    </row>
    <row r="4356" spans="2:16" x14ac:dyDescent="0.2">
      <c r="B4356" t="s">
        <v>639</v>
      </c>
      <c r="C4356">
        <v>2012</v>
      </c>
      <c r="D4356">
        <v>2.14</v>
      </c>
      <c r="E4356">
        <v>1.72</v>
      </c>
      <c r="F4356">
        <v>0.45</v>
      </c>
      <c r="G4356">
        <v>0.21</v>
      </c>
      <c r="H4356">
        <v>0.83</v>
      </c>
      <c r="I4356">
        <v>0.17</v>
      </c>
      <c r="J4356">
        <v>0.63</v>
      </c>
      <c r="K4356" s="1">
        <v>12.64</v>
      </c>
      <c r="L4356" s="2">
        <v>2317774</v>
      </c>
      <c r="M4356" s="1">
        <f>Table1[[#This Row],[PerformanceMetric]]/Table1[[#This Row],[InflationAdjSalary]]*1000000</f>
        <v>5.4535084093617412</v>
      </c>
      <c r="N4356" t="s">
        <v>58</v>
      </c>
      <c r="O4356">
        <v>24</v>
      </c>
      <c r="P4356" t="s">
        <v>25</v>
      </c>
    </row>
    <row r="4357" spans="2:16" x14ac:dyDescent="0.2">
      <c r="B4357" t="s">
        <v>892</v>
      </c>
      <c r="C4357">
        <v>2012</v>
      </c>
      <c r="D4357">
        <v>2.81</v>
      </c>
      <c r="E4357">
        <v>2.44</v>
      </c>
      <c r="F4357">
        <v>0.31</v>
      </c>
      <c r="G4357">
        <v>0.5</v>
      </c>
      <c r="H4357">
        <v>0.56000000000000005</v>
      </c>
      <c r="I4357">
        <v>0.44</v>
      </c>
      <c r="J4357">
        <v>0.55000000000000004</v>
      </c>
      <c r="K4357" s="1">
        <v>12.62</v>
      </c>
      <c r="L4357" s="2">
        <v>984176</v>
      </c>
      <c r="M4357" s="1">
        <f>Table1[[#This Row],[PerformanceMetric]]/Table1[[#This Row],[InflationAdjSalary]]*1000000</f>
        <v>12.822909723464095</v>
      </c>
      <c r="N4357" t="s">
        <v>48</v>
      </c>
      <c r="O4357">
        <v>21</v>
      </c>
      <c r="P4357" t="s">
        <v>16</v>
      </c>
    </row>
    <row r="4358" spans="2:16" x14ac:dyDescent="0.2">
      <c r="B4358" t="s">
        <v>893</v>
      </c>
      <c r="C4358">
        <v>2021</v>
      </c>
      <c r="D4358">
        <v>3.43</v>
      </c>
      <c r="E4358">
        <v>2.57</v>
      </c>
      <c r="F4358">
        <v>0.52</v>
      </c>
      <c r="G4358">
        <v>0.43</v>
      </c>
      <c r="H4358">
        <v>0.38</v>
      </c>
      <c r="I4358">
        <v>0.71</v>
      </c>
      <c r="J4358">
        <v>0.53</v>
      </c>
      <c r="K4358" s="1">
        <v>12.6</v>
      </c>
      <c r="L4358" s="2">
        <v>569306</v>
      </c>
      <c r="M4358" s="1">
        <f>Table1[[#This Row],[PerformanceMetric]]/Table1[[#This Row],[InflationAdjSalary]]*1000000</f>
        <v>22.132210094395631</v>
      </c>
      <c r="N4358" t="s">
        <v>27</v>
      </c>
      <c r="O4358">
        <v>23</v>
      </c>
      <c r="P4358" t="s">
        <v>16</v>
      </c>
    </row>
    <row r="4359" spans="2:16" x14ac:dyDescent="0.2">
      <c r="B4359" t="s">
        <v>827</v>
      </c>
      <c r="C4359">
        <v>2020</v>
      </c>
      <c r="D4359">
        <v>3.4</v>
      </c>
      <c r="E4359">
        <v>1.94</v>
      </c>
      <c r="F4359">
        <v>0.54</v>
      </c>
      <c r="G4359">
        <v>0.5</v>
      </c>
      <c r="H4359">
        <v>0.17</v>
      </c>
      <c r="I4359">
        <v>0.48</v>
      </c>
      <c r="J4359">
        <v>0.56000000000000005</v>
      </c>
      <c r="K4359" s="1">
        <v>12.6</v>
      </c>
      <c r="L4359" s="2">
        <v>1744762</v>
      </c>
      <c r="M4359" s="1">
        <f>Table1[[#This Row],[PerformanceMetric]]/Table1[[#This Row],[InflationAdjSalary]]*1000000</f>
        <v>7.2216153263310412</v>
      </c>
      <c r="N4359" t="s">
        <v>61</v>
      </c>
      <c r="O4359">
        <v>26</v>
      </c>
      <c r="P4359" t="s">
        <v>20</v>
      </c>
    </row>
    <row r="4360" spans="2:16" x14ac:dyDescent="0.2">
      <c r="B4360" t="s">
        <v>555</v>
      </c>
      <c r="C4360">
        <v>2015</v>
      </c>
      <c r="D4360">
        <v>4.47</v>
      </c>
      <c r="E4360">
        <v>1.9</v>
      </c>
      <c r="F4360">
        <v>0.93</v>
      </c>
      <c r="G4360">
        <v>0.17</v>
      </c>
      <c r="H4360">
        <v>0.17</v>
      </c>
      <c r="I4360">
        <v>0.33</v>
      </c>
      <c r="J4360">
        <v>0.45</v>
      </c>
      <c r="K4360" s="1">
        <v>12.6</v>
      </c>
      <c r="L4360" s="2">
        <v>4199375</v>
      </c>
      <c r="M4360" s="1">
        <f>Table1[[#This Row],[PerformanceMetric]]/Table1[[#This Row],[InflationAdjSalary]]*1000000</f>
        <v>3.0004464950141392</v>
      </c>
      <c r="N4360" t="s">
        <v>109</v>
      </c>
      <c r="O4360">
        <v>26</v>
      </c>
      <c r="P4360" t="s">
        <v>20</v>
      </c>
    </row>
    <row r="4361" spans="2:16" x14ac:dyDescent="0.2">
      <c r="B4361" t="s">
        <v>530</v>
      </c>
      <c r="C4361">
        <v>2020</v>
      </c>
      <c r="D4361">
        <v>5.09</v>
      </c>
      <c r="E4361">
        <v>1.1599999999999999</v>
      </c>
      <c r="F4361">
        <v>1.1100000000000001</v>
      </c>
      <c r="G4361">
        <v>0.27</v>
      </c>
      <c r="H4361">
        <v>0.05</v>
      </c>
      <c r="I4361">
        <v>0.75</v>
      </c>
      <c r="J4361">
        <v>0.51</v>
      </c>
      <c r="K4361" s="1">
        <v>12.58</v>
      </c>
      <c r="L4361" s="2">
        <v>2277700</v>
      </c>
      <c r="M4361" s="1">
        <f>Table1[[#This Row],[PerformanceMetric]]/Table1[[#This Row],[InflationAdjSalary]]*1000000</f>
        <v>5.5231154234534836</v>
      </c>
      <c r="N4361" t="s">
        <v>42</v>
      </c>
      <c r="O4361">
        <v>26</v>
      </c>
      <c r="P4361" t="s">
        <v>19</v>
      </c>
    </row>
    <row r="4362" spans="2:16" x14ac:dyDescent="0.2">
      <c r="B4362" t="s">
        <v>794</v>
      </c>
      <c r="C4362">
        <v>2020</v>
      </c>
      <c r="D4362">
        <v>3.58</v>
      </c>
      <c r="E4362">
        <v>2.25</v>
      </c>
      <c r="F4362">
        <v>0.46</v>
      </c>
      <c r="G4362">
        <v>0.27</v>
      </c>
      <c r="H4362">
        <v>0.28999999999999998</v>
      </c>
      <c r="I4362">
        <v>0.31</v>
      </c>
      <c r="J4362">
        <v>0.5</v>
      </c>
      <c r="K4362" s="1">
        <v>12.58</v>
      </c>
      <c r="L4362" s="2">
        <v>2540902</v>
      </c>
      <c r="M4362" s="1">
        <f>Table1[[#This Row],[PerformanceMetric]]/Table1[[#This Row],[InflationAdjSalary]]*1000000</f>
        <v>4.9509977165589225</v>
      </c>
      <c r="N4362" t="s">
        <v>38</v>
      </c>
      <c r="O4362">
        <v>19</v>
      </c>
      <c r="P4362" t="s">
        <v>16</v>
      </c>
    </row>
    <row r="4363" spans="2:16" x14ac:dyDescent="0.2">
      <c r="B4363" t="s">
        <v>492</v>
      </c>
      <c r="C4363">
        <v>2012</v>
      </c>
      <c r="D4363">
        <v>6.24</v>
      </c>
      <c r="E4363">
        <v>1.89</v>
      </c>
      <c r="F4363">
        <v>2.0299999999999998</v>
      </c>
      <c r="G4363">
        <v>0.76</v>
      </c>
      <c r="H4363">
        <v>0.03</v>
      </c>
      <c r="I4363">
        <v>1.47</v>
      </c>
      <c r="J4363">
        <v>0.39</v>
      </c>
      <c r="K4363" s="1">
        <v>12.58</v>
      </c>
      <c r="L4363" s="2">
        <v>2670127</v>
      </c>
      <c r="M4363" s="1">
        <f>Table1[[#This Row],[PerformanceMetric]]/Table1[[#This Row],[InflationAdjSalary]]*1000000</f>
        <v>4.7113863872392594</v>
      </c>
      <c r="N4363" t="s">
        <v>70</v>
      </c>
      <c r="O4363">
        <v>25</v>
      </c>
      <c r="P4363" t="s">
        <v>19</v>
      </c>
    </row>
    <row r="4364" spans="2:16" x14ac:dyDescent="0.2">
      <c r="B4364" t="s">
        <v>540</v>
      </c>
      <c r="C4364">
        <v>2017</v>
      </c>
      <c r="D4364">
        <v>4.88</v>
      </c>
      <c r="E4364">
        <v>2.25</v>
      </c>
      <c r="F4364">
        <v>0.95</v>
      </c>
      <c r="G4364">
        <v>0.46</v>
      </c>
      <c r="H4364">
        <v>0.23</v>
      </c>
      <c r="I4364">
        <v>0.89</v>
      </c>
      <c r="J4364">
        <v>0.45</v>
      </c>
      <c r="K4364" s="1">
        <v>12.58</v>
      </c>
      <c r="L4364" s="2">
        <v>4933359</v>
      </c>
      <c r="M4364" s="1">
        <f>Table1[[#This Row],[PerformanceMetric]]/Table1[[#This Row],[InflationAdjSalary]]*1000000</f>
        <v>2.5499867331771311</v>
      </c>
      <c r="N4364" t="s">
        <v>48</v>
      </c>
      <c r="O4364">
        <v>21</v>
      </c>
      <c r="P4364" t="s">
        <v>25</v>
      </c>
    </row>
    <row r="4365" spans="2:16" x14ac:dyDescent="0.2">
      <c r="B4365" t="s">
        <v>894</v>
      </c>
      <c r="C4365">
        <v>2017</v>
      </c>
      <c r="D4365">
        <v>4.8</v>
      </c>
      <c r="E4365">
        <v>1.4</v>
      </c>
      <c r="F4365">
        <v>0</v>
      </c>
      <c r="G4365">
        <v>0.2</v>
      </c>
      <c r="H4365">
        <v>0</v>
      </c>
      <c r="I4365">
        <v>0.2</v>
      </c>
      <c r="J4365">
        <v>0.52</v>
      </c>
      <c r="K4365" s="1">
        <v>12.54</v>
      </c>
      <c r="L4365" s="2">
        <v>201112</v>
      </c>
      <c r="M4365" s="1">
        <f>Table1[[#This Row],[PerformanceMetric]]/Table1[[#This Row],[InflationAdjSalary]]*1000000</f>
        <v>62.353315565456057</v>
      </c>
      <c r="N4365" t="s">
        <v>81</v>
      </c>
      <c r="O4365">
        <v>25</v>
      </c>
      <c r="P4365" t="s">
        <v>25</v>
      </c>
    </row>
    <row r="4366" spans="2:16" x14ac:dyDescent="0.2">
      <c r="B4366" t="s">
        <v>551</v>
      </c>
      <c r="C4366">
        <v>2014</v>
      </c>
      <c r="D4366">
        <v>4.49</v>
      </c>
      <c r="E4366">
        <v>1.61</v>
      </c>
      <c r="F4366">
        <v>0.88</v>
      </c>
      <c r="G4366">
        <v>0.38</v>
      </c>
      <c r="H4366">
        <v>0.19</v>
      </c>
      <c r="I4366">
        <v>0.56999999999999995</v>
      </c>
      <c r="J4366">
        <v>0.49</v>
      </c>
      <c r="K4366" s="1">
        <v>12.54</v>
      </c>
      <c r="L4366" s="2">
        <v>1830506</v>
      </c>
      <c r="M4366" s="1">
        <f>Table1[[#This Row],[PerformanceMetric]]/Table1[[#This Row],[InflationAdjSalary]]*1000000</f>
        <v>6.8505648165042885</v>
      </c>
      <c r="N4366" t="s">
        <v>68</v>
      </c>
      <c r="O4366">
        <v>22</v>
      </c>
      <c r="P4366" t="s">
        <v>20</v>
      </c>
    </row>
    <row r="4367" spans="2:16" x14ac:dyDescent="0.2">
      <c r="B4367" t="s">
        <v>513</v>
      </c>
      <c r="C4367">
        <v>2010</v>
      </c>
      <c r="D4367">
        <v>5.04</v>
      </c>
      <c r="E4367">
        <v>1.1499999999999999</v>
      </c>
      <c r="F4367">
        <v>0.78</v>
      </c>
      <c r="G4367">
        <v>0.48</v>
      </c>
      <c r="H4367">
        <v>0.22</v>
      </c>
      <c r="I4367">
        <v>1</v>
      </c>
      <c r="J4367">
        <v>0.55000000000000004</v>
      </c>
      <c r="K4367" s="1">
        <v>12.53</v>
      </c>
      <c r="L4367" s="2">
        <v>231612</v>
      </c>
      <c r="M4367" s="1">
        <f>Table1[[#This Row],[PerformanceMetric]]/Table1[[#This Row],[InflationAdjSalary]]*1000000</f>
        <v>54.09909676527986</v>
      </c>
      <c r="N4367" t="s">
        <v>41</v>
      </c>
      <c r="O4367">
        <v>23</v>
      </c>
      <c r="P4367" t="s">
        <v>20</v>
      </c>
    </row>
    <row r="4368" spans="2:16" x14ac:dyDescent="0.2">
      <c r="B4368" t="s">
        <v>300</v>
      </c>
      <c r="C4368">
        <v>2020</v>
      </c>
      <c r="D4368">
        <v>3.63</v>
      </c>
      <c r="E4368">
        <v>2.29</v>
      </c>
      <c r="F4368">
        <v>1.04</v>
      </c>
      <c r="G4368">
        <v>0.33</v>
      </c>
      <c r="H4368">
        <v>0.21</v>
      </c>
      <c r="I4368">
        <v>0.71</v>
      </c>
      <c r="J4368">
        <v>0.51</v>
      </c>
      <c r="K4368" s="1">
        <v>12.53</v>
      </c>
      <c r="L4368" s="2">
        <v>7033934</v>
      </c>
      <c r="M4368" s="1">
        <f>Table1[[#This Row],[PerformanceMetric]]/Table1[[#This Row],[InflationAdjSalary]]*1000000</f>
        <v>1.7813644540878546</v>
      </c>
      <c r="N4368" t="s">
        <v>41</v>
      </c>
      <c r="O4368">
        <v>33</v>
      </c>
      <c r="P4368" t="s">
        <v>25</v>
      </c>
    </row>
    <row r="4369" spans="2:16" x14ac:dyDescent="0.2">
      <c r="B4369" t="s">
        <v>174</v>
      </c>
      <c r="C4369">
        <v>2018</v>
      </c>
      <c r="D4369">
        <v>1.5</v>
      </c>
      <c r="E4369">
        <v>3.25</v>
      </c>
      <c r="F4369">
        <v>0.63</v>
      </c>
      <c r="G4369">
        <v>0.17</v>
      </c>
      <c r="H4369">
        <v>0.54</v>
      </c>
      <c r="I4369">
        <v>0.79</v>
      </c>
      <c r="J4369">
        <v>0.7</v>
      </c>
      <c r="K4369" s="1">
        <v>12.52</v>
      </c>
      <c r="L4369" s="2">
        <v>572530</v>
      </c>
      <c r="M4369" s="1">
        <f>Table1[[#This Row],[PerformanceMetric]]/Table1[[#This Row],[InflationAdjSalary]]*1000000</f>
        <v>21.867849719665344</v>
      </c>
      <c r="N4369" t="s">
        <v>42</v>
      </c>
      <c r="O4369">
        <v>33</v>
      </c>
      <c r="P4369" t="s">
        <v>30</v>
      </c>
    </row>
    <row r="4370" spans="2:16" x14ac:dyDescent="0.2">
      <c r="B4370" t="s">
        <v>639</v>
      </c>
      <c r="C4370">
        <v>2015</v>
      </c>
      <c r="D4370">
        <v>2.37</v>
      </c>
      <c r="E4370">
        <v>1.87</v>
      </c>
      <c r="F4370">
        <v>0.34</v>
      </c>
      <c r="G4370">
        <v>0.28999999999999998</v>
      </c>
      <c r="H4370">
        <v>0.32</v>
      </c>
      <c r="I4370">
        <v>0.13</v>
      </c>
      <c r="J4370">
        <v>0.64</v>
      </c>
      <c r="K4370" s="1">
        <v>12.52</v>
      </c>
      <c r="L4370" s="2">
        <v>1472359</v>
      </c>
      <c r="M4370" s="1">
        <f>Table1[[#This Row],[PerformanceMetric]]/Table1[[#This Row],[InflationAdjSalary]]*1000000</f>
        <v>8.5033609330333153</v>
      </c>
      <c r="N4370" t="s">
        <v>58</v>
      </c>
      <c r="O4370">
        <v>27</v>
      </c>
      <c r="P4370" t="s">
        <v>25</v>
      </c>
    </row>
    <row r="4371" spans="2:16" x14ac:dyDescent="0.2">
      <c r="B4371" t="s">
        <v>556</v>
      </c>
      <c r="C4371">
        <v>2018</v>
      </c>
      <c r="D4371">
        <v>3.62</v>
      </c>
      <c r="E4371">
        <v>1.76</v>
      </c>
      <c r="F4371">
        <v>2.0299999999999998</v>
      </c>
      <c r="G4371">
        <v>0.62</v>
      </c>
      <c r="H4371">
        <v>0.27</v>
      </c>
      <c r="I4371">
        <v>1.1399999999999999</v>
      </c>
      <c r="J4371">
        <v>0.52</v>
      </c>
      <c r="K4371" s="1">
        <v>12.5</v>
      </c>
      <c r="L4371" s="2">
        <v>90837</v>
      </c>
      <c r="M4371" s="1">
        <f>Table1[[#This Row],[PerformanceMetric]]/Table1[[#This Row],[InflationAdjSalary]]*1000000</f>
        <v>137.60912403536005</v>
      </c>
      <c r="N4371" t="s">
        <v>42</v>
      </c>
      <c r="O4371">
        <v>23</v>
      </c>
      <c r="P4371" t="s">
        <v>19</v>
      </c>
    </row>
    <row r="4372" spans="2:16" x14ac:dyDescent="0.2">
      <c r="B4372" t="s">
        <v>358</v>
      </c>
      <c r="C4372">
        <v>2011</v>
      </c>
      <c r="D4372">
        <v>3.62</v>
      </c>
      <c r="E4372">
        <v>2.69</v>
      </c>
      <c r="F4372">
        <v>0.33</v>
      </c>
      <c r="G4372">
        <v>0.33</v>
      </c>
      <c r="H4372">
        <v>0.56000000000000005</v>
      </c>
      <c r="I4372">
        <v>0.78</v>
      </c>
      <c r="J4372">
        <v>0.52</v>
      </c>
      <c r="K4372" s="1">
        <v>12.5</v>
      </c>
      <c r="L4372" s="2">
        <v>4389617</v>
      </c>
      <c r="M4372" s="1">
        <f>Table1[[#This Row],[PerformanceMetric]]/Table1[[#This Row],[InflationAdjSalary]]*1000000</f>
        <v>2.8476288478015279</v>
      </c>
      <c r="N4372" t="s">
        <v>41</v>
      </c>
      <c r="O4372">
        <v>24</v>
      </c>
      <c r="P4372" t="s">
        <v>30</v>
      </c>
    </row>
    <row r="4373" spans="2:16" x14ac:dyDescent="0.2">
      <c r="B4373" t="s">
        <v>420</v>
      </c>
      <c r="C4373">
        <v>2015</v>
      </c>
      <c r="D4373">
        <v>4.3099999999999996</v>
      </c>
      <c r="E4373">
        <v>1.24</v>
      </c>
      <c r="F4373">
        <v>0.81</v>
      </c>
      <c r="G4373">
        <v>0.68</v>
      </c>
      <c r="H4373">
        <v>0.2</v>
      </c>
      <c r="I4373">
        <v>0.49</v>
      </c>
      <c r="J4373">
        <v>0.5</v>
      </c>
      <c r="K4373" s="1">
        <v>12.47</v>
      </c>
      <c r="L4373" s="2">
        <v>1176209</v>
      </c>
      <c r="M4373" s="1">
        <f>Table1[[#This Row],[PerformanceMetric]]/Table1[[#This Row],[InflationAdjSalary]]*1000000</f>
        <v>10.601857322975764</v>
      </c>
      <c r="N4373" t="s">
        <v>22</v>
      </c>
      <c r="O4373">
        <v>25</v>
      </c>
      <c r="P4373" t="s">
        <v>20</v>
      </c>
    </row>
    <row r="4374" spans="2:16" x14ac:dyDescent="0.2">
      <c r="B4374" t="s">
        <v>785</v>
      </c>
      <c r="C4374">
        <v>2010</v>
      </c>
      <c r="D4374">
        <v>4.25</v>
      </c>
      <c r="E4374">
        <v>1.23</v>
      </c>
      <c r="F4374">
        <v>2.0499999999999998</v>
      </c>
      <c r="G4374">
        <v>0.67</v>
      </c>
      <c r="H4374">
        <v>0.22</v>
      </c>
      <c r="I4374">
        <v>0.93</v>
      </c>
      <c r="J4374">
        <v>0.48</v>
      </c>
      <c r="K4374" s="1">
        <v>12.47</v>
      </c>
      <c r="L4374" s="2">
        <v>1876031</v>
      </c>
      <c r="M4374" s="1">
        <f>Table1[[#This Row],[PerformanceMetric]]/Table1[[#This Row],[InflationAdjSalary]]*1000000</f>
        <v>6.6470116965018171</v>
      </c>
      <c r="N4374" t="s">
        <v>58</v>
      </c>
      <c r="O4374">
        <v>26</v>
      </c>
      <c r="P4374" t="s">
        <v>19</v>
      </c>
    </row>
    <row r="4375" spans="2:16" x14ac:dyDescent="0.2">
      <c r="B4375" t="s">
        <v>648</v>
      </c>
      <c r="C4375">
        <v>2019</v>
      </c>
      <c r="D4375">
        <v>3.17</v>
      </c>
      <c r="E4375">
        <v>2.83</v>
      </c>
      <c r="F4375">
        <v>0.83</v>
      </c>
      <c r="G4375">
        <v>0.33</v>
      </c>
      <c r="H4375">
        <v>0</v>
      </c>
      <c r="I4375">
        <v>0</v>
      </c>
      <c r="J4375">
        <v>0.43</v>
      </c>
      <c r="K4375" s="1">
        <v>12.45</v>
      </c>
      <c r="L4375" s="2">
        <v>211830</v>
      </c>
      <c r="M4375" s="1">
        <f>Table1[[#This Row],[PerformanceMetric]]/Table1[[#This Row],[InflationAdjSalary]]*1000000</f>
        <v>58.773544823679366</v>
      </c>
      <c r="N4375" t="s">
        <v>61</v>
      </c>
      <c r="O4375">
        <v>22</v>
      </c>
      <c r="P4375" t="s">
        <v>20</v>
      </c>
    </row>
    <row r="4376" spans="2:16" x14ac:dyDescent="0.2">
      <c r="B4376" t="s">
        <v>425</v>
      </c>
      <c r="C4376">
        <v>2015</v>
      </c>
      <c r="D4376">
        <v>3.32</v>
      </c>
      <c r="E4376">
        <v>3.44</v>
      </c>
      <c r="F4376">
        <v>0.16</v>
      </c>
      <c r="G4376">
        <v>0.16</v>
      </c>
      <c r="H4376">
        <v>0.36</v>
      </c>
      <c r="I4376">
        <v>0.44</v>
      </c>
      <c r="J4376">
        <v>0.47</v>
      </c>
      <c r="K4376" s="1">
        <v>12.45</v>
      </c>
      <c r="L4376" s="2">
        <v>3275192</v>
      </c>
      <c r="M4376" s="1">
        <f>Table1[[#This Row],[PerformanceMetric]]/Table1[[#This Row],[InflationAdjSalary]]*1000000</f>
        <v>3.8013038624911148</v>
      </c>
      <c r="N4376" t="s">
        <v>96</v>
      </c>
      <c r="O4376">
        <v>19</v>
      </c>
      <c r="P4376" t="s">
        <v>16</v>
      </c>
    </row>
    <row r="4377" spans="2:16" x14ac:dyDescent="0.2">
      <c r="B4377" t="s">
        <v>571</v>
      </c>
      <c r="C4377">
        <v>2012</v>
      </c>
      <c r="D4377">
        <v>5.67</v>
      </c>
      <c r="E4377">
        <v>1.56</v>
      </c>
      <c r="F4377">
        <v>1.83</v>
      </c>
      <c r="G4377">
        <v>0.64</v>
      </c>
      <c r="H4377">
        <v>0.08</v>
      </c>
      <c r="I4377">
        <v>1.5</v>
      </c>
      <c r="J4377">
        <v>0.46</v>
      </c>
      <c r="K4377" s="1">
        <v>12.45</v>
      </c>
      <c r="L4377" s="2">
        <v>4519337</v>
      </c>
      <c r="M4377" s="1">
        <f>Table1[[#This Row],[PerformanceMetric]]/Table1[[#This Row],[InflationAdjSalary]]*1000000</f>
        <v>2.7548288609590297</v>
      </c>
      <c r="N4377" t="s">
        <v>88</v>
      </c>
      <c r="O4377">
        <v>29</v>
      </c>
      <c r="P4377" t="s">
        <v>19</v>
      </c>
    </row>
    <row r="4378" spans="2:16" x14ac:dyDescent="0.2">
      <c r="B4378" t="s">
        <v>690</v>
      </c>
      <c r="C4378">
        <v>2017</v>
      </c>
      <c r="D4378">
        <v>5.07</v>
      </c>
      <c r="E4378">
        <v>1.1399999999999999</v>
      </c>
      <c r="F4378">
        <v>0.93</v>
      </c>
      <c r="G4378">
        <v>0.43</v>
      </c>
      <c r="H4378">
        <v>7.0000000000000007E-2</v>
      </c>
      <c r="I4378">
        <v>0.86</v>
      </c>
      <c r="J4378">
        <v>0.52</v>
      </c>
      <c r="K4378" s="1">
        <v>12.44</v>
      </c>
      <c r="L4378" s="2">
        <v>1587806</v>
      </c>
      <c r="M4378" s="1">
        <f>Table1[[#This Row],[PerformanceMetric]]/Table1[[#This Row],[InflationAdjSalary]]*1000000</f>
        <v>7.8347102857653894</v>
      </c>
      <c r="N4378" t="s">
        <v>41</v>
      </c>
      <c r="O4378">
        <v>22</v>
      </c>
      <c r="P4378" t="s">
        <v>20</v>
      </c>
    </row>
    <row r="4379" spans="2:16" x14ac:dyDescent="0.2">
      <c r="B4379" t="s">
        <v>693</v>
      </c>
      <c r="C4379">
        <v>2011</v>
      </c>
      <c r="D4379">
        <v>3.33</v>
      </c>
      <c r="E4379">
        <v>1.25</v>
      </c>
      <c r="F4379">
        <v>0.67</v>
      </c>
      <c r="G4379">
        <v>0.75</v>
      </c>
      <c r="H4379">
        <v>0.42</v>
      </c>
      <c r="I4379">
        <v>0.42</v>
      </c>
      <c r="J4379">
        <v>0.56000000000000005</v>
      </c>
      <c r="K4379" s="1">
        <v>12.42</v>
      </c>
      <c r="L4379" s="2">
        <v>112962</v>
      </c>
      <c r="M4379" s="1">
        <f>Table1[[#This Row],[PerformanceMetric]]/Table1[[#This Row],[InflationAdjSalary]]*1000000</f>
        <v>109.94847824932278</v>
      </c>
      <c r="N4379" t="s">
        <v>41</v>
      </c>
      <c r="O4379">
        <v>28</v>
      </c>
      <c r="P4379" t="s">
        <v>25</v>
      </c>
    </row>
    <row r="4380" spans="2:16" x14ac:dyDescent="0.2">
      <c r="B4380" t="s">
        <v>895</v>
      </c>
      <c r="C4380">
        <v>2019</v>
      </c>
      <c r="D4380">
        <v>2.67</v>
      </c>
      <c r="E4380">
        <v>4</v>
      </c>
      <c r="F4380">
        <v>1.33</v>
      </c>
      <c r="G4380">
        <v>0.67</v>
      </c>
      <c r="H4380">
        <v>0.33</v>
      </c>
      <c r="I4380">
        <v>0.67</v>
      </c>
      <c r="J4380">
        <v>0.4</v>
      </c>
      <c r="K4380" s="1">
        <v>12.42</v>
      </c>
      <c r="L4380" s="2">
        <v>2351997</v>
      </c>
      <c r="M4380" s="1">
        <f>Table1[[#This Row],[PerformanceMetric]]/Table1[[#This Row],[InflationAdjSalary]]*1000000</f>
        <v>5.2806189803813526</v>
      </c>
      <c r="N4380" t="s">
        <v>46</v>
      </c>
      <c r="O4380">
        <v>21</v>
      </c>
      <c r="P4380" t="s">
        <v>16</v>
      </c>
    </row>
    <row r="4381" spans="2:16" x14ac:dyDescent="0.2">
      <c r="B4381" t="s">
        <v>719</v>
      </c>
      <c r="C4381">
        <v>2010</v>
      </c>
      <c r="D4381">
        <v>4.0599999999999996</v>
      </c>
      <c r="E4381">
        <v>1.25</v>
      </c>
      <c r="F4381">
        <v>0.47</v>
      </c>
      <c r="G4381">
        <v>0.31</v>
      </c>
      <c r="H4381">
        <v>0.11</v>
      </c>
      <c r="I4381">
        <v>0.31</v>
      </c>
      <c r="J4381">
        <v>0.56000000000000005</v>
      </c>
      <c r="K4381" s="1">
        <v>12.41</v>
      </c>
      <c r="L4381" s="2">
        <v>1453936</v>
      </c>
      <c r="M4381" s="1">
        <f>Table1[[#This Row],[PerformanceMetric]]/Table1[[#This Row],[InflationAdjSalary]]*1000000</f>
        <v>8.5354513541173755</v>
      </c>
      <c r="N4381" t="s">
        <v>31</v>
      </c>
      <c r="O4381">
        <v>29</v>
      </c>
      <c r="P4381" t="s">
        <v>25</v>
      </c>
    </row>
    <row r="4382" spans="2:16" x14ac:dyDescent="0.2">
      <c r="B4382" t="s">
        <v>896</v>
      </c>
      <c r="C4382">
        <v>2014</v>
      </c>
      <c r="D4382">
        <v>3.42</v>
      </c>
      <c r="E4382">
        <v>2.4900000000000002</v>
      </c>
      <c r="F4382">
        <v>0.43</v>
      </c>
      <c r="G4382">
        <v>0.3</v>
      </c>
      <c r="H4382">
        <v>0.04</v>
      </c>
      <c r="I4382">
        <v>0.19</v>
      </c>
      <c r="J4382">
        <v>0.49</v>
      </c>
      <c r="K4382" s="1">
        <v>12.4</v>
      </c>
      <c r="L4382" s="2">
        <v>1094027</v>
      </c>
      <c r="M4382" s="1">
        <f>Table1[[#This Row],[PerformanceMetric]]/Table1[[#This Row],[InflationAdjSalary]]*1000000</f>
        <v>11.334272371705634</v>
      </c>
      <c r="N4382" t="s">
        <v>36</v>
      </c>
      <c r="O4382">
        <v>24</v>
      </c>
      <c r="P4382" t="s">
        <v>25</v>
      </c>
    </row>
    <row r="4383" spans="2:16" x14ac:dyDescent="0.2">
      <c r="B4383" t="s">
        <v>897</v>
      </c>
      <c r="C4383">
        <v>2010</v>
      </c>
      <c r="D4383">
        <v>3.62</v>
      </c>
      <c r="E4383">
        <v>2.77</v>
      </c>
      <c r="F4383">
        <v>0.84</v>
      </c>
      <c r="G4383">
        <v>0.49</v>
      </c>
      <c r="H4383">
        <v>0.09</v>
      </c>
      <c r="I4383">
        <v>0.61</v>
      </c>
      <c r="J4383">
        <v>0.47</v>
      </c>
      <c r="K4383" s="1">
        <v>12.39</v>
      </c>
      <c r="L4383" s="2">
        <v>359208</v>
      </c>
      <c r="M4383" s="1">
        <f>Table1[[#This Row],[PerformanceMetric]]/Table1[[#This Row],[InflationAdjSalary]]*1000000</f>
        <v>34.492550277276678</v>
      </c>
      <c r="N4383" t="s">
        <v>46</v>
      </c>
      <c r="O4383">
        <v>32</v>
      </c>
      <c r="P4383" t="s">
        <v>20</v>
      </c>
    </row>
    <row r="4384" spans="2:16" x14ac:dyDescent="0.2">
      <c r="B4384" t="s">
        <v>479</v>
      </c>
      <c r="C4384">
        <v>2014</v>
      </c>
      <c r="D4384">
        <v>4.91</v>
      </c>
      <c r="E4384">
        <v>2.36</v>
      </c>
      <c r="F4384">
        <v>0.09</v>
      </c>
      <c r="G4384">
        <v>0.36</v>
      </c>
      <c r="H4384">
        <v>0.36</v>
      </c>
      <c r="I4384">
        <v>0.55000000000000004</v>
      </c>
      <c r="J4384">
        <v>0.44</v>
      </c>
      <c r="K4384" s="1">
        <v>12.39</v>
      </c>
      <c r="L4384" s="2">
        <v>8304492</v>
      </c>
      <c r="M4384" s="1">
        <f>Table1[[#This Row],[PerformanceMetric]]/Table1[[#This Row],[InflationAdjSalary]]*1000000</f>
        <v>1.491963626432538</v>
      </c>
      <c r="N4384" t="s">
        <v>36</v>
      </c>
      <c r="O4384">
        <v>22</v>
      </c>
      <c r="P4384" t="s">
        <v>16</v>
      </c>
    </row>
    <row r="4385" spans="2:16" x14ac:dyDescent="0.2">
      <c r="B4385" t="s">
        <v>899</v>
      </c>
      <c r="C4385">
        <v>2018</v>
      </c>
      <c r="D4385">
        <v>4.4400000000000004</v>
      </c>
      <c r="E4385">
        <v>2.2799999999999998</v>
      </c>
      <c r="F4385">
        <v>0.89</v>
      </c>
      <c r="G4385">
        <v>0.11</v>
      </c>
      <c r="H4385">
        <v>0.22</v>
      </c>
      <c r="I4385">
        <v>0.89</v>
      </c>
      <c r="J4385">
        <v>0.5</v>
      </c>
      <c r="K4385" s="1">
        <v>12.35</v>
      </c>
      <c r="L4385" s="2">
        <v>90837</v>
      </c>
      <c r="M4385" s="1">
        <f>Table1[[#This Row],[PerformanceMetric]]/Table1[[#This Row],[InflationAdjSalary]]*1000000</f>
        <v>135.95781454693571</v>
      </c>
      <c r="N4385" t="s">
        <v>70</v>
      </c>
      <c r="O4385">
        <v>23</v>
      </c>
      <c r="P4385" t="s">
        <v>16</v>
      </c>
    </row>
    <row r="4386" spans="2:16" x14ac:dyDescent="0.2">
      <c r="B4386" t="s">
        <v>792</v>
      </c>
      <c r="C4386">
        <v>2018</v>
      </c>
      <c r="D4386">
        <v>3.55</v>
      </c>
      <c r="E4386">
        <v>2.4500000000000002</v>
      </c>
      <c r="F4386">
        <v>1.0900000000000001</v>
      </c>
      <c r="G4386">
        <v>0.36</v>
      </c>
      <c r="H4386">
        <v>0.18</v>
      </c>
      <c r="I4386">
        <v>0.36</v>
      </c>
      <c r="J4386">
        <v>0.45</v>
      </c>
      <c r="K4386" s="1">
        <v>12.35</v>
      </c>
      <c r="L4386" s="2">
        <v>100487</v>
      </c>
      <c r="M4386" s="1">
        <f>Table1[[#This Row],[PerformanceMetric]]/Table1[[#This Row],[InflationAdjSalary]]*1000000</f>
        <v>122.9014698418701</v>
      </c>
      <c r="N4386" t="s">
        <v>42</v>
      </c>
      <c r="O4386">
        <v>25</v>
      </c>
      <c r="P4386" t="s">
        <v>19</v>
      </c>
    </row>
    <row r="4387" spans="2:16" x14ac:dyDescent="0.2">
      <c r="B4387" t="s">
        <v>834</v>
      </c>
      <c r="C4387">
        <v>2021</v>
      </c>
      <c r="D4387">
        <v>3.4</v>
      </c>
      <c r="E4387">
        <v>3.2</v>
      </c>
      <c r="F4387">
        <v>0.86</v>
      </c>
      <c r="G4387">
        <v>0.34</v>
      </c>
      <c r="H4387">
        <v>0.2</v>
      </c>
      <c r="I4387">
        <v>0.49</v>
      </c>
      <c r="J4387">
        <v>0.44</v>
      </c>
      <c r="K4387" s="1">
        <v>12.35</v>
      </c>
      <c r="L4387" s="2">
        <v>884706</v>
      </c>
      <c r="M4387" s="1">
        <f>Table1[[#This Row],[PerformanceMetric]]/Table1[[#This Row],[InflationAdjSalary]]*1000000</f>
        <v>13.95943963305324</v>
      </c>
      <c r="N4387" t="s">
        <v>48</v>
      </c>
      <c r="O4387">
        <v>26</v>
      </c>
      <c r="P4387" t="s">
        <v>25</v>
      </c>
    </row>
    <row r="4388" spans="2:16" x14ac:dyDescent="0.2">
      <c r="B4388" t="s">
        <v>898</v>
      </c>
      <c r="C4388">
        <v>2011</v>
      </c>
      <c r="D4388">
        <v>1.94</v>
      </c>
      <c r="E4388">
        <v>3.39</v>
      </c>
      <c r="F4388">
        <v>0.17</v>
      </c>
      <c r="G4388">
        <v>0.22</v>
      </c>
      <c r="H4388">
        <v>0.11</v>
      </c>
      <c r="I4388">
        <v>0.28000000000000003</v>
      </c>
      <c r="J4388">
        <v>0.57999999999999996</v>
      </c>
      <c r="K4388" s="1">
        <v>12.35</v>
      </c>
      <c r="L4388" s="2">
        <v>1775042</v>
      </c>
      <c r="M4388" s="1">
        <f>Table1[[#This Row],[PerformanceMetric]]/Table1[[#This Row],[InflationAdjSalary]]*1000000</f>
        <v>6.9575818487675223</v>
      </c>
      <c r="N4388" t="s">
        <v>31</v>
      </c>
      <c r="O4388">
        <v>32</v>
      </c>
      <c r="P4388" t="s">
        <v>30</v>
      </c>
    </row>
    <row r="4389" spans="2:16" x14ac:dyDescent="0.2">
      <c r="B4389" t="s">
        <v>616</v>
      </c>
      <c r="C4389">
        <v>2013</v>
      </c>
      <c r="D4389">
        <v>2.89</v>
      </c>
      <c r="E4389">
        <v>1.48</v>
      </c>
      <c r="F4389">
        <v>2.89</v>
      </c>
      <c r="G4389">
        <v>0.43</v>
      </c>
      <c r="H4389">
        <v>0.02</v>
      </c>
      <c r="I4389">
        <v>0.87</v>
      </c>
      <c r="J4389">
        <v>0.52</v>
      </c>
      <c r="K4389" s="1">
        <v>12.35</v>
      </c>
      <c r="L4389" s="2">
        <v>1903464</v>
      </c>
      <c r="M4389" s="1">
        <f>Table1[[#This Row],[PerformanceMetric]]/Table1[[#This Row],[InflationAdjSalary]]*1000000</f>
        <v>6.4881710397464829</v>
      </c>
      <c r="N4389" t="s">
        <v>42</v>
      </c>
      <c r="O4389">
        <v>30</v>
      </c>
      <c r="P4389" t="s">
        <v>19</v>
      </c>
    </row>
    <row r="4390" spans="2:16" x14ac:dyDescent="0.2">
      <c r="B4390" t="s">
        <v>504</v>
      </c>
      <c r="C4390">
        <v>2017</v>
      </c>
      <c r="D4390">
        <v>4.6399999999999997</v>
      </c>
      <c r="E4390">
        <v>1.28</v>
      </c>
      <c r="F4390">
        <v>0.95</v>
      </c>
      <c r="G4390">
        <v>0.56000000000000005</v>
      </c>
      <c r="H4390">
        <v>0.03</v>
      </c>
      <c r="I4390">
        <v>0.54</v>
      </c>
      <c r="J4390">
        <v>0.48</v>
      </c>
      <c r="K4390" s="1">
        <v>12.33</v>
      </c>
      <c r="L4390" s="2">
        <v>1347389</v>
      </c>
      <c r="M4390" s="1">
        <f>Table1[[#This Row],[PerformanceMetric]]/Table1[[#This Row],[InflationAdjSalary]]*1000000</f>
        <v>9.1510321072830489</v>
      </c>
      <c r="N4390" t="s">
        <v>68</v>
      </c>
      <c r="O4390">
        <v>25</v>
      </c>
      <c r="P4390" t="s">
        <v>20</v>
      </c>
    </row>
    <row r="4391" spans="2:16" x14ac:dyDescent="0.2">
      <c r="B4391" t="s">
        <v>761</v>
      </c>
      <c r="C4391">
        <v>2019</v>
      </c>
      <c r="D4391">
        <v>4.41</v>
      </c>
      <c r="E4391">
        <v>1.69</v>
      </c>
      <c r="F4391">
        <v>1.77</v>
      </c>
      <c r="G4391">
        <v>0.67</v>
      </c>
      <c r="H4391">
        <v>0.28000000000000003</v>
      </c>
      <c r="I4391">
        <v>0.85</v>
      </c>
      <c r="J4391">
        <v>0.43</v>
      </c>
      <c r="K4391" s="1">
        <v>12.32</v>
      </c>
      <c r="L4391" s="2">
        <v>1639040</v>
      </c>
      <c r="M4391" s="1">
        <f>Table1[[#This Row],[PerformanceMetric]]/Table1[[#This Row],[InflationAdjSalary]]*1000000</f>
        <v>7.5165950800468568</v>
      </c>
      <c r="N4391" t="s">
        <v>109</v>
      </c>
      <c r="O4391">
        <v>23</v>
      </c>
      <c r="P4391" t="s">
        <v>19</v>
      </c>
    </row>
    <row r="4392" spans="2:16" x14ac:dyDescent="0.2">
      <c r="B4392" t="s">
        <v>900</v>
      </c>
      <c r="C4392">
        <v>2021</v>
      </c>
      <c r="D4392">
        <v>4.1100000000000003</v>
      </c>
      <c r="E4392">
        <v>1.75</v>
      </c>
      <c r="F4392">
        <v>0.93</v>
      </c>
      <c r="G4392">
        <v>0.5</v>
      </c>
      <c r="H4392">
        <v>0.32</v>
      </c>
      <c r="I4392">
        <v>0.64</v>
      </c>
      <c r="J4392">
        <v>0.49</v>
      </c>
      <c r="K4392" s="1">
        <v>12.3</v>
      </c>
      <c r="L4392" s="2">
        <v>504542</v>
      </c>
      <c r="M4392" s="1">
        <f>Table1[[#This Row],[PerformanceMetric]]/Table1[[#This Row],[InflationAdjSalary]]*1000000</f>
        <v>24.378545294544359</v>
      </c>
      <c r="N4392" t="s">
        <v>29</v>
      </c>
      <c r="O4392">
        <v>24</v>
      </c>
      <c r="P4392" t="s">
        <v>20</v>
      </c>
    </row>
    <row r="4393" spans="2:16" x14ac:dyDescent="0.2">
      <c r="B4393" t="s">
        <v>352</v>
      </c>
      <c r="C4393">
        <v>2015</v>
      </c>
      <c r="D4393">
        <v>4.4000000000000004</v>
      </c>
      <c r="E4393">
        <v>2.5</v>
      </c>
      <c r="F4393">
        <v>0.8</v>
      </c>
      <c r="G4393">
        <v>0.3</v>
      </c>
      <c r="H4393">
        <v>0.1</v>
      </c>
      <c r="I4393">
        <v>0.8</v>
      </c>
      <c r="J4393">
        <v>0.47</v>
      </c>
      <c r="K4393" s="1">
        <v>12.3</v>
      </c>
      <c r="L4393" s="2">
        <v>1365843</v>
      </c>
      <c r="M4393" s="1">
        <f>Table1[[#This Row],[PerformanceMetric]]/Table1[[#This Row],[InflationAdjSalary]]*1000000</f>
        <v>9.0054274173532392</v>
      </c>
      <c r="N4393" t="s">
        <v>34</v>
      </c>
      <c r="O4393">
        <v>21</v>
      </c>
      <c r="P4393" t="s">
        <v>25</v>
      </c>
    </row>
    <row r="4394" spans="2:16" x14ac:dyDescent="0.2">
      <c r="B4394" t="s">
        <v>901</v>
      </c>
      <c r="C4394">
        <v>2010</v>
      </c>
      <c r="D4394">
        <v>3.81</v>
      </c>
      <c r="E4394">
        <v>2.12</v>
      </c>
      <c r="F4394">
        <v>0.6</v>
      </c>
      <c r="G4394">
        <v>0.43</v>
      </c>
      <c r="H4394">
        <v>0.26</v>
      </c>
      <c r="I4394">
        <v>0.65</v>
      </c>
      <c r="J4394">
        <v>0.52</v>
      </c>
      <c r="K4394" s="1">
        <v>12.28</v>
      </c>
      <c r="L4394" s="2">
        <v>3885365</v>
      </c>
      <c r="M4394" s="1">
        <f>Table1[[#This Row],[PerformanceMetric]]/Table1[[#This Row],[InflationAdjSalary]]*1000000</f>
        <v>3.160578221093771</v>
      </c>
      <c r="N4394" t="s">
        <v>99</v>
      </c>
      <c r="O4394">
        <v>22</v>
      </c>
      <c r="P4394" t="s">
        <v>25</v>
      </c>
    </row>
    <row r="4395" spans="2:16" x14ac:dyDescent="0.2">
      <c r="B4395" t="s">
        <v>557</v>
      </c>
      <c r="C4395">
        <v>2012</v>
      </c>
      <c r="D4395">
        <v>1.86</v>
      </c>
      <c r="E4395">
        <v>4.84</v>
      </c>
      <c r="F4395">
        <v>0.3</v>
      </c>
      <c r="G4395">
        <v>0.55000000000000004</v>
      </c>
      <c r="H4395">
        <v>0.11</v>
      </c>
      <c r="I4395">
        <v>0.79</v>
      </c>
      <c r="J4395">
        <v>0.5</v>
      </c>
      <c r="K4395" s="1">
        <v>12.27</v>
      </c>
      <c r="L4395" s="2">
        <v>2095188</v>
      </c>
      <c r="M4395" s="1">
        <f>Table1[[#This Row],[PerformanceMetric]]/Table1[[#This Row],[InflationAdjSalary]]*1000000</f>
        <v>5.8562763818807664</v>
      </c>
      <c r="N4395" t="s">
        <v>52</v>
      </c>
      <c r="O4395">
        <v>31</v>
      </c>
      <c r="P4395" t="s">
        <v>16</v>
      </c>
    </row>
    <row r="4396" spans="2:16" x14ac:dyDescent="0.2">
      <c r="B4396" t="s">
        <v>427</v>
      </c>
      <c r="C4396">
        <v>2019</v>
      </c>
      <c r="D4396">
        <v>3.63</v>
      </c>
      <c r="E4396">
        <v>2.33</v>
      </c>
      <c r="F4396">
        <v>0.49</v>
      </c>
      <c r="G4396">
        <v>0.25</v>
      </c>
      <c r="H4396">
        <v>0.21</v>
      </c>
      <c r="I4396">
        <v>0.35</v>
      </c>
      <c r="J4396">
        <v>0.49</v>
      </c>
      <c r="K4396" s="1">
        <v>12.27</v>
      </c>
      <c r="L4396" s="2">
        <v>2697230</v>
      </c>
      <c r="M4396" s="1">
        <f>Table1[[#This Row],[PerformanceMetric]]/Table1[[#This Row],[InflationAdjSalary]]*1000000</f>
        <v>4.549111495867983</v>
      </c>
      <c r="N4396" t="s">
        <v>24</v>
      </c>
      <c r="O4396">
        <v>29</v>
      </c>
      <c r="P4396" t="s">
        <v>16</v>
      </c>
    </row>
    <row r="4397" spans="2:16" x14ac:dyDescent="0.2">
      <c r="B4397" t="s">
        <v>902</v>
      </c>
      <c r="C4397">
        <v>2017</v>
      </c>
      <c r="D4397">
        <v>4.13</v>
      </c>
      <c r="E4397">
        <v>1.88</v>
      </c>
      <c r="F4397">
        <v>2.06</v>
      </c>
      <c r="G4397">
        <v>0.65</v>
      </c>
      <c r="H4397">
        <v>0.15</v>
      </c>
      <c r="I4397">
        <v>1.08</v>
      </c>
      <c r="J4397">
        <v>0.46</v>
      </c>
      <c r="K4397" s="1">
        <v>12.27</v>
      </c>
      <c r="L4397" s="2">
        <v>5235386</v>
      </c>
      <c r="M4397" s="1">
        <f>Table1[[#This Row],[PerformanceMetric]]/Table1[[#This Row],[InflationAdjSalary]]*1000000</f>
        <v>2.3436667325007172</v>
      </c>
      <c r="N4397" t="s">
        <v>70</v>
      </c>
      <c r="O4397">
        <v>23</v>
      </c>
      <c r="P4397" t="s">
        <v>20</v>
      </c>
    </row>
    <row r="4398" spans="2:16" x14ac:dyDescent="0.2">
      <c r="B4398" t="s">
        <v>668</v>
      </c>
      <c r="C4398">
        <v>2020</v>
      </c>
      <c r="D4398">
        <v>3.34</v>
      </c>
      <c r="E4398">
        <v>2.7</v>
      </c>
      <c r="F4398">
        <v>0.64</v>
      </c>
      <c r="G4398">
        <v>0.46</v>
      </c>
      <c r="H4398">
        <v>0.14000000000000001</v>
      </c>
      <c r="I4398">
        <v>0.43</v>
      </c>
      <c r="J4398">
        <v>0.48</v>
      </c>
      <c r="K4398" s="1">
        <v>12.27</v>
      </c>
      <c r="L4398" s="2">
        <v>5968020</v>
      </c>
      <c r="M4398" s="1">
        <f>Table1[[#This Row],[PerformanceMetric]]/Table1[[#This Row],[InflationAdjSalary]]*1000000</f>
        <v>2.0559582575125419</v>
      </c>
      <c r="N4398" t="s">
        <v>52</v>
      </c>
      <c r="O4398">
        <v>28</v>
      </c>
      <c r="P4398" t="s">
        <v>20</v>
      </c>
    </row>
    <row r="4399" spans="2:16" x14ac:dyDescent="0.2">
      <c r="B4399" t="s">
        <v>903</v>
      </c>
      <c r="C4399">
        <v>2018</v>
      </c>
      <c r="D4399">
        <v>4.67</v>
      </c>
      <c r="E4399">
        <v>2.67</v>
      </c>
      <c r="F4399">
        <v>1.17</v>
      </c>
      <c r="G4399">
        <v>0.33</v>
      </c>
      <c r="H4399">
        <v>0.17</v>
      </c>
      <c r="I4399">
        <v>1</v>
      </c>
      <c r="J4399">
        <v>0.44</v>
      </c>
      <c r="K4399" s="1">
        <v>12.25</v>
      </c>
      <c r="L4399" s="2">
        <v>90837</v>
      </c>
      <c r="M4399" s="1">
        <f>Table1[[#This Row],[PerformanceMetric]]/Table1[[#This Row],[InflationAdjSalary]]*1000000</f>
        <v>134.85694155465282</v>
      </c>
      <c r="N4399" t="s">
        <v>56</v>
      </c>
      <c r="O4399">
        <v>22</v>
      </c>
      <c r="P4399" t="s">
        <v>20</v>
      </c>
    </row>
    <row r="4400" spans="2:16" x14ac:dyDescent="0.2">
      <c r="B4400" t="s">
        <v>905</v>
      </c>
      <c r="C4400">
        <v>2012</v>
      </c>
      <c r="D4400">
        <v>2.92</v>
      </c>
      <c r="E4400">
        <v>1.88</v>
      </c>
      <c r="F4400">
        <v>0.17</v>
      </c>
      <c r="G4400">
        <v>0.28999999999999998</v>
      </c>
      <c r="H4400">
        <v>0.54</v>
      </c>
      <c r="I4400">
        <v>0.33</v>
      </c>
      <c r="J4400">
        <v>0.6</v>
      </c>
      <c r="K4400" s="1">
        <v>12.24</v>
      </c>
      <c r="L4400" s="2">
        <v>35972</v>
      </c>
      <c r="M4400" s="1">
        <f>Table1[[#This Row],[PerformanceMetric]]/Table1[[#This Row],[InflationAdjSalary]]*1000000</f>
        <v>340.26465028355392</v>
      </c>
      <c r="N4400" t="s">
        <v>22</v>
      </c>
      <c r="O4400">
        <v>23</v>
      </c>
      <c r="P4400" t="s">
        <v>25</v>
      </c>
    </row>
    <row r="4401" spans="2:16" x14ac:dyDescent="0.2">
      <c r="B4401" t="s">
        <v>906</v>
      </c>
      <c r="C4401">
        <v>2016</v>
      </c>
      <c r="D4401">
        <v>3.93</v>
      </c>
      <c r="E4401">
        <v>1.64</v>
      </c>
      <c r="F4401">
        <v>3.29</v>
      </c>
      <c r="G4401">
        <v>0.79</v>
      </c>
      <c r="H4401">
        <v>7.0000000000000007E-2</v>
      </c>
      <c r="I4401">
        <v>1.36</v>
      </c>
      <c r="J4401">
        <v>0.44</v>
      </c>
      <c r="K4401" s="1">
        <v>12.24</v>
      </c>
      <c r="L4401" s="2">
        <v>43029</v>
      </c>
      <c r="M4401" s="1">
        <f>Table1[[#This Row],[PerformanceMetric]]/Table1[[#This Row],[InflationAdjSalary]]*1000000</f>
        <v>284.45931813428155</v>
      </c>
      <c r="N4401" t="s">
        <v>34</v>
      </c>
      <c r="O4401">
        <v>24</v>
      </c>
      <c r="P4401" t="s">
        <v>19</v>
      </c>
    </row>
    <row r="4402" spans="2:16" x14ac:dyDescent="0.2">
      <c r="B4402" t="s">
        <v>904</v>
      </c>
      <c r="C4402">
        <v>2021</v>
      </c>
      <c r="D4402">
        <v>3.24</v>
      </c>
      <c r="E4402">
        <v>1.55</v>
      </c>
      <c r="F4402">
        <v>0.24</v>
      </c>
      <c r="G4402">
        <v>0.19</v>
      </c>
      <c r="H4402">
        <v>0.1</v>
      </c>
      <c r="I4402">
        <v>0.17</v>
      </c>
      <c r="J4402">
        <v>0.61</v>
      </c>
      <c r="K4402" s="1">
        <v>12.24</v>
      </c>
      <c r="L4402" s="2">
        <v>2725141</v>
      </c>
      <c r="M4402" s="1">
        <f>Table1[[#This Row],[PerformanceMetric]]/Table1[[#This Row],[InflationAdjSalary]]*1000000</f>
        <v>4.4915107144914703</v>
      </c>
      <c r="N4402" t="s">
        <v>91</v>
      </c>
      <c r="O4402">
        <v>20</v>
      </c>
      <c r="P4402" t="s">
        <v>16</v>
      </c>
    </row>
    <row r="4403" spans="2:16" x14ac:dyDescent="0.2">
      <c r="B4403" t="s">
        <v>694</v>
      </c>
      <c r="C4403">
        <v>2019</v>
      </c>
      <c r="D4403">
        <v>3.95</v>
      </c>
      <c r="E4403">
        <v>1.9</v>
      </c>
      <c r="F4403">
        <v>0.33</v>
      </c>
      <c r="G4403">
        <v>0.33</v>
      </c>
      <c r="H4403">
        <v>0.2</v>
      </c>
      <c r="I4403">
        <v>0.43</v>
      </c>
      <c r="J4403">
        <v>0.52</v>
      </c>
      <c r="K4403" s="1">
        <v>12.22</v>
      </c>
      <c r="L4403" s="2">
        <v>1872334</v>
      </c>
      <c r="M4403" s="1">
        <f>Table1[[#This Row],[PerformanceMetric]]/Table1[[#This Row],[InflationAdjSalary]]*1000000</f>
        <v>6.5266133072411225</v>
      </c>
      <c r="N4403" t="s">
        <v>24</v>
      </c>
      <c r="O4403">
        <v>25</v>
      </c>
      <c r="P4403" t="s">
        <v>25</v>
      </c>
    </row>
    <row r="4404" spans="2:16" x14ac:dyDescent="0.2">
      <c r="B4404" t="s">
        <v>506</v>
      </c>
      <c r="C4404">
        <v>2015</v>
      </c>
      <c r="D4404">
        <v>3.21</v>
      </c>
      <c r="E4404">
        <v>2.42</v>
      </c>
      <c r="F4404">
        <v>0.37</v>
      </c>
      <c r="G4404">
        <v>0.32</v>
      </c>
      <c r="H4404">
        <v>0.57999999999999996</v>
      </c>
      <c r="I4404">
        <v>0.32</v>
      </c>
      <c r="J4404">
        <v>0.49</v>
      </c>
      <c r="K4404" s="1">
        <v>12.22</v>
      </c>
      <c r="L4404" s="2">
        <v>2619057</v>
      </c>
      <c r="M4404" s="1">
        <f>Table1[[#This Row],[PerformanceMetric]]/Table1[[#This Row],[InflationAdjSalary]]*1000000</f>
        <v>4.6658014697656442</v>
      </c>
      <c r="N4404" t="s">
        <v>15</v>
      </c>
      <c r="O4404">
        <v>26</v>
      </c>
      <c r="P4404" t="s">
        <v>30</v>
      </c>
    </row>
    <row r="4405" spans="2:16" x14ac:dyDescent="0.2">
      <c r="B4405" t="s">
        <v>833</v>
      </c>
      <c r="C4405">
        <v>2017</v>
      </c>
      <c r="D4405">
        <v>3.91</v>
      </c>
      <c r="E4405">
        <v>3</v>
      </c>
      <c r="F4405">
        <v>0.73</v>
      </c>
      <c r="G4405">
        <v>0.45</v>
      </c>
      <c r="H4405">
        <v>0.09</v>
      </c>
      <c r="I4405">
        <v>0.55000000000000004</v>
      </c>
      <c r="J4405">
        <v>0.43</v>
      </c>
      <c r="K4405" s="1">
        <v>12.2</v>
      </c>
      <c r="L4405" s="2">
        <v>93445</v>
      </c>
      <c r="M4405" s="1">
        <f>Table1[[#This Row],[PerformanceMetric]]/Table1[[#This Row],[InflationAdjSalary]]*1000000</f>
        <v>130.55808229439776</v>
      </c>
      <c r="N4405" t="s">
        <v>41</v>
      </c>
      <c r="O4405">
        <v>24</v>
      </c>
      <c r="P4405" t="s">
        <v>25</v>
      </c>
    </row>
    <row r="4406" spans="2:16" x14ac:dyDescent="0.2">
      <c r="B4406" t="s">
        <v>582</v>
      </c>
      <c r="C4406">
        <v>2021</v>
      </c>
      <c r="D4406">
        <v>3.09</v>
      </c>
      <c r="E4406">
        <v>1.52</v>
      </c>
      <c r="F4406">
        <v>1.27</v>
      </c>
      <c r="G4406">
        <v>0.2</v>
      </c>
      <c r="H4406">
        <v>0</v>
      </c>
      <c r="I4406">
        <v>0.23</v>
      </c>
      <c r="J4406">
        <v>0.54</v>
      </c>
      <c r="K4406" s="1">
        <v>12.19</v>
      </c>
      <c r="L4406" s="2">
        <v>844915</v>
      </c>
      <c r="M4406" s="1">
        <f>Table1[[#This Row],[PerformanceMetric]]/Table1[[#This Row],[InflationAdjSalary]]*1000000</f>
        <v>14.427486788611873</v>
      </c>
      <c r="N4406" t="s">
        <v>68</v>
      </c>
      <c r="O4406">
        <v>26</v>
      </c>
      <c r="P4406" t="s">
        <v>19</v>
      </c>
    </row>
    <row r="4407" spans="2:16" x14ac:dyDescent="0.2">
      <c r="B4407" t="s">
        <v>501</v>
      </c>
      <c r="C4407">
        <v>2011</v>
      </c>
      <c r="D4407">
        <v>5.0199999999999996</v>
      </c>
      <c r="E4407">
        <v>1.85</v>
      </c>
      <c r="F4407">
        <v>0.66</v>
      </c>
      <c r="G4407">
        <v>0.2</v>
      </c>
      <c r="H4407">
        <v>0.37</v>
      </c>
      <c r="I4407">
        <v>0.54</v>
      </c>
      <c r="J4407">
        <v>0.43</v>
      </c>
      <c r="K4407" s="1">
        <v>12.17</v>
      </c>
      <c r="L4407" s="2">
        <v>1613674</v>
      </c>
      <c r="M4407" s="1">
        <f>Table1[[#This Row],[PerformanceMetric]]/Table1[[#This Row],[InflationAdjSalary]]*1000000</f>
        <v>7.5417959265626138</v>
      </c>
      <c r="N4407" t="s">
        <v>52</v>
      </c>
      <c r="O4407">
        <v>31</v>
      </c>
      <c r="P4407" t="s">
        <v>20</v>
      </c>
    </row>
    <row r="4408" spans="2:16" x14ac:dyDescent="0.2">
      <c r="B4408" t="s">
        <v>336</v>
      </c>
      <c r="C4408">
        <v>2010</v>
      </c>
      <c r="D4408">
        <v>3.94</v>
      </c>
      <c r="E4408">
        <v>1.97</v>
      </c>
      <c r="F4408">
        <v>0.74</v>
      </c>
      <c r="G4408">
        <v>0.32</v>
      </c>
      <c r="H4408">
        <v>0.66</v>
      </c>
      <c r="I4408">
        <v>0.95</v>
      </c>
      <c r="J4408">
        <v>0.53</v>
      </c>
      <c r="K4408" s="1">
        <v>12.17</v>
      </c>
      <c r="L4408" s="2">
        <v>2329541</v>
      </c>
      <c r="M4408" s="1">
        <f>Table1[[#This Row],[PerformanceMetric]]/Table1[[#This Row],[InflationAdjSalary]]*1000000</f>
        <v>5.2242051116507504</v>
      </c>
      <c r="N4408" t="s">
        <v>68</v>
      </c>
      <c r="O4408">
        <v>22</v>
      </c>
      <c r="P4408" t="s">
        <v>16</v>
      </c>
    </row>
    <row r="4409" spans="2:16" x14ac:dyDescent="0.2">
      <c r="B4409" t="s">
        <v>106</v>
      </c>
      <c r="C4409">
        <v>2014</v>
      </c>
      <c r="D4409">
        <v>5.29</v>
      </c>
      <c r="E4409">
        <v>1.26</v>
      </c>
      <c r="F4409">
        <v>0.71</v>
      </c>
      <c r="G4409">
        <v>0.37</v>
      </c>
      <c r="H4409">
        <v>0.05</v>
      </c>
      <c r="I4409">
        <v>0.92</v>
      </c>
      <c r="J4409">
        <v>0.52</v>
      </c>
      <c r="K4409" s="1">
        <v>12.17</v>
      </c>
      <c r="L4409" s="2">
        <v>3009817</v>
      </c>
      <c r="M4409" s="1">
        <f>Table1[[#This Row],[PerformanceMetric]]/Table1[[#This Row],[InflationAdjSalary]]*1000000</f>
        <v>4.0434351988841843</v>
      </c>
      <c r="N4409" t="s">
        <v>38</v>
      </c>
      <c r="O4409">
        <v>22</v>
      </c>
      <c r="P4409" t="s">
        <v>20</v>
      </c>
    </row>
    <row r="4410" spans="2:16" x14ac:dyDescent="0.2">
      <c r="B4410" t="s">
        <v>795</v>
      </c>
      <c r="C4410">
        <v>2018</v>
      </c>
      <c r="D4410">
        <v>4.0199999999999996</v>
      </c>
      <c r="E4410">
        <v>1.44</v>
      </c>
      <c r="F4410">
        <v>1.42</v>
      </c>
      <c r="G4410">
        <v>0.75</v>
      </c>
      <c r="H4410">
        <v>0.18</v>
      </c>
      <c r="I4410">
        <v>0.72</v>
      </c>
      <c r="J4410">
        <v>0.48</v>
      </c>
      <c r="K4410" s="1">
        <v>12.16</v>
      </c>
      <c r="L4410" s="2">
        <v>1133678</v>
      </c>
      <c r="M4410" s="1">
        <f>Table1[[#This Row],[PerformanceMetric]]/Table1[[#This Row],[InflationAdjSalary]]*1000000</f>
        <v>10.726149753280914</v>
      </c>
      <c r="N4410" t="s">
        <v>22</v>
      </c>
      <c r="O4410">
        <v>22</v>
      </c>
      <c r="P4410" t="s">
        <v>20</v>
      </c>
    </row>
    <row r="4411" spans="2:16" x14ac:dyDescent="0.2">
      <c r="B4411" t="s">
        <v>776</v>
      </c>
      <c r="C4411">
        <v>2010</v>
      </c>
      <c r="D4411">
        <v>4.96</v>
      </c>
      <c r="E4411">
        <v>1.82</v>
      </c>
      <c r="F4411">
        <v>0.96</v>
      </c>
      <c r="G4411">
        <v>0.31</v>
      </c>
      <c r="H4411">
        <v>0.22</v>
      </c>
      <c r="I4411">
        <v>0.53</v>
      </c>
      <c r="J4411">
        <v>0.42</v>
      </c>
      <c r="K4411" s="1">
        <v>12.16</v>
      </c>
      <c r="L4411" s="2">
        <v>2949796</v>
      </c>
      <c r="M4411" s="1">
        <f>Table1[[#This Row],[PerformanceMetric]]/Table1[[#This Row],[InflationAdjSalary]]*1000000</f>
        <v>4.1223189671421352</v>
      </c>
      <c r="N4411" t="s">
        <v>31</v>
      </c>
      <c r="O4411">
        <v>22</v>
      </c>
      <c r="P4411" t="s">
        <v>20</v>
      </c>
    </row>
    <row r="4412" spans="2:16" x14ac:dyDescent="0.2">
      <c r="B4412" t="s">
        <v>706</v>
      </c>
      <c r="C4412">
        <v>2020</v>
      </c>
      <c r="D4412">
        <v>3.22</v>
      </c>
      <c r="E4412">
        <v>1.83</v>
      </c>
      <c r="F4412">
        <v>0.56000000000000005</v>
      </c>
      <c r="G4412">
        <v>0.17</v>
      </c>
      <c r="H4412">
        <v>0.33</v>
      </c>
      <c r="I4412">
        <v>0.56000000000000005</v>
      </c>
      <c r="J4412">
        <v>0.61</v>
      </c>
      <c r="K4412" s="1">
        <v>12.15</v>
      </c>
      <c r="L4412" s="2">
        <v>1046979</v>
      </c>
      <c r="M4412" s="1">
        <f>Table1[[#This Row],[PerformanceMetric]]/Table1[[#This Row],[InflationAdjSalary]]*1000000</f>
        <v>11.604817288598912</v>
      </c>
      <c r="N4412" t="s">
        <v>65</v>
      </c>
      <c r="O4412">
        <v>22</v>
      </c>
      <c r="P4412" t="s">
        <v>30</v>
      </c>
    </row>
    <row r="4413" spans="2:16" x14ac:dyDescent="0.2">
      <c r="B4413" t="s">
        <v>182</v>
      </c>
      <c r="C4413">
        <v>2016</v>
      </c>
      <c r="D4413">
        <v>4.83</v>
      </c>
      <c r="E4413">
        <v>1.42</v>
      </c>
      <c r="F4413">
        <v>1.83</v>
      </c>
      <c r="G4413">
        <v>0.25</v>
      </c>
      <c r="H4413">
        <v>0</v>
      </c>
      <c r="I4413">
        <v>0.57999999999999996</v>
      </c>
      <c r="J4413">
        <v>0.42</v>
      </c>
      <c r="K4413" s="1">
        <v>12.13</v>
      </c>
      <c r="L4413" s="2">
        <v>893381</v>
      </c>
      <c r="M4413" s="1">
        <f>Table1[[#This Row],[PerformanceMetric]]/Table1[[#This Row],[InflationAdjSalary]]*1000000</f>
        <v>13.577633730737503</v>
      </c>
      <c r="N4413" t="s">
        <v>88</v>
      </c>
      <c r="O4413">
        <v>22</v>
      </c>
      <c r="P4413" t="s">
        <v>19</v>
      </c>
    </row>
    <row r="4414" spans="2:16" x14ac:dyDescent="0.2">
      <c r="B4414" t="s">
        <v>113</v>
      </c>
      <c r="C4414">
        <v>2018</v>
      </c>
      <c r="D4414">
        <v>5.78</v>
      </c>
      <c r="E4414">
        <v>0.67</v>
      </c>
      <c r="F4414">
        <v>1.22</v>
      </c>
      <c r="G4414">
        <v>0.44</v>
      </c>
      <c r="H4414">
        <v>0</v>
      </c>
      <c r="I4414">
        <v>0.78</v>
      </c>
      <c r="J4414">
        <v>0.46</v>
      </c>
      <c r="K4414" s="1">
        <v>12.13</v>
      </c>
      <c r="L4414" s="2">
        <v>2559039</v>
      </c>
      <c r="M4414" s="1">
        <f>Table1[[#This Row],[PerformanceMetric]]/Table1[[#This Row],[InflationAdjSalary]]*1000000</f>
        <v>4.7400606243203018</v>
      </c>
      <c r="N4414" t="s">
        <v>36</v>
      </c>
      <c r="O4414">
        <v>29</v>
      </c>
      <c r="P4414" t="s">
        <v>19</v>
      </c>
    </row>
    <row r="4415" spans="2:16" x14ac:dyDescent="0.2">
      <c r="B4415" t="s">
        <v>907</v>
      </c>
      <c r="C4415">
        <v>2014</v>
      </c>
      <c r="D4415">
        <v>3.48</v>
      </c>
      <c r="E4415">
        <v>1.84</v>
      </c>
      <c r="F4415">
        <v>0.42</v>
      </c>
      <c r="G4415">
        <v>0.23</v>
      </c>
      <c r="H4415">
        <v>0.31</v>
      </c>
      <c r="I4415">
        <v>0.34</v>
      </c>
      <c r="J4415">
        <v>0.54</v>
      </c>
      <c r="K4415" s="1">
        <v>12.12</v>
      </c>
      <c r="L4415" s="2">
        <v>1403835</v>
      </c>
      <c r="M4415" s="1">
        <f>Table1[[#This Row],[PerformanceMetric]]/Table1[[#This Row],[InflationAdjSalary]]*1000000</f>
        <v>8.6334932524121424</v>
      </c>
      <c r="N4415" t="s">
        <v>24</v>
      </c>
      <c r="O4415">
        <v>22</v>
      </c>
      <c r="P4415" t="s">
        <v>16</v>
      </c>
    </row>
    <row r="4416" spans="2:16" x14ac:dyDescent="0.2">
      <c r="B4416" t="s">
        <v>161</v>
      </c>
      <c r="C4416">
        <v>2011</v>
      </c>
      <c r="D4416">
        <v>3.61</v>
      </c>
      <c r="E4416">
        <v>4.17</v>
      </c>
      <c r="F4416">
        <v>0.94</v>
      </c>
      <c r="G4416">
        <v>0.39</v>
      </c>
      <c r="H4416">
        <v>0.11</v>
      </c>
      <c r="I4416">
        <v>0.72</v>
      </c>
      <c r="J4416">
        <v>0.39</v>
      </c>
      <c r="K4416" s="1">
        <v>12.11</v>
      </c>
      <c r="L4416" s="2">
        <v>1775042</v>
      </c>
      <c r="M4416" s="1">
        <f>Table1[[#This Row],[PerformanceMetric]]/Table1[[#This Row],[InflationAdjSalary]]*1000000</f>
        <v>6.8223737804513922</v>
      </c>
      <c r="N4416" t="s">
        <v>145</v>
      </c>
      <c r="O4416">
        <v>30</v>
      </c>
      <c r="P4416" t="s">
        <v>16</v>
      </c>
    </row>
    <row r="4417" spans="2:16" x14ac:dyDescent="0.2">
      <c r="B4417" t="s">
        <v>908</v>
      </c>
      <c r="C4417">
        <v>2012</v>
      </c>
      <c r="D4417">
        <v>4.53</v>
      </c>
      <c r="E4417">
        <v>1.53</v>
      </c>
      <c r="F4417">
        <v>0.67</v>
      </c>
      <c r="G4417">
        <v>0.47</v>
      </c>
      <c r="H4417">
        <v>0</v>
      </c>
      <c r="I4417">
        <v>0.53</v>
      </c>
      <c r="J4417">
        <v>0.49</v>
      </c>
      <c r="K4417" s="1">
        <v>12.1</v>
      </c>
      <c r="L4417" s="2">
        <v>228580</v>
      </c>
      <c r="M4417" s="1">
        <f>Table1[[#This Row],[PerformanceMetric]]/Table1[[#This Row],[InflationAdjSalary]]*1000000</f>
        <v>52.935514918190563</v>
      </c>
      <c r="N4417" t="s">
        <v>99</v>
      </c>
      <c r="O4417">
        <v>24</v>
      </c>
      <c r="P4417" t="s">
        <v>25</v>
      </c>
    </row>
    <row r="4418" spans="2:16" x14ac:dyDescent="0.2">
      <c r="B4418" t="s">
        <v>492</v>
      </c>
      <c r="C4418">
        <v>2014</v>
      </c>
      <c r="D4418">
        <v>3.96</v>
      </c>
      <c r="E4418">
        <v>1.71</v>
      </c>
      <c r="F4418">
        <v>1.33</v>
      </c>
      <c r="G4418">
        <v>0.37</v>
      </c>
      <c r="H4418">
        <v>0.1</v>
      </c>
      <c r="I4418">
        <v>0.67</v>
      </c>
      <c r="J4418">
        <v>0.49</v>
      </c>
      <c r="K4418" s="1">
        <v>12.1</v>
      </c>
      <c r="L4418" s="2">
        <v>334390</v>
      </c>
      <c r="M4418" s="1">
        <f>Table1[[#This Row],[PerformanceMetric]]/Table1[[#This Row],[InflationAdjSalary]]*1000000</f>
        <v>36.185292622387038</v>
      </c>
      <c r="N4418" t="s">
        <v>41</v>
      </c>
      <c r="O4418">
        <v>27</v>
      </c>
      <c r="P4418" t="s">
        <v>19</v>
      </c>
    </row>
    <row r="4419" spans="2:16" x14ac:dyDescent="0.2">
      <c r="B4419" t="s">
        <v>298</v>
      </c>
      <c r="C4419">
        <v>2014</v>
      </c>
      <c r="D4419">
        <v>4.54</v>
      </c>
      <c r="E4419">
        <v>1.06</v>
      </c>
      <c r="F4419">
        <v>1.6</v>
      </c>
      <c r="G4419">
        <v>0.37</v>
      </c>
      <c r="H4419">
        <v>0</v>
      </c>
      <c r="I4419">
        <v>0.77</v>
      </c>
      <c r="J4419">
        <v>0.5</v>
      </c>
      <c r="K4419" s="1">
        <v>12.09</v>
      </c>
      <c r="L4419" s="2">
        <v>6775508</v>
      </c>
      <c r="M4419" s="1">
        <f>Table1[[#This Row],[PerformanceMetric]]/Table1[[#This Row],[InflationAdjSalary]]*1000000</f>
        <v>1.7843680503365948</v>
      </c>
      <c r="N4419" t="s">
        <v>39</v>
      </c>
      <c r="O4419">
        <v>36</v>
      </c>
      <c r="P4419" t="s">
        <v>19</v>
      </c>
    </row>
    <row r="4420" spans="2:16" x14ac:dyDescent="0.2">
      <c r="B4420" t="s">
        <v>643</v>
      </c>
      <c r="C4420">
        <v>2010</v>
      </c>
      <c r="D4420">
        <v>4.3499999999999996</v>
      </c>
      <c r="E4420">
        <v>0.65</v>
      </c>
      <c r="F4420">
        <v>1</v>
      </c>
      <c r="G4420">
        <v>0.42</v>
      </c>
      <c r="H4420">
        <v>0.04</v>
      </c>
      <c r="I4420">
        <v>0.65</v>
      </c>
      <c r="J4420">
        <v>0.59</v>
      </c>
      <c r="K4420" s="1">
        <v>12.06</v>
      </c>
      <c r="L4420" s="2">
        <v>1167879</v>
      </c>
      <c r="M4420" s="1">
        <f>Table1[[#This Row],[PerformanceMetric]]/Table1[[#This Row],[InflationAdjSalary]]*1000000</f>
        <v>10.32641223962414</v>
      </c>
      <c r="N4420" t="s">
        <v>41</v>
      </c>
      <c r="O4420">
        <v>25</v>
      </c>
      <c r="P4420" t="s">
        <v>19</v>
      </c>
    </row>
    <row r="4421" spans="2:16" x14ac:dyDescent="0.2">
      <c r="B4421" t="s">
        <v>646</v>
      </c>
      <c r="C4421">
        <v>2015</v>
      </c>
      <c r="D4421">
        <v>4.79</v>
      </c>
      <c r="E4421">
        <v>1.6</v>
      </c>
      <c r="F4421">
        <v>2.41</v>
      </c>
      <c r="G4421">
        <v>0.5</v>
      </c>
      <c r="H4421">
        <v>0.17</v>
      </c>
      <c r="I4421">
        <v>1.44</v>
      </c>
      <c r="J4421">
        <v>0.46</v>
      </c>
      <c r="K4421" s="1">
        <v>12.06</v>
      </c>
      <c r="L4421" s="2">
        <v>4690703</v>
      </c>
      <c r="M4421" s="1">
        <f>Table1[[#This Row],[PerformanceMetric]]/Table1[[#This Row],[InflationAdjSalary]]*1000000</f>
        <v>2.5710431890486354</v>
      </c>
      <c r="N4421" t="s">
        <v>58</v>
      </c>
      <c r="O4421">
        <v>19</v>
      </c>
      <c r="P4421" t="s">
        <v>19</v>
      </c>
    </row>
    <row r="4422" spans="2:16" x14ac:dyDescent="0.2">
      <c r="B4422" t="s">
        <v>909</v>
      </c>
      <c r="C4422">
        <v>2012</v>
      </c>
      <c r="D4422">
        <v>5.5</v>
      </c>
      <c r="E4422">
        <v>1.75</v>
      </c>
      <c r="F4422">
        <v>2.25</v>
      </c>
      <c r="G4422">
        <v>0.25</v>
      </c>
      <c r="H4422">
        <v>0</v>
      </c>
      <c r="I4422">
        <v>1.5</v>
      </c>
      <c r="J4422">
        <v>0.45</v>
      </c>
      <c r="K4422" s="1">
        <v>12.05</v>
      </c>
      <c r="L4422" s="2">
        <v>57892</v>
      </c>
      <c r="M4422" s="1">
        <f>Table1[[#This Row],[PerformanceMetric]]/Table1[[#This Row],[InflationAdjSalary]]*1000000</f>
        <v>208.14620327506393</v>
      </c>
      <c r="N4422" t="s">
        <v>50</v>
      </c>
      <c r="O4422">
        <v>26</v>
      </c>
      <c r="P4422" t="s">
        <v>19</v>
      </c>
    </row>
    <row r="4423" spans="2:16" x14ac:dyDescent="0.2">
      <c r="B4423" t="s">
        <v>662</v>
      </c>
      <c r="C4423">
        <v>2021</v>
      </c>
      <c r="D4423">
        <v>3.29</v>
      </c>
      <c r="E4423">
        <v>2.29</v>
      </c>
      <c r="F4423">
        <v>0.94</v>
      </c>
      <c r="G4423">
        <v>0.88</v>
      </c>
      <c r="H4423">
        <v>0.28999999999999998</v>
      </c>
      <c r="I4423">
        <v>0.35</v>
      </c>
      <c r="J4423">
        <v>0.43</v>
      </c>
      <c r="K4423" s="1">
        <v>12.05</v>
      </c>
      <c r="L4423" s="2">
        <v>336441</v>
      </c>
      <c r="M4423" s="1">
        <f>Table1[[#This Row],[PerformanceMetric]]/Table1[[#This Row],[InflationAdjSalary]]*1000000</f>
        <v>35.816086624400718</v>
      </c>
      <c r="N4423" t="s">
        <v>91</v>
      </c>
      <c r="O4423">
        <v>27</v>
      </c>
      <c r="P4423" t="s">
        <v>20</v>
      </c>
    </row>
    <row r="4424" spans="2:16" x14ac:dyDescent="0.2">
      <c r="B4424" t="s">
        <v>222</v>
      </c>
      <c r="C4424">
        <v>2014</v>
      </c>
      <c r="D4424">
        <v>4.05</v>
      </c>
      <c r="E4424">
        <v>1.8</v>
      </c>
      <c r="F4424">
        <v>0.8</v>
      </c>
      <c r="G4424">
        <v>0.22</v>
      </c>
      <c r="H4424">
        <v>0.17</v>
      </c>
      <c r="I4424">
        <v>0.44</v>
      </c>
      <c r="J4424">
        <v>0.49</v>
      </c>
      <c r="K4424" s="1">
        <v>12.05</v>
      </c>
      <c r="L4424" s="2">
        <v>1137841</v>
      </c>
      <c r="M4424" s="1">
        <f>Table1[[#This Row],[PerformanceMetric]]/Table1[[#This Row],[InflationAdjSalary]]*1000000</f>
        <v>10.590231851374666</v>
      </c>
      <c r="N4424" t="s">
        <v>38</v>
      </c>
      <c r="O4424">
        <v>23</v>
      </c>
      <c r="P4424" t="s">
        <v>20</v>
      </c>
    </row>
    <row r="4425" spans="2:16" x14ac:dyDescent="0.2">
      <c r="B4425" t="s">
        <v>361</v>
      </c>
      <c r="C4425">
        <v>2021</v>
      </c>
      <c r="D4425">
        <v>4.74</v>
      </c>
      <c r="E4425">
        <v>1.92</v>
      </c>
      <c r="F4425">
        <v>1.24</v>
      </c>
      <c r="G4425">
        <v>0.53</v>
      </c>
      <c r="H4425">
        <v>0.11</v>
      </c>
      <c r="I4425">
        <v>0.82</v>
      </c>
      <c r="J4425">
        <v>0.44</v>
      </c>
      <c r="K4425" s="1">
        <v>12.03</v>
      </c>
      <c r="L4425" s="2">
        <v>2442441</v>
      </c>
      <c r="M4425" s="1">
        <f>Table1[[#This Row],[PerformanceMetric]]/Table1[[#This Row],[InflationAdjSalary]]*1000000</f>
        <v>4.9254004497959212</v>
      </c>
      <c r="N4425" t="s">
        <v>38</v>
      </c>
      <c r="O4425">
        <v>28</v>
      </c>
      <c r="P4425" t="s">
        <v>25</v>
      </c>
    </row>
    <row r="4426" spans="2:16" x14ac:dyDescent="0.2">
      <c r="B4426" t="s">
        <v>590</v>
      </c>
      <c r="C4426">
        <v>2015</v>
      </c>
      <c r="D4426">
        <v>3.88</v>
      </c>
      <c r="E4426">
        <v>3.21</v>
      </c>
      <c r="F4426">
        <v>0.54</v>
      </c>
      <c r="G4426">
        <v>0.33</v>
      </c>
      <c r="H4426">
        <v>0.42</v>
      </c>
      <c r="I4426">
        <v>0.92</v>
      </c>
      <c r="J4426">
        <v>0.46</v>
      </c>
      <c r="K4426" s="1">
        <v>12.01</v>
      </c>
      <c r="L4426" s="2">
        <v>2122916</v>
      </c>
      <c r="M4426" s="1">
        <f>Table1[[#This Row],[PerformanceMetric]]/Table1[[#This Row],[InflationAdjSalary]]*1000000</f>
        <v>5.6573128658882403</v>
      </c>
      <c r="N4426" t="s">
        <v>91</v>
      </c>
      <c r="O4426">
        <v>23</v>
      </c>
      <c r="P4426" t="s">
        <v>30</v>
      </c>
    </row>
    <row r="4427" spans="2:16" x14ac:dyDescent="0.2">
      <c r="B4427" t="s">
        <v>352</v>
      </c>
      <c r="C4427">
        <v>2019</v>
      </c>
      <c r="D4427">
        <v>4.21</v>
      </c>
      <c r="E4427">
        <v>1.51</v>
      </c>
      <c r="F4427">
        <v>0.45</v>
      </c>
      <c r="G4427">
        <v>0.3</v>
      </c>
      <c r="H4427">
        <v>0.17</v>
      </c>
      <c r="I4427">
        <v>0.38</v>
      </c>
      <c r="J4427">
        <v>0.51</v>
      </c>
      <c r="K4427" s="1">
        <v>12.01</v>
      </c>
      <c r="L4427" s="2">
        <v>2178135</v>
      </c>
      <c r="M4427" s="1">
        <f>Table1[[#This Row],[PerformanceMetric]]/Table1[[#This Row],[InflationAdjSalary]]*1000000</f>
        <v>5.5138914713734462</v>
      </c>
      <c r="N4427" t="s">
        <v>88</v>
      </c>
      <c r="O4427">
        <v>25</v>
      </c>
      <c r="P4427" t="s">
        <v>25</v>
      </c>
    </row>
    <row r="4428" spans="2:16" x14ac:dyDescent="0.2">
      <c r="B4428" t="s">
        <v>385</v>
      </c>
      <c r="C4428">
        <v>2014</v>
      </c>
      <c r="D4428">
        <v>3</v>
      </c>
      <c r="E4428">
        <v>1</v>
      </c>
      <c r="F4428">
        <v>0</v>
      </c>
      <c r="G4428">
        <v>2</v>
      </c>
      <c r="H4428">
        <v>0</v>
      </c>
      <c r="I4428">
        <v>0</v>
      </c>
      <c r="J4428">
        <v>0.5</v>
      </c>
      <c r="K4428" s="1">
        <v>12</v>
      </c>
      <c r="L4428" s="2">
        <v>59709</v>
      </c>
      <c r="M4428" s="1">
        <f>Table1[[#This Row],[PerformanceMetric]]/Table1[[#This Row],[InflationAdjSalary]]*1000000</f>
        <v>200.97472742802591</v>
      </c>
      <c r="N4428" t="s">
        <v>29</v>
      </c>
      <c r="O4428">
        <v>23</v>
      </c>
      <c r="P4428" t="s">
        <v>19</v>
      </c>
    </row>
    <row r="4429" spans="2:16" x14ac:dyDescent="0.2">
      <c r="B4429" t="s">
        <v>688</v>
      </c>
      <c r="C4429">
        <v>2018</v>
      </c>
      <c r="D4429">
        <v>2</v>
      </c>
      <c r="E4429">
        <v>1</v>
      </c>
      <c r="F4429">
        <v>0</v>
      </c>
      <c r="G4429">
        <v>0</v>
      </c>
      <c r="H4429">
        <v>0</v>
      </c>
      <c r="I4429">
        <v>0</v>
      </c>
      <c r="J4429">
        <v>1</v>
      </c>
      <c r="K4429" s="1">
        <v>12</v>
      </c>
      <c r="L4429" s="2">
        <v>528907</v>
      </c>
      <c r="M4429" s="1">
        <f>Table1[[#This Row],[PerformanceMetric]]/Table1[[#This Row],[InflationAdjSalary]]*1000000</f>
        <v>22.688298699015139</v>
      </c>
      <c r="N4429" t="s">
        <v>64</v>
      </c>
      <c r="O4429">
        <v>22</v>
      </c>
      <c r="P4429" t="s">
        <v>19</v>
      </c>
    </row>
    <row r="4430" spans="2:16" x14ac:dyDescent="0.2">
      <c r="B4430" t="s">
        <v>804</v>
      </c>
      <c r="C4430">
        <v>2012</v>
      </c>
      <c r="D4430">
        <v>1.2</v>
      </c>
      <c r="E4430">
        <v>1.4</v>
      </c>
      <c r="F4430">
        <v>0</v>
      </c>
      <c r="G4430">
        <v>0</v>
      </c>
      <c r="H4430">
        <v>0.4</v>
      </c>
      <c r="I4430">
        <v>0</v>
      </c>
      <c r="J4430">
        <v>1</v>
      </c>
      <c r="K4430" s="1">
        <v>12</v>
      </c>
      <c r="L4430" s="2">
        <v>1142901</v>
      </c>
      <c r="M4430" s="1">
        <f>Table1[[#This Row],[PerformanceMetric]]/Table1[[#This Row],[InflationAdjSalary]]*1000000</f>
        <v>10.499597077962132</v>
      </c>
      <c r="N4430" t="s">
        <v>18</v>
      </c>
      <c r="O4430">
        <v>24</v>
      </c>
      <c r="P4430" t="s">
        <v>30</v>
      </c>
    </row>
    <row r="4431" spans="2:16" x14ac:dyDescent="0.2">
      <c r="B4431" t="s">
        <v>910</v>
      </c>
      <c r="C4431">
        <v>2020</v>
      </c>
      <c r="D4431">
        <v>3</v>
      </c>
      <c r="E4431">
        <v>2.25</v>
      </c>
      <c r="F4431">
        <v>0.75</v>
      </c>
      <c r="G4431">
        <v>0.25</v>
      </c>
      <c r="H4431">
        <v>0.25</v>
      </c>
      <c r="I4431">
        <v>1</v>
      </c>
      <c r="J4431">
        <v>0.67</v>
      </c>
      <c r="K4431" s="1">
        <v>12</v>
      </c>
      <c r="L4431" s="2">
        <v>1661679</v>
      </c>
      <c r="M4431" s="1">
        <f>Table1[[#This Row],[PerformanceMetric]]/Table1[[#This Row],[InflationAdjSalary]]*1000000</f>
        <v>7.2216113942584581</v>
      </c>
      <c r="N4431" t="s">
        <v>27</v>
      </c>
      <c r="O4431">
        <v>24</v>
      </c>
      <c r="P4431" t="s">
        <v>16</v>
      </c>
    </row>
    <row r="4432" spans="2:16" x14ac:dyDescent="0.2">
      <c r="B4432" t="s">
        <v>305</v>
      </c>
      <c r="C4432">
        <v>2016</v>
      </c>
      <c r="D4432">
        <v>3.81</v>
      </c>
      <c r="E4432">
        <v>1.37</v>
      </c>
      <c r="F4432">
        <v>1.1499999999999999</v>
      </c>
      <c r="G4432">
        <v>0.3</v>
      </c>
      <c r="H4432">
        <v>0.11</v>
      </c>
      <c r="I4432">
        <v>0.59</v>
      </c>
      <c r="J4432">
        <v>0.54</v>
      </c>
      <c r="K4432" s="1">
        <v>12</v>
      </c>
      <c r="L4432" s="2">
        <v>1939130</v>
      </c>
      <c r="M4432" s="1">
        <f>Table1[[#This Row],[PerformanceMetric]]/Table1[[#This Row],[InflationAdjSalary]]*1000000</f>
        <v>6.1883421946955588</v>
      </c>
      <c r="N4432" t="s">
        <v>50</v>
      </c>
      <c r="O4432">
        <v>23</v>
      </c>
      <c r="P4432" t="s">
        <v>19</v>
      </c>
    </row>
    <row r="4433" spans="2:16" x14ac:dyDescent="0.2">
      <c r="B4433" t="s">
        <v>911</v>
      </c>
      <c r="C4433">
        <v>2021</v>
      </c>
      <c r="D4433">
        <v>3.81</v>
      </c>
      <c r="E4433">
        <v>0.81</v>
      </c>
      <c r="F4433">
        <v>2.38</v>
      </c>
      <c r="G4433">
        <v>0.57999999999999996</v>
      </c>
      <c r="H4433">
        <v>0.04</v>
      </c>
      <c r="I4433">
        <v>1.04</v>
      </c>
      <c r="J4433">
        <v>0.54</v>
      </c>
      <c r="K4433" s="1">
        <v>11.99</v>
      </c>
      <c r="L4433" s="2">
        <v>209242</v>
      </c>
      <c r="M4433" s="1">
        <f>Table1[[#This Row],[PerformanceMetric]]/Table1[[#This Row],[InflationAdjSalary]]*1000000</f>
        <v>57.302071285879514</v>
      </c>
      <c r="N4433" t="s">
        <v>61</v>
      </c>
      <c r="O4433">
        <v>23</v>
      </c>
      <c r="P4433" t="s">
        <v>19</v>
      </c>
    </row>
    <row r="4434" spans="2:16" x14ac:dyDescent="0.2">
      <c r="B4434" t="s">
        <v>620</v>
      </c>
      <c r="C4434">
        <v>2017</v>
      </c>
      <c r="D4434">
        <v>4.1100000000000003</v>
      </c>
      <c r="E4434">
        <v>1.1499999999999999</v>
      </c>
      <c r="F4434">
        <v>1.26</v>
      </c>
      <c r="G4434">
        <v>0.6</v>
      </c>
      <c r="H4434">
        <v>0.04</v>
      </c>
      <c r="I4434">
        <v>0.77</v>
      </c>
      <c r="J4434">
        <v>0.53</v>
      </c>
      <c r="K4434" s="1">
        <v>11.98</v>
      </c>
      <c r="L4434" s="2">
        <v>2856429</v>
      </c>
      <c r="M4434" s="1">
        <f>Table1[[#This Row],[PerformanceMetric]]/Table1[[#This Row],[InflationAdjSalary]]*1000000</f>
        <v>4.1940478828635337</v>
      </c>
      <c r="N4434" t="s">
        <v>38</v>
      </c>
      <c r="O4434">
        <v>25</v>
      </c>
      <c r="P4434" t="s">
        <v>19</v>
      </c>
    </row>
    <row r="4435" spans="2:16" x14ac:dyDescent="0.2">
      <c r="B4435" t="s">
        <v>299</v>
      </c>
      <c r="C4435">
        <v>2015</v>
      </c>
      <c r="D4435">
        <v>3.38</v>
      </c>
      <c r="E4435">
        <v>2.04</v>
      </c>
      <c r="F4435">
        <v>0.38</v>
      </c>
      <c r="G4435">
        <v>0.28999999999999998</v>
      </c>
      <c r="H4435">
        <v>0.25</v>
      </c>
      <c r="I4435">
        <v>0.38</v>
      </c>
      <c r="J4435">
        <v>0.54</v>
      </c>
      <c r="K4435" s="1">
        <v>11.96</v>
      </c>
      <c r="L4435" s="2">
        <v>1049289</v>
      </c>
      <c r="M4435" s="1">
        <f>Table1[[#This Row],[PerformanceMetric]]/Table1[[#This Row],[InflationAdjSalary]]*1000000</f>
        <v>11.398194396396036</v>
      </c>
      <c r="N4435" t="s">
        <v>76</v>
      </c>
      <c r="O4435">
        <v>23</v>
      </c>
      <c r="P4435" t="s">
        <v>16</v>
      </c>
    </row>
    <row r="4436" spans="2:16" x14ac:dyDescent="0.2">
      <c r="B4436" t="s">
        <v>557</v>
      </c>
      <c r="C4436">
        <v>2014</v>
      </c>
      <c r="D4436">
        <v>2.7</v>
      </c>
      <c r="E4436">
        <v>4.97</v>
      </c>
      <c r="F4436">
        <v>0.17</v>
      </c>
      <c r="G4436">
        <v>0.43</v>
      </c>
      <c r="H4436">
        <v>7.0000000000000007E-2</v>
      </c>
      <c r="I4436">
        <v>0.93</v>
      </c>
      <c r="J4436">
        <v>0.46</v>
      </c>
      <c r="K4436" s="1">
        <v>11.96</v>
      </c>
      <c r="L4436" s="2">
        <v>2198812</v>
      </c>
      <c r="M4436" s="1">
        <f>Table1[[#This Row],[PerformanceMetric]]/Table1[[#This Row],[InflationAdjSalary]]*1000000</f>
        <v>5.4393008588274041</v>
      </c>
      <c r="N4436" t="s">
        <v>39</v>
      </c>
      <c r="O4436">
        <v>33</v>
      </c>
      <c r="P4436" t="s">
        <v>16</v>
      </c>
    </row>
    <row r="4437" spans="2:16" x14ac:dyDescent="0.2">
      <c r="B4437" t="s">
        <v>496</v>
      </c>
      <c r="C4437">
        <v>2017</v>
      </c>
      <c r="D4437">
        <v>2.5499999999999998</v>
      </c>
      <c r="E4437">
        <v>2.34</v>
      </c>
      <c r="F4437">
        <v>0.55000000000000004</v>
      </c>
      <c r="G4437">
        <v>0.28000000000000003</v>
      </c>
      <c r="H4437">
        <v>0.32</v>
      </c>
      <c r="I4437">
        <v>0.32</v>
      </c>
      <c r="J4437">
        <v>0.55000000000000004</v>
      </c>
      <c r="K4437" s="1">
        <v>11.95</v>
      </c>
      <c r="L4437" s="2">
        <v>1779864</v>
      </c>
      <c r="M4437" s="1">
        <f>Table1[[#This Row],[PerformanceMetric]]/Table1[[#This Row],[InflationAdjSalary]]*1000000</f>
        <v>6.7139961255466707</v>
      </c>
      <c r="N4437" t="s">
        <v>22</v>
      </c>
      <c r="O4437">
        <v>20</v>
      </c>
      <c r="P4437" t="s">
        <v>30</v>
      </c>
    </row>
    <row r="4438" spans="2:16" x14ac:dyDescent="0.2">
      <c r="B4438" t="s">
        <v>490</v>
      </c>
      <c r="C4438">
        <v>2013</v>
      </c>
      <c r="D4438">
        <v>3.61</v>
      </c>
      <c r="E4438">
        <v>2.17</v>
      </c>
      <c r="F4438">
        <v>0.87</v>
      </c>
      <c r="G4438">
        <v>0.74</v>
      </c>
      <c r="H4438">
        <v>0.13</v>
      </c>
      <c r="I4438">
        <v>0.3</v>
      </c>
      <c r="J4438">
        <v>0.43</v>
      </c>
      <c r="K4438" s="1">
        <v>11.94</v>
      </c>
      <c r="L4438" s="2">
        <v>1594151</v>
      </c>
      <c r="M4438" s="1">
        <f>Table1[[#This Row],[PerformanceMetric]]/Table1[[#This Row],[InflationAdjSalary]]*1000000</f>
        <v>7.4898801932815644</v>
      </c>
      <c r="N4438" t="s">
        <v>70</v>
      </c>
      <c r="O4438">
        <v>27</v>
      </c>
      <c r="P4438" t="s">
        <v>25</v>
      </c>
    </row>
    <row r="4439" spans="2:16" x14ac:dyDescent="0.2">
      <c r="B4439" t="s">
        <v>545</v>
      </c>
      <c r="C4439">
        <v>2013</v>
      </c>
      <c r="D4439">
        <v>3.71</v>
      </c>
      <c r="E4439">
        <v>2.1800000000000002</v>
      </c>
      <c r="F4439">
        <v>2.2400000000000002</v>
      </c>
      <c r="G4439">
        <v>0.65</v>
      </c>
      <c r="H4439">
        <v>0.12</v>
      </c>
      <c r="I4439">
        <v>1</v>
      </c>
      <c r="J4439">
        <v>0.43</v>
      </c>
      <c r="K4439" s="1">
        <v>11.94</v>
      </c>
      <c r="L4439" s="2">
        <v>1606494</v>
      </c>
      <c r="M4439" s="1">
        <f>Table1[[#This Row],[PerformanceMetric]]/Table1[[#This Row],[InflationAdjSalary]]*1000000</f>
        <v>7.4323340143193812</v>
      </c>
      <c r="N4439" t="s">
        <v>54</v>
      </c>
      <c r="O4439">
        <v>27</v>
      </c>
      <c r="P4439" t="s">
        <v>19</v>
      </c>
    </row>
    <row r="4440" spans="2:16" x14ac:dyDescent="0.2">
      <c r="B4440" t="s">
        <v>496</v>
      </c>
      <c r="C4440">
        <v>2020</v>
      </c>
      <c r="D4440">
        <v>3.4</v>
      </c>
      <c r="E4440">
        <v>3.3</v>
      </c>
      <c r="F4440">
        <v>1</v>
      </c>
      <c r="G4440">
        <v>0.6</v>
      </c>
      <c r="H4440">
        <v>0.3</v>
      </c>
      <c r="I4440">
        <v>0.6</v>
      </c>
      <c r="J4440">
        <v>0.4</v>
      </c>
      <c r="K4440" s="1">
        <v>11.94</v>
      </c>
      <c r="L4440" s="2">
        <v>5541734</v>
      </c>
      <c r="M4440" s="1">
        <f>Table1[[#This Row],[PerformanceMetric]]/Table1[[#This Row],[InflationAdjSalary]]*1000000</f>
        <v>2.1545602874479357</v>
      </c>
      <c r="N4440" t="s">
        <v>22</v>
      </c>
      <c r="O4440">
        <v>23</v>
      </c>
      <c r="P4440" t="s">
        <v>30</v>
      </c>
    </row>
    <row r="4441" spans="2:16" x14ac:dyDescent="0.2">
      <c r="B4441" t="s">
        <v>505</v>
      </c>
      <c r="C4441">
        <v>2014</v>
      </c>
      <c r="D4441">
        <v>3.8</v>
      </c>
      <c r="E4441">
        <v>2.6</v>
      </c>
      <c r="F4441">
        <v>0.35</v>
      </c>
      <c r="G4441">
        <v>0.15</v>
      </c>
      <c r="H4441">
        <v>0.5</v>
      </c>
      <c r="I4441">
        <v>0.6</v>
      </c>
      <c r="J4441">
        <v>0.48</v>
      </c>
      <c r="K4441" s="1">
        <v>11.91</v>
      </c>
      <c r="L4441" s="2">
        <v>1015060</v>
      </c>
      <c r="M4441" s="1">
        <f>Table1[[#This Row],[PerformanceMetric]]/Table1[[#This Row],[InflationAdjSalary]]*1000000</f>
        <v>11.733296553898292</v>
      </c>
      <c r="N4441" t="s">
        <v>56</v>
      </c>
      <c r="O4441">
        <v>22</v>
      </c>
      <c r="P4441" t="s">
        <v>16</v>
      </c>
    </row>
    <row r="4442" spans="2:16" x14ac:dyDescent="0.2">
      <c r="B4442" t="s">
        <v>795</v>
      </c>
      <c r="C4442">
        <v>2019</v>
      </c>
      <c r="D4442">
        <v>2.65</v>
      </c>
      <c r="E4442">
        <v>1.73</v>
      </c>
      <c r="F4442">
        <v>1.04</v>
      </c>
      <c r="G4442">
        <v>0.81</v>
      </c>
      <c r="H4442">
        <v>0.08</v>
      </c>
      <c r="I4442">
        <v>0.54</v>
      </c>
      <c r="J4442">
        <v>0.56999999999999995</v>
      </c>
      <c r="K4442" s="1">
        <v>11.91</v>
      </c>
      <c r="L4442" s="2">
        <v>4627274</v>
      </c>
      <c r="M4442" s="1">
        <f>Table1[[#This Row],[PerformanceMetric]]/Table1[[#This Row],[InflationAdjSalary]]*1000000</f>
        <v>2.5738696260476472</v>
      </c>
      <c r="N4442" t="s">
        <v>50</v>
      </c>
      <c r="O4442">
        <v>23</v>
      </c>
      <c r="P4442" t="s">
        <v>20</v>
      </c>
    </row>
    <row r="4443" spans="2:16" x14ac:dyDescent="0.2">
      <c r="B4443" t="s">
        <v>681</v>
      </c>
      <c r="C4443">
        <v>2014</v>
      </c>
      <c r="D4443">
        <v>2.86</v>
      </c>
      <c r="E4443">
        <v>2.4300000000000002</v>
      </c>
      <c r="F4443">
        <v>0.43</v>
      </c>
      <c r="G4443">
        <v>0.14000000000000001</v>
      </c>
      <c r="H4443">
        <v>0.43</v>
      </c>
      <c r="I4443">
        <v>0.28999999999999998</v>
      </c>
      <c r="J4443">
        <v>0.52</v>
      </c>
      <c r="K4443" s="1">
        <v>11.9</v>
      </c>
      <c r="L4443" s="2">
        <v>1178768</v>
      </c>
      <c r="M4443" s="1">
        <f>Table1[[#This Row],[PerformanceMetric]]/Table1[[#This Row],[InflationAdjSalary]]*1000000</f>
        <v>10.095285925644403</v>
      </c>
      <c r="N4443" t="s">
        <v>64</v>
      </c>
      <c r="O4443">
        <v>24</v>
      </c>
      <c r="P4443" t="s">
        <v>16</v>
      </c>
    </row>
    <row r="4444" spans="2:16" x14ac:dyDescent="0.2">
      <c r="B4444" t="s">
        <v>465</v>
      </c>
      <c r="C4444">
        <v>2014</v>
      </c>
      <c r="D4444">
        <v>4.5999999999999996</v>
      </c>
      <c r="E4444">
        <v>1.7</v>
      </c>
      <c r="F4444">
        <v>0.3</v>
      </c>
      <c r="G4444">
        <v>0.2</v>
      </c>
      <c r="H4444">
        <v>0.25</v>
      </c>
      <c r="I4444">
        <v>0.35</v>
      </c>
      <c r="J4444">
        <v>0.47</v>
      </c>
      <c r="K4444" s="1">
        <v>11.9</v>
      </c>
      <c r="L4444" s="2">
        <v>1637073</v>
      </c>
      <c r="M4444" s="1">
        <f>Table1[[#This Row],[PerformanceMetric]]/Table1[[#This Row],[InflationAdjSalary]]*1000000</f>
        <v>7.2690710799090814</v>
      </c>
      <c r="N4444" t="s">
        <v>88</v>
      </c>
      <c r="O4444">
        <v>29</v>
      </c>
      <c r="P4444" t="s">
        <v>16</v>
      </c>
    </row>
    <row r="4445" spans="2:16" x14ac:dyDescent="0.2">
      <c r="B4445" t="s">
        <v>562</v>
      </c>
      <c r="C4445">
        <v>2013</v>
      </c>
      <c r="D4445">
        <v>2.4500000000000002</v>
      </c>
      <c r="E4445">
        <v>4.01</v>
      </c>
      <c r="F4445">
        <v>0.28000000000000003</v>
      </c>
      <c r="G4445">
        <v>0.28999999999999998</v>
      </c>
      <c r="H4445">
        <v>0.95</v>
      </c>
      <c r="I4445">
        <v>0.81</v>
      </c>
      <c r="J4445">
        <v>0.47</v>
      </c>
      <c r="K4445" s="1">
        <v>11.89</v>
      </c>
      <c r="L4445" s="2">
        <v>1353896</v>
      </c>
      <c r="M4445" s="1">
        <f>Table1[[#This Row],[PerformanceMetric]]/Table1[[#This Row],[InflationAdjSalary]]*1000000</f>
        <v>8.7820630240432056</v>
      </c>
      <c r="N4445" t="s">
        <v>22</v>
      </c>
      <c r="O4445">
        <v>23</v>
      </c>
      <c r="P4445" t="s">
        <v>30</v>
      </c>
    </row>
    <row r="4446" spans="2:16" x14ac:dyDescent="0.2">
      <c r="B4446" t="s">
        <v>912</v>
      </c>
      <c r="C4446">
        <v>2011</v>
      </c>
      <c r="D4446">
        <v>4.3499999999999996</v>
      </c>
      <c r="E4446">
        <v>1.26</v>
      </c>
      <c r="F4446">
        <v>0.43</v>
      </c>
      <c r="G4446">
        <v>0.31</v>
      </c>
      <c r="H4446">
        <v>0.11</v>
      </c>
      <c r="I4446">
        <v>0.43</v>
      </c>
      <c r="J4446">
        <v>0.53</v>
      </c>
      <c r="K4446" s="1">
        <v>11.89</v>
      </c>
      <c r="L4446" s="2">
        <v>5119629</v>
      </c>
      <c r="M4446" s="1">
        <f>Table1[[#This Row],[PerformanceMetric]]/Table1[[#This Row],[InflationAdjSalary]]*1000000</f>
        <v>2.3224339107384537</v>
      </c>
      <c r="N4446" t="s">
        <v>104</v>
      </c>
      <c r="O4446">
        <v>30</v>
      </c>
      <c r="P4446" t="s">
        <v>20</v>
      </c>
    </row>
    <row r="4447" spans="2:16" x14ac:dyDescent="0.2">
      <c r="B4447" t="s">
        <v>181</v>
      </c>
      <c r="C4447">
        <v>2012</v>
      </c>
      <c r="D4447">
        <v>4.24</v>
      </c>
      <c r="E4447">
        <v>1.06</v>
      </c>
      <c r="F4447">
        <v>1.06</v>
      </c>
      <c r="G4447">
        <v>0.65</v>
      </c>
      <c r="H4447">
        <v>0.06</v>
      </c>
      <c r="I4447">
        <v>0.71</v>
      </c>
      <c r="J4447">
        <v>0.53</v>
      </c>
      <c r="K4447" s="1">
        <v>11.89</v>
      </c>
      <c r="L4447" s="2">
        <v>26868005</v>
      </c>
      <c r="M4447" s="1">
        <f>Table1[[#This Row],[PerformanceMetric]]/Table1[[#This Row],[InflationAdjSalary]]*1000000</f>
        <v>0.44253378693356654</v>
      </c>
      <c r="N4447" t="s">
        <v>109</v>
      </c>
      <c r="O4447">
        <v>30</v>
      </c>
      <c r="P4447" t="s">
        <v>19</v>
      </c>
    </row>
    <row r="4448" spans="2:16" x14ac:dyDescent="0.2">
      <c r="B4448" t="s">
        <v>182</v>
      </c>
      <c r="C4448">
        <v>2015</v>
      </c>
      <c r="D4448">
        <v>4.26</v>
      </c>
      <c r="E4448">
        <v>1.41</v>
      </c>
      <c r="F4448">
        <v>3.06</v>
      </c>
      <c r="G4448">
        <v>0.56000000000000005</v>
      </c>
      <c r="H4448">
        <v>0.18</v>
      </c>
      <c r="I4448">
        <v>0.97</v>
      </c>
      <c r="J4448">
        <v>0.39</v>
      </c>
      <c r="K4448" s="1">
        <v>11.87</v>
      </c>
      <c r="L4448" s="2">
        <v>1049289</v>
      </c>
      <c r="M4448" s="1">
        <f>Table1[[#This Row],[PerformanceMetric]]/Table1[[#This Row],[InflationAdjSalary]]*1000000</f>
        <v>11.312422030536869</v>
      </c>
      <c r="N4448" t="s">
        <v>88</v>
      </c>
      <c r="O4448">
        <v>21</v>
      </c>
      <c r="P4448" t="s">
        <v>19</v>
      </c>
    </row>
    <row r="4449" spans="2:16" x14ac:dyDescent="0.2">
      <c r="B4449" t="s">
        <v>906</v>
      </c>
      <c r="C4449">
        <v>2015</v>
      </c>
      <c r="D4449">
        <v>3.54</v>
      </c>
      <c r="E4449">
        <v>1.6</v>
      </c>
      <c r="F4449">
        <v>2.34</v>
      </c>
      <c r="G4449">
        <v>0.6</v>
      </c>
      <c r="H4449">
        <v>0.12</v>
      </c>
      <c r="I4449">
        <v>0.82</v>
      </c>
      <c r="J4449">
        <v>0.45</v>
      </c>
      <c r="K4449" s="1">
        <v>11.87</v>
      </c>
      <c r="L4449" s="2">
        <v>1259235</v>
      </c>
      <c r="M4449" s="1">
        <f>Table1[[#This Row],[PerformanceMetric]]/Table1[[#This Row],[InflationAdjSalary]]*1000000</f>
        <v>9.4263580666039282</v>
      </c>
      <c r="N4449" t="s">
        <v>61</v>
      </c>
      <c r="O4449">
        <v>23</v>
      </c>
      <c r="P4449" t="s">
        <v>19</v>
      </c>
    </row>
    <row r="4450" spans="2:16" x14ac:dyDescent="0.2">
      <c r="B4450" t="s">
        <v>361</v>
      </c>
      <c r="C4450">
        <v>2021</v>
      </c>
      <c r="D4450">
        <v>4.47</v>
      </c>
      <c r="E4450">
        <v>1.87</v>
      </c>
      <c r="F4450">
        <v>0.96</v>
      </c>
      <c r="G4450">
        <v>0.44</v>
      </c>
      <c r="H4450">
        <v>0.13</v>
      </c>
      <c r="I4450">
        <v>0.65</v>
      </c>
      <c r="J4450">
        <v>0.45</v>
      </c>
      <c r="K4450" s="1">
        <v>11.86</v>
      </c>
      <c r="L4450" s="2">
        <v>2442441</v>
      </c>
      <c r="M4450" s="1">
        <f>Table1[[#This Row],[PerformanceMetric]]/Table1[[#This Row],[InflationAdjSalary]]*1000000</f>
        <v>4.8557979496741162</v>
      </c>
      <c r="N4450" t="s">
        <v>41</v>
      </c>
      <c r="O4450">
        <v>28</v>
      </c>
      <c r="P4450" t="s">
        <v>25</v>
      </c>
    </row>
    <row r="4451" spans="2:16" x14ac:dyDescent="0.2">
      <c r="B4451" t="s">
        <v>913</v>
      </c>
      <c r="C4451">
        <v>2020</v>
      </c>
      <c r="D4451">
        <v>2.38</v>
      </c>
      <c r="E4451">
        <v>3</v>
      </c>
      <c r="F4451">
        <v>0.33</v>
      </c>
      <c r="G4451">
        <v>0.13</v>
      </c>
      <c r="H4451">
        <v>1.29</v>
      </c>
      <c r="I4451">
        <v>0.75</v>
      </c>
      <c r="J4451">
        <v>0.53</v>
      </c>
      <c r="K4451" s="1">
        <v>11.84</v>
      </c>
      <c r="L4451" s="2">
        <v>1166527</v>
      </c>
      <c r="M4451" s="1">
        <f>Table1[[#This Row],[PerformanceMetric]]/Table1[[#This Row],[InflationAdjSalary]]*1000000</f>
        <v>10.149786503012789</v>
      </c>
      <c r="N4451" t="s">
        <v>34</v>
      </c>
      <c r="O4451">
        <v>26</v>
      </c>
      <c r="P4451" t="s">
        <v>30</v>
      </c>
    </row>
    <row r="4452" spans="2:16" x14ac:dyDescent="0.2">
      <c r="B4452" t="s">
        <v>406</v>
      </c>
      <c r="C4452">
        <v>2013</v>
      </c>
      <c r="D4452">
        <v>3.67</v>
      </c>
      <c r="E4452">
        <v>2.44</v>
      </c>
      <c r="F4452">
        <v>0.31</v>
      </c>
      <c r="G4452">
        <v>0.49</v>
      </c>
      <c r="H4452">
        <v>0.54</v>
      </c>
      <c r="I4452">
        <v>0.95</v>
      </c>
      <c r="J4452">
        <v>0.53</v>
      </c>
      <c r="K4452" s="1">
        <v>11.84</v>
      </c>
      <c r="L4452" s="2">
        <v>2220708</v>
      </c>
      <c r="M4452" s="1">
        <f>Table1[[#This Row],[PerformanceMetric]]/Table1[[#This Row],[InflationAdjSalary]]*1000000</f>
        <v>5.3316329747089668</v>
      </c>
      <c r="N4452" t="s">
        <v>91</v>
      </c>
      <c r="O4452">
        <v>23</v>
      </c>
      <c r="P4452" t="s">
        <v>16</v>
      </c>
    </row>
    <row r="4453" spans="2:16" x14ac:dyDescent="0.2">
      <c r="B4453" t="s">
        <v>369</v>
      </c>
      <c r="C4453">
        <v>2017</v>
      </c>
      <c r="D4453">
        <v>3.46</v>
      </c>
      <c r="E4453">
        <v>1.54</v>
      </c>
      <c r="F4453">
        <v>0.85</v>
      </c>
      <c r="G4453">
        <v>1</v>
      </c>
      <c r="H4453">
        <v>0.15</v>
      </c>
      <c r="I4453">
        <v>0.77</v>
      </c>
      <c r="J4453">
        <v>0.54</v>
      </c>
      <c r="K4453" s="1">
        <v>11.84</v>
      </c>
      <c r="L4453" s="2">
        <v>2548101</v>
      </c>
      <c r="M4453" s="1">
        <f>Table1[[#This Row],[PerformanceMetric]]/Table1[[#This Row],[InflationAdjSalary]]*1000000</f>
        <v>4.6465976034701919</v>
      </c>
      <c r="N4453" t="s">
        <v>36</v>
      </c>
      <c r="O4453">
        <v>28</v>
      </c>
      <c r="P4453" t="s">
        <v>16</v>
      </c>
    </row>
    <row r="4454" spans="2:16" x14ac:dyDescent="0.2">
      <c r="B4454" t="s">
        <v>853</v>
      </c>
      <c r="C4454">
        <v>2011</v>
      </c>
      <c r="D4454">
        <v>3.55</v>
      </c>
      <c r="E4454">
        <v>2.75</v>
      </c>
      <c r="F4454">
        <v>0.56999999999999995</v>
      </c>
      <c r="G4454">
        <v>0.44</v>
      </c>
      <c r="H4454">
        <v>0.44</v>
      </c>
      <c r="I4454">
        <v>0.6</v>
      </c>
      <c r="J4454">
        <v>0.45</v>
      </c>
      <c r="K4454" s="1">
        <v>11.84</v>
      </c>
      <c r="L4454" s="2">
        <v>4266357</v>
      </c>
      <c r="M4454" s="1">
        <f>Table1[[#This Row],[PerformanceMetric]]/Table1[[#This Row],[InflationAdjSalary]]*1000000</f>
        <v>2.7752014189154819</v>
      </c>
      <c r="N4454" t="s">
        <v>145</v>
      </c>
      <c r="O4454">
        <v>25</v>
      </c>
      <c r="P4454" t="s">
        <v>30</v>
      </c>
    </row>
    <row r="4455" spans="2:16" x14ac:dyDescent="0.2">
      <c r="B4455" t="s">
        <v>914</v>
      </c>
      <c r="C4455">
        <v>2010</v>
      </c>
      <c r="D4455">
        <v>4.1500000000000004</v>
      </c>
      <c r="E4455">
        <v>1.54</v>
      </c>
      <c r="F4455">
        <v>0.63</v>
      </c>
      <c r="G4455">
        <v>0.22</v>
      </c>
      <c r="H4455">
        <v>0.09</v>
      </c>
      <c r="I4455">
        <v>0.33</v>
      </c>
      <c r="J4455">
        <v>0.5</v>
      </c>
      <c r="K4455" s="1">
        <v>11.83</v>
      </c>
      <c r="L4455" s="2">
        <v>437267</v>
      </c>
      <c r="M4455" s="1">
        <f>Table1[[#This Row],[PerformanceMetric]]/Table1[[#This Row],[InflationAdjSalary]]*1000000</f>
        <v>27.054408404933373</v>
      </c>
      <c r="N4455" t="s">
        <v>29</v>
      </c>
      <c r="O4455">
        <v>26</v>
      </c>
      <c r="P4455" t="s">
        <v>19</v>
      </c>
    </row>
    <row r="4456" spans="2:16" x14ac:dyDescent="0.2">
      <c r="B4456" t="s">
        <v>803</v>
      </c>
      <c r="C4456">
        <v>2011</v>
      </c>
      <c r="D4456">
        <v>3.56</v>
      </c>
      <c r="E4456">
        <v>2.9</v>
      </c>
      <c r="F4456">
        <v>0.77</v>
      </c>
      <c r="G4456">
        <v>0.31</v>
      </c>
      <c r="H4456">
        <v>0.56000000000000005</v>
      </c>
      <c r="I4456">
        <v>0.9</v>
      </c>
      <c r="J4456">
        <v>0.47</v>
      </c>
      <c r="K4456" s="1">
        <v>11.83</v>
      </c>
      <c r="L4456" s="2">
        <v>578062</v>
      </c>
      <c r="M4456" s="1">
        <f>Table1[[#This Row],[PerformanceMetric]]/Table1[[#This Row],[InflationAdjSalary]]*1000000</f>
        <v>20.464932827274584</v>
      </c>
      <c r="N4456" t="s">
        <v>64</v>
      </c>
      <c r="O4456">
        <v>26</v>
      </c>
      <c r="P4456" t="s">
        <v>30</v>
      </c>
    </row>
    <row r="4457" spans="2:16" x14ac:dyDescent="0.2">
      <c r="B4457" t="s">
        <v>834</v>
      </c>
      <c r="C4457">
        <v>2019</v>
      </c>
      <c r="D4457">
        <v>2.9</v>
      </c>
      <c r="E4457">
        <v>2.27</v>
      </c>
      <c r="F4457">
        <v>0.35</v>
      </c>
      <c r="G4457">
        <v>0.39</v>
      </c>
      <c r="H4457">
        <v>0.51</v>
      </c>
      <c r="I4457">
        <v>0.14000000000000001</v>
      </c>
      <c r="J4457">
        <v>0.48</v>
      </c>
      <c r="K4457" s="1">
        <v>11.83</v>
      </c>
      <c r="L4457" s="2">
        <v>831480</v>
      </c>
      <c r="M4457" s="1">
        <f>Table1[[#This Row],[PerformanceMetric]]/Table1[[#This Row],[InflationAdjSalary]]*1000000</f>
        <v>14.227642276422763</v>
      </c>
      <c r="N4457" t="s">
        <v>18</v>
      </c>
      <c r="O4457">
        <v>24</v>
      </c>
      <c r="P4457" t="s">
        <v>16</v>
      </c>
    </row>
    <row r="4458" spans="2:16" x14ac:dyDescent="0.2">
      <c r="B4458" t="s">
        <v>418</v>
      </c>
      <c r="C4458">
        <v>2014</v>
      </c>
      <c r="D4458">
        <v>4</v>
      </c>
      <c r="E4458">
        <v>1.4</v>
      </c>
      <c r="F4458">
        <v>2.16</v>
      </c>
      <c r="G4458">
        <v>0.36</v>
      </c>
      <c r="H4458">
        <v>0.24</v>
      </c>
      <c r="I4458">
        <v>0.8</v>
      </c>
      <c r="J4458">
        <v>0.45</v>
      </c>
      <c r="K4458" s="1">
        <v>11.81</v>
      </c>
      <c r="L4458" s="2">
        <v>3418834</v>
      </c>
      <c r="M4458" s="1">
        <f>Table1[[#This Row],[PerformanceMetric]]/Table1[[#This Row],[InflationAdjSalary]]*1000000</f>
        <v>3.4543941004447718</v>
      </c>
      <c r="N4458" t="s">
        <v>104</v>
      </c>
      <c r="O4458">
        <v>32</v>
      </c>
      <c r="P4458" t="s">
        <v>19</v>
      </c>
    </row>
    <row r="4459" spans="2:16" x14ac:dyDescent="0.2">
      <c r="B4459" t="s">
        <v>809</v>
      </c>
      <c r="C4459">
        <v>2011</v>
      </c>
      <c r="D4459">
        <v>4.63</v>
      </c>
      <c r="E4459">
        <v>1.58</v>
      </c>
      <c r="F4459">
        <v>1.75</v>
      </c>
      <c r="G4459">
        <v>0.67</v>
      </c>
      <c r="H4459">
        <v>0.04</v>
      </c>
      <c r="I4459">
        <v>1.1299999999999999</v>
      </c>
      <c r="J4459">
        <v>0.46</v>
      </c>
      <c r="K4459" s="1">
        <v>11.79</v>
      </c>
      <c r="L4459" s="2">
        <v>1121578</v>
      </c>
      <c r="M4459" s="1">
        <f>Table1[[#This Row],[PerformanceMetric]]/Table1[[#This Row],[InflationAdjSalary]]*1000000</f>
        <v>10.511975092236117</v>
      </c>
      <c r="N4459" t="s">
        <v>41</v>
      </c>
      <c r="O4459">
        <v>24</v>
      </c>
      <c r="P4459" t="s">
        <v>19</v>
      </c>
    </row>
    <row r="4460" spans="2:16" x14ac:dyDescent="0.2">
      <c r="B4460" t="s">
        <v>503</v>
      </c>
      <c r="C4460">
        <v>2010</v>
      </c>
      <c r="D4460">
        <v>3.38</v>
      </c>
      <c r="E4460">
        <v>2.41</v>
      </c>
      <c r="F4460">
        <v>0.59</v>
      </c>
      <c r="G4460">
        <v>0.38</v>
      </c>
      <c r="H4460">
        <v>0.5</v>
      </c>
      <c r="I4460">
        <v>0.63</v>
      </c>
      <c r="J4460">
        <v>0.49</v>
      </c>
      <c r="K4460" s="1">
        <v>11.78</v>
      </c>
      <c r="L4460" s="2">
        <v>2974343</v>
      </c>
      <c r="M4460" s="1">
        <f>Table1[[#This Row],[PerformanceMetric]]/Table1[[#This Row],[InflationAdjSalary]]*1000000</f>
        <v>3.9605385122025267</v>
      </c>
      <c r="N4460" t="s">
        <v>34</v>
      </c>
      <c r="O4460">
        <v>23</v>
      </c>
      <c r="P4460" t="s">
        <v>16</v>
      </c>
    </row>
    <row r="4461" spans="2:16" x14ac:dyDescent="0.2">
      <c r="B4461" t="s">
        <v>783</v>
      </c>
      <c r="C4461">
        <v>2016</v>
      </c>
      <c r="D4461">
        <v>4.5</v>
      </c>
      <c r="E4461">
        <v>0.91</v>
      </c>
      <c r="F4461">
        <v>1.1399999999999999</v>
      </c>
      <c r="G4461">
        <v>0.14000000000000001</v>
      </c>
      <c r="H4461">
        <v>0.05</v>
      </c>
      <c r="I4461">
        <v>0.68</v>
      </c>
      <c r="J4461">
        <v>0.55000000000000004</v>
      </c>
      <c r="K4461" s="1">
        <v>11.76</v>
      </c>
      <c r="L4461" s="2">
        <v>1075290</v>
      </c>
      <c r="M4461" s="1">
        <f>Table1[[#This Row],[PerformanceMetric]]/Table1[[#This Row],[InflationAdjSalary]]*1000000</f>
        <v>10.93658454928438</v>
      </c>
      <c r="N4461" t="s">
        <v>41</v>
      </c>
      <c r="O4461">
        <v>24</v>
      </c>
      <c r="P4461" t="s">
        <v>19</v>
      </c>
    </row>
    <row r="4462" spans="2:16" x14ac:dyDescent="0.2">
      <c r="B4462" t="s">
        <v>915</v>
      </c>
      <c r="C4462">
        <v>2019</v>
      </c>
      <c r="D4462">
        <v>4.5</v>
      </c>
      <c r="E4462">
        <v>2</v>
      </c>
      <c r="F4462">
        <v>1.17</v>
      </c>
      <c r="G4462">
        <v>0.33</v>
      </c>
      <c r="H4462">
        <v>0</v>
      </c>
      <c r="I4462">
        <v>1</v>
      </c>
      <c r="J4462">
        <v>0.49</v>
      </c>
      <c r="K4462" s="1">
        <v>11.76</v>
      </c>
      <c r="L4462" s="2">
        <v>1672409</v>
      </c>
      <c r="M4462" s="1">
        <f>Table1[[#This Row],[PerformanceMetric]]/Table1[[#This Row],[InflationAdjSalary]]*1000000</f>
        <v>7.0317727302352475</v>
      </c>
      <c r="N4462" t="s">
        <v>39</v>
      </c>
      <c r="O4462">
        <v>23</v>
      </c>
      <c r="P4462" t="s">
        <v>20</v>
      </c>
    </row>
    <row r="4463" spans="2:16" x14ac:dyDescent="0.2">
      <c r="B4463" t="s">
        <v>691</v>
      </c>
      <c r="C4463">
        <v>2012</v>
      </c>
      <c r="D4463">
        <v>4.9000000000000004</v>
      </c>
      <c r="E4463">
        <v>1.45</v>
      </c>
      <c r="F4463">
        <v>1.4</v>
      </c>
      <c r="G4463">
        <v>0.55000000000000004</v>
      </c>
      <c r="H4463">
        <v>0.05</v>
      </c>
      <c r="I4463">
        <v>0.75</v>
      </c>
      <c r="J4463">
        <v>0.43</v>
      </c>
      <c r="K4463" s="1">
        <v>11.76</v>
      </c>
      <c r="L4463" s="2">
        <v>1961668</v>
      </c>
      <c r="M4463" s="1">
        <f>Table1[[#This Row],[PerformanceMetric]]/Table1[[#This Row],[InflationAdjSalary]]*1000000</f>
        <v>5.9948982192705396</v>
      </c>
      <c r="N4463" t="s">
        <v>24</v>
      </c>
      <c r="O4463">
        <v>37</v>
      </c>
      <c r="P4463" t="s">
        <v>19</v>
      </c>
    </row>
    <row r="4464" spans="2:16" x14ac:dyDescent="0.2">
      <c r="B4464" t="s">
        <v>528</v>
      </c>
      <c r="C4464">
        <v>2021</v>
      </c>
      <c r="D4464">
        <v>2.5</v>
      </c>
      <c r="E4464">
        <v>2.39</v>
      </c>
      <c r="F4464">
        <v>0.89</v>
      </c>
      <c r="G4464">
        <v>0.5</v>
      </c>
      <c r="H4464">
        <v>0.39</v>
      </c>
      <c r="I4464">
        <v>0.28000000000000003</v>
      </c>
      <c r="J4464">
        <v>0.48</v>
      </c>
      <c r="K4464" s="1">
        <v>11.73</v>
      </c>
      <c r="L4464" s="2">
        <v>5319988</v>
      </c>
      <c r="M4464" s="1">
        <f>Table1[[#This Row],[PerformanceMetric]]/Table1[[#This Row],[InflationAdjSalary]]*1000000</f>
        <v>2.2048921914861461</v>
      </c>
      <c r="N4464" t="s">
        <v>15</v>
      </c>
      <c r="O4464">
        <v>30</v>
      </c>
      <c r="P4464" t="s">
        <v>25</v>
      </c>
    </row>
    <row r="4465" spans="2:16" x14ac:dyDescent="0.2">
      <c r="B4465" t="s">
        <v>629</v>
      </c>
      <c r="C4465">
        <v>2011</v>
      </c>
      <c r="D4465">
        <v>1.78</v>
      </c>
      <c r="E4465">
        <v>4.03</v>
      </c>
      <c r="F4465">
        <v>0.36</v>
      </c>
      <c r="G4465">
        <v>0.14000000000000001</v>
      </c>
      <c r="H4465">
        <v>0.42</v>
      </c>
      <c r="I4465">
        <v>0.81</v>
      </c>
      <c r="J4465">
        <v>0.56999999999999995</v>
      </c>
      <c r="K4465" s="1">
        <v>11.71</v>
      </c>
      <c r="L4465" s="2">
        <v>1503106</v>
      </c>
      <c r="M4465" s="1">
        <f>Table1[[#This Row],[PerformanceMetric]]/Table1[[#This Row],[InflationAdjSalary]]*1000000</f>
        <v>7.7905350653912642</v>
      </c>
      <c r="N4465" t="s">
        <v>41</v>
      </c>
      <c r="O4465">
        <v>31</v>
      </c>
      <c r="P4465" t="s">
        <v>30</v>
      </c>
    </row>
    <row r="4466" spans="2:16" x14ac:dyDescent="0.2">
      <c r="B4466" t="s">
        <v>394</v>
      </c>
      <c r="C4466">
        <v>2017</v>
      </c>
      <c r="D4466">
        <v>5.16</v>
      </c>
      <c r="E4466">
        <v>1.55</v>
      </c>
      <c r="F4466">
        <v>1.77</v>
      </c>
      <c r="G4466">
        <v>0.45</v>
      </c>
      <c r="H4466">
        <v>0.13</v>
      </c>
      <c r="I4466">
        <v>0.94</v>
      </c>
      <c r="J4466">
        <v>0.41</v>
      </c>
      <c r="K4466" s="1">
        <v>11.71</v>
      </c>
      <c r="L4466" s="2">
        <v>2665401</v>
      </c>
      <c r="M4466" s="1">
        <f>Table1[[#This Row],[PerformanceMetric]]/Table1[[#This Row],[InflationAdjSalary]]*1000000</f>
        <v>4.3933351867129939</v>
      </c>
      <c r="N4466" t="s">
        <v>41</v>
      </c>
      <c r="O4466">
        <v>22</v>
      </c>
      <c r="P4466" t="s">
        <v>19</v>
      </c>
    </row>
    <row r="4467" spans="2:16" x14ac:dyDescent="0.2">
      <c r="B4467" t="s">
        <v>658</v>
      </c>
      <c r="C4467">
        <v>2014</v>
      </c>
      <c r="D4467">
        <v>4.1399999999999997</v>
      </c>
      <c r="E4467">
        <v>1.43</v>
      </c>
      <c r="F4467">
        <v>0.43</v>
      </c>
      <c r="G4467">
        <v>0.28999999999999998</v>
      </c>
      <c r="H4467">
        <v>0.28999999999999998</v>
      </c>
      <c r="I4467">
        <v>0.36</v>
      </c>
      <c r="J4467">
        <v>0.5</v>
      </c>
      <c r="K4467" s="1">
        <v>11.7</v>
      </c>
      <c r="L4467" s="2">
        <v>1570860</v>
      </c>
      <c r="M4467" s="1">
        <f>Table1[[#This Row],[PerformanceMetric]]/Table1[[#This Row],[InflationAdjSalary]]*1000000</f>
        <v>7.4481494213360824</v>
      </c>
      <c r="N4467" t="s">
        <v>65</v>
      </c>
      <c r="O4467">
        <v>25</v>
      </c>
      <c r="P4467" t="s">
        <v>25</v>
      </c>
    </row>
    <row r="4468" spans="2:16" x14ac:dyDescent="0.2">
      <c r="B4468" t="s">
        <v>377</v>
      </c>
      <c r="C4468">
        <v>2015</v>
      </c>
      <c r="D4468">
        <v>3.29</v>
      </c>
      <c r="E4468">
        <v>1.43</v>
      </c>
      <c r="F4468">
        <v>0.76</v>
      </c>
      <c r="G4468">
        <v>0.37</v>
      </c>
      <c r="H4468">
        <v>0.28999999999999998</v>
      </c>
      <c r="I4468">
        <v>0.28999999999999998</v>
      </c>
      <c r="J4468">
        <v>0.52</v>
      </c>
      <c r="K4468" s="1">
        <v>11.69</v>
      </c>
      <c r="L4468" s="2">
        <v>1176209</v>
      </c>
      <c r="M4468" s="1">
        <f>Table1[[#This Row],[PerformanceMetric]]/Table1[[#This Row],[InflationAdjSalary]]*1000000</f>
        <v>9.9387098721400697</v>
      </c>
      <c r="N4468" t="s">
        <v>38</v>
      </c>
      <c r="O4468">
        <v>22</v>
      </c>
      <c r="P4468" t="s">
        <v>20</v>
      </c>
    </row>
    <row r="4469" spans="2:16" x14ac:dyDescent="0.2">
      <c r="B4469" t="s">
        <v>916</v>
      </c>
      <c r="C4469">
        <v>2021</v>
      </c>
      <c r="D4469">
        <v>3.76</v>
      </c>
      <c r="E4469">
        <v>2.1800000000000002</v>
      </c>
      <c r="F4469">
        <v>0.24</v>
      </c>
      <c r="G4469">
        <v>0.27</v>
      </c>
      <c r="H4469">
        <v>0.3</v>
      </c>
      <c r="I4469">
        <v>0.45</v>
      </c>
      <c r="J4469">
        <v>0.5</v>
      </c>
      <c r="K4469" s="1">
        <v>11.68</v>
      </c>
      <c r="L4469" s="2">
        <v>504542</v>
      </c>
      <c r="M4469" s="1">
        <f>Table1[[#This Row],[PerformanceMetric]]/Table1[[#This Row],[InflationAdjSalary]]*1000000</f>
        <v>23.149708052055129</v>
      </c>
      <c r="N4469" t="s">
        <v>56</v>
      </c>
      <c r="O4469">
        <v>23</v>
      </c>
      <c r="P4469" t="s">
        <v>16</v>
      </c>
    </row>
    <row r="4470" spans="2:16" x14ac:dyDescent="0.2">
      <c r="B4470" t="s">
        <v>519</v>
      </c>
      <c r="C4470">
        <v>2011</v>
      </c>
      <c r="D4470">
        <v>5.26</v>
      </c>
      <c r="E4470">
        <v>1.45</v>
      </c>
      <c r="F4470">
        <v>3.43</v>
      </c>
      <c r="G4470">
        <v>0.64</v>
      </c>
      <c r="H4470">
        <v>0.06</v>
      </c>
      <c r="I4470">
        <v>2.13</v>
      </c>
      <c r="J4470">
        <v>0.44</v>
      </c>
      <c r="K4470" s="1">
        <v>11.68</v>
      </c>
      <c r="L4470" s="2">
        <v>4482589</v>
      </c>
      <c r="M4470" s="1">
        <f>Table1[[#This Row],[PerformanceMetric]]/Table1[[#This Row],[InflationAdjSalary]]*1000000</f>
        <v>2.605637054835944</v>
      </c>
      <c r="N4470" t="s">
        <v>36</v>
      </c>
      <c r="O4470">
        <v>21</v>
      </c>
      <c r="P4470" t="s">
        <v>19</v>
      </c>
    </row>
    <row r="4471" spans="2:16" x14ac:dyDescent="0.2">
      <c r="B4471" t="s">
        <v>276</v>
      </c>
      <c r="C4471">
        <v>2019</v>
      </c>
      <c r="D4471">
        <v>4.3099999999999996</v>
      </c>
      <c r="E4471">
        <v>0.81</v>
      </c>
      <c r="F4471">
        <v>1.31</v>
      </c>
      <c r="G4471">
        <v>0.56000000000000005</v>
      </c>
      <c r="H4471">
        <v>0.38</v>
      </c>
      <c r="I4471">
        <v>0.63</v>
      </c>
      <c r="J4471">
        <v>0.48</v>
      </c>
      <c r="K4471" s="1">
        <v>11.67</v>
      </c>
      <c r="L4471" s="2">
        <v>2346715</v>
      </c>
      <c r="M4471" s="1">
        <f>Table1[[#This Row],[PerformanceMetric]]/Table1[[#This Row],[InflationAdjSalary]]*1000000</f>
        <v>4.9729089386653262</v>
      </c>
      <c r="N4471" t="s">
        <v>18</v>
      </c>
      <c r="O4471">
        <v>27</v>
      </c>
      <c r="P4471" t="s">
        <v>19</v>
      </c>
    </row>
    <row r="4472" spans="2:16" x14ac:dyDescent="0.2">
      <c r="B4472" t="s">
        <v>773</v>
      </c>
      <c r="C4472">
        <v>2013</v>
      </c>
      <c r="D4472">
        <v>2.83</v>
      </c>
      <c r="E4472">
        <v>3.17</v>
      </c>
      <c r="F4472">
        <v>0.79</v>
      </c>
      <c r="G4472">
        <v>0.17</v>
      </c>
      <c r="H4472">
        <v>0.12</v>
      </c>
      <c r="I4472">
        <v>0.86</v>
      </c>
      <c r="J4472">
        <v>0.54</v>
      </c>
      <c r="K4472" s="1">
        <v>11.66</v>
      </c>
      <c r="L4472" s="2">
        <v>3315200</v>
      </c>
      <c r="M4472" s="1">
        <f>Table1[[#This Row],[PerformanceMetric]]/Table1[[#This Row],[InflationAdjSalary]]*1000000</f>
        <v>3.5171332046332044</v>
      </c>
      <c r="N4472" t="s">
        <v>50</v>
      </c>
      <c r="O4472">
        <v>28</v>
      </c>
      <c r="P4472" t="s">
        <v>30</v>
      </c>
    </row>
    <row r="4473" spans="2:16" x14ac:dyDescent="0.2">
      <c r="B4473" t="s">
        <v>610</v>
      </c>
      <c r="C4473">
        <v>2020</v>
      </c>
      <c r="D4473">
        <v>4.1500000000000004</v>
      </c>
      <c r="E4473">
        <v>2.62</v>
      </c>
      <c r="F4473">
        <v>0.92</v>
      </c>
      <c r="G4473">
        <v>0.92</v>
      </c>
      <c r="H4473">
        <v>0.15</v>
      </c>
      <c r="I4473">
        <v>0.77</v>
      </c>
      <c r="J4473">
        <v>0.4</v>
      </c>
      <c r="K4473" s="1">
        <v>11.64</v>
      </c>
      <c r="L4473" s="2">
        <v>923016</v>
      </c>
      <c r="M4473" s="1">
        <f>Table1[[#This Row],[PerformanceMetric]]/Table1[[#This Row],[InflationAdjSalary]]*1000000</f>
        <v>12.610832314932786</v>
      </c>
      <c r="N4473" t="s">
        <v>39</v>
      </c>
      <c r="O4473">
        <v>29</v>
      </c>
      <c r="P4473" t="s">
        <v>25</v>
      </c>
    </row>
    <row r="4474" spans="2:16" x14ac:dyDescent="0.2">
      <c r="B4474" t="s">
        <v>361</v>
      </c>
      <c r="C4474">
        <v>2021</v>
      </c>
      <c r="D4474">
        <v>3.88</v>
      </c>
      <c r="E4474">
        <v>1.76</v>
      </c>
      <c r="F4474">
        <v>0.35</v>
      </c>
      <c r="G4474">
        <v>0.24</v>
      </c>
      <c r="H4474">
        <v>0.18</v>
      </c>
      <c r="I4474">
        <v>0.28999999999999998</v>
      </c>
      <c r="J4474">
        <v>0.5</v>
      </c>
      <c r="K4474" s="1">
        <v>11.64</v>
      </c>
      <c r="L4474" s="2">
        <v>2442441</v>
      </c>
      <c r="M4474" s="1">
        <f>Table1[[#This Row],[PerformanceMetric]]/Table1[[#This Row],[InflationAdjSalary]]*1000000</f>
        <v>4.7657241259870764</v>
      </c>
      <c r="N4474" t="s">
        <v>50</v>
      </c>
      <c r="O4474">
        <v>28</v>
      </c>
      <c r="P4474" t="s">
        <v>25</v>
      </c>
    </row>
    <row r="4475" spans="2:16" x14ac:dyDescent="0.2">
      <c r="B4475" t="s">
        <v>567</v>
      </c>
      <c r="C4475">
        <v>2014</v>
      </c>
      <c r="D4475">
        <v>3.5</v>
      </c>
      <c r="E4475">
        <v>2.2799999999999998</v>
      </c>
      <c r="F4475">
        <v>0.56000000000000005</v>
      </c>
      <c r="G4475">
        <v>0.47</v>
      </c>
      <c r="H4475">
        <v>0.22</v>
      </c>
      <c r="I4475">
        <v>0.63</v>
      </c>
      <c r="J4475">
        <v>0.5</v>
      </c>
      <c r="K4475" s="1">
        <v>11.64</v>
      </c>
      <c r="L4475" s="2">
        <v>5448473</v>
      </c>
      <c r="M4475" s="1">
        <f>Table1[[#This Row],[PerformanceMetric]]/Table1[[#This Row],[InflationAdjSalary]]*1000000</f>
        <v>2.1363783944602459</v>
      </c>
      <c r="N4475" t="s">
        <v>41</v>
      </c>
      <c r="O4475">
        <v>27</v>
      </c>
      <c r="P4475" t="s">
        <v>16</v>
      </c>
    </row>
    <row r="4476" spans="2:16" x14ac:dyDescent="0.2">
      <c r="B4476" t="s">
        <v>513</v>
      </c>
      <c r="C4476">
        <v>2010</v>
      </c>
      <c r="D4476">
        <v>5</v>
      </c>
      <c r="E4476">
        <v>1.56</v>
      </c>
      <c r="F4476">
        <v>0.78</v>
      </c>
      <c r="G4476">
        <v>0.44</v>
      </c>
      <c r="H4476">
        <v>0.44</v>
      </c>
      <c r="I4476">
        <v>1.56</v>
      </c>
      <c r="J4476">
        <v>0.56999999999999995</v>
      </c>
      <c r="K4476" s="1">
        <v>11.63</v>
      </c>
      <c r="L4476" s="2">
        <v>231612</v>
      </c>
      <c r="M4476" s="1">
        <f>Table1[[#This Row],[PerformanceMetric]]/Table1[[#This Row],[InflationAdjSalary]]*1000000</f>
        <v>50.213287739840773</v>
      </c>
      <c r="N4476" t="s">
        <v>18</v>
      </c>
      <c r="O4476">
        <v>23</v>
      </c>
      <c r="P4476" t="s">
        <v>20</v>
      </c>
    </row>
    <row r="4477" spans="2:16" x14ac:dyDescent="0.2">
      <c r="B4477" t="s">
        <v>527</v>
      </c>
      <c r="C4477">
        <v>2010</v>
      </c>
      <c r="D4477">
        <v>3.27</v>
      </c>
      <c r="E4477">
        <v>3.69</v>
      </c>
      <c r="F4477">
        <v>0.46</v>
      </c>
      <c r="G4477">
        <v>0.31</v>
      </c>
      <c r="H4477">
        <v>0.25</v>
      </c>
      <c r="I4477">
        <v>0.9</v>
      </c>
      <c r="J4477">
        <v>0.47</v>
      </c>
      <c r="K4477" s="1">
        <v>11.63</v>
      </c>
      <c r="L4477" s="2">
        <v>1671102</v>
      </c>
      <c r="M4477" s="1">
        <f>Table1[[#This Row],[PerformanceMetric]]/Table1[[#This Row],[InflationAdjSalary]]*1000000</f>
        <v>6.9594794333320174</v>
      </c>
      <c r="N4477" t="s">
        <v>88</v>
      </c>
      <c r="O4477">
        <v>27</v>
      </c>
      <c r="P4477" t="s">
        <v>30</v>
      </c>
    </row>
    <row r="4478" spans="2:16" x14ac:dyDescent="0.2">
      <c r="B4478" t="s">
        <v>687</v>
      </c>
      <c r="C4478">
        <v>2017</v>
      </c>
      <c r="D4478">
        <v>4.3</v>
      </c>
      <c r="E4478">
        <v>0.85</v>
      </c>
      <c r="F4478">
        <v>1.62</v>
      </c>
      <c r="G4478">
        <v>0.47</v>
      </c>
      <c r="H4478">
        <v>0.04</v>
      </c>
      <c r="I4478">
        <v>0.85</v>
      </c>
      <c r="J4478">
        <v>0.52</v>
      </c>
      <c r="K4478" s="1">
        <v>11.63</v>
      </c>
      <c r="L4478" s="2">
        <v>1843882</v>
      </c>
      <c r="M4478" s="1">
        <f>Table1[[#This Row],[PerformanceMetric]]/Table1[[#This Row],[InflationAdjSalary]]*1000000</f>
        <v>6.3073450470257866</v>
      </c>
      <c r="N4478" t="s">
        <v>41</v>
      </c>
      <c r="O4478">
        <v>22</v>
      </c>
      <c r="P4478" t="s">
        <v>19</v>
      </c>
    </row>
    <row r="4479" spans="2:16" x14ac:dyDescent="0.2">
      <c r="B4479" t="s">
        <v>613</v>
      </c>
      <c r="C4479">
        <v>2015</v>
      </c>
      <c r="D4479">
        <v>4.37</v>
      </c>
      <c r="E4479">
        <v>1.21</v>
      </c>
      <c r="F4479">
        <v>0.92</v>
      </c>
      <c r="G4479">
        <v>0.27</v>
      </c>
      <c r="H4479">
        <v>0.23</v>
      </c>
      <c r="I4479">
        <v>0.55000000000000004</v>
      </c>
      <c r="J4479">
        <v>0.49</v>
      </c>
      <c r="K4479" s="1">
        <v>11.62</v>
      </c>
      <c r="L4479" s="2">
        <v>3562913</v>
      </c>
      <c r="M4479" s="1">
        <f>Table1[[#This Row],[PerformanceMetric]]/Table1[[#This Row],[InflationAdjSalary]]*1000000</f>
        <v>3.2613762951831826</v>
      </c>
      <c r="N4479" t="s">
        <v>46</v>
      </c>
      <c r="O4479">
        <v>21</v>
      </c>
      <c r="P4479" t="s">
        <v>20</v>
      </c>
    </row>
    <row r="4480" spans="2:16" x14ac:dyDescent="0.2">
      <c r="B4480" t="s">
        <v>280</v>
      </c>
      <c r="C4480">
        <v>2020</v>
      </c>
      <c r="D4480">
        <v>3.59</v>
      </c>
      <c r="E4480">
        <v>1.22</v>
      </c>
      <c r="F4480">
        <v>3.44</v>
      </c>
      <c r="G4480">
        <v>0.52</v>
      </c>
      <c r="H4480">
        <v>0.15</v>
      </c>
      <c r="I4480">
        <v>1.33</v>
      </c>
      <c r="J4480">
        <v>0.46</v>
      </c>
      <c r="K4480" s="1">
        <v>11.61</v>
      </c>
      <c r="L4480" s="2">
        <v>686721</v>
      </c>
      <c r="M4480" s="1">
        <f>Table1[[#This Row],[PerformanceMetric]]/Table1[[#This Row],[InflationAdjSalary]]*1000000</f>
        <v>16.906429248559459</v>
      </c>
      <c r="N4480" t="s">
        <v>88</v>
      </c>
      <c r="O4480">
        <v>29</v>
      </c>
      <c r="P4480" t="s">
        <v>19</v>
      </c>
    </row>
    <row r="4481" spans="2:16" x14ac:dyDescent="0.2">
      <c r="B4481" t="s">
        <v>536</v>
      </c>
      <c r="C4481">
        <v>2021</v>
      </c>
      <c r="D4481">
        <v>3.88</v>
      </c>
      <c r="E4481">
        <v>1.45</v>
      </c>
      <c r="F4481">
        <v>0.45</v>
      </c>
      <c r="G4481">
        <v>0.28999999999999998</v>
      </c>
      <c r="H4481">
        <v>0.14000000000000001</v>
      </c>
      <c r="I4481">
        <v>0.4</v>
      </c>
      <c r="J4481">
        <v>0.54</v>
      </c>
      <c r="K4481" s="1">
        <v>11.61</v>
      </c>
      <c r="L4481" s="2">
        <v>6375609</v>
      </c>
      <c r="M4481" s="1">
        <f>Table1[[#This Row],[PerformanceMetric]]/Table1[[#This Row],[InflationAdjSalary]]*1000000</f>
        <v>1.8210025112895096</v>
      </c>
      <c r="N4481" t="s">
        <v>70</v>
      </c>
      <c r="O4481">
        <v>21</v>
      </c>
      <c r="P4481" t="s">
        <v>25</v>
      </c>
    </row>
    <row r="4482" spans="2:16" x14ac:dyDescent="0.2">
      <c r="B4482" t="s">
        <v>917</v>
      </c>
      <c r="C4482">
        <v>2011</v>
      </c>
      <c r="D4482">
        <v>2.6</v>
      </c>
      <c r="E4482">
        <v>0.8</v>
      </c>
      <c r="F4482">
        <v>0.4</v>
      </c>
      <c r="G4482">
        <v>0.6</v>
      </c>
      <c r="H4482">
        <v>0.4</v>
      </c>
      <c r="I4482">
        <v>0</v>
      </c>
      <c r="J4482">
        <v>0.6</v>
      </c>
      <c r="K4482" s="1">
        <v>11.6</v>
      </c>
      <c r="L4482" s="2">
        <v>2198815</v>
      </c>
      <c r="M4482" s="1">
        <f>Table1[[#This Row],[PerformanceMetric]]/Table1[[#This Row],[InflationAdjSalary]]*1000000</f>
        <v>5.2755688859681236</v>
      </c>
      <c r="N4482" t="s">
        <v>91</v>
      </c>
      <c r="O4482">
        <v>26</v>
      </c>
      <c r="P4482" t="s">
        <v>25</v>
      </c>
    </row>
    <row r="4483" spans="2:16" x14ac:dyDescent="0.2">
      <c r="B4483" t="s">
        <v>779</v>
      </c>
      <c r="C4483">
        <v>2012</v>
      </c>
      <c r="D4483">
        <v>4.22</v>
      </c>
      <c r="E4483">
        <v>1.44</v>
      </c>
      <c r="F4483">
        <v>2.44</v>
      </c>
      <c r="G4483">
        <v>0.56000000000000005</v>
      </c>
      <c r="H4483">
        <v>0</v>
      </c>
      <c r="I4483">
        <v>1.22</v>
      </c>
      <c r="J4483">
        <v>0.47</v>
      </c>
      <c r="K4483" s="1">
        <v>11.6</v>
      </c>
      <c r="L4483" s="2">
        <v>3019847</v>
      </c>
      <c r="M4483" s="1">
        <f>Table1[[#This Row],[PerformanceMetric]]/Table1[[#This Row],[InflationAdjSalary]]*1000000</f>
        <v>3.8412542092364284</v>
      </c>
      <c r="N4483" t="s">
        <v>24</v>
      </c>
      <c r="O4483">
        <v>24</v>
      </c>
      <c r="P4483" t="s">
        <v>19</v>
      </c>
    </row>
    <row r="4484" spans="2:16" x14ac:dyDescent="0.2">
      <c r="B4484" t="s">
        <v>919</v>
      </c>
      <c r="C4484">
        <v>2011</v>
      </c>
      <c r="D4484">
        <v>3.76</v>
      </c>
      <c r="E4484">
        <v>1.45</v>
      </c>
      <c r="F4484">
        <v>1.64</v>
      </c>
      <c r="G4484">
        <v>0.31</v>
      </c>
      <c r="H4484">
        <v>0.19</v>
      </c>
      <c r="I4484">
        <v>0.6</v>
      </c>
      <c r="J4484">
        <v>0.47</v>
      </c>
      <c r="K4484" s="1">
        <v>11.56</v>
      </c>
      <c r="L4484" s="2">
        <v>80644</v>
      </c>
      <c r="M4484" s="1">
        <f>Table1[[#This Row],[PerformanceMetric]]/Table1[[#This Row],[InflationAdjSalary]]*1000000</f>
        <v>143.34606418332424</v>
      </c>
      <c r="N4484" t="s">
        <v>145</v>
      </c>
      <c r="O4484">
        <v>22</v>
      </c>
      <c r="P4484" t="s">
        <v>19</v>
      </c>
    </row>
    <row r="4485" spans="2:16" x14ac:dyDescent="0.2">
      <c r="B4485" t="s">
        <v>918</v>
      </c>
      <c r="C4485">
        <v>2011</v>
      </c>
      <c r="D4485">
        <v>2.59</v>
      </c>
      <c r="E4485">
        <v>1.05</v>
      </c>
      <c r="F4485">
        <v>0.71</v>
      </c>
      <c r="G4485">
        <v>0.43</v>
      </c>
      <c r="H4485">
        <v>0.13</v>
      </c>
      <c r="I4485">
        <v>0.3</v>
      </c>
      <c r="J4485">
        <v>0.67</v>
      </c>
      <c r="K4485" s="1">
        <v>11.56</v>
      </c>
      <c r="L4485" s="2">
        <v>1775042</v>
      </c>
      <c r="M4485" s="1">
        <f>Table1[[#This Row],[PerformanceMetric]]/Table1[[#This Row],[InflationAdjSalary]]*1000000</f>
        <v>6.5125219572269275</v>
      </c>
      <c r="N4485" t="s">
        <v>76</v>
      </c>
      <c r="O4485">
        <v>33</v>
      </c>
      <c r="P4485" t="s">
        <v>25</v>
      </c>
    </row>
    <row r="4486" spans="2:16" x14ac:dyDescent="0.2">
      <c r="B4486" t="s">
        <v>537</v>
      </c>
      <c r="C4486">
        <v>2015</v>
      </c>
      <c r="D4486">
        <v>3.65</v>
      </c>
      <c r="E4486">
        <v>2.12</v>
      </c>
      <c r="F4486">
        <v>0.69</v>
      </c>
      <c r="G4486">
        <v>0.54</v>
      </c>
      <c r="H4486">
        <v>0.27</v>
      </c>
      <c r="I4486">
        <v>0.5</v>
      </c>
      <c r="J4486">
        <v>0.46</v>
      </c>
      <c r="K4486" s="1">
        <v>11.56</v>
      </c>
      <c r="L4486" s="2">
        <v>5587540</v>
      </c>
      <c r="M4486" s="1">
        <f>Table1[[#This Row],[PerformanceMetric]]/Table1[[#This Row],[InflationAdjSalary]]*1000000</f>
        <v>2.0688889922935676</v>
      </c>
      <c r="N4486" t="s">
        <v>24</v>
      </c>
      <c r="O4486">
        <v>26</v>
      </c>
      <c r="P4486" t="s">
        <v>25</v>
      </c>
    </row>
    <row r="4487" spans="2:16" x14ac:dyDescent="0.2">
      <c r="B4487" t="s">
        <v>60</v>
      </c>
      <c r="C4487">
        <v>2021</v>
      </c>
      <c r="D4487">
        <v>7.67</v>
      </c>
      <c r="E4487">
        <v>1.33</v>
      </c>
      <c r="F4487">
        <v>1.67</v>
      </c>
      <c r="G4487">
        <v>0.33</v>
      </c>
      <c r="H4487">
        <v>0</v>
      </c>
      <c r="I4487">
        <v>2</v>
      </c>
      <c r="J4487">
        <v>0.41</v>
      </c>
      <c r="K4487" s="1">
        <v>11.55</v>
      </c>
      <c r="L4487" s="2">
        <v>993452</v>
      </c>
      <c r="M4487" s="1">
        <f>Table1[[#This Row],[PerformanceMetric]]/Table1[[#This Row],[InflationAdjSalary]]*1000000</f>
        <v>11.626127885393558</v>
      </c>
      <c r="N4487" t="s">
        <v>27</v>
      </c>
      <c r="O4487">
        <v>31</v>
      </c>
      <c r="P4487" t="s">
        <v>19</v>
      </c>
    </row>
    <row r="4488" spans="2:16" x14ac:dyDescent="0.2">
      <c r="B4488" t="s">
        <v>352</v>
      </c>
      <c r="C4488">
        <v>2016</v>
      </c>
      <c r="D4488">
        <v>3.8</v>
      </c>
      <c r="E4488">
        <v>1.51</v>
      </c>
      <c r="F4488">
        <v>0.57999999999999996</v>
      </c>
      <c r="G4488">
        <v>0.38</v>
      </c>
      <c r="H4488">
        <v>0.2</v>
      </c>
      <c r="I4488">
        <v>0.4</v>
      </c>
      <c r="J4488">
        <v>0.51</v>
      </c>
      <c r="K4488" s="1">
        <v>11.52</v>
      </c>
      <c r="L4488" s="2">
        <v>1291499</v>
      </c>
      <c r="M4488" s="1">
        <f>Table1[[#This Row],[PerformanceMetric]]/Table1[[#This Row],[InflationAdjSalary]]*1000000</f>
        <v>8.91986753377277</v>
      </c>
      <c r="N4488" t="s">
        <v>64</v>
      </c>
      <c r="O4488">
        <v>22</v>
      </c>
      <c r="P4488" t="s">
        <v>25</v>
      </c>
    </row>
    <row r="4489" spans="2:16" x14ac:dyDescent="0.2">
      <c r="B4489" t="s">
        <v>618</v>
      </c>
      <c r="C4489">
        <v>2016</v>
      </c>
      <c r="D4489">
        <v>4.0199999999999996</v>
      </c>
      <c r="E4489">
        <v>0.8</v>
      </c>
      <c r="F4489">
        <v>1.06</v>
      </c>
      <c r="G4489">
        <v>0.2</v>
      </c>
      <c r="H4489">
        <v>0.04</v>
      </c>
      <c r="I4489">
        <v>0.45</v>
      </c>
      <c r="J4489">
        <v>0.55000000000000004</v>
      </c>
      <c r="K4489" s="1">
        <v>11.52</v>
      </c>
      <c r="L4489" s="2">
        <v>1292066</v>
      </c>
      <c r="M4489" s="1">
        <f>Table1[[#This Row],[PerformanceMetric]]/Table1[[#This Row],[InflationAdjSalary]]*1000000</f>
        <v>8.9159532098205503</v>
      </c>
      <c r="N4489" t="s">
        <v>41</v>
      </c>
      <c r="O4489">
        <v>30</v>
      </c>
      <c r="P4489" t="s">
        <v>19</v>
      </c>
    </row>
    <row r="4490" spans="2:16" x14ac:dyDescent="0.2">
      <c r="B4490" t="s">
        <v>900</v>
      </c>
      <c r="C4490">
        <v>2021</v>
      </c>
      <c r="D4490">
        <v>3.91</v>
      </c>
      <c r="E4490">
        <v>1.66</v>
      </c>
      <c r="F4490">
        <v>0.94</v>
      </c>
      <c r="G4490">
        <v>0.47</v>
      </c>
      <c r="H4490">
        <v>0.31</v>
      </c>
      <c r="I4490">
        <v>0.69</v>
      </c>
      <c r="J4490">
        <v>0.49</v>
      </c>
      <c r="K4490" s="1">
        <v>11.51</v>
      </c>
      <c r="L4490" s="2">
        <v>504542</v>
      </c>
      <c r="M4490" s="1">
        <f>Table1[[#This Row],[PerformanceMetric]]/Table1[[#This Row],[InflationAdjSalary]]*1000000</f>
        <v>22.812768808146796</v>
      </c>
      <c r="N4490" t="s">
        <v>41</v>
      </c>
      <c r="O4490">
        <v>24</v>
      </c>
      <c r="P4490" t="s">
        <v>20</v>
      </c>
    </row>
    <row r="4491" spans="2:16" x14ac:dyDescent="0.2">
      <c r="B4491" t="s">
        <v>445</v>
      </c>
      <c r="C4491">
        <v>2018</v>
      </c>
      <c r="D4491">
        <v>3.67</v>
      </c>
      <c r="E4491">
        <v>1.72</v>
      </c>
      <c r="F4491">
        <v>0.76</v>
      </c>
      <c r="G4491">
        <v>0.76</v>
      </c>
      <c r="H4491">
        <v>0.15</v>
      </c>
      <c r="I4491">
        <v>0.7</v>
      </c>
      <c r="J4491">
        <v>0.51</v>
      </c>
      <c r="K4491" s="1">
        <v>11.5</v>
      </c>
      <c r="L4491" s="2">
        <v>3010185</v>
      </c>
      <c r="M4491" s="1">
        <f>Table1[[#This Row],[PerformanceMetric]]/Table1[[#This Row],[InflationAdjSalary]]*1000000</f>
        <v>3.8203632002684222</v>
      </c>
      <c r="N4491" t="s">
        <v>42</v>
      </c>
      <c r="O4491">
        <v>31</v>
      </c>
      <c r="P4491" t="s">
        <v>25</v>
      </c>
    </row>
    <row r="4492" spans="2:16" x14ac:dyDescent="0.2">
      <c r="B4492" t="s">
        <v>920</v>
      </c>
      <c r="C4492">
        <v>2021</v>
      </c>
      <c r="D4492">
        <v>4.25</v>
      </c>
      <c r="E4492">
        <v>0.63</v>
      </c>
      <c r="F4492">
        <v>0.13</v>
      </c>
      <c r="G4492">
        <v>0.63</v>
      </c>
      <c r="H4492">
        <v>0.13</v>
      </c>
      <c r="I4492">
        <v>0.25</v>
      </c>
      <c r="J4492">
        <v>0.55000000000000004</v>
      </c>
      <c r="K4492" s="1">
        <v>11.49</v>
      </c>
      <c r="L4492" s="2">
        <v>202390</v>
      </c>
      <c r="M4492" s="1">
        <f>Table1[[#This Row],[PerformanceMetric]]/Table1[[#This Row],[InflationAdjSalary]]*1000000</f>
        <v>56.771579623499186</v>
      </c>
      <c r="N4492" t="s">
        <v>48</v>
      </c>
      <c r="O4492">
        <v>24</v>
      </c>
      <c r="P4492" t="s">
        <v>19</v>
      </c>
    </row>
    <row r="4493" spans="2:16" x14ac:dyDescent="0.2">
      <c r="B4493" t="s">
        <v>921</v>
      </c>
      <c r="C4493">
        <v>2016</v>
      </c>
      <c r="D4493">
        <v>3.62</v>
      </c>
      <c r="E4493">
        <v>1.48</v>
      </c>
      <c r="F4493">
        <v>0.71</v>
      </c>
      <c r="G4493">
        <v>0.33</v>
      </c>
      <c r="H4493">
        <v>0.28999999999999998</v>
      </c>
      <c r="I4493">
        <v>0.28999999999999998</v>
      </c>
      <c r="J4493">
        <v>0.49</v>
      </c>
      <c r="K4493" s="1">
        <v>11.49</v>
      </c>
      <c r="L4493" s="2">
        <v>1201794</v>
      </c>
      <c r="M4493" s="1">
        <f>Table1[[#This Row],[PerformanceMetric]]/Table1[[#This Row],[InflationAdjSalary]]*1000000</f>
        <v>9.5607067434185886</v>
      </c>
      <c r="N4493" t="s">
        <v>91</v>
      </c>
      <c r="O4493">
        <v>23</v>
      </c>
      <c r="P4493" t="s">
        <v>25</v>
      </c>
    </row>
    <row r="4494" spans="2:16" x14ac:dyDescent="0.2">
      <c r="B4494" t="s">
        <v>719</v>
      </c>
      <c r="C4494">
        <v>2016</v>
      </c>
      <c r="D4494">
        <v>3.71</v>
      </c>
      <c r="E4494">
        <v>1.04</v>
      </c>
      <c r="F4494">
        <v>0.28999999999999998</v>
      </c>
      <c r="G4494">
        <v>0.23</v>
      </c>
      <c r="H4494">
        <v>0.21</v>
      </c>
      <c r="I4494">
        <v>0.27</v>
      </c>
      <c r="J4494">
        <v>0.57999999999999996</v>
      </c>
      <c r="K4494" s="1">
        <v>11.46</v>
      </c>
      <c r="L4494" s="2">
        <v>1907631</v>
      </c>
      <c r="M4494" s="1">
        <f>Table1[[#This Row],[PerformanceMetric]]/Table1[[#This Row],[InflationAdjSalary]]*1000000</f>
        <v>6.0074511265543498</v>
      </c>
      <c r="N4494" t="s">
        <v>29</v>
      </c>
      <c r="O4494">
        <v>35</v>
      </c>
      <c r="P4494" t="s">
        <v>25</v>
      </c>
    </row>
    <row r="4495" spans="2:16" x14ac:dyDescent="0.2">
      <c r="B4495" t="s">
        <v>730</v>
      </c>
      <c r="C4495">
        <v>2017</v>
      </c>
      <c r="D4495">
        <v>3.5</v>
      </c>
      <c r="E4495">
        <v>1.83</v>
      </c>
      <c r="F4495">
        <v>0.39</v>
      </c>
      <c r="G4495">
        <v>0.44</v>
      </c>
      <c r="H4495">
        <v>0.39</v>
      </c>
      <c r="I4495">
        <v>0.44</v>
      </c>
      <c r="J4495">
        <v>0.51</v>
      </c>
      <c r="K4495" s="1">
        <v>11.45</v>
      </c>
      <c r="L4495" s="2">
        <v>93445</v>
      </c>
      <c r="M4495" s="1">
        <f>Table1[[#This Row],[PerformanceMetric]]/Table1[[#This Row],[InflationAdjSalary]]*1000000</f>
        <v>122.53197067793887</v>
      </c>
      <c r="N4495" t="s">
        <v>36</v>
      </c>
      <c r="O4495">
        <v>25</v>
      </c>
      <c r="P4495" t="s">
        <v>16</v>
      </c>
    </row>
    <row r="4496" spans="2:16" x14ac:dyDescent="0.2">
      <c r="B4496" t="s">
        <v>223</v>
      </c>
      <c r="C4496">
        <v>2015</v>
      </c>
      <c r="D4496">
        <v>3.56</v>
      </c>
      <c r="E4496">
        <v>1.1599999999999999</v>
      </c>
      <c r="F4496">
        <v>0.48</v>
      </c>
      <c r="G4496">
        <v>0.6</v>
      </c>
      <c r="H4496">
        <v>0.2</v>
      </c>
      <c r="I4496">
        <v>0.4</v>
      </c>
      <c r="J4496">
        <v>0.55000000000000004</v>
      </c>
      <c r="K4496" s="1">
        <v>11.45</v>
      </c>
      <c r="L4496" s="2">
        <v>8438573</v>
      </c>
      <c r="M4496" s="1">
        <f>Table1[[#This Row],[PerformanceMetric]]/Table1[[#This Row],[InflationAdjSalary]]*1000000</f>
        <v>1.3568644840780544</v>
      </c>
      <c r="N4496" t="s">
        <v>76</v>
      </c>
      <c r="O4496">
        <v>24</v>
      </c>
      <c r="P4496" t="s">
        <v>25</v>
      </c>
    </row>
    <row r="4497" spans="2:16" x14ac:dyDescent="0.2">
      <c r="B4497" t="s">
        <v>833</v>
      </c>
      <c r="C4497">
        <v>2017</v>
      </c>
      <c r="D4497">
        <v>3.78</v>
      </c>
      <c r="E4497">
        <v>2.89</v>
      </c>
      <c r="F4497">
        <v>0.67</v>
      </c>
      <c r="G4497">
        <v>0.56000000000000005</v>
      </c>
      <c r="H4497">
        <v>0.11</v>
      </c>
      <c r="I4497">
        <v>0.56000000000000005</v>
      </c>
      <c r="J4497">
        <v>0.41</v>
      </c>
      <c r="K4497" s="1">
        <v>11.43</v>
      </c>
      <c r="L4497" s="2">
        <v>93445</v>
      </c>
      <c r="M4497" s="1">
        <f>Table1[[#This Row],[PerformanceMetric]]/Table1[[#This Row],[InflationAdjSalary]]*1000000</f>
        <v>122.31794103483332</v>
      </c>
      <c r="N4497" t="s">
        <v>27</v>
      </c>
      <c r="O4497">
        <v>24</v>
      </c>
      <c r="P4497" t="s">
        <v>25</v>
      </c>
    </row>
    <row r="4498" spans="2:16" x14ac:dyDescent="0.2">
      <c r="B4498" t="s">
        <v>501</v>
      </c>
      <c r="C4498">
        <v>2011</v>
      </c>
      <c r="D4498">
        <v>4.72</v>
      </c>
      <c r="E4498">
        <v>1.64</v>
      </c>
      <c r="F4498">
        <v>0.56999999999999995</v>
      </c>
      <c r="G4498">
        <v>0.17</v>
      </c>
      <c r="H4498">
        <v>0.32</v>
      </c>
      <c r="I4498">
        <v>0.51</v>
      </c>
      <c r="J4498">
        <v>0.45</v>
      </c>
      <c r="K4498" s="1">
        <v>11.43</v>
      </c>
      <c r="L4498" s="2">
        <v>1613674</v>
      </c>
      <c r="M4498" s="1">
        <f>Table1[[#This Row],[PerformanceMetric]]/Table1[[#This Row],[InflationAdjSalary]]*1000000</f>
        <v>7.0832150731808285</v>
      </c>
      <c r="N4498" t="s">
        <v>41</v>
      </c>
      <c r="O4498">
        <v>31</v>
      </c>
      <c r="P4498" t="s">
        <v>20</v>
      </c>
    </row>
    <row r="4499" spans="2:16" x14ac:dyDescent="0.2">
      <c r="B4499" t="s">
        <v>632</v>
      </c>
      <c r="C4499">
        <v>2012</v>
      </c>
      <c r="D4499">
        <v>4.5199999999999996</v>
      </c>
      <c r="E4499">
        <v>2.72</v>
      </c>
      <c r="F4499">
        <v>0.64</v>
      </c>
      <c r="G4499">
        <v>0.4</v>
      </c>
      <c r="H4499">
        <v>0.44</v>
      </c>
      <c r="I4499">
        <v>0.52</v>
      </c>
      <c r="J4499">
        <v>0.37</v>
      </c>
      <c r="K4499" s="1">
        <v>11.43</v>
      </c>
      <c r="L4499" s="2">
        <v>4077733</v>
      </c>
      <c r="M4499" s="1">
        <f>Table1[[#This Row],[PerformanceMetric]]/Table1[[#This Row],[InflationAdjSalary]]*1000000</f>
        <v>2.8030280550492148</v>
      </c>
      <c r="N4499" t="s">
        <v>145</v>
      </c>
      <c r="O4499">
        <v>25</v>
      </c>
      <c r="P4499" t="s">
        <v>25</v>
      </c>
    </row>
    <row r="4500" spans="2:16" x14ac:dyDescent="0.2">
      <c r="B4500" t="s">
        <v>292</v>
      </c>
      <c r="C4500">
        <v>2016</v>
      </c>
      <c r="D4500">
        <v>3.71</v>
      </c>
      <c r="E4500">
        <v>1.29</v>
      </c>
      <c r="F4500">
        <v>0.59</v>
      </c>
      <c r="G4500">
        <v>0.53</v>
      </c>
      <c r="H4500">
        <v>0.06</v>
      </c>
      <c r="I4500">
        <v>0.18</v>
      </c>
      <c r="J4500">
        <v>0.49</v>
      </c>
      <c r="K4500" s="1">
        <v>11.42</v>
      </c>
      <c r="L4500" s="2">
        <v>1907631</v>
      </c>
      <c r="M4500" s="1">
        <f>Table1[[#This Row],[PerformanceMetric]]/Table1[[#This Row],[InflationAdjSalary]]*1000000</f>
        <v>5.9864827107548573</v>
      </c>
      <c r="N4500" t="s">
        <v>46</v>
      </c>
      <c r="O4500">
        <v>35</v>
      </c>
      <c r="P4500" t="s">
        <v>25</v>
      </c>
    </row>
    <row r="4501" spans="2:16" x14ac:dyDescent="0.2">
      <c r="B4501" t="s">
        <v>672</v>
      </c>
      <c r="C4501">
        <v>2013</v>
      </c>
      <c r="D4501">
        <v>4.05</v>
      </c>
      <c r="E4501">
        <v>1.4</v>
      </c>
      <c r="F4501">
        <v>1.85</v>
      </c>
      <c r="G4501">
        <v>0.25</v>
      </c>
      <c r="H4501">
        <v>0</v>
      </c>
      <c r="I4501">
        <v>0.65</v>
      </c>
      <c r="J4501">
        <v>0.46</v>
      </c>
      <c r="K4501" s="1">
        <v>11.38</v>
      </c>
      <c r="L4501" s="2">
        <v>1122146</v>
      </c>
      <c r="M4501" s="1">
        <f>Table1[[#This Row],[PerformanceMetric]]/Table1[[#This Row],[InflationAdjSalary]]*1000000</f>
        <v>10.141282863370719</v>
      </c>
      <c r="N4501" t="s">
        <v>29</v>
      </c>
      <c r="O4501">
        <v>25</v>
      </c>
      <c r="P4501" t="s">
        <v>20</v>
      </c>
    </row>
    <row r="4502" spans="2:16" x14ac:dyDescent="0.2">
      <c r="B4502" t="s">
        <v>818</v>
      </c>
      <c r="C4502">
        <v>2020</v>
      </c>
      <c r="D4502">
        <v>3.1</v>
      </c>
      <c r="E4502">
        <v>1.7</v>
      </c>
      <c r="F4502">
        <v>0.8</v>
      </c>
      <c r="G4502">
        <v>0.4</v>
      </c>
      <c r="H4502">
        <v>0.1</v>
      </c>
      <c r="I4502">
        <v>0.3</v>
      </c>
      <c r="J4502">
        <v>0.52</v>
      </c>
      <c r="K4502" s="1">
        <v>11.38</v>
      </c>
      <c r="L4502" s="2">
        <v>1661679</v>
      </c>
      <c r="M4502" s="1">
        <f>Table1[[#This Row],[PerformanceMetric]]/Table1[[#This Row],[InflationAdjSalary]]*1000000</f>
        <v>6.8484948055551049</v>
      </c>
      <c r="N4502" t="s">
        <v>41</v>
      </c>
      <c r="O4502">
        <v>25</v>
      </c>
      <c r="P4502" t="s">
        <v>25</v>
      </c>
    </row>
    <row r="4503" spans="2:16" x14ac:dyDescent="0.2">
      <c r="B4503" t="s">
        <v>558</v>
      </c>
      <c r="C4503">
        <v>2020</v>
      </c>
      <c r="D4503">
        <v>4.5</v>
      </c>
      <c r="E4503">
        <v>1</v>
      </c>
      <c r="F4503">
        <v>1.5</v>
      </c>
      <c r="G4503">
        <v>0.17</v>
      </c>
      <c r="H4503">
        <v>0.17</v>
      </c>
      <c r="I4503">
        <v>0.5</v>
      </c>
      <c r="J4503">
        <v>0.45</v>
      </c>
      <c r="K4503" s="1">
        <v>11.37</v>
      </c>
      <c r="L4503" s="2">
        <v>57469</v>
      </c>
      <c r="M4503" s="1">
        <f>Table1[[#This Row],[PerformanceMetric]]/Table1[[#This Row],[InflationAdjSalary]]*1000000</f>
        <v>197.84579512432788</v>
      </c>
      <c r="N4503" t="s">
        <v>54</v>
      </c>
      <c r="O4503">
        <v>27</v>
      </c>
      <c r="P4503" t="s">
        <v>20</v>
      </c>
    </row>
    <row r="4504" spans="2:16" x14ac:dyDescent="0.2">
      <c r="B4504" t="s">
        <v>453</v>
      </c>
      <c r="C4504">
        <v>2017</v>
      </c>
      <c r="D4504">
        <v>5.4</v>
      </c>
      <c r="E4504">
        <v>1.2</v>
      </c>
      <c r="F4504">
        <v>1.7</v>
      </c>
      <c r="G4504">
        <v>0.2</v>
      </c>
      <c r="H4504">
        <v>0.2</v>
      </c>
      <c r="I4504">
        <v>1.4</v>
      </c>
      <c r="J4504">
        <v>0.48</v>
      </c>
      <c r="K4504" s="1">
        <v>11.37</v>
      </c>
      <c r="L4504" s="2">
        <v>1587806</v>
      </c>
      <c r="M4504" s="1">
        <f>Table1[[#This Row],[PerformanceMetric]]/Table1[[#This Row],[InflationAdjSalary]]*1000000</f>
        <v>7.1608244332116131</v>
      </c>
      <c r="N4504" t="s">
        <v>39</v>
      </c>
      <c r="O4504">
        <v>23</v>
      </c>
      <c r="P4504" t="s">
        <v>19</v>
      </c>
    </row>
    <row r="4505" spans="2:16" x14ac:dyDescent="0.2">
      <c r="B4505" t="s">
        <v>198</v>
      </c>
      <c r="C4505">
        <v>2015</v>
      </c>
      <c r="D4505">
        <v>2.67</v>
      </c>
      <c r="E4505">
        <v>2.78</v>
      </c>
      <c r="F4505">
        <v>0.61</v>
      </c>
      <c r="G4505">
        <v>0.47</v>
      </c>
      <c r="H4505">
        <v>0.69</v>
      </c>
      <c r="I4505">
        <v>0.5</v>
      </c>
      <c r="J4505">
        <v>0.46</v>
      </c>
      <c r="K4505" s="1">
        <v>11.36</v>
      </c>
      <c r="L4505" s="2">
        <v>1105951</v>
      </c>
      <c r="M4505" s="1">
        <f>Table1[[#This Row],[PerformanceMetric]]/Table1[[#This Row],[InflationAdjSalary]]*1000000</f>
        <v>10.271702815043342</v>
      </c>
      <c r="N4505" t="s">
        <v>56</v>
      </c>
      <c r="O4505">
        <v>35</v>
      </c>
      <c r="P4505" t="s">
        <v>30</v>
      </c>
    </row>
    <row r="4506" spans="2:16" x14ac:dyDescent="0.2">
      <c r="B4506" t="s">
        <v>833</v>
      </c>
      <c r="C4506">
        <v>2016</v>
      </c>
      <c r="D4506">
        <v>3.97</v>
      </c>
      <c r="E4506">
        <v>2.41</v>
      </c>
      <c r="F4506">
        <v>0.66</v>
      </c>
      <c r="G4506">
        <v>0.48</v>
      </c>
      <c r="H4506">
        <v>0.17</v>
      </c>
      <c r="I4506">
        <v>0.52</v>
      </c>
      <c r="J4506">
        <v>0.43</v>
      </c>
      <c r="K4506" s="1">
        <v>11.36</v>
      </c>
      <c r="L4506" s="2">
        <v>1258720</v>
      </c>
      <c r="M4506" s="1">
        <f>Table1[[#This Row],[PerformanceMetric]]/Table1[[#This Row],[InflationAdjSalary]]*1000000</f>
        <v>9.0250413118088204</v>
      </c>
      <c r="N4506" t="s">
        <v>42</v>
      </c>
      <c r="O4506">
        <v>23</v>
      </c>
      <c r="P4506" t="s">
        <v>25</v>
      </c>
    </row>
    <row r="4507" spans="2:16" x14ac:dyDescent="0.2">
      <c r="B4507" t="s">
        <v>922</v>
      </c>
      <c r="C4507">
        <v>2013</v>
      </c>
      <c r="D4507">
        <v>3.82</v>
      </c>
      <c r="E4507">
        <v>2.4300000000000002</v>
      </c>
      <c r="F4507">
        <v>0.88</v>
      </c>
      <c r="G4507">
        <v>0.53</v>
      </c>
      <c r="H4507">
        <v>0.24</v>
      </c>
      <c r="I4507">
        <v>0.88</v>
      </c>
      <c r="J4507">
        <v>0.46</v>
      </c>
      <c r="K4507" s="1">
        <v>11.36</v>
      </c>
      <c r="L4507" s="2">
        <v>1663932</v>
      </c>
      <c r="M4507" s="1">
        <f>Table1[[#This Row],[PerformanceMetric]]/Table1[[#This Row],[InflationAdjSalary]]*1000000</f>
        <v>6.8272020731616436</v>
      </c>
      <c r="N4507" t="s">
        <v>38</v>
      </c>
      <c r="O4507">
        <v>24</v>
      </c>
      <c r="P4507" t="s">
        <v>25</v>
      </c>
    </row>
    <row r="4508" spans="2:16" x14ac:dyDescent="0.2">
      <c r="B4508" t="s">
        <v>779</v>
      </c>
      <c r="C4508">
        <v>2013</v>
      </c>
      <c r="D4508">
        <v>4.55</v>
      </c>
      <c r="E4508">
        <v>0.72</v>
      </c>
      <c r="F4508">
        <v>2.84</v>
      </c>
      <c r="G4508">
        <v>0.34</v>
      </c>
      <c r="H4508">
        <v>0.02</v>
      </c>
      <c r="I4508">
        <v>1.23</v>
      </c>
      <c r="J4508">
        <v>0.47</v>
      </c>
      <c r="K4508" s="1">
        <v>11.33</v>
      </c>
      <c r="L4508" s="2">
        <v>2558255</v>
      </c>
      <c r="M4508" s="1">
        <f>Table1[[#This Row],[PerformanceMetric]]/Table1[[#This Row],[InflationAdjSalary]]*1000000</f>
        <v>4.4288001000682105</v>
      </c>
      <c r="N4508" t="s">
        <v>41</v>
      </c>
      <c r="O4508">
        <v>25</v>
      </c>
      <c r="P4508" t="s">
        <v>19</v>
      </c>
    </row>
    <row r="4509" spans="2:16" x14ac:dyDescent="0.2">
      <c r="B4509" t="s">
        <v>567</v>
      </c>
      <c r="C4509">
        <v>2016</v>
      </c>
      <c r="D4509">
        <v>3.08</v>
      </c>
      <c r="E4509">
        <v>2.2799999999999998</v>
      </c>
      <c r="F4509">
        <v>0.4</v>
      </c>
      <c r="G4509">
        <v>0.59</v>
      </c>
      <c r="H4509">
        <v>0.25</v>
      </c>
      <c r="I4509">
        <v>0.45</v>
      </c>
      <c r="J4509">
        <v>0.5</v>
      </c>
      <c r="K4509" s="1">
        <v>11.33</v>
      </c>
      <c r="L4509" s="2">
        <v>2708399</v>
      </c>
      <c r="M4509" s="1">
        <f>Table1[[#This Row],[PerformanceMetric]]/Table1[[#This Row],[InflationAdjSalary]]*1000000</f>
        <v>4.1832831868568849</v>
      </c>
      <c r="N4509" t="s">
        <v>52</v>
      </c>
      <c r="O4509">
        <v>29</v>
      </c>
      <c r="P4509" t="s">
        <v>16</v>
      </c>
    </row>
    <row r="4510" spans="2:16" x14ac:dyDescent="0.2">
      <c r="B4510" t="s">
        <v>463</v>
      </c>
      <c r="C4510">
        <v>2012</v>
      </c>
      <c r="D4510">
        <v>3.59</v>
      </c>
      <c r="E4510">
        <v>1.44</v>
      </c>
      <c r="F4510">
        <v>2.0499999999999998</v>
      </c>
      <c r="G4510">
        <v>0.44</v>
      </c>
      <c r="H4510">
        <v>0.03</v>
      </c>
      <c r="I4510">
        <v>0.75</v>
      </c>
      <c r="J4510">
        <v>0.47</v>
      </c>
      <c r="K4510" s="1">
        <v>11.31</v>
      </c>
      <c r="L4510" s="2">
        <v>983665</v>
      </c>
      <c r="M4510" s="1">
        <f>Table1[[#This Row],[PerformanceMetric]]/Table1[[#This Row],[InflationAdjSalary]]*1000000</f>
        <v>11.497816838049539</v>
      </c>
      <c r="N4510" t="s">
        <v>54</v>
      </c>
      <c r="O4510">
        <v>21</v>
      </c>
      <c r="P4510" t="s">
        <v>19</v>
      </c>
    </row>
    <row r="4511" spans="2:16" x14ac:dyDescent="0.2">
      <c r="B4511" t="s">
        <v>57</v>
      </c>
      <c r="C4511">
        <v>2014</v>
      </c>
      <c r="D4511">
        <v>2.31</v>
      </c>
      <c r="E4511">
        <v>3.44</v>
      </c>
      <c r="F4511">
        <v>0.16</v>
      </c>
      <c r="G4511">
        <v>0.18</v>
      </c>
      <c r="H4511">
        <v>0.91</v>
      </c>
      <c r="I4511">
        <v>0.71</v>
      </c>
      <c r="J4511">
        <v>0.51</v>
      </c>
      <c r="K4511" s="1">
        <v>11.31</v>
      </c>
      <c r="L4511" s="2">
        <v>1401597</v>
      </c>
      <c r="M4511" s="1">
        <f>Table1[[#This Row],[PerformanceMetric]]/Table1[[#This Row],[InflationAdjSalary]]*1000000</f>
        <v>8.0693665868291671</v>
      </c>
      <c r="N4511" t="s">
        <v>58</v>
      </c>
      <c r="O4511">
        <v>21</v>
      </c>
      <c r="P4511" t="s">
        <v>30</v>
      </c>
    </row>
    <row r="4512" spans="2:16" x14ac:dyDescent="0.2">
      <c r="B4512" t="s">
        <v>723</v>
      </c>
      <c r="C4512">
        <v>2020</v>
      </c>
      <c r="D4512">
        <v>3.19</v>
      </c>
      <c r="E4512">
        <v>1.96</v>
      </c>
      <c r="F4512">
        <v>0.43</v>
      </c>
      <c r="G4512">
        <v>0.19</v>
      </c>
      <c r="H4512">
        <v>0.69</v>
      </c>
      <c r="I4512">
        <v>0.52</v>
      </c>
      <c r="J4512">
        <v>0.52</v>
      </c>
      <c r="K4512" s="1">
        <v>11.31</v>
      </c>
      <c r="L4512" s="2">
        <v>3399363</v>
      </c>
      <c r="M4512" s="1">
        <f>Table1[[#This Row],[PerformanceMetric]]/Table1[[#This Row],[InflationAdjSalary]]*1000000</f>
        <v>3.3270939290684756</v>
      </c>
      <c r="N4512" t="s">
        <v>64</v>
      </c>
      <c r="O4512">
        <v>20</v>
      </c>
      <c r="P4512" t="s">
        <v>30</v>
      </c>
    </row>
    <row r="4513" spans="2:16" x14ac:dyDescent="0.2">
      <c r="B4513" t="s">
        <v>564</v>
      </c>
      <c r="C4513">
        <v>2014</v>
      </c>
      <c r="D4513">
        <v>3.3</v>
      </c>
      <c r="E4513">
        <v>1.07</v>
      </c>
      <c r="F4513">
        <v>0.24</v>
      </c>
      <c r="G4513">
        <v>0.22</v>
      </c>
      <c r="H4513">
        <v>7.0000000000000007E-2</v>
      </c>
      <c r="I4513">
        <v>0.09</v>
      </c>
      <c r="J4513">
        <v>0.6</v>
      </c>
      <c r="K4513" s="1">
        <v>11.31</v>
      </c>
      <c r="L4513" s="2">
        <v>4284044</v>
      </c>
      <c r="M4513" s="1">
        <f>Table1[[#This Row],[PerformanceMetric]]/Table1[[#This Row],[InflationAdjSalary]]*1000000</f>
        <v>2.6400289072661249</v>
      </c>
      <c r="N4513" t="s">
        <v>50</v>
      </c>
      <c r="O4513">
        <v>30</v>
      </c>
      <c r="P4513" t="s">
        <v>16</v>
      </c>
    </row>
    <row r="4514" spans="2:16" x14ac:dyDescent="0.2">
      <c r="B4514" t="s">
        <v>365</v>
      </c>
      <c r="C4514">
        <v>2020</v>
      </c>
      <c r="D4514">
        <v>1.82</v>
      </c>
      <c r="E4514">
        <v>3.75</v>
      </c>
      <c r="F4514">
        <v>0.43</v>
      </c>
      <c r="G4514">
        <v>0.39</v>
      </c>
      <c r="H4514">
        <v>0.32</v>
      </c>
      <c r="I4514">
        <v>0.46</v>
      </c>
      <c r="J4514">
        <v>0.49</v>
      </c>
      <c r="K4514" s="1">
        <v>11.31</v>
      </c>
      <c r="L4514" s="2">
        <v>5753132</v>
      </c>
      <c r="M4514" s="1">
        <f>Table1[[#This Row],[PerformanceMetric]]/Table1[[#This Row],[InflationAdjSalary]]*1000000</f>
        <v>1.9658857123389486</v>
      </c>
      <c r="N4514" t="s">
        <v>58</v>
      </c>
      <c r="O4514">
        <v>30</v>
      </c>
      <c r="P4514" t="s">
        <v>30</v>
      </c>
    </row>
    <row r="4515" spans="2:16" x14ac:dyDescent="0.2">
      <c r="B4515" t="s">
        <v>923</v>
      </c>
      <c r="C4515">
        <v>2017</v>
      </c>
      <c r="D4515">
        <v>2.8</v>
      </c>
      <c r="E4515">
        <v>1.8</v>
      </c>
      <c r="F4515">
        <v>0.6</v>
      </c>
      <c r="G4515">
        <v>0.2</v>
      </c>
      <c r="H4515">
        <v>0</v>
      </c>
      <c r="I4515">
        <v>0.4</v>
      </c>
      <c r="J4515">
        <v>0.61</v>
      </c>
      <c r="K4515" s="1">
        <v>11.3</v>
      </c>
      <c r="L4515" s="2">
        <v>1587806</v>
      </c>
      <c r="M4515" s="1">
        <f>Table1[[#This Row],[PerformanceMetric]]/Table1[[#This Row],[InflationAdjSalary]]*1000000</f>
        <v>7.1167384428576286</v>
      </c>
      <c r="N4515" t="s">
        <v>48</v>
      </c>
      <c r="O4515">
        <v>22</v>
      </c>
      <c r="P4515" t="s">
        <v>20</v>
      </c>
    </row>
    <row r="4516" spans="2:16" x14ac:dyDescent="0.2">
      <c r="B4516" t="s">
        <v>387</v>
      </c>
      <c r="C4516">
        <v>2014</v>
      </c>
      <c r="D4516">
        <v>2.2000000000000002</v>
      </c>
      <c r="E4516">
        <v>3.62</v>
      </c>
      <c r="F4516">
        <v>0.64</v>
      </c>
      <c r="G4516">
        <v>0.51</v>
      </c>
      <c r="H4516">
        <v>0.22</v>
      </c>
      <c r="I4516">
        <v>0.57999999999999996</v>
      </c>
      <c r="J4516">
        <v>0.47</v>
      </c>
      <c r="K4516" s="1">
        <v>11.3</v>
      </c>
      <c r="L4516" s="2">
        <v>7407992</v>
      </c>
      <c r="M4516" s="1">
        <f>Table1[[#This Row],[PerformanceMetric]]/Table1[[#This Row],[InflationAdjSalary]]*1000000</f>
        <v>1.5253796170406231</v>
      </c>
      <c r="N4516" t="s">
        <v>50</v>
      </c>
      <c r="O4516">
        <v>30</v>
      </c>
      <c r="P4516" t="s">
        <v>30</v>
      </c>
    </row>
    <row r="4517" spans="2:16" x14ac:dyDescent="0.2">
      <c r="B4517" t="s">
        <v>423</v>
      </c>
      <c r="C4517">
        <v>2019</v>
      </c>
      <c r="D4517">
        <v>3.73</v>
      </c>
      <c r="E4517">
        <v>1.9</v>
      </c>
      <c r="F4517">
        <v>0.33</v>
      </c>
      <c r="G4517">
        <v>0.41</v>
      </c>
      <c r="H4517">
        <v>0.2</v>
      </c>
      <c r="I4517">
        <v>0.45</v>
      </c>
      <c r="J4517">
        <v>0.5</v>
      </c>
      <c r="K4517" s="1">
        <v>11.28</v>
      </c>
      <c r="L4517" s="2">
        <v>1639040</v>
      </c>
      <c r="M4517" s="1">
        <f>Table1[[#This Row],[PerformanceMetric]]/Table1[[#This Row],[InflationAdjSalary]]*1000000</f>
        <v>6.8820773135493951</v>
      </c>
      <c r="N4517" t="s">
        <v>24</v>
      </c>
      <c r="O4517">
        <v>20</v>
      </c>
      <c r="P4517" t="s">
        <v>20</v>
      </c>
    </row>
    <row r="4518" spans="2:16" x14ac:dyDescent="0.2">
      <c r="B4518" t="s">
        <v>530</v>
      </c>
      <c r="C4518">
        <v>2017</v>
      </c>
      <c r="D4518">
        <v>5.4</v>
      </c>
      <c r="E4518">
        <v>0.6</v>
      </c>
      <c r="F4518">
        <v>2.4</v>
      </c>
      <c r="G4518">
        <v>0.2</v>
      </c>
      <c r="H4518">
        <v>0</v>
      </c>
      <c r="I4518">
        <v>1.6</v>
      </c>
      <c r="J4518">
        <v>0.52</v>
      </c>
      <c r="K4518" s="1">
        <v>11.27</v>
      </c>
      <c r="L4518" s="2">
        <v>229630</v>
      </c>
      <c r="M4518" s="1">
        <f>Table1[[#This Row],[PerformanceMetric]]/Table1[[#This Row],[InflationAdjSalary]]*1000000</f>
        <v>49.07895309846274</v>
      </c>
      <c r="N4518" t="s">
        <v>76</v>
      </c>
      <c r="O4518">
        <v>23</v>
      </c>
      <c r="P4518" t="s">
        <v>19</v>
      </c>
    </row>
    <row r="4519" spans="2:16" x14ac:dyDescent="0.2">
      <c r="B4519" t="s">
        <v>873</v>
      </c>
      <c r="C4519">
        <v>2013</v>
      </c>
      <c r="D4519">
        <v>3.4</v>
      </c>
      <c r="E4519">
        <v>1.4</v>
      </c>
      <c r="F4519">
        <v>0.9</v>
      </c>
      <c r="G4519">
        <v>0.3</v>
      </c>
      <c r="H4519">
        <v>0.2</v>
      </c>
      <c r="I4519">
        <v>0.7</v>
      </c>
      <c r="J4519">
        <v>0.59</v>
      </c>
      <c r="K4519" s="1">
        <v>11.27</v>
      </c>
      <c r="L4519" s="2">
        <v>1162507</v>
      </c>
      <c r="M4519" s="1">
        <f>Table1[[#This Row],[PerformanceMetric]]/Table1[[#This Row],[InflationAdjSalary]]*1000000</f>
        <v>9.6945652800370237</v>
      </c>
      <c r="N4519" t="s">
        <v>65</v>
      </c>
      <c r="O4519">
        <v>23</v>
      </c>
      <c r="P4519" t="s">
        <v>25</v>
      </c>
    </row>
    <row r="4520" spans="2:16" x14ac:dyDescent="0.2">
      <c r="B4520" t="s">
        <v>704</v>
      </c>
      <c r="C4520">
        <v>2016</v>
      </c>
      <c r="D4520">
        <v>2.46</v>
      </c>
      <c r="E4520">
        <v>1.93</v>
      </c>
      <c r="F4520">
        <v>2.2000000000000002</v>
      </c>
      <c r="G4520">
        <v>0.9</v>
      </c>
      <c r="H4520">
        <v>0.02</v>
      </c>
      <c r="I4520">
        <v>0.83</v>
      </c>
      <c r="J4520">
        <v>0.48</v>
      </c>
      <c r="K4520" s="1">
        <v>11.27</v>
      </c>
      <c r="L4520" s="2">
        <v>1292066</v>
      </c>
      <c r="M4520" s="1">
        <f>Table1[[#This Row],[PerformanceMetric]]/Table1[[#This Row],[InflationAdjSalary]]*1000000</f>
        <v>8.7224646418990979</v>
      </c>
      <c r="N4520" t="s">
        <v>52</v>
      </c>
      <c r="O4520">
        <v>38</v>
      </c>
      <c r="P4520" t="s">
        <v>19</v>
      </c>
    </row>
    <row r="4521" spans="2:16" x14ac:dyDescent="0.2">
      <c r="B4521" t="s">
        <v>861</v>
      </c>
      <c r="C4521">
        <v>2012</v>
      </c>
      <c r="D4521">
        <v>3.7</v>
      </c>
      <c r="E4521">
        <v>1.22</v>
      </c>
      <c r="F4521">
        <v>3.32</v>
      </c>
      <c r="G4521">
        <v>0.46</v>
      </c>
      <c r="H4521">
        <v>0.22</v>
      </c>
      <c r="I4521">
        <v>1.41</v>
      </c>
      <c r="J4521">
        <v>0.46</v>
      </c>
      <c r="K4521" s="1">
        <v>11.27</v>
      </c>
      <c r="L4521" s="2">
        <v>1745989</v>
      </c>
      <c r="M4521" s="1">
        <f>Table1[[#This Row],[PerformanceMetric]]/Table1[[#This Row],[InflationAdjSalary]]*1000000</f>
        <v>6.45479438873899</v>
      </c>
      <c r="N4521" t="s">
        <v>58</v>
      </c>
      <c r="O4521">
        <v>33</v>
      </c>
      <c r="P4521" t="s">
        <v>19</v>
      </c>
    </row>
    <row r="4522" spans="2:16" x14ac:dyDescent="0.2">
      <c r="B4522" t="s">
        <v>839</v>
      </c>
      <c r="C4522">
        <v>2011</v>
      </c>
      <c r="D4522">
        <v>3.33</v>
      </c>
      <c r="E4522">
        <v>1.55</v>
      </c>
      <c r="F4522">
        <v>2.09</v>
      </c>
      <c r="G4522">
        <v>0.82</v>
      </c>
      <c r="H4522">
        <v>0.18</v>
      </c>
      <c r="I4522">
        <v>1.18</v>
      </c>
      <c r="J4522">
        <v>0.5</v>
      </c>
      <c r="K4522" s="1">
        <v>11.26</v>
      </c>
      <c r="L4522" s="2">
        <v>1775042</v>
      </c>
      <c r="M4522" s="1">
        <f>Table1[[#This Row],[PerformanceMetric]]/Table1[[#This Row],[InflationAdjSalary]]*1000000</f>
        <v>6.3435118718317653</v>
      </c>
      <c r="N4522" t="s">
        <v>41</v>
      </c>
      <c r="O4522">
        <v>35</v>
      </c>
      <c r="P4522" t="s">
        <v>19</v>
      </c>
    </row>
    <row r="4523" spans="2:16" x14ac:dyDescent="0.2">
      <c r="B4523" t="s">
        <v>813</v>
      </c>
      <c r="C4523">
        <v>2020</v>
      </c>
      <c r="D4523">
        <v>3.5</v>
      </c>
      <c r="E4523">
        <v>0.92</v>
      </c>
      <c r="F4523">
        <v>0.17</v>
      </c>
      <c r="G4523">
        <v>0.17</v>
      </c>
      <c r="H4523">
        <v>0.17</v>
      </c>
      <c r="I4523">
        <v>0.17</v>
      </c>
      <c r="J4523">
        <v>0.61</v>
      </c>
      <c r="K4523" s="1">
        <v>11.26</v>
      </c>
      <c r="L4523" s="2">
        <v>2795737</v>
      </c>
      <c r="M4523" s="1">
        <f>Table1[[#This Row],[PerformanceMetric]]/Table1[[#This Row],[InflationAdjSalary]]*1000000</f>
        <v>4.0275605323390575</v>
      </c>
      <c r="N4523" t="s">
        <v>52</v>
      </c>
      <c r="O4523">
        <v>22</v>
      </c>
      <c r="P4523" t="s">
        <v>30</v>
      </c>
    </row>
    <row r="4524" spans="2:16" x14ac:dyDescent="0.2">
      <c r="B4524" t="s">
        <v>841</v>
      </c>
      <c r="C4524">
        <v>2015</v>
      </c>
      <c r="D4524">
        <v>2.69</v>
      </c>
      <c r="E4524">
        <v>2.29</v>
      </c>
      <c r="F4524">
        <v>0.27</v>
      </c>
      <c r="G4524">
        <v>0.16</v>
      </c>
      <c r="H4524">
        <v>0.16</v>
      </c>
      <c r="I4524">
        <v>0.51</v>
      </c>
      <c r="J4524">
        <v>0.62</v>
      </c>
      <c r="K4524" s="1">
        <v>11.25</v>
      </c>
      <c r="L4524" s="2">
        <v>312765</v>
      </c>
      <c r="M4524" s="1">
        <f>Table1[[#This Row],[PerformanceMetric]]/Table1[[#This Row],[InflationAdjSalary]]*1000000</f>
        <v>35.969497865809792</v>
      </c>
      <c r="N4524" t="s">
        <v>65</v>
      </c>
      <c r="O4524">
        <v>27</v>
      </c>
      <c r="P4524" t="s">
        <v>16</v>
      </c>
    </row>
    <row r="4525" spans="2:16" x14ac:dyDescent="0.2">
      <c r="B4525" t="s">
        <v>924</v>
      </c>
      <c r="C4525">
        <v>2020</v>
      </c>
      <c r="D4525">
        <v>4.74</v>
      </c>
      <c r="E4525">
        <v>1.52</v>
      </c>
      <c r="F4525">
        <v>1.1499999999999999</v>
      </c>
      <c r="G4525">
        <v>0.41</v>
      </c>
      <c r="H4525">
        <v>0.44</v>
      </c>
      <c r="I4525">
        <v>0.93</v>
      </c>
      <c r="J4525">
        <v>0.44</v>
      </c>
      <c r="K4525" s="1">
        <v>11.25</v>
      </c>
      <c r="L4525" s="2">
        <v>2318700</v>
      </c>
      <c r="M4525" s="1">
        <f>Table1[[#This Row],[PerformanceMetric]]/Table1[[#This Row],[InflationAdjSalary]]*1000000</f>
        <v>4.8518566438090316</v>
      </c>
      <c r="N4525" t="s">
        <v>22</v>
      </c>
      <c r="O4525">
        <v>22</v>
      </c>
      <c r="P4525" t="s">
        <v>20</v>
      </c>
    </row>
    <row r="4526" spans="2:16" x14ac:dyDescent="0.2">
      <c r="B4526" t="s">
        <v>834</v>
      </c>
      <c r="C4526">
        <v>2021</v>
      </c>
      <c r="D4526">
        <v>3.05</v>
      </c>
      <c r="E4526">
        <v>2.95</v>
      </c>
      <c r="F4526">
        <v>0.79</v>
      </c>
      <c r="G4526">
        <v>0.33</v>
      </c>
      <c r="H4526">
        <v>0.18</v>
      </c>
      <c r="I4526">
        <v>0.44</v>
      </c>
      <c r="J4526">
        <v>0.44</v>
      </c>
      <c r="K4526" s="1">
        <v>11.23</v>
      </c>
      <c r="L4526" s="2">
        <v>884706</v>
      </c>
      <c r="M4526" s="1">
        <f>Table1[[#This Row],[PerformanceMetric]]/Table1[[#This Row],[InflationAdjSalary]]*1000000</f>
        <v>12.693482354590113</v>
      </c>
      <c r="N4526" t="s">
        <v>41</v>
      </c>
      <c r="O4526">
        <v>26</v>
      </c>
      <c r="P4526" t="s">
        <v>25</v>
      </c>
    </row>
    <row r="4527" spans="2:16" x14ac:dyDescent="0.2">
      <c r="B4527" t="s">
        <v>726</v>
      </c>
      <c r="C4527">
        <v>2020</v>
      </c>
      <c r="D4527">
        <v>3.93</v>
      </c>
      <c r="E4527">
        <v>1.32</v>
      </c>
      <c r="F4527">
        <v>0.91</v>
      </c>
      <c r="G4527">
        <v>0.48</v>
      </c>
      <c r="H4527">
        <v>0.3</v>
      </c>
      <c r="I4527">
        <v>0.55000000000000004</v>
      </c>
      <c r="J4527">
        <v>0.48</v>
      </c>
      <c r="K4527" s="1">
        <v>11.23</v>
      </c>
      <c r="L4527" s="2">
        <v>4533235</v>
      </c>
      <c r="M4527" s="1">
        <f>Table1[[#This Row],[PerformanceMetric]]/Table1[[#This Row],[InflationAdjSalary]]*1000000</f>
        <v>2.4772596170284578</v>
      </c>
      <c r="N4527" t="s">
        <v>24</v>
      </c>
      <c r="O4527">
        <v>21</v>
      </c>
      <c r="P4527" t="s">
        <v>25</v>
      </c>
    </row>
    <row r="4528" spans="2:16" x14ac:dyDescent="0.2">
      <c r="B4528" t="s">
        <v>810</v>
      </c>
      <c r="C4528">
        <v>2012</v>
      </c>
      <c r="D4528">
        <v>3.29</v>
      </c>
      <c r="E4528">
        <v>3.14</v>
      </c>
      <c r="F4528">
        <v>0.14000000000000001</v>
      </c>
      <c r="G4528">
        <v>0.71</v>
      </c>
      <c r="H4528">
        <v>0.14000000000000001</v>
      </c>
      <c r="I4528">
        <v>1.1399999999999999</v>
      </c>
      <c r="J4528">
        <v>0.55000000000000004</v>
      </c>
      <c r="K4528" s="1">
        <v>11.22</v>
      </c>
      <c r="L4528" s="2">
        <v>656705</v>
      </c>
      <c r="M4528" s="1">
        <f>Table1[[#This Row],[PerformanceMetric]]/Table1[[#This Row],[InflationAdjSalary]]*1000000</f>
        <v>17.085297051187368</v>
      </c>
      <c r="N4528" t="s">
        <v>99</v>
      </c>
      <c r="O4528">
        <v>26</v>
      </c>
      <c r="P4528" t="s">
        <v>30</v>
      </c>
    </row>
    <row r="4529" spans="2:16" x14ac:dyDescent="0.2">
      <c r="B4529" t="s">
        <v>838</v>
      </c>
      <c r="C4529">
        <v>2012</v>
      </c>
      <c r="D4529">
        <v>4.2</v>
      </c>
      <c r="E4529">
        <v>2.2000000000000002</v>
      </c>
      <c r="F4529">
        <v>0.6</v>
      </c>
      <c r="G4529">
        <v>0.4</v>
      </c>
      <c r="H4529">
        <v>0</v>
      </c>
      <c r="I4529">
        <v>0.6</v>
      </c>
      <c r="J4529">
        <v>0.45</v>
      </c>
      <c r="K4529" s="1">
        <v>11.22</v>
      </c>
      <c r="L4529" s="2">
        <v>1103220</v>
      </c>
      <c r="M4529" s="1">
        <f>Table1[[#This Row],[PerformanceMetric]]/Table1[[#This Row],[InflationAdjSalary]]*1000000</f>
        <v>10.170228966117367</v>
      </c>
      <c r="N4529" t="s">
        <v>145</v>
      </c>
      <c r="O4529">
        <v>31</v>
      </c>
      <c r="P4529" t="s">
        <v>25</v>
      </c>
    </row>
    <row r="4530" spans="2:16" x14ac:dyDescent="0.2">
      <c r="B4530" t="s">
        <v>690</v>
      </c>
      <c r="C4530">
        <v>2017</v>
      </c>
      <c r="D4530">
        <v>5</v>
      </c>
      <c r="E4530">
        <v>1</v>
      </c>
      <c r="F4530">
        <v>1.0900000000000001</v>
      </c>
      <c r="G4530">
        <v>0.36</v>
      </c>
      <c r="H4530">
        <v>0.09</v>
      </c>
      <c r="I4530">
        <v>0.82</v>
      </c>
      <c r="J4530">
        <v>0.47</v>
      </c>
      <c r="K4530" s="1">
        <v>11.22</v>
      </c>
      <c r="L4530" s="2">
        <v>1587806</v>
      </c>
      <c r="M4530" s="1">
        <f>Table1[[#This Row],[PerformanceMetric]]/Table1[[#This Row],[InflationAdjSalary]]*1000000</f>
        <v>7.0663544538816456</v>
      </c>
      <c r="N4530" t="s">
        <v>109</v>
      </c>
      <c r="O4530">
        <v>22</v>
      </c>
      <c r="P4530" t="s">
        <v>20</v>
      </c>
    </row>
    <row r="4531" spans="2:16" x14ac:dyDescent="0.2">
      <c r="B4531" t="s">
        <v>810</v>
      </c>
      <c r="C4531">
        <v>2013</v>
      </c>
      <c r="D4531">
        <v>3.63</v>
      </c>
      <c r="E4531">
        <v>1.38</v>
      </c>
      <c r="F4531">
        <v>0.25</v>
      </c>
      <c r="G4531">
        <v>0.5</v>
      </c>
      <c r="H4531">
        <v>0</v>
      </c>
      <c r="I4531">
        <v>0.38</v>
      </c>
      <c r="J4531">
        <v>0.56000000000000005</v>
      </c>
      <c r="K4531" s="1">
        <v>11.21</v>
      </c>
      <c r="L4531" s="2">
        <v>1162507</v>
      </c>
      <c r="M4531" s="1">
        <f>Table1[[#This Row],[PerformanceMetric]]/Table1[[#This Row],[InflationAdjSalary]]*1000000</f>
        <v>9.6429526875967202</v>
      </c>
      <c r="N4531" t="s">
        <v>109</v>
      </c>
      <c r="O4531">
        <v>22</v>
      </c>
      <c r="P4531" t="s">
        <v>25</v>
      </c>
    </row>
    <row r="4532" spans="2:16" x14ac:dyDescent="0.2">
      <c r="B4532" t="s">
        <v>597</v>
      </c>
      <c r="C4532">
        <v>2011</v>
      </c>
      <c r="D4532">
        <v>5.05</v>
      </c>
      <c r="E4532">
        <v>2.4300000000000002</v>
      </c>
      <c r="F4532">
        <v>1.81</v>
      </c>
      <c r="G4532">
        <v>0.43</v>
      </c>
      <c r="H4532">
        <v>0</v>
      </c>
      <c r="I4532">
        <v>1.57</v>
      </c>
      <c r="J4532">
        <v>0.43</v>
      </c>
      <c r="K4532" s="1">
        <v>11.21</v>
      </c>
      <c r="L4532" s="2">
        <v>3109898</v>
      </c>
      <c r="M4532" s="1">
        <f>Table1[[#This Row],[PerformanceMetric]]/Table1[[#This Row],[InflationAdjSalary]]*1000000</f>
        <v>3.6046198299751313</v>
      </c>
      <c r="N4532" t="s">
        <v>41</v>
      </c>
      <c r="O4532">
        <v>23</v>
      </c>
      <c r="P4532" t="s">
        <v>20</v>
      </c>
    </row>
    <row r="4533" spans="2:16" x14ac:dyDescent="0.2">
      <c r="B4533" t="s">
        <v>674</v>
      </c>
      <c r="C4533">
        <v>2014</v>
      </c>
      <c r="D4533">
        <v>3.73</v>
      </c>
      <c r="E4533">
        <v>0.78</v>
      </c>
      <c r="F4533">
        <v>0.44</v>
      </c>
      <c r="G4533">
        <v>7.0000000000000007E-2</v>
      </c>
      <c r="H4533">
        <v>0.17</v>
      </c>
      <c r="I4533">
        <v>0.34</v>
      </c>
      <c r="J4533">
        <v>0.62</v>
      </c>
      <c r="K4533" s="1">
        <v>11.21</v>
      </c>
      <c r="L4533" s="2">
        <v>3891255</v>
      </c>
      <c r="M4533" s="1">
        <f>Table1[[#This Row],[PerformanceMetric]]/Table1[[#This Row],[InflationAdjSalary]]*1000000</f>
        <v>2.8808186561918974</v>
      </c>
      <c r="N4533" t="s">
        <v>64</v>
      </c>
      <c r="O4533">
        <v>29</v>
      </c>
      <c r="P4533" t="s">
        <v>25</v>
      </c>
    </row>
    <row r="4534" spans="2:16" x14ac:dyDescent="0.2">
      <c r="B4534" t="s">
        <v>925</v>
      </c>
      <c r="C4534">
        <v>2020</v>
      </c>
      <c r="D4534">
        <v>3.93</v>
      </c>
      <c r="E4534">
        <v>1.66</v>
      </c>
      <c r="F4534">
        <v>1.02</v>
      </c>
      <c r="G4534">
        <v>0.27</v>
      </c>
      <c r="H4534">
        <v>0.18</v>
      </c>
      <c r="I4534">
        <v>0.82</v>
      </c>
      <c r="J4534">
        <v>0.51</v>
      </c>
      <c r="K4534" s="1">
        <v>11.16</v>
      </c>
      <c r="L4534" s="2">
        <v>3160840</v>
      </c>
      <c r="M4534" s="1">
        <f>Table1[[#This Row],[PerformanceMetric]]/Table1[[#This Row],[InflationAdjSalary]]*1000000</f>
        <v>3.530707027245922</v>
      </c>
      <c r="N4534" t="s">
        <v>109</v>
      </c>
      <c r="O4534">
        <v>24</v>
      </c>
      <c r="P4534" t="s">
        <v>20</v>
      </c>
    </row>
    <row r="4535" spans="2:16" x14ac:dyDescent="0.2">
      <c r="B4535" t="s">
        <v>926</v>
      </c>
      <c r="C4535">
        <v>2012</v>
      </c>
      <c r="D4535">
        <v>4.04</v>
      </c>
      <c r="E4535">
        <v>2.25</v>
      </c>
      <c r="F4535">
        <v>0.5</v>
      </c>
      <c r="G4535">
        <v>0.46</v>
      </c>
      <c r="H4535">
        <v>0.25</v>
      </c>
      <c r="I4535">
        <v>0.75</v>
      </c>
      <c r="J4535">
        <v>0.46</v>
      </c>
      <c r="K4535" s="1">
        <v>11.15</v>
      </c>
      <c r="L4535" s="2">
        <v>1342888</v>
      </c>
      <c r="M4535" s="1">
        <f>Table1[[#This Row],[PerformanceMetric]]/Table1[[#This Row],[InflationAdjSalary]]*1000000</f>
        <v>8.3030006970052597</v>
      </c>
      <c r="N4535" t="s">
        <v>42</v>
      </c>
      <c r="O4535">
        <v>22</v>
      </c>
      <c r="P4535" t="s">
        <v>20</v>
      </c>
    </row>
    <row r="4536" spans="2:16" x14ac:dyDescent="0.2">
      <c r="B4536" t="s">
        <v>456</v>
      </c>
      <c r="C4536">
        <v>2019</v>
      </c>
      <c r="D4536">
        <v>5.55</v>
      </c>
      <c r="E4536">
        <v>0.61</v>
      </c>
      <c r="F4536">
        <v>0.66</v>
      </c>
      <c r="G4536">
        <v>0.16</v>
      </c>
      <c r="H4536">
        <v>0.16</v>
      </c>
      <c r="I4536">
        <v>0.87</v>
      </c>
      <c r="J4536">
        <v>0.52</v>
      </c>
      <c r="K4536" s="1">
        <v>11.14</v>
      </c>
      <c r="L4536" s="2">
        <v>2810375</v>
      </c>
      <c r="M4536" s="1">
        <f>Table1[[#This Row],[PerformanceMetric]]/Table1[[#This Row],[InflationAdjSalary]]*1000000</f>
        <v>3.9638838233331852</v>
      </c>
      <c r="N4536" t="s">
        <v>58</v>
      </c>
      <c r="O4536">
        <v>23</v>
      </c>
      <c r="P4536" t="s">
        <v>20</v>
      </c>
    </row>
    <row r="4537" spans="2:16" x14ac:dyDescent="0.2">
      <c r="B4537" t="s">
        <v>597</v>
      </c>
      <c r="C4537">
        <v>2012</v>
      </c>
      <c r="D4537">
        <v>4.5</v>
      </c>
      <c r="E4537">
        <v>2.33</v>
      </c>
      <c r="F4537">
        <v>0.83</v>
      </c>
      <c r="G4537">
        <v>0.33</v>
      </c>
      <c r="H4537">
        <v>0.08</v>
      </c>
      <c r="I4537">
        <v>0.83</v>
      </c>
      <c r="J4537">
        <v>0.43</v>
      </c>
      <c r="K4537" s="1">
        <v>11.13</v>
      </c>
      <c r="L4537" s="2">
        <v>383207</v>
      </c>
      <c r="M4537" s="1">
        <f>Table1[[#This Row],[PerformanceMetric]]/Table1[[#This Row],[InflationAdjSalary]]*1000000</f>
        <v>29.044354617739238</v>
      </c>
      <c r="N4537" t="s">
        <v>18</v>
      </c>
      <c r="O4537">
        <v>24</v>
      </c>
      <c r="P4537" t="s">
        <v>20</v>
      </c>
    </row>
    <row r="4538" spans="2:16" x14ac:dyDescent="0.2">
      <c r="B4538" t="s">
        <v>772</v>
      </c>
      <c r="C4538">
        <v>2021</v>
      </c>
      <c r="D4538">
        <v>3.13</v>
      </c>
      <c r="E4538">
        <v>1.38</v>
      </c>
      <c r="F4538">
        <v>0.15</v>
      </c>
      <c r="G4538">
        <v>0.18</v>
      </c>
      <c r="H4538">
        <v>0</v>
      </c>
      <c r="I4538">
        <v>0.13</v>
      </c>
      <c r="J4538">
        <v>0.6</v>
      </c>
      <c r="K4538" s="1">
        <v>11.1</v>
      </c>
      <c r="L4538" s="2">
        <v>1188758</v>
      </c>
      <c r="M4538" s="1">
        <f>Table1[[#This Row],[PerformanceMetric]]/Table1[[#This Row],[InflationAdjSalary]]*1000000</f>
        <v>9.3374765932174597</v>
      </c>
      <c r="N4538" t="s">
        <v>42</v>
      </c>
      <c r="O4538">
        <v>28</v>
      </c>
      <c r="P4538" t="s">
        <v>25</v>
      </c>
    </row>
    <row r="4539" spans="2:16" x14ac:dyDescent="0.2">
      <c r="B4539" t="s">
        <v>554</v>
      </c>
      <c r="C4539">
        <v>2011</v>
      </c>
      <c r="D4539">
        <v>4.4000000000000004</v>
      </c>
      <c r="E4539">
        <v>0.8</v>
      </c>
      <c r="F4539">
        <v>1.2</v>
      </c>
      <c r="G4539">
        <v>0.2</v>
      </c>
      <c r="H4539">
        <v>0.1</v>
      </c>
      <c r="I4539">
        <v>0.4</v>
      </c>
      <c r="J4539">
        <v>0.47</v>
      </c>
      <c r="K4539" s="1">
        <v>11.1</v>
      </c>
      <c r="L4539" s="2">
        <v>1717709</v>
      </c>
      <c r="M4539" s="1">
        <f>Table1[[#This Row],[PerformanceMetric]]/Table1[[#This Row],[InflationAdjSalary]]*1000000</f>
        <v>6.4620957333285212</v>
      </c>
      <c r="N4539" t="s">
        <v>15</v>
      </c>
      <c r="O4539">
        <v>31</v>
      </c>
      <c r="P4539" t="s">
        <v>20</v>
      </c>
    </row>
    <row r="4540" spans="2:16" x14ac:dyDescent="0.2">
      <c r="B4540" t="s">
        <v>927</v>
      </c>
      <c r="C4540">
        <v>2015</v>
      </c>
      <c r="D4540">
        <v>3</v>
      </c>
      <c r="E4540">
        <v>1.79</v>
      </c>
      <c r="F4540">
        <v>0.21</v>
      </c>
      <c r="G4540">
        <v>0.26</v>
      </c>
      <c r="H4540">
        <v>0.26</v>
      </c>
      <c r="I4540">
        <v>0.37</v>
      </c>
      <c r="J4540">
        <v>0.57999999999999996</v>
      </c>
      <c r="K4540" s="1">
        <v>11.07</v>
      </c>
      <c r="L4540" s="2">
        <v>1049289</v>
      </c>
      <c r="M4540" s="1">
        <f>Table1[[#This Row],[PerformanceMetric]]/Table1[[#This Row],[InflationAdjSalary]]*1000000</f>
        <v>10.550001000677602</v>
      </c>
      <c r="N4540" t="s">
        <v>109</v>
      </c>
      <c r="O4540">
        <v>21</v>
      </c>
      <c r="P4540" t="s">
        <v>16</v>
      </c>
    </row>
    <row r="4541" spans="2:16" x14ac:dyDescent="0.2">
      <c r="B4541" t="s">
        <v>917</v>
      </c>
      <c r="C4541">
        <v>2012</v>
      </c>
      <c r="D4541">
        <v>3</v>
      </c>
      <c r="E4541">
        <v>1.86</v>
      </c>
      <c r="F4541">
        <v>0.36</v>
      </c>
      <c r="G4541">
        <v>0.28999999999999998</v>
      </c>
      <c r="H4541">
        <v>0.21</v>
      </c>
      <c r="I4541">
        <v>0.43</v>
      </c>
      <c r="J4541">
        <v>0.56999999999999995</v>
      </c>
      <c r="K4541" s="1">
        <v>11.07</v>
      </c>
      <c r="L4541" s="2">
        <v>2162825</v>
      </c>
      <c r="M4541" s="1">
        <f>Table1[[#This Row],[PerformanceMetric]]/Table1[[#This Row],[InflationAdjSalary]]*1000000</f>
        <v>5.1183059193416023</v>
      </c>
      <c r="N4541" t="s">
        <v>70</v>
      </c>
      <c r="O4541">
        <v>27</v>
      </c>
      <c r="P4541" t="s">
        <v>25</v>
      </c>
    </row>
    <row r="4542" spans="2:16" x14ac:dyDescent="0.2">
      <c r="B4542" t="s">
        <v>842</v>
      </c>
      <c r="C4542">
        <v>2017</v>
      </c>
      <c r="D4542">
        <v>2.83</v>
      </c>
      <c r="E4542">
        <v>1.75</v>
      </c>
      <c r="F4542">
        <v>0.35</v>
      </c>
      <c r="G4542">
        <v>0.35</v>
      </c>
      <c r="H4542">
        <v>0.56000000000000005</v>
      </c>
      <c r="I4542">
        <v>0.37</v>
      </c>
      <c r="J4542">
        <v>0.54</v>
      </c>
      <c r="K4542" s="1">
        <v>11.06</v>
      </c>
      <c r="L4542" s="2">
        <v>93445</v>
      </c>
      <c r="M4542" s="1">
        <f>Table1[[#This Row],[PerformanceMetric]]/Table1[[#This Row],[InflationAdjSalary]]*1000000</f>
        <v>118.35839263738029</v>
      </c>
      <c r="N4542" t="s">
        <v>22</v>
      </c>
      <c r="O4542">
        <v>24</v>
      </c>
      <c r="P4542" t="s">
        <v>16</v>
      </c>
    </row>
    <row r="4543" spans="2:16" x14ac:dyDescent="0.2">
      <c r="B4543" t="s">
        <v>928</v>
      </c>
      <c r="C4543">
        <v>2018</v>
      </c>
      <c r="D4543">
        <v>3.97</v>
      </c>
      <c r="E4543">
        <v>2.13</v>
      </c>
      <c r="F4543">
        <v>0.53</v>
      </c>
      <c r="G4543">
        <v>0.13</v>
      </c>
      <c r="H4543">
        <v>0</v>
      </c>
      <c r="I4543">
        <v>0.47</v>
      </c>
      <c r="J4543">
        <v>0.48</v>
      </c>
      <c r="K4543" s="1">
        <v>11.06</v>
      </c>
      <c r="L4543" s="2">
        <v>2586144</v>
      </c>
      <c r="M4543" s="1">
        <f>Table1[[#This Row],[PerformanceMetric]]/Table1[[#This Row],[InflationAdjSalary]]*1000000</f>
        <v>4.2766373411534699</v>
      </c>
      <c r="N4543" t="s">
        <v>88</v>
      </c>
      <c r="O4543">
        <v>21</v>
      </c>
      <c r="P4543" t="s">
        <v>16</v>
      </c>
    </row>
    <row r="4544" spans="2:16" x14ac:dyDescent="0.2">
      <c r="B4544" t="s">
        <v>843</v>
      </c>
      <c r="C4544">
        <v>2011</v>
      </c>
      <c r="D4544">
        <v>2.16</v>
      </c>
      <c r="E4544">
        <v>2.92</v>
      </c>
      <c r="F4544">
        <v>0.28999999999999998</v>
      </c>
      <c r="G4544">
        <v>0.22</v>
      </c>
      <c r="H4544">
        <v>0.05</v>
      </c>
      <c r="I4544">
        <v>0.38</v>
      </c>
      <c r="J4544">
        <v>0.56999999999999995</v>
      </c>
      <c r="K4544" s="1">
        <v>11.05</v>
      </c>
      <c r="L4544" s="2">
        <v>1312725</v>
      </c>
      <c r="M4544" s="1">
        <f>Table1[[#This Row],[PerformanceMetric]]/Table1[[#This Row],[InflationAdjSalary]]*1000000</f>
        <v>8.4176046011159986</v>
      </c>
      <c r="N4544" t="s">
        <v>15</v>
      </c>
      <c r="O4544">
        <v>23</v>
      </c>
      <c r="P4544" t="s">
        <v>30</v>
      </c>
    </row>
    <row r="4545" spans="2:16" x14ac:dyDescent="0.2">
      <c r="B4545" t="s">
        <v>929</v>
      </c>
      <c r="C4545">
        <v>2020</v>
      </c>
      <c r="D4545">
        <v>3.5</v>
      </c>
      <c r="E4545">
        <v>1.7</v>
      </c>
      <c r="F4545">
        <v>0.4</v>
      </c>
      <c r="G4545">
        <v>0.4</v>
      </c>
      <c r="H4545">
        <v>0.2</v>
      </c>
      <c r="I4545">
        <v>0.4</v>
      </c>
      <c r="J4545">
        <v>0.51</v>
      </c>
      <c r="K4545" s="1">
        <v>11.05</v>
      </c>
      <c r="L4545" s="2">
        <v>1744762</v>
      </c>
      <c r="M4545" s="1">
        <f>Table1[[#This Row],[PerformanceMetric]]/Table1[[#This Row],[InflationAdjSalary]]*1000000</f>
        <v>6.3332420123776201</v>
      </c>
      <c r="N4545" t="s">
        <v>58</v>
      </c>
      <c r="O4545">
        <v>22</v>
      </c>
      <c r="P4545" t="s">
        <v>25</v>
      </c>
    </row>
    <row r="4546" spans="2:16" x14ac:dyDescent="0.2">
      <c r="B4546" t="s">
        <v>647</v>
      </c>
      <c r="C4546">
        <v>2014</v>
      </c>
      <c r="D4546">
        <v>3.21</v>
      </c>
      <c r="E4546">
        <v>2.5299999999999998</v>
      </c>
      <c r="F4546">
        <v>0.26</v>
      </c>
      <c r="G4546">
        <v>0.24</v>
      </c>
      <c r="H4546">
        <v>0.59</v>
      </c>
      <c r="I4546">
        <v>0.41</v>
      </c>
      <c r="J4546">
        <v>0.46</v>
      </c>
      <c r="K4546" s="1">
        <v>11.02</v>
      </c>
      <c r="L4546" s="2">
        <v>1637073</v>
      </c>
      <c r="M4546" s="1">
        <f>Table1[[#This Row],[PerformanceMetric]]/Table1[[#This Row],[InflationAdjSalary]]*1000000</f>
        <v>6.7315263277813511</v>
      </c>
      <c r="N4546" t="s">
        <v>48</v>
      </c>
      <c r="O4546">
        <v>30</v>
      </c>
      <c r="P4546" t="s">
        <v>16</v>
      </c>
    </row>
    <row r="4547" spans="2:16" x14ac:dyDescent="0.2">
      <c r="B4547" t="s">
        <v>872</v>
      </c>
      <c r="C4547">
        <v>2017</v>
      </c>
      <c r="D4547">
        <v>3.45</v>
      </c>
      <c r="E4547">
        <v>1.73</v>
      </c>
      <c r="F4547">
        <v>0.55000000000000004</v>
      </c>
      <c r="G4547">
        <v>0</v>
      </c>
      <c r="H4547">
        <v>0.09</v>
      </c>
      <c r="I4547">
        <v>0.55000000000000004</v>
      </c>
      <c r="J4547">
        <v>0.57999999999999996</v>
      </c>
      <c r="K4547" s="1">
        <v>11.01</v>
      </c>
      <c r="L4547" s="2">
        <v>1843882</v>
      </c>
      <c r="M4547" s="1">
        <f>Table1[[#This Row],[PerformanceMetric]]/Table1[[#This Row],[InflationAdjSalary]]*1000000</f>
        <v>5.971097933598787</v>
      </c>
      <c r="N4547" t="s">
        <v>41</v>
      </c>
      <c r="O4547">
        <v>23</v>
      </c>
      <c r="P4547" t="s">
        <v>16</v>
      </c>
    </row>
    <row r="4548" spans="2:16" x14ac:dyDescent="0.2">
      <c r="B4548" t="s">
        <v>703</v>
      </c>
      <c r="C4548">
        <v>2020</v>
      </c>
      <c r="D4548">
        <v>2.92</v>
      </c>
      <c r="E4548">
        <v>2.46</v>
      </c>
      <c r="F4548">
        <v>0.31</v>
      </c>
      <c r="G4548">
        <v>0.38</v>
      </c>
      <c r="H4548">
        <v>0</v>
      </c>
      <c r="I4548">
        <v>0.31</v>
      </c>
      <c r="J4548">
        <v>0.5</v>
      </c>
      <c r="K4548" s="1">
        <v>11</v>
      </c>
      <c r="L4548" s="2">
        <v>148512</v>
      </c>
      <c r="M4548" s="1">
        <f>Table1[[#This Row],[PerformanceMetric]]/Table1[[#This Row],[InflationAdjSalary]]*1000000</f>
        <v>74.068088773971127</v>
      </c>
      <c r="N4548" t="s">
        <v>38</v>
      </c>
      <c r="O4548">
        <v>20</v>
      </c>
      <c r="P4548" t="s">
        <v>16</v>
      </c>
    </row>
    <row r="4549" spans="2:16" x14ac:dyDescent="0.2">
      <c r="B4549" t="s">
        <v>765</v>
      </c>
      <c r="C4549">
        <v>2012</v>
      </c>
      <c r="D4549">
        <v>3.71</v>
      </c>
      <c r="E4549">
        <v>2.33</v>
      </c>
      <c r="F4549">
        <v>0.25</v>
      </c>
      <c r="G4549">
        <v>0.17</v>
      </c>
      <c r="H4549">
        <v>0.5</v>
      </c>
      <c r="I4549">
        <v>1</v>
      </c>
      <c r="J4549">
        <v>0.55000000000000004</v>
      </c>
      <c r="K4549" s="1">
        <v>11</v>
      </c>
      <c r="L4549" s="2">
        <v>1380991</v>
      </c>
      <c r="M4549" s="1">
        <f>Table1[[#This Row],[PerformanceMetric]]/Table1[[#This Row],[InflationAdjSalary]]*1000000</f>
        <v>7.96529448779898</v>
      </c>
      <c r="N4549" t="s">
        <v>29</v>
      </c>
      <c r="O4549">
        <v>27</v>
      </c>
      <c r="P4549" t="s">
        <v>30</v>
      </c>
    </row>
    <row r="4550" spans="2:16" x14ac:dyDescent="0.2">
      <c r="B4550" t="s">
        <v>763</v>
      </c>
      <c r="C4550">
        <v>2015</v>
      </c>
      <c r="D4550">
        <v>1.78</v>
      </c>
      <c r="E4550">
        <v>1.9</v>
      </c>
      <c r="F4550">
        <v>0.1</v>
      </c>
      <c r="G4550">
        <v>0.24</v>
      </c>
      <c r="H4550">
        <v>1</v>
      </c>
      <c r="I4550">
        <v>0.24</v>
      </c>
      <c r="J4550">
        <v>0.61</v>
      </c>
      <c r="K4550" s="1">
        <v>11</v>
      </c>
      <c r="L4550" s="2">
        <v>3104189</v>
      </c>
      <c r="M4550" s="1">
        <f>Table1[[#This Row],[PerformanceMetric]]/Table1[[#This Row],[InflationAdjSalary]]*1000000</f>
        <v>3.5435986661894621</v>
      </c>
      <c r="N4550" t="s">
        <v>88</v>
      </c>
      <c r="O4550">
        <v>32</v>
      </c>
      <c r="P4550" t="s">
        <v>30</v>
      </c>
    </row>
    <row r="4551" spans="2:16" x14ac:dyDescent="0.2">
      <c r="B4551" t="s">
        <v>387</v>
      </c>
      <c r="C4551">
        <v>2014</v>
      </c>
      <c r="D4551">
        <v>2.16</v>
      </c>
      <c r="E4551">
        <v>3.44</v>
      </c>
      <c r="F4551">
        <v>0.56999999999999995</v>
      </c>
      <c r="G4551">
        <v>0.56000000000000005</v>
      </c>
      <c r="H4551">
        <v>0.2</v>
      </c>
      <c r="I4551">
        <v>0.54</v>
      </c>
      <c r="J4551">
        <v>0.47</v>
      </c>
      <c r="K4551" s="1">
        <v>10.96</v>
      </c>
      <c r="L4551" s="2">
        <v>7407992</v>
      </c>
      <c r="M4551" s="1">
        <f>Table1[[#This Row],[PerformanceMetric]]/Table1[[#This Row],[InflationAdjSalary]]*1000000</f>
        <v>1.4794832391827637</v>
      </c>
      <c r="N4551" t="s">
        <v>41</v>
      </c>
      <c r="O4551">
        <v>30</v>
      </c>
      <c r="P4551" t="s">
        <v>30</v>
      </c>
    </row>
    <row r="4552" spans="2:16" x14ac:dyDescent="0.2">
      <c r="B4552" t="s">
        <v>930</v>
      </c>
      <c r="C4552">
        <v>2021</v>
      </c>
      <c r="D4552">
        <v>2.93</v>
      </c>
      <c r="E4552">
        <v>1.47</v>
      </c>
      <c r="F4552">
        <v>1.5</v>
      </c>
      <c r="G4552">
        <v>0.3</v>
      </c>
      <c r="H4552">
        <v>0.13</v>
      </c>
      <c r="I4552">
        <v>0.7</v>
      </c>
      <c r="J4552">
        <v>0.55000000000000004</v>
      </c>
      <c r="K4552" s="1">
        <v>10.94</v>
      </c>
      <c r="L4552" s="2">
        <v>505176</v>
      </c>
      <c r="M4552" s="1">
        <f>Table1[[#This Row],[PerformanceMetric]]/Table1[[#This Row],[InflationAdjSalary]]*1000000</f>
        <v>21.655818962104295</v>
      </c>
      <c r="N4552" t="s">
        <v>58</v>
      </c>
      <c r="O4552">
        <v>22</v>
      </c>
      <c r="P4552" t="s">
        <v>19</v>
      </c>
    </row>
    <row r="4553" spans="2:16" x14ac:dyDescent="0.2">
      <c r="B4553" t="s">
        <v>611</v>
      </c>
      <c r="C4553">
        <v>2011</v>
      </c>
      <c r="D4553">
        <v>4.0599999999999996</v>
      </c>
      <c r="E4553">
        <v>2.5499999999999998</v>
      </c>
      <c r="F4553">
        <v>0.15</v>
      </c>
      <c r="G4553">
        <v>0.21</v>
      </c>
      <c r="H4553">
        <v>0.45</v>
      </c>
      <c r="I4553">
        <v>0.79</v>
      </c>
      <c r="J4553">
        <v>0.47</v>
      </c>
      <c r="K4553" s="1">
        <v>10.94</v>
      </c>
      <c r="L4553" s="2">
        <v>1522761</v>
      </c>
      <c r="M4553" s="1">
        <f>Table1[[#This Row],[PerformanceMetric]]/Table1[[#This Row],[InflationAdjSalary]]*1000000</f>
        <v>7.1843184846472949</v>
      </c>
      <c r="N4553" t="s">
        <v>48</v>
      </c>
      <c r="O4553">
        <v>23</v>
      </c>
      <c r="P4553" t="s">
        <v>25</v>
      </c>
    </row>
    <row r="4554" spans="2:16" x14ac:dyDescent="0.2">
      <c r="B4554" t="s">
        <v>931</v>
      </c>
      <c r="C4554">
        <v>2019</v>
      </c>
      <c r="D4554">
        <v>3.18</v>
      </c>
      <c r="E4554">
        <v>1.76</v>
      </c>
      <c r="F4554">
        <v>1.91</v>
      </c>
      <c r="G4554">
        <v>0.41</v>
      </c>
      <c r="H4554">
        <v>0.15</v>
      </c>
      <c r="I4554">
        <v>0.82</v>
      </c>
      <c r="J4554">
        <v>0.47</v>
      </c>
      <c r="K4554" s="1">
        <v>10.93</v>
      </c>
      <c r="L4554" s="2">
        <v>188973</v>
      </c>
      <c r="M4554" s="1">
        <f>Table1[[#This Row],[PerformanceMetric]]/Table1[[#This Row],[InflationAdjSalary]]*1000000</f>
        <v>57.838950537907529</v>
      </c>
      <c r="N4554" t="s">
        <v>56</v>
      </c>
      <c r="O4554">
        <v>22</v>
      </c>
      <c r="P4554" t="s">
        <v>19</v>
      </c>
    </row>
    <row r="4555" spans="2:16" x14ac:dyDescent="0.2">
      <c r="B4555" t="s">
        <v>630</v>
      </c>
      <c r="C4555">
        <v>2020</v>
      </c>
      <c r="D4555">
        <v>3.8</v>
      </c>
      <c r="E4555">
        <v>0.87</v>
      </c>
      <c r="F4555">
        <v>1.27</v>
      </c>
      <c r="G4555">
        <v>0.2</v>
      </c>
      <c r="H4555">
        <v>7.0000000000000007E-2</v>
      </c>
      <c r="I4555">
        <v>0.2</v>
      </c>
      <c r="J4555">
        <v>0.47</v>
      </c>
      <c r="K4555" s="1">
        <v>10.93</v>
      </c>
      <c r="L4555" s="2">
        <v>1744762</v>
      </c>
      <c r="M4555" s="1">
        <f>Table1[[#This Row],[PerformanceMetric]]/Table1[[#This Row],[InflationAdjSalary]]*1000000</f>
        <v>6.2644647235554185</v>
      </c>
      <c r="N4555" t="s">
        <v>36</v>
      </c>
      <c r="O4555">
        <v>20</v>
      </c>
      <c r="P4555" t="s">
        <v>20</v>
      </c>
    </row>
    <row r="4556" spans="2:16" x14ac:dyDescent="0.2">
      <c r="B4556" t="s">
        <v>421</v>
      </c>
      <c r="C4556">
        <v>2016</v>
      </c>
      <c r="D4556">
        <v>8.3800000000000008</v>
      </c>
      <c r="E4556">
        <v>2.63</v>
      </c>
      <c r="F4556">
        <v>2.5</v>
      </c>
      <c r="G4556">
        <v>0.38</v>
      </c>
      <c r="H4556">
        <v>0</v>
      </c>
      <c r="I4556">
        <v>3.63</v>
      </c>
      <c r="J4556">
        <v>0.41</v>
      </c>
      <c r="K4556" s="1">
        <v>10.92</v>
      </c>
      <c r="L4556" s="2">
        <v>30735</v>
      </c>
      <c r="M4556" s="1">
        <f>Table1[[#This Row],[PerformanceMetric]]/Table1[[#This Row],[InflationAdjSalary]]*1000000</f>
        <v>355.29526598340652</v>
      </c>
      <c r="N4556" t="s">
        <v>34</v>
      </c>
      <c r="O4556">
        <v>22</v>
      </c>
      <c r="P4556" t="s">
        <v>19</v>
      </c>
    </row>
    <row r="4557" spans="2:16" x14ac:dyDescent="0.2">
      <c r="B4557" t="s">
        <v>764</v>
      </c>
      <c r="C4557">
        <v>2016</v>
      </c>
      <c r="D4557">
        <v>4.1399999999999997</v>
      </c>
      <c r="E4557">
        <v>1.33</v>
      </c>
      <c r="F4557">
        <v>0.81</v>
      </c>
      <c r="G4557">
        <v>0.19</v>
      </c>
      <c r="H4557">
        <v>0.02</v>
      </c>
      <c r="I4557">
        <v>0.63</v>
      </c>
      <c r="J4557">
        <v>0.52</v>
      </c>
      <c r="K4557" s="1">
        <v>10.92</v>
      </c>
      <c r="L4557" s="2">
        <v>1292066</v>
      </c>
      <c r="M4557" s="1">
        <f>Table1[[#This Row],[PerformanceMetric]]/Table1[[#This Row],[InflationAdjSalary]]*1000000</f>
        <v>8.4515806468090631</v>
      </c>
      <c r="N4557" t="s">
        <v>41</v>
      </c>
      <c r="O4557">
        <v>24</v>
      </c>
      <c r="P4557" t="s">
        <v>20</v>
      </c>
    </row>
    <row r="4558" spans="2:16" x14ac:dyDescent="0.2">
      <c r="B4558" t="s">
        <v>161</v>
      </c>
      <c r="C4558">
        <v>2011</v>
      </c>
      <c r="D4558">
        <v>3.11</v>
      </c>
      <c r="E4558">
        <v>3.23</v>
      </c>
      <c r="F4558">
        <v>0.66</v>
      </c>
      <c r="G4558">
        <v>0.43</v>
      </c>
      <c r="H4558">
        <v>0.09</v>
      </c>
      <c r="I4558">
        <v>0.56999999999999995</v>
      </c>
      <c r="J4558">
        <v>0.43</v>
      </c>
      <c r="K4558" s="1">
        <v>10.92</v>
      </c>
      <c r="L4558" s="2">
        <v>1775042</v>
      </c>
      <c r="M4558" s="1">
        <f>Table1[[#This Row],[PerformanceMetric]]/Table1[[#This Row],[InflationAdjSalary]]*1000000</f>
        <v>6.1519671083839143</v>
      </c>
      <c r="N4558" t="s">
        <v>41</v>
      </c>
      <c r="O4558">
        <v>30</v>
      </c>
      <c r="P4558" t="s">
        <v>16</v>
      </c>
    </row>
    <row r="4559" spans="2:16" x14ac:dyDescent="0.2">
      <c r="B4559" t="s">
        <v>236</v>
      </c>
      <c r="C4559">
        <v>2013</v>
      </c>
      <c r="D4559">
        <v>3.65</v>
      </c>
      <c r="E4559">
        <v>1.27</v>
      </c>
      <c r="F4559">
        <v>0.97</v>
      </c>
      <c r="G4559">
        <v>0.3</v>
      </c>
      <c r="H4559">
        <v>0.03</v>
      </c>
      <c r="I4559">
        <v>0.47</v>
      </c>
      <c r="J4559">
        <v>0.52</v>
      </c>
      <c r="K4559" s="1">
        <v>10.91</v>
      </c>
      <c r="L4559" s="2">
        <v>141513</v>
      </c>
      <c r="M4559" s="1">
        <f>Table1[[#This Row],[PerformanceMetric]]/Table1[[#This Row],[InflationAdjSalary]]*1000000</f>
        <v>77.095390529491993</v>
      </c>
      <c r="N4559" t="s">
        <v>104</v>
      </c>
      <c r="O4559">
        <v>26</v>
      </c>
      <c r="P4559" t="s">
        <v>25</v>
      </c>
    </row>
    <row r="4560" spans="2:16" x14ac:dyDescent="0.2">
      <c r="B4560" t="s">
        <v>553</v>
      </c>
      <c r="C4560">
        <v>2012</v>
      </c>
      <c r="D4560">
        <v>2.71</v>
      </c>
      <c r="E4560">
        <v>2.7</v>
      </c>
      <c r="F4560">
        <v>0.22</v>
      </c>
      <c r="G4560">
        <v>0.32</v>
      </c>
      <c r="H4560">
        <v>0.59</v>
      </c>
      <c r="I4560">
        <v>0.41</v>
      </c>
      <c r="J4560">
        <v>0.48</v>
      </c>
      <c r="K4560" s="1">
        <v>10.91</v>
      </c>
      <c r="L4560" s="2">
        <v>1745989</v>
      </c>
      <c r="M4560" s="1">
        <f>Table1[[#This Row],[PerformanceMetric]]/Table1[[#This Row],[InflationAdjSalary]]*1000000</f>
        <v>6.2486075227278066</v>
      </c>
      <c r="N4560" t="s">
        <v>24</v>
      </c>
      <c r="O4560">
        <v>34</v>
      </c>
      <c r="P4560" t="s">
        <v>30</v>
      </c>
    </row>
    <row r="4561" spans="2:16" x14ac:dyDescent="0.2">
      <c r="B4561" t="s">
        <v>656</v>
      </c>
      <c r="C4561">
        <v>2020</v>
      </c>
      <c r="D4561">
        <v>3.11</v>
      </c>
      <c r="E4561">
        <v>1.32</v>
      </c>
      <c r="F4561">
        <v>3.16</v>
      </c>
      <c r="G4561">
        <v>0.35</v>
      </c>
      <c r="H4561">
        <v>0.04</v>
      </c>
      <c r="I4561">
        <v>1.04</v>
      </c>
      <c r="J4561">
        <v>0.46</v>
      </c>
      <c r="K4561" s="1">
        <v>10.91</v>
      </c>
      <c r="L4561" s="2">
        <v>2499153</v>
      </c>
      <c r="M4561" s="1">
        <f>Table1[[#This Row],[PerformanceMetric]]/Table1[[#This Row],[InflationAdjSalary]]*1000000</f>
        <v>4.3654790242934309</v>
      </c>
      <c r="N4561" t="s">
        <v>29</v>
      </c>
      <c r="O4561">
        <v>29</v>
      </c>
      <c r="P4561" t="s">
        <v>19</v>
      </c>
    </row>
    <row r="4562" spans="2:16" x14ac:dyDescent="0.2">
      <c r="B4562" t="s">
        <v>907</v>
      </c>
      <c r="C4562">
        <v>2015</v>
      </c>
      <c r="D4562">
        <v>4.28</v>
      </c>
      <c r="E4562">
        <v>1.77</v>
      </c>
      <c r="F4562">
        <v>0.42</v>
      </c>
      <c r="G4562">
        <v>0.4</v>
      </c>
      <c r="H4562">
        <v>0.19</v>
      </c>
      <c r="I4562">
        <v>0.56000000000000005</v>
      </c>
      <c r="J4562">
        <v>0.46</v>
      </c>
      <c r="K4562" s="1">
        <v>10.9</v>
      </c>
      <c r="L4562" s="2">
        <v>2530790</v>
      </c>
      <c r="M4562" s="1">
        <f>Table1[[#This Row],[PerformanceMetric]]/Table1[[#This Row],[InflationAdjSalary]]*1000000</f>
        <v>4.3069555356232643</v>
      </c>
      <c r="N4562" t="s">
        <v>24</v>
      </c>
      <c r="O4562">
        <v>23</v>
      </c>
      <c r="P4562" t="s">
        <v>25</v>
      </c>
    </row>
    <row r="4563" spans="2:16" x14ac:dyDescent="0.2">
      <c r="B4563" t="s">
        <v>535</v>
      </c>
      <c r="C4563">
        <v>2017</v>
      </c>
      <c r="D4563">
        <v>2.74</v>
      </c>
      <c r="E4563">
        <v>2.66</v>
      </c>
      <c r="F4563">
        <v>0.34</v>
      </c>
      <c r="G4563">
        <v>0.43</v>
      </c>
      <c r="H4563">
        <v>0.44</v>
      </c>
      <c r="I4563">
        <v>0.26</v>
      </c>
      <c r="J4563">
        <v>0.45</v>
      </c>
      <c r="K4563" s="1">
        <v>10.89</v>
      </c>
      <c r="L4563" s="2">
        <v>7114294</v>
      </c>
      <c r="M4563" s="1">
        <f>Table1[[#This Row],[PerformanceMetric]]/Table1[[#This Row],[InflationAdjSalary]]*1000000</f>
        <v>1.5307211087987087</v>
      </c>
      <c r="N4563" t="s">
        <v>52</v>
      </c>
      <c r="O4563">
        <v>29</v>
      </c>
      <c r="P4563" t="s">
        <v>25</v>
      </c>
    </row>
    <row r="4564" spans="2:16" x14ac:dyDescent="0.2">
      <c r="B4564" t="s">
        <v>913</v>
      </c>
      <c r="C4564">
        <v>2021</v>
      </c>
      <c r="D4564">
        <v>3</v>
      </c>
      <c r="E4564">
        <v>1</v>
      </c>
      <c r="F4564">
        <v>1</v>
      </c>
      <c r="G4564">
        <v>0</v>
      </c>
      <c r="H4564">
        <v>0</v>
      </c>
      <c r="I4564">
        <v>0</v>
      </c>
      <c r="J4564">
        <v>0.54</v>
      </c>
      <c r="K4564" s="1">
        <v>10.87</v>
      </c>
      <c r="L4564" s="2">
        <v>209242</v>
      </c>
      <c r="M4564" s="1">
        <f>Table1[[#This Row],[PerformanceMetric]]/Table1[[#This Row],[InflationAdjSalary]]*1000000</f>
        <v>51.949417420976665</v>
      </c>
      <c r="N4564" t="s">
        <v>46</v>
      </c>
      <c r="O4564">
        <v>27</v>
      </c>
      <c r="P4564" t="s">
        <v>30</v>
      </c>
    </row>
    <row r="4565" spans="2:16" x14ac:dyDescent="0.2">
      <c r="B4565" t="s">
        <v>932</v>
      </c>
      <c r="C4565">
        <v>2015</v>
      </c>
      <c r="D4565">
        <v>4.17</v>
      </c>
      <c r="E4565">
        <v>0.5</v>
      </c>
      <c r="F4565">
        <v>1</v>
      </c>
      <c r="G4565">
        <v>0.5</v>
      </c>
      <c r="H4565">
        <v>0</v>
      </c>
      <c r="I4565">
        <v>0.83</v>
      </c>
      <c r="J4565">
        <v>0.6</v>
      </c>
      <c r="K4565" s="1">
        <v>10.86</v>
      </c>
      <c r="L4565" s="2">
        <v>1049289</v>
      </c>
      <c r="M4565" s="1">
        <f>Table1[[#This Row],[PerformanceMetric]]/Table1[[#This Row],[InflationAdjSalary]]*1000000</f>
        <v>10.349865480339544</v>
      </c>
      <c r="N4565" t="s">
        <v>109</v>
      </c>
      <c r="O4565">
        <v>23</v>
      </c>
      <c r="P4565" t="s">
        <v>19</v>
      </c>
    </row>
    <row r="4566" spans="2:16" x14ac:dyDescent="0.2">
      <c r="B4566" t="s">
        <v>753</v>
      </c>
      <c r="C4566">
        <v>2021</v>
      </c>
      <c r="D4566">
        <v>3.5</v>
      </c>
      <c r="E4566">
        <v>1.61</v>
      </c>
      <c r="F4566">
        <v>0.33</v>
      </c>
      <c r="G4566">
        <v>0.39</v>
      </c>
      <c r="H4566">
        <v>0.22</v>
      </c>
      <c r="I4566">
        <v>0.44</v>
      </c>
      <c r="J4566">
        <v>0.52</v>
      </c>
      <c r="K4566" s="1">
        <v>10.84</v>
      </c>
      <c r="L4566" s="2">
        <v>104621</v>
      </c>
      <c r="M4566" s="1">
        <f>Table1[[#This Row],[PerformanceMetric]]/Table1[[#This Row],[InflationAdjSalary]]*1000000</f>
        <v>103.61208552776212</v>
      </c>
      <c r="N4566" t="s">
        <v>46</v>
      </c>
      <c r="O4566">
        <v>23</v>
      </c>
      <c r="P4566" t="s">
        <v>20</v>
      </c>
    </row>
    <row r="4567" spans="2:16" x14ac:dyDescent="0.2">
      <c r="B4567" t="s">
        <v>533</v>
      </c>
      <c r="C4567">
        <v>2020</v>
      </c>
      <c r="D4567">
        <v>3</v>
      </c>
      <c r="E4567">
        <v>2</v>
      </c>
      <c r="F4567">
        <v>0.4</v>
      </c>
      <c r="G4567">
        <v>0.5</v>
      </c>
      <c r="H4567">
        <v>0.56999999999999995</v>
      </c>
      <c r="I4567">
        <v>0.43</v>
      </c>
      <c r="J4567">
        <v>0.48</v>
      </c>
      <c r="K4567" s="1">
        <v>10.84</v>
      </c>
      <c r="L4567" s="2">
        <v>2331659</v>
      </c>
      <c r="M4567" s="1">
        <f>Table1[[#This Row],[PerformanceMetric]]/Table1[[#This Row],[InflationAdjSalary]]*1000000</f>
        <v>4.6490503113877288</v>
      </c>
      <c r="N4567" t="s">
        <v>41</v>
      </c>
      <c r="O4567">
        <v>24</v>
      </c>
      <c r="P4567" t="s">
        <v>30</v>
      </c>
    </row>
    <row r="4568" spans="2:16" x14ac:dyDescent="0.2">
      <c r="B4568" t="s">
        <v>510</v>
      </c>
      <c r="C4568">
        <v>2019</v>
      </c>
      <c r="D4568">
        <v>3.95</v>
      </c>
      <c r="E4568">
        <v>0.89</v>
      </c>
      <c r="F4568">
        <v>0.21</v>
      </c>
      <c r="G4568">
        <v>0.32</v>
      </c>
      <c r="H4568">
        <v>0.16</v>
      </c>
      <c r="I4568">
        <v>0.26</v>
      </c>
      <c r="J4568">
        <v>0.54</v>
      </c>
      <c r="K4568" s="1">
        <v>10.83</v>
      </c>
      <c r="L4568" s="2">
        <v>2346715</v>
      </c>
      <c r="M4568" s="1">
        <f>Table1[[#This Row],[PerformanceMetric]]/Table1[[#This Row],[InflationAdjSalary]]*1000000</f>
        <v>4.6149617657022688</v>
      </c>
      <c r="N4568" t="s">
        <v>46</v>
      </c>
      <c r="O4568">
        <v>25</v>
      </c>
      <c r="P4568" t="s">
        <v>20</v>
      </c>
    </row>
    <row r="4569" spans="2:16" x14ac:dyDescent="0.2">
      <c r="B4569" t="s">
        <v>273</v>
      </c>
      <c r="C4569">
        <v>2017</v>
      </c>
      <c r="D4569">
        <v>3</v>
      </c>
      <c r="E4569">
        <v>0</v>
      </c>
      <c r="F4569">
        <v>2.5</v>
      </c>
      <c r="G4569">
        <v>1</v>
      </c>
      <c r="H4569">
        <v>0</v>
      </c>
      <c r="I4569">
        <v>1.5</v>
      </c>
      <c r="J4569">
        <v>0.77</v>
      </c>
      <c r="K4569" s="1">
        <v>10.82</v>
      </c>
      <c r="L4569" s="2">
        <v>2816865</v>
      </c>
      <c r="M4569" s="1">
        <f>Table1[[#This Row],[PerformanceMetric]]/Table1[[#This Row],[InflationAdjSalary]]*1000000</f>
        <v>3.8411496468591855</v>
      </c>
      <c r="N4569" t="s">
        <v>27</v>
      </c>
      <c r="O4569">
        <v>33</v>
      </c>
      <c r="P4569" t="s">
        <v>19</v>
      </c>
    </row>
    <row r="4570" spans="2:16" x14ac:dyDescent="0.2">
      <c r="B4570" t="s">
        <v>299</v>
      </c>
      <c r="C4570">
        <v>2015</v>
      </c>
      <c r="D4570">
        <v>3.1</v>
      </c>
      <c r="E4570">
        <v>1.72</v>
      </c>
      <c r="F4570">
        <v>0.31</v>
      </c>
      <c r="G4570">
        <v>0.31</v>
      </c>
      <c r="H4570">
        <v>0.21</v>
      </c>
      <c r="I4570">
        <v>0.38</v>
      </c>
      <c r="J4570">
        <v>0.55000000000000004</v>
      </c>
      <c r="K4570" s="1">
        <v>10.81</v>
      </c>
      <c r="L4570" s="2">
        <v>1049289</v>
      </c>
      <c r="M4570" s="1">
        <f>Table1[[#This Row],[PerformanceMetric]]/Table1[[#This Row],[InflationAdjSalary]]*1000000</f>
        <v>10.302214165973341</v>
      </c>
      <c r="N4570" t="s">
        <v>41</v>
      </c>
      <c r="O4570">
        <v>23</v>
      </c>
      <c r="P4570" t="s">
        <v>16</v>
      </c>
    </row>
    <row r="4571" spans="2:16" x14ac:dyDescent="0.2">
      <c r="B4571" t="s">
        <v>658</v>
      </c>
      <c r="C4571">
        <v>2012</v>
      </c>
      <c r="D4571">
        <v>4.7300000000000004</v>
      </c>
      <c r="E4571">
        <v>2.2200000000000002</v>
      </c>
      <c r="F4571">
        <v>0.8</v>
      </c>
      <c r="G4571">
        <v>0.54</v>
      </c>
      <c r="H4571">
        <v>0.51</v>
      </c>
      <c r="I4571">
        <v>0.98</v>
      </c>
      <c r="J4571">
        <v>0.39</v>
      </c>
      <c r="K4571" s="1">
        <v>10.81</v>
      </c>
      <c r="L4571" s="2">
        <v>3820059</v>
      </c>
      <c r="M4571" s="1">
        <f>Table1[[#This Row],[PerformanceMetric]]/Table1[[#This Row],[InflationAdjSalary]]*1000000</f>
        <v>2.8297992256140549</v>
      </c>
      <c r="N4571" t="s">
        <v>88</v>
      </c>
      <c r="O4571">
        <v>23</v>
      </c>
      <c r="P4571" t="s">
        <v>25</v>
      </c>
    </row>
    <row r="4572" spans="2:16" x14ac:dyDescent="0.2">
      <c r="B4572" t="s">
        <v>504</v>
      </c>
      <c r="C4572">
        <v>2014</v>
      </c>
      <c r="D4572">
        <v>4.59</v>
      </c>
      <c r="E4572">
        <v>1.0900000000000001</v>
      </c>
      <c r="F4572">
        <v>1</v>
      </c>
      <c r="G4572">
        <v>0.36</v>
      </c>
      <c r="H4572">
        <v>0.18</v>
      </c>
      <c r="I4572">
        <v>0.95</v>
      </c>
      <c r="J4572">
        <v>0.51</v>
      </c>
      <c r="K4572" s="1">
        <v>10.77</v>
      </c>
      <c r="L4572" s="2">
        <v>1015060</v>
      </c>
      <c r="M4572" s="1">
        <f>Table1[[#This Row],[PerformanceMetric]]/Table1[[#This Row],[InflationAdjSalary]]*1000000</f>
        <v>10.610210233877801</v>
      </c>
      <c r="N4572" t="s">
        <v>18</v>
      </c>
      <c r="O4572">
        <v>22</v>
      </c>
      <c r="P4572" t="s">
        <v>19</v>
      </c>
    </row>
    <row r="4573" spans="2:16" x14ac:dyDescent="0.2">
      <c r="B4573" t="s">
        <v>593</v>
      </c>
      <c r="C4573">
        <v>2014</v>
      </c>
      <c r="D4573">
        <v>2.5</v>
      </c>
      <c r="E4573">
        <v>0.83</v>
      </c>
      <c r="F4573">
        <v>0.33</v>
      </c>
      <c r="G4573">
        <v>0.17</v>
      </c>
      <c r="H4573">
        <v>0</v>
      </c>
      <c r="I4573">
        <v>0.17</v>
      </c>
      <c r="J4573">
        <v>0.77</v>
      </c>
      <c r="K4573" s="1">
        <v>10.76</v>
      </c>
      <c r="L4573" s="2">
        <v>1424329</v>
      </c>
      <c r="M4573" s="1">
        <f>Table1[[#This Row],[PerformanceMetric]]/Table1[[#This Row],[InflationAdjSalary]]*1000000</f>
        <v>7.5544344038491102</v>
      </c>
      <c r="N4573" t="s">
        <v>68</v>
      </c>
      <c r="O4573">
        <v>29</v>
      </c>
      <c r="P4573" t="s">
        <v>25</v>
      </c>
    </row>
    <row r="4574" spans="2:16" x14ac:dyDescent="0.2">
      <c r="B4574" t="s">
        <v>933</v>
      </c>
      <c r="C4574">
        <v>2010</v>
      </c>
      <c r="D4574">
        <v>2.83</v>
      </c>
      <c r="E4574">
        <v>3.39</v>
      </c>
      <c r="F4574">
        <v>0.89</v>
      </c>
      <c r="G4574">
        <v>0.44</v>
      </c>
      <c r="H4574">
        <v>0.44</v>
      </c>
      <c r="I4574">
        <v>0.72</v>
      </c>
      <c r="J4574">
        <v>0.41</v>
      </c>
      <c r="K4574" s="1">
        <v>10.73</v>
      </c>
      <c r="L4574" s="2">
        <v>1349491</v>
      </c>
      <c r="M4574" s="1">
        <f>Table1[[#This Row],[PerformanceMetric]]/Table1[[#This Row],[InflationAdjSalary]]*1000000</f>
        <v>7.951146024686345</v>
      </c>
      <c r="N4574" t="s">
        <v>99</v>
      </c>
      <c r="O4574">
        <v>25</v>
      </c>
      <c r="P4574" t="s">
        <v>16</v>
      </c>
    </row>
    <row r="4575" spans="2:16" x14ac:dyDescent="0.2">
      <c r="B4575" t="s">
        <v>890</v>
      </c>
      <c r="C4575">
        <v>2017</v>
      </c>
      <c r="D4575">
        <v>2.8</v>
      </c>
      <c r="E4575">
        <v>2.34</v>
      </c>
      <c r="F4575">
        <v>0.6</v>
      </c>
      <c r="G4575">
        <v>0.28999999999999998</v>
      </c>
      <c r="H4575">
        <v>0.28999999999999998</v>
      </c>
      <c r="I4575">
        <v>0.51</v>
      </c>
      <c r="J4575">
        <v>0.51</v>
      </c>
      <c r="K4575" s="1">
        <v>10.72</v>
      </c>
      <c r="L4575" s="2">
        <v>1767217</v>
      </c>
      <c r="M4575" s="1">
        <f>Table1[[#This Row],[PerformanceMetric]]/Table1[[#This Row],[InflationAdjSalary]]*1000000</f>
        <v>6.0660349012034178</v>
      </c>
      <c r="N4575" t="s">
        <v>31</v>
      </c>
      <c r="O4575">
        <v>24</v>
      </c>
      <c r="P4575" t="s">
        <v>16</v>
      </c>
    </row>
    <row r="4576" spans="2:16" x14ac:dyDescent="0.2">
      <c r="B4576" t="s">
        <v>627</v>
      </c>
      <c r="C4576">
        <v>2012</v>
      </c>
      <c r="D4576">
        <v>4.28</v>
      </c>
      <c r="E4576">
        <v>1.56</v>
      </c>
      <c r="F4576">
        <v>0.41</v>
      </c>
      <c r="G4576">
        <v>0.49</v>
      </c>
      <c r="H4576">
        <v>0.54</v>
      </c>
      <c r="I4576">
        <v>0.51</v>
      </c>
      <c r="J4576">
        <v>0.43</v>
      </c>
      <c r="K4576" s="1">
        <v>10.7</v>
      </c>
      <c r="L4576" s="2">
        <v>9038673</v>
      </c>
      <c r="M4576" s="1">
        <f>Table1[[#This Row],[PerformanceMetric]]/Table1[[#This Row],[InflationAdjSalary]]*1000000</f>
        <v>1.1838020913025618</v>
      </c>
      <c r="N4576" t="s">
        <v>46</v>
      </c>
      <c r="O4576">
        <v>27</v>
      </c>
      <c r="P4576" t="s">
        <v>25</v>
      </c>
    </row>
    <row r="4577" spans="2:16" x14ac:dyDescent="0.2">
      <c r="B4577" t="s">
        <v>602</v>
      </c>
      <c r="C4577">
        <v>2017</v>
      </c>
      <c r="D4577">
        <v>1.69</v>
      </c>
      <c r="E4577">
        <v>2.5499999999999998</v>
      </c>
      <c r="F4577">
        <v>0.4</v>
      </c>
      <c r="G4577">
        <v>0.4</v>
      </c>
      <c r="H4577">
        <v>0.37</v>
      </c>
      <c r="I4577">
        <v>0.27</v>
      </c>
      <c r="J4577">
        <v>0.55000000000000004</v>
      </c>
      <c r="K4577" s="1">
        <v>10.69</v>
      </c>
      <c r="L4577" s="2">
        <v>8830480</v>
      </c>
      <c r="M4577" s="1">
        <f>Table1[[#This Row],[PerformanceMetric]]/Table1[[#This Row],[InflationAdjSalary]]*1000000</f>
        <v>1.210579719335755</v>
      </c>
      <c r="N4577" t="s">
        <v>36</v>
      </c>
      <c r="O4577">
        <v>28</v>
      </c>
      <c r="P4577" t="s">
        <v>30</v>
      </c>
    </row>
    <row r="4578" spans="2:16" x14ac:dyDescent="0.2">
      <c r="B4578" t="s">
        <v>934</v>
      </c>
      <c r="C4578">
        <v>2018</v>
      </c>
      <c r="D4578">
        <v>2</v>
      </c>
      <c r="E4578">
        <v>5</v>
      </c>
      <c r="F4578">
        <v>0</v>
      </c>
      <c r="G4578">
        <v>1</v>
      </c>
      <c r="H4578">
        <v>0</v>
      </c>
      <c r="I4578">
        <v>0</v>
      </c>
      <c r="J4578">
        <v>0.33</v>
      </c>
      <c r="K4578" s="1">
        <v>10.67</v>
      </c>
      <c r="L4578" s="2">
        <v>90837</v>
      </c>
      <c r="M4578" s="1">
        <f>Table1[[#This Row],[PerformanceMetric]]/Table1[[#This Row],[InflationAdjSalary]]*1000000</f>
        <v>117.46314827658333</v>
      </c>
      <c r="N4578" t="s">
        <v>54</v>
      </c>
      <c r="O4578">
        <v>22</v>
      </c>
      <c r="P4578" t="s">
        <v>25</v>
      </c>
    </row>
    <row r="4579" spans="2:16" x14ac:dyDescent="0.2">
      <c r="B4579" t="s">
        <v>935</v>
      </c>
      <c r="C4579">
        <v>2021</v>
      </c>
      <c r="D4579">
        <v>3.97</v>
      </c>
      <c r="E4579">
        <v>0.84</v>
      </c>
      <c r="F4579">
        <v>0.45</v>
      </c>
      <c r="G4579">
        <v>0.23</v>
      </c>
      <c r="H4579">
        <v>0.03</v>
      </c>
      <c r="I4579">
        <v>0.23</v>
      </c>
      <c r="J4579">
        <v>0.53</v>
      </c>
      <c r="K4579" s="1">
        <v>10.67</v>
      </c>
      <c r="L4579" s="2">
        <v>2027818</v>
      </c>
      <c r="M4579" s="1">
        <f>Table1[[#This Row],[PerformanceMetric]]/Table1[[#This Row],[InflationAdjSalary]]*1000000</f>
        <v>5.2618134369060732</v>
      </c>
      <c r="N4579" t="s">
        <v>61</v>
      </c>
      <c r="O4579">
        <v>22</v>
      </c>
      <c r="P4579" t="s">
        <v>20</v>
      </c>
    </row>
    <row r="4580" spans="2:16" x14ac:dyDescent="0.2">
      <c r="B4580" t="s">
        <v>937</v>
      </c>
      <c r="C4580">
        <v>2010</v>
      </c>
      <c r="D4580">
        <v>2.69</v>
      </c>
      <c r="E4580">
        <v>1</v>
      </c>
      <c r="F4580">
        <v>0.65</v>
      </c>
      <c r="G4580">
        <v>0.38</v>
      </c>
      <c r="H4580">
        <v>0.08</v>
      </c>
      <c r="I4580">
        <v>0.19</v>
      </c>
      <c r="J4580">
        <v>0.6</v>
      </c>
      <c r="K4580" s="1">
        <v>10.66</v>
      </c>
      <c r="L4580" s="2">
        <v>1631331</v>
      </c>
      <c r="M4580" s="1">
        <f>Table1[[#This Row],[PerformanceMetric]]/Table1[[#This Row],[InflationAdjSalary]]*1000000</f>
        <v>6.534541426601959</v>
      </c>
      <c r="N4580" t="s">
        <v>34</v>
      </c>
      <c r="O4580">
        <v>28</v>
      </c>
      <c r="P4580" t="s">
        <v>20</v>
      </c>
    </row>
    <row r="4581" spans="2:16" x14ac:dyDescent="0.2">
      <c r="B4581" t="s">
        <v>936</v>
      </c>
      <c r="C4581">
        <v>2011</v>
      </c>
      <c r="D4581">
        <v>2.63</v>
      </c>
      <c r="E4581">
        <v>2.61</v>
      </c>
      <c r="F4581">
        <v>0.32</v>
      </c>
      <c r="G4581">
        <v>0.13</v>
      </c>
      <c r="H4581">
        <v>0.39</v>
      </c>
      <c r="I4581">
        <v>0.32</v>
      </c>
      <c r="J4581">
        <v>0.49</v>
      </c>
      <c r="K4581" s="1">
        <v>10.66</v>
      </c>
      <c r="L4581" s="2">
        <v>1775042</v>
      </c>
      <c r="M4581" s="1">
        <f>Table1[[#This Row],[PerformanceMetric]]/Table1[[#This Row],[InflationAdjSalary]]*1000000</f>
        <v>6.0054917010414401</v>
      </c>
      <c r="N4581" t="s">
        <v>34</v>
      </c>
      <c r="O4581">
        <v>34</v>
      </c>
      <c r="P4581" t="s">
        <v>30</v>
      </c>
    </row>
    <row r="4582" spans="2:16" x14ac:dyDescent="0.2">
      <c r="B4582" t="s">
        <v>644</v>
      </c>
      <c r="C4582">
        <v>2021</v>
      </c>
      <c r="D4582">
        <v>2.8</v>
      </c>
      <c r="E4582">
        <v>3.8</v>
      </c>
      <c r="F4582">
        <v>1</v>
      </c>
      <c r="G4582">
        <v>0.6</v>
      </c>
      <c r="H4582">
        <v>0.6</v>
      </c>
      <c r="I4582">
        <v>0.6</v>
      </c>
      <c r="J4582">
        <v>0.35</v>
      </c>
      <c r="K4582" s="1">
        <v>10.64</v>
      </c>
      <c r="L4582" s="2">
        <v>112147</v>
      </c>
      <c r="M4582" s="1">
        <f>Table1[[#This Row],[PerformanceMetric]]/Table1[[#This Row],[InflationAdjSalary]]*1000000</f>
        <v>94.875475937831595</v>
      </c>
      <c r="N4582" t="s">
        <v>54</v>
      </c>
      <c r="O4582">
        <v>26</v>
      </c>
      <c r="P4582" t="s">
        <v>30</v>
      </c>
    </row>
    <row r="4583" spans="2:16" x14ac:dyDescent="0.2">
      <c r="B4583" t="s">
        <v>587</v>
      </c>
      <c r="C4583">
        <v>2016</v>
      </c>
      <c r="D4583">
        <v>2.2400000000000002</v>
      </c>
      <c r="E4583">
        <v>1.59</v>
      </c>
      <c r="F4583">
        <v>0.24</v>
      </c>
      <c r="G4583">
        <v>0.41</v>
      </c>
      <c r="H4583">
        <v>0.41</v>
      </c>
      <c r="I4583">
        <v>0.38</v>
      </c>
      <c r="J4583">
        <v>0.64</v>
      </c>
      <c r="K4583" s="1">
        <v>10.63</v>
      </c>
      <c r="L4583" s="2">
        <v>2362098</v>
      </c>
      <c r="M4583" s="1">
        <f>Table1[[#This Row],[PerformanceMetric]]/Table1[[#This Row],[InflationAdjSalary]]*1000000</f>
        <v>4.5002366540253629</v>
      </c>
      <c r="N4583" t="s">
        <v>50</v>
      </c>
      <c r="O4583">
        <v>23</v>
      </c>
      <c r="P4583" t="s">
        <v>30</v>
      </c>
    </row>
    <row r="4584" spans="2:16" x14ac:dyDescent="0.2">
      <c r="B4584" t="s">
        <v>845</v>
      </c>
      <c r="C4584">
        <v>2013</v>
      </c>
      <c r="D4584">
        <v>2.8</v>
      </c>
      <c r="E4584">
        <v>3.7</v>
      </c>
      <c r="F4584">
        <v>0.4</v>
      </c>
      <c r="G4584">
        <v>0.2</v>
      </c>
      <c r="H4584">
        <v>0.9</v>
      </c>
      <c r="I4584">
        <v>1.03</v>
      </c>
      <c r="J4584">
        <v>0.45</v>
      </c>
      <c r="K4584" s="1">
        <v>10.62</v>
      </c>
      <c r="L4584" s="2">
        <v>253795</v>
      </c>
      <c r="M4584" s="1">
        <f>Table1[[#This Row],[PerformanceMetric]]/Table1[[#This Row],[InflationAdjSalary]]*1000000</f>
        <v>41.844795996769044</v>
      </c>
      <c r="N4584" t="s">
        <v>41</v>
      </c>
      <c r="O4584">
        <v>27</v>
      </c>
      <c r="P4584" t="s">
        <v>30</v>
      </c>
    </row>
    <row r="4585" spans="2:16" x14ac:dyDescent="0.2">
      <c r="B4585" t="s">
        <v>318</v>
      </c>
      <c r="C4585">
        <v>2010</v>
      </c>
      <c r="D4585">
        <v>4.12</v>
      </c>
      <c r="E4585">
        <v>1.76</v>
      </c>
      <c r="F4585">
        <v>0.54</v>
      </c>
      <c r="G4585">
        <v>0.32</v>
      </c>
      <c r="H4585">
        <v>0.1</v>
      </c>
      <c r="I4585">
        <v>0.49</v>
      </c>
      <c r="J4585">
        <v>0.45</v>
      </c>
      <c r="K4585" s="1">
        <v>10.62</v>
      </c>
      <c r="L4585" s="2">
        <v>1036160</v>
      </c>
      <c r="M4585" s="1">
        <f>Table1[[#This Row],[PerformanceMetric]]/Table1[[#This Row],[InflationAdjSalary]]*1000000</f>
        <v>10.24938233477455</v>
      </c>
      <c r="N4585" t="s">
        <v>15</v>
      </c>
      <c r="O4585">
        <v>22</v>
      </c>
      <c r="P4585" t="s">
        <v>20</v>
      </c>
    </row>
    <row r="4586" spans="2:16" x14ac:dyDescent="0.2">
      <c r="B4586" t="s">
        <v>323</v>
      </c>
      <c r="C4586">
        <v>2011</v>
      </c>
      <c r="D4586">
        <v>3.5</v>
      </c>
      <c r="E4586">
        <v>7</v>
      </c>
      <c r="F4586">
        <v>1.5</v>
      </c>
      <c r="G4586">
        <v>0</v>
      </c>
      <c r="H4586">
        <v>0</v>
      </c>
      <c r="I4586">
        <v>1.5</v>
      </c>
      <c r="J4586">
        <v>0.28999999999999998</v>
      </c>
      <c r="K4586" s="1">
        <v>10.61</v>
      </c>
      <c r="L4586" s="2">
        <v>243626</v>
      </c>
      <c r="M4586" s="1">
        <f>Table1[[#This Row],[PerformanceMetric]]/Table1[[#This Row],[InflationAdjSalary]]*1000000</f>
        <v>43.550359977999065</v>
      </c>
      <c r="N4586" t="s">
        <v>38</v>
      </c>
      <c r="O4586">
        <v>29</v>
      </c>
      <c r="P4586" t="s">
        <v>30</v>
      </c>
    </row>
    <row r="4587" spans="2:16" x14ac:dyDescent="0.2">
      <c r="B4587" t="s">
        <v>375</v>
      </c>
      <c r="C4587">
        <v>2013</v>
      </c>
      <c r="D4587">
        <v>4</v>
      </c>
      <c r="E4587">
        <v>0.73</v>
      </c>
      <c r="F4587">
        <v>0.32</v>
      </c>
      <c r="G4587">
        <v>0.32</v>
      </c>
      <c r="H4587">
        <v>0.02</v>
      </c>
      <c r="I4587">
        <v>0.2</v>
      </c>
      <c r="J4587">
        <v>0.53</v>
      </c>
      <c r="K4587" s="1">
        <v>10.6</v>
      </c>
      <c r="L4587" s="2">
        <v>1303776</v>
      </c>
      <c r="M4587" s="1">
        <f>Table1[[#This Row],[PerformanceMetric]]/Table1[[#This Row],[InflationAdjSalary]]*1000000</f>
        <v>8.130230959919496</v>
      </c>
      <c r="N4587" t="s">
        <v>41</v>
      </c>
      <c r="O4587">
        <v>27</v>
      </c>
      <c r="P4587" t="s">
        <v>20</v>
      </c>
    </row>
    <row r="4588" spans="2:16" x14ac:dyDescent="0.2">
      <c r="B4588" t="s">
        <v>830</v>
      </c>
      <c r="C4588">
        <v>2014</v>
      </c>
      <c r="D4588">
        <v>3</v>
      </c>
      <c r="E4588">
        <v>2.92</v>
      </c>
      <c r="F4588">
        <v>0.17</v>
      </c>
      <c r="G4588">
        <v>0.67</v>
      </c>
      <c r="H4588">
        <v>0.33</v>
      </c>
      <c r="I4588">
        <v>0.57999999999999996</v>
      </c>
      <c r="J4588">
        <v>0.45</v>
      </c>
      <c r="K4588" s="1">
        <v>10.6</v>
      </c>
      <c r="L4588" s="2">
        <v>1412488</v>
      </c>
      <c r="M4588" s="1">
        <f>Table1[[#This Row],[PerformanceMetric]]/Table1[[#This Row],[InflationAdjSalary]]*1000000</f>
        <v>7.5044885337078968</v>
      </c>
      <c r="N4588" t="s">
        <v>34</v>
      </c>
      <c r="O4588">
        <v>23</v>
      </c>
      <c r="P4588" t="s">
        <v>16</v>
      </c>
    </row>
    <row r="4589" spans="2:16" x14ac:dyDescent="0.2">
      <c r="B4589" t="s">
        <v>358</v>
      </c>
      <c r="C4589">
        <v>2013</v>
      </c>
      <c r="D4589">
        <v>2.63</v>
      </c>
      <c r="E4589">
        <v>2.61</v>
      </c>
      <c r="F4589">
        <v>0.22</v>
      </c>
      <c r="G4589">
        <v>0.15</v>
      </c>
      <c r="H4589">
        <v>0.44</v>
      </c>
      <c r="I4589">
        <v>0.61</v>
      </c>
      <c r="J4589">
        <v>0.55000000000000004</v>
      </c>
      <c r="K4589" s="1">
        <v>10.6</v>
      </c>
      <c r="L4589" s="2">
        <v>5583494</v>
      </c>
      <c r="M4589" s="1">
        <f>Table1[[#This Row],[PerformanceMetric]]/Table1[[#This Row],[InflationAdjSalary]]*1000000</f>
        <v>1.8984528325811758</v>
      </c>
      <c r="N4589" t="s">
        <v>91</v>
      </c>
      <c r="O4589">
        <v>26</v>
      </c>
      <c r="P4589" t="s">
        <v>30</v>
      </c>
    </row>
    <row r="4590" spans="2:16" x14ac:dyDescent="0.2">
      <c r="B4590" t="s">
        <v>439</v>
      </c>
      <c r="C4590">
        <v>2019</v>
      </c>
      <c r="D4590">
        <v>3.64</v>
      </c>
      <c r="E4590">
        <v>1.23</v>
      </c>
      <c r="F4590">
        <v>0.95</v>
      </c>
      <c r="G4590">
        <v>0.59</v>
      </c>
      <c r="H4590">
        <v>0.05</v>
      </c>
      <c r="I4590">
        <v>0.41</v>
      </c>
      <c r="J4590">
        <v>0.47</v>
      </c>
      <c r="K4590" s="1">
        <v>10.6</v>
      </c>
      <c r="L4590" s="2">
        <v>14760624</v>
      </c>
      <c r="M4590" s="1">
        <f>Table1[[#This Row],[PerformanceMetric]]/Table1[[#This Row],[InflationAdjSalary]]*1000000</f>
        <v>0.71812682173870146</v>
      </c>
      <c r="N4590" t="s">
        <v>76</v>
      </c>
      <c r="O4590">
        <v>33</v>
      </c>
      <c r="P4590" t="s">
        <v>20</v>
      </c>
    </row>
    <row r="4591" spans="2:16" x14ac:dyDescent="0.2">
      <c r="B4591" t="s">
        <v>803</v>
      </c>
      <c r="C4591">
        <v>2012</v>
      </c>
      <c r="D4591">
        <v>3.19</v>
      </c>
      <c r="E4591">
        <v>2.76</v>
      </c>
      <c r="F4591">
        <v>0.43</v>
      </c>
      <c r="G4591">
        <v>0.43</v>
      </c>
      <c r="H4591">
        <v>0.52</v>
      </c>
      <c r="I4591">
        <v>0.86</v>
      </c>
      <c r="J4591">
        <v>0.47</v>
      </c>
      <c r="K4591" s="1">
        <v>10.59</v>
      </c>
      <c r="L4591" s="2">
        <v>81234</v>
      </c>
      <c r="M4591" s="1">
        <f>Table1[[#This Row],[PerformanceMetric]]/Table1[[#This Row],[InflationAdjSalary]]*1000000</f>
        <v>130.3641332447005</v>
      </c>
      <c r="N4591" t="s">
        <v>41</v>
      </c>
      <c r="O4591">
        <v>27</v>
      </c>
      <c r="P4591" t="s">
        <v>30</v>
      </c>
    </row>
    <row r="4592" spans="2:16" x14ac:dyDescent="0.2">
      <c r="B4592" t="s">
        <v>490</v>
      </c>
      <c r="C4592">
        <v>2013</v>
      </c>
      <c r="D4592">
        <v>2.98</v>
      </c>
      <c r="E4592">
        <v>2.33</v>
      </c>
      <c r="F4592">
        <v>0.83</v>
      </c>
      <c r="G4592">
        <v>0.72</v>
      </c>
      <c r="H4592">
        <v>0.1</v>
      </c>
      <c r="I4592">
        <v>0.3</v>
      </c>
      <c r="J4592">
        <v>0.42</v>
      </c>
      <c r="K4592" s="1">
        <v>10.59</v>
      </c>
      <c r="L4592" s="2">
        <v>1594151</v>
      </c>
      <c r="M4592" s="1">
        <f>Table1[[#This Row],[PerformanceMetric]]/Table1[[#This Row],[InflationAdjSalary]]*1000000</f>
        <v>6.6430344427849057</v>
      </c>
      <c r="N4592" t="s">
        <v>41</v>
      </c>
      <c r="O4592">
        <v>27</v>
      </c>
      <c r="P4592" t="s">
        <v>25</v>
      </c>
    </row>
    <row r="4593" spans="2:16" x14ac:dyDescent="0.2">
      <c r="B4593" t="s">
        <v>799</v>
      </c>
      <c r="C4593">
        <v>2014</v>
      </c>
      <c r="D4593">
        <v>4.17</v>
      </c>
      <c r="E4593">
        <v>2.98</v>
      </c>
      <c r="F4593">
        <v>0.33</v>
      </c>
      <c r="G4593">
        <v>0.4</v>
      </c>
      <c r="H4593">
        <v>0.15</v>
      </c>
      <c r="I4593">
        <v>0.9</v>
      </c>
      <c r="J4593">
        <v>0.42</v>
      </c>
      <c r="K4593" s="1">
        <v>10.59</v>
      </c>
      <c r="L4593" s="2">
        <v>6917134</v>
      </c>
      <c r="M4593" s="1">
        <f>Table1[[#This Row],[PerformanceMetric]]/Table1[[#This Row],[InflationAdjSalary]]*1000000</f>
        <v>1.5309808946884649</v>
      </c>
      <c r="N4593" t="s">
        <v>29</v>
      </c>
      <c r="O4593">
        <v>20</v>
      </c>
      <c r="P4593" t="s">
        <v>16</v>
      </c>
    </row>
    <row r="4594" spans="2:16" x14ac:dyDescent="0.2">
      <c r="B4594" t="s">
        <v>639</v>
      </c>
      <c r="C4594">
        <v>2016</v>
      </c>
      <c r="D4594">
        <v>2.37</v>
      </c>
      <c r="E4594">
        <v>1.8</v>
      </c>
      <c r="F4594">
        <v>7.0000000000000007E-2</v>
      </c>
      <c r="G4594">
        <v>0.2</v>
      </c>
      <c r="H4594">
        <v>0.3</v>
      </c>
      <c r="I4594">
        <v>0.23</v>
      </c>
      <c r="J4594">
        <v>0.62</v>
      </c>
      <c r="K4594" s="1">
        <v>10.58</v>
      </c>
      <c r="L4594" s="2">
        <v>1508843</v>
      </c>
      <c r="M4594" s="1">
        <f>Table1[[#This Row],[PerformanceMetric]]/Table1[[#This Row],[InflationAdjSalary]]*1000000</f>
        <v>7.0119952838035502</v>
      </c>
      <c r="N4594" t="s">
        <v>76</v>
      </c>
      <c r="O4594">
        <v>28</v>
      </c>
      <c r="P4594" t="s">
        <v>25</v>
      </c>
    </row>
    <row r="4595" spans="2:16" x14ac:dyDescent="0.2">
      <c r="B4595" t="s">
        <v>765</v>
      </c>
      <c r="C4595">
        <v>2014</v>
      </c>
      <c r="D4595">
        <v>2.31</v>
      </c>
      <c r="E4595">
        <v>1.48</v>
      </c>
      <c r="F4595">
        <v>0.13</v>
      </c>
      <c r="G4595">
        <v>0.15</v>
      </c>
      <c r="H4595">
        <v>0.51</v>
      </c>
      <c r="I4595">
        <v>0.48</v>
      </c>
      <c r="J4595">
        <v>0.73</v>
      </c>
      <c r="K4595" s="1">
        <v>10.57</v>
      </c>
      <c r="L4595" s="2">
        <v>1628963</v>
      </c>
      <c r="M4595" s="1">
        <f>Table1[[#This Row],[PerformanceMetric]]/Table1[[#This Row],[InflationAdjSalary]]*1000000</f>
        <v>6.4887907214589893</v>
      </c>
      <c r="N4595" t="s">
        <v>52</v>
      </c>
      <c r="O4595">
        <v>29</v>
      </c>
      <c r="P4595" t="s">
        <v>16</v>
      </c>
    </row>
    <row r="4596" spans="2:16" x14ac:dyDescent="0.2">
      <c r="B4596" t="s">
        <v>602</v>
      </c>
      <c r="C4596">
        <v>2013</v>
      </c>
      <c r="D4596">
        <v>2.2200000000000002</v>
      </c>
      <c r="E4596">
        <v>2.67</v>
      </c>
      <c r="F4596">
        <v>0.2</v>
      </c>
      <c r="G4596">
        <v>0.11</v>
      </c>
      <c r="H4596">
        <v>0.51</v>
      </c>
      <c r="I4596">
        <v>0.51</v>
      </c>
      <c r="J4596">
        <v>0.56000000000000005</v>
      </c>
      <c r="K4596" s="1">
        <v>10.56</v>
      </c>
      <c r="L4596" s="2">
        <v>1122146</v>
      </c>
      <c r="M4596" s="1">
        <f>Table1[[#This Row],[PerformanceMetric]]/Table1[[#This Row],[InflationAdjSalary]]*1000000</f>
        <v>9.4105401614406681</v>
      </c>
      <c r="N4596" t="s">
        <v>41</v>
      </c>
      <c r="O4596">
        <v>24</v>
      </c>
      <c r="P4596" t="s">
        <v>30</v>
      </c>
    </row>
    <row r="4597" spans="2:16" x14ac:dyDescent="0.2">
      <c r="B4597" t="s">
        <v>938</v>
      </c>
      <c r="C4597">
        <v>2011</v>
      </c>
      <c r="D4597">
        <v>3.81</v>
      </c>
      <c r="E4597">
        <v>1.67</v>
      </c>
      <c r="F4597">
        <v>0.67</v>
      </c>
      <c r="G4597">
        <v>0.28999999999999998</v>
      </c>
      <c r="H4597">
        <v>0.17</v>
      </c>
      <c r="I4597">
        <v>0.45</v>
      </c>
      <c r="J4597">
        <v>0.46</v>
      </c>
      <c r="K4597" s="1">
        <v>10.56</v>
      </c>
      <c r="L4597" s="2">
        <v>1440742</v>
      </c>
      <c r="M4597" s="1">
        <f>Table1[[#This Row],[PerformanceMetric]]/Table1[[#This Row],[InflationAdjSalary]]*1000000</f>
        <v>7.3295565757089065</v>
      </c>
      <c r="N4597" t="s">
        <v>36</v>
      </c>
      <c r="O4597">
        <v>24</v>
      </c>
      <c r="P4597" t="s">
        <v>25</v>
      </c>
    </row>
    <row r="4598" spans="2:16" x14ac:dyDescent="0.2">
      <c r="B4598" t="s">
        <v>611</v>
      </c>
      <c r="C4598">
        <v>2011</v>
      </c>
      <c r="D4598">
        <v>3.88</v>
      </c>
      <c r="E4598">
        <v>2.4</v>
      </c>
      <c r="F4598">
        <v>0.21</v>
      </c>
      <c r="G4598">
        <v>0.19</v>
      </c>
      <c r="H4598">
        <v>0.43</v>
      </c>
      <c r="I4598">
        <v>0.67</v>
      </c>
      <c r="J4598">
        <v>0.46</v>
      </c>
      <c r="K4598" s="1">
        <v>10.56</v>
      </c>
      <c r="L4598" s="2">
        <v>1522761</v>
      </c>
      <c r="M4598" s="1">
        <f>Table1[[#This Row],[PerformanceMetric]]/Table1[[#This Row],[InflationAdjSalary]]*1000000</f>
        <v>6.9347717731147567</v>
      </c>
      <c r="N4598" t="s">
        <v>41</v>
      </c>
      <c r="O4598">
        <v>23</v>
      </c>
      <c r="P4598" t="s">
        <v>25</v>
      </c>
    </row>
    <row r="4599" spans="2:16" x14ac:dyDescent="0.2">
      <c r="B4599" t="s">
        <v>940</v>
      </c>
      <c r="C4599">
        <v>2016</v>
      </c>
      <c r="D4599">
        <v>4</v>
      </c>
      <c r="E4599">
        <v>1.18</v>
      </c>
      <c r="F4599">
        <v>0.71</v>
      </c>
      <c r="G4599">
        <v>0.24</v>
      </c>
      <c r="H4599">
        <v>0.03</v>
      </c>
      <c r="I4599">
        <v>0.5</v>
      </c>
      <c r="J4599">
        <v>0.51</v>
      </c>
      <c r="K4599" s="1">
        <v>10.55</v>
      </c>
      <c r="L4599" s="2">
        <v>1075290</v>
      </c>
      <c r="M4599" s="1">
        <f>Table1[[#This Row],[PerformanceMetric]]/Table1[[#This Row],[InflationAdjSalary]]*1000000</f>
        <v>9.8113067172576702</v>
      </c>
      <c r="N4599" t="s">
        <v>88</v>
      </c>
      <c r="O4599">
        <v>22</v>
      </c>
      <c r="P4599" t="s">
        <v>20</v>
      </c>
    </row>
    <row r="4600" spans="2:16" x14ac:dyDescent="0.2">
      <c r="B4600" t="s">
        <v>939</v>
      </c>
      <c r="C4600">
        <v>2021</v>
      </c>
      <c r="D4600">
        <v>3.73</v>
      </c>
      <c r="E4600">
        <v>0.88</v>
      </c>
      <c r="F4600">
        <v>0.49</v>
      </c>
      <c r="G4600">
        <v>0.28999999999999998</v>
      </c>
      <c r="H4600">
        <v>0.1</v>
      </c>
      <c r="I4600">
        <v>0.27</v>
      </c>
      <c r="J4600">
        <v>0.53</v>
      </c>
      <c r="K4600" s="1">
        <v>10.55</v>
      </c>
      <c r="L4600" s="2">
        <v>1655506</v>
      </c>
      <c r="M4600" s="1">
        <f>Table1[[#This Row],[PerformanceMetric]]/Table1[[#This Row],[InflationAdjSalary]]*1000000</f>
        <v>6.3726739739994906</v>
      </c>
      <c r="N4600" t="s">
        <v>34</v>
      </c>
      <c r="O4600">
        <v>21</v>
      </c>
      <c r="P4600" t="s">
        <v>20</v>
      </c>
    </row>
    <row r="4601" spans="2:16" x14ac:dyDescent="0.2">
      <c r="B4601" t="s">
        <v>941</v>
      </c>
      <c r="C4601">
        <v>2021</v>
      </c>
      <c r="D4601">
        <v>3</v>
      </c>
      <c r="E4601">
        <v>2.81</v>
      </c>
      <c r="F4601">
        <v>0.54</v>
      </c>
      <c r="G4601">
        <v>0.23</v>
      </c>
      <c r="H4601">
        <v>0.23</v>
      </c>
      <c r="I4601">
        <v>0.57999999999999996</v>
      </c>
      <c r="J4601">
        <v>0.47</v>
      </c>
      <c r="K4601" s="1">
        <v>10.54</v>
      </c>
      <c r="L4601" s="2">
        <v>205328</v>
      </c>
      <c r="M4601" s="1">
        <f>Table1[[#This Row],[PerformanceMetric]]/Table1[[#This Row],[InflationAdjSalary]]*1000000</f>
        <v>51.332502142912794</v>
      </c>
      <c r="N4601" t="s">
        <v>39</v>
      </c>
      <c r="O4601">
        <v>20</v>
      </c>
      <c r="P4601" t="s">
        <v>16</v>
      </c>
    </row>
    <row r="4602" spans="2:16" x14ac:dyDescent="0.2">
      <c r="B4602" t="s">
        <v>679</v>
      </c>
      <c r="C4602">
        <v>2011</v>
      </c>
      <c r="D4602">
        <v>1.96</v>
      </c>
      <c r="E4602">
        <v>3.38</v>
      </c>
      <c r="F4602">
        <v>1.04</v>
      </c>
      <c r="G4602">
        <v>1</v>
      </c>
      <c r="H4602">
        <v>0.57999999999999996</v>
      </c>
      <c r="I4602">
        <v>0.71</v>
      </c>
      <c r="J4602">
        <v>0.4</v>
      </c>
      <c r="K4602" s="1">
        <v>10.54</v>
      </c>
      <c r="L4602" s="2">
        <v>1613674</v>
      </c>
      <c r="M4602" s="1">
        <f>Table1[[#This Row],[PerformanceMetric]]/Table1[[#This Row],[InflationAdjSalary]]*1000000</f>
        <v>6.5316786414108421</v>
      </c>
      <c r="N4602" t="s">
        <v>70</v>
      </c>
      <c r="O4602">
        <v>29</v>
      </c>
      <c r="P4602" t="s">
        <v>16</v>
      </c>
    </row>
    <row r="4603" spans="2:16" x14ac:dyDescent="0.2">
      <c r="B4603" t="s">
        <v>750</v>
      </c>
      <c r="C4603">
        <v>2015</v>
      </c>
      <c r="D4603">
        <v>2.65</v>
      </c>
      <c r="E4603">
        <v>1.73</v>
      </c>
      <c r="F4603">
        <v>0.3</v>
      </c>
      <c r="G4603">
        <v>0.11</v>
      </c>
      <c r="H4603">
        <v>0.49</v>
      </c>
      <c r="I4603">
        <v>0.32</v>
      </c>
      <c r="J4603">
        <v>0.56999999999999995</v>
      </c>
      <c r="K4603" s="1">
        <v>10.53</v>
      </c>
      <c r="L4603" s="2">
        <v>1176209</v>
      </c>
      <c r="M4603" s="1">
        <f>Table1[[#This Row],[PerformanceMetric]]/Table1[[#This Row],[InflationAdjSalary]]*1000000</f>
        <v>8.9524905862818596</v>
      </c>
      <c r="N4603" t="s">
        <v>27</v>
      </c>
      <c r="O4603">
        <v>24</v>
      </c>
      <c r="P4603" t="s">
        <v>30</v>
      </c>
    </row>
    <row r="4604" spans="2:16" x14ac:dyDescent="0.2">
      <c r="B4604" t="s">
        <v>942</v>
      </c>
      <c r="C4604">
        <v>2013</v>
      </c>
      <c r="D4604">
        <v>3.33</v>
      </c>
      <c r="E4604">
        <v>0.33</v>
      </c>
      <c r="F4604">
        <v>1.17</v>
      </c>
      <c r="G4604">
        <v>0.5</v>
      </c>
      <c r="H4604">
        <v>0</v>
      </c>
      <c r="I4604">
        <v>0.33</v>
      </c>
      <c r="J4604">
        <v>0.56000000000000005</v>
      </c>
      <c r="K4604" s="1">
        <v>10.51</v>
      </c>
      <c r="L4604" s="2">
        <v>459308</v>
      </c>
      <c r="M4604" s="1">
        <f>Table1[[#This Row],[PerformanceMetric]]/Table1[[#This Row],[InflationAdjSalary]]*1000000</f>
        <v>22.882248948418056</v>
      </c>
      <c r="N4604" t="s">
        <v>52</v>
      </c>
      <c r="O4604">
        <v>21</v>
      </c>
      <c r="P4604" t="s">
        <v>19</v>
      </c>
    </row>
    <row r="4605" spans="2:16" x14ac:dyDescent="0.2">
      <c r="B4605" t="s">
        <v>537</v>
      </c>
      <c r="C4605">
        <v>2016</v>
      </c>
      <c r="D4605">
        <v>3.4</v>
      </c>
      <c r="E4605">
        <v>2.0699999999999998</v>
      </c>
      <c r="F4605">
        <v>0.35</v>
      </c>
      <c r="G4605">
        <v>0.44</v>
      </c>
      <c r="H4605">
        <v>0.13</v>
      </c>
      <c r="I4605">
        <v>0.47</v>
      </c>
      <c r="J4605">
        <v>0.48</v>
      </c>
      <c r="K4605" s="1">
        <v>10.49</v>
      </c>
      <c r="L4605" s="2">
        <v>5947292</v>
      </c>
      <c r="M4605" s="1">
        <f>Table1[[#This Row],[PerformanceMetric]]/Table1[[#This Row],[InflationAdjSalary]]*1000000</f>
        <v>1.7638279741435261</v>
      </c>
      <c r="N4605" t="s">
        <v>24</v>
      </c>
      <c r="O4605">
        <v>27</v>
      </c>
      <c r="P4605" t="s">
        <v>25</v>
      </c>
    </row>
    <row r="4606" spans="2:16" x14ac:dyDescent="0.2">
      <c r="B4606" t="s">
        <v>429</v>
      </c>
      <c r="C4606">
        <v>2013</v>
      </c>
      <c r="D4606">
        <v>3.14</v>
      </c>
      <c r="E4606">
        <v>1.5</v>
      </c>
      <c r="F4606">
        <v>0.55000000000000004</v>
      </c>
      <c r="G4606">
        <v>0.25</v>
      </c>
      <c r="H4606">
        <v>0.13</v>
      </c>
      <c r="I4606">
        <v>0.41</v>
      </c>
      <c r="J4606">
        <v>0.55000000000000004</v>
      </c>
      <c r="K4606" s="1">
        <v>10.49</v>
      </c>
      <c r="L4606" s="2">
        <v>14017110</v>
      </c>
      <c r="M4606" s="1">
        <f>Table1[[#This Row],[PerformanceMetric]]/Table1[[#This Row],[InflationAdjSalary]]*1000000</f>
        <v>0.74837109789393097</v>
      </c>
      <c r="N4606" t="s">
        <v>22</v>
      </c>
      <c r="O4606">
        <v>32</v>
      </c>
      <c r="P4606" t="s">
        <v>25</v>
      </c>
    </row>
    <row r="4607" spans="2:16" x14ac:dyDescent="0.2">
      <c r="B4607" t="s">
        <v>943</v>
      </c>
      <c r="C4607">
        <v>2021</v>
      </c>
      <c r="D4607">
        <v>3.86</v>
      </c>
      <c r="E4607">
        <v>0.83</v>
      </c>
      <c r="F4607">
        <v>0.61</v>
      </c>
      <c r="G4607">
        <v>0.22</v>
      </c>
      <c r="H4607">
        <v>0.08</v>
      </c>
      <c r="I4607">
        <v>0.42</v>
      </c>
      <c r="J4607">
        <v>0.55000000000000004</v>
      </c>
      <c r="K4607" s="1">
        <v>10.47</v>
      </c>
      <c r="L4607" s="2">
        <v>104621</v>
      </c>
      <c r="M4607" s="1">
        <f>Table1[[#This Row],[PerformanceMetric]]/Table1[[#This Row],[InflationAdjSalary]]*1000000</f>
        <v>100.07551065273704</v>
      </c>
      <c r="N4607" t="s">
        <v>46</v>
      </c>
      <c r="O4607">
        <v>24</v>
      </c>
      <c r="P4607" t="s">
        <v>25</v>
      </c>
    </row>
    <row r="4608" spans="2:16" x14ac:dyDescent="0.2">
      <c r="B4608" t="s">
        <v>893</v>
      </c>
      <c r="C4608">
        <v>2020</v>
      </c>
      <c r="D4608">
        <v>2.3199999999999998</v>
      </c>
      <c r="E4608">
        <v>2.21</v>
      </c>
      <c r="F4608">
        <v>0.26</v>
      </c>
      <c r="G4608">
        <v>0.42</v>
      </c>
      <c r="H4608">
        <v>0.26</v>
      </c>
      <c r="I4608">
        <v>0.57999999999999996</v>
      </c>
      <c r="J4608">
        <v>0.61</v>
      </c>
      <c r="K4608" s="1">
        <v>10.47</v>
      </c>
      <c r="L4608" s="2">
        <v>1862670</v>
      </c>
      <c r="M4608" s="1">
        <f>Table1[[#This Row],[PerformanceMetric]]/Table1[[#This Row],[InflationAdjSalary]]*1000000</f>
        <v>5.6209634556845822</v>
      </c>
      <c r="N4608" t="s">
        <v>38</v>
      </c>
      <c r="O4608">
        <v>22</v>
      </c>
      <c r="P4608" t="s">
        <v>16</v>
      </c>
    </row>
    <row r="4609" spans="2:16" x14ac:dyDescent="0.2">
      <c r="B4609" t="s">
        <v>906</v>
      </c>
      <c r="C4609">
        <v>2016</v>
      </c>
      <c r="D4609">
        <v>3.35</v>
      </c>
      <c r="E4609">
        <v>1.35</v>
      </c>
      <c r="F4609">
        <v>3.26</v>
      </c>
      <c r="G4609">
        <v>0.78</v>
      </c>
      <c r="H4609">
        <v>0.17</v>
      </c>
      <c r="I4609">
        <v>1.43</v>
      </c>
      <c r="J4609">
        <v>0.43</v>
      </c>
      <c r="K4609" s="1">
        <v>10.46</v>
      </c>
      <c r="L4609" s="2">
        <v>43029</v>
      </c>
      <c r="M4609" s="1">
        <f>Table1[[#This Row],[PerformanceMetric]]/Table1[[#This Row],[InflationAdjSalary]]*1000000</f>
        <v>243.0918682748844</v>
      </c>
      <c r="N4609" t="s">
        <v>41</v>
      </c>
      <c r="O4609">
        <v>24</v>
      </c>
      <c r="P4609" t="s">
        <v>19</v>
      </c>
    </row>
    <row r="4610" spans="2:16" x14ac:dyDescent="0.2">
      <c r="B4610" t="s">
        <v>937</v>
      </c>
      <c r="C4610">
        <v>2013</v>
      </c>
      <c r="D4610">
        <v>3.21</v>
      </c>
      <c r="E4610">
        <v>1.08</v>
      </c>
      <c r="F4610">
        <v>0.6</v>
      </c>
      <c r="G4610">
        <v>0.43</v>
      </c>
      <c r="H4610">
        <v>0.06</v>
      </c>
      <c r="I4610">
        <v>0.38</v>
      </c>
      <c r="J4610">
        <v>0.56000000000000005</v>
      </c>
      <c r="K4610" s="1">
        <v>10.41</v>
      </c>
      <c r="L4610" s="2">
        <v>94968</v>
      </c>
      <c r="M4610" s="1">
        <f>Table1[[#This Row],[PerformanceMetric]]/Table1[[#This Row],[InflationAdjSalary]]*1000000</f>
        <v>109.61587060904726</v>
      </c>
      <c r="N4610" t="s">
        <v>34</v>
      </c>
      <c r="O4610">
        <v>31</v>
      </c>
      <c r="P4610" t="s">
        <v>20</v>
      </c>
    </row>
    <row r="4611" spans="2:16" x14ac:dyDescent="0.2">
      <c r="B4611" t="s">
        <v>944</v>
      </c>
      <c r="C4611">
        <v>2010</v>
      </c>
      <c r="D4611">
        <v>3.26</v>
      </c>
      <c r="E4611">
        <v>2.78</v>
      </c>
      <c r="F4611">
        <v>0.04</v>
      </c>
      <c r="G4611">
        <v>0.17</v>
      </c>
      <c r="H4611">
        <v>0.7</v>
      </c>
      <c r="I4611">
        <v>0.78</v>
      </c>
      <c r="J4611">
        <v>0.48</v>
      </c>
      <c r="K4611" s="1">
        <v>10.41</v>
      </c>
      <c r="L4611" s="2">
        <v>1662824</v>
      </c>
      <c r="M4611" s="1">
        <f>Table1[[#This Row],[PerformanceMetric]]/Table1[[#This Row],[InflationAdjSalary]]*1000000</f>
        <v>6.2604340567612695</v>
      </c>
      <c r="N4611" t="s">
        <v>24</v>
      </c>
      <c r="O4611">
        <v>31</v>
      </c>
      <c r="P4611" t="s">
        <v>30</v>
      </c>
    </row>
    <row r="4612" spans="2:16" x14ac:dyDescent="0.2">
      <c r="B4612" t="s">
        <v>924</v>
      </c>
      <c r="C4612">
        <v>2020</v>
      </c>
      <c r="D4612">
        <v>4.41</v>
      </c>
      <c r="E4612">
        <v>1.41</v>
      </c>
      <c r="F4612">
        <v>1.07</v>
      </c>
      <c r="G4612">
        <v>0.38</v>
      </c>
      <c r="H4612">
        <v>0.41</v>
      </c>
      <c r="I4612">
        <v>0.86</v>
      </c>
      <c r="J4612">
        <v>0.44</v>
      </c>
      <c r="K4612" s="1">
        <v>10.41</v>
      </c>
      <c r="L4612" s="2">
        <v>2318700</v>
      </c>
      <c r="M4612" s="1">
        <f>Table1[[#This Row],[PerformanceMetric]]/Table1[[#This Row],[InflationAdjSalary]]*1000000</f>
        <v>4.4895846810712898</v>
      </c>
      <c r="N4612" t="s">
        <v>41</v>
      </c>
      <c r="O4612">
        <v>22</v>
      </c>
      <c r="P4612" t="s">
        <v>20</v>
      </c>
    </row>
    <row r="4613" spans="2:16" x14ac:dyDescent="0.2">
      <c r="B4613" t="s">
        <v>795</v>
      </c>
      <c r="C4613">
        <v>2019</v>
      </c>
      <c r="D4613">
        <v>2.5499999999999998</v>
      </c>
      <c r="E4613">
        <v>1.66</v>
      </c>
      <c r="F4613">
        <v>1</v>
      </c>
      <c r="G4613">
        <v>0.79</v>
      </c>
      <c r="H4613">
        <v>7.0000000000000007E-2</v>
      </c>
      <c r="I4613">
        <v>0.59</v>
      </c>
      <c r="J4613">
        <v>0.53</v>
      </c>
      <c r="K4613" s="1">
        <v>10.41</v>
      </c>
      <c r="L4613" s="2">
        <v>4627274</v>
      </c>
      <c r="M4613" s="1">
        <f>Table1[[#This Row],[PerformanceMetric]]/Table1[[#This Row],[InflationAdjSalary]]*1000000</f>
        <v>2.249704685739379</v>
      </c>
      <c r="N4613" t="s">
        <v>41</v>
      </c>
      <c r="O4613">
        <v>23</v>
      </c>
      <c r="P4613" t="s">
        <v>20</v>
      </c>
    </row>
    <row r="4614" spans="2:16" x14ac:dyDescent="0.2">
      <c r="B4614" t="s">
        <v>495</v>
      </c>
      <c r="C4614">
        <v>2014</v>
      </c>
      <c r="D4614">
        <v>5.21</v>
      </c>
      <c r="E4614">
        <v>1.42</v>
      </c>
      <c r="F4614">
        <v>1.1100000000000001</v>
      </c>
      <c r="G4614">
        <v>0.53</v>
      </c>
      <c r="H4614">
        <v>0.11</v>
      </c>
      <c r="I4614">
        <v>1.1100000000000001</v>
      </c>
      <c r="J4614">
        <v>0.42</v>
      </c>
      <c r="K4614" s="1">
        <v>10.4</v>
      </c>
      <c r="L4614" s="2">
        <v>5594456</v>
      </c>
      <c r="M4614" s="1">
        <f>Table1[[#This Row],[PerformanceMetric]]/Table1[[#This Row],[InflationAdjSalary]]*1000000</f>
        <v>1.8589832505609125</v>
      </c>
      <c r="N4614" t="s">
        <v>104</v>
      </c>
      <c r="O4614">
        <v>30</v>
      </c>
      <c r="P4614" t="s">
        <v>20</v>
      </c>
    </row>
    <row r="4615" spans="2:16" x14ac:dyDescent="0.2">
      <c r="B4615" t="s">
        <v>945</v>
      </c>
      <c r="C4615">
        <v>2021</v>
      </c>
      <c r="D4615">
        <v>2.97</v>
      </c>
      <c r="E4615">
        <v>1</v>
      </c>
      <c r="F4615">
        <v>0.7</v>
      </c>
      <c r="G4615">
        <v>0.27</v>
      </c>
      <c r="H4615">
        <v>0.03</v>
      </c>
      <c r="I4615">
        <v>0.33</v>
      </c>
      <c r="J4615">
        <v>0.6</v>
      </c>
      <c r="K4615" s="1">
        <v>10.38</v>
      </c>
      <c r="L4615" s="2">
        <v>1655506</v>
      </c>
      <c r="M4615" s="1">
        <f>Table1[[#This Row],[PerformanceMetric]]/Table1[[#This Row],[InflationAdjSalary]]*1000000</f>
        <v>6.2699863365037638</v>
      </c>
      <c r="N4615" t="s">
        <v>15</v>
      </c>
      <c r="O4615">
        <v>24</v>
      </c>
      <c r="P4615" t="s">
        <v>20</v>
      </c>
    </row>
    <row r="4616" spans="2:16" x14ac:dyDescent="0.2">
      <c r="B4616" t="s">
        <v>602</v>
      </c>
      <c r="C4616">
        <v>2012</v>
      </c>
      <c r="D4616">
        <v>2.19</v>
      </c>
      <c r="E4616">
        <v>1.85</v>
      </c>
      <c r="F4616">
        <v>0.12</v>
      </c>
      <c r="G4616">
        <v>0.31</v>
      </c>
      <c r="H4616">
        <v>0.62</v>
      </c>
      <c r="I4616">
        <v>0.35</v>
      </c>
      <c r="J4616">
        <v>0.59</v>
      </c>
      <c r="K4616" s="1">
        <v>10.38</v>
      </c>
      <c r="L4616" s="2">
        <v>3157699</v>
      </c>
      <c r="M4616" s="1">
        <f>Table1[[#This Row],[PerformanceMetric]]/Table1[[#This Row],[InflationAdjSalary]]*1000000</f>
        <v>3.2872037518458854</v>
      </c>
      <c r="N4616" t="s">
        <v>24</v>
      </c>
      <c r="O4616">
        <v>23</v>
      </c>
      <c r="P4616" t="s">
        <v>30</v>
      </c>
    </row>
    <row r="4617" spans="2:16" x14ac:dyDescent="0.2">
      <c r="B4617" t="s">
        <v>636</v>
      </c>
      <c r="C4617">
        <v>2014</v>
      </c>
      <c r="D4617">
        <v>3.71</v>
      </c>
      <c r="E4617">
        <v>1</v>
      </c>
      <c r="F4617">
        <v>0</v>
      </c>
      <c r="G4617">
        <v>0.56999999999999995</v>
      </c>
      <c r="H4617">
        <v>0</v>
      </c>
      <c r="I4617">
        <v>0.43</v>
      </c>
      <c r="J4617">
        <v>0.59</v>
      </c>
      <c r="K4617" s="1">
        <v>10.37</v>
      </c>
      <c r="L4617" s="2">
        <v>1015059</v>
      </c>
      <c r="M4617" s="1">
        <f>Table1[[#This Row],[PerformanceMetric]]/Table1[[#This Row],[InflationAdjSalary]]*1000000</f>
        <v>10.216154923014326</v>
      </c>
      <c r="N4617" t="s">
        <v>31</v>
      </c>
      <c r="O4617">
        <v>23</v>
      </c>
      <c r="P4617" t="s">
        <v>30</v>
      </c>
    </row>
    <row r="4618" spans="2:16" x14ac:dyDescent="0.2">
      <c r="B4618" t="s">
        <v>701</v>
      </c>
      <c r="C4618">
        <v>2013</v>
      </c>
      <c r="D4618">
        <v>2.5299999999999998</v>
      </c>
      <c r="E4618">
        <v>1.95</v>
      </c>
      <c r="F4618">
        <v>0.28999999999999998</v>
      </c>
      <c r="G4618">
        <v>0.19</v>
      </c>
      <c r="H4618">
        <v>0.12</v>
      </c>
      <c r="I4618">
        <v>0.24</v>
      </c>
      <c r="J4618">
        <v>0.56000000000000005</v>
      </c>
      <c r="K4618" s="1">
        <v>10.37</v>
      </c>
      <c r="L4618" s="2">
        <v>1122146</v>
      </c>
      <c r="M4618" s="1">
        <f>Table1[[#This Row],[PerformanceMetric]]/Table1[[#This Row],[InflationAdjSalary]]*1000000</f>
        <v>9.2412217305056554</v>
      </c>
      <c r="N4618" t="s">
        <v>99</v>
      </c>
      <c r="O4618">
        <v>24</v>
      </c>
      <c r="P4618" t="s">
        <v>25</v>
      </c>
    </row>
    <row r="4619" spans="2:16" x14ac:dyDescent="0.2">
      <c r="B4619" t="s">
        <v>363</v>
      </c>
      <c r="C4619">
        <v>2012</v>
      </c>
      <c r="D4619">
        <v>2.63</v>
      </c>
      <c r="E4619">
        <v>2.75</v>
      </c>
      <c r="F4619">
        <v>0.13</v>
      </c>
      <c r="G4619">
        <v>0</v>
      </c>
      <c r="H4619">
        <v>0.25</v>
      </c>
      <c r="I4619">
        <v>0.25</v>
      </c>
      <c r="J4619">
        <v>0.49</v>
      </c>
      <c r="K4619" s="1">
        <v>10.36</v>
      </c>
      <c r="L4619" s="2">
        <v>843638</v>
      </c>
      <c r="M4619" s="1">
        <f>Table1[[#This Row],[PerformanceMetric]]/Table1[[#This Row],[InflationAdjSalary]]*1000000</f>
        <v>12.280148594539364</v>
      </c>
      <c r="N4619" t="s">
        <v>18</v>
      </c>
      <c r="O4619">
        <v>25</v>
      </c>
      <c r="P4619" t="s">
        <v>16</v>
      </c>
    </row>
    <row r="4620" spans="2:16" x14ac:dyDescent="0.2">
      <c r="B4620" t="s">
        <v>946</v>
      </c>
      <c r="C4620">
        <v>2021</v>
      </c>
      <c r="D4620">
        <v>2.91</v>
      </c>
      <c r="E4620">
        <v>2.1800000000000002</v>
      </c>
      <c r="F4620">
        <v>0.81</v>
      </c>
      <c r="G4620">
        <v>0.39</v>
      </c>
      <c r="H4620">
        <v>0.18</v>
      </c>
      <c r="I4620">
        <v>0.75</v>
      </c>
      <c r="J4620">
        <v>0.52</v>
      </c>
      <c r="K4620" s="1">
        <v>10.36</v>
      </c>
      <c r="L4620" s="2">
        <v>1885879</v>
      </c>
      <c r="M4620" s="1">
        <f>Table1[[#This Row],[PerformanceMetric]]/Table1[[#This Row],[InflationAdjSalary]]*1000000</f>
        <v>5.4934595485712494</v>
      </c>
      <c r="N4620" t="s">
        <v>15</v>
      </c>
      <c r="O4620">
        <v>28</v>
      </c>
      <c r="P4620" t="s">
        <v>25</v>
      </c>
    </row>
    <row r="4621" spans="2:16" x14ac:dyDescent="0.2">
      <c r="B4621" t="s">
        <v>947</v>
      </c>
      <c r="C4621">
        <v>2019</v>
      </c>
      <c r="D4621">
        <v>3.5</v>
      </c>
      <c r="E4621">
        <v>0.5</v>
      </c>
      <c r="F4621">
        <v>0.1</v>
      </c>
      <c r="G4621">
        <v>0.1</v>
      </c>
      <c r="H4621">
        <v>0.1</v>
      </c>
      <c r="I4621">
        <v>0.1</v>
      </c>
      <c r="J4621">
        <v>0.63</v>
      </c>
      <c r="K4621" s="1">
        <v>10.34</v>
      </c>
      <c r="L4621" s="2">
        <v>1837295</v>
      </c>
      <c r="M4621" s="1">
        <f>Table1[[#This Row],[PerformanceMetric]]/Table1[[#This Row],[InflationAdjSalary]]*1000000</f>
        <v>5.6278387520784632</v>
      </c>
      <c r="N4621" t="s">
        <v>50</v>
      </c>
      <c r="O4621">
        <v>25</v>
      </c>
      <c r="P4621" t="s">
        <v>25</v>
      </c>
    </row>
    <row r="4622" spans="2:16" x14ac:dyDescent="0.2">
      <c r="B4622" t="s">
        <v>131</v>
      </c>
      <c r="C4622">
        <v>2013</v>
      </c>
      <c r="D4622">
        <v>2.87</v>
      </c>
      <c r="E4622">
        <v>3.29</v>
      </c>
      <c r="F4622">
        <v>0.67</v>
      </c>
      <c r="G4622">
        <v>0.53</v>
      </c>
      <c r="H4622">
        <v>0.32</v>
      </c>
      <c r="I4622">
        <v>0.65</v>
      </c>
      <c r="J4622">
        <v>0.4</v>
      </c>
      <c r="K4622" s="1">
        <v>10.32</v>
      </c>
      <c r="L4622" s="2">
        <v>1110988</v>
      </c>
      <c r="M4622" s="1">
        <f>Table1[[#This Row],[PerformanceMetric]]/Table1[[#This Row],[InflationAdjSalary]]*1000000</f>
        <v>9.2890292244380674</v>
      </c>
      <c r="N4622" t="s">
        <v>22</v>
      </c>
      <c r="O4622">
        <v>22</v>
      </c>
      <c r="P4622" t="s">
        <v>25</v>
      </c>
    </row>
    <row r="4623" spans="2:16" x14ac:dyDescent="0.2">
      <c r="B4623" t="s">
        <v>639</v>
      </c>
      <c r="C4623">
        <v>2013</v>
      </c>
      <c r="D4623">
        <v>2.0299999999999998</v>
      </c>
      <c r="E4623">
        <v>1.57</v>
      </c>
      <c r="F4623">
        <v>0.3</v>
      </c>
      <c r="G4623">
        <v>0.22</v>
      </c>
      <c r="H4623">
        <v>0.35</v>
      </c>
      <c r="I4623">
        <v>0.22</v>
      </c>
      <c r="J4623">
        <v>0.64</v>
      </c>
      <c r="K4623" s="1">
        <v>10.32</v>
      </c>
      <c r="L4623" s="2">
        <v>2106500</v>
      </c>
      <c r="M4623" s="1">
        <f>Table1[[#This Row],[PerformanceMetric]]/Table1[[#This Row],[InflationAdjSalary]]*1000000</f>
        <v>4.899121765962497</v>
      </c>
      <c r="N4623" t="s">
        <v>58</v>
      </c>
      <c r="O4623">
        <v>25</v>
      </c>
      <c r="P4623" t="s">
        <v>16</v>
      </c>
    </row>
    <row r="4624" spans="2:16" x14ac:dyDescent="0.2">
      <c r="B4624" t="s">
        <v>783</v>
      </c>
      <c r="C4624">
        <v>2016</v>
      </c>
      <c r="D4624">
        <v>4.13</v>
      </c>
      <c r="E4624">
        <v>0.8</v>
      </c>
      <c r="F4624">
        <v>1</v>
      </c>
      <c r="G4624">
        <v>0</v>
      </c>
      <c r="H4624">
        <v>7.0000000000000007E-2</v>
      </c>
      <c r="I4624">
        <v>0.6</v>
      </c>
      <c r="J4624">
        <v>0.54</v>
      </c>
      <c r="K4624" s="1">
        <v>10.31</v>
      </c>
      <c r="L4624" s="2">
        <v>1075290</v>
      </c>
      <c r="M4624" s="1">
        <f>Table1[[#This Row],[PerformanceMetric]]/Table1[[#This Row],[InflationAdjSalary]]*1000000</f>
        <v>9.5881111142110509</v>
      </c>
      <c r="N4624" t="s">
        <v>29</v>
      </c>
      <c r="O4624">
        <v>24</v>
      </c>
      <c r="P4624" t="s">
        <v>19</v>
      </c>
    </row>
    <row r="4625" spans="2:16" x14ac:dyDescent="0.2">
      <c r="B4625" t="s">
        <v>786</v>
      </c>
      <c r="C4625">
        <v>2013</v>
      </c>
      <c r="D4625">
        <v>4.04</v>
      </c>
      <c r="E4625">
        <v>1.19</v>
      </c>
      <c r="F4625">
        <v>1.58</v>
      </c>
      <c r="G4625">
        <v>0.44</v>
      </c>
      <c r="H4625">
        <v>0.04</v>
      </c>
      <c r="I4625">
        <v>0.94</v>
      </c>
      <c r="J4625">
        <v>0.47</v>
      </c>
      <c r="K4625" s="1">
        <v>10.29</v>
      </c>
      <c r="L4625" s="2">
        <v>1199083</v>
      </c>
      <c r="M4625" s="1">
        <f>Table1[[#This Row],[PerformanceMetric]]/Table1[[#This Row],[InflationAdjSalary]]*1000000</f>
        <v>8.5815577403732668</v>
      </c>
      <c r="N4625" t="s">
        <v>42</v>
      </c>
      <c r="O4625">
        <v>22</v>
      </c>
      <c r="P4625" t="s">
        <v>19</v>
      </c>
    </row>
    <row r="4626" spans="2:16" x14ac:dyDescent="0.2">
      <c r="B4626" t="s">
        <v>553</v>
      </c>
      <c r="C4626">
        <v>2013</v>
      </c>
      <c r="D4626">
        <v>2.63</v>
      </c>
      <c r="E4626">
        <v>3.1</v>
      </c>
      <c r="F4626">
        <v>0.41</v>
      </c>
      <c r="G4626">
        <v>0.33</v>
      </c>
      <c r="H4626">
        <v>0.51</v>
      </c>
      <c r="I4626">
        <v>0.38</v>
      </c>
      <c r="J4626">
        <v>0.41</v>
      </c>
      <c r="K4626" s="1">
        <v>10.29</v>
      </c>
      <c r="L4626" s="2">
        <v>1775940</v>
      </c>
      <c r="M4626" s="1">
        <f>Table1[[#This Row],[PerformanceMetric]]/Table1[[#This Row],[InflationAdjSalary]]*1000000</f>
        <v>5.7941146660360143</v>
      </c>
      <c r="N4626" t="s">
        <v>68</v>
      </c>
      <c r="O4626">
        <v>35</v>
      </c>
      <c r="P4626" t="s">
        <v>30</v>
      </c>
    </row>
    <row r="4627" spans="2:16" x14ac:dyDescent="0.2">
      <c r="B4627" t="s">
        <v>736</v>
      </c>
      <c r="C4627">
        <v>2016</v>
      </c>
      <c r="D4627">
        <v>3.58</v>
      </c>
      <c r="E4627">
        <v>1.03</v>
      </c>
      <c r="F4627">
        <v>0.97</v>
      </c>
      <c r="G4627">
        <v>0.26</v>
      </c>
      <c r="H4627">
        <v>0.2</v>
      </c>
      <c r="I4627">
        <v>0.65</v>
      </c>
      <c r="J4627">
        <v>0.54</v>
      </c>
      <c r="K4627" s="1">
        <v>10.28</v>
      </c>
      <c r="L4627" s="2">
        <v>1248711</v>
      </c>
      <c r="M4627" s="1">
        <f>Table1[[#This Row],[PerformanceMetric]]/Table1[[#This Row],[InflationAdjSalary]]*1000000</f>
        <v>8.2324893430105117</v>
      </c>
      <c r="N4627" t="s">
        <v>22</v>
      </c>
      <c r="O4627">
        <v>24</v>
      </c>
      <c r="P4627" t="s">
        <v>20</v>
      </c>
    </row>
    <row r="4628" spans="2:16" x14ac:dyDescent="0.2">
      <c r="B4628" t="s">
        <v>817</v>
      </c>
      <c r="C4628">
        <v>2019</v>
      </c>
      <c r="D4628">
        <v>3.32</v>
      </c>
      <c r="E4628">
        <v>1.54</v>
      </c>
      <c r="F4628">
        <v>0.41</v>
      </c>
      <c r="G4628">
        <v>0.18</v>
      </c>
      <c r="H4628">
        <v>7.0000000000000007E-2</v>
      </c>
      <c r="I4628">
        <v>0.34</v>
      </c>
      <c r="J4628">
        <v>0.53</v>
      </c>
      <c r="K4628" s="1">
        <v>10.28</v>
      </c>
      <c r="L4628" s="2">
        <v>1872334</v>
      </c>
      <c r="M4628" s="1">
        <f>Table1[[#This Row],[PerformanceMetric]]/Table1[[#This Row],[InflationAdjSalary]]*1000000</f>
        <v>5.490473387760944</v>
      </c>
      <c r="N4628" t="s">
        <v>61</v>
      </c>
      <c r="O4628">
        <v>24</v>
      </c>
      <c r="P4628" t="s">
        <v>16</v>
      </c>
    </row>
    <row r="4629" spans="2:16" x14ac:dyDescent="0.2">
      <c r="B4629" t="s">
        <v>463</v>
      </c>
      <c r="C4629">
        <v>2016</v>
      </c>
      <c r="D4629">
        <v>3.88</v>
      </c>
      <c r="E4629">
        <v>0.92</v>
      </c>
      <c r="F4629">
        <v>1.58</v>
      </c>
      <c r="G4629">
        <v>0.33</v>
      </c>
      <c r="H4629">
        <v>0</v>
      </c>
      <c r="I4629">
        <v>0.57999999999999996</v>
      </c>
      <c r="J4629">
        <v>0.46</v>
      </c>
      <c r="K4629" s="1">
        <v>10.28</v>
      </c>
      <c r="L4629" s="2">
        <v>2991575</v>
      </c>
      <c r="M4629" s="1">
        <f>Table1[[#This Row],[PerformanceMetric]]/Table1[[#This Row],[InflationAdjSalary]]*1000000</f>
        <v>3.4363169902141846</v>
      </c>
      <c r="N4629" t="s">
        <v>56</v>
      </c>
      <c r="O4629">
        <v>25</v>
      </c>
      <c r="P4629" t="s">
        <v>19</v>
      </c>
    </row>
    <row r="4630" spans="2:16" x14ac:dyDescent="0.2">
      <c r="B4630" t="s">
        <v>785</v>
      </c>
      <c r="C4630">
        <v>2012</v>
      </c>
      <c r="D4630">
        <v>3.64</v>
      </c>
      <c r="E4630">
        <v>1.56</v>
      </c>
      <c r="F4630">
        <v>1.86</v>
      </c>
      <c r="G4630">
        <v>0.94</v>
      </c>
      <c r="H4630">
        <v>0.08</v>
      </c>
      <c r="I4630">
        <v>1.28</v>
      </c>
      <c r="J4630">
        <v>0.46</v>
      </c>
      <c r="K4630" s="1">
        <v>10.27</v>
      </c>
      <c r="L4630" s="2">
        <v>1480195</v>
      </c>
      <c r="M4630" s="1">
        <f>Table1[[#This Row],[PerformanceMetric]]/Table1[[#This Row],[InflationAdjSalary]]*1000000</f>
        <v>6.9382750245744651</v>
      </c>
      <c r="N4630" t="s">
        <v>81</v>
      </c>
      <c r="O4630">
        <v>28</v>
      </c>
      <c r="P4630" t="s">
        <v>19</v>
      </c>
    </row>
    <row r="4631" spans="2:16" x14ac:dyDescent="0.2">
      <c r="B4631" t="s">
        <v>877</v>
      </c>
      <c r="C4631">
        <v>2017</v>
      </c>
      <c r="D4631">
        <v>2</v>
      </c>
      <c r="E4631">
        <v>0.8</v>
      </c>
      <c r="F4631">
        <v>0.6</v>
      </c>
      <c r="G4631">
        <v>0</v>
      </c>
      <c r="H4631">
        <v>0</v>
      </c>
      <c r="I4631">
        <v>0</v>
      </c>
      <c r="J4631">
        <v>0.75</v>
      </c>
      <c r="K4631" s="1">
        <v>10.24</v>
      </c>
      <c r="L4631" s="2">
        <v>386199</v>
      </c>
      <c r="M4631" s="1">
        <f>Table1[[#This Row],[PerformanceMetric]]/Table1[[#This Row],[InflationAdjSalary]]*1000000</f>
        <v>26.51482784781939</v>
      </c>
      <c r="N4631" t="s">
        <v>61</v>
      </c>
      <c r="O4631">
        <v>22</v>
      </c>
      <c r="P4631" t="s">
        <v>19</v>
      </c>
    </row>
    <row r="4632" spans="2:16" x14ac:dyDescent="0.2">
      <c r="B4632" t="s">
        <v>809</v>
      </c>
      <c r="C4632">
        <v>2010</v>
      </c>
      <c r="D4632">
        <v>3.31</v>
      </c>
      <c r="E4632">
        <v>0.91</v>
      </c>
      <c r="F4632">
        <v>1.22</v>
      </c>
      <c r="G4632">
        <v>0.38</v>
      </c>
      <c r="H4632">
        <v>0</v>
      </c>
      <c r="I4632">
        <v>0.44</v>
      </c>
      <c r="J4632">
        <v>0.52</v>
      </c>
      <c r="K4632" s="1">
        <v>10.24</v>
      </c>
      <c r="L4632" s="2">
        <v>444940</v>
      </c>
      <c r="M4632" s="1">
        <f>Table1[[#This Row],[PerformanceMetric]]/Table1[[#This Row],[InflationAdjSalary]]*1000000</f>
        <v>23.014339012001617</v>
      </c>
      <c r="N4632" t="s">
        <v>58</v>
      </c>
      <c r="O4632">
        <v>23</v>
      </c>
      <c r="P4632" t="s">
        <v>19</v>
      </c>
    </row>
    <row r="4633" spans="2:16" x14ac:dyDescent="0.2">
      <c r="B4633" t="s">
        <v>437</v>
      </c>
      <c r="C4633">
        <v>2011</v>
      </c>
      <c r="D4633">
        <v>3.2</v>
      </c>
      <c r="E4633">
        <v>2.6</v>
      </c>
      <c r="F4633">
        <v>0.14000000000000001</v>
      </c>
      <c r="G4633">
        <v>0.2</v>
      </c>
      <c r="H4633">
        <v>0.5</v>
      </c>
      <c r="I4633">
        <v>0.62</v>
      </c>
      <c r="J4633">
        <v>0.47</v>
      </c>
      <c r="K4633" s="1">
        <v>10.23</v>
      </c>
      <c r="L4633" s="2">
        <v>2892973</v>
      </c>
      <c r="M4633" s="1">
        <f>Table1[[#This Row],[PerformanceMetric]]/Table1[[#This Row],[InflationAdjSalary]]*1000000</f>
        <v>3.5361546754843549</v>
      </c>
      <c r="N4633" t="s">
        <v>41</v>
      </c>
      <c r="O4633">
        <v>21</v>
      </c>
      <c r="P4633" t="s">
        <v>30</v>
      </c>
    </row>
    <row r="4634" spans="2:16" x14ac:dyDescent="0.2">
      <c r="B4634" t="s">
        <v>566</v>
      </c>
      <c r="C4634">
        <v>2014</v>
      </c>
      <c r="D4634">
        <v>2.4500000000000002</v>
      </c>
      <c r="E4634">
        <v>2.77</v>
      </c>
      <c r="F4634">
        <v>0.45</v>
      </c>
      <c r="G4634">
        <v>0.17</v>
      </c>
      <c r="H4634">
        <v>0.13</v>
      </c>
      <c r="I4634">
        <v>0.38</v>
      </c>
      <c r="J4634">
        <v>0.49</v>
      </c>
      <c r="K4634" s="1">
        <v>10.220000000000001</v>
      </c>
      <c r="L4634" s="2">
        <v>2881667</v>
      </c>
      <c r="M4634" s="1">
        <f>Table1[[#This Row],[PerformanceMetric]]/Table1[[#This Row],[InflationAdjSalary]]*1000000</f>
        <v>3.546558294209567</v>
      </c>
      <c r="N4634" t="s">
        <v>38</v>
      </c>
      <c r="O4634">
        <v>21</v>
      </c>
      <c r="P4634" t="s">
        <v>30</v>
      </c>
    </row>
    <row r="4635" spans="2:16" x14ac:dyDescent="0.2">
      <c r="B4635" t="s">
        <v>810</v>
      </c>
      <c r="C4635">
        <v>2011</v>
      </c>
      <c r="D4635">
        <v>2.7</v>
      </c>
      <c r="E4635">
        <v>2.7</v>
      </c>
      <c r="F4635">
        <v>0.2</v>
      </c>
      <c r="G4635">
        <v>0.3</v>
      </c>
      <c r="H4635">
        <v>0.6</v>
      </c>
      <c r="I4635">
        <v>0.8</v>
      </c>
      <c r="J4635">
        <v>0.52</v>
      </c>
      <c r="K4635" s="1">
        <v>10.210000000000001</v>
      </c>
      <c r="L4635" s="2">
        <v>1000552</v>
      </c>
      <c r="M4635" s="1">
        <f>Table1[[#This Row],[PerformanceMetric]]/Table1[[#This Row],[InflationAdjSalary]]*1000000</f>
        <v>10.204367189311501</v>
      </c>
      <c r="N4635" t="s">
        <v>38</v>
      </c>
      <c r="O4635">
        <v>25</v>
      </c>
      <c r="P4635" t="s">
        <v>30</v>
      </c>
    </row>
    <row r="4636" spans="2:16" x14ac:dyDescent="0.2">
      <c r="B4636" t="s">
        <v>948</v>
      </c>
      <c r="C4636">
        <v>2018</v>
      </c>
      <c r="D4636">
        <v>3</v>
      </c>
      <c r="E4636">
        <v>1.46</v>
      </c>
      <c r="F4636">
        <v>0.62</v>
      </c>
      <c r="G4636">
        <v>0.23</v>
      </c>
      <c r="H4636">
        <v>0.08</v>
      </c>
      <c r="I4636">
        <v>0.62</v>
      </c>
      <c r="J4636">
        <v>0.61</v>
      </c>
      <c r="K4636" s="1">
        <v>10.210000000000001</v>
      </c>
      <c r="L4636" s="2">
        <v>1586724</v>
      </c>
      <c r="M4636" s="1">
        <f>Table1[[#This Row],[PerformanceMetric]]/Table1[[#This Row],[InflationAdjSalary]]*1000000</f>
        <v>6.4346414373262153</v>
      </c>
      <c r="N4636" t="s">
        <v>61</v>
      </c>
      <c r="O4636">
        <v>23</v>
      </c>
      <c r="P4636" t="s">
        <v>20</v>
      </c>
    </row>
    <row r="4637" spans="2:16" x14ac:dyDescent="0.2">
      <c r="B4637" t="s">
        <v>567</v>
      </c>
      <c r="C4637">
        <v>2014</v>
      </c>
      <c r="D4637">
        <v>3.35</v>
      </c>
      <c r="E4637">
        <v>2.16</v>
      </c>
      <c r="F4637">
        <v>0.38</v>
      </c>
      <c r="G4637">
        <v>0.38</v>
      </c>
      <c r="H4637">
        <v>0.16</v>
      </c>
      <c r="I4637">
        <v>0.65</v>
      </c>
      <c r="J4637">
        <v>0.5</v>
      </c>
      <c r="K4637" s="1">
        <v>10.210000000000001</v>
      </c>
      <c r="L4637" s="2">
        <v>5448473</v>
      </c>
      <c r="M4637" s="1">
        <f>Table1[[#This Row],[PerformanceMetric]]/Table1[[#This Row],[InflationAdjSalary]]*1000000</f>
        <v>1.8739195367215733</v>
      </c>
      <c r="N4637" t="s">
        <v>36</v>
      </c>
      <c r="O4637">
        <v>27</v>
      </c>
      <c r="P4637" t="s">
        <v>16</v>
      </c>
    </row>
    <row r="4638" spans="2:16" x14ac:dyDescent="0.2">
      <c r="B4638" t="s">
        <v>527</v>
      </c>
      <c r="C4638">
        <v>2013</v>
      </c>
      <c r="D4638">
        <v>1.86</v>
      </c>
      <c r="E4638">
        <v>3.36</v>
      </c>
      <c r="F4638">
        <v>0.41</v>
      </c>
      <c r="G4638">
        <v>0.27</v>
      </c>
      <c r="H4638">
        <v>0.45</v>
      </c>
      <c r="I4638">
        <v>0.36</v>
      </c>
      <c r="J4638">
        <v>0.45</v>
      </c>
      <c r="K4638" s="1">
        <v>10.19</v>
      </c>
      <c r="L4638" s="2">
        <v>3806928</v>
      </c>
      <c r="M4638" s="1">
        <f>Table1[[#This Row],[PerformanceMetric]]/Table1[[#This Row],[InflationAdjSalary]]*1000000</f>
        <v>2.6766989026322534</v>
      </c>
      <c r="N4638" t="s">
        <v>34</v>
      </c>
      <c r="O4638">
        <v>30</v>
      </c>
      <c r="P4638" t="s">
        <v>30</v>
      </c>
    </row>
    <row r="4639" spans="2:16" x14ac:dyDescent="0.2">
      <c r="B4639" t="s">
        <v>212</v>
      </c>
      <c r="C4639">
        <v>2015</v>
      </c>
      <c r="D4639">
        <v>3.72</v>
      </c>
      <c r="E4639">
        <v>0.9</v>
      </c>
      <c r="F4639">
        <v>1.41</v>
      </c>
      <c r="G4639">
        <v>0.38</v>
      </c>
      <c r="H4639">
        <v>0.14000000000000001</v>
      </c>
      <c r="I4639">
        <v>0.62</v>
      </c>
      <c r="J4639">
        <v>0.48</v>
      </c>
      <c r="K4639" s="1">
        <v>10.19</v>
      </c>
      <c r="L4639" s="2">
        <v>5637207</v>
      </c>
      <c r="M4639" s="1">
        <f>Table1[[#This Row],[PerformanceMetric]]/Table1[[#This Row],[InflationAdjSalary]]*1000000</f>
        <v>1.8076327514671715</v>
      </c>
      <c r="N4639" t="s">
        <v>76</v>
      </c>
      <c r="O4639">
        <v>30</v>
      </c>
      <c r="P4639" t="s">
        <v>19</v>
      </c>
    </row>
    <row r="4640" spans="2:16" x14ac:dyDescent="0.2">
      <c r="B4640" t="s">
        <v>431</v>
      </c>
      <c r="C4640">
        <v>2015</v>
      </c>
      <c r="D4640">
        <v>2.6</v>
      </c>
      <c r="E4640">
        <v>1.6</v>
      </c>
      <c r="F4640">
        <v>0.24</v>
      </c>
      <c r="G4640">
        <v>0.36</v>
      </c>
      <c r="H4640">
        <v>0.08</v>
      </c>
      <c r="I4640">
        <v>0.24</v>
      </c>
      <c r="J4640">
        <v>0.57999999999999996</v>
      </c>
      <c r="K4640" s="1">
        <v>10.18</v>
      </c>
      <c r="L4640" s="2">
        <v>1555074</v>
      </c>
      <c r="M4640" s="1">
        <f>Table1[[#This Row],[PerformanceMetric]]/Table1[[#This Row],[InflationAdjSalary]]*1000000</f>
        <v>6.5463122655256276</v>
      </c>
      <c r="N4640" t="s">
        <v>52</v>
      </c>
      <c r="O4640">
        <v>23</v>
      </c>
      <c r="P4640" t="s">
        <v>25</v>
      </c>
    </row>
    <row r="4641" spans="2:16" x14ac:dyDescent="0.2">
      <c r="B4641" t="s">
        <v>324</v>
      </c>
      <c r="C4641">
        <v>2015</v>
      </c>
      <c r="D4641">
        <v>3.33</v>
      </c>
      <c r="E4641">
        <v>1.83</v>
      </c>
      <c r="F4641">
        <v>0.42</v>
      </c>
      <c r="G4641">
        <v>0.17</v>
      </c>
      <c r="H4641">
        <v>0.04</v>
      </c>
      <c r="I4641">
        <v>0.46</v>
      </c>
      <c r="J4641">
        <v>0.52</v>
      </c>
      <c r="K4641" s="1">
        <v>10.18</v>
      </c>
      <c r="L4641" s="2">
        <v>3725027</v>
      </c>
      <c r="M4641" s="1">
        <f>Table1[[#This Row],[PerformanceMetric]]/Table1[[#This Row],[InflationAdjSalary]]*1000000</f>
        <v>2.7328660973464083</v>
      </c>
      <c r="N4641" t="s">
        <v>81</v>
      </c>
      <c r="O4641">
        <v>29</v>
      </c>
      <c r="P4641" t="s">
        <v>16</v>
      </c>
    </row>
    <row r="4642" spans="2:16" x14ac:dyDescent="0.2">
      <c r="B4642" t="s">
        <v>664</v>
      </c>
      <c r="C4642">
        <v>2020</v>
      </c>
      <c r="D4642">
        <v>1.67</v>
      </c>
      <c r="E4642">
        <v>1.58</v>
      </c>
      <c r="F4642">
        <v>0.17</v>
      </c>
      <c r="G4642">
        <v>0.17</v>
      </c>
      <c r="H4642">
        <v>0.33</v>
      </c>
      <c r="I4642">
        <v>0.25</v>
      </c>
      <c r="J4642">
        <v>0.74</v>
      </c>
      <c r="K4642" s="1">
        <v>10.17</v>
      </c>
      <c r="L4642" s="2">
        <v>1744762</v>
      </c>
      <c r="M4642" s="1">
        <f>Table1[[#This Row],[PerformanceMetric]]/Table1[[#This Row],[InflationAdjSalary]]*1000000</f>
        <v>5.8288752276814835</v>
      </c>
      <c r="N4642" t="s">
        <v>29</v>
      </c>
      <c r="O4642">
        <v>23</v>
      </c>
      <c r="P4642" t="s">
        <v>16</v>
      </c>
    </row>
    <row r="4643" spans="2:16" x14ac:dyDescent="0.2">
      <c r="B4643" t="s">
        <v>323</v>
      </c>
      <c r="C4643">
        <v>2011</v>
      </c>
      <c r="D4643">
        <v>3.76</v>
      </c>
      <c r="E4643">
        <v>3.62</v>
      </c>
      <c r="F4643">
        <v>0.52</v>
      </c>
      <c r="G4643">
        <v>0.38</v>
      </c>
      <c r="H4643">
        <v>0.28999999999999998</v>
      </c>
      <c r="I4643">
        <v>0.76</v>
      </c>
      <c r="J4643">
        <v>0.36</v>
      </c>
      <c r="K4643" s="1">
        <v>10.16</v>
      </c>
      <c r="L4643" s="2">
        <v>243626</v>
      </c>
      <c r="M4643" s="1">
        <f>Table1[[#This Row],[PerformanceMetric]]/Table1[[#This Row],[InflationAdjSalary]]*1000000</f>
        <v>41.703266482230958</v>
      </c>
      <c r="N4643" t="s">
        <v>41</v>
      </c>
      <c r="O4643">
        <v>29</v>
      </c>
      <c r="P4643" t="s">
        <v>30</v>
      </c>
    </row>
    <row r="4644" spans="2:16" x14ac:dyDescent="0.2">
      <c r="B4644" t="s">
        <v>731</v>
      </c>
      <c r="C4644">
        <v>2020</v>
      </c>
      <c r="D4644">
        <v>2.7</v>
      </c>
      <c r="E4644">
        <v>1.5</v>
      </c>
      <c r="F4644">
        <v>2.8</v>
      </c>
      <c r="G4644">
        <v>1</v>
      </c>
      <c r="H4644">
        <v>0.2</v>
      </c>
      <c r="I4644">
        <v>0.9</v>
      </c>
      <c r="J4644">
        <v>0.4</v>
      </c>
      <c r="K4644" s="1">
        <v>10.16</v>
      </c>
      <c r="L4644" s="2">
        <v>516211</v>
      </c>
      <c r="M4644" s="1">
        <f>Table1[[#This Row],[PerformanceMetric]]/Table1[[#This Row],[InflationAdjSalary]]*1000000</f>
        <v>19.681874272342124</v>
      </c>
      <c r="N4644" t="s">
        <v>54</v>
      </c>
      <c r="O4644">
        <v>24</v>
      </c>
      <c r="P4644" t="s">
        <v>19</v>
      </c>
    </row>
    <row r="4645" spans="2:16" x14ac:dyDescent="0.2">
      <c r="B4645" t="s">
        <v>819</v>
      </c>
      <c r="C4645">
        <v>2011</v>
      </c>
      <c r="D4645">
        <v>3.25</v>
      </c>
      <c r="E4645">
        <v>2.75</v>
      </c>
      <c r="F4645">
        <v>0.25</v>
      </c>
      <c r="G4645">
        <v>0.5</v>
      </c>
      <c r="H4645">
        <v>0.75</v>
      </c>
      <c r="I4645">
        <v>0.5</v>
      </c>
      <c r="J4645">
        <v>0.39</v>
      </c>
      <c r="K4645" s="1">
        <v>10.16</v>
      </c>
      <c r="L4645" s="2">
        <v>1000552</v>
      </c>
      <c r="M4645" s="1">
        <f>Table1[[#This Row],[PerformanceMetric]]/Table1[[#This Row],[InflationAdjSalary]]*1000000</f>
        <v>10.154394774084706</v>
      </c>
      <c r="N4645" t="s">
        <v>29</v>
      </c>
      <c r="O4645">
        <v>24</v>
      </c>
      <c r="P4645" t="s">
        <v>30</v>
      </c>
    </row>
    <row r="4646" spans="2:16" x14ac:dyDescent="0.2">
      <c r="B4646" t="s">
        <v>949</v>
      </c>
      <c r="C4646">
        <v>2017</v>
      </c>
      <c r="D4646">
        <v>3.95</v>
      </c>
      <c r="E4646">
        <v>0.98</v>
      </c>
      <c r="F4646">
        <v>1.38</v>
      </c>
      <c r="G4646">
        <v>0.43</v>
      </c>
      <c r="H4646">
        <v>0.17</v>
      </c>
      <c r="I4646">
        <v>0.71</v>
      </c>
      <c r="J4646">
        <v>0.46</v>
      </c>
      <c r="K4646" s="1">
        <v>10.130000000000001</v>
      </c>
      <c r="L4646" s="2">
        <v>667566</v>
      </c>
      <c r="M4646" s="1">
        <f>Table1[[#This Row],[PerformanceMetric]]/Table1[[#This Row],[InflationAdjSalary]]*1000000</f>
        <v>15.174529559624068</v>
      </c>
      <c r="N4646" t="s">
        <v>29</v>
      </c>
      <c r="O4646">
        <v>21</v>
      </c>
      <c r="P4646" t="s">
        <v>19</v>
      </c>
    </row>
    <row r="4647" spans="2:16" x14ac:dyDescent="0.2">
      <c r="B4647" t="s">
        <v>950</v>
      </c>
      <c r="C4647">
        <v>2010</v>
      </c>
      <c r="D4647">
        <v>2.75</v>
      </c>
      <c r="E4647">
        <v>2.88</v>
      </c>
      <c r="F4647">
        <v>0.38</v>
      </c>
      <c r="G4647">
        <v>0.28000000000000003</v>
      </c>
      <c r="H4647">
        <v>0.41</v>
      </c>
      <c r="I4647">
        <v>0.47</v>
      </c>
      <c r="J4647">
        <v>0.44</v>
      </c>
      <c r="K4647" s="1">
        <v>10.119999999999999</v>
      </c>
      <c r="L4647" s="2">
        <v>9853684</v>
      </c>
      <c r="M4647" s="1">
        <f>Table1[[#This Row],[PerformanceMetric]]/Table1[[#This Row],[InflationAdjSalary]]*1000000</f>
        <v>1.0270270489697051</v>
      </c>
      <c r="N4647" t="s">
        <v>15</v>
      </c>
      <c r="O4647">
        <v>31</v>
      </c>
      <c r="P4647" t="s">
        <v>30</v>
      </c>
    </row>
    <row r="4648" spans="2:16" x14ac:dyDescent="0.2">
      <c r="B4648" t="s">
        <v>691</v>
      </c>
      <c r="C4648">
        <v>2013</v>
      </c>
      <c r="D4648">
        <v>4.08</v>
      </c>
      <c r="E4648">
        <v>0.92</v>
      </c>
      <c r="F4648">
        <v>0.67</v>
      </c>
      <c r="G4648">
        <v>0.57999999999999996</v>
      </c>
      <c r="H4648">
        <v>0.04</v>
      </c>
      <c r="I4648">
        <v>0.5</v>
      </c>
      <c r="J4648">
        <v>0.48</v>
      </c>
      <c r="K4648" s="1">
        <v>10.11</v>
      </c>
      <c r="L4648" s="2">
        <v>1775940</v>
      </c>
      <c r="M4648" s="1">
        <f>Table1[[#This Row],[PerformanceMetric]]/Table1[[#This Row],[InflationAdjSalary]]*1000000</f>
        <v>5.6927598905368422</v>
      </c>
      <c r="N4648" t="s">
        <v>24</v>
      </c>
      <c r="O4648">
        <v>38</v>
      </c>
      <c r="P4648" t="s">
        <v>20</v>
      </c>
    </row>
    <row r="4649" spans="2:16" x14ac:dyDescent="0.2">
      <c r="B4649" t="s">
        <v>486</v>
      </c>
      <c r="C4649">
        <v>2013</v>
      </c>
      <c r="D4649">
        <v>5</v>
      </c>
      <c r="E4649">
        <v>10</v>
      </c>
      <c r="F4649">
        <v>1</v>
      </c>
      <c r="G4649">
        <v>0</v>
      </c>
      <c r="H4649">
        <v>0</v>
      </c>
      <c r="I4649">
        <v>2</v>
      </c>
      <c r="J4649">
        <v>0.21</v>
      </c>
      <c r="K4649" s="1">
        <v>10.1</v>
      </c>
      <c r="L4649" s="2">
        <v>5339986</v>
      </c>
      <c r="M4649" s="1">
        <f>Table1[[#This Row],[PerformanceMetric]]/Table1[[#This Row],[InflationAdjSalary]]*1000000</f>
        <v>1.8913907264925411</v>
      </c>
      <c r="N4649" t="s">
        <v>70</v>
      </c>
      <c r="O4649">
        <v>32</v>
      </c>
      <c r="P4649" t="s">
        <v>25</v>
      </c>
    </row>
    <row r="4650" spans="2:16" x14ac:dyDescent="0.2">
      <c r="B4650" t="s">
        <v>861</v>
      </c>
      <c r="C4650">
        <v>2010</v>
      </c>
      <c r="D4650">
        <v>3.5</v>
      </c>
      <c r="E4650">
        <v>1.74</v>
      </c>
      <c r="F4650">
        <v>2.84</v>
      </c>
      <c r="G4650">
        <v>0.87</v>
      </c>
      <c r="H4650">
        <v>0.13</v>
      </c>
      <c r="I4650">
        <v>1.66</v>
      </c>
      <c r="J4650">
        <v>0.44</v>
      </c>
      <c r="K4650" s="1">
        <v>10.09</v>
      </c>
      <c r="L4650" s="2">
        <v>7476936</v>
      </c>
      <c r="M4650" s="1">
        <f>Table1[[#This Row],[PerformanceMetric]]/Table1[[#This Row],[InflationAdjSalary]]*1000000</f>
        <v>1.3494832642676091</v>
      </c>
      <c r="N4650" t="s">
        <v>109</v>
      </c>
      <c r="O4650">
        <v>31</v>
      </c>
      <c r="P4650" t="s">
        <v>19</v>
      </c>
    </row>
    <row r="4651" spans="2:16" x14ac:dyDescent="0.2">
      <c r="B4651" t="s">
        <v>222</v>
      </c>
      <c r="C4651">
        <v>2013</v>
      </c>
      <c r="D4651">
        <v>4.04</v>
      </c>
      <c r="E4651">
        <v>1.99</v>
      </c>
      <c r="F4651">
        <v>0.79</v>
      </c>
      <c r="G4651">
        <v>0.47</v>
      </c>
      <c r="H4651">
        <v>0.12</v>
      </c>
      <c r="I4651">
        <v>0.82</v>
      </c>
      <c r="J4651">
        <v>0.44</v>
      </c>
      <c r="K4651" s="1">
        <v>10.08</v>
      </c>
      <c r="L4651" s="2">
        <v>1001059</v>
      </c>
      <c r="M4651" s="1">
        <f>Table1[[#This Row],[PerformanceMetric]]/Table1[[#This Row],[InflationAdjSalary]]*1000000</f>
        <v>10.06933657256965</v>
      </c>
      <c r="N4651" t="s">
        <v>38</v>
      </c>
      <c r="O4651">
        <v>22</v>
      </c>
      <c r="P4651" t="s">
        <v>20</v>
      </c>
    </row>
    <row r="4652" spans="2:16" x14ac:dyDescent="0.2">
      <c r="B4652" t="s">
        <v>828</v>
      </c>
      <c r="C4652">
        <v>2010</v>
      </c>
      <c r="D4652">
        <v>3.26</v>
      </c>
      <c r="E4652">
        <v>1.37</v>
      </c>
      <c r="F4652">
        <v>0.33</v>
      </c>
      <c r="G4652">
        <v>0.37</v>
      </c>
      <c r="H4652">
        <v>0.18</v>
      </c>
      <c r="I4652">
        <v>0.33</v>
      </c>
      <c r="J4652">
        <v>0.52</v>
      </c>
      <c r="K4652" s="1">
        <v>10.08</v>
      </c>
      <c r="L4652" s="2">
        <v>1036160</v>
      </c>
      <c r="M4652" s="1">
        <f>Table1[[#This Row],[PerformanceMetric]]/Table1[[#This Row],[InflationAdjSalary]]*1000000</f>
        <v>9.7282273008029652</v>
      </c>
      <c r="N4652" t="s">
        <v>104</v>
      </c>
      <c r="O4652">
        <v>22</v>
      </c>
      <c r="P4652" t="s">
        <v>25</v>
      </c>
    </row>
    <row r="4653" spans="2:16" x14ac:dyDescent="0.2">
      <c r="B4653" t="s">
        <v>550</v>
      </c>
      <c r="C4653">
        <v>2017</v>
      </c>
      <c r="D4653">
        <v>2.5099999999999998</v>
      </c>
      <c r="E4653">
        <v>1.33</v>
      </c>
      <c r="F4653">
        <v>0.72</v>
      </c>
      <c r="G4653">
        <v>0.15</v>
      </c>
      <c r="H4653">
        <v>0.05</v>
      </c>
      <c r="I4653">
        <v>0.44</v>
      </c>
      <c r="J4653">
        <v>0.65</v>
      </c>
      <c r="K4653" s="1">
        <v>10.06</v>
      </c>
      <c r="L4653" s="2">
        <v>1779864</v>
      </c>
      <c r="M4653" s="1">
        <f>Table1[[#This Row],[PerformanceMetric]]/Table1[[#This Row],[InflationAdjSalary]]*1000000</f>
        <v>5.6521172404183693</v>
      </c>
      <c r="N4653" t="s">
        <v>38</v>
      </c>
      <c r="O4653">
        <v>24</v>
      </c>
      <c r="P4653" t="s">
        <v>20</v>
      </c>
    </row>
    <row r="4654" spans="2:16" x14ac:dyDescent="0.2">
      <c r="B4654" t="s">
        <v>644</v>
      </c>
      <c r="C4654">
        <v>2021</v>
      </c>
      <c r="D4654">
        <v>2.5</v>
      </c>
      <c r="E4654">
        <v>4</v>
      </c>
      <c r="F4654">
        <v>1.17</v>
      </c>
      <c r="G4654">
        <v>0.5</v>
      </c>
      <c r="H4654">
        <v>0.83</v>
      </c>
      <c r="I4654">
        <v>0.67</v>
      </c>
      <c r="J4654">
        <v>0.33</v>
      </c>
      <c r="K4654" s="1">
        <v>10.050000000000001</v>
      </c>
      <c r="L4654" s="2">
        <v>112147</v>
      </c>
      <c r="M4654" s="1">
        <f>Table1[[#This Row],[PerformanceMetric]]/Table1[[#This Row],[InflationAdjSalary]]*1000000</f>
        <v>89.614523794662375</v>
      </c>
      <c r="N4654" t="s">
        <v>41</v>
      </c>
      <c r="O4654">
        <v>26</v>
      </c>
      <c r="P4654" t="s">
        <v>30</v>
      </c>
    </row>
    <row r="4655" spans="2:16" x14ac:dyDescent="0.2">
      <c r="B4655" t="s">
        <v>686</v>
      </c>
      <c r="C4655">
        <v>2018</v>
      </c>
      <c r="D4655">
        <v>3.3</v>
      </c>
      <c r="E4655">
        <v>2.34</v>
      </c>
      <c r="F4655">
        <v>0.72</v>
      </c>
      <c r="G4655">
        <v>0.3</v>
      </c>
      <c r="H4655">
        <v>0.04</v>
      </c>
      <c r="I4655">
        <v>0.43</v>
      </c>
      <c r="J4655">
        <v>0.43</v>
      </c>
      <c r="K4655" s="1">
        <v>10.050000000000001</v>
      </c>
      <c r="L4655" s="2">
        <v>1620659</v>
      </c>
      <c r="M4655" s="1">
        <f>Table1[[#This Row],[PerformanceMetric]]/Table1[[#This Row],[InflationAdjSalary]]*1000000</f>
        <v>6.201181124468504</v>
      </c>
      <c r="N4655" t="s">
        <v>96</v>
      </c>
      <c r="O4655">
        <v>22</v>
      </c>
      <c r="P4655" t="s">
        <v>20</v>
      </c>
    </row>
    <row r="4656" spans="2:16" x14ac:dyDescent="0.2">
      <c r="B4656" t="s">
        <v>951</v>
      </c>
      <c r="C4656">
        <v>2021</v>
      </c>
      <c r="D4656">
        <v>3.17</v>
      </c>
      <c r="E4656">
        <v>1.33</v>
      </c>
      <c r="F4656">
        <v>0.44</v>
      </c>
      <c r="G4656">
        <v>0.28000000000000003</v>
      </c>
      <c r="H4656">
        <v>0.44</v>
      </c>
      <c r="I4656">
        <v>0.11</v>
      </c>
      <c r="J4656">
        <v>0.46</v>
      </c>
      <c r="K4656" s="1">
        <v>10.039999999999999</v>
      </c>
      <c r="L4656" s="2">
        <v>2073907</v>
      </c>
      <c r="M4656" s="1">
        <f>Table1[[#This Row],[PerformanceMetric]]/Table1[[#This Row],[InflationAdjSalary]]*1000000</f>
        <v>4.8411042539515989</v>
      </c>
      <c r="N4656" t="s">
        <v>109</v>
      </c>
      <c r="O4656">
        <v>22</v>
      </c>
      <c r="P4656" t="s">
        <v>30</v>
      </c>
    </row>
    <row r="4657" spans="2:16" x14ac:dyDescent="0.2">
      <c r="B4657" t="s">
        <v>786</v>
      </c>
      <c r="C4657">
        <v>2014</v>
      </c>
      <c r="D4657">
        <v>3.96</v>
      </c>
      <c r="E4657">
        <v>0.96</v>
      </c>
      <c r="F4657">
        <v>1.63</v>
      </c>
      <c r="G4657">
        <v>0.48</v>
      </c>
      <c r="H4657">
        <v>0</v>
      </c>
      <c r="I4657">
        <v>1</v>
      </c>
      <c r="J4657">
        <v>0.5</v>
      </c>
      <c r="K4657" s="1">
        <v>10.029999999999999</v>
      </c>
      <c r="L4657" s="2">
        <v>998484</v>
      </c>
      <c r="M4657" s="1">
        <f>Table1[[#This Row],[PerformanceMetric]]/Table1[[#This Row],[InflationAdjSalary]]*1000000</f>
        <v>10.045228566506823</v>
      </c>
      <c r="N4657" t="s">
        <v>41</v>
      </c>
      <c r="O4657">
        <v>23</v>
      </c>
      <c r="P4657" t="s">
        <v>19</v>
      </c>
    </row>
    <row r="4658" spans="2:16" x14ac:dyDescent="0.2">
      <c r="B4658" t="s">
        <v>837</v>
      </c>
      <c r="C4658">
        <v>2012</v>
      </c>
      <c r="D4658">
        <v>3.67</v>
      </c>
      <c r="E4658">
        <v>0.79</v>
      </c>
      <c r="F4658">
        <v>0.25</v>
      </c>
      <c r="G4658">
        <v>0.25</v>
      </c>
      <c r="H4658">
        <v>0.13</v>
      </c>
      <c r="I4658">
        <v>0.21</v>
      </c>
      <c r="J4658">
        <v>0.54</v>
      </c>
      <c r="K4658" s="1">
        <v>10.029999999999999</v>
      </c>
      <c r="L4658" s="2">
        <v>1863103</v>
      </c>
      <c r="M4658" s="1">
        <f>Table1[[#This Row],[PerformanceMetric]]/Table1[[#This Row],[InflationAdjSalary]]*1000000</f>
        <v>5.3834919486469612</v>
      </c>
      <c r="N4658" t="s">
        <v>38</v>
      </c>
      <c r="O4658">
        <v>22</v>
      </c>
      <c r="P4658" t="s">
        <v>20</v>
      </c>
    </row>
    <row r="4659" spans="2:16" x14ac:dyDescent="0.2">
      <c r="B4659" t="s">
        <v>845</v>
      </c>
      <c r="C4659">
        <v>2011</v>
      </c>
      <c r="D4659">
        <v>2.42</v>
      </c>
      <c r="E4659">
        <v>2.19</v>
      </c>
      <c r="F4659">
        <v>0.16</v>
      </c>
      <c r="G4659">
        <v>0.06</v>
      </c>
      <c r="H4659">
        <v>0.42</v>
      </c>
      <c r="I4659">
        <v>0.35</v>
      </c>
      <c r="J4659">
        <v>0.55000000000000004</v>
      </c>
      <c r="K4659" s="1">
        <v>10.02</v>
      </c>
      <c r="L4659" s="2">
        <v>1706543</v>
      </c>
      <c r="M4659" s="1">
        <f>Table1[[#This Row],[PerformanceMetric]]/Table1[[#This Row],[InflationAdjSalary]]*1000000</f>
        <v>5.8715192057862007</v>
      </c>
      <c r="N4659" t="s">
        <v>109</v>
      </c>
      <c r="O4659">
        <v>25</v>
      </c>
      <c r="P4659" t="s">
        <v>30</v>
      </c>
    </row>
    <row r="4660" spans="2:16" x14ac:dyDescent="0.2">
      <c r="B4660" t="s">
        <v>792</v>
      </c>
      <c r="C4660">
        <v>2018</v>
      </c>
      <c r="D4660">
        <v>3</v>
      </c>
      <c r="E4660">
        <v>1.91</v>
      </c>
      <c r="F4660">
        <v>0.91</v>
      </c>
      <c r="G4660">
        <v>0.3</v>
      </c>
      <c r="H4660">
        <v>0.13</v>
      </c>
      <c r="I4660">
        <v>0.3</v>
      </c>
      <c r="J4660">
        <v>0.44</v>
      </c>
      <c r="K4660" s="1">
        <v>10.01</v>
      </c>
      <c r="L4660" s="2">
        <v>100487</v>
      </c>
      <c r="M4660" s="1">
        <f>Table1[[#This Row],[PerformanceMetric]]/Table1[[#This Row],[InflationAdjSalary]]*1000000</f>
        <v>99.614875556042065</v>
      </c>
      <c r="N4660" t="s">
        <v>41</v>
      </c>
      <c r="O4660">
        <v>25</v>
      </c>
      <c r="P4660" t="s">
        <v>19</v>
      </c>
    </row>
    <row r="4661" spans="2:16" x14ac:dyDescent="0.2">
      <c r="B4661" t="s">
        <v>353</v>
      </c>
      <c r="C4661">
        <v>2016</v>
      </c>
      <c r="D4661">
        <v>2.14</v>
      </c>
      <c r="E4661">
        <v>1.93</v>
      </c>
      <c r="F4661">
        <v>0.68</v>
      </c>
      <c r="G4661">
        <v>0.14000000000000001</v>
      </c>
      <c r="H4661">
        <v>0.28999999999999998</v>
      </c>
      <c r="I4661">
        <v>0.25</v>
      </c>
      <c r="J4661">
        <v>0.53</v>
      </c>
      <c r="K4661" s="1">
        <v>10.01</v>
      </c>
      <c r="L4661" s="2">
        <v>1098276</v>
      </c>
      <c r="M4661" s="1">
        <f>Table1[[#This Row],[PerformanceMetric]]/Table1[[#This Row],[InflationAdjSalary]]*1000000</f>
        <v>9.1142845696345915</v>
      </c>
      <c r="N4661" t="s">
        <v>22</v>
      </c>
      <c r="O4661">
        <v>29</v>
      </c>
      <c r="P4661" t="s">
        <v>30</v>
      </c>
    </row>
    <row r="4662" spans="2:16" x14ac:dyDescent="0.2">
      <c r="B4662" t="s">
        <v>902</v>
      </c>
      <c r="C4662">
        <v>2018</v>
      </c>
      <c r="D4662">
        <v>2.4500000000000002</v>
      </c>
      <c r="E4662">
        <v>1.03</v>
      </c>
      <c r="F4662">
        <v>1.62</v>
      </c>
      <c r="G4662">
        <v>0.9</v>
      </c>
      <c r="H4662">
        <v>0.21</v>
      </c>
      <c r="I4662">
        <v>0.62</v>
      </c>
      <c r="J4662">
        <v>0.5</v>
      </c>
      <c r="K4662" s="1">
        <v>10.01</v>
      </c>
      <c r="L4662" s="2">
        <v>5524115</v>
      </c>
      <c r="M4662" s="1">
        <f>Table1[[#This Row],[PerformanceMetric]]/Table1[[#This Row],[InflationAdjSalary]]*1000000</f>
        <v>1.8120549626501259</v>
      </c>
      <c r="N4662" t="s">
        <v>70</v>
      </c>
      <c r="O4662">
        <v>24</v>
      </c>
      <c r="P4662" t="s">
        <v>20</v>
      </c>
    </row>
    <row r="4663" spans="2:16" x14ac:dyDescent="0.2">
      <c r="B4663" t="s">
        <v>469</v>
      </c>
      <c r="C4663">
        <v>2014</v>
      </c>
      <c r="D4663">
        <v>3.22</v>
      </c>
      <c r="E4663">
        <v>0.96</v>
      </c>
      <c r="F4663">
        <v>0.42</v>
      </c>
      <c r="G4663">
        <v>0.36</v>
      </c>
      <c r="H4663">
        <v>0.04</v>
      </c>
      <c r="I4663">
        <v>0.24</v>
      </c>
      <c r="J4663">
        <v>0.55000000000000004</v>
      </c>
      <c r="K4663" s="1">
        <v>10</v>
      </c>
      <c r="L4663" s="2">
        <v>1322012</v>
      </c>
      <c r="M4663" s="1">
        <f>Table1[[#This Row],[PerformanceMetric]]/Table1[[#This Row],[InflationAdjSalary]]*1000000</f>
        <v>7.5642278587486347</v>
      </c>
      <c r="N4663" t="s">
        <v>76</v>
      </c>
      <c r="O4663">
        <v>26</v>
      </c>
      <c r="P4663" t="s">
        <v>20</v>
      </c>
    </row>
    <row r="4664" spans="2:16" x14ac:dyDescent="0.2">
      <c r="B4664" t="s">
        <v>387</v>
      </c>
      <c r="C4664">
        <v>2014</v>
      </c>
      <c r="D4664">
        <v>2.06</v>
      </c>
      <c r="E4664">
        <v>2.94</v>
      </c>
      <c r="F4664">
        <v>0.38</v>
      </c>
      <c r="G4664">
        <v>0.69</v>
      </c>
      <c r="H4664">
        <v>0.13</v>
      </c>
      <c r="I4664">
        <v>0.44</v>
      </c>
      <c r="J4664">
        <v>0.47</v>
      </c>
      <c r="K4664" s="1">
        <v>10</v>
      </c>
      <c r="L4664" s="2">
        <v>7407992</v>
      </c>
      <c r="M4664" s="1">
        <f>Table1[[#This Row],[PerformanceMetric]]/Table1[[#This Row],[InflationAdjSalary]]*1000000</f>
        <v>1.349893466407631</v>
      </c>
      <c r="N4664" t="s">
        <v>46</v>
      </c>
      <c r="O4664">
        <v>30</v>
      </c>
      <c r="P4664" t="s">
        <v>30</v>
      </c>
    </row>
    <row r="4665" spans="2:16" x14ac:dyDescent="0.2">
      <c r="B4665" t="s">
        <v>765</v>
      </c>
      <c r="C4665">
        <v>2012</v>
      </c>
      <c r="D4665">
        <v>3.36</v>
      </c>
      <c r="E4665">
        <v>2.1</v>
      </c>
      <c r="F4665">
        <v>0.23</v>
      </c>
      <c r="G4665">
        <v>0.13</v>
      </c>
      <c r="H4665">
        <v>0.44</v>
      </c>
      <c r="I4665">
        <v>0.9</v>
      </c>
      <c r="J4665">
        <v>0.56000000000000005</v>
      </c>
      <c r="K4665" s="1">
        <v>9.99</v>
      </c>
      <c r="L4665" s="2">
        <v>1380991</v>
      </c>
      <c r="M4665" s="1">
        <f>Table1[[#This Row],[PerformanceMetric]]/Table1[[#This Row],[InflationAdjSalary]]*1000000</f>
        <v>7.2339356302828914</v>
      </c>
      <c r="N4665" t="s">
        <v>41</v>
      </c>
      <c r="O4665">
        <v>27</v>
      </c>
      <c r="P4665" t="s">
        <v>30</v>
      </c>
    </row>
    <row r="4666" spans="2:16" x14ac:dyDescent="0.2">
      <c r="B4666" t="s">
        <v>952</v>
      </c>
      <c r="C4666">
        <v>2010</v>
      </c>
      <c r="D4666">
        <v>3.03</v>
      </c>
      <c r="E4666">
        <v>2.4500000000000002</v>
      </c>
      <c r="F4666">
        <v>0.33</v>
      </c>
      <c r="G4666">
        <v>0.09</v>
      </c>
      <c r="H4666">
        <v>0.3</v>
      </c>
      <c r="I4666">
        <v>0.34</v>
      </c>
      <c r="J4666">
        <v>0.45</v>
      </c>
      <c r="K4666" s="1">
        <v>9.99</v>
      </c>
      <c r="L4666" s="2">
        <v>1838213</v>
      </c>
      <c r="M4666" s="1">
        <f>Table1[[#This Row],[PerformanceMetric]]/Table1[[#This Row],[InflationAdjSalary]]*1000000</f>
        <v>5.4346259111430504</v>
      </c>
      <c r="N4666" t="s">
        <v>56</v>
      </c>
      <c r="O4666">
        <v>34</v>
      </c>
      <c r="P4666" t="s">
        <v>16</v>
      </c>
    </row>
    <row r="4667" spans="2:16" x14ac:dyDescent="0.2">
      <c r="B4667" t="s">
        <v>306</v>
      </c>
      <c r="C4667">
        <v>2011</v>
      </c>
      <c r="D4667">
        <v>2.62</v>
      </c>
      <c r="E4667">
        <v>1.17</v>
      </c>
      <c r="F4667">
        <v>1.45</v>
      </c>
      <c r="G4667">
        <v>1.1399999999999999</v>
      </c>
      <c r="H4667">
        <v>0.31</v>
      </c>
      <c r="I4667">
        <v>0.62</v>
      </c>
      <c r="J4667">
        <v>0.46</v>
      </c>
      <c r="K4667" s="1">
        <v>9.98</v>
      </c>
      <c r="L4667" s="2">
        <v>1000552</v>
      </c>
      <c r="M4667" s="1">
        <f>Table1[[#This Row],[PerformanceMetric]]/Table1[[#This Row],[InflationAdjSalary]]*1000000</f>
        <v>9.9744940792682453</v>
      </c>
      <c r="N4667" t="s">
        <v>22</v>
      </c>
      <c r="O4667">
        <v>22</v>
      </c>
      <c r="P4667" t="s">
        <v>19</v>
      </c>
    </row>
    <row r="4668" spans="2:16" x14ac:dyDescent="0.2">
      <c r="B4668" t="s">
        <v>491</v>
      </c>
      <c r="C4668">
        <v>2011</v>
      </c>
      <c r="D4668">
        <v>4.55</v>
      </c>
      <c r="E4668">
        <v>1.36</v>
      </c>
      <c r="F4668">
        <v>2.5499999999999998</v>
      </c>
      <c r="G4668">
        <v>0.18</v>
      </c>
      <c r="H4668">
        <v>0.09</v>
      </c>
      <c r="I4668">
        <v>1.55</v>
      </c>
      <c r="J4668">
        <v>0.44</v>
      </c>
      <c r="K4668" s="1">
        <v>9.98</v>
      </c>
      <c r="L4668" s="2">
        <v>3993678</v>
      </c>
      <c r="M4668" s="1">
        <f>Table1[[#This Row],[PerformanceMetric]]/Table1[[#This Row],[InflationAdjSalary]]*1000000</f>
        <v>2.4989495898267213</v>
      </c>
      <c r="N4668" t="s">
        <v>99</v>
      </c>
      <c r="O4668">
        <v>22</v>
      </c>
      <c r="P4668" t="s">
        <v>19</v>
      </c>
    </row>
    <row r="4669" spans="2:16" x14ac:dyDescent="0.2">
      <c r="B4669" t="s">
        <v>872</v>
      </c>
      <c r="C4669">
        <v>2016</v>
      </c>
      <c r="D4669">
        <v>3.03</v>
      </c>
      <c r="E4669">
        <v>2.67</v>
      </c>
      <c r="F4669">
        <v>0.48</v>
      </c>
      <c r="G4669">
        <v>0.27</v>
      </c>
      <c r="H4669">
        <v>0.12</v>
      </c>
      <c r="I4669">
        <v>0.47</v>
      </c>
      <c r="J4669">
        <v>0.44</v>
      </c>
      <c r="K4669" s="1">
        <v>9.9499999999999993</v>
      </c>
      <c r="L4669" s="2">
        <v>482137</v>
      </c>
      <c r="M4669" s="1">
        <f>Table1[[#This Row],[PerformanceMetric]]/Table1[[#This Row],[InflationAdjSalary]]*1000000</f>
        <v>20.637287741865901</v>
      </c>
      <c r="N4669" t="s">
        <v>15</v>
      </c>
      <c r="O4669">
        <v>22</v>
      </c>
      <c r="P4669" t="s">
        <v>16</v>
      </c>
    </row>
    <row r="4670" spans="2:16" x14ac:dyDescent="0.2">
      <c r="B4670" t="s">
        <v>589</v>
      </c>
      <c r="C4670">
        <v>2020</v>
      </c>
      <c r="D4670">
        <v>2.41</v>
      </c>
      <c r="E4670">
        <v>1.34</v>
      </c>
      <c r="F4670">
        <v>1.29</v>
      </c>
      <c r="G4670">
        <v>0.27</v>
      </c>
      <c r="H4670">
        <v>0.12</v>
      </c>
      <c r="I4670">
        <v>0.44</v>
      </c>
      <c r="J4670">
        <v>0.54</v>
      </c>
      <c r="K4670" s="1">
        <v>9.94</v>
      </c>
      <c r="L4670" s="2">
        <v>1744762</v>
      </c>
      <c r="M4670" s="1">
        <f>Table1[[#This Row],[PerformanceMetric]]/Table1[[#This Row],[InflationAdjSalary]]*1000000</f>
        <v>5.6970520907722655</v>
      </c>
      <c r="N4670" t="s">
        <v>52</v>
      </c>
      <c r="O4670">
        <v>23</v>
      </c>
      <c r="P4670" t="s">
        <v>25</v>
      </c>
    </row>
    <row r="4671" spans="2:16" x14ac:dyDescent="0.2">
      <c r="B4671" t="s">
        <v>159</v>
      </c>
      <c r="C4671">
        <v>2017</v>
      </c>
      <c r="D4671">
        <v>3.77</v>
      </c>
      <c r="E4671">
        <v>0.77</v>
      </c>
      <c r="F4671">
        <v>0.5</v>
      </c>
      <c r="G4671">
        <v>0.32</v>
      </c>
      <c r="H4671">
        <v>0</v>
      </c>
      <c r="I4671">
        <v>0.36</v>
      </c>
      <c r="J4671">
        <v>0.54</v>
      </c>
      <c r="K4671" s="1">
        <v>9.94</v>
      </c>
      <c r="L4671" s="2">
        <v>2057187</v>
      </c>
      <c r="M4671" s="1">
        <f>Table1[[#This Row],[PerformanceMetric]]/Table1[[#This Row],[InflationAdjSalary]]*1000000</f>
        <v>4.8318407611947771</v>
      </c>
      <c r="N4671" t="s">
        <v>91</v>
      </c>
      <c r="O4671">
        <v>20</v>
      </c>
      <c r="P4671" t="s">
        <v>20</v>
      </c>
    </row>
    <row r="4672" spans="2:16" x14ac:dyDescent="0.2">
      <c r="B4672" t="s">
        <v>533</v>
      </c>
      <c r="C4672">
        <v>2020</v>
      </c>
      <c r="D4672">
        <v>2.82</v>
      </c>
      <c r="E4672">
        <v>2</v>
      </c>
      <c r="F4672">
        <v>0.45</v>
      </c>
      <c r="G4672">
        <v>0.45</v>
      </c>
      <c r="H4672">
        <v>0.55000000000000004</v>
      </c>
      <c r="I4672">
        <v>0.32</v>
      </c>
      <c r="J4672">
        <v>0.44</v>
      </c>
      <c r="K4672" s="1">
        <v>9.94</v>
      </c>
      <c r="L4672" s="2">
        <v>2331659</v>
      </c>
      <c r="M4672" s="1">
        <f>Table1[[#This Row],[PerformanceMetric]]/Table1[[#This Row],[InflationAdjSalary]]*1000000</f>
        <v>4.2630590493721421</v>
      </c>
      <c r="N4672" t="s">
        <v>109</v>
      </c>
      <c r="O4672">
        <v>24</v>
      </c>
      <c r="P4672" t="s">
        <v>30</v>
      </c>
    </row>
    <row r="4673" spans="2:16" x14ac:dyDescent="0.2">
      <c r="B4673" t="s">
        <v>146</v>
      </c>
      <c r="C4673">
        <v>2017</v>
      </c>
      <c r="D4673">
        <v>3.24</v>
      </c>
      <c r="E4673">
        <v>1.92</v>
      </c>
      <c r="F4673">
        <v>0.4</v>
      </c>
      <c r="G4673">
        <v>0.16</v>
      </c>
      <c r="H4673">
        <v>0.2</v>
      </c>
      <c r="I4673">
        <v>0.64</v>
      </c>
      <c r="J4673">
        <v>0.53</v>
      </c>
      <c r="K4673" s="1">
        <v>9.93</v>
      </c>
      <c r="L4673" s="2">
        <v>4451336</v>
      </c>
      <c r="M4673" s="1">
        <f>Table1[[#This Row],[PerformanceMetric]]/Table1[[#This Row],[InflationAdjSalary]]*1000000</f>
        <v>2.2307909355752971</v>
      </c>
      <c r="N4673" t="s">
        <v>52</v>
      </c>
      <c r="O4673">
        <v>39</v>
      </c>
      <c r="P4673" t="s">
        <v>25</v>
      </c>
    </row>
    <row r="4674" spans="2:16" x14ac:dyDescent="0.2">
      <c r="B4674" t="s">
        <v>692</v>
      </c>
      <c r="C4674">
        <v>2014</v>
      </c>
      <c r="D4674">
        <v>3.97</v>
      </c>
      <c r="E4674">
        <v>1.29</v>
      </c>
      <c r="F4674">
        <v>1.08</v>
      </c>
      <c r="G4674">
        <v>0.41</v>
      </c>
      <c r="H4674">
        <v>0.25</v>
      </c>
      <c r="I4674">
        <v>0.76</v>
      </c>
      <c r="J4674">
        <v>0.45</v>
      </c>
      <c r="K4674" s="1">
        <v>9.9</v>
      </c>
      <c r="L4674" s="2">
        <v>3976692</v>
      </c>
      <c r="M4674" s="1">
        <f>Table1[[#This Row],[PerformanceMetric]]/Table1[[#This Row],[InflationAdjSalary]]*1000000</f>
        <v>2.4895063535219726</v>
      </c>
      <c r="N4674" t="s">
        <v>36</v>
      </c>
      <c r="O4674">
        <v>25</v>
      </c>
      <c r="P4674" t="s">
        <v>20</v>
      </c>
    </row>
    <row r="4675" spans="2:16" x14ac:dyDescent="0.2">
      <c r="B4675" t="s">
        <v>953</v>
      </c>
      <c r="C4675">
        <v>2021</v>
      </c>
      <c r="D4675">
        <v>3.18</v>
      </c>
      <c r="E4675">
        <v>1</v>
      </c>
      <c r="F4675">
        <v>0.5</v>
      </c>
      <c r="G4675">
        <v>0.23</v>
      </c>
      <c r="H4675">
        <v>0</v>
      </c>
      <c r="I4675">
        <v>0.34</v>
      </c>
      <c r="J4675">
        <v>0.57999999999999996</v>
      </c>
      <c r="K4675" s="1">
        <v>9.89</v>
      </c>
      <c r="L4675" s="2">
        <v>625540</v>
      </c>
      <c r="M4675" s="1">
        <f>Table1[[#This Row],[PerformanceMetric]]/Table1[[#This Row],[InflationAdjSalary]]*1000000</f>
        <v>15.81033986635547</v>
      </c>
      <c r="N4675" t="s">
        <v>52</v>
      </c>
      <c r="O4675">
        <v>23</v>
      </c>
      <c r="P4675" t="s">
        <v>20</v>
      </c>
    </row>
    <row r="4676" spans="2:16" x14ac:dyDescent="0.2">
      <c r="B4676" t="s">
        <v>640</v>
      </c>
      <c r="C4676">
        <v>2011</v>
      </c>
      <c r="D4676">
        <v>4.34</v>
      </c>
      <c r="E4676">
        <v>0.97</v>
      </c>
      <c r="F4676">
        <v>0.47</v>
      </c>
      <c r="G4676">
        <v>0.28999999999999998</v>
      </c>
      <c r="H4676">
        <v>0.08</v>
      </c>
      <c r="I4676">
        <v>0.34</v>
      </c>
      <c r="J4676">
        <v>0.45</v>
      </c>
      <c r="K4676" s="1">
        <v>9.8800000000000008</v>
      </c>
      <c r="L4676" s="2">
        <v>2850766</v>
      </c>
      <c r="M4676" s="1">
        <f>Table1[[#This Row],[PerformanceMetric]]/Table1[[#This Row],[InflationAdjSalary]]*1000000</f>
        <v>3.4657351743356002</v>
      </c>
      <c r="N4676" t="s">
        <v>109</v>
      </c>
      <c r="O4676">
        <v>19</v>
      </c>
      <c r="P4676" t="s">
        <v>20</v>
      </c>
    </row>
    <row r="4677" spans="2:16" x14ac:dyDescent="0.2">
      <c r="B4677" t="s">
        <v>954</v>
      </c>
      <c r="C4677">
        <v>2010</v>
      </c>
      <c r="D4677">
        <v>4</v>
      </c>
      <c r="E4677">
        <v>1.1100000000000001</v>
      </c>
      <c r="F4677">
        <v>0.56000000000000005</v>
      </c>
      <c r="G4677">
        <v>0.56000000000000005</v>
      </c>
      <c r="H4677">
        <v>0.11</v>
      </c>
      <c r="I4677">
        <v>0.56000000000000005</v>
      </c>
      <c r="J4677">
        <v>0.47</v>
      </c>
      <c r="K4677" s="1">
        <v>9.8699999999999992</v>
      </c>
      <c r="L4677" s="2">
        <v>262088</v>
      </c>
      <c r="M4677" s="1">
        <f>Table1[[#This Row],[PerformanceMetric]]/Table1[[#This Row],[InflationAdjSalary]]*1000000</f>
        <v>37.659106864869813</v>
      </c>
      <c r="N4677" t="s">
        <v>109</v>
      </c>
      <c r="O4677">
        <v>25</v>
      </c>
      <c r="P4677" t="s">
        <v>19</v>
      </c>
    </row>
    <row r="4678" spans="2:16" x14ac:dyDescent="0.2">
      <c r="B4678" t="s">
        <v>837</v>
      </c>
      <c r="C4678">
        <v>2015</v>
      </c>
      <c r="D4678">
        <v>3.6</v>
      </c>
      <c r="E4678">
        <v>0.6</v>
      </c>
      <c r="F4678">
        <v>0.8</v>
      </c>
      <c r="G4678">
        <v>0.4</v>
      </c>
      <c r="H4678">
        <v>0</v>
      </c>
      <c r="I4678">
        <v>0.8</v>
      </c>
      <c r="J4678">
        <v>0.65</v>
      </c>
      <c r="K4678" s="1">
        <v>9.86</v>
      </c>
      <c r="L4678" s="2">
        <v>71676</v>
      </c>
      <c r="M4678" s="1">
        <f>Table1[[#This Row],[PerformanceMetric]]/Table1[[#This Row],[InflationAdjSalary]]*1000000</f>
        <v>137.56348010491658</v>
      </c>
      <c r="N4678" t="s">
        <v>58</v>
      </c>
      <c r="O4678">
        <v>25</v>
      </c>
      <c r="P4678" t="s">
        <v>20</v>
      </c>
    </row>
    <row r="4679" spans="2:16" x14ac:dyDescent="0.2">
      <c r="B4679" t="s">
        <v>640</v>
      </c>
      <c r="C4679">
        <v>2013</v>
      </c>
      <c r="D4679">
        <v>3.88</v>
      </c>
      <c r="E4679">
        <v>1.8</v>
      </c>
      <c r="F4679">
        <v>0.26</v>
      </c>
      <c r="G4679">
        <v>0.32</v>
      </c>
      <c r="H4679">
        <v>0.1</v>
      </c>
      <c r="I4679">
        <v>0.62</v>
      </c>
      <c r="J4679">
        <v>0.48</v>
      </c>
      <c r="K4679" s="1">
        <v>9.86</v>
      </c>
      <c r="L4679" s="2">
        <v>1162507</v>
      </c>
      <c r="M4679" s="1">
        <f>Table1[[#This Row],[PerformanceMetric]]/Table1[[#This Row],[InflationAdjSalary]]*1000000</f>
        <v>8.4816693576898885</v>
      </c>
      <c r="N4679" t="s">
        <v>99</v>
      </c>
      <c r="O4679">
        <v>21</v>
      </c>
      <c r="P4679" t="s">
        <v>25</v>
      </c>
    </row>
    <row r="4680" spans="2:16" x14ac:dyDescent="0.2">
      <c r="B4680" t="s">
        <v>407</v>
      </c>
      <c r="C4680">
        <v>2015</v>
      </c>
      <c r="D4680">
        <v>2.7</v>
      </c>
      <c r="E4680">
        <v>1.95</v>
      </c>
      <c r="F4680">
        <v>0.2</v>
      </c>
      <c r="G4680">
        <v>0.25</v>
      </c>
      <c r="H4680">
        <v>0.15</v>
      </c>
      <c r="I4680">
        <v>0.6</v>
      </c>
      <c r="J4680">
        <v>0.61</v>
      </c>
      <c r="K4680" s="1">
        <v>9.85</v>
      </c>
      <c r="L4680" s="2">
        <v>1049289</v>
      </c>
      <c r="M4680" s="1">
        <f>Table1[[#This Row],[PerformanceMetric]]/Table1[[#This Row],[InflationAdjSalary]]*1000000</f>
        <v>9.3873089301422201</v>
      </c>
      <c r="N4680" t="s">
        <v>109</v>
      </c>
      <c r="O4680">
        <v>24</v>
      </c>
      <c r="P4680" t="s">
        <v>16</v>
      </c>
    </row>
    <row r="4681" spans="2:16" x14ac:dyDescent="0.2">
      <c r="B4681" t="s">
        <v>873</v>
      </c>
      <c r="C4681">
        <v>2012</v>
      </c>
      <c r="D4681">
        <v>3.73</v>
      </c>
      <c r="E4681">
        <v>1.55</v>
      </c>
      <c r="F4681">
        <v>0.8</v>
      </c>
      <c r="G4681">
        <v>0.16</v>
      </c>
      <c r="H4681">
        <v>0.04</v>
      </c>
      <c r="I4681">
        <v>0.59</v>
      </c>
      <c r="J4681">
        <v>0.48</v>
      </c>
      <c r="K4681" s="1">
        <v>9.84</v>
      </c>
      <c r="L4681" s="2">
        <v>1164699</v>
      </c>
      <c r="M4681" s="1">
        <f>Table1[[#This Row],[PerformanceMetric]]/Table1[[#This Row],[InflationAdjSalary]]*1000000</f>
        <v>8.4485347716448622</v>
      </c>
      <c r="N4681" t="s">
        <v>65</v>
      </c>
      <c r="O4681">
        <v>22</v>
      </c>
      <c r="P4681" t="s">
        <v>20</v>
      </c>
    </row>
    <row r="4682" spans="2:16" x14ac:dyDescent="0.2">
      <c r="B4682" t="s">
        <v>827</v>
      </c>
      <c r="C4682">
        <v>2021</v>
      </c>
      <c r="D4682">
        <v>2.56</v>
      </c>
      <c r="E4682">
        <v>1.19</v>
      </c>
      <c r="F4682">
        <v>0.38</v>
      </c>
      <c r="G4682">
        <v>0.63</v>
      </c>
      <c r="H4682">
        <v>0.25</v>
      </c>
      <c r="I4682">
        <v>0.38</v>
      </c>
      <c r="J4682">
        <v>0.57999999999999996</v>
      </c>
      <c r="K4682" s="1">
        <v>9.84</v>
      </c>
      <c r="L4682" s="2">
        <v>1820401</v>
      </c>
      <c r="M4682" s="1">
        <f>Table1[[#This Row],[PerformanceMetric]]/Table1[[#This Row],[InflationAdjSalary]]*1000000</f>
        <v>5.4054024360566704</v>
      </c>
      <c r="N4682" t="s">
        <v>68</v>
      </c>
      <c r="O4682">
        <v>27</v>
      </c>
      <c r="P4682" t="s">
        <v>20</v>
      </c>
    </row>
    <row r="4683" spans="2:16" x14ac:dyDescent="0.2">
      <c r="B4683" t="s">
        <v>161</v>
      </c>
      <c r="C4683">
        <v>2011</v>
      </c>
      <c r="D4683">
        <v>2.59</v>
      </c>
      <c r="E4683">
        <v>2.2400000000000002</v>
      </c>
      <c r="F4683">
        <v>0.35</v>
      </c>
      <c r="G4683">
        <v>0.47</v>
      </c>
      <c r="H4683">
        <v>0.06</v>
      </c>
      <c r="I4683">
        <v>0.41</v>
      </c>
      <c r="J4683">
        <v>0.5</v>
      </c>
      <c r="K4683" s="1">
        <v>9.83</v>
      </c>
      <c r="L4683" s="2">
        <v>1775042</v>
      </c>
      <c r="M4683" s="1">
        <f>Table1[[#This Row],[PerformanceMetric]]/Table1[[#This Row],[InflationAdjSalary]]*1000000</f>
        <v>5.5378971314481573</v>
      </c>
      <c r="N4683" t="s">
        <v>61</v>
      </c>
      <c r="O4683">
        <v>30</v>
      </c>
      <c r="P4683" t="s">
        <v>16</v>
      </c>
    </row>
    <row r="4684" spans="2:16" x14ac:dyDescent="0.2">
      <c r="B4684" t="s">
        <v>697</v>
      </c>
      <c r="C4684">
        <v>2017</v>
      </c>
      <c r="D4684">
        <v>3.4</v>
      </c>
      <c r="E4684">
        <v>2.4</v>
      </c>
      <c r="F4684">
        <v>0.53</v>
      </c>
      <c r="G4684">
        <v>0.23</v>
      </c>
      <c r="H4684">
        <v>0.51</v>
      </c>
      <c r="I4684">
        <v>0.74</v>
      </c>
      <c r="J4684">
        <v>0.44</v>
      </c>
      <c r="K4684" s="1">
        <v>9.83</v>
      </c>
      <c r="L4684" s="2">
        <v>5405705</v>
      </c>
      <c r="M4684" s="1">
        <f>Table1[[#This Row],[PerformanceMetric]]/Table1[[#This Row],[InflationAdjSalary]]*1000000</f>
        <v>1.8184492124523999</v>
      </c>
      <c r="N4684" t="s">
        <v>81</v>
      </c>
      <c r="O4684">
        <v>19</v>
      </c>
      <c r="P4684" t="s">
        <v>16</v>
      </c>
    </row>
    <row r="4685" spans="2:16" x14ac:dyDescent="0.2">
      <c r="B4685" t="s">
        <v>859</v>
      </c>
      <c r="C4685">
        <v>2021</v>
      </c>
      <c r="D4685">
        <v>2.13</v>
      </c>
      <c r="E4685">
        <v>1.8</v>
      </c>
      <c r="F4685">
        <v>0.4</v>
      </c>
      <c r="G4685">
        <v>7.0000000000000007E-2</v>
      </c>
      <c r="H4685">
        <v>0.4</v>
      </c>
      <c r="I4685">
        <v>0.67</v>
      </c>
      <c r="J4685">
        <v>0.71</v>
      </c>
      <c r="K4685" s="1">
        <v>9.82</v>
      </c>
      <c r="L4685" s="2">
        <v>523105</v>
      </c>
      <c r="M4685" s="1">
        <f>Table1[[#This Row],[PerformanceMetric]]/Table1[[#This Row],[InflationAdjSalary]]*1000000</f>
        <v>18.772521769052105</v>
      </c>
      <c r="N4685" t="s">
        <v>41</v>
      </c>
      <c r="O4685">
        <v>24</v>
      </c>
      <c r="P4685" t="s">
        <v>16</v>
      </c>
    </row>
    <row r="4686" spans="2:16" x14ac:dyDescent="0.2">
      <c r="B4686" t="s">
        <v>672</v>
      </c>
      <c r="C4686">
        <v>2013</v>
      </c>
      <c r="D4686">
        <v>3.52</v>
      </c>
      <c r="E4686">
        <v>1.22</v>
      </c>
      <c r="F4686">
        <v>1.65</v>
      </c>
      <c r="G4686">
        <v>0.22</v>
      </c>
      <c r="H4686">
        <v>0</v>
      </c>
      <c r="I4686">
        <v>0.61</v>
      </c>
      <c r="J4686">
        <v>0.46</v>
      </c>
      <c r="K4686" s="1">
        <v>9.81</v>
      </c>
      <c r="L4686" s="2">
        <v>1122146</v>
      </c>
      <c r="M4686" s="1">
        <f>Table1[[#This Row],[PerformanceMetric]]/Table1[[#This Row],[InflationAdjSalary]]*1000000</f>
        <v>8.7421779340656212</v>
      </c>
      <c r="N4686" t="s">
        <v>41</v>
      </c>
      <c r="O4686">
        <v>25</v>
      </c>
      <c r="P4686" t="s">
        <v>20</v>
      </c>
    </row>
    <row r="4687" spans="2:16" x14ac:dyDescent="0.2">
      <c r="B4687" t="s">
        <v>680</v>
      </c>
      <c r="C4687">
        <v>2021</v>
      </c>
      <c r="D4687">
        <v>2.63</v>
      </c>
      <c r="E4687">
        <v>1.63</v>
      </c>
      <c r="F4687">
        <v>0.4</v>
      </c>
      <c r="G4687">
        <v>0.37</v>
      </c>
      <c r="H4687">
        <v>0.17</v>
      </c>
      <c r="I4687">
        <v>0.23</v>
      </c>
      <c r="J4687">
        <v>0.52</v>
      </c>
      <c r="K4687" s="1">
        <v>9.81</v>
      </c>
      <c r="L4687" s="2">
        <v>1885879</v>
      </c>
      <c r="M4687" s="1">
        <f>Table1[[#This Row],[PerformanceMetric]]/Table1[[#This Row],[InflationAdjSalary]]*1000000</f>
        <v>5.201818356320846</v>
      </c>
      <c r="N4687" t="s">
        <v>65</v>
      </c>
      <c r="O4687">
        <v>25</v>
      </c>
      <c r="P4687" t="s">
        <v>25</v>
      </c>
    </row>
    <row r="4688" spans="2:16" x14ac:dyDescent="0.2">
      <c r="B4688" t="s">
        <v>734</v>
      </c>
      <c r="C4688">
        <v>2012</v>
      </c>
      <c r="D4688">
        <v>3.96</v>
      </c>
      <c r="E4688">
        <v>0.85</v>
      </c>
      <c r="F4688">
        <v>1.1100000000000001</v>
      </c>
      <c r="G4688">
        <v>0.28000000000000003</v>
      </c>
      <c r="H4688">
        <v>0.04</v>
      </c>
      <c r="I4688">
        <v>0.74</v>
      </c>
      <c r="J4688">
        <v>0.52</v>
      </c>
      <c r="K4688" s="1">
        <v>9.81</v>
      </c>
      <c r="L4688" s="2">
        <v>1900046</v>
      </c>
      <c r="M4688" s="1">
        <f>Table1[[#This Row],[PerformanceMetric]]/Table1[[#This Row],[InflationAdjSalary]]*1000000</f>
        <v>5.1630328949930684</v>
      </c>
      <c r="N4688" t="s">
        <v>61</v>
      </c>
      <c r="O4688">
        <v>31</v>
      </c>
      <c r="P4688" t="s">
        <v>20</v>
      </c>
    </row>
    <row r="4689" spans="2:16" x14ac:dyDescent="0.2">
      <c r="B4689" t="s">
        <v>825</v>
      </c>
      <c r="C4689">
        <v>2017</v>
      </c>
      <c r="D4689">
        <v>3.1</v>
      </c>
      <c r="E4689">
        <v>1.3</v>
      </c>
      <c r="F4689">
        <v>1.05</v>
      </c>
      <c r="G4689">
        <v>0.6</v>
      </c>
      <c r="H4689">
        <v>0.05</v>
      </c>
      <c r="I4689">
        <v>0.4</v>
      </c>
      <c r="J4689">
        <v>0.46</v>
      </c>
      <c r="K4689" s="1">
        <v>9.8000000000000007</v>
      </c>
      <c r="L4689" s="2">
        <v>194001</v>
      </c>
      <c r="M4689" s="1">
        <f>Table1[[#This Row],[PerformanceMetric]]/Table1[[#This Row],[InflationAdjSalary]]*1000000</f>
        <v>50.515203529878711</v>
      </c>
      <c r="N4689" t="s">
        <v>41</v>
      </c>
      <c r="O4689">
        <v>24</v>
      </c>
      <c r="P4689" t="s">
        <v>19</v>
      </c>
    </row>
    <row r="4690" spans="2:16" x14ac:dyDescent="0.2">
      <c r="B4690" t="s">
        <v>955</v>
      </c>
      <c r="C4690">
        <v>2010</v>
      </c>
      <c r="D4690">
        <v>4.13</v>
      </c>
      <c r="E4690">
        <v>1.48</v>
      </c>
      <c r="F4690">
        <v>0.52</v>
      </c>
      <c r="G4690">
        <v>0.32</v>
      </c>
      <c r="H4690">
        <v>0.1</v>
      </c>
      <c r="I4690">
        <v>0.61</v>
      </c>
      <c r="J4690">
        <v>0.46</v>
      </c>
      <c r="K4690" s="1">
        <v>9.7899999999999991</v>
      </c>
      <c r="L4690" s="2">
        <v>1061549</v>
      </c>
      <c r="M4690" s="1">
        <f>Table1[[#This Row],[PerformanceMetric]]/Table1[[#This Row],[InflationAdjSalary]]*1000000</f>
        <v>9.2223722126816554</v>
      </c>
      <c r="N4690" t="s">
        <v>18</v>
      </c>
      <c r="O4690">
        <v>23</v>
      </c>
      <c r="P4690" t="s">
        <v>20</v>
      </c>
    </row>
    <row r="4691" spans="2:16" x14ac:dyDescent="0.2">
      <c r="B4691" t="s">
        <v>411</v>
      </c>
      <c r="C4691">
        <v>2014</v>
      </c>
      <c r="D4691">
        <v>3.86</v>
      </c>
      <c r="E4691">
        <v>1.43</v>
      </c>
      <c r="F4691">
        <v>0.16</v>
      </c>
      <c r="G4691">
        <v>0.22</v>
      </c>
      <c r="H4691">
        <v>0.03</v>
      </c>
      <c r="I4691">
        <v>0.43</v>
      </c>
      <c r="J4691">
        <v>0.5</v>
      </c>
      <c r="K4691" s="1">
        <v>9.77</v>
      </c>
      <c r="L4691" s="2">
        <v>2451565</v>
      </c>
      <c r="M4691" s="1">
        <f>Table1[[#This Row],[PerformanceMetric]]/Table1[[#This Row],[InflationAdjSalary]]*1000000</f>
        <v>3.9852094478425002</v>
      </c>
      <c r="N4691" t="s">
        <v>36</v>
      </c>
      <c r="O4691">
        <v>21</v>
      </c>
      <c r="P4691" t="s">
        <v>20</v>
      </c>
    </row>
    <row r="4692" spans="2:16" x14ac:dyDescent="0.2">
      <c r="B4692" t="s">
        <v>735</v>
      </c>
      <c r="C4692">
        <v>2012</v>
      </c>
      <c r="D4692">
        <v>2.86</v>
      </c>
      <c r="E4692">
        <v>2.52</v>
      </c>
      <c r="F4692">
        <v>0.28999999999999998</v>
      </c>
      <c r="G4692">
        <v>0.28999999999999998</v>
      </c>
      <c r="H4692">
        <v>0.14000000000000001</v>
      </c>
      <c r="I4692">
        <v>0.19</v>
      </c>
      <c r="J4692">
        <v>0.43</v>
      </c>
      <c r="K4692" s="1">
        <v>9.76</v>
      </c>
      <c r="L4692" s="2">
        <v>1361468</v>
      </c>
      <c r="M4692" s="1">
        <f>Table1[[#This Row],[PerformanceMetric]]/Table1[[#This Row],[InflationAdjSalary]]*1000000</f>
        <v>7.1687325739569348</v>
      </c>
      <c r="N4692" t="s">
        <v>29</v>
      </c>
      <c r="O4692">
        <v>24</v>
      </c>
      <c r="P4692" t="s">
        <v>16</v>
      </c>
    </row>
    <row r="4693" spans="2:16" x14ac:dyDescent="0.2">
      <c r="B4693" t="s">
        <v>595</v>
      </c>
      <c r="C4693">
        <v>2020</v>
      </c>
      <c r="D4693">
        <v>2.86</v>
      </c>
      <c r="E4693">
        <v>3.86</v>
      </c>
      <c r="F4693">
        <v>0.56999999999999995</v>
      </c>
      <c r="G4693">
        <v>0.14000000000000001</v>
      </c>
      <c r="H4693">
        <v>0.43</v>
      </c>
      <c r="I4693">
        <v>0.28999999999999998</v>
      </c>
      <c r="J4693">
        <v>0.33</v>
      </c>
      <c r="K4693" s="1">
        <v>9.75</v>
      </c>
      <c r="L4693" s="2">
        <v>473136</v>
      </c>
      <c r="M4693" s="1">
        <f>Table1[[#This Row],[PerformanceMetric]]/Table1[[#This Row],[InflationAdjSalary]]*1000000</f>
        <v>20.607182712792937</v>
      </c>
      <c r="N4693" t="s">
        <v>24</v>
      </c>
      <c r="O4693">
        <v>28</v>
      </c>
      <c r="P4693" t="s">
        <v>25</v>
      </c>
    </row>
    <row r="4694" spans="2:16" x14ac:dyDescent="0.2">
      <c r="B4694" t="s">
        <v>956</v>
      </c>
      <c r="C4694">
        <v>2015</v>
      </c>
      <c r="D4694">
        <v>2.85</v>
      </c>
      <c r="E4694">
        <v>1.45</v>
      </c>
      <c r="F4694">
        <v>0.3</v>
      </c>
      <c r="G4694">
        <v>0.25</v>
      </c>
      <c r="H4694">
        <v>0.1</v>
      </c>
      <c r="I4694">
        <v>0.25</v>
      </c>
      <c r="J4694">
        <v>0.55000000000000004</v>
      </c>
      <c r="K4694" s="1">
        <v>9.73</v>
      </c>
      <c r="L4694" s="2">
        <v>1049289</v>
      </c>
      <c r="M4694" s="1">
        <f>Table1[[#This Row],[PerformanceMetric]]/Table1[[#This Row],[InflationAdjSalary]]*1000000</f>
        <v>9.2729457756633309</v>
      </c>
      <c r="N4694" t="s">
        <v>64</v>
      </c>
      <c r="O4694">
        <v>23</v>
      </c>
      <c r="P4694" t="s">
        <v>16</v>
      </c>
    </row>
    <row r="4695" spans="2:16" x14ac:dyDescent="0.2">
      <c r="B4695" t="s">
        <v>296</v>
      </c>
      <c r="C4695">
        <v>2019</v>
      </c>
      <c r="D4695">
        <v>3.33</v>
      </c>
      <c r="E4695">
        <v>1.27</v>
      </c>
      <c r="F4695">
        <v>0.33</v>
      </c>
      <c r="G4695">
        <v>0.33</v>
      </c>
      <c r="H4695">
        <v>0</v>
      </c>
      <c r="I4695">
        <v>0.27</v>
      </c>
      <c r="J4695">
        <v>0.51</v>
      </c>
      <c r="K4695" s="1">
        <v>9.73</v>
      </c>
      <c r="L4695" s="2">
        <v>1639040</v>
      </c>
      <c r="M4695" s="1">
        <f>Table1[[#This Row],[PerformanceMetric]]/Table1[[#This Row],[InflationAdjSalary]]*1000000</f>
        <v>5.9364017961733699</v>
      </c>
      <c r="N4695" t="s">
        <v>31</v>
      </c>
      <c r="O4695">
        <v>24</v>
      </c>
      <c r="P4695" t="s">
        <v>25</v>
      </c>
    </row>
    <row r="4696" spans="2:16" x14ac:dyDescent="0.2">
      <c r="B4696" t="s">
        <v>148</v>
      </c>
      <c r="C4696">
        <v>2012</v>
      </c>
      <c r="D4696">
        <v>3.3</v>
      </c>
      <c r="E4696">
        <v>1.63</v>
      </c>
      <c r="F4696">
        <v>1.65</v>
      </c>
      <c r="G4696">
        <v>0.78</v>
      </c>
      <c r="H4696">
        <v>0.35</v>
      </c>
      <c r="I4696">
        <v>1.18</v>
      </c>
      <c r="J4696">
        <v>0.45</v>
      </c>
      <c r="K4696" s="1">
        <v>9.7200000000000006</v>
      </c>
      <c r="L4696" s="2">
        <v>2205075</v>
      </c>
      <c r="M4696" s="1">
        <f>Table1[[#This Row],[PerformanceMetric]]/Table1[[#This Row],[InflationAdjSalary]]*1000000</f>
        <v>4.4080133328798343</v>
      </c>
      <c r="N4696" t="s">
        <v>52</v>
      </c>
      <c r="O4696">
        <v>22</v>
      </c>
      <c r="P4696" t="s">
        <v>19</v>
      </c>
    </row>
    <row r="4697" spans="2:16" x14ac:dyDescent="0.2">
      <c r="B4697" t="s">
        <v>826</v>
      </c>
      <c r="C4697">
        <v>2021</v>
      </c>
      <c r="D4697">
        <v>2.67</v>
      </c>
      <c r="E4697">
        <v>0.67</v>
      </c>
      <c r="F4697">
        <v>0.5</v>
      </c>
      <c r="G4697">
        <v>0.17</v>
      </c>
      <c r="H4697">
        <v>0</v>
      </c>
      <c r="I4697">
        <v>0.17</v>
      </c>
      <c r="J4697">
        <v>0.66</v>
      </c>
      <c r="K4697" s="1">
        <v>9.7100000000000009</v>
      </c>
      <c r="L4697" s="2">
        <v>321862</v>
      </c>
      <c r="M4697" s="1">
        <f>Table1[[#This Row],[PerformanceMetric]]/Table1[[#This Row],[InflationAdjSalary]]*1000000</f>
        <v>30.168208735420773</v>
      </c>
      <c r="N4697" t="s">
        <v>34</v>
      </c>
      <c r="O4697">
        <v>22</v>
      </c>
      <c r="P4697" t="s">
        <v>20</v>
      </c>
    </row>
    <row r="4698" spans="2:16" x14ac:dyDescent="0.2">
      <c r="B4698" t="s">
        <v>395</v>
      </c>
      <c r="C4698">
        <v>2014</v>
      </c>
      <c r="D4698">
        <v>3.04</v>
      </c>
      <c r="E4698">
        <v>2.74</v>
      </c>
      <c r="F4698">
        <v>0.64</v>
      </c>
      <c r="G4698">
        <v>0.04</v>
      </c>
      <c r="H4698">
        <v>0.09</v>
      </c>
      <c r="I4698">
        <v>0.68</v>
      </c>
      <c r="J4698">
        <v>0.47</v>
      </c>
      <c r="K4698" s="1">
        <v>9.6999999999999993</v>
      </c>
      <c r="L4698" s="2">
        <v>2610746</v>
      </c>
      <c r="M4698" s="1">
        <f>Table1[[#This Row],[PerformanceMetric]]/Table1[[#This Row],[InflationAdjSalary]]*1000000</f>
        <v>3.7154131424504717</v>
      </c>
      <c r="N4698" t="s">
        <v>65</v>
      </c>
      <c r="O4698">
        <v>27</v>
      </c>
      <c r="P4698" t="s">
        <v>30</v>
      </c>
    </row>
    <row r="4699" spans="2:16" x14ac:dyDescent="0.2">
      <c r="B4699" t="s">
        <v>394</v>
      </c>
      <c r="C4699">
        <v>2017</v>
      </c>
      <c r="D4699">
        <v>4.91</v>
      </c>
      <c r="E4699">
        <v>1.55</v>
      </c>
      <c r="F4699">
        <v>1.36</v>
      </c>
      <c r="G4699">
        <v>0.36</v>
      </c>
      <c r="H4699">
        <v>0</v>
      </c>
      <c r="I4699">
        <v>1.18</v>
      </c>
      <c r="J4699">
        <v>0.42</v>
      </c>
      <c r="K4699" s="1">
        <v>9.6999999999999993</v>
      </c>
      <c r="L4699" s="2">
        <v>2665401</v>
      </c>
      <c r="M4699" s="1">
        <f>Table1[[#This Row],[PerformanceMetric]]/Table1[[#This Row],[InflationAdjSalary]]*1000000</f>
        <v>3.6392272682421893</v>
      </c>
      <c r="N4699" t="s">
        <v>68</v>
      </c>
      <c r="O4699">
        <v>22</v>
      </c>
      <c r="P4699" t="s">
        <v>19</v>
      </c>
    </row>
    <row r="4700" spans="2:16" x14ac:dyDescent="0.2">
      <c r="B4700" t="s">
        <v>957</v>
      </c>
      <c r="C4700">
        <v>2017</v>
      </c>
      <c r="D4700">
        <v>3.59</v>
      </c>
      <c r="E4700">
        <v>1.05</v>
      </c>
      <c r="F4700">
        <v>0.5</v>
      </c>
      <c r="G4700">
        <v>0.23</v>
      </c>
      <c r="H4700">
        <v>0.05</v>
      </c>
      <c r="I4700">
        <v>0.36</v>
      </c>
      <c r="J4700">
        <v>0.52</v>
      </c>
      <c r="K4700" s="1">
        <v>9.69</v>
      </c>
      <c r="L4700" s="2">
        <v>1819998</v>
      </c>
      <c r="M4700" s="1">
        <f>Table1[[#This Row],[PerformanceMetric]]/Table1[[#This Row],[InflationAdjSalary]]*1000000</f>
        <v>5.324181674924918</v>
      </c>
      <c r="N4700" t="s">
        <v>46</v>
      </c>
      <c r="O4700">
        <v>21</v>
      </c>
      <c r="P4700" t="s">
        <v>20</v>
      </c>
    </row>
    <row r="4701" spans="2:16" x14ac:dyDescent="0.2">
      <c r="B4701" t="s">
        <v>958</v>
      </c>
      <c r="C4701">
        <v>2020</v>
      </c>
      <c r="D4701">
        <v>3</v>
      </c>
      <c r="E4701">
        <v>1.42</v>
      </c>
      <c r="F4701">
        <v>0.45</v>
      </c>
      <c r="G4701">
        <v>0.24</v>
      </c>
      <c r="H4701">
        <v>0.12</v>
      </c>
      <c r="I4701">
        <v>0.21</v>
      </c>
      <c r="J4701">
        <v>0.5</v>
      </c>
      <c r="K4701" s="1">
        <v>9.68</v>
      </c>
      <c r="L4701" s="2">
        <v>1744762</v>
      </c>
      <c r="M4701" s="1">
        <f>Table1[[#This Row],[PerformanceMetric]]/Table1[[#This Row],[InflationAdjSalary]]*1000000</f>
        <v>5.5480346316574982</v>
      </c>
      <c r="N4701" t="s">
        <v>54</v>
      </c>
      <c r="O4701">
        <v>22</v>
      </c>
      <c r="P4701" t="s">
        <v>16</v>
      </c>
    </row>
    <row r="4702" spans="2:16" x14ac:dyDescent="0.2">
      <c r="B4702" t="s">
        <v>898</v>
      </c>
      <c r="C4702">
        <v>2010</v>
      </c>
      <c r="D4702">
        <v>2.14</v>
      </c>
      <c r="E4702">
        <v>3.36</v>
      </c>
      <c r="F4702">
        <v>0.03</v>
      </c>
      <c r="G4702">
        <v>0.25</v>
      </c>
      <c r="H4702">
        <v>0.31</v>
      </c>
      <c r="I4702">
        <v>0.47</v>
      </c>
      <c r="J4702">
        <v>0.47</v>
      </c>
      <c r="K4702" s="1">
        <v>9.66</v>
      </c>
      <c r="L4702" s="2">
        <v>1671102</v>
      </c>
      <c r="M4702" s="1">
        <f>Table1[[#This Row],[PerformanceMetric]]/Table1[[#This Row],[InflationAdjSalary]]*1000000</f>
        <v>5.7806166230427589</v>
      </c>
      <c r="N4702" t="s">
        <v>31</v>
      </c>
      <c r="O4702">
        <v>31</v>
      </c>
      <c r="P4702" t="s">
        <v>30</v>
      </c>
    </row>
    <row r="4703" spans="2:16" x14ac:dyDescent="0.2">
      <c r="B4703" t="s">
        <v>959</v>
      </c>
      <c r="C4703">
        <v>2021</v>
      </c>
      <c r="D4703">
        <v>2.59</v>
      </c>
      <c r="E4703">
        <v>2</v>
      </c>
      <c r="F4703">
        <v>0.72</v>
      </c>
      <c r="G4703">
        <v>0.41</v>
      </c>
      <c r="H4703">
        <v>0.08</v>
      </c>
      <c r="I4703">
        <v>0.44</v>
      </c>
      <c r="J4703">
        <v>0.49</v>
      </c>
      <c r="K4703" s="1">
        <v>9.64</v>
      </c>
      <c r="L4703" s="2">
        <v>3225464</v>
      </c>
      <c r="M4703" s="1">
        <f>Table1[[#This Row],[PerformanceMetric]]/Table1[[#This Row],[InflationAdjSalary]]*1000000</f>
        <v>2.9887172822266814</v>
      </c>
      <c r="N4703" t="s">
        <v>76</v>
      </c>
      <c r="O4703">
        <v>20</v>
      </c>
      <c r="P4703" t="s">
        <v>20</v>
      </c>
    </row>
    <row r="4704" spans="2:16" x14ac:dyDescent="0.2">
      <c r="B4704" t="s">
        <v>842</v>
      </c>
      <c r="C4704">
        <v>2016</v>
      </c>
      <c r="D4704">
        <v>2.85</v>
      </c>
      <c r="E4704">
        <v>1.41</v>
      </c>
      <c r="F4704">
        <v>0.41</v>
      </c>
      <c r="G4704">
        <v>0.24</v>
      </c>
      <c r="H4704">
        <v>0.2</v>
      </c>
      <c r="I4704">
        <v>0.39</v>
      </c>
      <c r="J4704">
        <v>0.55000000000000004</v>
      </c>
      <c r="K4704" s="1">
        <v>9.6199999999999992</v>
      </c>
      <c r="L4704" s="2">
        <v>1205355</v>
      </c>
      <c r="M4704" s="1">
        <f>Table1[[#This Row],[PerformanceMetric]]/Table1[[#This Row],[InflationAdjSalary]]*1000000</f>
        <v>7.9810512255725481</v>
      </c>
      <c r="N4704" t="s">
        <v>22</v>
      </c>
      <c r="O4704">
        <v>23</v>
      </c>
      <c r="P4704" t="s">
        <v>16</v>
      </c>
    </row>
    <row r="4705" spans="2:16" x14ac:dyDescent="0.2">
      <c r="B4705" t="s">
        <v>960</v>
      </c>
      <c r="C4705">
        <v>2017</v>
      </c>
      <c r="D4705">
        <v>3</v>
      </c>
      <c r="E4705">
        <v>1.1299999999999999</v>
      </c>
      <c r="F4705">
        <v>0.5</v>
      </c>
      <c r="G4705">
        <v>0.27</v>
      </c>
      <c r="H4705">
        <v>7.0000000000000007E-2</v>
      </c>
      <c r="I4705">
        <v>0.17</v>
      </c>
      <c r="J4705">
        <v>0.52</v>
      </c>
      <c r="K4705" s="1">
        <v>9.6</v>
      </c>
      <c r="L4705" s="2">
        <v>1587806</v>
      </c>
      <c r="M4705" s="1">
        <f>Table1[[#This Row],[PerformanceMetric]]/Table1[[#This Row],[InflationAdjSalary]]*1000000</f>
        <v>6.0460786771179853</v>
      </c>
      <c r="N4705" t="s">
        <v>54</v>
      </c>
      <c r="O4705">
        <v>24</v>
      </c>
      <c r="P4705" t="s">
        <v>20</v>
      </c>
    </row>
    <row r="4706" spans="2:16" x14ac:dyDescent="0.2">
      <c r="B4706" t="s">
        <v>620</v>
      </c>
      <c r="C4706">
        <v>2016</v>
      </c>
      <c r="D4706">
        <v>3.69</v>
      </c>
      <c r="E4706">
        <v>1</v>
      </c>
      <c r="F4706">
        <v>1.76</v>
      </c>
      <c r="G4706">
        <v>0.42</v>
      </c>
      <c r="H4706">
        <v>0.02</v>
      </c>
      <c r="I4706">
        <v>0.84</v>
      </c>
      <c r="J4706">
        <v>0.46</v>
      </c>
      <c r="K4706" s="1">
        <v>9.6</v>
      </c>
      <c r="L4706" s="2">
        <v>1659856</v>
      </c>
      <c r="M4706" s="1">
        <f>Table1[[#This Row],[PerformanceMetric]]/Table1[[#This Row],[InflationAdjSalary]]*1000000</f>
        <v>5.7836342429704741</v>
      </c>
      <c r="N4706" t="s">
        <v>48</v>
      </c>
      <c r="O4706">
        <v>24</v>
      </c>
      <c r="P4706" t="s">
        <v>19</v>
      </c>
    </row>
    <row r="4707" spans="2:16" x14ac:dyDescent="0.2">
      <c r="B4707" t="s">
        <v>873</v>
      </c>
      <c r="C4707">
        <v>2011</v>
      </c>
      <c r="D4707">
        <v>3.62</v>
      </c>
      <c r="E4707">
        <v>0.88</v>
      </c>
      <c r="F4707">
        <v>0.69</v>
      </c>
      <c r="G4707">
        <v>0.12</v>
      </c>
      <c r="H4707">
        <v>0.23</v>
      </c>
      <c r="I4707">
        <v>0.5</v>
      </c>
      <c r="J4707">
        <v>0.53</v>
      </c>
      <c r="K4707" s="1">
        <v>9.6</v>
      </c>
      <c r="L4707" s="2">
        <v>1921199</v>
      </c>
      <c r="M4707" s="1">
        <f>Table1[[#This Row],[PerformanceMetric]]/Table1[[#This Row],[InflationAdjSalary]]*1000000</f>
        <v>4.9968795528209204</v>
      </c>
      <c r="N4707" t="s">
        <v>65</v>
      </c>
      <c r="O4707">
        <v>21</v>
      </c>
      <c r="P4707" t="s">
        <v>25</v>
      </c>
    </row>
    <row r="4708" spans="2:16" x14ac:dyDescent="0.2">
      <c r="B4708" t="s">
        <v>607</v>
      </c>
      <c r="C4708">
        <v>2020</v>
      </c>
      <c r="D4708">
        <v>2</v>
      </c>
      <c r="E4708">
        <v>2.82</v>
      </c>
      <c r="F4708">
        <v>0.41</v>
      </c>
      <c r="G4708">
        <v>0.18</v>
      </c>
      <c r="H4708">
        <v>0.12</v>
      </c>
      <c r="I4708">
        <v>0.41</v>
      </c>
      <c r="J4708">
        <v>0.51</v>
      </c>
      <c r="K4708" s="1">
        <v>9.58</v>
      </c>
      <c r="L4708" s="2">
        <v>714449</v>
      </c>
      <c r="M4708" s="1">
        <f>Table1[[#This Row],[PerformanceMetric]]/Table1[[#This Row],[InflationAdjSalary]]*1000000</f>
        <v>13.408934717523573</v>
      </c>
      <c r="N4708" t="s">
        <v>64</v>
      </c>
      <c r="O4708">
        <v>23</v>
      </c>
      <c r="P4708" t="s">
        <v>16</v>
      </c>
    </row>
    <row r="4709" spans="2:16" x14ac:dyDescent="0.2">
      <c r="B4709" t="s">
        <v>961</v>
      </c>
      <c r="C4709">
        <v>2012</v>
      </c>
      <c r="D4709">
        <v>3.03</v>
      </c>
      <c r="E4709">
        <v>2.0299999999999998</v>
      </c>
      <c r="F4709">
        <v>0.26</v>
      </c>
      <c r="G4709">
        <v>0.23</v>
      </c>
      <c r="H4709">
        <v>0.23</v>
      </c>
      <c r="I4709">
        <v>0.49</v>
      </c>
      <c r="J4709">
        <v>0.5</v>
      </c>
      <c r="K4709" s="1">
        <v>9.57</v>
      </c>
      <c r="L4709" s="2">
        <v>1103220</v>
      </c>
      <c r="M4709" s="1">
        <f>Table1[[#This Row],[PerformanceMetric]]/Table1[[#This Row],[InflationAdjSalary]]*1000000</f>
        <v>8.6746070593354005</v>
      </c>
      <c r="N4709" t="s">
        <v>31</v>
      </c>
      <c r="O4709">
        <v>23</v>
      </c>
      <c r="P4709" t="s">
        <v>30</v>
      </c>
    </row>
    <row r="4710" spans="2:16" x14ac:dyDescent="0.2">
      <c r="B4710" t="s">
        <v>872</v>
      </c>
      <c r="C4710">
        <v>2017</v>
      </c>
      <c r="D4710">
        <v>2.86</v>
      </c>
      <c r="E4710">
        <v>1.57</v>
      </c>
      <c r="F4710">
        <v>0.28999999999999998</v>
      </c>
      <c r="G4710">
        <v>0</v>
      </c>
      <c r="H4710">
        <v>0.14000000000000001</v>
      </c>
      <c r="I4710">
        <v>0.43</v>
      </c>
      <c r="J4710">
        <v>0.6</v>
      </c>
      <c r="K4710" s="1">
        <v>9.5500000000000007</v>
      </c>
      <c r="L4710" s="2">
        <v>1843882</v>
      </c>
      <c r="M4710" s="1">
        <f>Table1[[#This Row],[PerformanceMetric]]/Table1[[#This Row],[InflationAdjSalary]]*1000000</f>
        <v>5.1792902148835998</v>
      </c>
      <c r="N4710" t="s">
        <v>91</v>
      </c>
      <c r="O4710">
        <v>23</v>
      </c>
      <c r="P4710" t="s">
        <v>16</v>
      </c>
    </row>
    <row r="4711" spans="2:16" x14ac:dyDescent="0.2">
      <c r="B4711" t="s">
        <v>100</v>
      </c>
      <c r="C4711">
        <v>2019</v>
      </c>
      <c r="D4711">
        <v>2.85</v>
      </c>
      <c r="E4711">
        <v>1.54</v>
      </c>
      <c r="F4711">
        <v>0.15</v>
      </c>
      <c r="G4711">
        <v>0</v>
      </c>
      <c r="H4711">
        <v>0</v>
      </c>
      <c r="I4711">
        <v>0.23</v>
      </c>
      <c r="J4711">
        <v>0.59</v>
      </c>
      <c r="K4711" s="1">
        <v>9.5500000000000007</v>
      </c>
      <c r="L4711" s="2">
        <v>1903379</v>
      </c>
      <c r="M4711" s="1">
        <f>Table1[[#This Row],[PerformanceMetric]]/Table1[[#This Row],[InflationAdjSalary]]*1000000</f>
        <v>5.0173927525731878</v>
      </c>
      <c r="N4711" t="s">
        <v>15</v>
      </c>
      <c r="O4711">
        <v>23</v>
      </c>
      <c r="P4711" t="s">
        <v>16</v>
      </c>
    </row>
    <row r="4712" spans="2:16" x14ac:dyDescent="0.2">
      <c r="B4712" t="s">
        <v>906</v>
      </c>
      <c r="C4712">
        <v>2014</v>
      </c>
      <c r="D4712">
        <v>2.84</v>
      </c>
      <c r="E4712">
        <v>1.4</v>
      </c>
      <c r="F4712">
        <v>3.21</v>
      </c>
      <c r="G4712">
        <v>0.91</v>
      </c>
      <c r="H4712">
        <v>7.0000000000000007E-2</v>
      </c>
      <c r="I4712">
        <v>1.1599999999999999</v>
      </c>
      <c r="J4712">
        <v>0.39</v>
      </c>
      <c r="K4712" s="1">
        <v>9.5399999999999991</v>
      </c>
      <c r="L4712" s="2">
        <v>1015060</v>
      </c>
      <c r="M4712" s="1">
        <f>Table1[[#This Row],[PerformanceMetric]]/Table1[[#This Row],[InflationAdjSalary]]*1000000</f>
        <v>9.3984592043820054</v>
      </c>
      <c r="N4712" t="s">
        <v>61</v>
      </c>
      <c r="O4712">
        <v>22</v>
      </c>
      <c r="P4712" t="s">
        <v>19</v>
      </c>
    </row>
    <row r="4713" spans="2:16" x14ac:dyDescent="0.2">
      <c r="B4713" t="s">
        <v>72</v>
      </c>
      <c r="C4713">
        <v>2015</v>
      </c>
      <c r="D4713">
        <v>2.67</v>
      </c>
      <c r="E4713">
        <v>3</v>
      </c>
      <c r="F4713">
        <v>0.17</v>
      </c>
      <c r="G4713">
        <v>0.08</v>
      </c>
      <c r="H4713">
        <v>0.75</v>
      </c>
      <c r="I4713">
        <v>0.42</v>
      </c>
      <c r="J4713">
        <v>0.41</v>
      </c>
      <c r="K4713" s="1">
        <v>9.5399999999999991</v>
      </c>
      <c r="L4713" s="2">
        <v>1543055</v>
      </c>
      <c r="M4713" s="1">
        <f>Table1[[#This Row],[PerformanceMetric]]/Table1[[#This Row],[InflationAdjSalary]]*1000000</f>
        <v>6.1825404797625483</v>
      </c>
      <c r="N4713" t="s">
        <v>18</v>
      </c>
      <c r="O4713">
        <v>20</v>
      </c>
      <c r="P4713" t="s">
        <v>30</v>
      </c>
    </row>
    <row r="4714" spans="2:16" x14ac:dyDescent="0.2">
      <c r="B4714" t="s">
        <v>726</v>
      </c>
      <c r="C4714">
        <v>2018</v>
      </c>
      <c r="D4714">
        <v>3.1</v>
      </c>
      <c r="E4714">
        <v>0.77</v>
      </c>
      <c r="F4714">
        <v>0.31</v>
      </c>
      <c r="G4714">
        <v>0.39</v>
      </c>
      <c r="H4714">
        <v>0.16</v>
      </c>
      <c r="I4714">
        <v>0.18</v>
      </c>
      <c r="J4714">
        <v>0.54</v>
      </c>
      <c r="K4714" s="1">
        <v>9.5399999999999991</v>
      </c>
      <c r="L4714" s="2">
        <v>2491519</v>
      </c>
      <c r="M4714" s="1">
        <f>Table1[[#This Row],[PerformanceMetric]]/Table1[[#This Row],[InflationAdjSalary]]*1000000</f>
        <v>3.8289894638571886</v>
      </c>
      <c r="N4714" t="s">
        <v>24</v>
      </c>
      <c r="O4714">
        <v>19</v>
      </c>
      <c r="P4714" t="s">
        <v>20</v>
      </c>
    </row>
    <row r="4715" spans="2:16" x14ac:dyDescent="0.2">
      <c r="B4715" t="s">
        <v>467</v>
      </c>
      <c r="C4715">
        <v>2020</v>
      </c>
      <c r="D4715">
        <v>3.29</v>
      </c>
      <c r="E4715">
        <v>1.48</v>
      </c>
      <c r="F4715">
        <v>1.42</v>
      </c>
      <c r="G4715">
        <v>0.48</v>
      </c>
      <c r="H4715">
        <v>0.1</v>
      </c>
      <c r="I4715">
        <v>0.57999999999999996</v>
      </c>
      <c r="J4715">
        <v>0.42</v>
      </c>
      <c r="K4715" s="1">
        <v>9.5399999999999991</v>
      </c>
      <c r="L4715" s="2">
        <v>2647106</v>
      </c>
      <c r="M4715" s="1">
        <f>Table1[[#This Row],[PerformanceMetric]]/Table1[[#This Row],[InflationAdjSalary]]*1000000</f>
        <v>3.603935769855835</v>
      </c>
      <c r="N4715" t="s">
        <v>81</v>
      </c>
      <c r="O4715">
        <v>22</v>
      </c>
      <c r="P4715" t="s">
        <v>20</v>
      </c>
    </row>
    <row r="4716" spans="2:16" x14ac:dyDescent="0.2">
      <c r="B4716" t="s">
        <v>592</v>
      </c>
      <c r="C4716">
        <v>2019</v>
      </c>
      <c r="D4716">
        <v>3.39</v>
      </c>
      <c r="E4716">
        <v>1.24</v>
      </c>
      <c r="F4716">
        <v>0.57999999999999996</v>
      </c>
      <c r="G4716">
        <v>0.33</v>
      </c>
      <c r="H4716">
        <v>0.09</v>
      </c>
      <c r="I4716">
        <v>0.39</v>
      </c>
      <c r="J4716">
        <v>0.49</v>
      </c>
      <c r="K4716" s="1">
        <v>9.5299999999999994</v>
      </c>
      <c r="L4716" s="2">
        <v>4127205</v>
      </c>
      <c r="M4716" s="1">
        <f>Table1[[#This Row],[PerformanceMetric]]/Table1[[#This Row],[InflationAdjSalary]]*1000000</f>
        <v>2.3090687281101858</v>
      </c>
      <c r="N4716" t="s">
        <v>52</v>
      </c>
      <c r="O4716">
        <v>21</v>
      </c>
      <c r="P4716" t="s">
        <v>20</v>
      </c>
    </row>
    <row r="4717" spans="2:16" x14ac:dyDescent="0.2">
      <c r="B4717" t="s">
        <v>123</v>
      </c>
      <c r="C4717">
        <v>2013</v>
      </c>
      <c r="D4717">
        <v>5.4</v>
      </c>
      <c r="E4717">
        <v>1.8</v>
      </c>
      <c r="F4717">
        <v>0.6</v>
      </c>
      <c r="G4717">
        <v>0.4</v>
      </c>
      <c r="H4717">
        <v>0.2</v>
      </c>
      <c r="I4717">
        <v>0.8</v>
      </c>
      <c r="J4717">
        <v>0.35</v>
      </c>
      <c r="K4717" s="1">
        <v>9.5299999999999994</v>
      </c>
      <c r="L4717" s="2">
        <v>18246912</v>
      </c>
      <c r="M4717" s="1">
        <f>Table1[[#This Row],[PerformanceMetric]]/Table1[[#This Row],[InflationAdjSalary]]*1000000</f>
        <v>0.52228015348569656</v>
      </c>
      <c r="N4717" t="s">
        <v>64</v>
      </c>
      <c r="O4717">
        <v>29</v>
      </c>
      <c r="P4717" t="s">
        <v>25</v>
      </c>
    </row>
    <row r="4718" spans="2:16" x14ac:dyDescent="0.2">
      <c r="B4718" t="s">
        <v>962</v>
      </c>
      <c r="C4718">
        <v>2012</v>
      </c>
      <c r="D4718">
        <v>3.26</v>
      </c>
      <c r="E4718">
        <v>1.37</v>
      </c>
      <c r="F4718">
        <v>1.63</v>
      </c>
      <c r="G4718">
        <v>0.42</v>
      </c>
      <c r="H4718">
        <v>0.21</v>
      </c>
      <c r="I4718">
        <v>0.89</v>
      </c>
      <c r="J4718">
        <v>0.47</v>
      </c>
      <c r="K4718" s="1">
        <v>9.52</v>
      </c>
      <c r="L4718" s="2">
        <v>984176</v>
      </c>
      <c r="M4718" s="1">
        <f>Table1[[#This Row],[PerformanceMetric]]/Table1[[#This Row],[InflationAdjSalary]]*1000000</f>
        <v>9.6730666059729149</v>
      </c>
      <c r="N4718" t="s">
        <v>36</v>
      </c>
      <c r="O4718">
        <v>21</v>
      </c>
      <c r="P4718" t="s">
        <v>20</v>
      </c>
    </row>
    <row r="4719" spans="2:16" x14ac:dyDescent="0.2">
      <c r="B4719" t="s">
        <v>720</v>
      </c>
      <c r="C4719">
        <v>2014</v>
      </c>
      <c r="D4719">
        <v>3.73</v>
      </c>
      <c r="E4719">
        <v>1.67</v>
      </c>
      <c r="F4719">
        <v>0.38</v>
      </c>
      <c r="G4719">
        <v>0.38</v>
      </c>
      <c r="H4719">
        <v>0.21</v>
      </c>
      <c r="I4719">
        <v>0.85</v>
      </c>
      <c r="J4719">
        <v>0.51</v>
      </c>
      <c r="K4719" s="1">
        <v>9.52</v>
      </c>
      <c r="L4719" s="2">
        <v>1382800</v>
      </c>
      <c r="M4719" s="1">
        <f>Table1[[#This Row],[PerformanceMetric]]/Table1[[#This Row],[InflationAdjSalary]]*1000000</f>
        <v>6.8845820075209714</v>
      </c>
      <c r="N4719" t="s">
        <v>81</v>
      </c>
      <c r="O4719">
        <v>19</v>
      </c>
      <c r="P4719" t="s">
        <v>20</v>
      </c>
    </row>
    <row r="4720" spans="2:16" x14ac:dyDescent="0.2">
      <c r="B4720" t="s">
        <v>708</v>
      </c>
      <c r="C4720">
        <v>2012</v>
      </c>
      <c r="D4720">
        <v>3.52</v>
      </c>
      <c r="E4720">
        <v>1.95</v>
      </c>
      <c r="F4720">
        <v>0.43</v>
      </c>
      <c r="G4720">
        <v>0.52</v>
      </c>
      <c r="H4720">
        <v>0.1</v>
      </c>
      <c r="I4720">
        <v>0.43</v>
      </c>
      <c r="J4720">
        <v>0.42</v>
      </c>
      <c r="K4720" s="1">
        <v>9.5</v>
      </c>
      <c r="L4720" s="2">
        <v>983044</v>
      </c>
      <c r="M4720" s="1">
        <f>Table1[[#This Row],[PerformanceMetric]]/Table1[[#This Row],[InflationAdjSalary]]*1000000</f>
        <v>9.6638604172346287</v>
      </c>
      <c r="N4720" t="s">
        <v>109</v>
      </c>
      <c r="O4720">
        <v>26</v>
      </c>
      <c r="P4720" t="s">
        <v>25</v>
      </c>
    </row>
    <row r="4721" spans="2:16" x14ac:dyDescent="0.2">
      <c r="B4721" t="s">
        <v>782</v>
      </c>
      <c r="C4721">
        <v>2011</v>
      </c>
      <c r="D4721">
        <v>2.88</v>
      </c>
      <c r="E4721">
        <v>1.65</v>
      </c>
      <c r="F4721">
        <v>0.77</v>
      </c>
      <c r="G4721">
        <v>0.23</v>
      </c>
      <c r="H4721">
        <v>0.08</v>
      </c>
      <c r="I4721">
        <v>0.23</v>
      </c>
      <c r="J4721">
        <v>0.46</v>
      </c>
      <c r="K4721" s="1">
        <v>9.5</v>
      </c>
      <c r="L4721" s="2">
        <v>1504825</v>
      </c>
      <c r="M4721" s="1">
        <f>Table1[[#This Row],[PerformanceMetric]]/Table1[[#This Row],[InflationAdjSalary]]*1000000</f>
        <v>6.3130264316448761</v>
      </c>
      <c r="N4721" t="s">
        <v>70</v>
      </c>
      <c r="O4721">
        <v>30</v>
      </c>
      <c r="P4721" t="s">
        <v>20</v>
      </c>
    </row>
    <row r="4722" spans="2:16" x14ac:dyDescent="0.2">
      <c r="B4722" t="s">
        <v>485</v>
      </c>
      <c r="C4722">
        <v>2020</v>
      </c>
      <c r="D4722">
        <v>1.5</v>
      </c>
      <c r="E4722">
        <v>3.75</v>
      </c>
      <c r="F4722">
        <v>0.5</v>
      </c>
      <c r="G4722">
        <v>0.25</v>
      </c>
      <c r="H4722">
        <v>0.25</v>
      </c>
      <c r="I4722">
        <v>0.5</v>
      </c>
      <c r="J4722">
        <v>0.45</v>
      </c>
      <c r="K4722" s="1">
        <v>9.49</v>
      </c>
      <c r="L4722" s="2">
        <v>432490</v>
      </c>
      <c r="M4722" s="1">
        <f>Table1[[#This Row],[PerformanceMetric]]/Table1[[#This Row],[InflationAdjSalary]]*1000000</f>
        <v>21.942703877546304</v>
      </c>
      <c r="N4722" t="s">
        <v>88</v>
      </c>
      <c r="O4722">
        <v>22</v>
      </c>
      <c r="P4722" t="s">
        <v>16</v>
      </c>
    </row>
    <row r="4723" spans="2:16" x14ac:dyDescent="0.2">
      <c r="B4723" t="s">
        <v>810</v>
      </c>
      <c r="C4723">
        <v>2011</v>
      </c>
      <c r="D4723">
        <v>2.36</v>
      </c>
      <c r="E4723">
        <v>2.29</v>
      </c>
      <c r="F4723">
        <v>0.21</v>
      </c>
      <c r="G4723">
        <v>0.21</v>
      </c>
      <c r="H4723">
        <v>0.64</v>
      </c>
      <c r="I4723">
        <v>0.71</v>
      </c>
      <c r="J4723">
        <v>0.55000000000000004</v>
      </c>
      <c r="K4723" s="1">
        <v>9.49</v>
      </c>
      <c r="L4723" s="2">
        <v>1000552</v>
      </c>
      <c r="M4723" s="1">
        <f>Table1[[#This Row],[PerformanceMetric]]/Table1[[#This Row],[InflationAdjSalary]]*1000000</f>
        <v>9.4847644100456563</v>
      </c>
      <c r="N4723" t="s">
        <v>41</v>
      </c>
      <c r="O4723">
        <v>25</v>
      </c>
      <c r="P4723" t="s">
        <v>30</v>
      </c>
    </row>
    <row r="4724" spans="2:16" x14ac:dyDescent="0.2">
      <c r="B4724" t="s">
        <v>744</v>
      </c>
      <c r="C4724">
        <v>2012</v>
      </c>
      <c r="D4724">
        <v>3.22</v>
      </c>
      <c r="E4724">
        <v>1.67</v>
      </c>
      <c r="F4724">
        <v>0.73</v>
      </c>
      <c r="G4724">
        <v>0.48</v>
      </c>
      <c r="H4724">
        <v>0.22</v>
      </c>
      <c r="I4724">
        <v>0.5</v>
      </c>
      <c r="J4724">
        <v>0.45</v>
      </c>
      <c r="K4724" s="1">
        <v>9.4700000000000006</v>
      </c>
      <c r="L4724" s="2">
        <v>1579399</v>
      </c>
      <c r="M4724" s="1">
        <f>Table1[[#This Row],[PerformanceMetric]]/Table1[[#This Row],[InflationAdjSalary]]*1000000</f>
        <v>5.9959516246369668</v>
      </c>
      <c r="N4724" t="s">
        <v>88</v>
      </c>
      <c r="O4724">
        <v>32</v>
      </c>
      <c r="P4724" t="s">
        <v>25</v>
      </c>
    </row>
    <row r="4725" spans="2:16" x14ac:dyDescent="0.2">
      <c r="B4725" t="s">
        <v>604</v>
      </c>
      <c r="C4725">
        <v>2015</v>
      </c>
      <c r="D4725">
        <v>1.9</v>
      </c>
      <c r="E4725">
        <v>1.88</v>
      </c>
      <c r="F4725">
        <v>0.21</v>
      </c>
      <c r="G4725">
        <v>0.17</v>
      </c>
      <c r="H4725">
        <v>0.26</v>
      </c>
      <c r="I4725">
        <v>0.26</v>
      </c>
      <c r="J4725">
        <v>0.6</v>
      </c>
      <c r="K4725" s="1">
        <v>9.44</v>
      </c>
      <c r="L4725" s="2">
        <v>244747</v>
      </c>
      <c r="M4725" s="1">
        <f>Table1[[#This Row],[PerformanceMetric]]/Table1[[#This Row],[InflationAdjSalary]]*1000000</f>
        <v>38.570442130036319</v>
      </c>
      <c r="N4725" t="s">
        <v>76</v>
      </c>
      <c r="O4725">
        <v>24</v>
      </c>
      <c r="P4725" t="s">
        <v>16</v>
      </c>
    </row>
    <row r="4726" spans="2:16" x14ac:dyDescent="0.2">
      <c r="B4726" t="s">
        <v>963</v>
      </c>
      <c r="C4726">
        <v>2015</v>
      </c>
      <c r="D4726">
        <v>3.39</v>
      </c>
      <c r="E4726">
        <v>1.35</v>
      </c>
      <c r="F4726">
        <v>0.42</v>
      </c>
      <c r="G4726">
        <v>0.26</v>
      </c>
      <c r="H4726">
        <v>0.06</v>
      </c>
      <c r="I4726">
        <v>0.16</v>
      </c>
      <c r="J4726">
        <v>0.46</v>
      </c>
      <c r="K4726" s="1">
        <v>9.44</v>
      </c>
      <c r="L4726" s="2">
        <v>2172733</v>
      </c>
      <c r="M4726" s="1">
        <f>Table1[[#This Row],[PerformanceMetric]]/Table1[[#This Row],[InflationAdjSalary]]*1000000</f>
        <v>4.3447584217665032</v>
      </c>
      <c r="N4726" t="s">
        <v>61</v>
      </c>
      <c r="O4726">
        <v>19</v>
      </c>
      <c r="P4726" t="s">
        <v>20</v>
      </c>
    </row>
    <row r="4727" spans="2:16" x14ac:dyDescent="0.2">
      <c r="B4727" t="s">
        <v>700</v>
      </c>
      <c r="C4727">
        <v>2016</v>
      </c>
      <c r="D4727">
        <v>3.34</v>
      </c>
      <c r="E4727">
        <v>1.1499999999999999</v>
      </c>
      <c r="F4727">
        <v>1.46</v>
      </c>
      <c r="G4727">
        <v>0.28999999999999998</v>
      </c>
      <c r="H4727">
        <v>0.17</v>
      </c>
      <c r="I4727">
        <v>0.59</v>
      </c>
      <c r="J4727">
        <v>0.45</v>
      </c>
      <c r="K4727" s="1">
        <v>9.42</v>
      </c>
      <c r="L4727" s="2">
        <v>146906</v>
      </c>
      <c r="M4727" s="1">
        <f>Table1[[#This Row],[PerformanceMetric]]/Table1[[#This Row],[InflationAdjSalary]]*1000000</f>
        <v>64.122636243584324</v>
      </c>
      <c r="N4727" t="s">
        <v>41</v>
      </c>
      <c r="O4727">
        <v>24</v>
      </c>
      <c r="P4727" t="s">
        <v>19</v>
      </c>
    </row>
    <row r="4728" spans="2:16" x14ac:dyDescent="0.2">
      <c r="B4728" t="s">
        <v>964</v>
      </c>
      <c r="C4728">
        <v>2017</v>
      </c>
      <c r="D4728">
        <v>3.46</v>
      </c>
      <c r="E4728">
        <v>1.2</v>
      </c>
      <c r="F4728">
        <v>0.56000000000000005</v>
      </c>
      <c r="G4728">
        <v>0.46</v>
      </c>
      <c r="H4728">
        <v>0.24</v>
      </c>
      <c r="I4728">
        <v>0.34</v>
      </c>
      <c r="J4728">
        <v>0.45</v>
      </c>
      <c r="K4728" s="1">
        <v>9.41</v>
      </c>
      <c r="L4728" s="2">
        <v>2828962</v>
      </c>
      <c r="M4728" s="1">
        <f>Table1[[#This Row],[PerformanceMetric]]/Table1[[#This Row],[InflationAdjSalary]]*1000000</f>
        <v>3.3263083774189965</v>
      </c>
      <c r="N4728" t="s">
        <v>15</v>
      </c>
      <c r="O4728">
        <v>20</v>
      </c>
      <c r="P4728" t="s">
        <v>20</v>
      </c>
    </row>
    <row r="4729" spans="2:16" x14ac:dyDescent="0.2">
      <c r="B4729" t="s">
        <v>892</v>
      </c>
      <c r="C4729">
        <v>2013</v>
      </c>
      <c r="D4729">
        <v>2.54</v>
      </c>
      <c r="E4729">
        <v>2</v>
      </c>
      <c r="F4729">
        <v>0.31</v>
      </c>
      <c r="G4729">
        <v>0.31</v>
      </c>
      <c r="H4729">
        <v>0.23</v>
      </c>
      <c r="I4729">
        <v>0.31</v>
      </c>
      <c r="J4729">
        <v>0.49</v>
      </c>
      <c r="K4729" s="1">
        <v>9.4</v>
      </c>
      <c r="L4729" s="2">
        <v>468660</v>
      </c>
      <c r="M4729" s="1">
        <f>Table1[[#This Row],[PerformanceMetric]]/Table1[[#This Row],[InflationAdjSalary]]*1000000</f>
        <v>20.057184312721379</v>
      </c>
      <c r="N4729" t="s">
        <v>24</v>
      </c>
      <c r="O4729">
        <v>22</v>
      </c>
      <c r="P4729" t="s">
        <v>30</v>
      </c>
    </row>
    <row r="4730" spans="2:16" x14ac:dyDescent="0.2">
      <c r="B4730" t="s">
        <v>965</v>
      </c>
      <c r="C4730">
        <v>2016</v>
      </c>
      <c r="D4730">
        <v>3.5</v>
      </c>
      <c r="E4730">
        <v>1</v>
      </c>
      <c r="F4730">
        <v>1.5</v>
      </c>
      <c r="G4730">
        <v>1.5</v>
      </c>
      <c r="H4730">
        <v>0</v>
      </c>
      <c r="I4730">
        <v>1</v>
      </c>
      <c r="J4730">
        <v>0.43</v>
      </c>
      <c r="K4730" s="1">
        <v>9.39</v>
      </c>
      <c r="L4730" s="2">
        <v>1801190</v>
      </c>
      <c r="M4730" s="1">
        <f>Table1[[#This Row],[PerformanceMetric]]/Table1[[#This Row],[InflationAdjSalary]]*1000000</f>
        <v>5.2132201489015602</v>
      </c>
      <c r="N4730" t="s">
        <v>109</v>
      </c>
      <c r="O4730">
        <v>21</v>
      </c>
      <c r="P4730" t="s">
        <v>20</v>
      </c>
    </row>
    <row r="4731" spans="2:16" x14ac:dyDescent="0.2">
      <c r="B4731" t="s">
        <v>407</v>
      </c>
      <c r="C4731">
        <v>2015</v>
      </c>
      <c r="D4731">
        <v>2.58</v>
      </c>
      <c r="E4731">
        <v>1.88</v>
      </c>
      <c r="F4731">
        <v>0.17</v>
      </c>
      <c r="G4731">
        <v>0.21</v>
      </c>
      <c r="H4731">
        <v>0.21</v>
      </c>
      <c r="I4731">
        <v>0.57999999999999996</v>
      </c>
      <c r="J4731">
        <v>0.6</v>
      </c>
      <c r="K4731" s="1">
        <v>9.35</v>
      </c>
      <c r="L4731" s="2">
        <v>1049289</v>
      </c>
      <c r="M4731" s="1">
        <f>Table1[[#This Row],[PerformanceMetric]]/Table1[[#This Row],[InflationAdjSalary]]*1000000</f>
        <v>8.910795786480179</v>
      </c>
      <c r="N4731" t="s">
        <v>41</v>
      </c>
      <c r="O4731">
        <v>24</v>
      </c>
      <c r="P4731" t="s">
        <v>16</v>
      </c>
    </row>
    <row r="4732" spans="2:16" x14ac:dyDescent="0.2">
      <c r="B4732" t="s">
        <v>205</v>
      </c>
      <c r="C4732">
        <v>2010</v>
      </c>
      <c r="D4732">
        <v>3.21</v>
      </c>
      <c r="E4732">
        <v>0.94</v>
      </c>
      <c r="F4732">
        <v>1.72</v>
      </c>
      <c r="G4732">
        <v>0.48</v>
      </c>
      <c r="H4732">
        <v>0.15</v>
      </c>
      <c r="I4732">
        <v>0.7</v>
      </c>
      <c r="J4732">
        <v>0.46</v>
      </c>
      <c r="K4732" s="1">
        <v>9.35</v>
      </c>
      <c r="L4732" s="2">
        <v>2007679</v>
      </c>
      <c r="M4732" s="1">
        <f>Table1[[#This Row],[PerformanceMetric]]/Table1[[#This Row],[InflationAdjSalary]]*1000000</f>
        <v>4.6571189916316307</v>
      </c>
      <c r="N4732" t="s">
        <v>56</v>
      </c>
      <c r="O4732">
        <v>21</v>
      </c>
      <c r="P4732" t="s">
        <v>19</v>
      </c>
    </row>
    <row r="4733" spans="2:16" x14ac:dyDescent="0.2">
      <c r="B4733" t="s">
        <v>605</v>
      </c>
      <c r="C4733">
        <v>2016</v>
      </c>
      <c r="D4733">
        <v>2.08</v>
      </c>
      <c r="E4733">
        <v>2.9</v>
      </c>
      <c r="F4733">
        <v>0.88</v>
      </c>
      <c r="G4733">
        <v>0.25</v>
      </c>
      <c r="H4733">
        <v>0.27</v>
      </c>
      <c r="I4733">
        <v>0.85</v>
      </c>
      <c r="J4733">
        <v>0.5</v>
      </c>
      <c r="K4733" s="1">
        <v>9.35</v>
      </c>
      <c r="L4733" s="2">
        <v>4610304</v>
      </c>
      <c r="M4733" s="1">
        <f>Table1[[#This Row],[PerformanceMetric]]/Table1[[#This Row],[InflationAdjSalary]]*1000000</f>
        <v>2.0280658281970125</v>
      </c>
      <c r="N4733" t="s">
        <v>24</v>
      </c>
      <c r="O4733">
        <v>35</v>
      </c>
      <c r="P4733" t="s">
        <v>16</v>
      </c>
    </row>
    <row r="4734" spans="2:16" x14ac:dyDescent="0.2">
      <c r="B4734" t="s">
        <v>611</v>
      </c>
      <c r="C4734">
        <v>2012</v>
      </c>
      <c r="D4734">
        <v>2.73</v>
      </c>
      <c r="E4734">
        <v>2.76</v>
      </c>
      <c r="F4734">
        <v>0.4</v>
      </c>
      <c r="G4734">
        <v>0.27</v>
      </c>
      <c r="H4734">
        <v>0.71</v>
      </c>
      <c r="I4734">
        <v>0.56000000000000005</v>
      </c>
      <c r="J4734">
        <v>0.41</v>
      </c>
      <c r="K4734" s="1">
        <v>9.33</v>
      </c>
      <c r="L4734" s="2">
        <v>1601136</v>
      </c>
      <c r="M4734" s="1">
        <f>Table1[[#This Row],[PerformanceMetric]]/Table1[[#This Row],[InflationAdjSalary]]*1000000</f>
        <v>5.8271127499475375</v>
      </c>
      <c r="N4734" t="s">
        <v>48</v>
      </c>
      <c r="O4734">
        <v>24</v>
      </c>
      <c r="P4734" t="s">
        <v>16</v>
      </c>
    </row>
    <row r="4735" spans="2:16" x14ac:dyDescent="0.2">
      <c r="B4735" t="s">
        <v>913</v>
      </c>
      <c r="C4735">
        <v>2021</v>
      </c>
      <c r="D4735">
        <v>1.22</v>
      </c>
      <c r="E4735">
        <v>1.22</v>
      </c>
      <c r="F4735">
        <v>0.11</v>
      </c>
      <c r="G4735">
        <v>0.11</v>
      </c>
      <c r="H4735">
        <v>0.67</v>
      </c>
      <c r="I4735">
        <v>0</v>
      </c>
      <c r="J4735">
        <v>0.7</v>
      </c>
      <c r="K4735" s="1">
        <v>9.31</v>
      </c>
      <c r="L4735" s="2">
        <v>209242</v>
      </c>
      <c r="M4735" s="1">
        <f>Table1[[#This Row],[PerformanceMetric]]/Table1[[#This Row],[InflationAdjSalary]]*1000000</f>
        <v>44.49393525200486</v>
      </c>
      <c r="N4735" t="s">
        <v>70</v>
      </c>
      <c r="O4735">
        <v>27</v>
      </c>
      <c r="P4735" t="s">
        <v>30</v>
      </c>
    </row>
    <row r="4736" spans="2:16" x14ac:dyDescent="0.2">
      <c r="B4736" t="s">
        <v>966</v>
      </c>
      <c r="C4736">
        <v>2012</v>
      </c>
      <c r="D4736">
        <v>3.64</v>
      </c>
      <c r="E4736">
        <v>2.3199999999999998</v>
      </c>
      <c r="F4736">
        <v>1.18</v>
      </c>
      <c r="G4736">
        <v>0.41</v>
      </c>
      <c r="H4736">
        <v>0.09</v>
      </c>
      <c r="I4736">
        <v>1.1399999999999999</v>
      </c>
      <c r="J4736">
        <v>0.43</v>
      </c>
      <c r="K4736" s="1">
        <v>9.3000000000000007</v>
      </c>
      <c r="L4736" s="2">
        <v>393670</v>
      </c>
      <c r="M4736" s="1">
        <f>Table1[[#This Row],[PerformanceMetric]]/Table1[[#This Row],[InflationAdjSalary]]*1000000</f>
        <v>23.623847384865496</v>
      </c>
      <c r="N4736" t="s">
        <v>31</v>
      </c>
      <c r="O4736">
        <v>24</v>
      </c>
      <c r="P4736" t="s">
        <v>20</v>
      </c>
    </row>
    <row r="4737" spans="2:16" x14ac:dyDescent="0.2">
      <c r="B4737" t="s">
        <v>167</v>
      </c>
      <c r="C4737">
        <v>2020</v>
      </c>
      <c r="D4737">
        <v>2.5</v>
      </c>
      <c r="E4737">
        <v>3.5</v>
      </c>
      <c r="F4737">
        <v>1</v>
      </c>
      <c r="G4737">
        <v>0.5</v>
      </c>
      <c r="H4737">
        <v>0</v>
      </c>
      <c r="I4737">
        <v>0.5</v>
      </c>
      <c r="J4737">
        <v>0.36</v>
      </c>
      <c r="K4737" s="1">
        <v>9.2899999999999991</v>
      </c>
      <c r="L4737" s="2">
        <v>5993624</v>
      </c>
      <c r="M4737" s="1">
        <f>Table1[[#This Row],[PerformanceMetric]]/Table1[[#This Row],[InflationAdjSalary]]*1000000</f>
        <v>1.5499804458871627</v>
      </c>
      <c r="N4737" t="s">
        <v>18</v>
      </c>
      <c r="O4737">
        <v>31</v>
      </c>
      <c r="P4737" t="s">
        <v>30</v>
      </c>
    </row>
    <row r="4738" spans="2:16" x14ac:dyDescent="0.2">
      <c r="B4738" t="s">
        <v>611</v>
      </c>
      <c r="C4738">
        <v>2014</v>
      </c>
      <c r="D4738">
        <v>2.56</v>
      </c>
      <c r="E4738">
        <v>1.78</v>
      </c>
      <c r="F4738">
        <v>0.22</v>
      </c>
      <c r="G4738">
        <v>0.11</v>
      </c>
      <c r="H4738">
        <v>0.67</v>
      </c>
      <c r="I4738">
        <v>0.11</v>
      </c>
      <c r="J4738">
        <v>0.45</v>
      </c>
      <c r="K4738" s="1">
        <v>9.26</v>
      </c>
      <c r="L4738" s="2">
        <v>155530</v>
      </c>
      <c r="M4738" s="1">
        <f>Table1[[#This Row],[PerformanceMetric]]/Table1[[#This Row],[InflationAdjSalary]]*1000000</f>
        <v>59.538352729376967</v>
      </c>
      <c r="N4738" t="s">
        <v>70</v>
      </c>
      <c r="O4738">
        <v>26</v>
      </c>
      <c r="P4738" t="s">
        <v>16</v>
      </c>
    </row>
    <row r="4739" spans="2:16" x14ac:dyDescent="0.2">
      <c r="B4739" t="s">
        <v>363</v>
      </c>
      <c r="C4739">
        <v>2011</v>
      </c>
      <c r="D4739">
        <v>2.48</v>
      </c>
      <c r="E4739">
        <v>2.52</v>
      </c>
      <c r="F4739">
        <v>0.43</v>
      </c>
      <c r="G4739">
        <v>0.17</v>
      </c>
      <c r="H4739">
        <v>0.22</v>
      </c>
      <c r="I4739">
        <v>0.39</v>
      </c>
      <c r="J4739">
        <v>0.46</v>
      </c>
      <c r="K4739" s="1">
        <v>9.2200000000000006</v>
      </c>
      <c r="L4739" s="2">
        <v>354996</v>
      </c>
      <c r="M4739" s="1">
        <f>Table1[[#This Row],[PerformanceMetric]]/Table1[[#This Row],[InflationAdjSalary]]*1000000</f>
        <v>25.972123629562027</v>
      </c>
      <c r="N4739" t="s">
        <v>22</v>
      </c>
      <c r="O4739">
        <v>24</v>
      </c>
      <c r="P4739" t="s">
        <v>16</v>
      </c>
    </row>
    <row r="4740" spans="2:16" x14ac:dyDescent="0.2">
      <c r="B4740" t="s">
        <v>967</v>
      </c>
      <c r="C4740">
        <v>2021</v>
      </c>
      <c r="D4740">
        <v>3.11</v>
      </c>
      <c r="E4740">
        <v>1.94</v>
      </c>
      <c r="F4740">
        <v>0.72</v>
      </c>
      <c r="G4740">
        <v>0.33</v>
      </c>
      <c r="H4740">
        <v>0.28000000000000003</v>
      </c>
      <c r="I4740">
        <v>0.56000000000000005</v>
      </c>
      <c r="J4740">
        <v>0.44</v>
      </c>
      <c r="K4740" s="1">
        <v>9.1999999999999993</v>
      </c>
      <c r="L4740" s="2">
        <v>4149025</v>
      </c>
      <c r="M4740" s="1">
        <f>Table1[[#This Row],[PerformanceMetric]]/Table1[[#This Row],[InflationAdjSalary]]*1000000</f>
        <v>2.2173884225812084</v>
      </c>
      <c r="N4740" t="s">
        <v>61</v>
      </c>
      <c r="O4740">
        <v>21</v>
      </c>
      <c r="P4740" t="s">
        <v>20</v>
      </c>
    </row>
    <row r="4741" spans="2:16" x14ac:dyDescent="0.2">
      <c r="B4741" t="s">
        <v>506</v>
      </c>
      <c r="C4741">
        <v>2017</v>
      </c>
      <c r="D4741">
        <v>2.5099999999999998</v>
      </c>
      <c r="E4741">
        <v>2.11</v>
      </c>
      <c r="F4741">
        <v>0.47</v>
      </c>
      <c r="G4741">
        <v>0.4</v>
      </c>
      <c r="H4741">
        <v>0.28999999999999998</v>
      </c>
      <c r="I4741">
        <v>0.67</v>
      </c>
      <c r="J4741">
        <v>0.52</v>
      </c>
      <c r="K4741" s="1">
        <v>9.1999999999999993</v>
      </c>
      <c r="L4741" s="2">
        <v>14999719</v>
      </c>
      <c r="M4741" s="1">
        <f>Table1[[#This Row],[PerformanceMetric]]/Table1[[#This Row],[InflationAdjSalary]]*1000000</f>
        <v>0.61334482332635687</v>
      </c>
      <c r="N4741" t="s">
        <v>41</v>
      </c>
      <c r="O4741">
        <v>28</v>
      </c>
      <c r="P4741" t="s">
        <v>30</v>
      </c>
    </row>
    <row r="4742" spans="2:16" x14ac:dyDescent="0.2">
      <c r="B4742" t="s">
        <v>968</v>
      </c>
      <c r="C4742">
        <v>2012</v>
      </c>
      <c r="D4742">
        <v>4.38</v>
      </c>
      <c r="E4742">
        <v>0.78</v>
      </c>
      <c r="F4742">
        <v>0.5</v>
      </c>
      <c r="G4742">
        <v>0.1</v>
      </c>
      <c r="H4742">
        <v>0</v>
      </c>
      <c r="I4742">
        <v>0.53</v>
      </c>
      <c r="J4742">
        <v>0.49</v>
      </c>
      <c r="K4742" s="1">
        <v>9.18</v>
      </c>
      <c r="L4742" s="2">
        <v>57892</v>
      </c>
      <c r="M4742" s="1">
        <f>Table1[[#This Row],[PerformanceMetric]]/Table1[[#This Row],[InflationAdjSalary]]*1000000</f>
        <v>158.57113245353415</v>
      </c>
      <c r="N4742" t="s">
        <v>42</v>
      </c>
      <c r="O4742">
        <v>23</v>
      </c>
      <c r="P4742" t="s">
        <v>20</v>
      </c>
    </row>
    <row r="4743" spans="2:16" x14ac:dyDescent="0.2">
      <c r="B4743" t="s">
        <v>516</v>
      </c>
      <c r="C4743">
        <v>2015</v>
      </c>
      <c r="D4743">
        <v>3.4</v>
      </c>
      <c r="E4743">
        <v>1.6</v>
      </c>
      <c r="F4743">
        <v>0.4</v>
      </c>
      <c r="G4743">
        <v>0.47</v>
      </c>
      <c r="H4743">
        <v>7.0000000000000007E-2</v>
      </c>
      <c r="I4743">
        <v>0.53</v>
      </c>
      <c r="J4743">
        <v>0.47</v>
      </c>
      <c r="K4743" s="1">
        <v>9.15</v>
      </c>
      <c r="L4743" s="2">
        <v>1639011</v>
      </c>
      <c r="M4743" s="1">
        <f>Table1[[#This Row],[PerformanceMetric]]/Table1[[#This Row],[InflationAdjSalary]]*1000000</f>
        <v>5.5826348938475707</v>
      </c>
      <c r="N4743" t="s">
        <v>38</v>
      </c>
      <c r="O4743">
        <v>27</v>
      </c>
      <c r="P4743" t="s">
        <v>25</v>
      </c>
    </row>
    <row r="4744" spans="2:16" x14ac:dyDescent="0.2">
      <c r="B4744" t="s">
        <v>812</v>
      </c>
      <c r="C4744">
        <v>2021</v>
      </c>
      <c r="D4744">
        <v>3.58</v>
      </c>
      <c r="E4744">
        <v>1.21</v>
      </c>
      <c r="F4744">
        <v>0.53</v>
      </c>
      <c r="G4744">
        <v>0.11</v>
      </c>
      <c r="H4744">
        <v>0</v>
      </c>
      <c r="I4744">
        <v>0.42</v>
      </c>
      <c r="J4744">
        <v>0.5</v>
      </c>
      <c r="K4744" s="1">
        <v>9.15</v>
      </c>
      <c r="L4744" s="2">
        <v>1820401</v>
      </c>
      <c r="M4744" s="1">
        <f>Table1[[#This Row],[PerformanceMetric]]/Table1[[#This Row],[InflationAdjSalary]]*1000000</f>
        <v>5.0263650701136733</v>
      </c>
      <c r="N4744" t="s">
        <v>58</v>
      </c>
      <c r="O4744">
        <v>26</v>
      </c>
      <c r="P4744" t="s">
        <v>20</v>
      </c>
    </row>
    <row r="4745" spans="2:16" x14ac:dyDescent="0.2">
      <c r="B4745" t="s">
        <v>300</v>
      </c>
      <c r="C4745">
        <v>2010</v>
      </c>
      <c r="D4745">
        <v>2.94</v>
      </c>
      <c r="E4745">
        <v>2.11</v>
      </c>
      <c r="F4745">
        <v>0.46</v>
      </c>
      <c r="G4745">
        <v>0.39</v>
      </c>
      <c r="H4745">
        <v>0.13</v>
      </c>
      <c r="I4745">
        <v>0.34</v>
      </c>
      <c r="J4745">
        <v>0.43</v>
      </c>
      <c r="K4745" s="1">
        <v>9.14</v>
      </c>
      <c r="L4745" s="2">
        <v>1475539</v>
      </c>
      <c r="M4745" s="1">
        <f>Table1[[#This Row],[PerformanceMetric]]/Table1[[#This Row],[InflationAdjSalary]]*1000000</f>
        <v>6.1943466082563727</v>
      </c>
      <c r="N4745" t="s">
        <v>109</v>
      </c>
      <c r="O4745">
        <v>23</v>
      </c>
      <c r="P4745" t="s">
        <v>25</v>
      </c>
    </row>
    <row r="4746" spans="2:16" x14ac:dyDescent="0.2">
      <c r="B4746" t="s">
        <v>969</v>
      </c>
      <c r="C4746">
        <v>2010</v>
      </c>
      <c r="D4746">
        <v>2.61</v>
      </c>
      <c r="E4746">
        <v>1.84</v>
      </c>
      <c r="F4746">
        <v>0.31</v>
      </c>
      <c r="G4746">
        <v>0.12</v>
      </c>
      <c r="H4746">
        <v>0.39</v>
      </c>
      <c r="I4746">
        <v>0.49</v>
      </c>
      <c r="J4746">
        <v>0.53</v>
      </c>
      <c r="K4746" s="1">
        <v>9.14</v>
      </c>
      <c r="L4746" s="2">
        <v>1478394</v>
      </c>
      <c r="M4746" s="1">
        <f>Table1[[#This Row],[PerformanceMetric]]/Table1[[#This Row],[InflationAdjSalary]]*1000000</f>
        <v>6.1823843982050803</v>
      </c>
      <c r="N4746" t="s">
        <v>58</v>
      </c>
      <c r="O4746">
        <v>23</v>
      </c>
      <c r="P4746" t="s">
        <v>30</v>
      </c>
    </row>
    <row r="4747" spans="2:16" x14ac:dyDescent="0.2">
      <c r="B4747" t="s">
        <v>673</v>
      </c>
      <c r="C4747">
        <v>2017</v>
      </c>
      <c r="D4747">
        <v>3</v>
      </c>
      <c r="E4747">
        <v>2.7</v>
      </c>
      <c r="F4747">
        <v>0.3</v>
      </c>
      <c r="G4747">
        <v>0.5</v>
      </c>
      <c r="H4747">
        <v>0</v>
      </c>
      <c r="I4747">
        <v>0.6</v>
      </c>
      <c r="J4747">
        <v>0.43</v>
      </c>
      <c r="K4747" s="1">
        <v>9.1199999999999992</v>
      </c>
      <c r="L4747" s="2">
        <v>3440777</v>
      </c>
      <c r="M4747" s="1">
        <f>Table1[[#This Row],[PerformanceMetric]]/Table1[[#This Row],[InflationAdjSalary]]*1000000</f>
        <v>2.6505641022362094</v>
      </c>
      <c r="N4747" t="s">
        <v>39</v>
      </c>
      <c r="O4747">
        <v>27</v>
      </c>
      <c r="P4747" t="s">
        <v>16</v>
      </c>
    </row>
    <row r="4748" spans="2:16" x14ac:dyDescent="0.2">
      <c r="B4748" t="s">
        <v>549</v>
      </c>
      <c r="C4748">
        <v>2013</v>
      </c>
      <c r="D4748">
        <v>2.98</v>
      </c>
      <c r="E4748">
        <v>0.88</v>
      </c>
      <c r="F4748">
        <v>2.98</v>
      </c>
      <c r="G4748">
        <v>0.46</v>
      </c>
      <c r="H4748">
        <v>0.08</v>
      </c>
      <c r="I4748">
        <v>1.19</v>
      </c>
      <c r="J4748">
        <v>0.45</v>
      </c>
      <c r="K4748" s="1">
        <v>9.1</v>
      </c>
      <c r="L4748" s="2">
        <v>694853</v>
      </c>
      <c r="M4748" s="1">
        <f>Table1[[#This Row],[PerformanceMetric]]/Table1[[#This Row],[InflationAdjSalary]]*1000000</f>
        <v>13.096295187615221</v>
      </c>
      <c r="N4748" t="s">
        <v>81</v>
      </c>
      <c r="O4748">
        <v>21</v>
      </c>
      <c r="P4748" t="s">
        <v>19</v>
      </c>
    </row>
    <row r="4749" spans="2:16" x14ac:dyDescent="0.2">
      <c r="B4749" t="s">
        <v>787</v>
      </c>
      <c r="C4749">
        <v>2014</v>
      </c>
      <c r="D4749">
        <v>4</v>
      </c>
      <c r="E4749">
        <v>0.88</v>
      </c>
      <c r="F4749">
        <v>0.38</v>
      </c>
      <c r="G4749">
        <v>0</v>
      </c>
      <c r="H4749">
        <v>0</v>
      </c>
      <c r="I4749">
        <v>0.5</v>
      </c>
      <c r="J4749">
        <v>0.54</v>
      </c>
      <c r="K4749" s="1">
        <v>9.1</v>
      </c>
      <c r="L4749" s="2">
        <v>1178768</v>
      </c>
      <c r="M4749" s="1">
        <f>Table1[[#This Row],[PerformanceMetric]]/Table1[[#This Row],[InflationAdjSalary]]*1000000</f>
        <v>7.7199245313751312</v>
      </c>
      <c r="N4749" t="s">
        <v>68</v>
      </c>
      <c r="O4749">
        <v>24</v>
      </c>
      <c r="P4749" t="s">
        <v>20</v>
      </c>
    </row>
    <row r="4750" spans="2:16" x14ac:dyDescent="0.2">
      <c r="B4750" t="s">
        <v>611</v>
      </c>
      <c r="C4750">
        <v>2011</v>
      </c>
      <c r="D4750">
        <v>3.22</v>
      </c>
      <c r="E4750">
        <v>1.89</v>
      </c>
      <c r="F4750">
        <v>0.44</v>
      </c>
      <c r="G4750">
        <v>0.11</v>
      </c>
      <c r="H4750">
        <v>0.33</v>
      </c>
      <c r="I4750">
        <v>0.22</v>
      </c>
      <c r="J4750">
        <v>0.41</v>
      </c>
      <c r="K4750" s="1">
        <v>9.1</v>
      </c>
      <c r="L4750" s="2">
        <v>1522761</v>
      </c>
      <c r="M4750" s="1">
        <f>Table1[[#This Row],[PerformanceMetric]]/Table1[[#This Row],[InflationAdjSalary]]*1000000</f>
        <v>5.9759870393318444</v>
      </c>
      <c r="N4750" t="s">
        <v>81</v>
      </c>
      <c r="O4750">
        <v>23</v>
      </c>
      <c r="P4750" t="s">
        <v>25</v>
      </c>
    </row>
    <row r="4751" spans="2:16" x14ac:dyDescent="0.2">
      <c r="B4751" t="s">
        <v>817</v>
      </c>
      <c r="C4751">
        <v>2018</v>
      </c>
      <c r="D4751">
        <v>2.67</v>
      </c>
      <c r="E4751">
        <v>2.21</v>
      </c>
      <c r="F4751">
        <v>0.27</v>
      </c>
      <c r="G4751">
        <v>0.28999999999999998</v>
      </c>
      <c r="H4751">
        <v>0.05</v>
      </c>
      <c r="I4751">
        <v>0.34</v>
      </c>
      <c r="J4751">
        <v>0.47</v>
      </c>
      <c r="K4751" s="1">
        <v>9.1</v>
      </c>
      <c r="L4751" s="2">
        <v>1620659</v>
      </c>
      <c r="M4751" s="1">
        <f>Table1[[#This Row],[PerformanceMetric]]/Table1[[#This Row],[InflationAdjSalary]]*1000000</f>
        <v>5.6149998241456096</v>
      </c>
      <c r="N4751" t="s">
        <v>61</v>
      </c>
      <c r="O4751">
        <v>23</v>
      </c>
      <c r="P4751" t="s">
        <v>16</v>
      </c>
    </row>
    <row r="4752" spans="2:16" x14ac:dyDescent="0.2">
      <c r="B4752" t="s">
        <v>425</v>
      </c>
      <c r="C4752">
        <v>2020</v>
      </c>
      <c r="D4752">
        <v>1.86</v>
      </c>
      <c r="E4752">
        <v>1.1399999999999999</v>
      </c>
      <c r="F4752">
        <v>0.28999999999999998</v>
      </c>
      <c r="G4752">
        <v>0</v>
      </c>
      <c r="H4752">
        <v>0</v>
      </c>
      <c r="I4752">
        <v>0.28999999999999998</v>
      </c>
      <c r="J4752">
        <v>0.84</v>
      </c>
      <c r="K4752" s="1">
        <v>9.09</v>
      </c>
      <c r="L4752" s="2">
        <v>491625</v>
      </c>
      <c r="M4752" s="1">
        <f>Table1[[#This Row],[PerformanceMetric]]/Table1[[#This Row],[InflationAdjSalary]]*1000000</f>
        <v>18.48970251716247</v>
      </c>
      <c r="N4752" t="s">
        <v>91</v>
      </c>
      <c r="O4752">
        <v>24</v>
      </c>
      <c r="P4752" t="s">
        <v>30</v>
      </c>
    </row>
    <row r="4753" spans="2:16" x14ac:dyDescent="0.2">
      <c r="B4753" t="s">
        <v>641</v>
      </c>
      <c r="C4753">
        <v>2013</v>
      </c>
      <c r="D4753">
        <v>2.27</v>
      </c>
      <c r="E4753">
        <v>1.5</v>
      </c>
      <c r="F4753">
        <v>0.85</v>
      </c>
      <c r="G4753">
        <v>0.33</v>
      </c>
      <c r="H4753">
        <v>0.23</v>
      </c>
      <c r="I4753">
        <v>0.44</v>
      </c>
      <c r="J4753">
        <v>0.53</v>
      </c>
      <c r="K4753" s="1">
        <v>9.08</v>
      </c>
      <c r="L4753" s="2">
        <v>1001059</v>
      </c>
      <c r="M4753" s="1">
        <f>Table1[[#This Row],[PerformanceMetric]]/Table1[[#This Row],[InflationAdjSalary]]*1000000</f>
        <v>9.0703944522750408</v>
      </c>
      <c r="N4753" t="s">
        <v>99</v>
      </c>
      <c r="O4753">
        <v>22</v>
      </c>
      <c r="P4753" t="s">
        <v>25</v>
      </c>
    </row>
    <row r="4754" spans="2:16" x14ac:dyDescent="0.2">
      <c r="B4754" t="s">
        <v>970</v>
      </c>
      <c r="C4754">
        <v>2014</v>
      </c>
      <c r="D4754">
        <v>2.82</v>
      </c>
      <c r="E4754">
        <v>2.14</v>
      </c>
      <c r="F4754">
        <v>0.55000000000000004</v>
      </c>
      <c r="G4754">
        <v>0.47</v>
      </c>
      <c r="H4754">
        <v>0.16</v>
      </c>
      <c r="I4754">
        <v>0.69</v>
      </c>
      <c r="J4754">
        <v>0.48</v>
      </c>
      <c r="K4754" s="1">
        <v>9.07</v>
      </c>
      <c r="L4754" s="2">
        <v>161214</v>
      </c>
      <c r="M4754" s="1">
        <f>Table1[[#This Row],[PerformanceMetric]]/Table1[[#This Row],[InflationAdjSalary]]*1000000</f>
        <v>56.260622526579581</v>
      </c>
      <c r="N4754" t="s">
        <v>34</v>
      </c>
      <c r="O4754">
        <v>22</v>
      </c>
      <c r="P4754" t="s">
        <v>16</v>
      </c>
    </row>
    <row r="4755" spans="2:16" x14ac:dyDescent="0.2">
      <c r="B4755" t="s">
        <v>619</v>
      </c>
      <c r="C4755">
        <v>2013</v>
      </c>
      <c r="D4755">
        <v>1.86</v>
      </c>
      <c r="E4755">
        <v>2.34</v>
      </c>
      <c r="F4755">
        <v>0.54</v>
      </c>
      <c r="G4755">
        <v>0.28999999999999998</v>
      </c>
      <c r="H4755">
        <v>0.54</v>
      </c>
      <c r="I4755">
        <v>0.45</v>
      </c>
      <c r="J4755">
        <v>0.49</v>
      </c>
      <c r="K4755" s="1">
        <v>9.07</v>
      </c>
      <c r="L4755" s="2">
        <v>2030361</v>
      </c>
      <c r="M4755" s="1">
        <f>Table1[[#This Row],[PerformanceMetric]]/Table1[[#This Row],[InflationAdjSalary]]*1000000</f>
        <v>4.4671858846776509</v>
      </c>
      <c r="N4755" t="s">
        <v>52</v>
      </c>
      <c r="O4755">
        <v>30</v>
      </c>
      <c r="P4755" t="s">
        <v>30</v>
      </c>
    </row>
    <row r="4756" spans="2:16" x14ac:dyDescent="0.2">
      <c r="B4756" t="s">
        <v>971</v>
      </c>
      <c r="C4756">
        <v>2011</v>
      </c>
      <c r="D4756">
        <v>3.17</v>
      </c>
      <c r="E4756">
        <v>0.84</v>
      </c>
      <c r="F4756">
        <v>0.6</v>
      </c>
      <c r="G4756">
        <v>0.31</v>
      </c>
      <c r="H4756">
        <v>0.09</v>
      </c>
      <c r="I4756">
        <v>0.34</v>
      </c>
      <c r="J4756">
        <v>0.52</v>
      </c>
      <c r="K4756" s="1">
        <v>9.06</v>
      </c>
      <c r="L4756" s="2">
        <v>1303116</v>
      </c>
      <c r="M4756" s="1">
        <f>Table1[[#This Row],[PerformanceMetric]]/Table1[[#This Row],[InflationAdjSalary]]*1000000</f>
        <v>6.9525660033335486</v>
      </c>
      <c r="N4756" t="s">
        <v>61</v>
      </c>
      <c r="O4756">
        <v>25</v>
      </c>
      <c r="P4756" t="s">
        <v>20</v>
      </c>
    </row>
    <row r="4757" spans="2:16" x14ac:dyDescent="0.2">
      <c r="B4757" t="s">
        <v>595</v>
      </c>
      <c r="C4757">
        <v>2014</v>
      </c>
      <c r="D4757">
        <v>1.88</v>
      </c>
      <c r="E4757">
        <v>2.35</v>
      </c>
      <c r="F4757">
        <v>0.38</v>
      </c>
      <c r="G4757">
        <v>0.47</v>
      </c>
      <c r="H4757">
        <v>0.25</v>
      </c>
      <c r="I4757">
        <v>0.47</v>
      </c>
      <c r="J4757">
        <v>0.52</v>
      </c>
      <c r="K4757" s="1">
        <v>9.06</v>
      </c>
      <c r="L4757" s="2">
        <v>1443220</v>
      </c>
      <c r="M4757" s="1">
        <f>Table1[[#This Row],[PerformanceMetric]]/Table1[[#This Row],[InflationAdjSalary]]*1000000</f>
        <v>6.2776291902828403</v>
      </c>
      <c r="N4757" t="s">
        <v>24</v>
      </c>
      <c r="O4757">
        <v>22</v>
      </c>
      <c r="P4757" t="s">
        <v>20</v>
      </c>
    </row>
    <row r="4758" spans="2:16" x14ac:dyDescent="0.2">
      <c r="B4758" t="s">
        <v>909</v>
      </c>
      <c r="C4758">
        <v>2012</v>
      </c>
      <c r="D4758">
        <v>4.33</v>
      </c>
      <c r="E4758">
        <v>1.33</v>
      </c>
      <c r="F4758">
        <v>1.67</v>
      </c>
      <c r="G4758">
        <v>0.33</v>
      </c>
      <c r="H4758">
        <v>0</v>
      </c>
      <c r="I4758">
        <v>1.17</v>
      </c>
      <c r="J4758">
        <v>0.42</v>
      </c>
      <c r="K4758" s="1">
        <v>9.0500000000000007</v>
      </c>
      <c r="L4758" s="2">
        <v>57892</v>
      </c>
      <c r="M4758" s="1">
        <f>Table1[[#This Row],[PerformanceMetric]]/Table1[[#This Row],[InflationAdjSalary]]*1000000</f>
        <v>156.32557175430111</v>
      </c>
      <c r="N4758" t="s">
        <v>41</v>
      </c>
      <c r="O4758">
        <v>26</v>
      </c>
      <c r="P4758" t="s">
        <v>19</v>
      </c>
    </row>
    <row r="4759" spans="2:16" x14ac:dyDescent="0.2">
      <c r="B4759" t="s">
        <v>972</v>
      </c>
      <c r="C4759">
        <v>2020</v>
      </c>
      <c r="D4759">
        <v>2.67</v>
      </c>
      <c r="E4759">
        <v>2.2200000000000002</v>
      </c>
      <c r="F4759">
        <v>1.22</v>
      </c>
      <c r="G4759">
        <v>0.33</v>
      </c>
      <c r="H4759">
        <v>0.56000000000000005</v>
      </c>
      <c r="I4759">
        <v>0.78</v>
      </c>
      <c r="J4759">
        <v>0.42</v>
      </c>
      <c r="K4759" s="1">
        <v>9.0500000000000007</v>
      </c>
      <c r="L4759" s="2">
        <v>586865</v>
      </c>
      <c r="M4759" s="1">
        <f>Table1[[#This Row],[PerformanceMetric]]/Table1[[#This Row],[InflationAdjSalary]]*1000000</f>
        <v>15.420923040222199</v>
      </c>
      <c r="N4759" t="s">
        <v>58</v>
      </c>
      <c r="O4759">
        <v>23</v>
      </c>
      <c r="P4759" t="s">
        <v>16</v>
      </c>
    </row>
    <row r="4760" spans="2:16" x14ac:dyDescent="0.2">
      <c r="B4760" t="s">
        <v>503</v>
      </c>
      <c r="C4760">
        <v>2018</v>
      </c>
      <c r="D4760">
        <v>3.42</v>
      </c>
      <c r="E4760">
        <v>1.61</v>
      </c>
      <c r="F4760">
        <v>0.42</v>
      </c>
      <c r="G4760">
        <v>0.09</v>
      </c>
      <c r="H4760">
        <v>0.39</v>
      </c>
      <c r="I4760">
        <v>0.48</v>
      </c>
      <c r="J4760">
        <v>0.45</v>
      </c>
      <c r="K4760" s="1">
        <v>9.0399999999999991</v>
      </c>
      <c r="L4760" s="2">
        <v>6408593</v>
      </c>
      <c r="M4760" s="1">
        <f>Table1[[#This Row],[PerformanceMetric]]/Table1[[#This Row],[InflationAdjSalary]]*1000000</f>
        <v>1.4106060409827865</v>
      </c>
      <c r="N4760" t="s">
        <v>54</v>
      </c>
      <c r="O4760">
        <v>31</v>
      </c>
      <c r="P4760" t="s">
        <v>30</v>
      </c>
    </row>
    <row r="4761" spans="2:16" x14ac:dyDescent="0.2">
      <c r="B4761" t="s">
        <v>973</v>
      </c>
      <c r="C4761">
        <v>2014</v>
      </c>
      <c r="D4761">
        <v>2</v>
      </c>
      <c r="E4761">
        <v>9</v>
      </c>
      <c r="F4761">
        <v>0</v>
      </c>
      <c r="G4761">
        <v>0</v>
      </c>
      <c r="H4761">
        <v>2</v>
      </c>
      <c r="I4761">
        <v>1</v>
      </c>
      <c r="J4761">
        <v>0.2</v>
      </c>
      <c r="K4761" s="1">
        <v>9.02</v>
      </c>
      <c r="L4761" s="2">
        <v>887541</v>
      </c>
      <c r="M4761" s="1">
        <f>Table1[[#This Row],[PerformanceMetric]]/Table1[[#This Row],[InflationAdjSalary]]*1000000</f>
        <v>10.162910783839845</v>
      </c>
      <c r="N4761" t="s">
        <v>65</v>
      </c>
      <c r="O4761">
        <v>25</v>
      </c>
      <c r="P4761" t="s">
        <v>16</v>
      </c>
    </row>
    <row r="4762" spans="2:16" x14ac:dyDescent="0.2">
      <c r="B4762" t="s">
        <v>845</v>
      </c>
      <c r="C4762">
        <v>2012</v>
      </c>
      <c r="D4762">
        <v>2</v>
      </c>
      <c r="E4762">
        <v>2.0299999999999998</v>
      </c>
      <c r="F4762">
        <v>0.23</v>
      </c>
      <c r="G4762">
        <v>0.03</v>
      </c>
      <c r="H4762">
        <v>0.74</v>
      </c>
      <c r="I4762">
        <v>0.6</v>
      </c>
      <c r="J4762">
        <v>0.59</v>
      </c>
      <c r="K4762" s="1">
        <v>9.02</v>
      </c>
      <c r="L4762" s="2">
        <v>1678611</v>
      </c>
      <c r="M4762" s="1">
        <f>Table1[[#This Row],[PerformanceMetric]]/Table1[[#This Row],[InflationAdjSalary]]*1000000</f>
        <v>5.3734903440999728</v>
      </c>
      <c r="N4762" t="s">
        <v>109</v>
      </c>
      <c r="O4762">
        <v>26</v>
      </c>
      <c r="P4762" t="s">
        <v>30</v>
      </c>
    </row>
    <row r="4763" spans="2:16" x14ac:dyDescent="0.2">
      <c r="B4763" t="s">
        <v>516</v>
      </c>
      <c r="C4763">
        <v>2011</v>
      </c>
      <c r="D4763">
        <v>2.91</v>
      </c>
      <c r="E4763">
        <v>2</v>
      </c>
      <c r="F4763">
        <v>0.45</v>
      </c>
      <c r="G4763">
        <v>0.64</v>
      </c>
      <c r="H4763">
        <v>0</v>
      </c>
      <c r="I4763">
        <v>0.73</v>
      </c>
      <c r="J4763">
        <v>0.5</v>
      </c>
      <c r="K4763" s="1">
        <v>9.01</v>
      </c>
      <c r="L4763" s="2">
        <v>1121578</v>
      </c>
      <c r="M4763" s="1">
        <f>Table1[[#This Row],[PerformanceMetric]]/Table1[[#This Row],[InflationAdjSalary]]*1000000</f>
        <v>8.0333244767639869</v>
      </c>
      <c r="N4763" t="s">
        <v>54</v>
      </c>
      <c r="O4763">
        <v>23</v>
      </c>
      <c r="P4763" t="s">
        <v>20</v>
      </c>
    </row>
    <row r="4764" spans="2:16" x14ac:dyDescent="0.2">
      <c r="B4764" t="s">
        <v>974</v>
      </c>
      <c r="C4764">
        <v>2021</v>
      </c>
      <c r="D4764">
        <v>2.57</v>
      </c>
      <c r="E4764">
        <v>0.14000000000000001</v>
      </c>
      <c r="F4764">
        <v>0.43</v>
      </c>
      <c r="G4764">
        <v>0.14000000000000001</v>
      </c>
      <c r="H4764">
        <v>0</v>
      </c>
      <c r="I4764">
        <v>0.14000000000000001</v>
      </c>
      <c r="J4764">
        <v>0.75</v>
      </c>
      <c r="K4764" s="1">
        <v>9</v>
      </c>
      <c r="L4764" s="2">
        <v>176879</v>
      </c>
      <c r="M4764" s="1">
        <f>Table1[[#This Row],[PerformanceMetric]]/Table1[[#This Row],[InflationAdjSalary]]*1000000</f>
        <v>50.882241532346974</v>
      </c>
      <c r="N4764" t="s">
        <v>96</v>
      </c>
      <c r="O4764">
        <v>23</v>
      </c>
      <c r="P4764" t="s">
        <v>19</v>
      </c>
    </row>
    <row r="4765" spans="2:16" x14ac:dyDescent="0.2">
      <c r="B4765" t="s">
        <v>975</v>
      </c>
      <c r="C4765">
        <v>2020</v>
      </c>
      <c r="D4765">
        <v>2.91</v>
      </c>
      <c r="E4765">
        <v>0.91</v>
      </c>
      <c r="F4765">
        <v>0.36</v>
      </c>
      <c r="G4765">
        <v>0.36</v>
      </c>
      <c r="H4765">
        <v>0</v>
      </c>
      <c r="I4765">
        <v>0.18</v>
      </c>
      <c r="J4765">
        <v>0.54</v>
      </c>
      <c r="K4765" s="1">
        <v>8.99</v>
      </c>
      <c r="L4765" s="2">
        <v>516211</v>
      </c>
      <c r="M4765" s="1">
        <f>Table1[[#This Row],[PerformanceMetric]]/Table1[[#This Row],[InflationAdjSalary]]*1000000</f>
        <v>17.415359223263359</v>
      </c>
      <c r="N4765" t="s">
        <v>68</v>
      </c>
      <c r="O4765">
        <v>21</v>
      </c>
      <c r="P4765" t="s">
        <v>25</v>
      </c>
    </row>
    <row r="4766" spans="2:16" x14ac:dyDescent="0.2">
      <c r="B4766" t="s">
        <v>779</v>
      </c>
      <c r="C4766">
        <v>2014</v>
      </c>
      <c r="D4766">
        <v>3.75</v>
      </c>
      <c r="E4766">
        <v>1.88</v>
      </c>
      <c r="F4766">
        <v>1.5</v>
      </c>
      <c r="G4766">
        <v>0.5</v>
      </c>
      <c r="H4766">
        <v>0.25</v>
      </c>
      <c r="I4766">
        <v>1.5</v>
      </c>
      <c r="J4766">
        <v>0.46</v>
      </c>
      <c r="K4766" s="1">
        <v>8.99</v>
      </c>
      <c r="L4766" s="2">
        <v>2619100</v>
      </c>
      <c r="M4766" s="1">
        <f>Table1[[#This Row],[PerformanceMetric]]/Table1[[#This Row],[InflationAdjSalary]]*1000000</f>
        <v>3.4324768050093546</v>
      </c>
      <c r="N4766" t="s">
        <v>34</v>
      </c>
      <c r="O4766">
        <v>26</v>
      </c>
      <c r="P4766" t="s">
        <v>19</v>
      </c>
    </row>
    <row r="4767" spans="2:16" x14ac:dyDescent="0.2">
      <c r="B4767" t="s">
        <v>605</v>
      </c>
      <c r="C4767">
        <v>2017</v>
      </c>
      <c r="D4767">
        <v>1.65</v>
      </c>
      <c r="E4767">
        <v>1.55</v>
      </c>
      <c r="F4767">
        <v>0.6</v>
      </c>
      <c r="G4767">
        <v>0.1</v>
      </c>
      <c r="H4767">
        <v>0.1</v>
      </c>
      <c r="I4767">
        <v>0.2</v>
      </c>
      <c r="J4767">
        <v>0.62</v>
      </c>
      <c r="K4767" s="1">
        <v>8.9600000000000009</v>
      </c>
      <c r="L4767" s="2">
        <v>2816865</v>
      </c>
      <c r="M4767" s="1">
        <f>Table1[[#This Row],[PerformanceMetric]]/Table1[[#This Row],[InflationAdjSalary]]*1000000</f>
        <v>3.1808411123713776</v>
      </c>
      <c r="N4767" t="s">
        <v>24</v>
      </c>
      <c r="O4767">
        <v>36</v>
      </c>
      <c r="P4767" t="s">
        <v>16</v>
      </c>
    </row>
    <row r="4768" spans="2:16" x14ac:dyDescent="0.2">
      <c r="B4768" t="s">
        <v>274</v>
      </c>
      <c r="C4768">
        <v>2017</v>
      </c>
      <c r="D4768">
        <v>3.5</v>
      </c>
      <c r="E4768">
        <v>1.67</v>
      </c>
      <c r="F4768">
        <v>0.83</v>
      </c>
      <c r="G4768">
        <v>0</v>
      </c>
      <c r="H4768">
        <v>0</v>
      </c>
      <c r="I4768">
        <v>0.67</v>
      </c>
      <c r="J4768">
        <v>0.48</v>
      </c>
      <c r="K4768" s="1">
        <v>8.9600000000000009</v>
      </c>
      <c r="L4768" s="2">
        <v>5056357</v>
      </c>
      <c r="M4768" s="1">
        <f>Table1[[#This Row],[PerformanceMetric]]/Table1[[#This Row],[InflationAdjSalary]]*1000000</f>
        <v>1.7720267773814231</v>
      </c>
      <c r="N4768" t="s">
        <v>36</v>
      </c>
      <c r="O4768">
        <v>26</v>
      </c>
      <c r="P4768" t="s">
        <v>20</v>
      </c>
    </row>
    <row r="4769" spans="2:16" x14ac:dyDescent="0.2">
      <c r="B4769" t="s">
        <v>435</v>
      </c>
      <c r="C4769">
        <v>2017</v>
      </c>
      <c r="D4769">
        <v>2.4500000000000002</v>
      </c>
      <c r="E4769">
        <v>1.74</v>
      </c>
      <c r="F4769">
        <v>0.87</v>
      </c>
      <c r="G4769">
        <v>0.76</v>
      </c>
      <c r="H4769">
        <v>0.23</v>
      </c>
      <c r="I4769">
        <v>0.68</v>
      </c>
      <c r="J4769">
        <v>0.48</v>
      </c>
      <c r="K4769" s="1">
        <v>8.94</v>
      </c>
      <c r="L4769" s="2">
        <v>1821669</v>
      </c>
      <c r="M4769" s="1">
        <f>Table1[[#This Row],[PerformanceMetric]]/Table1[[#This Row],[InflationAdjSalary]]*1000000</f>
        <v>4.907587492568628</v>
      </c>
      <c r="N4769" t="s">
        <v>41</v>
      </c>
      <c r="O4769">
        <v>28</v>
      </c>
      <c r="P4769" t="s">
        <v>20</v>
      </c>
    </row>
    <row r="4770" spans="2:16" x14ac:dyDescent="0.2">
      <c r="B4770" t="s">
        <v>976</v>
      </c>
      <c r="C4770">
        <v>2018</v>
      </c>
      <c r="D4770">
        <v>2.39</v>
      </c>
      <c r="E4770">
        <v>1.58</v>
      </c>
      <c r="F4770">
        <v>0.48</v>
      </c>
      <c r="G4770">
        <v>0.12</v>
      </c>
      <c r="H4770">
        <v>0.15</v>
      </c>
      <c r="I4770">
        <v>0.36</v>
      </c>
      <c r="J4770">
        <v>0.56000000000000005</v>
      </c>
      <c r="K4770" s="1">
        <v>8.94</v>
      </c>
      <c r="L4770" s="2">
        <v>3136800</v>
      </c>
      <c r="M4770" s="1">
        <f>Table1[[#This Row],[PerformanceMetric]]/Table1[[#This Row],[InflationAdjSalary]]*1000000</f>
        <v>2.8500382555470543</v>
      </c>
      <c r="N4770" t="s">
        <v>61</v>
      </c>
      <c r="O4770">
        <v>22</v>
      </c>
      <c r="P4770" t="s">
        <v>16</v>
      </c>
    </row>
    <row r="4771" spans="2:16" x14ac:dyDescent="0.2">
      <c r="B4771" t="s">
        <v>492</v>
      </c>
      <c r="C4771">
        <v>2014</v>
      </c>
      <c r="D4771">
        <v>3.67</v>
      </c>
      <c r="E4771">
        <v>1.08</v>
      </c>
      <c r="F4771">
        <v>0.79</v>
      </c>
      <c r="G4771">
        <v>0.25</v>
      </c>
      <c r="H4771">
        <v>0.08</v>
      </c>
      <c r="I4771">
        <v>0.67</v>
      </c>
      <c r="J4771">
        <v>0.49</v>
      </c>
      <c r="K4771" s="1">
        <v>8.93</v>
      </c>
      <c r="L4771" s="2">
        <v>334390</v>
      </c>
      <c r="M4771" s="1">
        <f>Table1[[#This Row],[PerformanceMetric]]/Table1[[#This Row],[InflationAdjSalary]]*1000000</f>
        <v>26.705344059331917</v>
      </c>
      <c r="N4771" t="s">
        <v>22</v>
      </c>
      <c r="O4771">
        <v>27</v>
      </c>
      <c r="P4771" t="s">
        <v>19</v>
      </c>
    </row>
    <row r="4772" spans="2:16" x14ac:dyDescent="0.2">
      <c r="B4772" t="s">
        <v>926</v>
      </c>
      <c r="C4772">
        <v>2011</v>
      </c>
      <c r="D4772">
        <v>3.1</v>
      </c>
      <c r="E4772">
        <v>1.35</v>
      </c>
      <c r="F4772">
        <v>0.1</v>
      </c>
      <c r="G4772">
        <v>0.2</v>
      </c>
      <c r="H4772">
        <v>0.25</v>
      </c>
      <c r="I4772">
        <v>0.3</v>
      </c>
      <c r="J4772">
        <v>0.51</v>
      </c>
      <c r="K4772" s="1">
        <v>8.93</v>
      </c>
      <c r="L4772" s="2">
        <v>1000552</v>
      </c>
      <c r="M4772" s="1">
        <f>Table1[[#This Row],[PerformanceMetric]]/Table1[[#This Row],[InflationAdjSalary]]*1000000</f>
        <v>8.9250733595055536</v>
      </c>
      <c r="N4772" t="s">
        <v>42</v>
      </c>
      <c r="O4772">
        <v>21</v>
      </c>
      <c r="P4772" t="s">
        <v>20</v>
      </c>
    </row>
    <row r="4773" spans="2:16" x14ac:dyDescent="0.2">
      <c r="B4773" t="s">
        <v>159</v>
      </c>
      <c r="C4773">
        <v>2018</v>
      </c>
      <c r="D4773">
        <v>3.16</v>
      </c>
      <c r="E4773">
        <v>1.1499999999999999</v>
      </c>
      <c r="F4773">
        <v>0.5</v>
      </c>
      <c r="G4773">
        <v>0.24</v>
      </c>
      <c r="H4773">
        <v>0.11</v>
      </c>
      <c r="I4773">
        <v>0.39</v>
      </c>
      <c r="J4773">
        <v>0.51</v>
      </c>
      <c r="K4773" s="1">
        <v>8.93</v>
      </c>
      <c r="L4773" s="2">
        <v>2085838</v>
      </c>
      <c r="M4773" s="1">
        <f>Table1[[#This Row],[PerformanceMetric]]/Table1[[#This Row],[InflationAdjSalary]]*1000000</f>
        <v>4.2812529065056824</v>
      </c>
      <c r="N4773" t="s">
        <v>91</v>
      </c>
      <c r="O4773">
        <v>21</v>
      </c>
      <c r="P4773" t="s">
        <v>20</v>
      </c>
    </row>
    <row r="4774" spans="2:16" x14ac:dyDescent="0.2">
      <c r="B4774" t="s">
        <v>844</v>
      </c>
      <c r="C4774">
        <v>2012</v>
      </c>
      <c r="D4774">
        <v>2.9</v>
      </c>
      <c r="E4774">
        <v>1.98</v>
      </c>
      <c r="F4774">
        <v>0.8</v>
      </c>
      <c r="G4774">
        <v>0.37</v>
      </c>
      <c r="H4774">
        <v>0.08</v>
      </c>
      <c r="I4774">
        <v>0.37</v>
      </c>
      <c r="J4774">
        <v>0.41</v>
      </c>
      <c r="K4774" s="1">
        <v>8.91</v>
      </c>
      <c r="L4774" s="2">
        <v>2892956</v>
      </c>
      <c r="M4774" s="1">
        <f>Table1[[#This Row],[PerformanceMetric]]/Table1[[#This Row],[InflationAdjSalary]]*1000000</f>
        <v>3.0798947512509698</v>
      </c>
      <c r="N4774" t="s">
        <v>145</v>
      </c>
      <c r="O4774">
        <v>30</v>
      </c>
      <c r="P4774" t="s">
        <v>25</v>
      </c>
    </row>
    <row r="4775" spans="2:16" x14ac:dyDescent="0.2">
      <c r="B4775" t="s">
        <v>957</v>
      </c>
      <c r="C4775">
        <v>2018</v>
      </c>
      <c r="D4775">
        <v>3.48</v>
      </c>
      <c r="E4775">
        <v>1.32</v>
      </c>
      <c r="F4775">
        <v>0.52</v>
      </c>
      <c r="G4775">
        <v>0.4</v>
      </c>
      <c r="H4775">
        <v>0.04</v>
      </c>
      <c r="I4775">
        <v>0.4</v>
      </c>
      <c r="J4775">
        <v>0.45</v>
      </c>
      <c r="K4775" s="1">
        <v>8.84</v>
      </c>
      <c r="L4775" s="2">
        <v>1845392</v>
      </c>
      <c r="M4775" s="1">
        <f>Table1[[#This Row],[PerformanceMetric]]/Table1[[#This Row],[InflationAdjSalary]]*1000000</f>
        <v>4.790310134648899</v>
      </c>
      <c r="N4775" t="s">
        <v>46</v>
      </c>
      <c r="O4775">
        <v>22</v>
      </c>
      <c r="P4775" t="s">
        <v>20</v>
      </c>
    </row>
    <row r="4776" spans="2:16" x14ac:dyDescent="0.2">
      <c r="B4776" t="s">
        <v>792</v>
      </c>
      <c r="C4776">
        <v>2017</v>
      </c>
      <c r="D4776">
        <v>3.33</v>
      </c>
      <c r="E4776">
        <v>2</v>
      </c>
      <c r="F4776">
        <v>2.17</v>
      </c>
      <c r="G4776">
        <v>0.5</v>
      </c>
      <c r="H4776">
        <v>0.67</v>
      </c>
      <c r="I4776">
        <v>1.67</v>
      </c>
      <c r="J4776">
        <v>0.41</v>
      </c>
      <c r="K4776" s="1">
        <v>8.82</v>
      </c>
      <c r="L4776" s="2">
        <v>186890</v>
      </c>
      <c r="M4776" s="1">
        <f>Table1[[#This Row],[PerformanceMetric]]/Table1[[#This Row],[InflationAdjSalary]]*1000000</f>
        <v>47.193536304778213</v>
      </c>
      <c r="N4776" t="s">
        <v>15</v>
      </c>
      <c r="O4776">
        <v>24</v>
      </c>
      <c r="P4776" t="s">
        <v>19</v>
      </c>
    </row>
    <row r="4777" spans="2:16" x14ac:dyDescent="0.2">
      <c r="B4777" t="s">
        <v>501</v>
      </c>
      <c r="C4777">
        <v>2014</v>
      </c>
      <c r="D4777">
        <v>2.72</v>
      </c>
      <c r="E4777">
        <v>0.82</v>
      </c>
      <c r="F4777">
        <v>0.34</v>
      </c>
      <c r="G4777">
        <v>0.14000000000000001</v>
      </c>
      <c r="H4777">
        <v>0.18</v>
      </c>
      <c r="I4777">
        <v>0.22</v>
      </c>
      <c r="J4777">
        <v>0.59</v>
      </c>
      <c r="K4777" s="1">
        <v>8.8000000000000007</v>
      </c>
      <c r="L4777" s="2">
        <v>1800780</v>
      </c>
      <c r="M4777" s="1">
        <f>Table1[[#This Row],[PerformanceMetric]]/Table1[[#This Row],[InflationAdjSalary]]*1000000</f>
        <v>4.8867712879974237</v>
      </c>
      <c r="N4777" t="s">
        <v>64</v>
      </c>
      <c r="O4777">
        <v>34</v>
      </c>
      <c r="P4777" t="s">
        <v>20</v>
      </c>
    </row>
    <row r="4778" spans="2:16" x14ac:dyDescent="0.2">
      <c r="B4778" t="s">
        <v>687</v>
      </c>
      <c r="C4778">
        <v>2015</v>
      </c>
      <c r="D4778">
        <v>3.96</v>
      </c>
      <c r="E4778">
        <v>1.1200000000000001</v>
      </c>
      <c r="F4778">
        <v>2.36</v>
      </c>
      <c r="G4778">
        <v>0.72</v>
      </c>
      <c r="H4778">
        <v>0.12</v>
      </c>
      <c r="I4778">
        <v>1.36</v>
      </c>
      <c r="J4778">
        <v>0.4</v>
      </c>
      <c r="K4778" s="1">
        <v>8.7899999999999991</v>
      </c>
      <c r="L4778" s="2">
        <v>2064111</v>
      </c>
      <c r="M4778" s="1">
        <f>Table1[[#This Row],[PerformanceMetric]]/Table1[[#This Row],[InflationAdjSalary]]*1000000</f>
        <v>4.2584919124988918</v>
      </c>
      <c r="N4778" t="s">
        <v>15</v>
      </c>
      <c r="O4778">
        <v>20</v>
      </c>
      <c r="P4778" t="s">
        <v>19</v>
      </c>
    </row>
    <row r="4779" spans="2:16" x14ac:dyDescent="0.2">
      <c r="B4779" t="s">
        <v>636</v>
      </c>
      <c r="C4779">
        <v>2014</v>
      </c>
      <c r="D4779">
        <v>3.25</v>
      </c>
      <c r="E4779">
        <v>0.88</v>
      </c>
      <c r="F4779">
        <v>0</v>
      </c>
      <c r="G4779">
        <v>0.63</v>
      </c>
      <c r="H4779">
        <v>0</v>
      </c>
      <c r="I4779">
        <v>0.5</v>
      </c>
      <c r="J4779">
        <v>0.59</v>
      </c>
      <c r="K4779" s="1">
        <v>8.7799999999999994</v>
      </c>
      <c r="L4779" s="2">
        <v>1015059</v>
      </c>
      <c r="M4779" s="1">
        <f>Table1[[#This Row],[PerformanceMetric]]/Table1[[#This Row],[InflationAdjSalary]]*1000000</f>
        <v>8.649743512446074</v>
      </c>
      <c r="N4779" t="s">
        <v>41</v>
      </c>
      <c r="O4779">
        <v>23</v>
      </c>
      <c r="P4779" t="s">
        <v>30</v>
      </c>
    </row>
    <row r="4780" spans="2:16" x14ac:dyDescent="0.2">
      <c r="B4780" t="s">
        <v>601</v>
      </c>
      <c r="C4780">
        <v>2010</v>
      </c>
      <c r="D4780">
        <v>3.17</v>
      </c>
      <c r="E4780">
        <v>0.83</v>
      </c>
      <c r="F4780">
        <v>1</v>
      </c>
      <c r="G4780">
        <v>0</v>
      </c>
      <c r="H4780">
        <v>0.33</v>
      </c>
      <c r="I4780">
        <v>0.17</v>
      </c>
      <c r="J4780">
        <v>0.44</v>
      </c>
      <c r="K4780" s="1">
        <v>8.7799999999999994</v>
      </c>
      <c r="L4780" s="2">
        <v>1838213</v>
      </c>
      <c r="M4780" s="1">
        <f>Table1[[#This Row],[PerformanceMetric]]/Table1[[#This Row],[InflationAdjSalary]]*1000000</f>
        <v>4.7763779279115095</v>
      </c>
      <c r="N4780" t="s">
        <v>18</v>
      </c>
      <c r="O4780">
        <v>30</v>
      </c>
      <c r="P4780" t="s">
        <v>20</v>
      </c>
    </row>
    <row r="4781" spans="2:16" x14ac:dyDescent="0.2">
      <c r="B4781" t="s">
        <v>977</v>
      </c>
      <c r="C4781">
        <v>2012</v>
      </c>
      <c r="D4781">
        <v>3.8</v>
      </c>
      <c r="E4781">
        <v>1.27</v>
      </c>
      <c r="F4781">
        <v>1.41</v>
      </c>
      <c r="G4781">
        <v>0.41</v>
      </c>
      <c r="H4781">
        <v>7.0000000000000007E-2</v>
      </c>
      <c r="I4781">
        <v>0.95</v>
      </c>
      <c r="J4781">
        <v>0.43</v>
      </c>
      <c r="K4781" s="1">
        <v>8.76</v>
      </c>
      <c r="L4781" s="2">
        <v>1814139</v>
      </c>
      <c r="M4781" s="1">
        <f>Table1[[#This Row],[PerformanceMetric]]/Table1[[#This Row],[InflationAdjSalary]]*1000000</f>
        <v>4.8287369380185314</v>
      </c>
      <c r="N4781" t="s">
        <v>38</v>
      </c>
      <c r="O4781">
        <v>23</v>
      </c>
      <c r="P4781" t="s">
        <v>19</v>
      </c>
    </row>
    <row r="4782" spans="2:16" x14ac:dyDescent="0.2">
      <c r="B4782" t="s">
        <v>496</v>
      </c>
      <c r="C4782">
        <v>2016</v>
      </c>
      <c r="D4782">
        <v>1.8</v>
      </c>
      <c r="E4782">
        <v>2</v>
      </c>
      <c r="F4782">
        <v>0</v>
      </c>
      <c r="G4782">
        <v>0</v>
      </c>
      <c r="H4782">
        <v>0</v>
      </c>
      <c r="I4782">
        <v>0.2</v>
      </c>
      <c r="J4782">
        <v>0.64</v>
      </c>
      <c r="K4782" s="1">
        <v>8.74</v>
      </c>
      <c r="L4782" s="2">
        <v>1454200</v>
      </c>
      <c r="M4782" s="1">
        <f>Table1[[#This Row],[PerformanceMetric]]/Table1[[#This Row],[InflationAdjSalary]]*1000000</f>
        <v>6.0101774171365703</v>
      </c>
      <c r="N4782" t="s">
        <v>22</v>
      </c>
      <c r="O4782">
        <v>19</v>
      </c>
      <c r="P4782" t="s">
        <v>16</v>
      </c>
    </row>
    <row r="4783" spans="2:16" x14ac:dyDescent="0.2">
      <c r="B4783" t="s">
        <v>555</v>
      </c>
      <c r="C4783">
        <v>2011</v>
      </c>
      <c r="D4783">
        <v>2.85</v>
      </c>
      <c r="E4783">
        <v>1.33</v>
      </c>
      <c r="F4783">
        <v>0.42</v>
      </c>
      <c r="G4783">
        <v>0.26</v>
      </c>
      <c r="H4783">
        <v>0.15</v>
      </c>
      <c r="I4783">
        <v>0.24</v>
      </c>
      <c r="J4783">
        <v>0.48</v>
      </c>
      <c r="K4783" s="1">
        <v>8.74</v>
      </c>
      <c r="L4783" s="2">
        <v>1514622</v>
      </c>
      <c r="M4783" s="1">
        <f>Table1[[#This Row],[PerformanceMetric]]/Table1[[#This Row],[InflationAdjSalary]]*1000000</f>
        <v>5.7704166452091679</v>
      </c>
      <c r="N4783" t="s">
        <v>99</v>
      </c>
      <c r="O4783">
        <v>22</v>
      </c>
      <c r="P4783" t="s">
        <v>25</v>
      </c>
    </row>
    <row r="4784" spans="2:16" x14ac:dyDescent="0.2">
      <c r="B4784" t="s">
        <v>866</v>
      </c>
      <c r="C4784">
        <v>2010</v>
      </c>
      <c r="D4784">
        <v>1.57</v>
      </c>
      <c r="E4784">
        <v>3.57</v>
      </c>
      <c r="F4784">
        <v>0.28999999999999998</v>
      </c>
      <c r="G4784">
        <v>0.28999999999999998</v>
      </c>
      <c r="H4784">
        <v>0.14000000000000001</v>
      </c>
      <c r="I4784">
        <v>0.56999999999999995</v>
      </c>
      <c r="J4784">
        <v>0.46</v>
      </c>
      <c r="K4784" s="1">
        <v>8.73</v>
      </c>
      <c r="L4784" s="2">
        <v>1161493</v>
      </c>
      <c r="M4784" s="1">
        <f>Table1[[#This Row],[PerformanceMetric]]/Table1[[#This Row],[InflationAdjSalary]]*1000000</f>
        <v>7.5161882163732372</v>
      </c>
      <c r="N4784" t="s">
        <v>18</v>
      </c>
      <c r="O4784">
        <v>26</v>
      </c>
      <c r="P4784" t="s">
        <v>16</v>
      </c>
    </row>
    <row r="4785" spans="2:16" x14ac:dyDescent="0.2">
      <c r="B4785" t="s">
        <v>405</v>
      </c>
      <c r="C4785">
        <v>2011</v>
      </c>
      <c r="D4785">
        <v>4.1900000000000004</v>
      </c>
      <c r="E4785">
        <v>1.75</v>
      </c>
      <c r="F4785">
        <v>0.94</v>
      </c>
      <c r="G4785">
        <v>0.19</v>
      </c>
      <c r="H4785">
        <v>0</v>
      </c>
      <c r="I4785">
        <v>0.94</v>
      </c>
      <c r="J4785">
        <v>0.42</v>
      </c>
      <c r="K4785" s="1">
        <v>8.73</v>
      </c>
      <c r="L4785" s="2">
        <v>1470830</v>
      </c>
      <c r="M4785" s="1">
        <f>Table1[[#This Row],[PerformanceMetric]]/Table1[[#This Row],[InflationAdjSalary]]*1000000</f>
        <v>5.9354242162588466</v>
      </c>
      <c r="N4785" t="s">
        <v>56</v>
      </c>
      <c r="O4785">
        <v>22</v>
      </c>
      <c r="P4785" t="s">
        <v>20</v>
      </c>
    </row>
    <row r="4786" spans="2:16" x14ac:dyDescent="0.2">
      <c r="B4786" t="s">
        <v>777</v>
      </c>
      <c r="C4786">
        <v>2020</v>
      </c>
      <c r="D4786">
        <v>2.5</v>
      </c>
      <c r="E4786">
        <v>0.5</v>
      </c>
      <c r="F4786">
        <v>0</v>
      </c>
      <c r="G4786">
        <v>0</v>
      </c>
      <c r="H4786">
        <v>0</v>
      </c>
      <c r="I4786">
        <v>0</v>
      </c>
      <c r="J4786">
        <v>0.73</v>
      </c>
      <c r="K4786" s="1">
        <v>8.7200000000000006</v>
      </c>
      <c r="L4786" s="2">
        <v>743772</v>
      </c>
      <c r="M4786" s="1">
        <f>Table1[[#This Row],[PerformanceMetric]]/Table1[[#This Row],[InflationAdjSalary]]*1000000</f>
        <v>11.724022953270627</v>
      </c>
      <c r="N4786" t="s">
        <v>68</v>
      </c>
      <c r="O4786">
        <v>23</v>
      </c>
      <c r="P4786" t="s">
        <v>25</v>
      </c>
    </row>
    <row r="4787" spans="2:16" x14ac:dyDescent="0.2">
      <c r="B4787" t="s">
        <v>957</v>
      </c>
      <c r="C4787">
        <v>2018</v>
      </c>
      <c r="D4787">
        <v>3.42</v>
      </c>
      <c r="E4787">
        <v>1.31</v>
      </c>
      <c r="F4787">
        <v>0.5</v>
      </c>
      <c r="G4787">
        <v>0.38</v>
      </c>
      <c r="H4787">
        <v>0.04</v>
      </c>
      <c r="I4787">
        <v>0.38</v>
      </c>
      <c r="J4787">
        <v>0.45</v>
      </c>
      <c r="K4787" s="1">
        <v>8.7200000000000006</v>
      </c>
      <c r="L4787" s="2">
        <v>1845392</v>
      </c>
      <c r="M4787" s="1">
        <f>Table1[[#This Row],[PerformanceMetric]]/Table1[[#This Row],[InflationAdjSalary]]*1000000</f>
        <v>4.7252833002418999</v>
      </c>
      <c r="N4787" t="s">
        <v>41</v>
      </c>
      <c r="O4787">
        <v>22</v>
      </c>
      <c r="P4787" t="s">
        <v>20</v>
      </c>
    </row>
    <row r="4788" spans="2:16" x14ac:dyDescent="0.2">
      <c r="B4788" t="s">
        <v>358</v>
      </c>
      <c r="C4788">
        <v>2011</v>
      </c>
      <c r="D4788">
        <v>2.5499999999999998</v>
      </c>
      <c r="E4788">
        <v>1.55</v>
      </c>
      <c r="F4788">
        <v>0</v>
      </c>
      <c r="G4788">
        <v>0.09</v>
      </c>
      <c r="H4788">
        <v>0.18</v>
      </c>
      <c r="I4788">
        <v>0.27</v>
      </c>
      <c r="J4788">
        <v>0.56999999999999995</v>
      </c>
      <c r="K4788" s="1">
        <v>8.7200000000000006</v>
      </c>
      <c r="L4788" s="2">
        <v>4389617</v>
      </c>
      <c r="M4788" s="1">
        <f>Table1[[#This Row],[PerformanceMetric]]/Table1[[#This Row],[InflationAdjSalary]]*1000000</f>
        <v>1.9865058842263459</v>
      </c>
      <c r="N4788" t="s">
        <v>91</v>
      </c>
      <c r="O4788">
        <v>24</v>
      </c>
      <c r="P4788" t="s">
        <v>30</v>
      </c>
    </row>
    <row r="4789" spans="2:16" x14ac:dyDescent="0.2">
      <c r="B4789" t="s">
        <v>582</v>
      </c>
      <c r="C4789">
        <v>2018</v>
      </c>
      <c r="D4789">
        <v>2</v>
      </c>
      <c r="E4789">
        <v>1.04</v>
      </c>
      <c r="F4789">
        <v>1.46</v>
      </c>
      <c r="G4789">
        <v>0.54</v>
      </c>
      <c r="H4789">
        <v>0</v>
      </c>
      <c r="I4789">
        <v>0.54</v>
      </c>
      <c r="J4789">
        <v>0.55000000000000004</v>
      </c>
      <c r="K4789" s="1">
        <v>8.7100000000000009</v>
      </c>
      <c r="L4789" s="2">
        <v>1586724</v>
      </c>
      <c r="M4789" s="1">
        <f>Table1[[#This Row],[PerformanceMetric]]/Table1[[#This Row],[InflationAdjSalary]]*1000000</f>
        <v>5.489297445554489</v>
      </c>
      <c r="N4789" t="s">
        <v>68</v>
      </c>
      <c r="O4789">
        <v>23</v>
      </c>
      <c r="P4789" t="s">
        <v>19</v>
      </c>
    </row>
    <row r="4790" spans="2:16" x14ac:dyDescent="0.2">
      <c r="B4790" t="s">
        <v>787</v>
      </c>
      <c r="C4790">
        <v>2015</v>
      </c>
      <c r="D4790">
        <v>3.56</v>
      </c>
      <c r="E4790">
        <v>0.8</v>
      </c>
      <c r="F4790">
        <v>1.1599999999999999</v>
      </c>
      <c r="G4790">
        <v>0.3</v>
      </c>
      <c r="H4790">
        <v>0.04</v>
      </c>
      <c r="I4790">
        <v>0.66</v>
      </c>
      <c r="J4790">
        <v>0.48</v>
      </c>
      <c r="K4790" s="1">
        <v>8.6999999999999993</v>
      </c>
      <c r="L4790" s="2">
        <v>776253</v>
      </c>
      <c r="M4790" s="1">
        <f>Table1[[#This Row],[PerformanceMetric]]/Table1[[#This Row],[InflationAdjSalary]]*1000000</f>
        <v>11.207686153869936</v>
      </c>
      <c r="N4790" t="s">
        <v>27</v>
      </c>
      <c r="O4790">
        <v>25</v>
      </c>
      <c r="P4790" t="s">
        <v>19</v>
      </c>
    </row>
    <row r="4791" spans="2:16" x14ac:dyDescent="0.2">
      <c r="B4791" t="s">
        <v>343</v>
      </c>
      <c r="C4791">
        <v>2014</v>
      </c>
      <c r="D4791">
        <v>2.2000000000000002</v>
      </c>
      <c r="E4791">
        <v>2.8</v>
      </c>
      <c r="F4791">
        <v>0.25</v>
      </c>
      <c r="G4791">
        <v>0.25</v>
      </c>
      <c r="H4791">
        <v>0.35</v>
      </c>
      <c r="I4791">
        <v>0.4</v>
      </c>
      <c r="J4791">
        <v>0.43</v>
      </c>
      <c r="K4791" s="1">
        <v>8.69</v>
      </c>
      <c r="L4791" s="2">
        <v>1137841</v>
      </c>
      <c r="M4791" s="1">
        <f>Table1[[#This Row],[PerformanceMetric]]/Table1[[#This Row],[InflationAdjSalary]]*1000000</f>
        <v>7.6372709368004843</v>
      </c>
      <c r="N4791" t="s">
        <v>29</v>
      </c>
      <c r="O4791">
        <v>23</v>
      </c>
      <c r="P4791" t="s">
        <v>30</v>
      </c>
    </row>
    <row r="4792" spans="2:16" x14ac:dyDescent="0.2">
      <c r="B4792" t="s">
        <v>660</v>
      </c>
      <c r="C4792">
        <v>2015</v>
      </c>
      <c r="D4792">
        <v>3.74</v>
      </c>
      <c r="E4792">
        <v>0.7</v>
      </c>
      <c r="F4792">
        <v>0.47</v>
      </c>
      <c r="G4792">
        <v>0.13</v>
      </c>
      <c r="H4792">
        <v>0.02</v>
      </c>
      <c r="I4792">
        <v>0.43</v>
      </c>
      <c r="J4792">
        <v>0.52</v>
      </c>
      <c r="K4792" s="1">
        <v>8.69</v>
      </c>
      <c r="L4792" s="2">
        <v>1176209</v>
      </c>
      <c r="M4792" s="1">
        <f>Table1[[#This Row],[PerformanceMetric]]/Table1[[#This Row],[InflationAdjSalary]]*1000000</f>
        <v>7.3881427535412501</v>
      </c>
      <c r="N4792" t="s">
        <v>41</v>
      </c>
      <c r="O4792">
        <v>23</v>
      </c>
      <c r="P4792" t="s">
        <v>20</v>
      </c>
    </row>
    <row r="4793" spans="2:16" x14ac:dyDescent="0.2">
      <c r="B4793" t="s">
        <v>869</v>
      </c>
      <c r="C4793">
        <v>2015</v>
      </c>
      <c r="D4793">
        <v>2.83</v>
      </c>
      <c r="E4793">
        <v>2</v>
      </c>
      <c r="F4793">
        <v>0.5</v>
      </c>
      <c r="G4793">
        <v>1</v>
      </c>
      <c r="H4793">
        <v>0.5</v>
      </c>
      <c r="I4793">
        <v>0.5</v>
      </c>
      <c r="J4793">
        <v>0.37</v>
      </c>
      <c r="K4793" s="1">
        <v>8.68</v>
      </c>
      <c r="L4793" s="2">
        <v>62083</v>
      </c>
      <c r="M4793" s="1">
        <f>Table1[[#This Row],[PerformanceMetric]]/Table1[[#This Row],[InflationAdjSalary]]*1000000</f>
        <v>139.81283120983198</v>
      </c>
      <c r="N4793" t="s">
        <v>46</v>
      </c>
      <c r="O4793">
        <v>22</v>
      </c>
      <c r="P4793" t="s">
        <v>16</v>
      </c>
    </row>
    <row r="4794" spans="2:16" x14ac:dyDescent="0.2">
      <c r="B4794" t="s">
        <v>559</v>
      </c>
      <c r="C4794">
        <v>2012</v>
      </c>
      <c r="D4794">
        <v>2.33</v>
      </c>
      <c r="E4794">
        <v>1.27</v>
      </c>
      <c r="F4794">
        <v>1.6</v>
      </c>
      <c r="G4794">
        <v>0.27</v>
      </c>
      <c r="H4794">
        <v>0.13</v>
      </c>
      <c r="I4794">
        <v>0.8</v>
      </c>
      <c r="J4794">
        <v>0.54</v>
      </c>
      <c r="K4794" s="1">
        <v>8.67</v>
      </c>
      <c r="L4794" s="2">
        <v>1094970</v>
      </c>
      <c r="M4794" s="1">
        <f>Table1[[#This Row],[PerformanceMetric]]/Table1[[#This Row],[InflationAdjSalary]]*1000000</f>
        <v>7.9180251513740094</v>
      </c>
      <c r="N4794" t="s">
        <v>36</v>
      </c>
      <c r="O4794">
        <v>35</v>
      </c>
      <c r="P4794" t="s">
        <v>30</v>
      </c>
    </row>
    <row r="4795" spans="2:16" x14ac:dyDescent="0.2">
      <c r="B4795" t="s">
        <v>965</v>
      </c>
      <c r="C4795">
        <v>2015</v>
      </c>
      <c r="D4795">
        <v>3.13</v>
      </c>
      <c r="E4795">
        <v>0.93</v>
      </c>
      <c r="F4795">
        <v>0.53</v>
      </c>
      <c r="G4795">
        <v>0.53</v>
      </c>
      <c r="H4795">
        <v>0.23</v>
      </c>
      <c r="I4795">
        <v>0.47</v>
      </c>
      <c r="J4795">
        <v>0.49</v>
      </c>
      <c r="K4795" s="1">
        <v>8.67</v>
      </c>
      <c r="L4795" s="2">
        <v>1744057</v>
      </c>
      <c r="M4795" s="1">
        <f>Table1[[#This Row],[PerformanceMetric]]/Table1[[#This Row],[InflationAdjSalary]]*1000000</f>
        <v>4.9711678001349728</v>
      </c>
      <c r="N4795" t="s">
        <v>109</v>
      </c>
      <c r="O4795">
        <v>20</v>
      </c>
      <c r="P4795" t="s">
        <v>20</v>
      </c>
    </row>
    <row r="4796" spans="2:16" x14ac:dyDescent="0.2">
      <c r="B4796" t="s">
        <v>953</v>
      </c>
      <c r="C4796">
        <v>2020</v>
      </c>
      <c r="D4796">
        <v>3.22</v>
      </c>
      <c r="E4796">
        <v>0.89</v>
      </c>
      <c r="F4796">
        <v>0.78</v>
      </c>
      <c r="G4796">
        <v>0.28000000000000003</v>
      </c>
      <c r="H4796">
        <v>0.11</v>
      </c>
      <c r="I4796">
        <v>0.44</v>
      </c>
      <c r="J4796">
        <v>0.49</v>
      </c>
      <c r="K4796" s="1">
        <v>8.65</v>
      </c>
      <c r="L4796" s="2">
        <v>665319</v>
      </c>
      <c r="M4796" s="1">
        <f>Table1[[#This Row],[PerformanceMetric]]/Table1[[#This Row],[InflationAdjSalary]]*1000000</f>
        <v>13.00128209174847</v>
      </c>
      <c r="N4796" t="s">
        <v>52</v>
      </c>
      <c r="O4796">
        <v>22</v>
      </c>
      <c r="P4796" t="s">
        <v>20</v>
      </c>
    </row>
    <row r="4797" spans="2:16" x14ac:dyDescent="0.2">
      <c r="B4797" t="s">
        <v>770</v>
      </c>
      <c r="C4797">
        <v>2012</v>
      </c>
      <c r="D4797">
        <v>3.18</v>
      </c>
      <c r="E4797">
        <v>1.74</v>
      </c>
      <c r="F4797">
        <v>1.24</v>
      </c>
      <c r="G4797">
        <v>0.55000000000000004</v>
      </c>
      <c r="H4797">
        <v>0.24</v>
      </c>
      <c r="I4797">
        <v>0.74</v>
      </c>
      <c r="J4797">
        <v>0.4</v>
      </c>
      <c r="K4797" s="1">
        <v>8.65</v>
      </c>
      <c r="L4797" s="2">
        <v>1587262</v>
      </c>
      <c r="M4797" s="1">
        <f>Table1[[#This Row],[PerformanceMetric]]/Table1[[#This Row],[InflationAdjSalary]]*1000000</f>
        <v>5.4496359139196935</v>
      </c>
      <c r="N4797" t="s">
        <v>61</v>
      </c>
      <c r="O4797">
        <v>31</v>
      </c>
      <c r="P4797" t="s">
        <v>20</v>
      </c>
    </row>
    <row r="4798" spans="2:16" x14ac:dyDescent="0.2">
      <c r="B4798" t="s">
        <v>978</v>
      </c>
      <c r="C4798">
        <v>2011</v>
      </c>
      <c r="D4798">
        <v>2.16</v>
      </c>
      <c r="E4798">
        <v>1.85</v>
      </c>
      <c r="F4798">
        <v>0.53</v>
      </c>
      <c r="G4798">
        <v>0.34</v>
      </c>
      <c r="H4798">
        <v>0.23</v>
      </c>
      <c r="I4798">
        <v>0.52</v>
      </c>
      <c r="J4798">
        <v>0.53</v>
      </c>
      <c r="K4798" s="1">
        <v>8.64</v>
      </c>
      <c r="L4798" s="2">
        <v>401420</v>
      </c>
      <c r="M4798" s="1">
        <f>Table1[[#This Row],[PerformanceMetric]]/Table1[[#This Row],[InflationAdjSalary]]*1000000</f>
        <v>21.523591251058743</v>
      </c>
      <c r="N4798" t="s">
        <v>58</v>
      </c>
      <c r="O4798">
        <v>34</v>
      </c>
      <c r="P4798" t="s">
        <v>30</v>
      </c>
    </row>
    <row r="4799" spans="2:16" x14ac:dyDescent="0.2">
      <c r="B4799" t="s">
        <v>608</v>
      </c>
      <c r="C4799">
        <v>2013</v>
      </c>
      <c r="D4799">
        <v>2</v>
      </c>
      <c r="E4799">
        <v>1.81</v>
      </c>
      <c r="F4799">
        <v>3.96</v>
      </c>
      <c r="G4799">
        <v>0.83</v>
      </c>
      <c r="H4799">
        <v>0.17</v>
      </c>
      <c r="I4799">
        <v>1.44</v>
      </c>
      <c r="J4799">
        <v>0.37</v>
      </c>
      <c r="K4799" s="1">
        <v>8.64</v>
      </c>
      <c r="L4799" s="2">
        <v>1775940</v>
      </c>
      <c r="M4799" s="1">
        <f>Table1[[#This Row],[PerformanceMetric]]/Table1[[#This Row],[InflationAdjSalary]]*1000000</f>
        <v>4.8650292239602688</v>
      </c>
      <c r="N4799" t="s">
        <v>58</v>
      </c>
      <c r="O4799">
        <v>33</v>
      </c>
      <c r="P4799" t="s">
        <v>19</v>
      </c>
    </row>
    <row r="4800" spans="2:16" x14ac:dyDescent="0.2">
      <c r="B4800" t="s">
        <v>728</v>
      </c>
      <c r="C4800">
        <v>2012</v>
      </c>
      <c r="D4800">
        <v>3.6</v>
      </c>
      <c r="E4800">
        <v>0.77</v>
      </c>
      <c r="F4800">
        <v>0.47</v>
      </c>
      <c r="G4800">
        <v>0.33</v>
      </c>
      <c r="H4800">
        <v>0.1</v>
      </c>
      <c r="I4800">
        <v>0.43</v>
      </c>
      <c r="J4800">
        <v>0.49</v>
      </c>
      <c r="K4800" s="1">
        <v>8.6300000000000008</v>
      </c>
      <c r="L4800" s="2">
        <v>1745989</v>
      </c>
      <c r="M4800" s="1">
        <f>Table1[[#This Row],[PerformanceMetric]]/Table1[[#This Row],[InflationAdjSalary]]*1000000</f>
        <v>4.942757371323645</v>
      </c>
      <c r="N4800" t="s">
        <v>56</v>
      </c>
      <c r="O4800">
        <v>37</v>
      </c>
      <c r="P4800" t="s">
        <v>25</v>
      </c>
    </row>
    <row r="4801" spans="2:16" x14ac:dyDescent="0.2">
      <c r="B4801" t="s">
        <v>739</v>
      </c>
      <c r="C4801">
        <v>2021</v>
      </c>
      <c r="D4801">
        <v>2.7</v>
      </c>
      <c r="E4801">
        <v>0.94</v>
      </c>
      <c r="F4801">
        <v>0.57999999999999996</v>
      </c>
      <c r="G4801">
        <v>0.55000000000000004</v>
      </c>
      <c r="H4801">
        <v>0.12</v>
      </c>
      <c r="I4801">
        <v>0.33</v>
      </c>
      <c r="J4801">
        <v>0.51</v>
      </c>
      <c r="K4801" s="1">
        <v>8.6300000000000008</v>
      </c>
      <c r="L4801" s="2">
        <v>1951358</v>
      </c>
      <c r="M4801" s="1">
        <f>Table1[[#This Row],[PerformanceMetric]]/Table1[[#This Row],[InflationAdjSalary]]*1000000</f>
        <v>4.4225611087253087</v>
      </c>
      <c r="N4801" t="s">
        <v>70</v>
      </c>
      <c r="O4801">
        <v>22</v>
      </c>
      <c r="P4801" t="s">
        <v>19</v>
      </c>
    </row>
    <row r="4802" spans="2:16" x14ac:dyDescent="0.2">
      <c r="B4802" t="s">
        <v>437</v>
      </c>
      <c r="C4802">
        <v>2011</v>
      </c>
      <c r="D4802">
        <v>2.72</v>
      </c>
      <c r="E4802">
        <v>2.4900000000000002</v>
      </c>
      <c r="F4802">
        <v>0.18</v>
      </c>
      <c r="G4802">
        <v>0.21</v>
      </c>
      <c r="H4802">
        <v>0.51</v>
      </c>
      <c r="I4802">
        <v>0.64</v>
      </c>
      <c r="J4802">
        <v>0.45</v>
      </c>
      <c r="K4802" s="1">
        <v>8.6199999999999992</v>
      </c>
      <c r="L4802" s="2">
        <v>2892973</v>
      </c>
      <c r="M4802" s="1">
        <f>Table1[[#This Row],[PerformanceMetric]]/Table1[[#This Row],[InflationAdjSalary]]*1000000</f>
        <v>2.9796337539271884</v>
      </c>
      <c r="N4802" t="s">
        <v>36</v>
      </c>
      <c r="O4802">
        <v>21</v>
      </c>
      <c r="P4802" t="s">
        <v>30</v>
      </c>
    </row>
    <row r="4803" spans="2:16" x14ac:dyDescent="0.2">
      <c r="B4803" t="s">
        <v>711</v>
      </c>
      <c r="C4803">
        <v>2011</v>
      </c>
      <c r="D4803">
        <v>2.44</v>
      </c>
      <c r="E4803">
        <v>2.14</v>
      </c>
      <c r="F4803">
        <v>0.4</v>
      </c>
      <c r="G4803">
        <v>0.18</v>
      </c>
      <c r="H4803">
        <v>7.0000000000000007E-2</v>
      </c>
      <c r="I4803">
        <v>0.44</v>
      </c>
      <c r="J4803">
        <v>0.5</v>
      </c>
      <c r="K4803" s="1">
        <v>8.61</v>
      </c>
      <c r="L4803" s="2">
        <v>1775042</v>
      </c>
      <c r="M4803" s="1">
        <f>Table1[[#This Row],[PerformanceMetric]]/Table1[[#This Row],[InflationAdjSalary]]*1000000</f>
        <v>4.8505894508411629</v>
      </c>
      <c r="N4803" t="s">
        <v>31</v>
      </c>
      <c r="O4803">
        <v>37</v>
      </c>
      <c r="P4803" t="s">
        <v>16</v>
      </c>
    </row>
    <row r="4804" spans="2:16" x14ac:dyDescent="0.2">
      <c r="B4804" t="s">
        <v>856</v>
      </c>
      <c r="C4804">
        <v>2013</v>
      </c>
      <c r="D4804">
        <v>2.63</v>
      </c>
      <c r="E4804">
        <v>2.33</v>
      </c>
      <c r="F4804">
        <v>0.25</v>
      </c>
      <c r="G4804">
        <v>0.25</v>
      </c>
      <c r="H4804">
        <v>0.22</v>
      </c>
      <c r="I4804">
        <v>0.37</v>
      </c>
      <c r="J4804">
        <v>0.44</v>
      </c>
      <c r="K4804" s="1">
        <v>8.61</v>
      </c>
      <c r="L4804" s="2">
        <v>3806928</v>
      </c>
      <c r="M4804" s="1">
        <f>Table1[[#This Row],[PerformanceMetric]]/Table1[[#This Row],[InflationAdjSalary]]*1000000</f>
        <v>2.2616660992800495</v>
      </c>
      <c r="N4804" t="s">
        <v>38</v>
      </c>
      <c r="O4804">
        <v>25</v>
      </c>
      <c r="P4804" t="s">
        <v>16</v>
      </c>
    </row>
    <row r="4805" spans="2:16" x14ac:dyDescent="0.2">
      <c r="B4805" t="s">
        <v>979</v>
      </c>
      <c r="C4805">
        <v>2010</v>
      </c>
      <c r="D4805">
        <v>1.46</v>
      </c>
      <c r="E4805">
        <v>1.84</v>
      </c>
      <c r="F4805">
        <v>0.89</v>
      </c>
      <c r="G4805">
        <v>0.19</v>
      </c>
      <c r="H4805">
        <v>0.16</v>
      </c>
      <c r="I4805">
        <v>0.63</v>
      </c>
      <c r="J4805">
        <v>0.65</v>
      </c>
      <c r="K4805" s="1">
        <v>8.58</v>
      </c>
      <c r="L4805" s="2">
        <v>1349491</v>
      </c>
      <c r="M4805" s="1">
        <f>Table1[[#This Row],[PerformanceMetric]]/Table1[[#This Row],[InflationAdjSalary]]*1000000</f>
        <v>6.3579527392179722</v>
      </c>
      <c r="N4805" t="s">
        <v>54</v>
      </c>
      <c r="O4805">
        <v>34</v>
      </c>
      <c r="P4805" t="s">
        <v>30</v>
      </c>
    </row>
    <row r="4806" spans="2:16" x14ac:dyDescent="0.2">
      <c r="B4806" t="s">
        <v>980</v>
      </c>
      <c r="C4806">
        <v>2012</v>
      </c>
      <c r="D4806">
        <v>3.17</v>
      </c>
      <c r="E4806">
        <v>1.61</v>
      </c>
      <c r="F4806">
        <v>0.17</v>
      </c>
      <c r="G4806">
        <v>0.14000000000000001</v>
      </c>
      <c r="H4806">
        <v>0.39</v>
      </c>
      <c r="I4806">
        <v>0.39</v>
      </c>
      <c r="J4806">
        <v>0.46</v>
      </c>
      <c r="K4806" s="1">
        <v>8.57</v>
      </c>
      <c r="L4806" s="2">
        <v>1446756</v>
      </c>
      <c r="M4806" s="1">
        <f>Table1[[#This Row],[PerformanceMetric]]/Table1[[#This Row],[InflationAdjSalary]]*1000000</f>
        <v>5.9235973446800978</v>
      </c>
      <c r="N4806" t="s">
        <v>61</v>
      </c>
      <c r="O4806">
        <v>22</v>
      </c>
      <c r="P4806" t="s">
        <v>16</v>
      </c>
    </row>
    <row r="4807" spans="2:16" x14ac:dyDescent="0.2">
      <c r="B4807" t="s">
        <v>653</v>
      </c>
      <c r="C4807">
        <v>2019</v>
      </c>
      <c r="D4807">
        <v>3.75</v>
      </c>
      <c r="E4807">
        <v>0.65</v>
      </c>
      <c r="F4807">
        <v>0.65</v>
      </c>
      <c r="G4807">
        <v>0.05</v>
      </c>
      <c r="H4807">
        <v>0</v>
      </c>
      <c r="I4807">
        <v>0.55000000000000004</v>
      </c>
      <c r="J4807">
        <v>0.54</v>
      </c>
      <c r="K4807" s="1">
        <v>8.57</v>
      </c>
      <c r="L4807" s="2">
        <v>2486651</v>
      </c>
      <c r="M4807" s="1">
        <f>Table1[[#This Row],[PerformanceMetric]]/Table1[[#This Row],[InflationAdjSalary]]*1000000</f>
        <v>3.4464024103100916</v>
      </c>
      <c r="N4807" t="s">
        <v>38</v>
      </c>
      <c r="O4807">
        <v>19</v>
      </c>
      <c r="P4807" t="s">
        <v>20</v>
      </c>
    </row>
    <row r="4808" spans="2:16" x14ac:dyDescent="0.2">
      <c r="B4808" t="s">
        <v>708</v>
      </c>
      <c r="C4808">
        <v>2012</v>
      </c>
      <c r="D4808">
        <v>3.26</v>
      </c>
      <c r="E4808">
        <v>1.77</v>
      </c>
      <c r="F4808">
        <v>0.43</v>
      </c>
      <c r="G4808">
        <v>0.49</v>
      </c>
      <c r="H4808">
        <v>0.17</v>
      </c>
      <c r="I4808">
        <v>0.46</v>
      </c>
      <c r="J4808">
        <v>0.41</v>
      </c>
      <c r="K4808" s="1">
        <v>8.56</v>
      </c>
      <c r="L4808" s="2">
        <v>983044</v>
      </c>
      <c r="M4808" s="1">
        <f>Table1[[#This Row],[PerformanceMetric]]/Table1[[#This Row],[InflationAdjSalary]]*1000000</f>
        <v>8.7076468601608887</v>
      </c>
      <c r="N4808" t="s">
        <v>41</v>
      </c>
      <c r="O4808">
        <v>26</v>
      </c>
      <c r="P4808" t="s">
        <v>25</v>
      </c>
    </row>
    <row r="4809" spans="2:16" x14ac:dyDescent="0.2">
      <c r="B4809" t="s">
        <v>458</v>
      </c>
      <c r="C4809">
        <v>2016</v>
      </c>
      <c r="D4809">
        <v>2.8</v>
      </c>
      <c r="E4809">
        <v>2</v>
      </c>
      <c r="F4809">
        <v>0</v>
      </c>
      <c r="G4809">
        <v>0.2</v>
      </c>
      <c r="H4809">
        <v>0.4</v>
      </c>
      <c r="I4809">
        <v>0.6</v>
      </c>
      <c r="J4809">
        <v>0.51</v>
      </c>
      <c r="K4809" s="1">
        <v>8.5500000000000007</v>
      </c>
      <c r="L4809" s="2">
        <v>1464822</v>
      </c>
      <c r="M4809" s="1">
        <f>Table1[[#This Row],[PerformanceMetric]]/Table1[[#This Row],[InflationAdjSalary]]*1000000</f>
        <v>5.8368866660932186</v>
      </c>
      <c r="N4809" t="s">
        <v>24</v>
      </c>
      <c r="O4809">
        <v>24</v>
      </c>
      <c r="P4809" t="s">
        <v>16</v>
      </c>
    </row>
    <row r="4810" spans="2:16" x14ac:dyDescent="0.2">
      <c r="B4810" t="s">
        <v>981</v>
      </c>
      <c r="C4810">
        <v>2013</v>
      </c>
      <c r="D4810">
        <v>3.17</v>
      </c>
      <c r="E4810">
        <v>1.21</v>
      </c>
      <c r="F4810">
        <v>0.5</v>
      </c>
      <c r="G4810">
        <v>0.25</v>
      </c>
      <c r="H4810">
        <v>0</v>
      </c>
      <c r="I4810">
        <v>0.42</v>
      </c>
      <c r="J4810">
        <v>0.5</v>
      </c>
      <c r="K4810" s="1">
        <v>8.5399999999999991</v>
      </c>
      <c r="L4810" s="2">
        <v>1001059</v>
      </c>
      <c r="M4810" s="1">
        <f>Table1[[#This Row],[PerformanceMetric]]/Table1[[#This Row],[InflationAdjSalary]]*1000000</f>
        <v>8.5309657073159517</v>
      </c>
      <c r="N4810" t="s">
        <v>48</v>
      </c>
      <c r="O4810">
        <v>21</v>
      </c>
      <c r="P4810" t="s">
        <v>20</v>
      </c>
    </row>
    <row r="4811" spans="2:16" x14ac:dyDescent="0.2">
      <c r="B4811" t="s">
        <v>935</v>
      </c>
      <c r="C4811">
        <v>2020</v>
      </c>
      <c r="D4811">
        <v>3.27</v>
      </c>
      <c r="E4811">
        <v>1.27</v>
      </c>
      <c r="F4811">
        <v>0.65</v>
      </c>
      <c r="G4811">
        <v>0.32</v>
      </c>
      <c r="H4811">
        <v>0.11</v>
      </c>
      <c r="I4811">
        <v>0.41</v>
      </c>
      <c r="J4811">
        <v>0.44</v>
      </c>
      <c r="K4811" s="1">
        <v>8.5399999999999991</v>
      </c>
      <c r="L4811" s="2">
        <v>1744762</v>
      </c>
      <c r="M4811" s="1">
        <f>Table1[[#This Row],[PerformanceMetric]]/Table1[[#This Row],[InflationAdjSalary]]*1000000</f>
        <v>4.8946503878465935</v>
      </c>
      <c r="N4811" t="s">
        <v>61</v>
      </c>
      <c r="O4811">
        <v>21</v>
      </c>
      <c r="P4811" t="s">
        <v>20</v>
      </c>
    </row>
    <row r="4812" spans="2:16" x14ac:dyDescent="0.2">
      <c r="B4812" t="s">
        <v>707</v>
      </c>
      <c r="C4812">
        <v>2015</v>
      </c>
      <c r="D4812">
        <v>2.71</v>
      </c>
      <c r="E4812">
        <v>1.1399999999999999</v>
      </c>
      <c r="F4812">
        <v>0.5</v>
      </c>
      <c r="G4812">
        <v>0.14000000000000001</v>
      </c>
      <c r="H4812">
        <v>0</v>
      </c>
      <c r="I4812">
        <v>0.28999999999999998</v>
      </c>
      <c r="J4812">
        <v>0.54</v>
      </c>
      <c r="K4812" s="1">
        <v>8.5299999999999994</v>
      </c>
      <c r="L4812" s="2">
        <v>148331</v>
      </c>
      <c r="M4812" s="1">
        <f>Table1[[#This Row],[PerformanceMetric]]/Table1[[#This Row],[InflationAdjSalary]]*1000000</f>
        <v>57.506522574512402</v>
      </c>
      <c r="N4812" t="s">
        <v>52</v>
      </c>
      <c r="O4812">
        <v>24</v>
      </c>
      <c r="P4812" t="s">
        <v>25</v>
      </c>
    </row>
    <row r="4813" spans="2:16" x14ac:dyDescent="0.2">
      <c r="B4813" t="s">
        <v>615</v>
      </c>
      <c r="C4813">
        <v>2018</v>
      </c>
      <c r="D4813">
        <v>2.42</v>
      </c>
      <c r="E4813">
        <v>3</v>
      </c>
      <c r="F4813">
        <v>1.83</v>
      </c>
      <c r="G4813">
        <v>0.57999999999999996</v>
      </c>
      <c r="H4813">
        <v>0.08</v>
      </c>
      <c r="I4813">
        <v>0.75</v>
      </c>
      <c r="J4813">
        <v>0.33</v>
      </c>
      <c r="K4813" s="1">
        <v>8.5299999999999994</v>
      </c>
      <c r="L4813" s="2">
        <v>15008415</v>
      </c>
      <c r="M4813" s="1">
        <f>Table1[[#This Row],[PerformanceMetric]]/Table1[[#This Row],[InflationAdjSalary]]*1000000</f>
        <v>0.568347823537662</v>
      </c>
      <c r="N4813" t="s">
        <v>27</v>
      </c>
      <c r="O4813">
        <v>26</v>
      </c>
      <c r="P4813" t="s">
        <v>25</v>
      </c>
    </row>
    <row r="4814" spans="2:16" x14ac:dyDescent="0.2">
      <c r="B4814" t="s">
        <v>982</v>
      </c>
      <c r="C4814">
        <v>2020</v>
      </c>
      <c r="D4814">
        <v>3.1</v>
      </c>
      <c r="E4814">
        <v>1</v>
      </c>
      <c r="F4814">
        <v>0.25</v>
      </c>
      <c r="G4814">
        <v>0.05</v>
      </c>
      <c r="H4814">
        <v>0.05</v>
      </c>
      <c r="I4814">
        <v>0.4</v>
      </c>
      <c r="J4814">
        <v>0.57999999999999996</v>
      </c>
      <c r="K4814" s="1">
        <v>8.52</v>
      </c>
      <c r="L4814" s="2">
        <v>797398</v>
      </c>
      <c r="M4814" s="1">
        <f>Table1[[#This Row],[PerformanceMetric]]/Table1[[#This Row],[InflationAdjSalary]]*1000000</f>
        <v>10.684752156388654</v>
      </c>
      <c r="N4814" t="s">
        <v>58</v>
      </c>
      <c r="O4814">
        <v>22</v>
      </c>
      <c r="P4814" t="s">
        <v>20</v>
      </c>
    </row>
    <row r="4815" spans="2:16" x14ac:dyDescent="0.2">
      <c r="B4815" t="s">
        <v>810</v>
      </c>
      <c r="C4815">
        <v>2011</v>
      </c>
      <c r="D4815">
        <v>1.5</v>
      </c>
      <c r="E4815">
        <v>1.25</v>
      </c>
      <c r="F4815">
        <v>0.25</v>
      </c>
      <c r="G4815">
        <v>0</v>
      </c>
      <c r="H4815">
        <v>0.75</v>
      </c>
      <c r="I4815">
        <v>0.5</v>
      </c>
      <c r="J4815">
        <v>0.77</v>
      </c>
      <c r="K4815" s="1">
        <v>8.51</v>
      </c>
      <c r="L4815" s="2">
        <v>1000552</v>
      </c>
      <c r="M4815" s="1">
        <f>Table1[[#This Row],[PerformanceMetric]]/Table1[[#This Row],[InflationAdjSalary]]*1000000</f>
        <v>8.5053050716004766</v>
      </c>
      <c r="N4815" t="s">
        <v>61</v>
      </c>
      <c r="O4815">
        <v>25</v>
      </c>
      <c r="P4815" t="s">
        <v>30</v>
      </c>
    </row>
    <row r="4816" spans="2:16" x14ac:dyDescent="0.2">
      <c r="B4816" t="s">
        <v>435</v>
      </c>
      <c r="C4816">
        <v>2017</v>
      </c>
      <c r="D4816">
        <v>2.36</v>
      </c>
      <c r="E4816">
        <v>1.66</v>
      </c>
      <c r="F4816">
        <v>0.89</v>
      </c>
      <c r="G4816">
        <v>0.74</v>
      </c>
      <c r="H4816">
        <v>0.23</v>
      </c>
      <c r="I4816">
        <v>0.69</v>
      </c>
      <c r="J4816">
        <v>0.47</v>
      </c>
      <c r="K4816" s="1">
        <v>8.5</v>
      </c>
      <c r="L4816" s="2">
        <v>1821669</v>
      </c>
      <c r="M4816" s="1">
        <f>Table1[[#This Row],[PerformanceMetric]]/Table1[[#This Row],[InflationAdjSalary]]*1000000</f>
        <v>4.666050747967935</v>
      </c>
      <c r="N4816" t="s">
        <v>29</v>
      </c>
      <c r="O4816">
        <v>28</v>
      </c>
      <c r="P4816" t="s">
        <v>20</v>
      </c>
    </row>
    <row r="4817" spans="2:16" x14ac:dyDescent="0.2">
      <c r="B4817" t="s">
        <v>395</v>
      </c>
      <c r="C4817">
        <v>2013</v>
      </c>
      <c r="D4817">
        <v>2.69</v>
      </c>
      <c r="E4817">
        <v>2</v>
      </c>
      <c r="F4817">
        <v>0.31</v>
      </c>
      <c r="G4817">
        <v>0.06</v>
      </c>
      <c r="H4817">
        <v>0.38</v>
      </c>
      <c r="I4817">
        <v>0.69</v>
      </c>
      <c r="J4817">
        <v>0.52</v>
      </c>
      <c r="K4817" s="1">
        <v>8.4600000000000009</v>
      </c>
      <c r="L4817" s="2">
        <v>1001059</v>
      </c>
      <c r="M4817" s="1">
        <f>Table1[[#This Row],[PerformanceMetric]]/Table1[[#This Row],[InflationAdjSalary]]*1000000</f>
        <v>8.4510503376923847</v>
      </c>
      <c r="N4817" t="s">
        <v>65</v>
      </c>
      <c r="O4817">
        <v>26</v>
      </c>
      <c r="P4817" t="s">
        <v>30</v>
      </c>
    </row>
    <row r="4818" spans="2:16" x14ac:dyDescent="0.2">
      <c r="B4818" t="s">
        <v>804</v>
      </c>
      <c r="C4818">
        <v>2012</v>
      </c>
      <c r="D4818">
        <v>1.75</v>
      </c>
      <c r="E4818">
        <v>2.1</v>
      </c>
      <c r="F4818">
        <v>0</v>
      </c>
      <c r="G4818">
        <v>0.05</v>
      </c>
      <c r="H4818">
        <v>0.5</v>
      </c>
      <c r="I4818">
        <v>0.4</v>
      </c>
      <c r="J4818">
        <v>0.59</v>
      </c>
      <c r="K4818" s="1">
        <v>8.4600000000000009</v>
      </c>
      <c r="L4818" s="2">
        <v>1142901</v>
      </c>
      <c r="M4818" s="1">
        <f>Table1[[#This Row],[PerformanceMetric]]/Table1[[#This Row],[InflationAdjSalary]]*1000000</f>
        <v>7.4022159399633045</v>
      </c>
      <c r="N4818" t="s">
        <v>41</v>
      </c>
      <c r="O4818">
        <v>24</v>
      </c>
      <c r="P4818" t="s">
        <v>30</v>
      </c>
    </row>
    <row r="4819" spans="2:16" x14ac:dyDescent="0.2">
      <c r="B4819" t="s">
        <v>983</v>
      </c>
      <c r="C4819">
        <v>2017</v>
      </c>
      <c r="D4819">
        <v>1.9</v>
      </c>
      <c r="E4819">
        <v>2.4300000000000002</v>
      </c>
      <c r="F4819">
        <v>0.48</v>
      </c>
      <c r="G4819">
        <v>0.19</v>
      </c>
      <c r="H4819">
        <v>0.19</v>
      </c>
      <c r="I4819">
        <v>0.56999999999999995</v>
      </c>
      <c r="J4819">
        <v>0.52</v>
      </c>
      <c r="K4819" s="1">
        <v>8.44</v>
      </c>
      <c r="L4819" s="2">
        <v>93445</v>
      </c>
      <c r="M4819" s="1">
        <f>Table1[[#This Row],[PerformanceMetric]]/Table1[[#This Row],[InflationAdjSalary]]*1000000</f>
        <v>90.320509390550583</v>
      </c>
      <c r="N4819" t="s">
        <v>70</v>
      </c>
      <c r="O4819">
        <v>24</v>
      </c>
      <c r="P4819" t="s">
        <v>30</v>
      </c>
    </row>
    <row r="4820" spans="2:16" x14ac:dyDescent="0.2">
      <c r="B4820" t="s">
        <v>336</v>
      </c>
      <c r="C4820">
        <v>2011</v>
      </c>
      <c r="D4820">
        <v>3.23</v>
      </c>
      <c r="E4820">
        <v>1.85</v>
      </c>
      <c r="F4820">
        <v>1.08</v>
      </c>
      <c r="G4820">
        <v>0.62</v>
      </c>
      <c r="H4820">
        <v>0.69</v>
      </c>
      <c r="I4820">
        <v>1.38</v>
      </c>
      <c r="J4820">
        <v>0.45</v>
      </c>
      <c r="K4820" s="1">
        <v>8.44</v>
      </c>
      <c r="L4820" s="2">
        <v>2406383</v>
      </c>
      <c r="M4820" s="1">
        <f>Table1[[#This Row],[PerformanceMetric]]/Table1[[#This Row],[InflationAdjSalary]]*1000000</f>
        <v>3.5073386073621697</v>
      </c>
      <c r="N4820" t="s">
        <v>68</v>
      </c>
      <c r="O4820">
        <v>23</v>
      </c>
      <c r="P4820" t="s">
        <v>25</v>
      </c>
    </row>
    <row r="4821" spans="2:16" x14ac:dyDescent="0.2">
      <c r="B4821" t="s">
        <v>984</v>
      </c>
      <c r="C4821">
        <v>2021</v>
      </c>
      <c r="D4821">
        <v>3.08</v>
      </c>
      <c r="E4821">
        <v>0.77</v>
      </c>
      <c r="F4821">
        <v>0.46</v>
      </c>
      <c r="G4821">
        <v>0.31</v>
      </c>
      <c r="H4821">
        <v>0.08</v>
      </c>
      <c r="I4821">
        <v>0.23</v>
      </c>
      <c r="J4821">
        <v>0.5</v>
      </c>
      <c r="K4821" s="1">
        <v>8.42</v>
      </c>
      <c r="L4821" s="2">
        <v>1655506</v>
      </c>
      <c r="M4821" s="1">
        <f>Table1[[#This Row],[PerformanceMetric]]/Table1[[#This Row],[InflationAdjSalary]]*1000000</f>
        <v>5.0860582806706827</v>
      </c>
      <c r="N4821" t="s">
        <v>46</v>
      </c>
      <c r="O4821">
        <v>19</v>
      </c>
      <c r="P4821" t="s">
        <v>20</v>
      </c>
    </row>
    <row r="4822" spans="2:16" x14ac:dyDescent="0.2">
      <c r="B4822" t="s">
        <v>548</v>
      </c>
      <c r="C4822">
        <v>2017</v>
      </c>
      <c r="D4822">
        <v>2.5</v>
      </c>
      <c r="E4822">
        <v>0.75</v>
      </c>
      <c r="F4822">
        <v>0.85</v>
      </c>
      <c r="G4822">
        <v>0.53</v>
      </c>
      <c r="H4822">
        <v>0.13</v>
      </c>
      <c r="I4822">
        <v>0.38</v>
      </c>
      <c r="J4822">
        <v>0.53</v>
      </c>
      <c r="K4822" s="1">
        <v>8.42</v>
      </c>
      <c r="L4822" s="2">
        <v>1779864</v>
      </c>
      <c r="M4822" s="1">
        <f>Table1[[#This Row],[PerformanceMetric]]/Table1[[#This Row],[InflationAdjSalary]]*1000000</f>
        <v>4.7306985252805829</v>
      </c>
      <c r="N4822" t="s">
        <v>58</v>
      </c>
      <c r="O4822">
        <v>24</v>
      </c>
      <c r="P4822" t="s">
        <v>19</v>
      </c>
    </row>
    <row r="4823" spans="2:16" x14ac:dyDescent="0.2">
      <c r="B4823" t="s">
        <v>253</v>
      </c>
      <c r="C4823">
        <v>2019</v>
      </c>
      <c r="D4823">
        <v>1.69</v>
      </c>
      <c r="E4823">
        <v>1.69</v>
      </c>
      <c r="F4823">
        <v>0.77</v>
      </c>
      <c r="G4823">
        <v>0.62</v>
      </c>
      <c r="H4823">
        <v>0.08</v>
      </c>
      <c r="I4823">
        <v>0.31</v>
      </c>
      <c r="J4823">
        <v>0.5</v>
      </c>
      <c r="K4823" s="1">
        <v>8.39</v>
      </c>
      <c r="L4823" s="2">
        <v>2683870</v>
      </c>
      <c r="M4823" s="1">
        <f>Table1[[#This Row],[PerformanceMetric]]/Table1[[#This Row],[InflationAdjSalary]]*1000000</f>
        <v>3.1260828579625692</v>
      </c>
      <c r="N4823" t="s">
        <v>46</v>
      </c>
      <c r="O4823">
        <v>27</v>
      </c>
      <c r="P4823" t="s">
        <v>20</v>
      </c>
    </row>
    <row r="4824" spans="2:16" x14ac:dyDescent="0.2">
      <c r="B4824" t="s">
        <v>985</v>
      </c>
      <c r="C4824">
        <v>2013</v>
      </c>
      <c r="D4824">
        <v>1.75</v>
      </c>
      <c r="E4824">
        <v>0.75</v>
      </c>
      <c r="F4824">
        <v>0.5</v>
      </c>
      <c r="G4824">
        <v>0.25</v>
      </c>
      <c r="H4824">
        <v>0</v>
      </c>
      <c r="I4824">
        <v>0.5</v>
      </c>
      <c r="J4824">
        <v>0.93</v>
      </c>
      <c r="K4824" s="1">
        <v>8.3800000000000008</v>
      </c>
      <c r="L4824" s="2">
        <v>1122146</v>
      </c>
      <c r="M4824" s="1">
        <f>Table1[[#This Row],[PerformanceMetric]]/Table1[[#This Row],[InflationAdjSalary]]*1000000</f>
        <v>7.4678339538705307</v>
      </c>
      <c r="N4824" t="s">
        <v>91</v>
      </c>
      <c r="O4824">
        <v>24</v>
      </c>
      <c r="P4824" t="s">
        <v>19</v>
      </c>
    </row>
    <row r="4825" spans="2:16" x14ac:dyDescent="0.2">
      <c r="B4825" t="s">
        <v>687</v>
      </c>
      <c r="C4825">
        <v>2015</v>
      </c>
      <c r="D4825">
        <v>3.67</v>
      </c>
      <c r="E4825">
        <v>1.06</v>
      </c>
      <c r="F4825">
        <v>2.21</v>
      </c>
      <c r="G4825">
        <v>0.55000000000000004</v>
      </c>
      <c r="H4825">
        <v>0.15</v>
      </c>
      <c r="I4825">
        <v>1.27</v>
      </c>
      <c r="J4825">
        <v>0.41</v>
      </c>
      <c r="K4825" s="1">
        <v>8.3800000000000008</v>
      </c>
      <c r="L4825" s="2">
        <v>2064111</v>
      </c>
      <c r="M4825" s="1">
        <f>Table1[[#This Row],[PerformanceMetric]]/Table1[[#This Row],[InflationAdjSalary]]*1000000</f>
        <v>4.0598591839295466</v>
      </c>
      <c r="N4825" t="s">
        <v>41</v>
      </c>
      <c r="O4825">
        <v>20</v>
      </c>
      <c r="P4825" t="s">
        <v>19</v>
      </c>
    </row>
    <row r="4826" spans="2:16" x14ac:dyDescent="0.2">
      <c r="B4826" t="s">
        <v>432</v>
      </c>
      <c r="C4826">
        <v>2017</v>
      </c>
      <c r="D4826">
        <v>1.94</v>
      </c>
      <c r="E4826">
        <v>2.25</v>
      </c>
      <c r="F4826">
        <v>0.38</v>
      </c>
      <c r="G4826">
        <v>0.38</v>
      </c>
      <c r="H4826">
        <v>0.06</v>
      </c>
      <c r="I4826">
        <v>0.5</v>
      </c>
      <c r="J4826">
        <v>0.52</v>
      </c>
      <c r="K4826" s="1">
        <v>8.3800000000000008</v>
      </c>
      <c r="L4826" s="2">
        <v>2816865</v>
      </c>
      <c r="M4826" s="1">
        <f>Table1[[#This Row],[PerformanceMetric]]/Table1[[#This Row],[InflationAdjSalary]]*1000000</f>
        <v>2.9749384510794803</v>
      </c>
      <c r="N4826" t="s">
        <v>31</v>
      </c>
      <c r="O4826">
        <v>36</v>
      </c>
      <c r="P4826" t="s">
        <v>30</v>
      </c>
    </row>
    <row r="4827" spans="2:16" x14ac:dyDescent="0.2">
      <c r="B4827" t="s">
        <v>765</v>
      </c>
      <c r="C4827">
        <v>2012</v>
      </c>
      <c r="D4827">
        <v>2.8</v>
      </c>
      <c r="E4827">
        <v>1.73</v>
      </c>
      <c r="F4827">
        <v>0.2</v>
      </c>
      <c r="G4827">
        <v>7.0000000000000007E-2</v>
      </c>
      <c r="H4827">
        <v>0.33</v>
      </c>
      <c r="I4827">
        <v>0.73</v>
      </c>
      <c r="J4827">
        <v>0.56999999999999995</v>
      </c>
      <c r="K4827" s="1">
        <v>8.3699999999999992</v>
      </c>
      <c r="L4827" s="2">
        <v>1380991</v>
      </c>
      <c r="M4827" s="1">
        <f>Table1[[#This Row],[PerformanceMetric]]/Table1[[#This Row],[InflationAdjSalary]]*1000000</f>
        <v>6.0608649875343135</v>
      </c>
      <c r="N4827" t="s">
        <v>61</v>
      </c>
      <c r="O4827">
        <v>27</v>
      </c>
      <c r="P4827" t="s">
        <v>30</v>
      </c>
    </row>
    <row r="4828" spans="2:16" x14ac:dyDescent="0.2">
      <c r="B4828" t="s">
        <v>207</v>
      </c>
      <c r="C4828">
        <v>2017</v>
      </c>
      <c r="D4828">
        <v>3.42</v>
      </c>
      <c r="E4828">
        <v>1.1100000000000001</v>
      </c>
      <c r="F4828">
        <v>1.26</v>
      </c>
      <c r="G4828">
        <v>0.21</v>
      </c>
      <c r="H4828">
        <v>0.16</v>
      </c>
      <c r="I4828">
        <v>1</v>
      </c>
      <c r="J4828">
        <v>0.5</v>
      </c>
      <c r="K4828" s="1">
        <v>8.3699999999999992</v>
      </c>
      <c r="L4828" s="2">
        <v>1587806</v>
      </c>
      <c r="M4828" s="1">
        <f>Table1[[#This Row],[PerformanceMetric]]/Table1[[#This Row],[InflationAdjSalary]]*1000000</f>
        <v>5.2714248466122431</v>
      </c>
      <c r="N4828" t="s">
        <v>65</v>
      </c>
      <c r="O4828">
        <v>20</v>
      </c>
      <c r="P4828" t="s">
        <v>19</v>
      </c>
    </row>
    <row r="4829" spans="2:16" x14ac:dyDescent="0.2">
      <c r="B4829" t="s">
        <v>62</v>
      </c>
      <c r="C4829">
        <v>2012</v>
      </c>
      <c r="D4829">
        <v>2.6</v>
      </c>
      <c r="E4829">
        <v>1.33</v>
      </c>
      <c r="F4829">
        <v>0.33</v>
      </c>
      <c r="G4829">
        <v>0.26</v>
      </c>
      <c r="H4829">
        <v>0.12</v>
      </c>
      <c r="I4829">
        <v>0.33</v>
      </c>
      <c r="J4829">
        <v>0.53</v>
      </c>
      <c r="K4829" s="1">
        <v>8.36</v>
      </c>
      <c r="L4829" s="2">
        <v>1417160</v>
      </c>
      <c r="M4829" s="1">
        <f>Table1[[#This Row],[PerformanceMetric]]/Table1[[#This Row],[InflationAdjSalary]]*1000000</f>
        <v>5.8991221880380476</v>
      </c>
      <c r="N4829" t="s">
        <v>68</v>
      </c>
      <c r="O4829">
        <v>22</v>
      </c>
      <c r="P4829" t="s">
        <v>20</v>
      </c>
    </row>
    <row r="4830" spans="2:16" x14ac:dyDescent="0.2">
      <c r="B4830" t="s">
        <v>947</v>
      </c>
      <c r="C4830">
        <v>2018</v>
      </c>
      <c r="D4830">
        <v>2.5299999999999998</v>
      </c>
      <c r="E4830">
        <v>1</v>
      </c>
      <c r="F4830">
        <v>0.2</v>
      </c>
      <c r="G4830">
        <v>7.0000000000000007E-2</v>
      </c>
      <c r="H4830">
        <v>0.13</v>
      </c>
      <c r="I4830">
        <v>0.33</v>
      </c>
      <c r="J4830">
        <v>0.64</v>
      </c>
      <c r="K4830" s="1">
        <v>8.34</v>
      </c>
      <c r="L4830" s="2">
        <v>537872</v>
      </c>
      <c r="M4830" s="1">
        <f>Table1[[#This Row],[PerformanceMetric]]/Table1[[#This Row],[InflationAdjSalary]]*1000000</f>
        <v>15.505547788321385</v>
      </c>
      <c r="N4830" t="s">
        <v>50</v>
      </c>
      <c r="O4830">
        <v>24</v>
      </c>
      <c r="P4830" t="s">
        <v>25</v>
      </c>
    </row>
    <row r="4831" spans="2:16" x14ac:dyDescent="0.2">
      <c r="B4831" t="s">
        <v>699</v>
      </c>
      <c r="C4831">
        <v>2020</v>
      </c>
      <c r="D4831">
        <v>2</v>
      </c>
      <c r="E4831">
        <v>2</v>
      </c>
      <c r="F4831">
        <v>0</v>
      </c>
      <c r="G4831">
        <v>1</v>
      </c>
      <c r="H4831">
        <v>0</v>
      </c>
      <c r="I4831">
        <v>1</v>
      </c>
      <c r="J4831">
        <v>0.69</v>
      </c>
      <c r="K4831" s="1">
        <v>8.33</v>
      </c>
      <c r="L4831" s="2">
        <v>796693</v>
      </c>
      <c r="M4831" s="1">
        <f>Table1[[#This Row],[PerformanceMetric]]/Table1[[#This Row],[InflationAdjSalary]]*1000000</f>
        <v>10.455721338081293</v>
      </c>
      <c r="N4831" t="s">
        <v>91</v>
      </c>
      <c r="O4831">
        <v>22</v>
      </c>
      <c r="P4831" t="s">
        <v>25</v>
      </c>
    </row>
    <row r="4832" spans="2:16" x14ac:dyDescent="0.2">
      <c r="B4832" t="s">
        <v>915</v>
      </c>
      <c r="C4832">
        <v>2020</v>
      </c>
      <c r="D4832">
        <v>3.64</v>
      </c>
      <c r="E4832">
        <v>1.64</v>
      </c>
      <c r="F4832">
        <v>1.7</v>
      </c>
      <c r="G4832">
        <v>0.52</v>
      </c>
      <c r="H4832">
        <v>0.12</v>
      </c>
      <c r="I4832">
        <v>1</v>
      </c>
      <c r="J4832">
        <v>0.37</v>
      </c>
      <c r="K4832" s="1">
        <v>8.3000000000000007</v>
      </c>
      <c r="L4832" s="2">
        <v>922025</v>
      </c>
      <c r="M4832" s="1">
        <f>Table1[[#This Row],[PerformanceMetric]]/Table1[[#This Row],[InflationAdjSalary]]*1000000</f>
        <v>9.0019251104904967</v>
      </c>
      <c r="N4832" t="s">
        <v>39</v>
      </c>
      <c r="O4832">
        <v>24</v>
      </c>
      <c r="P4832" t="s">
        <v>20</v>
      </c>
    </row>
    <row r="4833" spans="2:16" x14ac:dyDescent="0.2">
      <c r="B4833" t="s">
        <v>986</v>
      </c>
      <c r="C4833">
        <v>2020</v>
      </c>
      <c r="D4833">
        <v>1.86</v>
      </c>
      <c r="E4833">
        <v>1.95</v>
      </c>
      <c r="F4833">
        <v>0.36</v>
      </c>
      <c r="G4833">
        <v>0.09</v>
      </c>
      <c r="H4833">
        <v>0.41</v>
      </c>
      <c r="I4833">
        <v>0.36</v>
      </c>
      <c r="J4833">
        <v>0.52</v>
      </c>
      <c r="K4833" s="1">
        <v>8.3000000000000007</v>
      </c>
      <c r="L4833" s="2">
        <v>3010507</v>
      </c>
      <c r="M4833" s="1">
        <f>Table1[[#This Row],[PerformanceMetric]]/Table1[[#This Row],[InflationAdjSalary]]*1000000</f>
        <v>2.7570106962049916</v>
      </c>
      <c r="N4833" t="s">
        <v>61</v>
      </c>
      <c r="O4833">
        <v>26</v>
      </c>
      <c r="P4833" t="s">
        <v>30</v>
      </c>
    </row>
    <row r="4834" spans="2:16" x14ac:dyDescent="0.2">
      <c r="B4834" t="s">
        <v>982</v>
      </c>
      <c r="C4834">
        <v>2021</v>
      </c>
      <c r="D4834">
        <v>2.4300000000000002</v>
      </c>
      <c r="E4834">
        <v>0.79</v>
      </c>
      <c r="F4834">
        <v>0.43</v>
      </c>
      <c r="G4834">
        <v>0.14000000000000001</v>
      </c>
      <c r="H4834">
        <v>0</v>
      </c>
      <c r="I4834">
        <v>0.28999999999999998</v>
      </c>
      <c r="J4834">
        <v>0.64</v>
      </c>
      <c r="K4834" s="1">
        <v>8.2899999999999991</v>
      </c>
      <c r="L4834" s="2">
        <v>240628</v>
      </c>
      <c r="M4834" s="1">
        <f>Table1[[#This Row],[PerformanceMetric]]/Table1[[#This Row],[InflationAdjSalary]]*1000000</f>
        <v>34.451518526522264</v>
      </c>
      <c r="N4834" t="s">
        <v>34</v>
      </c>
      <c r="O4834">
        <v>23</v>
      </c>
      <c r="P4834" t="s">
        <v>19</v>
      </c>
    </row>
    <row r="4835" spans="2:16" x14ac:dyDescent="0.2">
      <c r="B4835" t="s">
        <v>252</v>
      </c>
      <c r="C4835">
        <v>2015</v>
      </c>
      <c r="D4835">
        <v>2.2400000000000002</v>
      </c>
      <c r="E4835">
        <v>2.1800000000000002</v>
      </c>
      <c r="F4835">
        <v>0.85</v>
      </c>
      <c r="G4835">
        <v>0.45</v>
      </c>
      <c r="H4835">
        <v>0.21</v>
      </c>
      <c r="I4835">
        <v>0.3</v>
      </c>
      <c r="J4835">
        <v>0.39</v>
      </c>
      <c r="K4835" s="1">
        <v>8.2899999999999991</v>
      </c>
      <c r="L4835" s="2">
        <v>1419086</v>
      </c>
      <c r="M4835" s="1">
        <f>Table1[[#This Row],[PerformanceMetric]]/Table1[[#This Row],[InflationAdjSalary]]*1000000</f>
        <v>5.8417883059941396</v>
      </c>
      <c r="N4835" t="s">
        <v>65</v>
      </c>
      <c r="O4835">
        <v>21</v>
      </c>
      <c r="P4835" t="s">
        <v>25</v>
      </c>
    </row>
    <row r="4836" spans="2:16" x14ac:dyDescent="0.2">
      <c r="B4836" t="s">
        <v>147</v>
      </c>
      <c r="C4836">
        <v>2017</v>
      </c>
      <c r="D4836">
        <v>2.89</v>
      </c>
      <c r="E4836">
        <v>1.1399999999999999</v>
      </c>
      <c r="F4836">
        <v>0.95</v>
      </c>
      <c r="G4836">
        <v>0.43</v>
      </c>
      <c r="H4836">
        <v>0.08</v>
      </c>
      <c r="I4836">
        <v>0.41</v>
      </c>
      <c r="J4836">
        <v>0.44</v>
      </c>
      <c r="K4836" s="1">
        <v>8.2899999999999991</v>
      </c>
      <c r="L4836" s="2">
        <v>1587806</v>
      </c>
      <c r="M4836" s="1">
        <f>Table1[[#This Row],[PerformanceMetric]]/Table1[[#This Row],[InflationAdjSalary]]*1000000</f>
        <v>5.2210408576362601</v>
      </c>
      <c r="N4836" t="s">
        <v>50</v>
      </c>
      <c r="O4836">
        <v>22</v>
      </c>
      <c r="P4836" t="s">
        <v>19</v>
      </c>
    </row>
    <row r="4837" spans="2:16" x14ac:dyDescent="0.2">
      <c r="B4837" t="s">
        <v>679</v>
      </c>
      <c r="C4837">
        <v>2011</v>
      </c>
      <c r="D4837">
        <v>1.76</v>
      </c>
      <c r="E4837">
        <v>2.76</v>
      </c>
      <c r="F4837">
        <v>0.86</v>
      </c>
      <c r="G4837">
        <v>0.74</v>
      </c>
      <c r="H4837">
        <v>0.4</v>
      </c>
      <c r="I4837">
        <v>0.5</v>
      </c>
      <c r="J4837">
        <v>0.37</v>
      </c>
      <c r="K4837" s="1">
        <v>8.2799999999999994</v>
      </c>
      <c r="L4837" s="2">
        <v>1613674</v>
      </c>
      <c r="M4837" s="1">
        <f>Table1[[#This Row],[PerformanceMetric]]/Table1[[#This Row],[InflationAdjSalary]]*1000000</f>
        <v>5.1311479270286311</v>
      </c>
      <c r="N4837" t="s">
        <v>41</v>
      </c>
      <c r="O4837">
        <v>29</v>
      </c>
      <c r="P4837" t="s">
        <v>16</v>
      </c>
    </row>
    <row r="4838" spans="2:16" x14ac:dyDescent="0.2">
      <c r="B4838" t="s">
        <v>460</v>
      </c>
      <c r="C4838">
        <v>2016</v>
      </c>
      <c r="D4838">
        <v>3.38</v>
      </c>
      <c r="E4838">
        <v>0.75</v>
      </c>
      <c r="F4838">
        <v>0.38</v>
      </c>
      <c r="G4838">
        <v>0.25</v>
      </c>
      <c r="H4838">
        <v>0</v>
      </c>
      <c r="I4838">
        <v>0.5</v>
      </c>
      <c r="J4838">
        <v>0.55000000000000004</v>
      </c>
      <c r="K4838" s="1">
        <v>8.26</v>
      </c>
      <c r="L4838" s="2">
        <v>1205355</v>
      </c>
      <c r="M4838" s="1">
        <f>Table1[[#This Row],[PerformanceMetric]]/Table1[[#This Row],[InflationAdjSalary]]*1000000</f>
        <v>6.8527529234126048</v>
      </c>
      <c r="N4838" t="s">
        <v>91</v>
      </c>
      <c r="O4838">
        <v>26</v>
      </c>
      <c r="P4838" t="s">
        <v>20</v>
      </c>
    </row>
    <row r="4839" spans="2:16" x14ac:dyDescent="0.2">
      <c r="B4839" t="s">
        <v>812</v>
      </c>
      <c r="C4839">
        <v>2021</v>
      </c>
      <c r="D4839">
        <v>3.09</v>
      </c>
      <c r="E4839">
        <v>0.98</v>
      </c>
      <c r="F4839">
        <v>0.42</v>
      </c>
      <c r="G4839">
        <v>0.09</v>
      </c>
      <c r="H4839">
        <v>0</v>
      </c>
      <c r="I4839">
        <v>0.31</v>
      </c>
      <c r="J4839">
        <v>0.52</v>
      </c>
      <c r="K4839" s="1">
        <v>8.26</v>
      </c>
      <c r="L4839" s="2">
        <v>1820401</v>
      </c>
      <c r="M4839" s="1">
        <f>Table1[[#This Row],[PerformanceMetric]]/Table1[[#This Row],[InflationAdjSalary]]*1000000</f>
        <v>4.5374618009987904</v>
      </c>
      <c r="N4839" t="s">
        <v>41</v>
      </c>
      <c r="O4839">
        <v>26</v>
      </c>
      <c r="P4839" t="s">
        <v>20</v>
      </c>
    </row>
    <row r="4840" spans="2:16" x14ac:dyDescent="0.2">
      <c r="B4840" t="s">
        <v>987</v>
      </c>
      <c r="C4840">
        <v>2021</v>
      </c>
      <c r="D4840">
        <v>2.4900000000000002</v>
      </c>
      <c r="E4840">
        <v>1.84</v>
      </c>
      <c r="F4840">
        <v>0.51</v>
      </c>
      <c r="G4840">
        <v>0.27</v>
      </c>
      <c r="H4840">
        <v>0.3</v>
      </c>
      <c r="I4840">
        <v>0.41</v>
      </c>
      <c r="J4840">
        <v>0.45</v>
      </c>
      <c r="K4840" s="1">
        <v>8.24</v>
      </c>
      <c r="L4840" s="2">
        <v>1944122</v>
      </c>
      <c r="M4840" s="1">
        <f>Table1[[#This Row],[PerformanceMetric]]/Table1[[#This Row],[InflationAdjSalary]]*1000000</f>
        <v>4.2384171363731289</v>
      </c>
      <c r="N4840" t="s">
        <v>31</v>
      </c>
      <c r="O4840">
        <v>21</v>
      </c>
      <c r="P4840" t="s">
        <v>16</v>
      </c>
    </row>
    <row r="4841" spans="2:16" x14ac:dyDescent="0.2">
      <c r="B4841" t="s">
        <v>985</v>
      </c>
      <c r="C4841">
        <v>2012</v>
      </c>
      <c r="D4841">
        <v>1.64</v>
      </c>
      <c r="E4841">
        <v>1.1399999999999999</v>
      </c>
      <c r="F4841">
        <v>1.68</v>
      </c>
      <c r="G4841">
        <v>0.36</v>
      </c>
      <c r="H4841">
        <v>0.27</v>
      </c>
      <c r="I4841">
        <v>0.5</v>
      </c>
      <c r="J4841">
        <v>0.5</v>
      </c>
      <c r="K4841" s="1">
        <v>8.2200000000000006</v>
      </c>
      <c r="L4841" s="2">
        <v>984176</v>
      </c>
      <c r="M4841" s="1">
        <f>Table1[[#This Row],[PerformanceMetric]]/Table1[[#This Row],[InflationAdjSalary]]*1000000</f>
        <v>8.3521646534766134</v>
      </c>
      <c r="N4841" t="s">
        <v>91</v>
      </c>
      <c r="O4841">
        <v>23</v>
      </c>
      <c r="P4841" t="s">
        <v>20</v>
      </c>
    </row>
    <row r="4842" spans="2:16" x14ac:dyDescent="0.2">
      <c r="B4842" t="s">
        <v>804</v>
      </c>
      <c r="C4842">
        <v>2012</v>
      </c>
      <c r="D4842">
        <v>1.93</v>
      </c>
      <c r="E4842">
        <v>2.33</v>
      </c>
      <c r="F4842">
        <v>0</v>
      </c>
      <c r="G4842">
        <v>7.0000000000000007E-2</v>
      </c>
      <c r="H4842">
        <v>0.53</v>
      </c>
      <c r="I4842">
        <v>0.53</v>
      </c>
      <c r="J4842">
        <v>0.54</v>
      </c>
      <c r="K4842" s="1">
        <v>8.2200000000000006</v>
      </c>
      <c r="L4842" s="2">
        <v>1142901</v>
      </c>
      <c r="M4842" s="1">
        <f>Table1[[#This Row],[PerformanceMetric]]/Table1[[#This Row],[InflationAdjSalary]]*1000000</f>
        <v>7.1922239984040619</v>
      </c>
      <c r="N4842" t="s">
        <v>38</v>
      </c>
      <c r="O4842">
        <v>24</v>
      </c>
      <c r="P4842" t="s">
        <v>30</v>
      </c>
    </row>
    <row r="4843" spans="2:16" x14ac:dyDescent="0.2">
      <c r="B4843" t="s">
        <v>537</v>
      </c>
      <c r="C4843">
        <v>2017</v>
      </c>
      <c r="D4843">
        <v>2.75</v>
      </c>
      <c r="E4843">
        <v>1.5</v>
      </c>
      <c r="F4843">
        <v>0.28000000000000003</v>
      </c>
      <c r="G4843">
        <v>0.22</v>
      </c>
      <c r="H4843">
        <v>0.16</v>
      </c>
      <c r="I4843">
        <v>0.34</v>
      </c>
      <c r="J4843">
        <v>0.49</v>
      </c>
      <c r="K4843" s="1">
        <v>8.2100000000000009</v>
      </c>
      <c r="L4843" s="2">
        <v>5644854</v>
      </c>
      <c r="M4843" s="1">
        <f>Table1[[#This Row],[PerformanceMetric]]/Table1[[#This Row],[InflationAdjSalary]]*1000000</f>
        <v>1.454422027567055</v>
      </c>
      <c r="N4843" t="s">
        <v>24</v>
      </c>
      <c r="O4843">
        <v>28</v>
      </c>
      <c r="P4843" t="s">
        <v>25</v>
      </c>
    </row>
    <row r="4844" spans="2:16" x14ac:dyDescent="0.2">
      <c r="B4844" t="s">
        <v>624</v>
      </c>
      <c r="C4844">
        <v>2019</v>
      </c>
      <c r="D4844">
        <v>1.78</v>
      </c>
      <c r="E4844">
        <v>1.48</v>
      </c>
      <c r="F4844">
        <v>0.3</v>
      </c>
      <c r="G4844">
        <v>0.09</v>
      </c>
      <c r="H4844">
        <v>0.22</v>
      </c>
      <c r="I4844">
        <v>0.35</v>
      </c>
      <c r="J4844">
        <v>0.65</v>
      </c>
      <c r="K4844" s="1">
        <v>8.1999999999999993</v>
      </c>
      <c r="L4844" s="2">
        <v>92045</v>
      </c>
      <c r="M4844" s="1">
        <f>Table1[[#This Row],[PerformanceMetric]]/Table1[[#This Row],[InflationAdjSalary]]*1000000</f>
        <v>89.086859688195972</v>
      </c>
      <c r="N4844" t="s">
        <v>65</v>
      </c>
      <c r="O4844">
        <v>21</v>
      </c>
      <c r="P4844" t="s">
        <v>16</v>
      </c>
    </row>
    <row r="4845" spans="2:16" x14ac:dyDescent="0.2">
      <c r="B4845" t="s">
        <v>658</v>
      </c>
      <c r="C4845">
        <v>2014</v>
      </c>
      <c r="D4845">
        <v>3</v>
      </c>
      <c r="E4845">
        <v>1.23</v>
      </c>
      <c r="F4845">
        <v>0.36</v>
      </c>
      <c r="G4845">
        <v>0.18</v>
      </c>
      <c r="H4845">
        <v>0.18</v>
      </c>
      <c r="I4845">
        <v>0.23</v>
      </c>
      <c r="J4845">
        <v>0.46</v>
      </c>
      <c r="K4845" s="1">
        <v>8.1999999999999993</v>
      </c>
      <c r="L4845" s="2">
        <v>1570860</v>
      </c>
      <c r="M4845" s="1">
        <f>Table1[[#This Row],[PerformanceMetric]]/Table1[[#This Row],[InflationAdjSalary]]*1000000</f>
        <v>5.2200705346116143</v>
      </c>
      <c r="N4845" t="s">
        <v>41</v>
      </c>
      <c r="O4845">
        <v>25</v>
      </c>
      <c r="P4845" t="s">
        <v>25</v>
      </c>
    </row>
    <row r="4846" spans="2:16" x14ac:dyDescent="0.2">
      <c r="B4846" t="s">
        <v>840</v>
      </c>
      <c r="C4846">
        <v>2017</v>
      </c>
      <c r="D4846">
        <v>2.5</v>
      </c>
      <c r="E4846">
        <v>1.21</v>
      </c>
      <c r="F4846">
        <v>0.14000000000000001</v>
      </c>
      <c r="G4846">
        <v>7.0000000000000007E-2</v>
      </c>
      <c r="H4846">
        <v>0.14000000000000001</v>
      </c>
      <c r="I4846">
        <v>0.14000000000000001</v>
      </c>
      <c r="J4846">
        <v>0.54</v>
      </c>
      <c r="K4846" s="1">
        <v>8.1999999999999993</v>
      </c>
      <c r="L4846" s="2">
        <v>1779864</v>
      </c>
      <c r="M4846" s="1">
        <f>Table1[[#This Row],[PerformanceMetric]]/Table1[[#This Row],[InflationAdjSalary]]*1000000</f>
        <v>4.6070935756889284</v>
      </c>
      <c r="N4846" t="s">
        <v>39</v>
      </c>
      <c r="O4846">
        <v>21</v>
      </c>
      <c r="P4846" t="s">
        <v>16</v>
      </c>
    </row>
    <row r="4847" spans="2:16" x14ac:dyDescent="0.2">
      <c r="B4847" t="s">
        <v>618</v>
      </c>
      <c r="C4847">
        <v>2016</v>
      </c>
      <c r="D4847">
        <v>2.86</v>
      </c>
      <c r="E4847">
        <v>0.56999999999999995</v>
      </c>
      <c r="F4847">
        <v>0.76</v>
      </c>
      <c r="G4847">
        <v>0.14000000000000001</v>
      </c>
      <c r="H4847">
        <v>0.05</v>
      </c>
      <c r="I4847">
        <v>0.33</v>
      </c>
      <c r="J4847">
        <v>0.55000000000000004</v>
      </c>
      <c r="K4847" s="1">
        <v>8.19</v>
      </c>
      <c r="L4847" s="2">
        <v>1292066</v>
      </c>
      <c r="M4847" s="1">
        <f>Table1[[#This Row],[PerformanceMetric]]/Table1[[#This Row],[InflationAdjSalary]]*1000000</f>
        <v>6.3386854851067982</v>
      </c>
      <c r="N4847" t="s">
        <v>38</v>
      </c>
      <c r="O4847">
        <v>30</v>
      </c>
      <c r="P4847" t="s">
        <v>19</v>
      </c>
    </row>
    <row r="4848" spans="2:16" x14ac:dyDescent="0.2">
      <c r="B4848" t="s">
        <v>988</v>
      </c>
      <c r="C4848">
        <v>2011</v>
      </c>
      <c r="D4848">
        <v>1.96</v>
      </c>
      <c r="E4848">
        <v>2.08</v>
      </c>
      <c r="F4848">
        <v>0.45</v>
      </c>
      <c r="G4848">
        <v>0.18</v>
      </c>
      <c r="H4848">
        <v>0.18</v>
      </c>
      <c r="I4848">
        <v>0.53</v>
      </c>
      <c r="J4848">
        <v>0.54</v>
      </c>
      <c r="K4848" s="1">
        <v>8.19</v>
      </c>
      <c r="L4848" s="2">
        <v>1775042</v>
      </c>
      <c r="M4848" s="1">
        <f>Table1[[#This Row],[PerformanceMetric]]/Table1[[#This Row],[InflationAdjSalary]]*1000000</f>
        <v>4.6139753312879348</v>
      </c>
      <c r="N4848" t="s">
        <v>56</v>
      </c>
      <c r="O4848">
        <v>32</v>
      </c>
      <c r="P4848" t="s">
        <v>30</v>
      </c>
    </row>
    <row r="4849" spans="2:16" x14ac:dyDescent="0.2">
      <c r="B4849" t="s">
        <v>665</v>
      </c>
      <c r="C4849">
        <v>2021</v>
      </c>
      <c r="D4849">
        <v>1.95</v>
      </c>
      <c r="E4849">
        <v>1.6</v>
      </c>
      <c r="F4849">
        <v>0.05</v>
      </c>
      <c r="G4849">
        <v>0.25</v>
      </c>
      <c r="H4849">
        <v>0.2</v>
      </c>
      <c r="I4849">
        <v>0.25</v>
      </c>
      <c r="J4849">
        <v>0.57999999999999996</v>
      </c>
      <c r="K4849" s="1">
        <v>8.18</v>
      </c>
      <c r="L4849" s="2">
        <v>791913</v>
      </c>
      <c r="M4849" s="1">
        <f>Table1[[#This Row],[PerformanceMetric]]/Table1[[#This Row],[InflationAdjSalary]]*1000000</f>
        <v>10.329417499144476</v>
      </c>
      <c r="N4849" t="s">
        <v>42</v>
      </c>
      <c r="O4849">
        <v>24</v>
      </c>
      <c r="P4849" t="s">
        <v>16</v>
      </c>
    </row>
    <row r="4850" spans="2:16" x14ac:dyDescent="0.2">
      <c r="B4850" t="s">
        <v>400</v>
      </c>
      <c r="C4850">
        <v>2014</v>
      </c>
      <c r="D4850">
        <v>2.27</v>
      </c>
      <c r="E4850">
        <v>1.97</v>
      </c>
      <c r="F4850">
        <v>0.67</v>
      </c>
      <c r="G4850">
        <v>0.33</v>
      </c>
      <c r="H4850">
        <v>0.1</v>
      </c>
      <c r="I4850">
        <v>0.37</v>
      </c>
      <c r="J4850">
        <v>0.44</v>
      </c>
      <c r="K4850" s="1">
        <v>8.16</v>
      </c>
      <c r="L4850" s="2">
        <v>10567306</v>
      </c>
      <c r="M4850" s="1">
        <f>Table1[[#This Row],[PerformanceMetric]]/Table1[[#This Row],[InflationAdjSalary]]*1000000</f>
        <v>0.77219302630206799</v>
      </c>
      <c r="N4850" t="s">
        <v>50</v>
      </c>
      <c r="O4850">
        <v>25</v>
      </c>
      <c r="P4850" t="s">
        <v>25</v>
      </c>
    </row>
    <row r="4851" spans="2:16" x14ac:dyDescent="0.2">
      <c r="B4851" t="s">
        <v>417</v>
      </c>
      <c r="C4851">
        <v>2015</v>
      </c>
      <c r="D4851">
        <v>2.66</v>
      </c>
      <c r="E4851">
        <v>0.82</v>
      </c>
      <c r="F4851">
        <v>0.59</v>
      </c>
      <c r="G4851">
        <v>0.36</v>
      </c>
      <c r="H4851">
        <v>0.11</v>
      </c>
      <c r="I4851">
        <v>0.25</v>
      </c>
      <c r="J4851">
        <v>0.5</v>
      </c>
      <c r="K4851" s="1">
        <v>8.14</v>
      </c>
      <c r="L4851" s="2">
        <v>1260823</v>
      </c>
      <c r="M4851" s="1">
        <f>Table1[[#This Row],[PerformanceMetric]]/Table1[[#This Row],[InflationAdjSalary]]*1000000</f>
        <v>6.4561004994356868</v>
      </c>
      <c r="N4851" t="s">
        <v>68</v>
      </c>
      <c r="O4851">
        <v>25</v>
      </c>
      <c r="P4851" t="s">
        <v>20</v>
      </c>
    </row>
    <row r="4852" spans="2:16" x14ac:dyDescent="0.2">
      <c r="B4852" t="s">
        <v>813</v>
      </c>
      <c r="C4852">
        <v>2021</v>
      </c>
      <c r="D4852">
        <v>2.44</v>
      </c>
      <c r="E4852">
        <v>1.54</v>
      </c>
      <c r="F4852">
        <v>0.44</v>
      </c>
      <c r="G4852">
        <v>0.21</v>
      </c>
      <c r="H4852">
        <v>0.33</v>
      </c>
      <c r="I4852">
        <v>0.38</v>
      </c>
      <c r="J4852">
        <v>0.49</v>
      </c>
      <c r="K4852" s="1">
        <v>8.1199999999999992</v>
      </c>
      <c r="L4852" s="2">
        <v>20924</v>
      </c>
      <c r="M4852" s="1">
        <f>Table1[[#This Row],[PerformanceMetric]]/Table1[[#This Row],[InflationAdjSalary]]*1000000</f>
        <v>388.07111450965397</v>
      </c>
      <c r="N4852" t="s">
        <v>41</v>
      </c>
      <c r="O4852">
        <v>23</v>
      </c>
      <c r="P4852" t="s">
        <v>16</v>
      </c>
    </row>
    <row r="4853" spans="2:16" x14ac:dyDescent="0.2">
      <c r="B4853" t="s">
        <v>989</v>
      </c>
      <c r="C4853">
        <v>2015</v>
      </c>
      <c r="D4853">
        <v>3.4</v>
      </c>
      <c r="E4853">
        <v>0.72</v>
      </c>
      <c r="F4853">
        <v>0.91</v>
      </c>
      <c r="G4853">
        <v>0.28000000000000003</v>
      </c>
      <c r="H4853">
        <v>0</v>
      </c>
      <c r="I4853">
        <v>0.33</v>
      </c>
      <c r="J4853">
        <v>0.44</v>
      </c>
      <c r="K4853" s="1">
        <v>8.1199999999999992</v>
      </c>
      <c r="L4853" s="2">
        <v>247611</v>
      </c>
      <c r="M4853" s="1">
        <f>Table1[[#This Row],[PerformanceMetric]]/Table1[[#This Row],[InflationAdjSalary]]*1000000</f>
        <v>32.793373476945689</v>
      </c>
      <c r="N4853" t="s">
        <v>91</v>
      </c>
      <c r="O4853">
        <v>23</v>
      </c>
      <c r="P4853" t="s">
        <v>19</v>
      </c>
    </row>
    <row r="4854" spans="2:16" x14ac:dyDescent="0.2">
      <c r="B4854" t="s">
        <v>387</v>
      </c>
      <c r="C4854">
        <v>2015</v>
      </c>
      <c r="D4854">
        <v>1.72</v>
      </c>
      <c r="E4854">
        <v>1.76</v>
      </c>
      <c r="F4854">
        <v>0.69</v>
      </c>
      <c r="G4854">
        <v>0.34</v>
      </c>
      <c r="H4854">
        <v>0.14000000000000001</v>
      </c>
      <c r="I4854">
        <v>0.28000000000000003</v>
      </c>
      <c r="J4854">
        <v>0.49</v>
      </c>
      <c r="K4854" s="1">
        <v>8.07</v>
      </c>
      <c r="L4854" s="2">
        <v>87598</v>
      </c>
      <c r="M4854" s="1">
        <f>Table1[[#This Row],[PerformanceMetric]]/Table1[[#This Row],[InflationAdjSalary]]*1000000</f>
        <v>92.125390990661884</v>
      </c>
      <c r="N4854" t="s">
        <v>50</v>
      </c>
      <c r="O4854">
        <v>31</v>
      </c>
      <c r="P4854" t="s">
        <v>30</v>
      </c>
    </row>
    <row r="4855" spans="2:16" x14ac:dyDescent="0.2">
      <c r="B4855" t="s">
        <v>773</v>
      </c>
      <c r="C4855">
        <v>2014</v>
      </c>
      <c r="D4855">
        <v>1.82</v>
      </c>
      <c r="E4855">
        <v>3.12</v>
      </c>
      <c r="F4855">
        <v>0.57999999999999996</v>
      </c>
      <c r="G4855">
        <v>0.3</v>
      </c>
      <c r="H4855">
        <v>0.24</v>
      </c>
      <c r="I4855">
        <v>0.82</v>
      </c>
      <c r="J4855">
        <v>0.46</v>
      </c>
      <c r="K4855" s="1">
        <v>8.0500000000000007</v>
      </c>
      <c r="L4855" s="2">
        <v>1526646</v>
      </c>
      <c r="M4855" s="1">
        <f>Table1[[#This Row],[PerformanceMetric]]/Table1[[#This Row],[InflationAdjSalary]]*1000000</f>
        <v>5.2729971453762037</v>
      </c>
      <c r="N4855" t="s">
        <v>46</v>
      </c>
      <c r="O4855">
        <v>29</v>
      </c>
      <c r="P4855" t="s">
        <v>30</v>
      </c>
    </row>
    <row r="4856" spans="2:16" x14ac:dyDescent="0.2">
      <c r="B4856" t="s">
        <v>642</v>
      </c>
      <c r="C4856">
        <v>2013</v>
      </c>
      <c r="D4856">
        <v>2.83</v>
      </c>
      <c r="E4856">
        <v>0.83</v>
      </c>
      <c r="F4856">
        <v>0.67</v>
      </c>
      <c r="G4856">
        <v>0.33</v>
      </c>
      <c r="H4856">
        <v>0</v>
      </c>
      <c r="I4856">
        <v>0.17</v>
      </c>
      <c r="J4856">
        <v>0.46</v>
      </c>
      <c r="K4856" s="1">
        <v>8.01</v>
      </c>
      <c r="L4856" s="2">
        <v>679267</v>
      </c>
      <c r="M4856" s="1">
        <f>Table1[[#This Row],[PerformanceMetric]]/Table1[[#This Row],[InflationAdjSalary]]*1000000</f>
        <v>11.792122979623622</v>
      </c>
      <c r="N4856" t="s">
        <v>76</v>
      </c>
      <c r="O4856">
        <v>26</v>
      </c>
      <c r="P4856" t="s">
        <v>20</v>
      </c>
    </row>
    <row r="4857" spans="2:16" x14ac:dyDescent="0.2">
      <c r="B4857" t="s">
        <v>992</v>
      </c>
      <c r="C4857">
        <v>2021</v>
      </c>
      <c r="D4857">
        <v>2.81</v>
      </c>
      <c r="E4857">
        <v>1.1299999999999999</v>
      </c>
      <c r="F4857">
        <v>1.03</v>
      </c>
      <c r="G4857">
        <v>0.19</v>
      </c>
      <c r="H4857">
        <v>0</v>
      </c>
      <c r="I4857">
        <v>0.35</v>
      </c>
      <c r="J4857">
        <v>0.45</v>
      </c>
      <c r="K4857" s="1">
        <v>8</v>
      </c>
      <c r="L4857" s="2">
        <v>417785</v>
      </c>
      <c r="M4857" s="1">
        <f>Table1[[#This Row],[PerformanceMetric]]/Table1[[#This Row],[InflationAdjSalary]]*1000000</f>
        <v>19.148605143794057</v>
      </c>
      <c r="N4857" t="s">
        <v>46</v>
      </c>
      <c r="O4857">
        <v>23</v>
      </c>
      <c r="P4857" t="s">
        <v>19</v>
      </c>
    </row>
    <row r="4858" spans="2:16" x14ac:dyDescent="0.2">
      <c r="B4858" t="s">
        <v>991</v>
      </c>
      <c r="C4858">
        <v>2018</v>
      </c>
      <c r="D4858">
        <v>2</v>
      </c>
      <c r="E4858">
        <v>0.83</v>
      </c>
      <c r="F4858">
        <v>1.33</v>
      </c>
      <c r="G4858">
        <v>0.17</v>
      </c>
      <c r="H4858">
        <v>0</v>
      </c>
      <c r="I4858">
        <v>0.33</v>
      </c>
      <c r="J4858">
        <v>0.55000000000000004</v>
      </c>
      <c r="K4858" s="1">
        <v>8</v>
      </c>
      <c r="L4858" s="2">
        <v>1586724</v>
      </c>
      <c r="M4858" s="1">
        <f>Table1[[#This Row],[PerformanceMetric]]/Table1[[#This Row],[InflationAdjSalary]]*1000000</f>
        <v>5.0418346227825381</v>
      </c>
      <c r="N4858" t="s">
        <v>24</v>
      </c>
      <c r="O4858">
        <v>22</v>
      </c>
      <c r="P4858" t="s">
        <v>20</v>
      </c>
    </row>
    <row r="4859" spans="2:16" x14ac:dyDescent="0.2">
      <c r="B4859" t="s">
        <v>990</v>
      </c>
      <c r="C4859">
        <v>2021</v>
      </c>
      <c r="D4859">
        <v>2.54</v>
      </c>
      <c r="E4859">
        <v>0.56999999999999995</v>
      </c>
      <c r="F4859">
        <v>1.05</v>
      </c>
      <c r="G4859">
        <v>0.22</v>
      </c>
      <c r="H4859">
        <v>0</v>
      </c>
      <c r="I4859">
        <v>0.35</v>
      </c>
      <c r="J4859">
        <v>0.54</v>
      </c>
      <c r="K4859" s="1">
        <v>8</v>
      </c>
      <c r="L4859" s="2">
        <v>1655506</v>
      </c>
      <c r="M4859" s="1">
        <f>Table1[[#This Row],[PerformanceMetric]]/Table1[[#This Row],[InflationAdjSalary]]*1000000</f>
        <v>4.8323594115635942</v>
      </c>
      <c r="N4859" t="s">
        <v>65</v>
      </c>
      <c r="O4859">
        <v>21</v>
      </c>
      <c r="P4859" t="s">
        <v>19</v>
      </c>
    </row>
    <row r="4860" spans="2:16" x14ac:dyDescent="0.2">
      <c r="B4860" t="s">
        <v>869</v>
      </c>
      <c r="C4860">
        <v>2015</v>
      </c>
      <c r="D4860">
        <v>2.9</v>
      </c>
      <c r="E4860">
        <v>2</v>
      </c>
      <c r="F4860">
        <v>0.8</v>
      </c>
      <c r="G4860">
        <v>0.7</v>
      </c>
      <c r="H4860">
        <v>0.5</v>
      </c>
      <c r="I4860">
        <v>0.5</v>
      </c>
      <c r="J4860">
        <v>0.34</v>
      </c>
      <c r="K4860" s="1">
        <v>7.99</v>
      </c>
      <c r="L4860" s="2">
        <v>62083</v>
      </c>
      <c r="M4860" s="1">
        <f>Table1[[#This Row],[PerformanceMetric]]/Table1[[#This Row],[InflationAdjSalary]]*1000000</f>
        <v>128.69867757679236</v>
      </c>
      <c r="N4860" t="s">
        <v>41</v>
      </c>
      <c r="O4860">
        <v>22</v>
      </c>
      <c r="P4860" t="s">
        <v>16</v>
      </c>
    </row>
    <row r="4861" spans="2:16" x14ac:dyDescent="0.2">
      <c r="B4861" t="s">
        <v>699</v>
      </c>
      <c r="C4861">
        <v>2020</v>
      </c>
      <c r="D4861">
        <v>1.77</v>
      </c>
      <c r="E4861">
        <v>1.08</v>
      </c>
      <c r="F4861">
        <v>0.08</v>
      </c>
      <c r="G4861">
        <v>0.23</v>
      </c>
      <c r="H4861">
        <v>0</v>
      </c>
      <c r="I4861">
        <v>0.23</v>
      </c>
      <c r="J4861">
        <v>0.74</v>
      </c>
      <c r="K4861" s="1">
        <v>7.98</v>
      </c>
      <c r="L4861" s="2">
        <v>796693</v>
      </c>
      <c r="M4861" s="1">
        <f>Table1[[#This Row],[PerformanceMetric]]/Table1[[#This Row],[InflationAdjSalary]]*1000000</f>
        <v>10.016405315472836</v>
      </c>
      <c r="N4861" t="s">
        <v>41</v>
      </c>
      <c r="O4861">
        <v>22</v>
      </c>
      <c r="P4861" t="s">
        <v>16</v>
      </c>
    </row>
    <row r="4862" spans="2:16" x14ac:dyDescent="0.2">
      <c r="B4862" t="s">
        <v>993</v>
      </c>
      <c r="C4862">
        <v>2012</v>
      </c>
      <c r="D4862">
        <v>2.67</v>
      </c>
      <c r="E4862">
        <v>1.33</v>
      </c>
      <c r="F4862">
        <v>1.27</v>
      </c>
      <c r="G4862">
        <v>0.3</v>
      </c>
      <c r="H4862">
        <v>0.15</v>
      </c>
      <c r="I4862">
        <v>0.85</v>
      </c>
      <c r="J4862">
        <v>0.49</v>
      </c>
      <c r="K4862" s="1">
        <v>7.95</v>
      </c>
      <c r="L4862" s="2">
        <v>1648344</v>
      </c>
      <c r="M4862" s="1">
        <f>Table1[[#This Row],[PerformanceMetric]]/Table1[[#This Row],[InflationAdjSalary]]*1000000</f>
        <v>4.823022378823838</v>
      </c>
      <c r="N4862" t="s">
        <v>76</v>
      </c>
      <c r="O4862">
        <v>23</v>
      </c>
      <c r="P4862" t="s">
        <v>20</v>
      </c>
    </row>
    <row r="4863" spans="2:16" x14ac:dyDescent="0.2">
      <c r="B4863" t="s">
        <v>893</v>
      </c>
      <c r="C4863">
        <v>2020</v>
      </c>
      <c r="D4863">
        <v>2.1</v>
      </c>
      <c r="E4863">
        <v>1.73</v>
      </c>
      <c r="F4863">
        <v>0.27</v>
      </c>
      <c r="G4863">
        <v>0.37</v>
      </c>
      <c r="H4863">
        <v>0.23</v>
      </c>
      <c r="I4863">
        <v>0.53</v>
      </c>
      <c r="J4863">
        <v>0.55000000000000004</v>
      </c>
      <c r="K4863" s="1">
        <v>7.94</v>
      </c>
      <c r="L4863" s="2">
        <v>1862670</v>
      </c>
      <c r="M4863" s="1">
        <f>Table1[[#This Row],[PerformanceMetric]]/Table1[[#This Row],[InflationAdjSalary]]*1000000</f>
        <v>4.2626981698314781</v>
      </c>
      <c r="N4863" t="s">
        <v>41</v>
      </c>
      <c r="O4863">
        <v>22</v>
      </c>
      <c r="P4863" t="s">
        <v>16</v>
      </c>
    </row>
    <row r="4864" spans="2:16" x14ac:dyDescent="0.2">
      <c r="B4864" t="s">
        <v>699</v>
      </c>
      <c r="C4864">
        <v>2020</v>
      </c>
      <c r="D4864">
        <v>1.73</v>
      </c>
      <c r="E4864">
        <v>0.91</v>
      </c>
      <c r="F4864">
        <v>0.09</v>
      </c>
      <c r="G4864">
        <v>0.09</v>
      </c>
      <c r="H4864">
        <v>0</v>
      </c>
      <c r="I4864">
        <v>0.09</v>
      </c>
      <c r="J4864">
        <v>0.75</v>
      </c>
      <c r="K4864" s="1">
        <v>7.93</v>
      </c>
      <c r="L4864" s="2">
        <v>796693</v>
      </c>
      <c r="M4864" s="1">
        <f>Table1[[#This Row],[PerformanceMetric]]/Table1[[#This Row],[InflationAdjSalary]]*1000000</f>
        <v>9.9536458836716264</v>
      </c>
      <c r="N4864" t="s">
        <v>29</v>
      </c>
      <c r="O4864">
        <v>22</v>
      </c>
      <c r="P4864" t="s">
        <v>16</v>
      </c>
    </row>
    <row r="4865" spans="2:16" x14ac:dyDescent="0.2">
      <c r="B4865" t="s">
        <v>592</v>
      </c>
      <c r="C4865">
        <v>2020</v>
      </c>
      <c r="D4865">
        <v>2.9</v>
      </c>
      <c r="E4865">
        <v>1.43</v>
      </c>
      <c r="F4865">
        <v>1.1000000000000001</v>
      </c>
      <c r="G4865">
        <v>0.31</v>
      </c>
      <c r="H4865">
        <v>0.19</v>
      </c>
      <c r="I4865">
        <v>0.62</v>
      </c>
      <c r="J4865">
        <v>0.42</v>
      </c>
      <c r="K4865" s="1">
        <v>7.93</v>
      </c>
      <c r="L4865" s="2">
        <v>4295892</v>
      </c>
      <c r="M4865" s="1">
        <f>Table1[[#This Row],[PerformanceMetric]]/Table1[[#This Row],[InflationAdjSalary]]*1000000</f>
        <v>1.8459495722890613</v>
      </c>
      <c r="N4865" t="s">
        <v>52</v>
      </c>
      <c r="O4865">
        <v>22</v>
      </c>
      <c r="P4865" t="s">
        <v>20</v>
      </c>
    </row>
    <row r="4866" spans="2:16" x14ac:dyDescent="0.2">
      <c r="B4866" t="s">
        <v>506</v>
      </c>
      <c r="C4866">
        <v>2017</v>
      </c>
      <c r="D4866">
        <v>2.56</v>
      </c>
      <c r="E4866">
        <v>1.66</v>
      </c>
      <c r="F4866">
        <v>0.56000000000000005</v>
      </c>
      <c r="G4866">
        <v>0.34</v>
      </c>
      <c r="H4866">
        <v>0.28000000000000003</v>
      </c>
      <c r="I4866">
        <v>0.69</v>
      </c>
      <c r="J4866">
        <v>0.49</v>
      </c>
      <c r="K4866" s="1">
        <v>7.93</v>
      </c>
      <c r="L4866" s="2">
        <v>14999719</v>
      </c>
      <c r="M4866" s="1">
        <f>Table1[[#This Row],[PerformanceMetric]]/Table1[[#This Row],[InflationAdjSalary]]*1000000</f>
        <v>0.52867657054108808</v>
      </c>
      <c r="N4866" t="s">
        <v>15</v>
      </c>
      <c r="O4866">
        <v>28</v>
      </c>
      <c r="P4866" t="s">
        <v>30</v>
      </c>
    </row>
    <row r="4867" spans="2:16" x14ac:dyDescent="0.2">
      <c r="B4867" t="s">
        <v>564</v>
      </c>
      <c r="C4867">
        <v>2015</v>
      </c>
      <c r="D4867">
        <v>2.1800000000000002</v>
      </c>
      <c r="E4867">
        <v>0.73</v>
      </c>
      <c r="F4867">
        <v>0.27</v>
      </c>
      <c r="G4867">
        <v>0</v>
      </c>
      <c r="H4867">
        <v>0.05</v>
      </c>
      <c r="I4867">
        <v>0.14000000000000001</v>
      </c>
      <c r="J4867">
        <v>0.67</v>
      </c>
      <c r="K4867" s="1">
        <v>7.91</v>
      </c>
      <c r="L4867" s="2">
        <v>4666237</v>
      </c>
      <c r="M4867" s="1">
        <f>Table1[[#This Row],[PerformanceMetric]]/Table1[[#This Row],[InflationAdjSalary]]*1000000</f>
        <v>1.6951560754415176</v>
      </c>
      <c r="N4867" t="s">
        <v>58</v>
      </c>
      <c r="O4867">
        <v>31</v>
      </c>
      <c r="P4867" t="s">
        <v>25</v>
      </c>
    </row>
    <row r="4868" spans="2:16" x14ac:dyDescent="0.2">
      <c r="B4868" t="s">
        <v>994</v>
      </c>
      <c r="C4868">
        <v>2018</v>
      </c>
      <c r="D4868">
        <v>3</v>
      </c>
      <c r="E4868">
        <v>1.86</v>
      </c>
      <c r="F4868">
        <v>0.62</v>
      </c>
      <c r="G4868">
        <v>0.48</v>
      </c>
      <c r="H4868">
        <v>0.1</v>
      </c>
      <c r="I4868">
        <v>0.48</v>
      </c>
      <c r="J4868">
        <v>0.39</v>
      </c>
      <c r="K4868" s="1">
        <v>7.9</v>
      </c>
      <c r="L4868" s="2">
        <v>884561</v>
      </c>
      <c r="M4868" s="1">
        <f>Table1[[#This Row],[PerformanceMetric]]/Table1[[#This Row],[InflationAdjSalary]]*1000000</f>
        <v>8.9309838439632774</v>
      </c>
      <c r="N4868" t="s">
        <v>81</v>
      </c>
      <c r="O4868">
        <v>22</v>
      </c>
      <c r="P4868" t="s">
        <v>20</v>
      </c>
    </row>
    <row r="4869" spans="2:16" x14ac:dyDescent="0.2">
      <c r="B4869" t="s">
        <v>221</v>
      </c>
      <c r="C4869">
        <v>2012</v>
      </c>
      <c r="D4869">
        <v>3.11</v>
      </c>
      <c r="E4869">
        <v>1.18</v>
      </c>
      <c r="F4869">
        <v>1.58</v>
      </c>
      <c r="G4869">
        <v>0.56000000000000005</v>
      </c>
      <c r="H4869">
        <v>0.02</v>
      </c>
      <c r="I4869">
        <v>0.8</v>
      </c>
      <c r="J4869">
        <v>0.41</v>
      </c>
      <c r="K4869" s="1">
        <v>7.9</v>
      </c>
      <c r="L4869" s="2">
        <v>1605113</v>
      </c>
      <c r="M4869" s="1">
        <f>Table1[[#This Row],[PerformanceMetric]]/Table1[[#This Row],[InflationAdjSalary]]*1000000</f>
        <v>4.9217718627909681</v>
      </c>
      <c r="N4869" t="s">
        <v>24</v>
      </c>
      <c r="O4869">
        <v>21</v>
      </c>
      <c r="P4869" t="s">
        <v>19</v>
      </c>
    </row>
    <row r="4870" spans="2:16" x14ac:dyDescent="0.2">
      <c r="B4870" t="s">
        <v>477</v>
      </c>
      <c r="C4870">
        <v>2016</v>
      </c>
      <c r="D4870">
        <v>1.86</v>
      </c>
      <c r="E4870">
        <v>1.29</v>
      </c>
      <c r="F4870">
        <v>0.43</v>
      </c>
      <c r="G4870">
        <v>0.14000000000000001</v>
      </c>
      <c r="H4870">
        <v>0.43</v>
      </c>
      <c r="I4870">
        <v>0.28999999999999998</v>
      </c>
      <c r="J4870">
        <v>0.55000000000000004</v>
      </c>
      <c r="K4870" s="1">
        <v>7.9</v>
      </c>
      <c r="L4870" s="2">
        <v>1907631</v>
      </c>
      <c r="M4870" s="1">
        <f>Table1[[#This Row],[PerformanceMetric]]/Table1[[#This Row],[InflationAdjSalary]]*1000000</f>
        <v>4.1412621203995954</v>
      </c>
      <c r="N4870" t="s">
        <v>31</v>
      </c>
      <c r="O4870">
        <v>37</v>
      </c>
      <c r="P4870" t="s">
        <v>30</v>
      </c>
    </row>
    <row r="4871" spans="2:16" x14ac:dyDescent="0.2">
      <c r="B4871" t="s">
        <v>763</v>
      </c>
      <c r="C4871">
        <v>2013</v>
      </c>
      <c r="D4871">
        <v>1.4</v>
      </c>
      <c r="E4871">
        <v>1.85</v>
      </c>
      <c r="F4871">
        <v>0.21</v>
      </c>
      <c r="G4871">
        <v>0.21</v>
      </c>
      <c r="H4871">
        <v>0.68</v>
      </c>
      <c r="I4871">
        <v>0.35</v>
      </c>
      <c r="J4871">
        <v>0.54</v>
      </c>
      <c r="K4871" s="1">
        <v>7.9</v>
      </c>
      <c r="L4871" s="2">
        <v>4822109</v>
      </c>
      <c r="M4871" s="1">
        <f>Table1[[#This Row],[PerformanceMetric]]/Table1[[#This Row],[InflationAdjSalary]]*1000000</f>
        <v>1.6382873137044394</v>
      </c>
      <c r="N4871" t="s">
        <v>31</v>
      </c>
      <c r="O4871">
        <v>30</v>
      </c>
      <c r="P4871" t="s">
        <v>30</v>
      </c>
    </row>
    <row r="4872" spans="2:16" x14ac:dyDescent="0.2">
      <c r="B4872" t="s">
        <v>533</v>
      </c>
      <c r="C4872">
        <v>2018</v>
      </c>
      <c r="D4872">
        <v>2.6</v>
      </c>
      <c r="E4872">
        <v>2.1</v>
      </c>
      <c r="F4872">
        <v>0.3</v>
      </c>
      <c r="G4872">
        <v>0.2</v>
      </c>
      <c r="H4872">
        <v>0.4</v>
      </c>
      <c r="I4872">
        <v>0.4</v>
      </c>
      <c r="J4872">
        <v>0.41</v>
      </c>
      <c r="K4872" s="1">
        <v>7.89</v>
      </c>
      <c r="L4872" s="2">
        <v>829425</v>
      </c>
      <c r="M4872" s="1">
        <f>Table1[[#This Row],[PerformanceMetric]]/Table1[[#This Row],[InflationAdjSalary]]*1000000</f>
        <v>9.5126141604123333</v>
      </c>
      <c r="N4872" t="s">
        <v>46</v>
      </c>
      <c r="O4872">
        <v>22</v>
      </c>
      <c r="P4872" t="s">
        <v>25</v>
      </c>
    </row>
    <row r="4873" spans="2:16" x14ac:dyDescent="0.2">
      <c r="B4873" t="s">
        <v>329</v>
      </c>
      <c r="C4873">
        <v>2015</v>
      </c>
      <c r="D4873">
        <v>2.1</v>
      </c>
      <c r="E4873">
        <v>1.75</v>
      </c>
      <c r="F4873">
        <v>0.88</v>
      </c>
      <c r="G4873">
        <v>0.27</v>
      </c>
      <c r="H4873">
        <v>0.08</v>
      </c>
      <c r="I4873">
        <v>0.44</v>
      </c>
      <c r="J4873">
        <v>0.47</v>
      </c>
      <c r="K4873" s="1">
        <v>7.89</v>
      </c>
      <c r="L4873" s="2">
        <v>5406413</v>
      </c>
      <c r="M4873" s="1">
        <f>Table1[[#This Row],[PerformanceMetric]]/Table1[[#This Row],[InflationAdjSalary]]*1000000</f>
        <v>1.4593779646504994</v>
      </c>
      <c r="N4873" t="s">
        <v>29</v>
      </c>
      <c r="O4873">
        <v>34</v>
      </c>
      <c r="P4873" t="s">
        <v>25</v>
      </c>
    </row>
    <row r="4874" spans="2:16" x14ac:dyDescent="0.2">
      <c r="B4874" t="s">
        <v>792</v>
      </c>
      <c r="C4874">
        <v>2018</v>
      </c>
      <c r="D4874">
        <v>2.5</v>
      </c>
      <c r="E4874">
        <v>1.42</v>
      </c>
      <c r="F4874">
        <v>0.75</v>
      </c>
      <c r="G4874">
        <v>0.25</v>
      </c>
      <c r="H4874">
        <v>0.08</v>
      </c>
      <c r="I4874">
        <v>0.25</v>
      </c>
      <c r="J4874">
        <v>0.44</v>
      </c>
      <c r="K4874" s="1">
        <v>7.87</v>
      </c>
      <c r="L4874" s="2">
        <v>100487</v>
      </c>
      <c r="M4874" s="1">
        <f>Table1[[#This Row],[PerformanceMetric]]/Table1[[#This Row],[InflationAdjSalary]]*1000000</f>
        <v>78.318588474130991</v>
      </c>
      <c r="N4874" t="s">
        <v>15</v>
      </c>
      <c r="O4874">
        <v>25</v>
      </c>
      <c r="P4874" t="s">
        <v>19</v>
      </c>
    </row>
    <row r="4875" spans="2:16" x14ac:dyDescent="0.2">
      <c r="B4875" t="s">
        <v>995</v>
      </c>
      <c r="C4875">
        <v>2017</v>
      </c>
      <c r="D4875">
        <v>1.83</v>
      </c>
      <c r="E4875">
        <v>1.42</v>
      </c>
      <c r="F4875">
        <v>0.17</v>
      </c>
      <c r="G4875">
        <v>0.08</v>
      </c>
      <c r="H4875">
        <v>0.17</v>
      </c>
      <c r="I4875">
        <v>0.17</v>
      </c>
      <c r="J4875">
        <v>0.59</v>
      </c>
      <c r="K4875" s="1">
        <v>7.87</v>
      </c>
      <c r="L4875" s="2">
        <v>856677</v>
      </c>
      <c r="M4875" s="1">
        <f>Table1[[#This Row],[PerformanceMetric]]/Table1[[#This Row],[InflationAdjSalary]]*1000000</f>
        <v>9.186659616168054</v>
      </c>
      <c r="N4875" t="s">
        <v>58</v>
      </c>
      <c r="O4875">
        <v>23</v>
      </c>
      <c r="P4875" t="s">
        <v>16</v>
      </c>
    </row>
    <row r="4876" spans="2:16" x14ac:dyDescent="0.2">
      <c r="B4876" t="s">
        <v>917</v>
      </c>
      <c r="C4876">
        <v>2011</v>
      </c>
      <c r="D4876">
        <v>2</v>
      </c>
      <c r="E4876">
        <v>0.88</v>
      </c>
      <c r="F4876">
        <v>0.25</v>
      </c>
      <c r="G4876">
        <v>0.5</v>
      </c>
      <c r="H4876">
        <v>0.25</v>
      </c>
      <c r="I4876">
        <v>0.13</v>
      </c>
      <c r="J4876">
        <v>0.54</v>
      </c>
      <c r="K4876" s="1">
        <v>7.86</v>
      </c>
      <c r="L4876" s="2">
        <v>2198815</v>
      </c>
      <c r="M4876" s="1">
        <f>Table1[[#This Row],[PerformanceMetric]]/Table1[[#This Row],[InflationAdjSalary]]*1000000</f>
        <v>3.574652710664608</v>
      </c>
      <c r="N4876" t="s">
        <v>41</v>
      </c>
      <c r="O4876">
        <v>26</v>
      </c>
      <c r="P4876" t="s">
        <v>25</v>
      </c>
    </row>
    <row r="4877" spans="2:16" x14ac:dyDescent="0.2">
      <c r="B4877" t="s">
        <v>913</v>
      </c>
      <c r="C4877">
        <v>2021</v>
      </c>
      <c r="D4877">
        <v>1.54</v>
      </c>
      <c r="E4877">
        <v>1.46</v>
      </c>
      <c r="F4877">
        <v>0.15</v>
      </c>
      <c r="G4877">
        <v>0.08</v>
      </c>
      <c r="H4877">
        <v>0.69</v>
      </c>
      <c r="I4877">
        <v>0.23</v>
      </c>
      <c r="J4877">
        <v>0.56999999999999995</v>
      </c>
      <c r="K4877" s="1">
        <v>7.85</v>
      </c>
      <c r="L4877" s="2">
        <v>209242</v>
      </c>
      <c r="M4877" s="1">
        <f>Table1[[#This Row],[PerformanceMetric]]/Table1[[#This Row],[InflationAdjSalary]]*1000000</f>
        <v>37.516368606685084</v>
      </c>
      <c r="N4877" t="s">
        <v>41</v>
      </c>
      <c r="O4877">
        <v>27</v>
      </c>
      <c r="P4877" t="s">
        <v>30</v>
      </c>
    </row>
    <row r="4878" spans="2:16" x14ac:dyDescent="0.2">
      <c r="B4878" t="s">
        <v>922</v>
      </c>
      <c r="C4878">
        <v>2014</v>
      </c>
      <c r="D4878">
        <v>2.2400000000000002</v>
      </c>
      <c r="E4878">
        <v>1.86</v>
      </c>
      <c r="F4878">
        <v>0.56999999999999995</v>
      </c>
      <c r="G4878">
        <v>0.14000000000000001</v>
      </c>
      <c r="H4878">
        <v>0.14000000000000001</v>
      </c>
      <c r="I4878">
        <v>0.52</v>
      </c>
      <c r="J4878">
        <v>0.5</v>
      </c>
      <c r="K4878" s="1">
        <v>7.84</v>
      </c>
      <c r="L4878" s="2">
        <v>1703201</v>
      </c>
      <c r="M4878" s="1">
        <f>Table1[[#This Row],[PerformanceMetric]]/Table1[[#This Row],[InflationAdjSalary]]*1000000</f>
        <v>4.6030973443533671</v>
      </c>
      <c r="N4878" t="s">
        <v>38</v>
      </c>
      <c r="O4878">
        <v>25</v>
      </c>
      <c r="P4878" t="s">
        <v>25</v>
      </c>
    </row>
    <row r="4879" spans="2:16" x14ac:dyDescent="0.2">
      <c r="B4879" t="s">
        <v>946</v>
      </c>
      <c r="C4879">
        <v>2020</v>
      </c>
      <c r="D4879">
        <v>2.75</v>
      </c>
      <c r="E4879">
        <v>1.2</v>
      </c>
      <c r="F4879">
        <v>0.75</v>
      </c>
      <c r="G4879">
        <v>0.35</v>
      </c>
      <c r="H4879">
        <v>0.1</v>
      </c>
      <c r="I4879">
        <v>0.6</v>
      </c>
      <c r="J4879">
        <v>0.5</v>
      </c>
      <c r="K4879" s="1">
        <v>7.83</v>
      </c>
      <c r="L4879" s="2">
        <v>1955805</v>
      </c>
      <c r="M4879" s="1">
        <f>Table1[[#This Row],[PerformanceMetric]]/Table1[[#This Row],[InflationAdjSalary]]*1000000</f>
        <v>4.0034666032656636</v>
      </c>
      <c r="N4879" t="s">
        <v>15</v>
      </c>
      <c r="O4879">
        <v>27</v>
      </c>
      <c r="P4879" t="s">
        <v>25</v>
      </c>
    </row>
    <row r="4880" spans="2:16" x14ac:dyDescent="0.2">
      <c r="B4880" t="s">
        <v>747</v>
      </c>
      <c r="C4880">
        <v>2017</v>
      </c>
      <c r="D4880">
        <v>3.21</v>
      </c>
      <c r="E4880">
        <v>1.39</v>
      </c>
      <c r="F4880">
        <v>1.85</v>
      </c>
      <c r="G4880">
        <v>0.55000000000000004</v>
      </c>
      <c r="H4880">
        <v>0.21</v>
      </c>
      <c r="I4880">
        <v>1.18</v>
      </c>
      <c r="J4880">
        <v>0.4</v>
      </c>
      <c r="K4880" s="1">
        <v>7.83</v>
      </c>
      <c r="L4880" s="2">
        <v>2726915</v>
      </c>
      <c r="M4880" s="1">
        <f>Table1[[#This Row],[PerformanceMetric]]/Table1[[#This Row],[InflationAdjSalary]]*1000000</f>
        <v>2.8713766289011575</v>
      </c>
      <c r="N4880" t="s">
        <v>109</v>
      </c>
      <c r="O4880">
        <v>20</v>
      </c>
      <c r="P4880" t="s">
        <v>19</v>
      </c>
    </row>
    <row r="4881" spans="2:16" x14ac:dyDescent="0.2">
      <c r="B4881" t="s">
        <v>245</v>
      </c>
      <c r="C4881">
        <v>2013</v>
      </c>
      <c r="D4881">
        <v>3.25</v>
      </c>
      <c r="E4881">
        <v>1.94</v>
      </c>
      <c r="F4881">
        <v>0.38</v>
      </c>
      <c r="G4881">
        <v>0.31</v>
      </c>
      <c r="H4881">
        <v>0.38</v>
      </c>
      <c r="I4881">
        <v>0.56000000000000005</v>
      </c>
      <c r="J4881">
        <v>0.38</v>
      </c>
      <c r="K4881" s="1">
        <v>7.83</v>
      </c>
      <c r="L4881" s="2">
        <v>8999094</v>
      </c>
      <c r="M4881" s="1">
        <f>Table1[[#This Row],[PerformanceMetric]]/Table1[[#This Row],[InflationAdjSalary]]*1000000</f>
        <v>0.87008758881727422</v>
      </c>
      <c r="N4881" t="s">
        <v>15</v>
      </c>
      <c r="O4881">
        <v>31</v>
      </c>
      <c r="P4881" t="s">
        <v>30</v>
      </c>
    </row>
    <row r="4882" spans="2:16" x14ac:dyDescent="0.2">
      <c r="B4882" t="s">
        <v>929</v>
      </c>
      <c r="C4882">
        <v>2021</v>
      </c>
      <c r="D4882">
        <v>1.94</v>
      </c>
      <c r="E4882">
        <v>1.56</v>
      </c>
      <c r="F4882">
        <v>0.52</v>
      </c>
      <c r="G4882">
        <v>0.2</v>
      </c>
      <c r="H4882">
        <v>0.15</v>
      </c>
      <c r="I4882">
        <v>0.3</v>
      </c>
      <c r="J4882">
        <v>0.52</v>
      </c>
      <c r="K4882" s="1">
        <v>7.81</v>
      </c>
      <c r="L4882" s="2">
        <v>1031989</v>
      </c>
      <c r="M4882" s="1">
        <f>Table1[[#This Row],[PerformanceMetric]]/Table1[[#This Row],[InflationAdjSalary]]*1000000</f>
        <v>7.567910123073017</v>
      </c>
      <c r="N4882" t="s">
        <v>58</v>
      </c>
      <c r="O4882">
        <v>23</v>
      </c>
      <c r="P4882" t="s">
        <v>20</v>
      </c>
    </row>
    <row r="4883" spans="2:16" x14ac:dyDescent="0.2">
      <c r="B4883" t="s">
        <v>461</v>
      </c>
      <c r="C4883">
        <v>2013</v>
      </c>
      <c r="D4883">
        <v>1.79</v>
      </c>
      <c r="E4883">
        <v>1.26</v>
      </c>
      <c r="F4883">
        <v>0.16</v>
      </c>
      <c r="G4883">
        <v>0.21</v>
      </c>
      <c r="H4883">
        <v>0</v>
      </c>
      <c r="I4883">
        <v>0.16</v>
      </c>
      <c r="J4883">
        <v>0.63</v>
      </c>
      <c r="K4883" s="1">
        <v>7.8</v>
      </c>
      <c r="L4883" s="2">
        <v>1142078</v>
      </c>
      <c r="M4883" s="1">
        <f>Table1[[#This Row],[PerformanceMetric]]/Table1[[#This Row],[InflationAdjSalary]]*1000000</f>
        <v>6.8296561180584865</v>
      </c>
      <c r="N4883" t="s">
        <v>109</v>
      </c>
      <c r="O4883">
        <v>23</v>
      </c>
      <c r="P4883" t="s">
        <v>16</v>
      </c>
    </row>
    <row r="4884" spans="2:16" x14ac:dyDescent="0.2">
      <c r="B4884" t="s">
        <v>996</v>
      </c>
      <c r="C4884">
        <v>2018</v>
      </c>
      <c r="D4884">
        <v>1.77</v>
      </c>
      <c r="E4884">
        <v>1.1000000000000001</v>
      </c>
      <c r="F4884">
        <v>0.26</v>
      </c>
      <c r="G4884">
        <v>0.19</v>
      </c>
      <c r="H4884">
        <v>0.26</v>
      </c>
      <c r="I4884">
        <v>0.1</v>
      </c>
      <c r="J4884">
        <v>0.57999999999999996</v>
      </c>
      <c r="K4884" s="1">
        <v>7.79</v>
      </c>
      <c r="L4884" s="2">
        <v>540219</v>
      </c>
      <c r="M4884" s="1">
        <f>Table1[[#This Row],[PerformanceMetric]]/Table1[[#This Row],[InflationAdjSalary]]*1000000</f>
        <v>14.420077783269377</v>
      </c>
      <c r="N4884" t="s">
        <v>24</v>
      </c>
      <c r="O4884">
        <v>22</v>
      </c>
      <c r="P4884" t="s">
        <v>30</v>
      </c>
    </row>
    <row r="4885" spans="2:16" x14ac:dyDescent="0.2">
      <c r="B4885" t="s">
        <v>735</v>
      </c>
      <c r="C4885">
        <v>2011</v>
      </c>
      <c r="D4885">
        <v>2.25</v>
      </c>
      <c r="E4885">
        <v>1.96</v>
      </c>
      <c r="F4885">
        <v>0.36</v>
      </c>
      <c r="G4885">
        <v>0.14000000000000001</v>
      </c>
      <c r="H4885">
        <v>0.25</v>
      </c>
      <c r="I4885">
        <v>0.18</v>
      </c>
      <c r="J4885">
        <v>0.42</v>
      </c>
      <c r="K4885" s="1">
        <v>7.79</v>
      </c>
      <c r="L4885" s="2">
        <v>1000552</v>
      </c>
      <c r="M4885" s="1">
        <f>Table1[[#This Row],[PerformanceMetric]]/Table1[[#This Row],[InflationAdjSalary]]*1000000</f>
        <v>7.7857022923346308</v>
      </c>
      <c r="N4885" t="s">
        <v>61</v>
      </c>
      <c r="O4885">
        <v>23</v>
      </c>
      <c r="P4885" t="s">
        <v>16</v>
      </c>
    </row>
    <row r="4886" spans="2:16" x14ac:dyDescent="0.2">
      <c r="B4886" t="s">
        <v>824</v>
      </c>
      <c r="C4886">
        <v>2017</v>
      </c>
      <c r="D4886">
        <v>2.11</v>
      </c>
      <c r="E4886">
        <v>0.81</v>
      </c>
      <c r="F4886">
        <v>0.22</v>
      </c>
      <c r="G4886">
        <v>0.22</v>
      </c>
      <c r="H4886">
        <v>0.04</v>
      </c>
      <c r="I4886">
        <v>0.11</v>
      </c>
      <c r="J4886">
        <v>0.61</v>
      </c>
      <c r="K4886" s="1">
        <v>7.79</v>
      </c>
      <c r="L4886" s="2">
        <v>1587806</v>
      </c>
      <c r="M4886" s="1">
        <f>Table1[[#This Row],[PerformanceMetric]]/Table1[[#This Row],[InflationAdjSalary]]*1000000</f>
        <v>4.9061409265363647</v>
      </c>
      <c r="N4886" t="s">
        <v>96</v>
      </c>
      <c r="O4886">
        <v>23</v>
      </c>
      <c r="P4886" t="s">
        <v>20</v>
      </c>
    </row>
    <row r="4887" spans="2:16" x14ac:dyDescent="0.2">
      <c r="B4887" t="s">
        <v>837</v>
      </c>
      <c r="C4887">
        <v>2015</v>
      </c>
      <c r="D4887">
        <v>2.85</v>
      </c>
      <c r="E4887">
        <v>0.62</v>
      </c>
      <c r="F4887">
        <v>0.92</v>
      </c>
      <c r="G4887">
        <v>0.31</v>
      </c>
      <c r="H4887">
        <v>0</v>
      </c>
      <c r="I4887">
        <v>0.31</v>
      </c>
      <c r="J4887">
        <v>0.48</v>
      </c>
      <c r="K4887" s="1">
        <v>7.78</v>
      </c>
      <c r="L4887" s="2">
        <v>71676</v>
      </c>
      <c r="M4887" s="1">
        <f>Table1[[#This Row],[PerformanceMetric]]/Table1[[#This Row],[InflationAdjSalary]]*1000000</f>
        <v>108.54400357162788</v>
      </c>
      <c r="N4887" t="s">
        <v>41</v>
      </c>
      <c r="O4887">
        <v>25</v>
      </c>
      <c r="P4887" t="s">
        <v>20</v>
      </c>
    </row>
    <row r="4888" spans="2:16" x14ac:dyDescent="0.2">
      <c r="B4888" t="s">
        <v>997</v>
      </c>
      <c r="C4888">
        <v>2021</v>
      </c>
      <c r="D4888">
        <v>2.09</v>
      </c>
      <c r="E4888">
        <v>0.45</v>
      </c>
      <c r="F4888">
        <v>0.64</v>
      </c>
      <c r="G4888">
        <v>0.36</v>
      </c>
      <c r="H4888">
        <v>0</v>
      </c>
      <c r="I4888">
        <v>0</v>
      </c>
      <c r="J4888">
        <v>0.55000000000000004</v>
      </c>
      <c r="K4888" s="1">
        <v>7.77</v>
      </c>
      <c r="L4888" s="2">
        <v>260970</v>
      </c>
      <c r="M4888" s="1">
        <f>Table1[[#This Row],[PerformanceMetric]]/Table1[[#This Row],[InflationAdjSalary]]*1000000</f>
        <v>29.773537188182548</v>
      </c>
      <c r="N4888" t="s">
        <v>68</v>
      </c>
      <c r="O4888">
        <v>21</v>
      </c>
      <c r="P4888" t="s">
        <v>19</v>
      </c>
    </row>
    <row r="4889" spans="2:16" x14ac:dyDescent="0.2">
      <c r="B4889" t="s">
        <v>583</v>
      </c>
      <c r="C4889">
        <v>2020</v>
      </c>
      <c r="D4889">
        <v>2.8</v>
      </c>
      <c r="E4889">
        <v>2.1</v>
      </c>
      <c r="F4889">
        <v>0.8</v>
      </c>
      <c r="G4889">
        <v>0</v>
      </c>
      <c r="H4889">
        <v>0.6</v>
      </c>
      <c r="I4889">
        <v>0.4</v>
      </c>
      <c r="J4889">
        <v>0.35</v>
      </c>
      <c r="K4889" s="1">
        <v>7.75</v>
      </c>
      <c r="L4889" s="2">
        <v>143674</v>
      </c>
      <c r="M4889" s="1">
        <f>Table1[[#This Row],[PerformanceMetric]]/Table1[[#This Row],[InflationAdjSalary]]*1000000</f>
        <v>53.941562147639793</v>
      </c>
      <c r="N4889" t="s">
        <v>39</v>
      </c>
      <c r="O4889">
        <v>26</v>
      </c>
      <c r="P4889" t="s">
        <v>20</v>
      </c>
    </row>
    <row r="4890" spans="2:16" x14ac:dyDescent="0.2">
      <c r="B4890" t="s">
        <v>773</v>
      </c>
      <c r="C4890">
        <v>2014</v>
      </c>
      <c r="D4890">
        <v>1.76</v>
      </c>
      <c r="E4890">
        <v>3</v>
      </c>
      <c r="F4890">
        <v>0.59</v>
      </c>
      <c r="G4890">
        <v>0.27</v>
      </c>
      <c r="H4890">
        <v>0.22</v>
      </c>
      <c r="I4890">
        <v>0.84</v>
      </c>
      <c r="J4890">
        <v>0.47</v>
      </c>
      <c r="K4890" s="1">
        <v>7.75</v>
      </c>
      <c r="L4890" s="2">
        <v>1526646</v>
      </c>
      <c r="M4890" s="1">
        <f>Table1[[#This Row],[PerformanceMetric]]/Table1[[#This Row],[InflationAdjSalary]]*1000000</f>
        <v>5.0764879349895136</v>
      </c>
      <c r="N4890" t="s">
        <v>41</v>
      </c>
      <c r="O4890">
        <v>29</v>
      </c>
      <c r="P4890" t="s">
        <v>30</v>
      </c>
    </row>
    <row r="4891" spans="2:16" x14ac:dyDescent="0.2">
      <c r="B4891" t="s">
        <v>820</v>
      </c>
      <c r="C4891">
        <v>2018</v>
      </c>
      <c r="D4891">
        <v>2.29</v>
      </c>
      <c r="E4891">
        <v>1.07</v>
      </c>
      <c r="F4891">
        <v>0.93</v>
      </c>
      <c r="G4891">
        <v>0.36</v>
      </c>
      <c r="H4891">
        <v>0</v>
      </c>
      <c r="I4891">
        <v>0.21</v>
      </c>
      <c r="J4891">
        <v>0.46</v>
      </c>
      <c r="K4891" s="1">
        <v>7.73</v>
      </c>
      <c r="L4891" s="2">
        <v>940710</v>
      </c>
      <c r="M4891" s="1">
        <f>Table1[[#This Row],[PerformanceMetric]]/Table1[[#This Row],[InflationAdjSalary]]*1000000</f>
        <v>8.2171976485845803</v>
      </c>
      <c r="N4891" t="s">
        <v>50</v>
      </c>
      <c r="O4891">
        <v>27</v>
      </c>
      <c r="P4891" t="s">
        <v>19</v>
      </c>
    </row>
    <row r="4892" spans="2:16" x14ac:dyDescent="0.2">
      <c r="B4892" t="s">
        <v>963</v>
      </c>
      <c r="C4892">
        <v>2017</v>
      </c>
      <c r="D4892">
        <v>2.34</v>
      </c>
      <c r="E4892">
        <v>0.9</v>
      </c>
      <c r="F4892">
        <v>0.14000000000000001</v>
      </c>
      <c r="G4892">
        <v>0.34</v>
      </c>
      <c r="H4892">
        <v>7.0000000000000007E-2</v>
      </c>
      <c r="I4892">
        <v>0.14000000000000001</v>
      </c>
      <c r="J4892">
        <v>0.55000000000000004</v>
      </c>
      <c r="K4892" s="1">
        <v>7.72</v>
      </c>
      <c r="L4892" s="2">
        <v>93445</v>
      </c>
      <c r="M4892" s="1">
        <f>Table1[[#This Row],[PerformanceMetric]]/Table1[[#This Row],[InflationAdjSalary]]*1000000</f>
        <v>82.615442238750063</v>
      </c>
      <c r="N4892" t="s">
        <v>61</v>
      </c>
      <c r="O4892">
        <v>21</v>
      </c>
      <c r="P4892" t="s">
        <v>20</v>
      </c>
    </row>
    <row r="4893" spans="2:16" x14ac:dyDescent="0.2">
      <c r="B4893" t="s">
        <v>785</v>
      </c>
      <c r="C4893">
        <v>2014</v>
      </c>
      <c r="D4893">
        <v>2.39</v>
      </c>
      <c r="E4893">
        <v>1.39</v>
      </c>
      <c r="F4893">
        <v>2.13</v>
      </c>
      <c r="G4893">
        <v>0.81</v>
      </c>
      <c r="H4893">
        <v>0.06</v>
      </c>
      <c r="I4893">
        <v>0.84</v>
      </c>
      <c r="J4893">
        <v>0.38</v>
      </c>
      <c r="K4893" s="1">
        <v>7.72</v>
      </c>
      <c r="L4893" s="2">
        <v>1637073</v>
      </c>
      <c r="M4893" s="1">
        <f>Table1[[#This Row],[PerformanceMetric]]/Table1[[#This Row],[InflationAdjSalary]]*1000000</f>
        <v>4.7157335073023621</v>
      </c>
      <c r="N4893" t="s">
        <v>48</v>
      </c>
      <c r="O4893">
        <v>30</v>
      </c>
      <c r="P4893" t="s">
        <v>20</v>
      </c>
    </row>
    <row r="4894" spans="2:16" x14ac:dyDescent="0.2">
      <c r="B4894" t="s">
        <v>906</v>
      </c>
      <c r="C4894">
        <v>2016</v>
      </c>
      <c r="D4894">
        <v>2.44</v>
      </c>
      <c r="E4894">
        <v>0.89</v>
      </c>
      <c r="F4894">
        <v>3.22</v>
      </c>
      <c r="G4894">
        <v>0.78</v>
      </c>
      <c r="H4894">
        <v>0.33</v>
      </c>
      <c r="I4894">
        <v>1.56</v>
      </c>
      <c r="J4894">
        <v>0.42</v>
      </c>
      <c r="K4894" s="1">
        <v>7.69</v>
      </c>
      <c r="L4894" s="2">
        <v>43029</v>
      </c>
      <c r="M4894" s="1">
        <f>Table1[[#This Row],[PerformanceMetric]]/Table1[[#This Row],[InflationAdjSalary]]*1000000</f>
        <v>178.71667944874389</v>
      </c>
      <c r="N4894" t="s">
        <v>81</v>
      </c>
      <c r="O4894">
        <v>24</v>
      </c>
      <c r="P4894" t="s">
        <v>19</v>
      </c>
    </row>
    <row r="4895" spans="2:16" x14ac:dyDescent="0.2">
      <c r="B4895" t="s">
        <v>564</v>
      </c>
      <c r="C4895">
        <v>2016</v>
      </c>
      <c r="D4895">
        <v>2.4300000000000002</v>
      </c>
      <c r="E4895">
        <v>0.56999999999999995</v>
      </c>
      <c r="F4895">
        <v>0</v>
      </c>
      <c r="G4895">
        <v>0</v>
      </c>
      <c r="H4895">
        <v>0</v>
      </c>
      <c r="I4895">
        <v>0.14000000000000001</v>
      </c>
      <c r="J4895">
        <v>0.71</v>
      </c>
      <c r="K4895" s="1">
        <v>7.69</v>
      </c>
      <c r="L4895" s="2">
        <v>1907631</v>
      </c>
      <c r="M4895" s="1">
        <f>Table1[[#This Row],[PerformanceMetric]]/Table1[[#This Row],[InflationAdjSalary]]*1000000</f>
        <v>4.0311779374522647</v>
      </c>
      <c r="N4895" t="s">
        <v>24</v>
      </c>
      <c r="O4895">
        <v>32</v>
      </c>
      <c r="P4895" t="s">
        <v>16</v>
      </c>
    </row>
    <row r="4896" spans="2:16" x14ac:dyDescent="0.2">
      <c r="B4896" t="s">
        <v>928</v>
      </c>
      <c r="C4896">
        <v>2017</v>
      </c>
      <c r="D4896">
        <v>3.16</v>
      </c>
      <c r="E4896">
        <v>2.16</v>
      </c>
      <c r="F4896">
        <v>0.37</v>
      </c>
      <c r="G4896">
        <v>0.05</v>
      </c>
      <c r="H4896">
        <v>0.05</v>
      </c>
      <c r="I4896">
        <v>0.74</v>
      </c>
      <c r="J4896">
        <v>0.44</v>
      </c>
      <c r="K4896" s="1">
        <v>7.67</v>
      </c>
      <c r="L4896" s="2">
        <v>2154153</v>
      </c>
      <c r="M4896" s="1">
        <f>Table1[[#This Row],[PerformanceMetric]]/Table1[[#This Row],[InflationAdjSalary]]*1000000</f>
        <v>3.560564175339449</v>
      </c>
      <c r="N4896" t="s">
        <v>88</v>
      </c>
      <c r="O4896">
        <v>20</v>
      </c>
      <c r="P4896" t="s">
        <v>16</v>
      </c>
    </row>
    <row r="4897" spans="2:16" x14ac:dyDescent="0.2">
      <c r="B4897" t="s">
        <v>998</v>
      </c>
      <c r="C4897">
        <v>2020</v>
      </c>
      <c r="D4897">
        <v>1.71</v>
      </c>
      <c r="E4897">
        <v>1.38</v>
      </c>
      <c r="F4897">
        <v>0.28999999999999998</v>
      </c>
      <c r="G4897">
        <v>0.05</v>
      </c>
      <c r="H4897">
        <v>0.1</v>
      </c>
      <c r="I4897">
        <v>0.28999999999999998</v>
      </c>
      <c r="J4897">
        <v>0.65</v>
      </c>
      <c r="K4897" s="1">
        <v>7.66</v>
      </c>
      <c r="L4897" s="2">
        <v>1744762</v>
      </c>
      <c r="M4897" s="1">
        <f>Table1[[#This Row],[PerformanceMetric]]/Table1[[#This Row],[InflationAdjSalary]]*1000000</f>
        <v>4.3902836031504586</v>
      </c>
      <c r="N4897" t="s">
        <v>58</v>
      </c>
      <c r="O4897">
        <v>22</v>
      </c>
      <c r="P4897" t="s">
        <v>16</v>
      </c>
    </row>
    <row r="4898" spans="2:16" x14ac:dyDescent="0.2">
      <c r="B4898" t="s">
        <v>725</v>
      </c>
      <c r="C4898">
        <v>2018</v>
      </c>
      <c r="D4898">
        <v>2.12</v>
      </c>
      <c r="E4898">
        <v>2.1800000000000002</v>
      </c>
      <c r="F4898">
        <v>0.53</v>
      </c>
      <c r="G4898">
        <v>0.24</v>
      </c>
      <c r="H4898">
        <v>0.35</v>
      </c>
      <c r="I4898">
        <v>0.47</v>
      </c>
      <c r="J4898">
        <v>0.43</v>
      </c>
      <c r="K4898" s="1">
        <v>7.66</v>
      </c>
      <c r="L4898" s="2">
        <v>2822697</v>
      </c>
      <c r="M4898" s="1">
        <f>Table1[[#This Row],[PerformanceMetric]]/Table1[[#This Row],[InflationAdjSalary]]*1000000</f>
        <v>2.713716704272545</v>
      </c>
      <c r="N4898" t="s">
        <v>41</v>
      </c>
      <c r="O4898">
        <v>20</v>
      </c>
      <c r="P4898" t="s">
        <v>30</v>
      </c>
    </row>
    <row r="4899" spans="2:16" x14ac:dyDescent="0.2">
      <c r="B4899" t="s">
        <v>973</v>
      </c>
      <c r="C4899">
        <v>2013</v>
      </c>
      <c r="D4899">
        <v>1.71</v>
      </c>
      <c r="E4899">
        <v>1.57</v>
      </c>
      <c r="F4899">
        <v>0.28999999999999998</v>
      </c>
      <c r="G4899">
        <v>0.28999999999999998</v>
      </c>
      <c r="H4899">
        <v>0.14000000000000001</v>
      </c>
      <c r="I4899">
        <v>0.28999999999999998</v>
      </c>
      <c r="J4899">
        <v>0.56000000000000005</v>
      </c>
      <c r="K4899" s="1">
        <v>7.65</v>
      </c>
      <c r="L4899" s="2">
        <v>891116</v>
      </c>
      <c r="M4899" s="1">
        <f>Table1[[#This Row],[PerformanceMetric]]/Table1[[#This Row],[InflationAdjSalary]]*1000000</f>
        <v>8.5847409315958867</v>
      </c>
      <c r="N4899" t="s">
        <v>68</v>
      </c>
      <c r="O4899">
        <v>24</v>
      </c>
      <c r="P4899" t="s">
        <v>16</v>
      </c>
    </row>
    <row r="4900" spans="2:16" x14ac:dyDescent="0.2">
      <c r="B4900" t="s">
        <v>812</v>
      </c>
      <c r="C4900">
        <v>2021</v>
      </c>
      <c r="D4900">
        <v>2.73</v>
      </c>
      <c r="E4900">
        <v>0.81</v>
      </c>
      <c r="F4900">
        <v>0.35</v>
      </c>
      <c r="G4900">
        <v>0.08</v>
      </c>
      <c r="H4900">
        <v>0</v>
      </c>
      <c r="I4900">
        <v>0.23</v>
      </c>
      <c r="J4900">
        <v>0.55000000000000004</v>
      </c>
      <c r="K4900" s="1">
        <v>7.64</v>
      </c>
      <c r="L4900" s="2">
        <v>1820401</v>
      </c>
      <c r="M4900" s="1">
        <f>Table1[[#This Row],[PerformanceMetric]]/Table1[[#This Row],[InflationAdjSalary]]*1000000</f>
        <v>4.1968775011659512</v>
      </c>
      <c r="N4900" t="s">
        <v>50</v>
      </c>
      <c r="O4900">
        <v>26</v>
      </c>
      <c r="P4900" t="s">
        <v>20</v>
      </c>
    </row>
    <row r="4901" spans="2:16" x14ac:dyDescent="0.2">
      <c r="B4901" t="s">
        <v>786</v>
      </c>
      <c r="C4901">
        <v>2014</v>
      </c>
      <c r="D4901">
        <v>3</v>
      </c>
      <c r="E4901">
        <v>1.6</v>
      </c>
      <c r="F4901">
        <v>1.6</v>
      </c>
      <c r="G4901">
        <v>0.6</v>
      </c>
      <c r="H4901">
        <v>0</v>
      </c>
      <c r="I4901">
        <v>1.2</v>
      </c>
      <c r="J4901">
        <v>0.43</v>
      </c>
      <c r="K4901" s="1">
        <v>7.62</v>
      </c>
      <c r="L4901" s="2">
        <v>998484</v>
      </c>
      <c r="M4901" s="1">
        <f>Table1[[#This Row],[PerformanceMetric]]/Table1[[#This Row],[InflationAdjSalary]]*1000000</f>
        <v>7.631569459300299</v>
      </c>
      <c r="N4901" t="s">
        <v>109</v>
      </c>
      <c r="O4901">
        <v>23</v>
      </c>
      <c r="P4901" t="s">
        <v>19</v>
      </c>
    </row>
    <row r="4902" spans="2:16" x14ac:dyDescent="0.2">
      <c r="B4902" t="s">
        <v>156</v>
      </c>
      <c r="C4902">
        <v>2021</v>
      </c>
      <c r="D4902">
        <v>2.67</v>
      </c>
      <c r="E4902">
        <v>2</v>
      </c>
      <c r="F4902">
        <v>0.33</v>
      </c>
      <c r="G4902">
        <v>0</v>
      </c>
      <c r="H4902">
        <v>0.33</v>
      </c>
      <c r="I4902">
        <v>1</v>
      </c>
      <c r="J4902">
        <v>0.56999999999999995</v>
      </c>
      <c r="K4902" s="1">
        <v>7.62</v>
      </c>
      <c r="L4902" s="2">
        <v>1274129</v>
      </c>
      <c r="M4902" s="1">
        <f>Table1[[#This Row],[PerformanceMetric]]/Table1[[#This Row],[InflationAdjSalary]]*1000000</f>
        <v>5.9805561289320002</v>
      </c>
      <c r="N4902" t="s">
        <v>46</v>
      </c>
      <c r="O4902">
        <v>25</v>
      </c>
      <c r="P4902" t="s">
        <v>16</v>
      </c>
    </row>
    <row r="4903" spans="2:16" x14ac:dyDescent="0.2">
      <c r="B4903" t="s">
        <v>672</v>
      </c>
      <c r="C4903">
        <v>2012</v>
      </c>
      <c r="D4903">
        <v>4</v>
      </c>
      <c r="E4903">
        <v>1</v>
      </c>
      <c r="F4903">
        <v>2.67</v>
      </c>
      <c r="G4903">
        <v>0.67</v>
      </c>
      <c r="H4903">
        <v>0</v>
      </c>
      <c r="I4903">
        <v>1.67</v>
      </c>
      <c r="J4903">
        <v>0.38</v>
      </c>
      <c r="K4903" s="1">
        <v>7.61</v>
      </c>
      <c r="L4903" s="2">
        <v>387881</v>
      </c>
      <c r="M4903" s="1">
        <f>Table1[[#This Row],[PerformanceMetric]]/Table1[[#This Row],[InflationAdjSalary]]*1000000</f>
        <v>19.619419357998975</v>
      </c>
      <c r="N4903" t="s">
        <v>99</v>
      </c>
      <c r="O4903">
        <v>24</v>
      </c>
      <c r="P4903" t="s">
        <v>19</v>
      </c>
    </row>
    <row r="4904" spans="2:16" x14ac:dyDescent="0.2">
      <c r="B4904" t="s">
        <v>222</v>
      </c>
      <c r="C4904">
        <v>2015</v>
      </c>
      <c r="D4904">
        <v>3</v>
      </c>
      <c r="E4904">
        <v>1.1299999999999999</v>
      </c>
      <c r="F4904">
        <v>0.9</v>
      </c>
      <c r="G4904">
        <v>0.47</v>
      </c>
      <c r="H4904">
        <v>0.13</v>
      </c>
      <c r="I4904">
        <v>0.56999999999999995</v>
      </c>
      <c r="J4904">
        <v>0.42</v>
      </c>
      <c r="K4904" s="1">
        <v>7.6</v>
      </c>
      <c r="L4904" s="2">
        <v>4387253</v>
      </c>
      <c r="M4904" s="1">
        <f>Table1[[#This Row],[PerformanceMetric]]/Table1[[#This Row],[InflationAdjSalary]]*1000000</f>
        <v>1.732291253775426</v>
      </c>
      <c r="N4904" t="s">
        <v>38</v>
      </c>
      <c r="O4904">
        <v>24</v>
      </c>
      <c r="P4904" t="s">
        <v>20</v>
      </c>
    </row>
    <row r="4905" spans="2:16" x14ac:dyDescent="0.2">
      <c r="B4905" t="s">
        <v>396</v>
      </c>
      <c r="C4905">
        <v>2021</v>
      </c>
      <c r="D4905">
        <v>2.29</v>
      </c>
      <c r="E4905">
        <v>1.57</v>
      </c>
      <c r="F4905">
        <v>0.43</v>
      </c>
      <c r="G4905">
        <v>0.14000000000000001</v>
      </c>
      <c r="H4905">
        <v>0.86</v>
      </c>
      <c r="I4905">
        <v>1.1399999999999999</v>
      </c>
      <c r="J4905">
        <v>0.63</v>
      </c>
      <c r="K4905" s="1">
        <v>7.59</v>
      </c>
      <c r="L4905" s="2">
        <v>4070110</v>
      </c>
      <c r="M4905" s="1">
        <f>Table1[[#This Row],[PerformanceMetric]]/Table1[[#This Row],[InflationAdjSalary]]*1000000</f>
        <v>1.8648144644739331</v>
      </c>
      <c r="N4905" t="s">
        <v>50</v>
      </c>
      <c r="O4905">
        <v>27</v>
      </c>
      <c r="P4905" t="s">
        <v>30</v>
      </c>
    </row>
    <row r="4906" spans="2:16" x14ac:dyDescent="0.2">
      <c r="B4906" t="s">
        <v>180</v>
      </c>
      <c r="C4906">
        <v>2018</v>
      </c>
      <c r="D4906">
        <v>1.71</v>
      </c>
      <c r="E4906">
        <v>2</v>
      </c>
      <c r="F4906">
        <v>0.56999999999999995</v>
      </c>
      <c r="G4906">
        <v>0.28999999999999998</v>
      </c>
      <c r="H4906">
        <v>0.28999999999999998</v>
      </c>
      <c r="I4906">
        <v>0.56999999999999995</v>
      </c>
      <c r="J4906">
        <v>0.51</v>
      </c>
      <c r="K4906" s="1">
        <v>7.58</v>
      </c>
      <c r="L4906" s="2">
        <v>23824881</v>
      </c>
      <c r="M4906" s="1">
        <f>Table1[[#This Row],[PerformanceMetric]]/Table1[[#This Row],[InflationAdjSalary]]*1000000</f>
        <v>0.31815478952444715</v>
      </c>
      <c r="N4906" t="s">
        <v>70</v>
      </c>
      <c r="O4906">
        <v>32</v>
      </c>
      <c r="P4906" t="s">
        <v>30</v>
      </c>
    </row>
    <row r="4907" spans="2:16" x14ac:dyDescent="0.2">
      <c r="B4907" t="s">
        <v>999</v>
      </c>
      <c r="C4907">
        <v>2014</v>
      </c>
      <c r="D4907">
        <v>3.07</v>
      </c>
      <c r="E4907">
        <v>1.64</v>
      </c>
      <c r="F4907">
        <v>0.71</v>
      </c>
      <c r="G4907">
        <v>0.56999999999999995</v>
      </c>
      <c r="H4907">
        <v>0</v>
      </c>
      <c r="I4907">
        <v>0.71</v>
      </c>
      <c r="J4907">
        <v>0.41</v>
      </c>
      <c r="K4907" s="1">
        <v>7.57</v>
      </c>
      <c r="L4907" s="2">
        <v>59709</v>
      </c>
      <c r="M4907" s="1">
        <f>Table1[[#This Row],[PerformanceMetric]]/Table1[[#This Row],[InflationAdjSalary]]*1000000</f>
        <v>126.7815572191797</v>
      </c>
      <c r="N4907" t="s">
        <v>50</v>
      </c>
      <c r="O4907">
        <v>24</v>
      </c>
      <c r="P4907" t="s">
        <v>19</v>
      </c>
    </row>
    <row r="4908" spans="2:16" x14ac:dyDescent="0.2">
      <c r="B4908" t="s">
        <v>964</v>
      </c>
      <c r="C4908">
        <v>2016</v>
      </c>
      <c r="D4908">
        <v>3.1</v>
      </c>
      <c r="E4908">
        <v>1.26</v>
      </c>
      <c r="F4908">
        <v>0.56000000000000005</v>
      </c>
      <c r="G4908">
        <v>0.41</v>
      </c>
      <c r="H4908">
        <v>0.23</v>
      </c>
      <c r="I4908">
        <v>0.4</v>
      </c>
      <c r="J4908">
        <v>0.4</v>
      </c>
      <c r="K4908" s="1">
        <v>7.57</v>
      </c>
      <c r="L4908" s="2">
        <v>2226518</v>
      </c>
      <c r="M4908" s="1">
        <f>Table1[[#This Row],[PerformanceMetric]]/Table1[[#This Row],[InflationAdjSalary]]*1000000</f>
        <v>3.3999275999565244</v>
      </c>
      <c r="N4908" t="s">
        <v>15</v>
      </c>
      <c r="O4908">
        <v>19</v>
      </c>
      <c r="P4908" t="s">
        <v>20</v>
      </c>
    </row>
    <row r="4909" spans="2:16" x14ac:dyDescent="0.2">
      <c r="B4909" t="s">
        <v>785</v>
      </c>
      <c r="C4909">
        <v>2013</v>
      </c>
      <c r="D4909">
        <v>2.69</v>
      </c>
      <c r="E4909">
        <v>1.1299999999999999</v>
      </c>
      <c r="F4909">
        <v>1.87</v>
      </c>
      <c r="G4909">
        <v>0.67</v>
      </c>
      <c r="H4909">
        <v>0.08</v>
      </c>
      <c r="I4909">
        <v>0.87</v>
      </c>
      <c r="J4909">
        <v>0.4</v>
      </c>
      <c r="K4909" s="1">
        <v>7.55</v>
      </c>
      <c r="L4909" s="2">
        <v>1606494</v>
      </c>
      <c r="M4909" s="1">
        <f>Table1[[#This Row],[PerformanceMetric]]/Table1[[#This Row],[InflationAdjSalary]]*1000000</f>
        <v>4.6996751933091563</v>
      </c>
      <c r="N4909" t="s">
        <v>38</v>
      </c>
      <c r="O4909">
        <v>29</v>
      </c>
      <c r="P4909" t="s">
        <v>19</v>
      </c>
    </row>
    <row r="4910" spans="2:16" x14ac:dyDescent="0.2">
      <c r="B4910" t="s">
        <v>1000</v>
      </c>
      <c r="C4910">
        <v>2014</v>
      </c>
      <c r="D4910">
        <v>2.95</v>
      </c>
      <c r="E4910">
        <v>1</v>
      </c>
      <c r="F4910">
        <v>1.43</v>
      </c>
      <c r="G4910">
        <v>0.38</v>
      </c>
      <c r="H4910">
        <v>0.05</v>
      </c>
      <c r="I4910">
        <v>1.05</v>
      </c>
      <c r="J4910">
        <v>0.51</v>
      </c>
      <c r="K4910" s="1">
        <v>7.51</v>
      </c>
      <c r="L4910" s="2">
        <v>1393541</v>
      </c>
      <c r="M4910" s="1">
        <f>Table1[[#This Row],[PerformanceMetric]]/Table1[[#This Row],[InflationAdjSalary]]*1000000</f>
        <v>5.3891489378496935</v>
      </c>
      <c r="N4910" t="s">
        <v>39</v>
      </c>
      <c r="O4910">
        <v>20</v>
      </c>
      <c r="P4910" t="s">
        <v>20</v>
      </c>
    </row>
    <row r="4911" spans="2:16" x14ac:dyDescent="0.2">
      <c r="B4911" t="s">
        <v>688</v>
      </c>
      <c r="C4911">
        <v>2019</v>
      </c>
      <c r="D4911">
        <v>2.87</v>
      </c>
      <c r="E4911">
        <v>1.04</v>
      </c>
      <c r="F4911">
        <v>0.43</v>
      </c>
      <c r="G4911">
        <v>0.52</v>
      </c>
      <c r="H4911">
        <v>0.22</v>
      </c>
      <c r="I4911">
        <v>0.43</v>
      </c>
      <c r="J4911">
        <v>0.44</v>
      </c>
      <c r="K4911" s="1">
        <v>7.47</v>
      </c>
      <c r="L4911" s="2">
        <v>2313637</v>
      </c>
      <c r="M4911" s="1">
        <f>Table1[[#This Row],[PerformanceMetric]]/Table1[[#This Row],[InflationAdjSalary]]*1000000</f>
        <v>3.2286828054703478</v>
      </c>
      <c r="N4911" t="s">
        <v>64</v>
      </c>
      <c r="O4911">
        <v>23</v>
      </c>
      <c r="P4911" t="s">
        <v>19</v>
      </c>
    </row>
    <row r="4912" spans="2:16" x14ac:dyDescent="0.2">
      <c r="B4912" t="s">
        <v>918</v>
      </c>
      <c r="C4912">
        <v>2010</v>
      </c>
      <c r="D4912">
        <v>1.66</v>
      </c>
      <c r="E4912">
        <v>1</v>
      </c>
      <c r="F4912">
        <v>0.83</v>
      </c>
      <c r="G4912">
        <v>0.31</v>
      </c>
      <c r="H4912">
        <v>0.1</v>
      </c>
      <c r="I4912">
        <v>0.24</v>
      </c>
      <c r="J4912">
        <v>0.55000000000000004</v>
      </c>
      <c r="K4912" s="1">
        <v>7.46</v>
      </c>
      <c r="L4912" s="2">
        <v>1838213</v>
      </c>
      <c r="M4912" s="1">
        <f>Table1[[#This Row],[PerformanceMetric]]/Table1[[#This Row],[InflationAdjSalary]]*1000000</f>
        <v>4.0582892189316473</v>
      </c>
      <c r="N4912" t="s">
        <v>36</v>
      </c>
      <c r="O4912">
        <v>32</v>
      </c>
      <c r="P4912" t="s">
        <v>16</v>
      </c>
    </row>
    <row r="4913" spans="2:16" x14ac:dyDescent="0.2">
      <c r="B4913" t="s">
        <v>764</v>
      </c>
      <c r="C4913">
        <v>2014</v>
      </c>
      <c r="D4913">
        <v>3.08</v>
      </c>
      <c r="E4913">
        <v>1.69</v>
      </c>
      <c r="F4913">
        <v>0.85</v>
      </c>
      <c r="G4913">
        <v>0.08</v>
      </c>
      <c r="H4913">
        <v>0.08</v>
      </c>
      <c r="I4913">
        <v>0.85</v>
      </c>
      <c r="J4913">
        <v>0.46</v>
      </c>
      <c r="K4913" s="1">
        <v>7.45</v>
      </c>
      <c r="L4913" s="2">
        <v>1632238</v>
      </c>
      <c r="M4913" s="1">
        <f>Table1[[#This Row],[PerformanceMetric]]/Table1[[#This Row],[InflationAdjSalary]]*1000000</f>
        <v>4.564285355444488</v>
      </c>
      <c r="N4913" t="s">
        <v>56</v>
      </c>
      <c r="O4913">
        <v>22</v>
      </c>
      <c r="P4913" t="s">
        <v>20</v>
      </c>
    </row>
    <row r="4914" spans="2:16" x14ac:dyDescent="0.2">
      <c r="B4914" t="s">
        <v>368</v>
      </c>
      <c r="C4914">
        <v>2020</v>
      </c>
      <c r="D4914">
        <v>1.51</v>
      </c>
      <c r="E4914">
        <v>1.1599999999999999</v>
      </c>
      <c r="F4914">
        <v>0.62</v>
      </c>
      <c r="G4914">
        <v>0.33</v>
      </c>
      <c r="H4914">
        <v>7.0000000000000007E-2</v>
      </c>
      <c r="I4914">
        <v>0.18</v>
      </c>
      <c r="J4914">
        <v>0.56000000000000005</v>
      </c>
      <c r="K4914" s="1">
        <v>7.45</v>
      </c>
      <c r="L4914" s="2">
        <v>2947918</v>
      </c>
      <c r="M4914" s="1">
        <f>Table1[[#This Row],[PerformanceMetric]]/Table1[[#This Row],[InflationAdjSalary]]*1000000</f>
        <v>2.5272073375175297</v>
      </c>
      <c r="N4914" t="s">
        <v>42</v>
      </c>
      <c r="O4914">
        <v>34</v>
      </c>
      <c r="P4914" t="s">
        <v>16</v>
      </c>
    </row>
    <row r="4915" spans="2:16" x14ac:dyDescent="0.2">
      <c r="B4915" t="s">
        <v>1001</v>
      </c>
      <c r="C4915">
        <v>2010</v>
      </c>
      <c r="D4915">
        <v>2.38</v>
      </c>
      <c r="E4915">
        <v>1.31</v>
      </c>
      <c r="F4915">
        <v>1.38</v>
      </c>
      <c r="G4915">
        <v>0.34</v>
      </c>
      <c r="H4915">
        <v>0.03</v>
      </c>
      <c r="I4915">
        <v>0.41</v>
      </c>
      <c r="J4915">
        <v>0.4</v>
      </c>
      <c r="K4915" s="1">
        <v>7.44</v>
      </c>
      <c r="L4915" s="2">
        <v>7150670</v>
      </c>
      <c r="M4915" s="1">
        <f>Table1[[#This Row],[PerformanceMetric]]/Table1[[#This Row],[InflationAdjSalary]]*1000000</f>
        <v>1.0404619427270452</v>
      </c>
      <c r="N4915" t="s">
        <v>42</v>
      </c>
      <c r="O4915">
        <v>29</v>
      </c>
      <c r="P4915" t="s">
        <v>25</v>
      </c>
    </row>
    <row r="4916" spans="2:16" x14ac:dyDescent="0.2">
      <c r="B4916" t="s">
        <v>417</v>
      </c>
      <c r="C4916">
        <v>2012</v>
      </c>
      <c r="D4916">
        <v>2.89</v>
      </c>
      <c r="E4916">
        <v>0.87</v>
      </c>
      <c r="F4916">
        <v>0.89</v>
      </c>
      <c r="G4916">
        <v>0.28999999999999998</v>
      </c>
      <c r="H4916">
        <v>0.08</v>
      </c>
      <c r="I4916">
        <v>0.55000000000000004</v>
      </c>
      <c r="J4916">
        <v>0.47</v>
      </c>
      <c r="K4916" s="1">
        <v>7.43</v>
      </c>
      <c r="L4916" s="2">
        <v>984176</v>
      </c>
      <c r="M4916" s="1">
        <f>Table1[[#This Row],[PerformanceMetric]]/Table1[[#This Row],[InflationAdjSalary]]*1000000</f>
        <v>7.5494626977288606</v>
      </c>
      <c r="N4916" t="s">
        <v>61</v>
      </c>
      <c r="O4916">
        <v>22</v>
      </c>
      <c r="P4916" t="s">
        <v>19</v>
      </c>
    </row>
    <row r="4917" spans="2:16" x14ac:dyDescent="0.2">
      <c r="B4917" t="s">
        <v>597</v>
      </c>
      <c r="C4917">
        <v>2011</v>
      </c>
      <c r="D4917">
        <v>3.55</v>
      </c>
      <c r="E4917">
        <v>1.36</v>
      </c>
      <c r="F4917">
        <v>0.64</v>
      </c>
      <c r="G4917">
        <v>0.36</v>
      </c>
      <c r="H4917">
        <v>0</v>
      </c>
      <c r="I4917">
        <v>0.73</v>
      </c>
      <c r="J4917">
        <v>0.42</v>
      </c>
      <c r="K4917" s="1">
        <v>7.42</v>
      </c>
      <c r="L4917" s="2">
        <v>3109898</v>
      </c>
      <c r="M4917" s="1">
        <f>Table1[[#This Row],[PerformanceMetric]]/Table1[[#This Row],[InflationAdjSalary]]*1000000</f>
        <v>2.3859303424099441</v>
      </c>
      <c r="N4917" t="s">
        <v>18</v>
      </c>
      <c r="O4917">
        <v>23</v>
      </c>
      <c r="P4917" t="s">
        <v>20</v>
      </c>
    </row>
    <row r="4918" spans="2:16" x14ac:dyDescent="0.2">
      <c r="B4918" t="s">
        <v>866</v>
      </c>
      <c r="C4918">
        <v>2010</v>
      </c>
      <c r="D4918">
        <v>1.53</v>
      </c>
      <c r="E4918">
        <v>2.87</v>
      </c>
      <c r="F4918">
        <v>0.13</v>
      </c>
      <c r="G4918">
        <v>0.2</v>
      </c>
      <c r="H4918">
        <v>0.13</v>
      </c>
      <c r="I4918">
        <v>0.4</v>
      </c>
      <c r="J4918">
        <v>0.45</v>
      </c>
      <c r="K4918" s="1">
        <v>7.4</v>
      </c>
      <c r="L4918" s="2">
        <v>1161493</v>
      </c>
      <c r="M4918" s="1">
        <f>Table1[[#This Row],[PerformanceMetric]]/Table1[[#This Row],[InflationAdjSalary]]*1000000</f>
        <v>6.3711102865019429</v>
      </c>
      <c r="N4918" t="s">
        <v>41</v>
      </c>
      <c r="O4918">
        <v>26</v>
      </c>
      <c r="P4918" t="s">
        <v>16</v>
      </c>
    </row>
    <row r="4919" spans="2:16" x14ac:dyDescent="0.2">
      <c r="B4919" t="s">
        <v>1002</v>
      </c>
      <c r="C4919">
        <v>2016</v>
      </c>
      <c r="D4919">
        <v>2.4</v>
      </c>
      <c r="E4919">
        <v>1.43</v>
      </c>
      <c r="F4919">
        <v>1.1100000000000001</v>
      </c>
      <c r="G4919">
        <v>0.26</v>
      </c>
      <c r="H4919">
        <v>0.06</v>
      </c>
      <c r="I4919">
        <v>0.66</v>
      </c>
      <c r="J4919">
        <v>0.47</v>
      </c>
      <c r="K4919" s="1">
        <v>7.39</v>
      </c>
      <c r="L4919" s="2">
        <v>298702</v>
      </c>
      <c r="M4919" s="1">
        <f>Table1[[#This Row],[PerformanceMetric]]/Table1[[#This Row],[InflationAdjSalary]]*1000000</f>
        <v>24.740376696506885</v>
      </c>
      <c r="N4919" t="s">
        <v>56</v>
      </c>
      <c r="O4919">
        <v>24</v>
      </c>
      <c r="P4919" t="s">
        <v>20</v>
      </c>
    </row>
    <row r="4920" spans="2:16" x14ac:dyDescent="0.2">
      <c r="B4920" t="s">
        <v>908</v>
      </c>
      <c r="C4920">
        <v>2010</v>
      </c>
      <c r="D4920">
        <v>3.05</v>
      </c>
      <c r="E4920">
        <v>1.02</v>
      </c>
      <c r="F4920">
        <v>0.36</v>
      </c>
      <c r="G4920">
        <v>0.18</v>
      </c>
      <c r="H4920">
        <v>0.16</v>
      </c>
      <c r="I4920">
        <v>0.36</v>
      </c>
      <c r="J4920">
        <v>0.46</v>
      </c>
      <c r="K4920" s="1">
        <v>7.39</v>
      </c>
      <c r="L4920" s="2">
        <v>1036160</v>
      </c>
      <c r="M4920" s="1">
        <f>Table1[[#This Row],[PerformanceMetric]]/Table1[[#This Row],[InflationAdjSalary]]*1000000</f>
        <v>7.1321031500926502</v>
      </c>
      <c r="N4920" t="s">
        <v>88</v>
      </c>
      <c r="O4920">
        <v>22</v>
      </c>
      <c r="P4920" t="s">
        <v>25</v>
      </c>
    </row>
    <row r="4921" spans="2:16" x14ac:dyDescent="0.2">
      <c r="B4921" t="s">
        <v>428</v>
      </c>
      <c r="C4921">
        <v>2015</v>
      </c>
      <c r="D4921">
        <v>3.31</v>
      </c>
      <c r="E4921">
        <v>1.44</v>
      </c>
      <c r="F4921">
        <v>0.53</v>
      </c>
      <c r="G4921">
        <v>0.22</v>
      </c>
      <c r="H4921">
        <v>0.03</v>
      </c>
      <c r="I4921">
        <v>0.69</v>
      </c>
      <c r="J4921">
        <v>0.44</v>
      </c>
      <c r="K4921" s="1">
        <v>7.39</v>
      </c>
      <c r="L4921" s="2">
        <v>7094313</v>
      </c>
      <c r="M4921" s="1">
        <f>Table1[[#This Row],[PerformanceMetric]]/Table1[[#This Row],[InflationAdjSalary]]*1000000</f>
        <v>1.0416794409832213</v>
      </c>
      <c r="N4921" t="s">
        <v>54</v>
      </c>
      <c r="O4921">
        <v>28</v>
      </c>
      <c r="P4921" t="s">
        <v>25</v>
      </c>
    </row>
    <row r="4922" spans="2:16" x14ac:dyDescent="0.2">
      <c r="B4922" t="s">
        <v>785</v>
      </c>
      <c r="C4922">
        <v>2011</v>
      </c>
      <c r="D4922">
        <v>3.34</v>
      </c>
      <c r="E4922">
        <v>1.03</v>
      </c>
      <c r="F4922">
        <v>0.95</v>
      </c>
      <c r="G4922">
        <v>0.71</v>
      </c>
      <c r="H4922">
        <v>0.08</v>
      </c>
      <c r="I4922">
        <v>0.93</v>
      </c>
      <c r="J4922">
        <v>0.43</v>
      </c>
      <c r="K4922" s="1">
        <v>7.38</v>
      </c>
      <c r="L4922" s="2">
        <v>1403971</v>
      </c>
      <c r="M4922" s="1">
        <f>Table1[[#This Row],[PerformanceMetric]]/Table1[[#This Row],[InflationAdjSalary]]*1000000</f>
        <v>5.2565188312294193</v>
      </c>
      <c r="N4922" t="s">
        <v>58</v>
      </c>
      <c r="O4922">
        <v>27</v>
      </c>
      <c r="P4922" t="s">
        <v>20</v>
      </c>
    </row>
    <row r="4923" spans="2:16" x14ac:dyDescent="0.2">
      <c r="B4923" t="s">
        <v>730</v>
      </c>
      <c r="C4923">
        <v>2016</v>
      </c>
      <c r="D4923">
        <v>2.54</v>
      </c>
      <c r="E4923">
        <v>2.13</v>
      </c>
      <c r="F4923">
        <v>0.56000000000000005</v>
      </c>
      <c r="G4923">
        <v>0.31</v>
      </c>
      <c r="H4923">
        <v>0.21</v>
      </c>
      <c r="I4923">
        <v>0.69</v>
      </c>
      <c r="J4923">
        <v>0.42</v>
      </c>
      <c r="K4923" s="1">
        <v>7.37</v>
      </c>
      <c r="L4923" s="2">
        <v>2486170</v>
      </c>
      <c r="M4923" s="1">
        <f>Table1[[#This Row],[PerformanceMetric]]/Table1[[#This Row],[InflationAdjSalary]]*1000000</f>
        <v>2.9643990555754431</v>
      </c>
      <c r="N4923" t="s">
        <v>36</v>
      </c>
      <c r="O4923">
        <v>24</v>
      </c>
      <c r="P4923" t="s">
        <v>16</v>
      </c>
    </row>
    <row r="4924" spans="2:16" x14ac:dyDescent="0.2">
      <c r="B4924" t="s">
        <v>725</v>
      </c>
      <c r="C4924">
        <v>2018</v>
      </c>
      <c r="D4924">
        <v>2.13</v>
      </c>
      <c r="E4924">
        <v>2.25</v>
      </c>
      <c r="F4924">
        <v>0.56000000000000005</v>
      </c>
      <c r="G4924">
        <v>0.13</v>
      </c>
      <c r="H4924">
        <v>0.38</v>
      </c>
      <c r="I4924">
        <v>0.5</v>
      </c>
      <c r="J4924">
        <v>0.41</v>
      </c>
      <c r="K4924" s="1">
        <v>7.36</v>
      </c>
      <c r="L4924" s="2">
        <v>2822697</v>
      </c>
      <c r="M4924" s="1">
        <f>Table1[[#This Row],[PerformanceMetric]]/Table1[[#This Row],[InflationAdjSalary]]*1000000</f>
        <v>2.6074353712070404</v>
      </c>
      <c r="N4924" t="s">
        <v>46</v>
      </c>
      <c r="O4924">
        <v>20</v>
      </c>
      <c r="P4924" t="s">
        <v>30</v>
      </c>
    </row>
    <row r="4925" spans="2:16" x14ac:dyDescent="0.2">
      <c r="B4925" t="s">
        <v>236</v>
      </c>
      <c r="C4925">
        <v>2014</v>
      </c>
      <c r="D4925">
        <v>3.67</v>
      </c>
      <c r="E4925">
        <v>0</v>
      </c>
      <c r="F4925">
        <v>0.33</v>
      </c>
      <c r="G4925">
        <v>0.33</v>
      </c>
      <c r="H4925">
        <v>0</v>
      </c>
      <c r="I4925">
        <v>0.67</v>
      </c>
      <c r="J4925">
        <v>0.61</v>
      </c>
      <c r="K4925" s="1">
        <v>7.33</v>
      </c>
      <c r="L4925" s="2">
        <v>606569</v>
      </c>
      <c r="M4925" s="1">
        <f>Table1[[#This Row],[PerformanceMetric]]/Table1[[#This Row],[InflationAdjSalary]]*1000000</f>
        <v>12.084363032070547</v>
      </c>
      <c r="N4925" t="s">
        <v>24</v>
      </c>
      <c r="O4925">
        <v>27</v>
      </c>
      <c r="P4925" t="s">
        <v>25</v>
      </c>
    </row>
    <row r="4926" spans="2:16" x14ac:dyDescent="0.2">
      <c r="B4926" t="s">
        <v>937</v>
      </c>
      <c r="C4926">
        <v>2010</v>
      </c>
      <c r="D4926">
        <v>2.11</v>
      </c>
      <c r="E4926">
        <v>0.77</v>
      </c>
      <c r="F4926">
        <v>0.61</v>
      </c>
      <c r="G4926">
        <v>0.43</v>
      </c>
      <c r="H4926">
        <v>0.05</v>
      </c>
      <c r="I4926">
        <v>0.25</v>
      </c>
      <c r="J4926">
        <v>0.53</v>
      </c>
      <c r="K4926" s="1">
        <v>7.33</v>
      </c>
      <c r="L4926" s="2">
        <v>1631331</v>
      </c>
      <c r="M4926" s="1">
        <f>Table1[[#This Row],[PerformanceMetric]]/Table1[[#This Row],[InflationAdjSalary]]*1000000</f>
        <v>4.4932634762656996</v>
      </c>
      <c r="N4926" t="s">
        <v>41</v>
      </c>
      <c r="O4926">
        <v>28</v>
      </c>
      <c r="P4926" t="s">
        <v>20</v>
      </c>
    </row>
    <row r="4927" spans="2:16" x14ac:dyDescent="0.2">
      <c r="B4927" t="s">
        <v>694</v>
      </c>
      <c r="C4927">
        <v>2018</v>
      </c>
      <c r="D4927">
        <v>3.04</v>
      </c>
      <c r="E4927">
        <v>1.48</v>
      </c>
      <c r="F4927">
        <v>0.54</v>
      </c>
      <c r="G4927">
        <v>0.31</v>
      </c>
      <c r="H4927">
        <v>0.21</v>
      </c>
      <c r="I4927">
        <v>0.71</v>
      </c>
      <c r="J4927">
        <v>0.44</v>
      </c>
      <c r="K4927" s="1">
        <v>7.32</v>
      </c>
      <c r="L4927" s="2">
        <v>1620659</v>
      </c>
      <c r="M4927" s="1">
        <f>Table1[[#This Row],[PerformanceMetric]]/Table1[[#This Row],[InflationAdjSalary]]*1000000</f>
        <v>4.5166811772248208</v>
      </c>
      <c r="N4927" t="s">
        <v>61</v>
      </c>
      <c r="O4927">
        <v>24</v>
      </c>
      <c r="P4927" t="s">
        <v>25</v>
      </c>
    </row>
    <row r="4928" spans="2:16" x14ac:dyDescent="0.2">
      <c r="B4928" t="s">
        <v>943</v>
      </c>
      <c r="C4928">
        <v>2020</v>
      </c>
      <c r="D4928">
        <v>2.4700000000000002</v>
      </c>
      <c r="E4928">
        <v>0.89</v>
      </c>
      <c r="F4928">
        <v>0.5</v>
      </c>
      <c r="G4928">
        <v>0.17</v>
      </c>
      <c r="H4928">
        <v>0.25</v>
      </c>
      <c r="I4928">
        <v>0.22</v>
      </c>
      <c r="J4928">
        <v>0.48</v>
      </c>
      <c r="K4928" s="1">
        <v>7.32</v>
      </c>
      <c r="L4928" s="2">
        <v>1744762</v>
      </c>
      <c r="M4928" s="1">
        <f>Table1[[#This Row],[PerformanceMetric]]/Table1[[#This Row],[InflationAdjSalary]]*1000000</f>
        <v>4.1954146181542242</v>
      </c>
      <c r="N4928" t="s">
        <v>46</v>
      </c>
      <c r="O4928">
        <v>23</v>
      </c>
      <c r="P4928" t="s">
        <v>25</v>
      </c>
    </row>
    <row r="4929" spans="2:16" x14ac:dyDescent="0.2">
      <c r="B4929" t="s">
        <v>700</v>
      </c>
      <c r="C4929">
        <v>2016</v>
      </c>
      <c r="D4929">
        <v>2.19</v>
      </c>
      <c r="E4929">
        <v>1</v>
      </c>
      <c r="F4929">
        <v>1.06</v>
      </c>
      <c r="G4929">
        <v>0.16</v>
      </c>
      <c r="H4929">
        <v>0.13</v>
      </c>
      <c r="I4929">
        <v>0.35</v>
      </c>
      <c r="J4929">
        <v>0.48</v>
      </c>
      <c r="K4929" s="1">
        <v>7.31</v>
      </c>
      <c r="L4929" s="2">
        <v>146906</v>
      </c>
      <c r="M4929" s="1">
        <f>Table1[[#This Row],[PerformanceMetric]]/Table1[[#This Row],[InflationAdjSalary]]*1000000</f>
        <v>49.759710290934336</v>
      </c>
      <c r="N4929" t="s">
        <v>65</v>
      </c>
      <c r="O4929">
        <v>24</v>
      </c>
      <c r="P4929" t="s">
        <v>19</v>
      </c>
    </row>
    <row r="4930" spans="2:16" x14ac:dyDescent="0.2">
      <c r="B4930" t="s">
        <v>687</v>
      </c>
      <c r="C4930">
        <v>2015</v>
      </c>
      <c r="D4930">
        <v>2.75</v>
      </c>
      <c r="E4930">
        <v>0.88</v>
      </c>
      <c r="F4930">
        <v>1.75</v>
      </c>
      <c r="G4930">
        <v>0</v>
      </c>
      <c r="H4930">
        <v>0.25</v>
      </c>
      <c r="I4930">
        <v>1</v>
      </c>
      <c r="J4930">
        <v>0.5</v>
      </c>
      <c r="K4930" s="1">
        <v>7.29</v>
      </c>
      <c r="L4930" s="2">
        <v>2064111</v>
      </c>
      <c r="M4930" s="1">
        <f>Table1[[#This Row],[PerformanceMetric]]/Table1[[#This Row],[InflationAdjSalary]]*1000000</f>
        <v>3.5317868079768964</v>
      </c>
      <c r="N4930" t="s">
        <v>81</v>
      </c>
      <c r="O4930">
        <v>20</v>
      </c>
      <c r="P4930" t="s">
        <v>19</v>
      </c>
    </row>
    <row r="4931" spans="2:16" x14ac:dyDescent="0.2">
      <c r="B4931" t="s">
        <v>232</v>
      </c>
      <c r="C4931">
        <v>2015</v>
      </c>
      <c r="D4931">
        <v>3</v>
      </c>
      <c r="E4931">
        <v>2.17</v>
      </c>
      <c r="F4931">
        <v>0.33</v>
      </c>
      <c r="G4931">
        <v>0</v>
      </c>
      <c r="H4931">
        <v>0.17</v>
      </c>
      <c r="I4931">
        <v>0.83</v>
      </c>
      <c r="J4931">
        <v>0.46</v>
      </c>
      <c r="K4931" s="1">
        <v>7.29</v>
      </c>
      <c r="L4931" s="2">
        <v>16478233</v>
      </c>
      <c r="M4931" s="1">
        <f>Table1[[#This Row],[PerformanceMetric]]/Table1[[#This Row],[InflationAdjSalary]]*1000000</f>
        <v>0.44240180363998977</v>
      </c>
      <c r="N4931" t="s">
        <v>34</v>
      </c>
      <c r="O4931">
        <v>27</v>
      </c>
      <c r="P4931" t="s">
        <v>30</v>
      </c>
    </row>
    <row r="4932" spans="2:16" x14ac:dyDescent="0.2">
      <c r="B4932" t="s">
        <v>634</v>
      </c>
      <c r="C4932">
        <v>2017</v>
      </c>
      <c r="D4932">
        <v>1.61</v>
      </c>
      <c r="E4932">
        <v>1.67</v>
      </c>
      <c r="F4932">
        <v>0.06</v>
      </c>
      <c r="G4932">
        <v>0.08</v>
      </c>
      <c r="H4932">
        <v>0.47</v>
      </c>
      <c r="I4932">
        <v>0.22</v>
      </c>
      <c r="J4932">
        <v>0.53</v>
      </c>
      <c r="K4932" s="1">
        <v>7.28</v>
      </c>
      <c r="L4932" s="2">
        <v>1587806</v>
      </c>
      <c r="M4932" s="1">
        <f>Table1[[#This Row],[PerformanceMetric]]/Table1[[#This Row],[InflationAdjSalary]]*1000000</f>
        <v>4.5849429968144726</v>
      </c>
      <c r="N4932" t="s">
        <v>109</v>
      </c>
      <c r="O4932">
        <v>20</v>
      </c>
      <c r="P4932" t="s">
        <v>30</v>
      </c>
    </row>
    <row r="4933" spans="2:16" x14ac:dyDescent="0.2">
      <c r="B4933" t="s">
        <v>171</v>
      </c>
      <c r="C4933">
        <v>2015</v>
      </c>
      <c r="D4933">
        <v>3.56</v>
      </c>
      <c r="E4933">
        <v>1.44</v>
      </c>
      <c r="F4933">
        <v>0.22</v>
      </c>
      <c r="G4933">
        <v>0.67</v>
      </c>
      <c r="H4933">
        <v>0</v>
      </c>
      <c r="I4933">
        <v>0.56000000000000005</v>
      </c>
      <c r="J4933">
        <v>0.38</v>
      </c>
      <c r="K4933" s="1">
        <v>7.25</v>
      </c>
      <c r="L4933" s="2">
        <v>1784152</v>
      </c>
      <c r="M4933" s="1">
        <f>Table1[[#This Row],[PerformanceMetric]]/Table1[[#This Row],[InflationAdjSalary]]*1000000</f>
        <v>4.0635551231061031</v>
      </c>
      <c r="N4933" t="s">
        <v>81</v>
      </c>
      <c r="O4933">
        <v>27</v>
      </c>
      <c r="P4933" t="s">
        <v>20</v>
      </c>
    </row>
    <row r="4934" spans="2:16" x14ac:dyDescent="0.2">
      <c r="B4934" t="s">
        <v>345</v>
      </c>
      <c r="C4934">
        <v>2010</v>
      </c>
      <c r="D4934">
        <v>2.63</v>
      </c>
      <c r="E4934">
        <v>1.28</v>
      </c>
      <c r="F4934">
        <v>0.3</v>
      </c>
      <c r="G4934">
        <v>0.23</v>
      </c>
      <c r="H4934">
        <v>0.21</v>
      </c>
      <c r="I4934">
        <v>0.33</v>
      </c>
      <c r="J4934">
        <v>0.45</v>
      </c>
      <c r="K4934" s="1">
        <v>7.25</v>
      </c>
      <c r="L4934" s="2">
        <v>2860050</v>
      </c>
      <c r="M4934" s="1">
        <f>Table1[[#This Row],[PerformanceMetric]]/Table1[[#This Row],[InflationAdjSalary]]*1000000</f>
        <v>2.5349207181692628</v>
      </c>
      <c r="N4934" t="s">
        <v>104</v>
      </c>
      <c r="O4934">
        <v>22</v>
      </c>
      <c r="P4934" t="s">
        <v>20</v>
      </c>
    </row>
    <row r="4935" spans="2:16" x14ac:dyDescent="0.2">
      <c r="B4935" t="s">
        <v>1003</v>
      </c>
      <c r="C4935">
        <v>2021</v>
      </c>
      <c r="D4935">
        <v>2.33</v>
      </c>
      <c r="E4935">
        <v>0.78</v>
      </c>
      <c r="F4935">
        <v>1</v>
      </c>
      <c r="G4935">
        <v>0.33</v>
      </c>
      <c r="H4935">
        <v>0</v>
      </c>
      <c r="I4935">
        <v>0.22</v>
      </c>
      <c r="J4935">
        <v>0.45</v>
      </c>
      <c r="K4935" s="1">
        <v>7.24</v>
      </c>
      <c r="L4935" s="2">
        <v>290047</v>
      </c>
      <c r="M4935" s="1">
        <f>Table1[[#This Row],[PerformanceMetric]]/Table1[[#This Row],[InflationAdjSalary]]*1000000</f>
        <v>24.961471761473142</v>
      </c>
      <c r="N4935" t="s">
        <v>24</v>
      </c>
      <c r="O4935">
        <v>23</v>
      </c>
      <c r="P4935" t="s">
        <v>19</v>
      </c>
    </row>
    <row r="4936" spans="2:16" x14ac:dyDescent="0.2">
      <c r="B4936" t="s">
        <v>840</v>
      </c>
      <c r="C4936">
        <v>2017</v>
      </c>
      <c r="D4936">
        <v>2.25</v>
      </c>
      <c r="E4936">
        <v>1.19</v>
      </c>
      <c r="F4936">
        <v>0.13</v>
      </c>
      <c r="G4936">
        <v>0.13</v>
      </c>
      <c r="H4936">
        <v>0.13</v>
      </c>
      <c r="I4936">
        <v>0.19</v>
      </c>
      <c r="J4936">
        <v>0.53</v>
      </c>
      <c r="K4936" s="1">
        <v>7.24</v>
      </c>
      <c r="L4936" s="2">
        <v>1779864</v>
      </c>
      <c r="M4936" s="1">
        <f>Table1[[#This Row],[PerformanceMetric]]/Table1[[#This Row],[InflationAdjSalary]]*1000000</f>
        <v>4.067726522925347</v>
      </c>
      <c r="N4936" t="s">
        <v>41</v>
      </c>
      <c r="O4936">
        <v>21</v>
      </c>
      <c r="P4936" t="s">
        <v>16</v>
      </c>
    </row>
    <row r="4937" spans="2:16" x14ac:dyDescent="0.2">
      <c r="B4937" t="s">
        <v>283</v>
      </c>
      <c r="C4937">
        <v>2013</v>
      </c>
      <c r="D4937">
        <v>1.75</v>
      </c>
      <c r="E4937">
        <v>3.33</v>
      </c>
      <c r="F4937">
        <v>0.57999999999999996</v>
      </c>
      <c r="G4937">
        <v>0.28999999999999998</v>
      </c>
      <c r="H4937">
        <v>0.57999999999999996</v>
      </c>
      <c r="I4937">
        <v>0.63</v>
      </c>
      <c r="J4937">
        <v>0.34</v>
      </c>
      <c r="K4937" s="1">
        <v>7.24</v>
      </c>
      <c r="L4937" s="2">
        <v>4293927</v>
      </c>
      <c r="M4937" s="1">
        <f>Table1[[#This Row],[PerformanceMetric]]/Table1[[#This Row],[InflationAdjSalary]]*1000000</f>
        <v>1.6861022555809637</v>
      </c>
      <c r="N4937" t="s">
        <v>70</v>
      </c>
      <c r="O4937">
        <v>38</v>
      </c>
      <c r="P4937" t="s">
        <v>16</v>
      </c>
    </row>
    <row r="4938" spans="2:16" x14ac:dyDescent="0.2">
      <c r="B4938" t="s">
        <v>657</v>
      </c>
      <c r="C4938">
        <v>2021</v>
      </c>
      <c r="D4938">
        <v>2</v>
      </c>
      <c r="E4938">
        <v>1.1499999999999999</v>
      </c>
      <c r="F4938">
        <v>0.31</v>
      </c>
      <c r="G4938">
        <v>0.15</v>
      </c>
      <c r="H4938">
        <v>0.54</v>
      </c>
      <c r="I4938">
        <v>0.08</v>
      </c>
      <c r="J4938">
        <v>0.45</v>
      </c>
      <c r="K4938" s="1">
        <v>7.23</v>
      </c>
      <c r="L4938" s="2">
        <v>885961</v>
      </c>
      <c r="M4938" s="1">
        <f>Table1[[#This Row],[PerformanceMetric]]/Table1[[#This Row],[InflationAdjSalary]]*1000000</f>
        <v>8.1606300954556694</v>
      </c>
      <c r="N4938" t="s">
        <v>68</v>
      </c>
      <c r="O4938">
        <v>25</v>
      </c>
      <c r="P4938" t="s">
        <v>16</v>
      </c>
    </row>
    <row r="4939" spans="2:16" x14ac:dyDescent="0.2">
      <c r="B4939" t="s">
        <v>1004</v>
      </c>
      <c r="C4939">
        <v>2014</v>
      </c>
      <c r="D4939">
        <v>2.71</v>
      </c>
      <c r="E4939">
        <v>0.86</v>
      </c>
      <c r="F4939">
        <v>0.56999999999999995</v>
      </c>
      <c r="G4939">
        <v>0</v>
      </c>
      <c r="H4939">
        <v>0</v>
      </c>
      <c r="I4939">
        <v>0.56999999999999995</v>
      </c>
      <c r="J4939">
        <v>0.6</v>
      </c>
      <c r="K4939" s="1">
        <v>7.23</v>
      </c>
      <c r="L4939" s="2">
        <v>1015060</v>
      </c>
      <c r="M4939" s="1">
        <f>Table1[[#This Row],[PerformanceMetric]]/Table1[[#This Row],[InflationAdjSalary]]*1000000</f>
        <v>7.1227316611825904</v>
      </c>
      <c r="N4939" t="s">
        <v>29</v>
      </c>
      <c r="O4939">
        <v>23</v>
      </c>
      <c r="P4939" t="s">
        <v>20</v>
      </c>
    </row>
    <row r="4940" spans="2:16" x14ac:dyDescent="0.2">
      <c r="B4940" t="s">
        <v>1005</v>
      </c>
      <c r="C4940">
        <v>2020</v>
      </c>
      <c r="D4940">
        <v>1.4</v>
      </c>
      <c r="E4940">
        <v>0.6</v>
      </c>
      <c r="F4940">
        <v>0.4</v>
      </c>
      <c r="G4940">
        <v>0</v>
      </c>
      <c r="H4940">
        <v>0</v>
      </c>
      <c r="I4940">
        <v>0.2</v>
      </c>
      <c r="J4940">
        <v>0.9</v>
      </c>
      <c r="K4940" s="1">
        <v>7.22</v>
      </c>
      <c r="L4940" s="2">
        <v>516211</v>
      </c>
      <c r="M4940" s="1">
        <f>Table1[[#This Row],[PerformanceMetric]]/Table1[[#This Row],[InflationAdjSalary]]*1000000</f>
        <v>13.986528764400603</v>
      </c>
      <c r="N4940" t="s">
        <v>42</v>
      </c>
      <c r="O4940">
        <v>22</v>
      </c>
      <c r="P4940" t="s">
        <v>16</v>
      </c>
    </row>
    <row r="4941" spans="2:16" x14ac:dyDescent="0.2">
      <c r="B4941" t="s">
        <v>226</v>
      </c>
      <c r="C4941">
        <v>2015</v>
      </c>
      <c r="D4941">
        <v>3.42</v>
      </c>
      <c r="E4941">
        <v>1.1599999999999999</v>
      </c>
      <c r="F4941">
        <v>0.53</v>
      </c>
      <c r="G4941">
        <v>0.71</v>
      </c>
      <c r="H4941">
        <v>0.13</v>
      </c>
      <c r="I4941">
        <v>0.69</v>
      </c>
      <c r="J4941">
        <v>0.4</v>
      </c>
      <c r="K4941" s="1">
        <v>7.22</v>
      </c>
      <c r="L4941" s="2">
        <v>1971135</v>
      </c>
      <c r="M4941" s="1">
        <f>Table1[[#This Row],[PerformanceMetric]]/Table1[[#This Row],[InflationAdjSalary]]*1000000</f>
        <v>3.6628642888488101</v>
      </c>
      <c r="N4941" t="s">
        <v>91</v>
      </c>
      <c r="O4941">
        <v>20</v>
      </c>
      <c r="P4941" t="s">
        <v>20</v>
      </c>
    </row>
    <row r="4942" spans="2:16" x14ac:dyDescent="0.2">
      <c r="B4942" t="s">
        <v>933</v>
      </c>
      <c r="C4942">
        <v>2010</v>
      </c>
      <c r="D4942">
        <v>2.15</v>
      </c>
      <c r="E4942">
        <v>2.4500000000000002</v>
      </c>
      <c r="F4942">
        <v>0.64</v>
      </c>
      <c r="G4942">
        <v>0.45</v>
      </c>
      <c r="H4942">
        <v>0.36</v>
      </c>
      <c r="I4942">
        <v>0.67</v>
      </c>
      <c r="J4942">
        <v>0.38</v>
      </c>
      <c r="K4942" s="1">
        <v>7.21</v>
      </c>
      <c r="L4942" s="2">
        <v>1349491</v>
      </c>
      <c r="M4942" s="1">
        <f>Table1[[#This Row],[PerformanceMetric]]/Table1[[#This Row],[InflationAdjSalary]]*1000000</f>
        <v>5.3427551573148691</v>
      </c>
      <c r="N4942" t="s">
        <v>41</v>
      </c>
      <c r="O4942">
        <v>25</v>
      </c>
      <c r="P4942" t="s">
        <v>16</v>
      </c>
    </row>
    <row r="4943" spans="2:16" x14ac:dyDescent="0.2">
      <c r="B4943" t="s">
        <v>710</v>
      </c>
      <c r="C4943">
        <v>2014</v>
      </c>
      <c r="D4943">
        <v>2.75</v>
      </c>
      <c r="E4943">
        <v>0.88</v>
      </c>
      <c r="F4943">
        <v>1.48</v>
      </c>
      <c r="G4943">
        <v>0.54</v>
      </c>
      <c r="H4943">
        <v>0.02</v>
      </c>
      <c r="I4943">
        <v>0.81</v>
      </c>
      <c r="J4943">
        <v>0.45</v>
      </c>
      <c r="K4943" s="1">
        <v>7.21</v>
      </c>
      <c r="L4943" s="2">
        <v>1996698</v>
      </c>
      <c r="M4943" s="1">
        <f>Table1[[#This Row],[PerformanceMetric]]/Table1[[#This Row],[InflationAdjSalary]]*1000000</f>
        <v>3.6109616977630066</v>
      </c>
      <c r="N4943" t="s">
        <v>76</v>
      </c>
      <c r="O4943">
        <v>21</v>
      </c>
      <c r="P4943" t="s">
        <v>19</v>
      </c>
    </row>
    <row r="4944" spans="2:16" x14ac:dyDescent="0.2">
      <c r="B4944" t="s">
        <v>869</v>
      </c>
      <c r="C4944">
        <v>2015</v>
      </c>
      <c r="D4944">
        <v>3</v>
      </c>
      <c r="E4944">
        <v>2</v>
      </c>
      <c r="F4944">
        <v>1.25</v>
      </c>
      <c r="G4944">
        <v>0.25</v>
      </c>
      <c r="H4944">
        <v>0.5</v>
      </c>
      <c r="I4944">
        <v>0.5</v>
      </c>
      <c r="J4944">
        <v>0.3</v>
      </c>
      <c r="K4944" s="1">
        <v>7.2</v>
      </c>
      <c r="L4944" s="2">
        <v>62083</v>
      </c>
      <c r="M4944" s="1">
        <f>Table1[[#This Row],[PerformanceMetric]]/Table1[[#This Row],[InflationAdjSalary]]*1000000</f>
        <v>115.97377704041364</v>
      </c>
      <c r="N4944" t="s">
        <v>88</v>
      </c>
      <c r="O4944">
        <v>22</v>
      </c>
      <c r="P4944" t="s">
        <v>16</v>
      </c>
    </row>
    <row r="4945" spans="2:16" x14ac:dyDescent="0.2">
      <c r="B4945" t="s">
        <v>1006</v>
      </c>
      <c r="C4945">
        <v>2014</v>
      </c>
      <c r="D4945">
        <v>2</v>
      </c>
      <c r="E4945">
        <v>0.33</v>
      </c>
      <c r="F4945">
        <v>0.33</v>
      </c>
      <c r="G4945">
        <v>0.33</v>
      </c>
      <c r="H4945">
        <v>0</v>
      </c>
      <c r="I4945">
        <v>0</v>
      </c>
      <c r="J4945">
        <v>0.6</v>
      </c>
      <c r="K4945" s="1">
        <v>7.2</v>
      </c>
      <c r="L4945" s="2">
        <v>1015060</v>
      </c>
      <c r="M4945" s="1">
        <f>Table1[[#This Row],[PerformanceMetric]]/Table1[[#This Row],[InflationAdjSalary]]*1000000</f>
        <v>7.093176758024156</v>
      </c>
      <c r="N4945" t="s">
        <v>15</v>
      </c>
      <c r="O4945">
        <v>24</v>
      </c>
      <c r="P4945" t="s">
        <v>25</v>
      </c>
    </row>
    <row r="4946" spans="2:16" x14ac:dyDescent="0.2">
      <c r="B4946" t="s">
        <v>764</v>
      </c>
      <c r="C4946">
        <v>2016</v>
      </c>
      <c r="D4946">
        <v>3.29</v>
      </c>
      <c r="E4946">
        <v>1.05</v>
      </c>
      <c r="F4946">
        <v>0.43</v>
      </c>
      <c r="G4946">
        <v>0.14000000000000001</v>
      </c>
      <c r="H4946">
        <v>0</v>
      </c>
      <c r="I4946">
        <v>0.52</v>
      </c>
      <c r="J4946">
        <v>0.47</v>
      </c>
      <c r="K4946" s="1">
        <v>7.2</v>
      </c>
      <c r="L4946" s="2">
        <v>1292066</v>
      </c>
      <c r="M4946" s="1">
        <f>Table1[[#This Row],[PerformanceMetric]]/Table1[[#This Row],[InflationAdjSalary]]*1000000</f>
        <v>5.5724707561378439</v>
      </c>
      <c r="N4946" t="s">
        <v>76</v>
      </c>
      <c r="O4946">
        <v>24</v>
      </c>
      <c r="P4946" t="s">
        <v>20</v>
      </c>
    </row>
    <row r="4947" spans="2:16" x14ac:dyDescent="0.2">
      <c r="B4947" t="s">
        <v>588</v>
      </c>
      <c r="C4947">
        <v>2017</v>
      </c>
      <c r="D4947">
        <v>2.5</v>
      </c>
      <c r="E4947">
        <v>2.06</v>
      </c>
      <c r="F4947">
        <v>0.94</v>
      </c>
      <c r="G4947">
        <v>0.22</v>
      </c>
      <c r="H4947">
        <v>0.17</v>
      </c>
      <c r="I4947">
        <v>0.44</v>
      </c>
      <c r="J4947">
        <v>0.36</v>
      </c>
      <c r="K4947" s="1">
        <v>7.2</v>
      </c>
      <c r="L4947" s="2">
        <v>2067950</v>
      </c>
      <c r="M4947" s="1">
        <f>Table1[[#This Row],[PerformanceMetric]]/Table1[[#This Row],[InflationAdjSalary]]*1000000</f>
        <v>3.4817089388041298</v>
      </c>
      <c r="N4947" t="s">
        <v>56</v>
      </c>
      <c r="O4947">
        <v>28</v>
      </c>
      <c r="P4947" t="s">
        <v>16</v>
      </c>
    </row>
    <row r="4948" spans="2:16" x14ac:dyDescent="0.2">
      <c r="B4948" t="s">
        <v>708</v>
      </c>
      <c r="C4948">
        <v>2012</v>
      </c>
      <c r="D4948">
        <v>2.86</v>
      </c>
      <c r="E4948">
        <v>1.5</v>
      </c>
      <c r="F4948">
        <v>0.43</v>
      </c>
      <c r="G4948">
        <v>0.43</v>
      </c>
      <c r="H4948">
        <v>0.28999999999999998</v>
      </c>
      <c r="I4948">
        <v>0.5</v>
      </c>
      <c r="J4948">
        <v>0.4</v>
      </c>
      <c r="K4948" s="1">
        <v>7.18</v>
      </c>
      <c r="L4948" s="2">
        <v>983044</v>
      </c>
      <c r="M4948" s="1">
        <f>Table1[[#This Row],[PerformanceMetric]]/Table1[[#This Row],[InflationAdjSalary]]*1000000</f>
        <v>7.3038439784994367</v>
      </c>
      <c r="N4948" t="s">
        <v>34</v>
      </c>
      <c r="O4948">
        <v>26</v>
      </c>
      <c r="P4948" t="s">
        <v>25</v>
      </c>
    </row>
    <row r="4949" spans="2:16" x14ac:dyDescent="0.2">
      <c r="B4949" t="s">
        <v>246</v>
      </c>
      <c r="C4949">
        <v>2013</v>
      </c>
      <c r="D4949">
        <v>3.09</v>
      </c>
      <c r="E4949">
        <v>0.78</v>
      </c>
      <c r="F4949">
        <v>0.22</v>
      </c>
      <c r="G4949">
        <v>0.09</v>
      </c>
      <c r="H4949">
        <v>0.09</v>
      </c>
      <c r="I4949">
        <v>0.26</v>
      </c>
      <c r="J4949">
        <v>0.48</v>
      </c>
      <c r="K4949" s="1">
        <v>7.16</v>
      </c>
      <c r="L4949" s="2">
        <v>2679011</v>
      </c>
      <c r="M4949" s="1">
        <f>Table1[[#This Row],[PerformanceMetric]]/Table1[[#This Row],[InflationAdjSalary]]*1000000</f>
        <v>2.6726280705827636</v>
      </c>
      <c r="N4949" t="s">
        <v>24</v>
      </c>
      <c r="O4949">
        <v>20</v>
      </c>
      <c r="P4949" t="s">
        <v>25</v>
      </c>
    </row>
    <row r="4950" spans="2:16" x14ac:dyDescent="0.2">
      <c r="B4950" t="s">
        <v>662</v>
      </c>
      <c r="C4950">
        <v>2021</v>
      </c>
      <c r="D4950">
        <v>2.15</v>
      </c>
      <c r="E4950">
        <v>1.41</v>
      </c>
      <c r="F4950">
        <v>0.74</v>
      </c>
      <c r="G4950">
        <v>0.5</v>
      </c>
      <c r="H4950">
        <v>0.15</v>
      </c>
      <c r="I4950">
        <v>0.32</v>
      </c>
      <c r="J4950">
        <v>0.42</v>
      </c>
      <c r="K4950" s="1">
        <v>7.15</v>
      </c>
      <c r="L4950" s="2">
        <v>336441</v>
      </c>
      <c r="M4950" s="1">
        <f>Table1[[#This Row],[PerformanceMetric]]/Table1[[#This Row],[InflationAdjSalary]]*1000000</f>
        <v>21.251868826926565</v>
      </c>
      <c r="N4950" t="s">
        <v>41</v>
      </c>
      <c r="O4950">
        <v>27</v>
      </c>
      <c r="P4950" t="s">
        <v>20</v>
      </c>
    </row>
    <row r="4951" spans="2:16" x14ac:dyDescent="0.2">
      <c r="B4951" t="s">
        <v>673</v>
      </c>
      <c r="C4951">
        <v>2017</v>
      </c>
      <c r="D4951">
        <v>2.63</v>
      </c>
      <c r="E4951">
        <v>1.61</v>
      </c>
      <c r="F4951">
        <v>0.26</v>
      </c>
      <c r="G4951">
        <v>0.42</v>
      </c>
      <c r="H4951">
        <v>0.16</v>
      </c>
      <c r="I4951">
        <v>0.45</v>
      </c>
      <c r="J4951">
        <v>0.43</v>
      </c>
      <c r="K4951" s="1">
        <v>7.14</v>
      </c>
      <c r="L4951" s="2">
        <v>3440777</v>
      </c>
      <c r="M4951" s="1">
        <f>Table1[[#This Row],[PerformanceMetric]]/Table1[[#This Row],[InflationAdjSalary]]*1000000</f>
        <v>2.0751126853033481</v>
      </c>
      <c r="N4951" t="s">
        <v>41</v>
      </c>
      <c r="O4951">
        <v>27</v>
      </c>
      <c r="P4951" t="s">
        <v>16</v>
      </c>
    </row>
    <row r="4952" spans="2:16" x14ac:dyDescent="0.2">
      <c r="B4952" t="s">
        <v>981</v>
      </c>
      <c r="C4952">
        <v>2013</v>
      </c>
      <c r="D4952">
        <v>3.28</v>
      </c>
      <c r="E4952">
        <v>0.98</v>
      </c>
      <c r="F4952">
        <v>0.68</v>
      </c>
      <c r="G4952">
        <v>0.28000000000000003</v>
      </c>
      <c r="H4952">
        <v>0</v>
      </c>
      <c r="I4952">
        <v>0.55000000000000004</v>
      </c>
      <c r="J4952">
        <v>0.43</v>
      </c>
      <c r="K4952" s="1">
        <v>7.11</v>
      </c>
      <c r="L4952" s="2">
        <v>1001059</v>
      </c>
      <c r="M4952" s="1">
        <f>Table1[[#This Row],[PerformanceMetric]]/Table1[[#This Row],[InflationAdjSalary]]*1000000</f>
        <v>7.1024784752946637</v>
      </c>
      <c r="N4952" t="s">
        <v>41</v>
      </c>
      <c r="O4952">
        <v>21</v>
      </c>
      <c r="P4952" t="s">
        <v>20</v>
      </c>
    </row>
    <row r="4953" spans="2:16" x14ac:dyDescent="0.2">
      <c r="B4953" t="s">
        <v>396</v>
      </c>
      <c r="C4953">
        <v>2014</v>
      </c>
      <c r="D4953">
        <v>2.0499999999999998</v>
      </c>
      <c r="E4953">
        <v>2.36</v>
      </c>
      <c r="F4953">
        <v>0.1</v>
      </c>
      <c r="G4953">
        <v>0.1</v>
      </c>
      <c r="H4953">
        <v>0.43</v>
      </c>
      <c r="I4953">
        <v>0.62</v>
      </c>
      <c r="J4953">
        <v>0.47</v>
      </c>
      <c r="K4953" s="1">
        <v>7.11</v>
      </c>
      <c r="L4953" s="2">
        <v>4537626</v>
      </c>
      <c r="M4953" s="1">
        <f>Table1[[#This Row],[PerformanceMetric]]/Table1[[#This Row],[InflationAdjSalary]]*1000000</f>
        <v>1.5668986381865762</v>
      </c>
      <c r="N4953" t="s">
        <v>81</v>
      </c>
      <c r="O4953">
        <v>20</v>
      </c>
      <c r="P4953" t="s">
        <v>30</v>
      </c>
    </row>
    <row r="4954" spans="2:16" x14ac:dyDescent="0.2">
      <c r="B4954" t="s">
        <v>736</v>
      </c>
      <c r="C4954">
        <v>2014</v>
      </c>
      <c r="D4954">
        <v>2.96</v>
      </c>
      <c r="E4954">
        <v>0.83</v>
      </c>
      <c r="F4954">
        <v>0.65</v>
      </c>
      <c r="G4954">
        <v>0.35</v>
      </c>
      <c r="H4954">
        <v>0.09</v>
      </c>
      <c r="I4954">
        <v>0.61</v>
      </c>
      <c r="J4954">
        <v>0.49</v>
      </c>
      <c r="K4954" s="1">
        <v>7.09</v>
      </c>
      <c r="L4954" s="2">
        <v>1015058</v>
      </c>
      <c r="M4954" s="1">
        <f>Table1[[#This Row],[PerformanceMetric]]/Table1[[#This Row],[InflationAdjSalary]]*1000000</f>
        <v>6.9848225421601517</v>
      </c>
      <c r="N4954" t="s">
        <v>58</v>
      </c>
      <c r="O4954">
        <v>22</v>
      </c>
      <c r="P4954" t="s">
        <v>20</v>
      </c>
    </row>
    <row r="4955" spans="2:16" x14ac:dyDescent="0.2">
      <c r="B4955" t="s">
        <v>1007</v>
      </c>
      <c r="C4955">
        <v>2015</v>
      </c>
      <c r="D4955">
        <v>2.31</v>
      </c>
      <c r="E4955">
        <v>1.94</v>
      </c>
      <c r="F4955">
        <v>1.06</v>
      </c>
      <c r="G4955">
        <v>0.56000000000000005</v>
      </c>
      <c r="H4955">
        <v>0.13</v>
      </c>
      <c r="I4955">
        <v>0.56000000000000005</v>
      </c>
      <c r="J4955">
        <v>0.36</v>
      </c>
      <c r="K4955" s="1">
        <v>7.07</v>
      </c>
      <c r="L4955" s="2">
        <v>1049289</v>
      </c>
      <c r="M4955" s="1">
        <f>Table1[[#This Row],[PerformanceMetric]]/Table1[[#This Row],[InflationAdjSalary]]*1000000</f>
        <v>6.7378958513812686</v>
      </c>
      <c r="N4955" t="s">
        <v>48</v>
      </c>
      <c r="O4955">
        <v>22</v>
      </c>
      <c r="P4955" t="s">
        <v>20</v>
      </c>
    </row>
    <row r="4956" spans="2:16" x14ac:dyDescent="0.2">
      <c r="B4956" t="s">
        <v>940</v>
      </c>
      <c r="C4956">
        <v>2017</v>
      </c>
      <c r="D4956">
        <v>3.26</v>
      </c>
      <c r="E4956">
        <v>0.85</v>
      </c>
      <c r="F4956">
        <v>0.85</v>
      </c>
      <c r="G4956">
        <v>0.28000000000000003</v>
      </c>
      <c r="H4956">
        <v>0.05</v>
      </c>
      <c r="I4956">
        <v>0.72</v>
      </c>
      <c r="J4956">
        <v>0.46</v>
      </c>
      <c r="K4956" s="1">
        <v>7.06</v>
      </c>
      <c r="L4956" s="2">
        <v>93445</v>
      </c>
      <c r="M4956" s="1">
        <f>Table1[[#This Row],[PerformanceMetric]]/Table1[[#This Row],[InflationAdjSalary]]*1000000</f>
        <v>75.552464016266242</v>
      </c>
      <c r="N4956" t="s">
        <v>88</v>
      </c>
      <c r="O4956">
        <v>23</v>
      </c>
      <c r="P4956" t="s">
        <v>20</v>
      </c>
    </row>
    <row r="4957" spans="2:16" x14ac:dyDescent="0.2">
      <c r="B4957" t="s">
        <v>431</v>
      </c>
      <c r="C4957">
        <v>2014</v>
      </c>
      <c r="D4957">
        <v>2.67</v>
      </c>
      <c r="E4957">
        <v>1.26</v>
      </c>
      <c r="F4957">
        <v>0.28000000000000003</v>
      </c>
      <c r="G4957">
        <v>0.21</v>
      </c>
      <c r="H4957">
        <v>0.02</v>
      </c>
      <c r="I4957">
        <v>0.3</v>
      </c>
      <c r="J4957">
        <v>0.46</v>
      </c>
      <c r="K4957" s="1">
        <v>7.06</v>
      </c>
      <c r="L4957" s="2">
        <v>1492750</v>
      </c>
      <c r="M4957" s="1">
        <f>Table1[[#This Row],[PerformanceMetric]]/Table1[[#This Row],[InflationAdjSalary]]*1000000</f>
        <v>4.7295260425389376</v>
      </c>
      <c r="N4957" t="s">
        <v>52</v>
      </c>
      <c r="O4957">
        <v>22</v>
      </c>
      <c r="P4957" t="s">
        <v>25</v>
      </c>
    </row>
    <row r="4958" spans="2:16" x14ac:dyDescent="0.2">
      <c r="B4958" t="s">
        <v>290</v>
      </c>
      <c r="C4958">
        <v>2014</v>
      </c>
      <c r="D4958">
        <v>2.7</v>
      </c>
      <c r="E4958">
        <v>0.2</v>
      </c>
      <c r="F4958">
        <v>0.6</v>
      </c>
      <c r="G4958">
        <v>0.1</v>
      </c>
      <c r="H4958">
        <v>0.1</v>
      </c>
      <c r="I4958">
        <v>0.5</v>
      </c>
      <c r="J4958">
        <v>0.65</v>
      </c>
      <c r="K4958" s="1">
        <v>7.06</v>
      </c>
      <c r="L4958" s="2">
        <v>2582152</v>
      </c>
      <c r="M4958" s="1">
        <f>Table1[[#This Row],[PerformanceMetric]]/Table1[[#This Row],[InflationAdjSalary]]*1000000</f>
        <v>2.7341535277551436</v>
      </c>
      <c r="N4958" t="s">
        <v>109</v>
      </c>
      <c r="O4958">
        <v>31</v>
      </c>
      <c r="P4958" t="s">
        <v>20</v>
      </c>
    </row>
    <row r="4959" spans="2:16" x14ac:dyDescent="0.2">
      <c r="B4959" t="s">
        <v>637</v>
      </c>
      <c r="C4959">
        <v>2020</v>
      </c>
      <c r="D4959">
        <v>2.4</v>
      </c>
      <c r="E4959">
        <v>1.48</v>
      </c>
      <c r="F4959">
        <v>0.8</v>
      </c>
      <c r="G4959">
        <v>0.24</v>
      </c>
      <c r="H4959">
        <v>0.16</v>
      </c>
      <c r="I4959">
        <v>0.6</v>
      </c>
      <c r="J4959">
        <v>0.45</v>
      </c>
      <c r="K4959" s="1">
        <v>7.05</v>
      </c>
      <c r="L4959" s="2">
        <v>4372477</v>
      </c>
      <c r="M4959" s="1">
        <f>Table1[[#This Row],[PerformanceMetric]]/Table1[[#This Row],[InflationAdjSalary]]*1000000</f>
        <v>1.6123583954815544</v>
      </c>
      <c r="N4959" t="s">
        <v>50</v>
      </c>
      <c r="O4959">
        <v>23</v>
      </c>
      <c r="P4959" t="s">
        <v>16</v>
      </c>
    </row>
    <row r="4960" spans="2:16" x14ac:dyDescent="0.2">
      <c r="B4960" t="s">
        <v>801</v>
      </c>
      <c r="C4960">
        <v>2020</v>
      </c>
      <c r="D4960">
        <v>1.67</v>
      </c>
      <c r="E4960">
        <v>0.67</v>
      </c>
      <c r="F4960">
        <v>1.67</v>
      </c>
      <c r="G4960">
        <v>0.67</v>
      </c>
      <c r="H4960">
        <v>0</v>
      </c>
      <c r="I4960">
        <v>0</v>
      </c>
      <c r="J4960">
        <v>0.38</v>
      </c>
      <c r="K4960" s="1">
        <v>7.03</v>
      </c>
      <c r="L4960" s="2">
        <v>321747</v>
      </c>
      <c r="M4960" s="1">
        <f>Table1[[#This Row],[PerformanceMetric]]/Table1[[#This Row],[InflationAdjSalary]]*1000000</f>
        <v>21.849465573882586</v>
      </c>
      <c r="N4960" t="s">
        <v>22</v>
      </c>
      <c r="O4960">
        <v>26</v>
      </c>
      <c r="P4960" t="s">
        <v>19</v>
      </c>
    </row>
    <row r="4961" spans="2:16" x14ac:dyDescent="0.2">
      <c r="B4961" t="s">
        <v>564</v>
      </c>
      <c r="C4961">
        <v>2016</v>
      </c>
      <c r="D4961">
        <v>2.4</v>
      </c>
      <c r="E4961">
        <v>0.5</v>
      </c>
      <c r="F4961">
        <v>0</v>
      </c>
      <c r="G4961">
        <v>0</v>
      </c>
      <c r="H4961">
        <v>0</v>
      </c>
      <c r="I4961">
        <v>0.1</v>
      </c>
      <c r="J4961">
        <v>0.65</v>
      </c>
      <c r="K4961" s="1">
        <v>7.03</v>
      </c>
      <c r="L4961" s="2">
        <v>1907631</v>
      </c>
      <c r="M4961" s="1">
        <f>Table1[[#This Row],[PerformanceMetric]]/Table1[[#This Row],[InflationAdjSalary]]*1000000</f>
        <v>3.6851990767606524</v>
      </c>
      <c r="N4961" t="s">
        <v>41</v>
      </c>
      <c r="O4961">
        <v>32</v>
      </c>
      <c r="P4961" t="s">
        <v>16</v>
      </c>
    </row>
    <row r="4962" spans="2:16" x14ac:dyDescent="0.2">
      <c r="B4962" t="s">
        <v>763</v>
      </c>
      <c r="C4962">
        <v>2016</v>
      </c>
      <c r="D4962">
        <v>0.95</v>
      </c>
      <c r="E4962">
        <v>1.1100000000000001</v>
      </c>
      <c r="F4962">
        <v>0.05</v>
      </c>
      <c r="G4962">
        <v>0.11</v>
      </c>
      <c r="H4962">
        <v>0.63</v>
      </c>
      <c r="I4962">
        <v>0.11</v>
      </c>
      <c r="J4962">
        <v>0.67</v>
      </c>
      <c r="K4962" s="1">
        <v>7.01</v>
      </c>
      <c r="L4962" s="2">
        <v>816097</v>
      </c>
      <c r="M4962" s="1">
        <f>Table1[[#This Row],[PerformanceMetric]]/Table1[[#This Row],[InflationAdjSalary]]*1000000</f>
        <v>8.5896651991123587</v>
      </c>
      <c r="N4962" t="s">
        <v>88</v>
      </c>
      <c r="O4962">
        <v>33</v>
      </c>
      <c r="P4962" t="s">
        <v>30</v>
      </c>
    </row>
    <row r="4963" spans="2:16" x14ac:dyDescent="0.2">
      <c r="B4963" t="s">
        <v>1008</v>
      </c>
      <c r="C4963">
        <v>2010</v>
      </c>
      <c r="D4963">
        <v>1.19</v>
      </c>
      <c r="E4963">
        <v>2.41</v>
      </c>
      <c r="F4963">
        <v>0.19</v>
      </c>
      <c r="G4963">
        <v>0.19</v>
      </c>
      <c r="H4963">
        <v>0.52</v>
      </c>
      <c r="I4963">
        <v>0.44</v>
      </c>
      <c r="J4963">
        <v>0.49</v>
      </c>
      <c r="K4963" s="1">
        <v>6.98</v>
      </c>
      <c r="L4963" s="2">
        <v>8807287</v>
      </c>
      <c r="M4963" s="1">
        <f>Table1[[#This Row],[PerformanceMetric]]/Table1[[#This Row],[InflationAdjSalary]]*1000000</f>
        <v>0.79252555298811089</v>
      </c>
      <c r="N4963" t="s">
        <v>104</v>
      </c>
      <c r="O4963">
        <v>28</v>
      </c>
      <c r="P4963" t="s">
        <v>30</v>
      </c>
    </row>
    <row r="4964" spans="2:16" x14ac:dyDescent="0.2">
      <c r="B4964" t="s">
        <v>1010</v>
      </c>
      <c r="C4964">
        <v>2010</v>
      </c>
      <c r="D4964">
        <v>2.2400000000000002</v>
      </c>
      <c r="E4964">
        <v>0.64</v>
      </c>
      <c r="F4964">
        <v>1.1599999999999999</v>
      </c>
      <c r="G4964">
        <v>0.36</v>
      </c>
      <c r="H4964">
        <v>0.04</v>
      </c>
      <c r="I4964">
        <v>0.4</v>
      </c>
      <c r="J4964">
        <v>0.48</v>
      </c>
      <c r="K4964" s="1">
        <v>6.95</v>
      </c>
      <c r="L4964" s="2">
        <v>1171809</v>
      </c>
      <c r="M4964" s="1">
        <f>Table1[[#This Row],[PerformanceMetric]]/Table1[[#This Row],[InflationAdjSalary]]*1000000</f>
        <v>5.9310007006261261</v>
      </c>
      <c r="N4964" t="s">
        <v>145</v>
      </c>
      <c r="O4964">
        <v>26</v>
      </c>
      <c r="P4964" t="s">
        <v>19</v>
      </c>
    </row>
    <row r="4965" spans="2:16" x14ac:dyDescent="0.2">
      <c r="B4965" t="s">
        <v>1009</v>
      </c>
      <c r="C4965">
        <v>2010</v>
      </c>
      <c r="D4965">
        <v>2.68</v>
      </c>
      <c r="E4965">
        <v>1.84</v>
      </c>
      <c r="F4965">
        <v>0.56000000000000005</v>
      </c>
      <c r="G4965">
        <v>0.14000000000000001</v>
      </c>
      <c r="H4965">
        <v>0.1</v>
      </c>
      <c r="I4965">
        <v>0.52</v>
      </c>
      <c r="J4965">
        <v>0.41</v>
      </c>
      <c r="K4965" s="1">
        <v>6.95</v>
      </c>
      <c r="L4965" s="2">
        <v>1454072</v>
      </c>
      <c r="M4965" s="1">
        <f>Table1[[#This Row],[PerformanceMetric]]/Table1[[#This Row],[InflationAdjSalary]]*1000000</f>
        <v>4.7796807860958745</v>
      </c>
      <c r="N4965" t="s">
        <v>42</v>
      </c>
      <c r="O4965">
        <v>27</v>
      </c>
      <c r="P4965" t="s">
        <v>16</v>
      </c>
    </row>
    <row r="4966" spans="2:16" x14ac:dyDescent="0.2">
      <c r="B4966" t="s">
        <v>579</v>
      </c>
      <c r="C4966">
        <v>2018</v>
      </c>
      <c r="D4966">
        <v>2.84</v>
      </c>
      <c r="E4966">
        <v>0.79</v>
      </c>
      <c r="F4966">
        <v>0.47</v>
      </c>
      <c r="G4966">
        <v>0.42</v>
      </c>
      <c r="H4966">
        <v>0.16</v>
      </c>
      <c r="I4966">
        <v>0.79</v>
      </c>
      <c r="J4966">
        <v>0.56000000000000005</v>
      </c>
      <c r="K4966" s="1">
        <v>6.94</v>
      </c>
      <c r="L4966" s="2">
        <v>8777905</v>
      </c>
      <c r="M4966" s="1">
        <f>Table1[[#This Row],[PerformanceMetric]]/Table1[[#This Row],[InflationAdjSalary]]*1000000</f>
        <v>0.7906214523852787</v>
      </c>
      <c r="N4966" t="s">
        <v>91</v>
      </c>
      <c r="O4966">
        <v>29</v>
      </c>
      <c r="P4966" t="s">
        <v>16</v>
      </c>
    </row>
    <row r="4967" spans="2:16" x14ac:dyDescent="0.2">
      <c r="B4967" t="s">
        <v>911</v>
      </c>
      <c r="C4967">
        <v>2020</v>
      </c>
      <c r="D4967">
        <v>3.64</v>
      </c>
      <c r="E4967">
        <v>1.0900000000000001</v>
      </c>
      <c r="F4967">
        <v>1.45</v>
      </c>
      <c r="G4967">
        <v>0.91</v>
      </c>
      <c r="H4967">
        <v>0.18</v>
      </c>
      <c r="I4967">
        <v>1.36</v>
      </c>
      <c r="J4967">
        <v>0.38</v>
      </c>
      <c r="K4967" s="1">
        <v>6.92</v>
      </c>
      <c r="L4967" s="2">
        <v>818689</v>
      </c>
      <c r="M4967" s="1">
        <f>Table1[[#This Row],[PerformanceMetric]]/Table1[[#This Row],[InflationAdjSalary]]*1000000</f>
        <v>8.4525381432998365</v>
      </c>
      <c r="N4967" t="s">
        <v>61</v>
      </c>
      <c r="O4967">
        <v>22</v>
      </c>
      <c r="P4967" t="s">
        <v>19</v>
      </c>
    </row>
    <row r="4968" spans="2:16" x14ac:dyDescent="0.2">
      <c r="B4968" t="s">
        <v>432</v>
      </c>
      <c r="C4968">
        <v>2019</v>
      </c>
      <c r="D4968">
        <v>2.5</v>
      </c>
      <c r="E4968">
        <v>2.7</v>
      </c>
      <c r="F4968">
        <v>0.2</v>
      </c>
      <c r="G4968">
        <v>0</v>
      </c>
      <c r="H4968">
        <v>0</v>
      </c>
      <c r="I4968">
        <v>0.3</v>
      </c>
      <c r="J4968">
        <v>0.36</v>
      </c>
      <c r="K4968" s="1">
        <v>6.9</v>
      </c>
      <c r="L4968" s="2">
        <v>2966954</v>
      </c>
      <c r="M4968" s="1">
        <f>Table1[[#This Row],[PerformanceMetric]]/Table1[[#This Row],[InflationAdjSalary]]*1000000</f>
        <v>2.3256174514333559</v>
      </c>
      <c r="N4968" t="s">
        <v>31</v>
      </c>
      <c r="O4968">
        <v>38</v>
      </c>
      <c r="P4968" t="s">
        <v>30</v>
      </c>
    </row>
    <row r="4969" spans="2:16" x14ac:dyDescent="0.2">
      <c r="B4969" t="s">
        <v>602</v>
      </c>
      <c r="C4969">
        <v>2013</v>
      </c>
      <c r="D4969">
        <v>1.67</v>
      </c>
      <c r="E4969">
        <v>1.9</v>
      </c>
      <c r="F4969">
        <v>0.2</v>
      </c>
      <c r="G4969">
        <v>0.1</v>
      </c>
      <c r="H4969">
        <v>0.3</v>
      </c>
      <c r="I4969">
        <v>0.47</v>
      </c>
      <c r="J4969">
        <v>0.53</v>
      </c>
      <c r="K4969" s="1">
        <v>6.89</v>
      </c>
      <c r="L4969" s="2">
        <v>1122146</v>
      </c>
      <c r="M4969" s="1">
        <f>Table1[[#This Row],[PerformanceMetric]]/Table1[[#This Row],[InflationAdjSalary]]*1000000</f>
        <v>6.1400209954854361</v>
      </c>
      <c r="N4969" t="s">
        <v>18</v>
      </c>
      <c r="O4969">
        <v>24</v>
      </c>
      <c r="P4969" t="s">
        <v>30</v>
      </c>
    </row>
    <row r="4970" spans="2:16" x14ac:dyDescent="0.2">
      <c r="B4970" t="s">
        <v>967</v>
      </c>
      <c r="C4970">
        <v>2020</v>
      </c>
      <c r="D4970">
        <v>2.4700000000000002</v>
      </c>
      <c r="E4970">
        <v>1.28</v>
      </c>
      <c r="F4970">
        <v>0.41</v>
      </c>
      <c r="G4970">
        <v>0.25</v>
      </c>
      <c r="H4970">
        <v>0.25</v>
      </c>
      <c r="I4970">
        <v>0.34</v>
      </c>
      <c r="J4970">
        <v>0.43</v>
      </c>
      <c r="K4970" s="1">
        <v>6.89</v>
      </c>
      <c r="L4970" s="2">
        <v>4173689</v>
      </c>
      <c r="M4970" s="1">
        <f>Table1[[#This Row],[PerformanceMetric]]/Table1[[#This Row],[InflationAdjSalary]]*1000000</f>
        <v>1.650817777750091</v>
      </c>
      <c r="N4970" t="s">
        <v>61</v>
      </c>
      <c r="O4970">
        <v>20</v>
      </c>
      <c r="P4970" t="s">
        <v>20</v>
      </c>
    </row>
    <row r="4971" spans="2:16" x14ac:dyDescent="0.2">
      <c r="B4971" t="s">
        <v>338</v>
      </c>
      <c r="C4971">
        <v>2015</v>
      </c>
      <c r="D4971">
        <v>3.03</v>
      </c>
      <c r="E4971">
        <v>1.19</v>
      </c>
      <c r="F4971">
        <v>0.17</v>
      </c>
      <c r="G4971">
        <v>0.11</v>
      </c>
      <c r="H4971">
        <v>0.03</v>
      </c>
      <c r="I4971">
        <v>0.47</v>
      </c>
      <c r="J4971">
        <v>0.48</v>
      </c>
      <c r="K4971" s="1">
        <v>6.88</v>
      </c>
      <c r="L4971" s="2">
        <v>2955734</v>
      </c>
      <c r="M4971" s="1">
        <f>Table1[[#This Row],[PerformanceMetric]]/Table1[[#This Row],[InflationAdjSalary]]*1000000</f>
        <v>2.3276790130640985</v>
      </c>
      <c r="N4971" t="s">
        <v>68</v>
      </c>
      <c r="O4971">
        <v>23</v>
      </c>
      <c r="P4971" t="s">
        <v>25</v>
      </c>
    </row>
    <row r="4972" spans="2:16" x14ac:dyDescent="0.2">
      <c r="B4972" t="s">
        <v>300</v>
      </c>
      <c r="C4972">
        <v>2020</v>
      </c>
      <c r="D4972">
        <v>2.2000000000000002</v>
      </c>
      <c r="E4972">
        <v>2.0699999999999998</v>
      </c>
      <c r="F4972">
        <v>0.73</v>
      </c>
      <c r="G4972">
        <v>0.13</v>
      </c>
      <c r="H4972">
        <v>0.13</v>
      </c>
      <c r="I4972">
        <v>0.67</v>
      </c>
      <c r="J4972">
        <v>0.44</v>
      </c>
      <c r="K4972" s="1">
        <v>6.87</v>
      </c>
      <c r="L4972" s="2">
        <v>7033934</v>
      </c>
      <c r="M4972" s="1">
        <f>Table1[[#This Row],[PerformanceMetric]]/Table1[[#This Row],[InflationAdjSalary]]*1000000</f>
        <v>0.9766938387536761</v>
      </c>
      <c r="N4972" t="s">
        <v>65</v>
      </c>
      <c r="O4972">
        <v>33</v>
      </c>
      <c r="P4972" t="s">
        <v>25</v>
      </c>
    </row>
    <row r="4973" spans="2:16" x14ac:dyDescent="0.2">
      <c r="B4973" t="s">
        <v>407</v>
      </c>
      <c r="C4973">
        <v>2015</v>
      </c>
      <c r="D4973">
        <v>2</v>
      </c>
      <c r="E4973">
        <v>1.5</v>
      </c>
      <c r="F4973">
        <v>0</v>
      </c>
      <c r="G4973">
        <v>0</v>
      </c>
      <c r="H4973">
        <v>0.5</v>
      </c>
      <c r="I4973">
        <v>0.5</v>
      </c>
      <c r="J4973">
        <v>0.56999999999999995</v>
      </c>
      <c r="K4973" s="1">
        <v>6.86</v>
      </c>
      <c r="L4973" s="2">
        <v>1049289</v>
      </c>
      <c r="M4973" s="1">
        <f>Table1[[#This Row],[PerformanceMetric]]/Table1[[#This Row],[InflationAdjSalary]]*1000000</f>
        <v>6.5377603310432111</v>
      </c>
      <c r="N4973" t="s">
        <v>65</v>
      </c>
      <c r="O4973">
        <v>24</v>
      </c>
      <c r="P4973" t="s">
        <v>16</v>
      </c>
    </row>
    <row r="4974" spans="2:16" x14ac:dyDescent="0.2">
      <c r="B4974" t="s">
        <v>213</v>
      </c>
      <c r="C4974">
        <v>2014</v>
      </c>
      <c r="D4974">
        <v>2.29</v>
      </c>
      <c r="E4974">
        <v>0.71</v>
      </c>
      <c r="F4974">
        <v>0</v>
      </c>
      <c r="G4974">
        <v>0.28999999999999998</v>
      </c>
      <c r="H4974">
        <v>0</v>
      </c>
      <c r="I4974">
        <v>0.14000000000000001</v>
      </c>
      <c r="J4974">
        <v>0.56999999999999995</v>
      </c>
      <c r="K4974" s="1">
        <v>6.86</v>
      </c>
      <c r="L4974" s="2">
        <v>1243212</v>
      </c>
      <c r="M4974" s="1">
        <f>Table1[[#This Row],[PerformanceMetric]]/Table1[[#This Row],[InflationAdjSalary]]*1000000</f>
        <v>5.5179647558099507</v>
      </c>
      <c r="N4974" t="s">
        <v>18</v>
      </c>
      <c r="O4974">
        <v>23</v>
      </c>
      <c r="P4974" t="s">
        <v>25</v>
      </c>
    </row>
    <row r="4975" spans="2:16" x14ac:dyDescent="0.2">
      <c r="B4975" t="s">
        <v>323</v>
      </c>
      <c r="C4975">
        <v>2011</v>
      </c>
      <c r="D4975">
        <v>3</v>
      </c>
      <c r="E4975">
        <v>3.33</v>
      </c>
      <c r="F4975">
        <v>0.33</v>
      </c>
      <c r="G4975">
        <v>0.5</v>
      </c>
      <c r="H4975">
        <v>0.33</v>
      </c>
      <c r="I4975">
        <v>0.92</v>
      </c>
      <c r="J4975">
        <v>0.3</v>
      </c>
      <c r="K4975" s="1">
        <v>6.82</v>
      </c>
      <c r="L4975" s="2">
        <v>243626</v>
      </c>
      <c r="M4975" s="1">
        <f>Table1[[#This Row],[PerformanceMetric]]/Table1[[#This Row],[InflationAdjSalary]]*1000000</f>
        <v>27.993728091418816</v>
      </c>
      <c r="N4975" t="s">
        <v>81</v>
      </c>
      <c r="O4975">
        <v>29</v>
      </c>
      <c r="P4975" t="s">
        <v>30</v>
      </c>
    </row>
    <row r="4976" spans="2:16" x14ac:dyDescent="0.2">
      <c r="B4976" t="s">
        <v>1011</v>
      </c>
      <c r="C4976">
        <v>2021</v>
      </c>
      <c r="D4976">
        <v>2.27</v>
      </c>
      <c r="E4976">
        <v>1.07</v>
      </c>
      <c r="F4976">
        <v>0.33</v>
      </c>
      <c r="G4976">
        <v>0.2</v>
      </c>
      <c r="H4976">
        <v>0.1</v>
      </c>
      <c r="I4976">
        <v>0.17</v>
      </c>
      <c r="J4976">
        <v>0.47</v>
      </c>
      <c r="K4976" s="1">
        <v>6.81</v>
      </c>
      <c r="L4976" s="2">
        <v>1655506</v>
      </c>
      <c r="M4976" s="1">
        <f>Table1[[#This Row],[PerformanceMetric]]/Table1[[#This Row],[InflationAdjSalary]]*1000000</f>
        <v>4.1135459490935089</v>
      </c>
      <c r="N4976" t="s">
        <v>38</v>
      </c>
      <c r="O4976">
        <v>20</v>
      </c>
      <c r="P4976" t="s">
        <v>25</v>
      </c>
    </row>
    <row r="4977" spans="2:16" x14ac:dyDescent="0.2">
      <c r="B4977" t="s">
        <v>432</v>
      </c>
      <c r="C4977">
        <v>2016</v>
      </c>
      <c r="D4977">
        <v>1.59</v>
      </c>
      <c r="E4977">
        <v>2.0299999999999998</v>
      </c>
      <c r="F4977">
        <v>0.38</v>
      </c>
      <c r="G4977">
        <v>0.14000000000000001</v>
      </c>
      <c r="H4977">
        <v>0.05</v>
      </c>
      <c r="I4977">
        <v>0.14000000000000001</v>
      </c>
      <c r="J4977">
        <v>0.43</v>
      </c>
      <c r="K4977" s="1">
        <v>6.8</v>
      </c>
      <c r="L4977" s="2">
        <v>4917657</v>
      </c>
      <c r="M4977" s="1">
        <f>Table1[[#This Row],[PerformanceMetric]]/Table1[[#This Row],[InflationAdjSalary]]*1000000</f>
        <v>1.3827723242999665</v>
      </c>
      <c r="N4977" t="s">
        <v>31</v>
      </c>
      <c r="O4977">
        <v>35</v>
      </c>
      <c r="P4977" t="s">
        <v>16</v>
      </c>
    </row>
    <row r="4978" spans="2:16" x14ac:dyDescent="0.2">
      <c r="B4978" t="s">
        <v>1012</v>
      </c>
      <c r="C4978">
        <v>2019</v>
      </c>
      <c r="D4978">
        <v>1.67</v>
      </c>
      <c r="E4978">
        <v>2</v>
      </c>
      <c r="F4978">
        <v>1</v>
      </c>
      <c r="G4978">
        <v>0.67</v>
      </c>
      <c r="H4978">
        <v>0</v>
      </c>
      <c r="I4978">
        <v>0</v>
      </c>
      <c r="J4978">
        <v>0.32</v>
      </c>
      <c r="K4978" s="1">
        <v>6.77</v>
      </c>
      <c r="L4978" s="2">
        <v>558876</v>
      </c>
      <c r="M4978" s="1">
        <f>Table1[[#This Row],[PerformanceMetric]]/Table1[[#This Row],[InflationAdjSalary]]*1000000</f>
        <v>12.11359943887374</v>
      </c>
      <c r="N4978" t="s">
        <v>34</v>
      </c>
      <c r="O4978">
        <v>21</v>
      </c>
      <c r="P4978" t="s">
        <v>30</v>
      </c>
    </row>
    <row r="4979" spans="2:16" x14ac:dyDescent="0.2">
      <c r="B4979" t="s">
        <v>810</v>
      </c>
      <c r="C4979">
        <v>2012</v>
      </c>
      <c r="D4979">
        <v>2.04</v>
      </c>
      <c r="E4979">
        <v>1.48</v>
      </c>
      <c r="F4979">
        <v>7.0000000000000007E-2</v>
      </c>
      <c r="G4979">
        <v>0.22</v>
      </c>
      <c r="H4979">
        <v>0.33</v>
      </c>
      <c r="I4979">
        <v>0.56000000000000005</v>
      </c>
      <c r="J4979">
        <v>0.56000000000000005</v>
      </c>
      <c r="K4979" s="1">
        <v>6.77</v>
      </c>
      <c r="L4979" s="2">
        <v>656705</v>
      </c>
      <c r="M4979" s="1">
        <f>Table1[[#This Row],[PerformanceMetric]]/Table1[[#This Row],[InflationAdjSalary]]*1000000</f>
        <v>10.309042873131771</v>
      </c>
      <c r="N4979" t="s">
        <v>41</v>
      </c>
      <c r="O4979">
        <v>26</v>
      </c>
      <c r="P4979" t="s">
        <v>30</v>
      </c>
    </row>
    <row r="4980" spans="2:16" x14ac:dyDescent="0.2">
      <c r="B4980" t="s">
        <v>1013</v>
      </c>
      <c r="C4980">
        <v>2019</v>
      </c>
      <c r="D4980">
        <v>2.56</v>
      </c>
      <c r="E4980">
        <v>0.88</v>
      </c>
      <c r="F4980">
        <v>0.28000000000000003</v>
      </c>
      <c r="G4980">
        <v>0.19</v>
      </c>
      <c r="H4980">
        <v>0.25</v>
      </c>
      <c r="I4980">
        <v>0.28000000000000003</v>
      </c>
      <c r="J4980">
        <v>0.47</v>
      </c>
      <c r="K4980" s="1">
        <v>6.75</v>
      </c>
      <c r="L4980" s="2">
        <v>1639040</v>
      </c>
      <c r="M4980" s="1">
        <f>Table1[[#This Row],[PerformanceMetric]]/Table1[[#This Row],[InflationAdjSalary]]*1000000</f>
        <v>4.1182643498633347</v>
      </c>
      <c r="N4980" t="s">
        <v>24</v>
      </c>
      <c r="O4980">
        <v>25</v>
      </c>
      <c r="P4980" t="s">
        <v>20</v>
      </c>
    </row>
    <row r="4981" spans="2:16" x14ac:dyDescent="0.2">
      <c r="B4981" t="s">
        <v>894</v>
      </c>
      <c r="C4981">
        <v>2016</v>
      </c>
      <c r="D4981">
        <v>2.42</v>
      </c>
      <c r="E4981">
        <v>0.88</v>
      </c>
      <c r="F4981">
        <v>0.19</v>
      </c>
      <c r="G4981">
        <v>0.19</v>
      </c>
      <c r="H4981">
        <v>0.04</v>
      </c>
      <c r="I4981">
        <v>0.04</v>
      </c>
      <c r="J4981">
        <v>0.46</v>
      </c>
      <c r="K4981" s="1">
        <v>6.72</v>
      </c>
      <c r="L4981" s="2">
        <v>341651</v>
      </c>
      <c r="M4981" s="1">
        <f>Table1[[#This Row],[PerformanceMetric]]/Table1[[#This Row],[InflationAdjSalary]]*1000000</f>
        <v>19.669194587459135</v>
      </c>
      <c r="N4981" t="s">
        <v>54</v>
      </c>
      <c r="O4981">
        <v>24</v>
      </c>
      <c r="P4981" t="s">
        <v>25</v>
      </c>
    </row>
    <row r="4982" spans="2:16" x14ac:dyDescent="0.2">
      <c r="B4982" t="s">
        <v>756</v>
      </c>
      <c r="C4982">
        <v>2020</v>
      </c>
      <c r="D4982">
        <v>2</v>
      </c>
      <c r="E4982">
        <v>1.1100000000000001</v>
      </c>
      <c r="F4982">
        <v>0.28000000000000003</v>
      </c>
      <c r="G4982">
        <v>0.28000000000000003</v>
      </c>
      <c r="H4982">
        <v>0.06</v>
      </c>
      <c r="I4982">
        <v>0.11</v>
      </c>
      <c r="J4982">
        <v>0.48</v>
      </c>
      <c r="K4982" s="1">
        <v>6.72</v>
      </c>
      <c r="L4982" s="2">
        <v>848250</v>
      </c>
      <c r="M4982" s="1">
        <f>Table1[[#This Row],[PerformanceMetric]]/Table1[[#This Row],[InflationAdjSalary]]*1000000</f>
        <v>7.922192749778957</v>
      </c>
      <c r="N4982" t="s">
        <v>109</v>
      </c>
      <c r="O4982">
        <v>25</v>
      </c>
      <c r="P4982" t="s">
        <v>25</v>
      </c>
    </row>
    <row r="4983" spans="2:16" x14ac:dyDescent="0.2">
      <c r="B4983" t="s">
        <v>895</v>
      </c>
      <c r="C4983">
        <v>2018</v>
      </c>
      <c r="D4983">
        <v>2.2599999999999998</v>
      </c>
      <c r="E4983">
        <v>2</v>
      </c>
      <c r="F4983">
        <v>0.52</v>
      </c>
      <c r="G4983">
        <v>0.19</v>
      </c>
      <c r="H4983">
        <v>0.11</v>
      </c>
      <c r="I4983">
        <v>0.67</v>
      </c>
      <c r="J4983">
        <v>0.45</v>
      </c>
      <c r="K4983" s="1">
        <v>6.72</v>
      </c>
      <c r="L4983" s="2">
        <v>2046046</v>
      </c>
      <c r="M4983" s="1">
        <f>Table1[[#This Row],[PerformanceMetric]]/Table1[[#This Row],[InflationAdjSalary]]*1000000</f>
        <v>3.2843836355585356</v>
      </c>
      <c r="N4983" t="s">
        <v>38</v>
      </c>
      <c r="O4983">
        <v>20</v>
      </c>
      <c r="P4983" t="s">
        <v>16</v>
      </c>
    </row>
    <row r="4984" spans="2:16" x14ac:dyDescent="0.2">
      <c r="B4984" t="s">
        <v>660</v>
      </c>
      <c r="C4984">
        <v>2015</v>
      </c>
      <c r="D4984">
        <v>2.79</v>
      </c>
      <c r="E4984">
        <v>1</v>
      </c>
      <c r="F4984">
        <v>0.68</v>
      </c>
      <c r="G4984">
        <v>0.16</v>
      </c>
      <c r="H4984">
        <v>0</v>
      </c>
      <c r="I4984">
        <v>0.42</v>
      </c>
      <c r="J4984">
        <v>0.44</v>
      </c>
      <c r="K4984" s="1">
        <v>6.71</v>
      </c>
      <c r="L4984" s="2">
        <v>1176209</v>
      </c>
      <c r="M4984" s="1">
        <f>Table1[[#This Row],[PerformanceMetric]]/Table1[[#This Row],[InflationAdjSalary]]*1000000</f>
        <v>5.704768455266028</v>
      </c>
      <c r="N4984" t="s">
        <v>36</v>
      </c>
      <c r="O4984">
        <v>23</v>
      </c>
      <c r="P4984" t="s">
        <v>20</v>
      </c>
    </row>
    <row r="4985" spans="2:16" x14ac:dyDescent="0.2">
      <c r="B4985" t="s">
        <v>936</v>
      </c>
      <c r="C4985">
        <v>2010</v>
      </c>
      <c r="D4985">
        <v>2.4</v>
      </c>
      <c r="E4985">
        <v>1.53</v>
      </c>
      <c r="F4985">
        <v>0.2</v>
      </c>
      <c r="G4985">
        <v>0.27</v>
      </c>
      <c r="H4985">
        <v>0.13</v>
      </c>
      <c r="I4985">
        <v>0.2</v>
      </c>
      <c r="J4985">
        <v>0.41</v>
      </c>
      <c r="K4985" s="1">
        <v>6.7</v>
      </c>
      <c r="L4985" s="2">
        <v>1838213</v>
      </c>
      <c r="M4985" s="1">
        <f>Table1[[#This Row],[PerformanceMetric]]/Table1[[#This Row],[InflationAdjSalary]]*1000000</f>
        <v>3.6448442046705143</v>
      </c>
      <c r="N4985" t="s">
        <v>145</v>
      </c>
      <c r="O4985">
        <v>33</v>
      </c>
      <c r="P4985" t="s">
        <v>30</v>
      </c>
    </row>
    <row r="4986" spans="2:16" x14ac:dyDescent="0.2">
      <c r="B4986" t="s">
        <v>616</v>
      </c>
      <c r="C4986">
        <v>2011</v>
      </c>
      <c r="D4986">
        <v>2.4500000000000002</v>
      </c>
      <c r="E4986">
        <v>1.02</v>
      </c>
      <c r="F4986">
        <v>2.31</v>
      </c>
      <c r="G4986">
        <v>0.31</v>
      </c>
      <c r="H4986">
        <v>0.04</v>
      </c>
      <c r="I4986">
        <v>1.2</v>
      </c>
      <c r="J4986">
        <v>0.45</v>
      </c>
      <c r="K4986" s="1">
        <v>6.69</v>
      </c>
      <c r="L4986" s="2">
        <v>4594538</v>
      </c>
      <c r="M4986" s="1">
        <f>Table1[[#This Row],[PerformanceMetric]]/Table1[[#This Row],[InflationAdjSalary]]*1000000</f>
        <v>1.4560767589690193</v>
      </c>
      <c r="N4986" t="s">
        <v>48</v>
      </c>
      <c r="O4986">
        <v>28</v>
      </c>
      <c r="P4986" t="s">
        <v>19</v>
      </c>
    </row>
    <row r="4987" spans="2:16" x14ac:dyDescent="0.2">
      <c r="B4987" t="s">
        <v>1014</v>
      </c>
      <c r="C4987">
        <v>2010</v>
      </c>
      <c r="D4987">
        <v>2.13</v>
      </c>
      <c r="E4987">
        <v>1.94</v>
      </c>
      <c r="F4987">
        <v>0.13</v>
      </c>
      <c r="G4987">
        <v>0.19</v>
      </c>
      <c r="H4987">
        <v>0.5</v>
      </c>
      <c r="I4987">
        <v>0.63</v>
      </c>
      <c r="J4987">
        <v>0.46</v>
      </c>
      <c r="K4987" s="1">
        <v>6.68</v>
      </c>
      <c r="L4987" s="2">
        <v>495463</v>
      </c>
      <c r="M4987" s="1">
        <f>Table1[[#This Row],[PerformanceMetric]]/Table1[[#This Row],[InflationAdjSalary]]*1000000</f>
        <v>13.482338741742572</v>
      </c>
      <c r="N4987" t="s">
        <v>50</v>
      </c>
      <c r="O4987">
        <v>26</v>
      </c>
      <c r="P4987" t="s">
        <v>16</v>
      </c>
    </row>
    <row r="4988" spans="2:16" x14ac:dyDescent="0.2">
      <c r="B4988" t="s">
        <v>987</v>
      </c>
      <c r="C4988">
        <v>2020</v>
      </c>
      <c r="D4988">
        <v>1.4</v>
      </c>
      <c r="E4988">
        <v>1</v>
      </c>
      <c r="F4988">
        <v>0.2</v>
      </c>
      <c r="G4988">
        <v>0.4</v>
      </c>
      <c r="H4988">
        <v>0.2</v>
      </c>
      <c r="I4988">
        <v>0.2</v>
      </c>
      <c r="J4988">
        <v>0.6</v>
      </c>
      <c r="K4988" s="1">
        <v>6.67</v>
      </c>
      <c r="L4988" s="2">
        <v>1744762</v>
      </c>
      <c r="M4988" s="1">
        <f>Table1[[#This Row],[PerformanceMetric]]/Table1[[#This Row],[InflationAdjSalary]]*1000000</f>
        <v>3.8228709703673056</v>
      </c>
      <c r="N4988" t="s">
        <v>31</v>
      </c>
      <c r="O4988">
        <v>20</v>
      </c>
      <c r="P4988" t="s">
        <v>16</v>
      </c>
    </row>
    <row r="4989" spans="2:16" x14ac:dyDescent="0.2">
      <c r="B4989" t="s">
        <v>756</v>
      </c>
      <c r="C4989">
        <v>2019</v>
      </c>
      <c r="D4989">
        <v>2.6</v>
      </c>
      <c r="E4989">
        <v>2.0699999999999998</v>
      </c>
      <c r="F4989">
        <v>0.53</v>
      </c>
      <c r="G4989">
        <v>0.27</v>
      </c>
      <c r="H4989">
        <v>7.0000000000000007E-2</v>
      </c>
      <c r="I4989">
        <v>0.4</v>
      </c>
      <c r="J4989">
        <v>0.35</v>
      </c>
      <c r="K4989" s="1">
        <v>6.66</v>
      </c>
      <c r="L4989" s="2">
        <v>92045</v>
      </c>
      <c r="M4989" s="1">
        <f>Table1[[#This Row],[PerformanceMetric]]/Table1[[#This Row],[InflationAdjSalary]]*1000000</f>
        <v>72.355912868705516</v>
      </c>
      <c r="N4989" t="s">
        <v>109</v>
      </c>
      <c r="O4989">
        <v>24</v>
      </c>
      <c r="P4989" t="s">
        <v>25</v>
      </c>
    </row>
    <row r="4990" spans="2:16" x14ac:dyDescent="0.2">
      <c r="B4990" t="s">
        <v>248</v>
      </c>
      <c r="C4990">
        <v>2015</v>
      </c>
      <c r="D4990">
        <v>2.67</v>
      </c>
      <c r="E4990">
        <v>0.8</v>
      </c>
      <c r="F4990">
        <v>0.51</v>
      </c>
      <c r="G4990">
        <v>0.14000000000000001</v>
      </c>
      <c r="H4990">
        <v>0.04</v>
      </c>
      <c r="I4990">
        <v>0.53</v>
      </c>
      <c r="J4990">
        <v>0.54</v>
      </c>
      <c r="K4990" s="1">
        <v>6.66</v>
      </c>
      <c r="L4990" s="2">
        <v>1049289</v>
      </c>
      <c r="M4990" s="1">
        <f>Table1[[#This Row],[PerformanceMetric]]/Table1[[#This Row],[InflationAdjSalary]]*1000000</f>
        <v>6.3471550735783948</v>
      </c>
      <c r="N4990" t="s">
        <v>29</v>
      </c>
      <c r="O4990">
        <v>23</v>
      </c>
      <c r="P4990" t="s">
        <v>20</v>
      </c>
    </row>
    <row r="4991" spans="2:16" x14ac:dyDescent="0.2">
      <c r="B4991" t="s">
        <v>373</v>
      </c>
      <c r="C4991">
        <v>2015</v>
      </c>
      <c r="D4991">
        <v>2.59</v>
      </c>
      <c r="E4991">
        <v>2.41</v>
      </c>
      <c r="F4991">
        <v>0.47</v>
      </c>
      <c r="G4991">
        <v>0.12</v>
      </c>
      <c r="H4991">
        <v>0.24</v>
      </c>
      <c r="I4991">
        <v>1.24</v>
      </c>
      <c r="J4991">
        <v>0.49</v>
      </c>
      <c r="K4991" s="1">
        <v>6.63</v>
      </c>
      <c r="L4991" s="2">
        <v>1861504</v>
      </c>
      <c r="M4991" s="1">
        <f>Table1[[#This Row],[PerformanceMetric]]/Table1[[#This Row],[InflationAdjSalary]]*1000000</f>
        <v>3.5616361823557727</v>
      </c>
      <c r="N4991" t="s">
        <v>29</v>
      </c>
      <c r="O4991">
        <v>30</v>
      </c>
      <c r="P4991" t="s">
        <v>30</v>
      </c>
    </row>
    <row r="4992" spans="2:16" x14ac:dyDescent="0.2">
      <c r="B4992" t="s">
        <v>1015</v>
      </c>
      <c r="C4992">
        <v>2021</v>
      </c>
      <c r="D4992">
        <v>1.8</v>
      </c>
      <c r="E4992">
        <v>1.6</v>
      </c>
      <c r="F4992">
        <v>0.33</v>
      </c>
      <c r="G4992">
        <v>0.13</v>
      </c>
      <c r="H4992">
        <v>0.23</v>
      </c>
      <c r="I4992">
        <v>0.3</v>
      </c>
      <c r="J4992">
        <v>0.47</v>
      </c>
      <c r="K4992" s="1">
        <v>6.6</v>
      </c>
      <c r="L4992" s="2">
        <v>1748837</v>
      </c>
      <c r="M4992" s="1">
        <f>Table1[[#This Row],[PerformanceMetric]]/Table1[[#This Row],[InflationAdjSalary]]*1000000</f>
        <v>3.7739366218807122</v>
      </c>
      <c r="N4992" t="s">
        <v>52</v>
      </c>
      <c r="O4992">
        <v>21</v>
      </c>
      <c r="P4992" t="s">
        <v>30</v>
      </c>
    </row>
    <row r="4993" spans="2:16" x14ac:dyDescent="0.2">
      <c r="B4993" t="s">
        <v>716</v>
      </c>
      <c r="C4993">
        <v>2021</v>
      </c>
      <c r="D4993">
        <v>1.95</v>
      </c>
      <c r="E4993">
        <v>1.65</v>
      </c>
      <c r="F4993">
        <v>0.56999999999999995</v>
      </c>
      <c r="G4993">
        <v>0.28000000000000003</v>
      </c>
      <c r="H4993">
        <v>0.23</v>
      </c>
      <c r="I4993">
        <v>0.55000000000000004</v>
      </c>
      <c r="J4993">
        <v>0.46</v>
      </c>
      <c r="K4993" s="1">
        <v>6.6</v>
      </c>
      <c r="L4993" s="2">
        <v>1885879</v>
      </c>
      <c r="M4993" s="1">
        <f>Table1[[#This Row],[PerformanceMetric]]/Table1[[#This Row],[InflationAdjSalary]]*1000000</f>
        <v>3.4996943070048498</v>
      </c>
      <c r="N4993" t="s">
        <v>54</v>
      </c>
      <c r="O4993">
        <v>21</v>
      </c>
      <c r="P4993" t="s">
        <v>25</v>
      </c>
    </row>
    <row r="4994" spans="2:16" x14ac:dyDescent="0.2">
      <c r="B4994" t="s">
        <v>993</v>
      </c>
      <c r="C4994">
        <v>2011</v>
      </c>
      <c r="D4994">
        <v>2.33</v>
      </c>
      <c r="E4994">
        <v>1.39</v>
      </c>
      <c r="F4994">
        <v>1.06</v>
      </c>
      <c r="G4994">
        <v>0.28000000000000003</v>
      </c>
      <c r="H4994">
        <v>0.17</v>
      </c>
      <c r="I4994">
        <v>0.56000000000000005</v>
      </c>
      <c r="J4994">
        <v>0.4</v>
      </c>
      <c r="K4994" s="1">
        <v>6.58</v>
      </c>
      <c r="L4994" s="2">
        <v>1566448</v>
      </c>
      <c r="M4994" s="1">
        <f>Table1[[#This Row],[PerformanceMetric]]/Table1[[#This Row],[InflationAdjSalary]]*1000000</f>
        <v>4.2005862945977146</v>
      </c>
      <c r="N4994" t="s">
        <v>76</v>
      </c>
      <c r="O4994">
        <v>22</v>
      </c>
      <c r="P4994" t="s">
        <v>20</v>
      </c>
    </row>
    <row r="4995" spans="2:16" x14ac:dyDescent="0.2">
      <c r="B4995" t="s">
        <v>533</v>
      </c>
      <c r="C4995">
        <v>2018</v>
      </c>
      <c r="D4995">
        <v>2.17</v>
      </c>
      <c r="E4995">
        <v>1.83</v>
      </c>
      <c r="F4995">
        <v>0.33</v>
      </c>
      <c r="G4995">
        <v>0.25</v>
      </c>
      <c r="H4995">
        <v>0.33</v>
      </c>
      <c r="I4995">
        <v>0.33</v>
      </c>
      <c r="J4995">
        <v>0.39</v>
      </c>
      <c r="K4995" s="1">
        <v>6.57</v>
      </c>
      <c r="L4995" s="2">
        <v>829425</v>
      </c>
      <c r="M4995" s="1">
        <f>Table1[[#This Row],[PerformanceMetric]]/Table1[[#This Row],[InflationAdjSalary]]*1000000</f>
        <v>7.9211501944117915</v>
      </c>
      <c r="N4995" t="s">
        <v>41</v>
      </c>
      <c r="O4995">
        <v>22</v>
      </c>
      <c r="P4995" t="s">
        <v>25</v>
      </c>
    </row>
    <row r="4996" spans="2:16" x14ac:dyDescent="0.2">
      <c r="B4996" t="s">
        <v>912</v>
      </c>
      <c r="C4996">
        <v>2012</v>
      </c>
      <c r="D4996">
        <v>2.68</v>
      </c>
      <c r="E4996">
        <v>1.0900000000000001</v>
      </c>
      <c r="F4996">
        <v>0.72</v>
      </c>
      <c r="G4996">
        <v>0.3</v>
      </c>
      <c r="H4996">
        <v>0.13</v>
      </c>
      <c r="I4996">
        <v>0.45</v>
      </c>
      <c r="J4996">
        <v>0.41</v>
      </c>
      <c r="K4996" s="1">
        <v>6.57</v>
      </c>
      <c r="L4996" s="2">
        <v>4519337</v>
      </c>
      <c r="M4996" s="1">
        <f>Table1[[#This Row],[PerformanceMetric]]/Table1[[#This Row],[InflationAdjSalary]]*1000000</f>
        <v>1.4537530615663317</v>
      </c>
      <c r="N4996" t="s">
        <v>104</v>
      </c>
      <c r="O4996">
        <v>31</v>
      </c>
      <c r="P4996" t="s">
        <v>20</v>
      </c>
    </row>
    <row r="4997" spans="2:16" x14ac:dyDescent="0.2">
      <c r="B4997" t="s">
        <v>274</v>
      </c>
      <c r="C4997">
        <v>2011</v>
      </c>
      <c r="D4997">
        <v>3.08</v>
      </c>
      <c r="E4997">
        <v>1.5</v>
      </c>
      <c r="F4997">
        <v>1.75</v>
      </c>
      <c r="G4997">
        <v>0.33</v>
      </c>
      <c r="H4997">
        <v>0</v>
      </c>
      <c r="I4997">
        <v>1.33</v>
      </c>
      <c r="J4997">
        <v>0.41</v>
      </c>
      <c r="K4997" s="1">
        <v>6.55</v>
      </c>
      <c r="L4997" s="2">
        <v>1063307</v>
      </c>
      <c r="M4997" s="1">
        <f>Table1[[#This Row],[PerformanceMetric]]/Table1[[#This Row],[InflationAdjSalary]]*1000000</f>
        <v>6.1600271605472354</v>
      </c>
      <c r="N4997" t="s">
        <v>64</v>
      </c>
      <c r="O4997">
        <v>20</v>
      </c>
      <c r="P4997" t="s">
        <v>20</v>
      </c>
    </row>
    <row r="4998" spans="2:16" x14ac:dyDescent="0.2">
      <c r="B4998" t="s">
        <v>1016</v>
      </c>
      <c r="C4998">
        <v>2012</v>
      </c>
      <c r="D4998">
        <v>3.95</v>
      </c>
      <c r="E4998">
        <v>0.92</v>
      </c>
      <c r="F4998">
        <v>0.95</v>
      </c>
      <c r="G4998">
        <v>0.13</v>
      </c>
      <c r="H4998">
        <v>0.16</v>
      </c>
      <c r="I4998">
        <v>1.03</v>
      </c>
      <c r="J4998">
        <v>0.4</v>
      </c>
      <c r="K4998" s="1">
        <v>6.52</v>
      </c>
      <c r="L4998" s="2">
        <v>984176</v>
      </c>
      <c r="M4998" s="1">
        <f>Table1[[#This Row],[PerformanceMetric]]/Table1[[#This Row],[InflationAdjSalary]]*1000000</f>
        <v>6.6248313309814497</v>
      </c>
      <c r="N4998" t="s">
        <v>104</v>
      </c>
      <c r="O4998">
        <v>22</v>
      </c>
      <c r="P4998" t="s">
        <v>19</v>
      </c>
    </row>
    <row r="4999" spans="2:16" x14ac:dyDescent="0.2">
      <c r="B4999" t="s">
        <v>472</v>
      </c>
      <c r="C4999">
        <v>2017</v>
      </c>
      <c r="D4999">
        <v>1.9</v>
      </c>
      <c r="E4999">
        <v>2.2999999999999998</v>
      </c>
      <c r="F4999">
        <v>0</v>
      </c>
      <c r="G4999">
        <v>0.1</v>
      </c>
      <c r="H4999">
        <v>0.4</v>
      </c>
      <c r="I4999">
        <v>0.6</v>
      </c>
      <c r="J4999">
        <v>0.47</v>
      </c>
      <c r="K4999" s="1">
        <v>6.52</v>
      </c>
      <c r="L4999" s="2">
        <v>1587806</v>
      </c>
      <c r="M4999" s="1">
        <f>Table1[[#This Row],[PerformanceMetric]]/Table1[[#This Row],[InflationAdjSalary]]*1000000</f>
        <v>4.1062951015426314</v>
      </c>
      <c r="N4999" t="s">
        <v>22</v>
      </c>
      <c r="O4999">
        <v>21</v>
      </c>
      <c r="P4999" t="s">
        <v>30</v>
      </c>
    </row>
    <row r="5000" spans="2:16" x14ac:dyDescent="0.2">
      <c r="B5000" t="s">
        <v>837</v>
      </c>
      <c r="C5000">
        <v>2015</v>
      </c>
      <c r="D5000">
        <v>2.38</v>
      </c>
      <c r="E5000">
        <v>0.63</v>
      </c>
      <c r="F5000">
        <v>1</v>
      </c>
      <c r="G5000">
        <v>0.25</v>
      </c>
      <c r="H5000">
        <v>0</v>
      </c>
      <c r="I5000">
        <v>0</v>
      </c>
      <c r="J5000">
        <v>0.38</v>
      </c>
      <c r="K5000" s="1">
        <v>6.49</v>
      </c>
      <c r="L5000" s="2">
        <v>71676</v>
      </c>
      <c r="M5000" s="1">
        <f>Table1[[#This Row],[PerformanceMetric]]/Table1[[#This Row],[InflationAdjSalary]]*1000000</f>
        <v>90.546347452424811</v>
      </c>
      <c r="N5000" t="s">
        <v>27</v>
      </c>
      <c r="O5000">
        <v>25</v>
      </c>
      <c r="P5000" t="s">
        <v>20</v>
      </c>
    </row>
    <row r="5001" spans="2:16" x14ac:dyDescent="0.2">
      <c r="B5001" t="s">
        <v>431</v>
      </c>
      <c r="C5001">
        <v>2015</v>
      </c>
      <c r="D5001">
        <v>1.92</v>
      </c>
      <c r="E5001">
        <v>1.39</v>
      </c>
      <c r="F5001">
        <v>0.22</v>
      </c>
      <c r="G5001">
        <v>0.28000000000000003</v>
      </c>
      <c r="H5001">
        <v>0.11</v>
      </c>
      <c r="I5001">
        <v>0.22</v>
      </c>
      <c r="J5001">
        <v>0.47</v>
      </c>
      <c r="K5001" s="1">
        <v>6.48</v>
      </c>
      <c r="L5001" s="2">
        <v>1555074</v>
      </c>
      <c r="M5001" s="1">
        <f>Table1[[#This Row],[PerformanceMetric]]/Table1[[#This Row],[InflationAdjSalary]]*1000000</f>
        <v>4.167004271179378</v>
      </c>
      <c r="N5001" t="s">
        <v>41</v>
      </c>
      <c r="O5001">
        <v>23</v>
      </c>
      <c r="P5001" t="s">
        <v>25</v>
      </c>
    </row>
    <row r="5002" spans="2:16" x14ac:dyDescent="0.2">
      <c r="B5002" t="s">
        <v>611</v>
      </c>
      <c r="C5002">
        <v>2010</v>
      </c>
      <c r="D5002">
        <v>2.75</v>
      </c>
      <c r="E5002">
        <v>1.22</v>
      </c>
      <c r="F5002">
        <v>0.41</v>
      </c>
      <c r="G5002">
        <v>0.14000000000000001</v>
      </c>
      <c r="H5002">
        <v>0.25</v>
      </c>
      <c r="I5002">
        <v>0.45</v>
      </c>
      <c r="J5002">
        <v>0.42</v>
      </c>
      <c r="K5002" s="1">
        <v>6.48</v>
      </c>
      <c r="L5002" s="2">
        <v>2581256</v>
      </c>
      <c r="M5002" s="1">
        <f>Table1[[#This Row],[PerformanceMetric]]/Table1[[#This Row],[InflationAdjSalary]]*1000000</f>
        <v>2.5104057869502294</v>
      </c>
      <c r="N5002" t="s">
        <v>81</v>
      </c>
      <c r="O5002">
        <v>22</v>
      </c>
      <c r="P5002" t="s">
        <v>16</v>
      </c>
    </row>
    <row r="5003" spans="2:16" x14ac:dyDescent="0.2">
      <c r="B5003" t="s">
        <v>678</v>
      </c>
      <c r="C5003">
        <v>2012</v>
      </c>
      <c r="D5003">
        <v>2.4300000000000002</v>
      </c>
      <c r="E5003">
        <v>2</v>
      </c>
      <c r="F5003">
        <v>0.71</v>
      </c>
      <c r="G5003">
        <v>0.43</v>
      </c>
      <c r="H5003">
        <v>0.71</v>
      </c>
      <c r="I5003">
        <v>0.43</v>
      </c>
      <c r="J5003">
        <v>0.3</v>
      </c>
      <c r="K5003" s="1">
        <v>6.47</v>
      </c>
      <c r="L5003" s="2">
        <v>1516018</v>
      </c>
      <c r="M5003" s="1">
        <f>Table1[[#This Row],[PerformanceMetric]]/Table1[[#This Row],[InflationAdjSalary]]*1000000</f>
        <v>4.2677593537807601</v>
      </c>
      <c r="N5003" t="s">
        <v>41</v>
      </c>
      <c r="O5003">
        <v>22</v>
      </c>
      <c r="P5003" t="s">
        <v>25</v>
      </c>
    </row>
    <row r="5004" spans="2:16" x14ac:dyDescent="0.2">
      <c r="B5004" t="s">
        <v>779</v>
      </c>
      <c r="C5004">
        <v>2013</v>
      </c>
      <c r="D5004">
        <v>2.81</v>
      </c>
      <c r="E5004">
        <v>0.49</v>
      </c>
      <c r="F5004">
        <v>1.97</v>
      </c>
      <c r="G5004">
        <v>0.27</v>
      </c>
      <c r="H5004">
        <v>0</v>
      </c>
      <c r="I5004">
        <v>0.84</v>
      </c>
      <c r="J5004">
        <v>0.42</v>
      </c>
      <c r="K5004" s="1">
        <v>6.47</v>
      </c>
      <c r="L5004" s="2">
        <v>2558255</v>
      </c>
      <c r="M5004" s="1">
        <f>Table1[[#This Row],[PerformanceMetric]]/Table1[[#This Row],[InflationAdjSalary]]*1000000</f>
        <v>2.5290676652640176</v>
      </c>
      <c r="N5004" t="s">
        <v>24</v>
      </c>
      <c r="O5004">
        <v>25</v>
      </c>
      <c r="P5004" t="s">
        <v>19</v>
      </c>
    </row>
    <row r="5005" spans="2:16" x14ac:dyDescent="0.2">
      <c r="B5005" t="s">
        <v>435</v>
      </c>
      <c r="C5005">
        <v>2013</v>
      </c>
      <c r="D5005">
        <v>1.49</v>
      </c>
      <c r="E5005">
        <v>1.36</v>
      </c>
      <c r="F5005">
        <v>0.38</v>
      </c>
      <c r="G5005">
        <v>0.46</v>
      </c>
      <c r="H5005">
        <v>0.08</v>
      </c>
      <c r="I5005">
        <v>0.36</v>
      </c>
      <c r="J5005">
        <v>0.53</v>
      </c>
      <c r="K5005" s="1">
        <v>6.44</v>
      </c>
      <c r="L5005" s="2">
        <v>112214</v>
      </c>
      <c r="M5005" s="1">
        <f>Table1[[#This Row],[PerformanceMetric]]/Table1[[#This Row],[InflationAdjSalary]]*1000000</f>
        <v>57.390343450906308</v>
      </c>
      <c r="N5005" t="s">
        <v>24</v>
      </c>
      <c r="O5005">
        <v>24</v>
      </c>
      <c r="P5005" t="s">
        <v>20</v>
      </c>
    </row>
    <row r="5006" spans="2:16" x14ac:dyDescent="0.2">
      <c r="B5006" t="s">
        <v>1017</v>
      </c>
      <c r="C5006">
        <v>2021</v>
      </c>
      <c r="D5006">
        <v>2.0499999999999998</v>
      </c>
      <c r="E5006">
        <v>1.45</v>
      </c>
      <c r="F5006">
        <v>0.25</v>
      </c>
      <c r="G5006">
        <v>0.1</v>
      </c>
      <c r="H5006">
        <v>0</v>
      </c>
      <c r="I5006">
        <v>0.25</v>
      </c>
      <c r="J5006">
        <v>0.48</v>
      </c>
      <c r="K5006" s="1">
        <v>6.44</v>
      </c>
      <c r="L5006" s="2">
        <v>1748837</v>
      </c>
      <c r="M5006" s="1">
        <f>Table1[[#This Row],[PerformanceMetric]]/Table1[[#This Row],[InflationAdjSalary]]*1000000</f>
        <v>3.682447249229059</v>
      </c>
      <c r="N5006" t="s">
        <v>88</v>
      </c>
      <c r="O5006">
        <v>20</v>
      </c>
      <c r="P5006" t="s">
        <v>20</v>
      </c>
    </row>
    <row r="5007" spans="2:16" x14ac:dyDescent="0.2">
      <c r="B5007" t="s">
        <v>553</v>
      </c>
      <c r="C5007">
        <v>2014</v>
      </c>
      <c r="D5007">
        <v>1.55</v>
      </c>
      <c r="E5007">
        <v>2.19</v>
      </c>
      <c r="F5007">
        <v>0.25</v>
      </c>
      <c r="G5007">
        <v>0.17</v>
      </c>
      <c r="H5007">
        <v>0.38</v>
      </c>
      <c r="I5007">
        <v>0.46</v>
      </c>
      <c r="J5007">
        <v>0.45</v>
      </c>
      <c r="K5007" s="1">
        <v>6.44</v>
      </c>
      <c r="L5007" s="2">
        <v>1800780</v>
      </c>
      <c r="M5007" s="1">
        <f>Table1[[#This Row],[PerformanceMetric]]/Table1[[#This Row],[InflationAdjSalary]]*1000000</f>
        <v>3.576228078943569</v>
      </c>
      <c r="N5007" t="s">
        <v>68</v>
      </c>
      <c r="O5007">
        <v>36</v>
      </c>
      <c r="P5007" t="s">
        <v>30</v>
      </c>
    </row>
    <row r="5008" spans="2:16" x14ac:dyDescent="0.2">
      <c r="B5008" t="s">
        <v>673</v>
      </c>
      <c r="C5008">
        <v>2017</v>
      </c>
      <c r="D5008">
        <v>2.5</v>
      </c>
      <c r="E5008">
        <v>1.21</v>
      </c>
      <c r="F5008">
        <v>0.25</v>
      </c>
      <c r="G5008">
        <v>0.39</v>
      </c>
      <c r="H5008">
        <v>0.21</v>
      </c>
      <c r="I5008">
        <v>0.39</v>
      </c>
      <c r="J5008">
        <v>0.43</v>
      </c>
      <c r="K5008" s="1">
        <v>6.44</v>
      </c>
      <c r="L5008" s="2">
        <v>3440777</v>
      </c>
      <c r="M5008" s="1">
        <f>Table1[[#This Row],[PerformanceMetric]]/Table1[[#This Row],[InflationAdjSalary]]*1000000</f>
        <v>1.8716702651755694</v>
      </c>
      <c r="N5008" t="s">
        <v>54</v>
      </c>
      <c r="O5008">
        <v>27</v>
      </c>
      <c r="P5008" t="s">
        <v>16</v>
      </c>
    </row>
    <row r="5009" spans="2:16" x14ac:dyDescent="0.2">
      <c r="B5009" t="s">
        <v>1018</v>
      </c>
      <c r="C5009">
        <v>2011</v>
      </c>
      <c r="D5009">
        <v>2.14</v>
      </c>
      <c r="E5009">
        <v>1.33</v>
      </c>
      <c r="F5009">
        <v>0.14000000000000001</v>
      </c>
      <c r="G5009">
        <v>0.05</v>
      </c>
      <c r="H5009">
        <v>0.19</v>
      </c>
      <c r="I5009">
        <v>0.48</v>
      </c>
      <c r="J5009">
        <v>0.55000000000000004</v>
      </c>
      <c r="K5009" s="1">
        <v>6.43</v>
      </c>
      <c r="L5009" s="2">
        <v>67076</v>
      </c>
      <c r="M5009" s="1">
        <f>Table1[[#This Row],[PerformanceMetric]]/Table1[[#This Row],[InflationAdjSalary]]*1000000</f>
        <v>95.861410936847747</v>
      </c>
      <c r="N5009" t="s">
        <v>81</v>
      </c>
      <c r="O5009">
        <v>24</v>
      </c>
      <c r="P5009" t="s">
        <v>30</v>
      </c>
    </row>
    <row r="5010" spans="2:16" x14ac:dyDescent="0.2">
      <c r="B5010" t="s">
        <v>895</v>
      </c>
      <c r="C5010">
        <v>2019</v>
      </c>
      <c r="D5010">
        <v>2.0499999999999998</v>
      </c>
      <c r="E5010">
        <v>3.05</v>
      </c>
      <c r="F5010">
        <v>0.52</v>
      </c>
      <c r="G5010">
        <v>0.28999999999999998</v>
      </c>
      <c r="H5010">
        <v>0.05</v>
      </c>
      <c r="I5010">
        <v>0.86</v>
      </c>
      <c r="J5010">
        <v>0.38</v>
      </c>
      <c r="K5010" s="1">
        <v>6.4</v>
      </c>
      <c r="L5010" s="2">
        <v>2351997</v>
      </c>
      <c r="M5010" s="1">
        <f>Table1[[#This Row],[PerformanceMetric]]/Table1[[#This Row],[InflationAdjSalary]]*1000000</f>
        <v>2.7210919061546424</v>
      </c>
      <c r="N5010" t="s">
        <v>41</v>
      </c>
      <c r="O5010">
        <v>21</v>
      </c>
      <c r="P5010" t="s">
        <v>16</v>
      </c>
    </row>
    <row r="5011" spans="2:16" x14ac:dyDescent="0.2">
      <c r="B5011" t="s">
        <v>384</v>
      </c>
      <c r="C5011">
        <v>2021</v>
      </c>
      <c r="D5011">
        <v>1.5</v>
      </c>
      <c r="E5011">
        <v>3.17</v>
      </c>
      <c r="F5011">
        <v>0.33</v>
      </c>
      <c r="G5011">
        <v>0.33</v>
      </c>
      <c r="H5011">
        <v>0</v>
      </c>
      <c r="I5011">
        <v>0.5</v>
      </c>
      <c r="J5011">
        <v>0.37</v>
      </c>
      <c r="K5011" s="1">
        <v>6.39</v>
      </c>
      <c r="L5011" s="2">
        <v>11272002</v>
      </c>
      <c r="M5011" s="1">
        <f>Table1[[#This Row],[PerformanceMetric]]/Table1[[#This Row],[InflationAdjSalary]]*1000000</f>
        <v>0.56689131176520369</v>
      </c>
      <c r="N5011" t="s">
        <v>68</v>
      </c>
      <c r="O5011">
        <v>30</v>
      </c>
      <c r="P5011" t="s">
        <v>16</v>
      </c>
    </row>
    <row r="5012" spans="2:16" x14ac:dyDescent="0.2">
      <c r="B5012" t="s">
        <v>300</v>
      </c>
      <c r="C5012">
        <v>2011</v>
      </c>
      <c r="D5012">
        <v>1.43</v>
      </c>
      <c r="E5012">
        <v>1.1399999999999999</v>
      </c>
      <c r="F5012">
        <v>0.28999999999999998</v>
      </c>
      <c r="G5012">
        <v>0.14000000000000001</v>
      </c>
      <c r="H5012">
        <v>0.14000000000000001</v>
      </c>
      <c r="I5012">
        <v>0</v>
      </c>
      <c r="J5012">
        <v>0.51</v>
      </c>
      <c r="K5012" s="1">
        <v>6.36</v>
      </c>
      <c r="L5012" s="2">
        <v>1094436</v>
      </c>
      <c r="M5012" s="1">
        <f>Table1[[#This Row],[PerformanceMetric]]/Table1[[#This Row],[InflationAdjSalary]]*1000000</f>
        <v>5.8112123504709281</v>
      </c>
      <c r="N5012" t="s">
        <v>109</v>
      </c>
      <c r="O5012">
        <v>24</v>
      </c>
      <c r="P5012" t="s">
        <v>16</v>
      </c>
    </row>
    <row r="5013" spans="2:16" x14ac:dyDescent="0.2">
      <c r="B5013" t="s">
        <v>1019</v>
      </c>
      <c r="C5013">
        <v>2021</v>
      </c>
      <c r="D5013">
        <v>1.96</v>
      </c>
      <c r="E5013">
        <v>1.37</v>
      </c>
      <c r="F5013">
        <v>0.15</v>
      </c>
      <c r="G5013">
        <v>0.04</v>
      </c>
      <c r="H5013">
        <v>0.19</v>
      </c>
      <c r="I5013">
        <v>0.26</v>
      </c>
      <c r="J5013">
        <v>0.5</v>
      </c>
      <c r="K5013" s="1">
        <v>6.36</v>
      </c>
      <c r="L5013" s="2">
        <v>4861884</v>
      </c>
      <c r="M5013" s="1">
        <f>Table1[[#This Row],[PerformanceMetric]]/Table1[[#This Row],[InflationAdjSalary]]*1000000</f>
        <v>1.3081348711733969</v>
      </c>
      <c r="N5013" t="s">
        <v>81</v>
      </c>
      <c r="O5013">
        <v>20</v>
      </c>
      <c r="P5013" t="s">
        <v>16</v>
      </c>
    </row>
    <row r="5014" spans="2:16" x14ac:dyDescent="0.2">
      <c r="B5014" t="s">
        <v>773</v>
      </c>
      <c r="C5014">
        <v>2010</v>
      </c>
      <c r="D5014">
        <v>2.25</v>
      </c>
      <c r="E5014">
        <v>2</v>
      </c>
      <c r="F5014">
        <v>0.25</v>
      </c>
      <c r="G5014">
        <v>0</v>
      </c>
      <c r="H5014">
        <v>0</v>
      </c>
      <c r="I5014">
        <v>0.13</v>
      </c>
      <c r="J5014">
        <v>0.37</v>
      </c>
      <c r="K5014" s="1">
        <v>6.35</v>
      </c>
      <c r="L5014" s="2">
        <v>1398649</v>
      </c>
      <c r="M5014" s="1">
        <f>Table1[[#This Row],[PerformanceMetric]]/Table1[[#This Row],[InflationAdjSalary]]*1000000</f>
        <v>4.5400954778504117</v>
      </c>
      <c r="N5014" t="s">
        <v>68</v>
      </c>
      <c r="O5014">
        <v>25</v>
      </c>
      <c r="P5014" t="s">
        <v>30</v>
      </c>
    </row>
    <row r="5015" spans="2:16" x14ac:dyDescent="0.2">
      <c r="B5015" t="s">
        <v>779</v>
      </c>
      <c r="C5015">
        <v>2014</v>
      </c>
      <c r="D5015">
        <v>2.65</v>
      </c>
      <c r="E5015">
        <v>1.26</v>
      </c>
      <c r="F5015">
        <v>1.68</v>
      </c>
      <c r="G5015">
        <v>0.28999999999999998</v>
      </c>
      <c r="H5015">
        <v>0.1</v>
      </c>
      <c r="I5015">
        <v>0.94</v>
      </c>
      <c r="J5015">
        <v>0.39</v>
      </c>
      <c r="K5015" s="1">
        <v>6.35</v>
      </c>
      <c r="L5015" s="2">
        <v>2619100</v>
      </c>
      <c r="M5015" s="1">
        <f>Table1[[#This Row],[PerformanceMetric]]/Table1[[#This Row],[InflationAdjSalary]]*1000000</f>
        <v>2.4244969646061625</v>
      </c>
      <c r="N5015" t="s">
        <v>41</v>
      </c>
      <c r="O5015">
        <v>26</v>
      </c>
      <c r="P5015" t="s">
        <v>19</v>
      </c>
    </row>
    <row r="5016" spans="2:16" x14ac:dyDescent="0.2">
      <c r="B5016" t="s">
        <v>1020</v>
      </c>
      <c r="C5016">
        <v>2011</v>
      </c>
      <c r="D5016">
        <v>2.89</v>
      </c>
      <c r="E5016">
        <v>0.95</v>
      </c>
      <c r="F5016">
        <v>1.18</v>
      </c>
      <c r="G5016">
        <v>0.13</v>
      </c>
      <c r="H5016">
        <v>0.03</v>
      </c>
      <c r="I5016">
        <v>1</v>
      </c>
      <c r="J5016">
        <v>0.5</v>
      </c>
      <c r="K5016" s="1">
        <v>6.33</v>
      </c>
      <c r="L5016" s="2">
        <v>1000552</v>
      </c>
      <c r="M5016" s="1">
        <f>Table1[[#This Row],[PerformanceMetric]]/Table1[[#This Row],[InflationAdjSalary]]*1000000</f>
        <v>6.326507767712223</v>
      </c>
      <c r="N5016" t="s">
        <v>38</v>
      </c>
      <c r="O5016">
        <v>21</v>
      </c>
      <c r="P5016" t="s">
        <v>19</v>
      </c>
    </row>
    <row r="5017" spans="2:16" x14ac:dyDescent="0.2">
      <c r="B5017" t="s">
        <v>602</v>
      </c>
      <c r="C5017">
        <v>2011</v>
      </c>
      <c r="D5017">
        <v>1</v>
      </c>
      <c r="E5017">
        <v>1.94</v>
      </c>
      <c r="F5017">
        <v>0.22</v>
      </c>
      <c r="G5017">
        <v>0.28000000000000003</v>
      </c>
      <c r="H5017">
        <v>0.39</v>
      </c>
      <c r="I5017">
        <v>0.44</v>
      </c>
      <c r="J5017">
        <v>0.54</v>
      </c>
      <c r="K5017" s="1">
        <v>6.32</v>
      </c>
      <c r="L5017" s="2">
        <v>3000890</v>
      </c>
      <c r="M5017" s="1">
        <f>Table1[[#This Row],[PerformanceMetric]]/Table1[[#This Row],[InflationAdjSalary]]*1000000</f>
        <v>2.1060418742439744</v>
      </c>
      <c r="N5017" t="s">
        <v>24</v>
      </c>
      <c r="O5017">
        <v>22</v>
      </c>
      <c r="P5017" t="s">
        <v>30</v>
      </c>
    </row>
    <row r="5018" spans="2:16" x14ac:dyDescent="0.2">
      <c r="B5018" t="s">
        <v>461</v>
      </c>
      <c r="C5018">
        <v>2013</v>
      </c>
      <c r="D5018">
        <v>2</v>
      </c>
      <c r="E5018">
        <v>1.32</v>
      </c>
      <c r="F5018">
        <v>0.28999999999999998</v>
      </c>
      <c r="G5018">
        <v>0.21</v>
      </c>
      <c r="H5018">
        <v>0</v>
      </c>
      <c r="I5018">
        <v>0.28999999999999998</v>
      </c>
      <c r="J5018">
        <v>0.49</v>
      </c>
      <c r="K5018" s="1">
        <v>6.31</v>
      </c>
      <c r="L5018" s="2">
        <v>1142078</v>
      </c>
      <c r="M5018" s="1">
        <f>Table1[[#This Row],[PerformanceMetric]]/Table1[[#This Row],[InflationAdjSalary]]*1000000</f>
        <v>5.5250166801216727</v>
      </c>
      <c r="N5018" t="s">
        <v>41</v>
      </c>
      <c r="O5018">
        <v>23</v>
      </c>
      <c r="P5018" t="s">
        <v>16</v>
      </c>
    </row>
    <row r="5019" spans="2:16" x14ac:dyDescent="0.2">
      <c r="B5019" t="s">
        <v>615</v>
      </c>
      <c r="C5019">
        <v>2014</v>
      </c>
      <c r="D5019">
        <v>1.68</v>
      </c>
      <c r="E5019">
        <v>1.46</v>
      </c>
      <c r="F5019">
        <v>0.43</v>
      </c>
      <c r="G5019">
        <v>0.18</v>
      </c>
      <c r="H5019">
        <v>7.0000000000000007E-2</v>
      </c>
      <c r="I5019">
        <v>0.46</v>
      </c>
      <c r="J5019">
        <v>0.55000000000000004</v>
      </c>
      <c r="K5019" s="1">
        <v>6.31</v>
      </c>
      <c r="L5019" s="2">
        <v>1619706</v>
      </c>
      <c r="M5019" s="1">
        <f>Table1[[#This Row],[PerformanceMetric]]/Table1[[#This Row],[InflationAdjSalary]]*1000000</f>
        <v>3.8957687382771931</v>
      </c>
      <c r="N5019" t="s">
        <v>64</v>
      </c>
      <c r="O5019">
        <v>22</v>
      </c>
      <c r="P5019" t="s">
        <v>25</v>
      </c>
    </row>
    <row r="5020" spans="2:16" x14ac:dyDescent="0.2">
      <c r="B5020" t="s">
        <v>501</v>
      </c>
      <c r="C5020">
        <v>2011</v>
      </c>
      <c r="D5020">
        <v>2.67</v>
      </c>
      <c r="E5020">
        <v>0.17</v>
      </c>
      <c r="F5020">
        <v>0</v>
      </c>
      <c r="G5020">
        <v>0</v>
      </c>
      <c r="H5020">
        <v>0</v>
      </c>
      <c r="I5020">
        <v>0.33</v>
      </c>
      <c r="J5020">
        <v>0.73</v>
      </c>
      <c r="K5020" s="1">
        <v>6.3</v>
      </c>
      <c r="L5020" s="2">
        <v>1613674</v>
      </c>
      <c r="M5020" s="1">
        <f>Table1[[#This Row],[PerformanceMetric]]/Table1[[#This Row],[InflationAdjSalary]]*1000000</f>
        <v>3.9041342923043931</v>
      </c>
      <c r="N5020" t="s">
        <v>68</v>
      </c>
      <c r="O5020">
        <v>31</v>
      </c>
      <c r="P5020" t="s">
        <v>20</v>
      </c>
    </row>
    <row r="5021" spans="2:16" x14ac:dyDescent="0.2">
      <c r="B5021" t="s">
        <v>564</v>
      </c>
      <c r="C5021">
        <v>2011</v>
      </c>
      <c r="D5021">
        <v>1.57</v>
      </c>
      <c r="E5021">
        <v>0.71</v>
      </c>
      <c r="F5021">
        <v>0</v>
      </c>
      <c r="G5021">
        <v>0</v>
      </c>
      <c r="H5021">
        <v>0</v>
      </c>
      <c r="I5021">
        <v>0</v>
      </c>
      <c r="J5021">
        <v>0.69</v>
      </c>
      <c r="K5021" s="1">
        <v>6.29</v>
      </c>
      <c r="L5021" s="2">
        <v>1303116</v>
      </c>
      <c r="M5021" s="1">
        <f>Table1[[#This Row],[PerformanceMetric]]/Table1[[#This Row],[InflationAdjSalary]]*1000000</f>
        <v>4.8268918499964695</v>
      </c>
      <c r="N5021" t="s">
        <v>76</v>
      </c>
      <c r="O5021">
        <v>27</v>
      </c>
      <c r="P5021" t="s">
        <v>25</v>
      </c>
    </row>
    <row r="5022" spans="2:16" x14ac:dyDescent="0.2">
      <c r="B5022" t="s">
        <v>1021</v>
      </c>
      <c r="C5022">
        <v>2021</v>
      </c>
      <c r="D5022">
        <v>2</v>
      </c>
      <c r="E5022">
        <v>1.27</v>
      </c>
      <c r="F5022">
        <v>0.09</v>
      </c>
      <c r="G5022">
        <v>0.27</v>
      </c>
      <c r="H5022">
        <v>0.09</v>
      </c>
      <c r="I5022">
        <v>0.64</v>
      </c>
      <c r="J5022">
        <v>0.64</v>
      </c>
      <c r="K5022" s="1">
        <v>6.28</v>
      </c>
      <c r="L5022" s="2">
        <v>327179</v>
      </c>
      <c r="M5022" s="1">
        <f>Table1[[#This Row],[PerformanceMetric]]/Table1[[#This Row],[InflationAdjSalary]]*1000000</f>
        <v>19.194385947753371</v>
      </c>
      <c r="N5022" t="s">
        <v>109</v>
      </c>
      <c r="O5022">
        <v>21</v>
      </c>
      <c r="P5022" t="s">
        <v>16</v>
      </c>
    </row>
    <row r="5023" spans="2:16" x14ac:dyDescent="0.2">
      <c r="B5023" t="s">
        <v>820</v>
      </c>
      <c r="C5023">
        <v>2014</v>
      </c>
      <c r="D5023">
        <v>2.46</v>
      </c>
      <c r="E5023">
        <v>1.08</v>
      </c>
      <c r="F5023">
        <v>1.58</v>
      </c>
      <c r="G5023">
        <v>0.5</v>
      </c>
      <c r="H5023">
        <v>0.12</v>
      </c>
      <c r="I5023">
        <v>0.62</v>
      </c>
      <c r="J5023">
        <v>0.35</v>
      </c>
      <c r="K5023" s="1">
        <v>6.28</v>
      </c>
      <c r="L5023" s="2">
        <v>484954</v>
      </c>
      <c r="M5023" s="1">
        <f>Table1[[#This Row],[PerformanceMetric]]/Table1[[#This Row],[InflationAdjSalary]]*1000000</f>
        <v>12.949681825492727</v>
      </c>
      <c r="N5023" t="s">
        <v>34</v>
      </c>
      <c r="O5023">
        <v>23</v>
      </c>
      <c r="P5023" t="s">
        <v>19</v>
      </c>
    </row>
    <row r="5024" spans="2:16" x14ac:dyDescent="0.2">
      <c r="B5024" t="s">
        <v>518</v>
      </c>
      <c r="C5024">
        <v>2015</v>
      </c>
      <c r="D5024">
        <v>1.93</v>
      </c>
      <c r="E5024">
        <v>1.93</v>
      </c>
      <c r="F5024">
        <v>0.1</v>
      </c>
      <c r="G5024">
        <v>0.24</v>
      </c>
      <c r="H5024">
        <v>0.03</v>
      </c>
      <c r="I5024">
        <v>0.45</v>
      </c>
      <c r="J5024">
        <v>0.47</v>
      </c>
      <c r="K5024" s="1">
        <v>6.28</v>
      </c>
      <c r="L5024" s="2">
        <v>2483351</v>
      </c>
      <c r="M5024" s="1">
        <f>Table1[[#This Row],[PerformanceMetric]]/Table1[[#This Row],[InflationAdjSalary]]*1000000</f>
        <v>2.5288410699897033</v>
      </c>
      <c r="N5024" t="s">
        <v>54</v>
      </c>
      <c r="O5024">
        <v>25</v>
      </c>
      <c r="P5024" t="s">
        <v>16</v>
      </c>
    </row>
    <row r="5025" spans="2:16" x14ac:dyDescent="0.2">
      <c r="B5025" t="s">
        <v>1014</v>
      </c>
      <c r="C5025">
        <v>2010</v>
      </c>
      <c r="D5025">
        <v>1.95</v>
      </c>
      <c r="E5025">
        <v>1.75</v>
      </c>
      <c r="F5025">
        <v>0.15</v>
      </c>
      <c r="G5025">
        <v>0.2</v>
      </c>
      <c r="H5025">
        <v>0.45</v>
      </c>
      <c r="I5025">
        <v>0.5</v>
      </c>
      <c r="J5025">
        <v>0.45</v>
      </c>
      <c r="K5025" s="1">
        <v>6.27</v>
      </c>
      <c r="L5025" s="2">
        <v>495463</v>
      </c>
      <c r="M5025" s="1">
        <f>Table1[[#This Row],[PerformanceMetric]]/Table1[[#This Row],[InflationAdjSalary]]*1000000</f>
        <v>12.654829926755378</v>
      </c>
      <c r="N5025" t="s">
        <v>41</v>
      </c>
      <c r="O5025">
        <v>26</v>
      </c>
      <c r="P5025" t="s">
        <v>16</v>
      </c>
    </row>
    <row r="5026" spans="2:16" x14ac:dyDescent="0.2">
      <c r="B5026" t="s">
        <v>866</v>
      </c>
      <c r="C5026">
        <v>2010</v>
      </c>
      <c r="D5026">
        <v>1.5</v>
      </c>
      <c r="E5026">
        <v>2.25</v>
      </c>
      <c r="F5026">
        <v>0</v>
      </c>
      <c r="G5026">
        <v>0.13</v>
      </c>
      <c r="H5026">
        <v>0.13</v>
      </c>
      <c r="I5026">
        <v>0.25</v>
      </c>
      <c r="J5026">
        <v>0.45</v>
      </c>
      <c r="K5026" s="1">
        <v>6.27</v>
      </c>
      <c r="L5026" s="2">
        <v>1161493</v>
      </c>
      <c r="M5026" s="1">
        <f>Table1[[#This Row],[PerformanceMetric]]/Table1[[#This Row],[InflationAdjSalary]]*1000000</f>
        <v>5.3982245265361044</v>
      </c>
      <c r="N5026" t="s">
        <v>46</v>
      </c>
      <c r="O5026">
        <v>26</v>
      </c>
      <c r="P5026" t="s">
        <v>16</v>
      </c>
    </row>
    <row r="5027" spans="2:16" x14ac:dyDescent="0.2">
      <c r="B5027" t="s">
        <v>841</v>
      </c>
      <c r="C5027">
        <v>2012</v>
      </c>
      <c r="D5027">
        <v>1.7</v>
      </c>
      <c r="E5027">
        <v>1.65</v>
      </c>
      <c r="F5027">
        <v>0.2</v>
      </c>
      <c r="G5027">
        <v>0.15</v>
      </c>
      <c r="H5027">
        <v>0.1</v>
      </c>
      <c r="I5027">
        <v>0.1</v>
      </c>
      <c r="J5027">
        <v>0.44</v>
      </c>
      <c r="K5027" s="1">
        <v>6.26</v>
      </c>
      <c r="L5027" s="2">
        <v>1103220</v>
      </c>
      <c r="M5027" s="1">
        <f>Table1[[#This Row],[PerformanceMetric]]/Table1[[#This Row],[InflationAdjSalary]]*1000000</f>
        <v>5.6742988705788511</v>
      </c>
      <c r="N5027" t="s">
        <v>64</v>
      </c>
      <c r="O5027">
        <v>24</v>
      </c>
      <c r="P5027" t="s">
        <v>30</v>
      </c>
    </row>
    <row r="5028" spans="2:16" x14ac:dyDescent="0.2">
      <c r="B5028" t="s">
        <v>844</v>
      </c>
      <c r="C5028">
        <v>2010</v>
      </c>
      <c r="D5028">
        <v>2.17</v>
      </c>
      <c r="E5028">
        <v>1.63</v>
      </c>
      <c r="F5028">
        <v>1.1000000000000001</v>
      </c>
      <c r="G5028">
        <v>0.28000000000000003</v>
      </c>
      <c r="H5028">
        <v>0.13</v>
      </c>
      <c r="I5028">
        <v>0.6</v>
      </c>
      <c r="J5028">
        <v>0.38</v>
      </c>
      <c r="K5028" s="1">
        <v>6.26</v>
      </c>
      <c r="L5028" s="2">
        <v>5644116</v>
      </c>
      <c r="M5028" s="1">
        <f>Table1[[#This Row],[PerformanceMetric]]/Table1[[#This Row],[InflationAdjSalary]]*1000000</f>
        <v>1.109119656647737</v>
      </c>
      <c r="N5028" t="s">
        <v>54</v>
      </c>
      <c r="O5028">
        <v>28</v>
      </c>
      <c r="P5028" t="s">
        <v>20</v>
      </c>
    </row>
    <row r="5029" spans="2:16" x14ac:dyDescent="0.2">
      <c r="B5029" t="s">
        <v>656</v>
      </c>
      <c r="C5029">
        <v>2019</v>
      </c>
      <c r="D5029">
        <v>1.67</v>
      </c>
      <c r="E5029">
        <v>0.83</v>
      </c>
      <c r="F5029">
        <v>2.42</v>
      </c>
      <c r="G5029">
        <v>0.17</v>
      </c>
      <c r="H5029">
        <v>0</v>
      </c>
      <c r="I5029">
        <v>0.92</v>
      </c>
      <c r="J5029">
        <v>0.48</v>
      </c>
      <c r="K5029" s="1">
        <v>6.26</v>
      </c>
      <c r="L5029" s="2">
        <v>11114135</v>
      </c>
      <c r="M5029" s="1">
        <f>Table1[[#This Row],[PerformanceMetric]]/Table1[[#This Row],[InflationAdjSalary]]*1000000</f>
        <v>0.56324671240721835</v>
      </c>
      <c r="N5029" t="s">
        <v>15</v>
      </c>
      <c r="O5029">
        <v>28</v>
      </c>
      <c r="P5029" t="s">
        <v>19</v>
      </c>
    </row>
    <row r="5030" spans="2:16" x14ac:dyDescent="0.2">
      <c r="B5030" t="s">
        <v>1022</v>
      </c>
      <c r="C5030">
        <v>2010</v>
      </c>
      <c r="D5030">
        <v>2</v>
      </c>
      <c r="E5030">
        <v>1</v>
      </c>
      <c r="F5030">
        <v>0.26</v>
      </c>
      <c r="G5030">
        <v>0.26</v>
      </c>
      <c r="H5030">
        <v>0.15</v>
      </c>
      <c r="I5030">
        <v>0.11</v>
      </c>
      <c r="J5030">
        <v>0.45</v>
      </c>
      <c r="K5030" s="1">
        <v>6.25</v>
      </c>
      <c r="L5030" s="2">
        <v>1558379</v>
      </c>
      <c r="M5030" s="1">
        <f>Table1[[#This Row],[PerformanceMetric]]/Table1[[#This Row],[InflationAdjSalary]]*1000000</f>
        <v>4.0105776579381525</v>
      </c>
      <c r="N5030" t="s">
        <v>76</v>
      </c>
      <c r="O5030">
        <v>28</v>
      </c>
      <c r="P5030" t="s">
        <v>25</v>
      </c>
    </row>
    <row r="5031" spans="2:16" x14ac:dyDescent="0.2">
      <c r="B5031" t="s">
        <v>872</v>
      </c>
      <c r="C5031">
        <v>2015</v>
      </c>
      <c r="D5031">
        <v>2.94</v>
      </c>
      <c r="E5031">
        <v>1.88</v>
      </c>
      <c r="F5031">
        <v>0.5</v>
      </c>
      <c r="G5031">
        <v>0.15</v>
      </c>
      <c r="H5031">
        <v>0.12</v>
      </c>
      <c r="I5031">
        <v>0.74</v>
      </c>
      <c r="J5031">
        <v>0.38</v>
      </c>
      <c r="K5031" s="1">
        <v>6.24</v>
      </c>
      <c r="L5031" s="2">
        <v>1049289</v>
      </c>
      <c r="M5031" s="1">
        <f>Table1[[#This Row],[PerformanceMetric]]/Table1[[#This Row],[InflationAdjSalary]]*1000000</f>
        <v>5.9468840329022798</v>
      </c>
      <c r="N5031" t="s">
        <v>15</v>
      </c>
      <c r="O5031">
        <v>21</v>
      </c>
      <c r="P5031" t="s">
        <v>16</v>
      </c>
    </row>
    <row r="5032" spans="2:16" x14ac:dyDescent="0.2">
      <c r="B5032" t="s">
        <v>672</v>
      </c>
      <c r="C5032">
        <v>2014</v>
      </c>
      <c r="D5032">
        <v>2.29</v>
      </c>
      <c r="E5032">
        <v>0.92</v>
      </c>
      <c r="F5032">
        <v>1.04</v>
      </c>
      <c r="G5032">
        <v>0.21</v>
      </c>
      <c r="H5032">
        <v>0.02</v>
      </c>
      <c r="I5032">
        <v>0.46</v>
      </c>
      <c r="J5032">
        <v>0.44</v>
      </c>
      <c r="K5032" s="1">
        <v>6.23</v>
      </c>
      <c r="L5032" s="2">
        <v>1178768</v>
      </c>
      <c r="M5032" s="1">
        <f>Table1[[#This Row],[PerformanceMetric]]/Table1[[#This Row],[InflationAdjSalary]]*1000000</f>
        <v>5.2851791022491277</v>
      </c>
      <c r="N5032" t="s">
        <v>64</v>
      </c>
      <c r="O5032">
        <v>26</v>
      </c>
      <c r="P5032" t="s">
        <v>20</v>
      </c>
    </row>
    <row r="5033" spans="2:16" x14ac:dyDescent="0.2">
      <c r="B5033" t="s">
        <v>933</v>
      </c>
      <c r="C5033">
        <v>2010</v>
      </c>
      <c r="D5033">
        <v>1.67</v>
      </c>
      <c r="E5033">
        <v>2.33</v>
      </c>
      <c r="F5033">
        <v>0.33</v>
      </c>
      <c r="G5033">
        <v>0.33</v>
      </c>
      <c r="H5033">
        <v>0.67</v>
      </c>
      <c r="I5033">
        <v>0.67</v>
      </c>
      <c r="J5033">
        <v>0.39</v>
      </c>
      <c r="K5033" s="1">
        <v>6.21</v>
      </c>
      <c r="L5033" s="2">
        <v>1349491</v>
      </c>
      <c r="M5033" s="1">
        <f>Table1[[#This Row],[PerformanceMetric]]/Table1[[#This Row],[InflationAdjSalary]]*1000000</f>
        <v>4.6017350245388817</v>
      </c>
      <c r="N5033" t="s">
        <v>46</v>
      </c>
      <c r="O5033">
        <v>25</v>
      </c>
      <c r="P5033" t="s">
        <v>30</v>
      </c>
    </row>
    <row r="5034" spans="2:16" x14ac:dyDescent="0.2">
      <c r="B5034" t="s">
        <v>430</v>
      </c>
      <c r="C5034">
        <v>2011</v>
      </c>
      <c r="D5034">
        <v>3.25</v>
      </c>
      <c r="E5034">
        <v>0.25</v>
      </c>
      <c r="F5034">
        <v>1.5</v>
      </c>
      <c r="G5034">
        <v>0</v>
      </c>
      <c r="H5034">
        <v>0</v>
      </c>
      <c r="I5034">
        <v>0.5</v>
      </c>
      <c r="J5034">
        <v>0.39</v>
      </c>
      <c r="K5034" s="1">
        <v>6.21</v>
      </c>
      <c r="L5034" s="2">
        <v>7198076</v>
      </c>
      <c r="M5034" s="1">
        <f>Table1[[#This Row],[PerformanceMetric]]/Table1[[#This Row],[InflationAdjSalary]]*1000000</f>
        <v>0.86273054077228417</v>
      </c>
      <c r="N5034" t="s">
        <v>24</v>
      </c>
      <c r="O5034">
        <v>26</v>
      </c>
      <c r="P5034" t="s">
        <v>19</v>
      </c>
    </row>
    <row r="5035" spans="2:16" x14ac:dyDescent="0.2">
      <c r="B5035" t="s">
        <v>907</v>
      </c>
      <c r="C5035">
        <v>2013</v>
      </c>
      <c r="D5035">
        <v>2.3199999999999998</v>
      </c>
      <c r="E5035">
        <v>1.63</v>
      </c>
      <c r="F5035">
        <v>0.26</v>
      </c>
      <c r="G5035">
        <v>0.13</v>
      </c>
      <c r="H5035">
        <v>0.16</v>
      </c>
      <c r="I5035">
        <v>0.39</v>
      </c>
      <c r="J5035">
        <v>0.42</v>
      </c>
      <c r="K5035" s="1">
        <v>6.18</v>
      </c>
      <c r="L5035" s="2">
        <v>1373692</v>
      </c>
      <c r="M5035" s="1">
        <f>Table1[[#This Row],[PerformanceMetric]]/Table1[[#This Row],[InflationAdjSalary]]*1000000</f>
        <v>4.4988250641337357</v>
      </c>
      <c r="N5035" t="s">
        <v>24</v>
      </c>
      <c r="O5035">
        <v>21</v>
      </c>
      <c r="P5035" t="s">
        <v>25</v>
      </c>
    </row>
    <row r="5036" spans="2:16" x14ac:dyDescent="0.2">
      <c r="B5036" t="s">
        <v>724</v>
      </c>
      <c r="C5036">
        <v>2010</v>
      </c>
      <c r="D5036">
        <v>1.62</v>
      </c>
      <c r="E5036">
        <v>1.9</v>
      </c>
      <c r="F5036">
        <v>0.43</v>
      </c>
      <c r="G5036">
        <v>0.14000000000000001</v>
      </c>
      <c r="H5036">
        <v>0.86</v>
      </c>
      <c r="I5036">
        <v>0.76</v>
      </c>
      <c r="J5036">
        <v>0.45</v>
      </c>
      <c r="K5036" s="1">
        <v>6.17</v>
      </c>
      <c r="L5036" s="2">
        <v>1838213</v>
      </c>
      <c r="M5036" s="1">
        <f>Table1[[#This Row],[PerformanceMetric]]/Table1[[#This Row],[InflationAdjSalary]]*1000000</f>
        <v>3.3565207078831452</v>
      </c>
      <c r="N5036" t="s">
        <v>65</v>
      </c>
      <c r="O5036">
        <v>36</v>
      </c>
      <c r="P5036" t="s">
        <v>30</v>
      </c>
    </row>
    <row r="5037" spans="2:16" x14ac:dyDescent="0.2">
      <c r="B5037" t="s">
        <v>1008</v>
      </c>
      <c r="C5037">
        <v>2012</v>
      </c>
      <c r="D5037">
        <v>1.1499999999999999</v>
      </c>
      <c r="E5037">
        <v>3.15</v>
      </c>
      <c r="F5037">
        <v>0.85</v>
      </c>
      <c r="G5037">
        <v>0.22</v>
      </c>
      <c r="H5037">
        <v>0.48</v>
      </c>
      <c r="I5037">
        <v>0.7</v>
      </c>
      <c r="J5037">
        <v>0.35</v>
      </c>
      <c r="K5037" s="1">
        <v>6.17</v>
      </c>
      <c r="L5037" s="2">
        <v>9519273</v>
      </c>
      <c r="M5037" s="1">
        <f>Table1[[#This Row],[PerformanceMetric]]/Table1[[#This Row],[InflationAdjSalary]]*1000000</f>
        <v>0.64815874069374835</v>
      </c>
      <c r="N5037" t="s">
        <v>104</v>
      </c>
      <c r="O5037">
        <v>30</v>
      </c>
      <c r="P5037" t="s">
        <v>30</v>
      </c>
    </row>
    <row r="5038" spans="2:16" x14ac:dyDescent="0.2">
      <c r="B5038" t="s">
        <v>493</v>
      </c>
      <c r="C5038">
        <v>2012</v>
      </c>
      <c r="D5038">
        <v>2.31</v>
      </c>
      <c r="E5038">
        <v>1.91</v>
      </c>
      <c r="F5038">
        <v>0.38</v>
      </c>
      <c r="G5038">
        <v>0.5</v>
      </c>
      <c r="H5038">
        <v>0</v>
      </c>
      <c r="I5038">
        <v>0.47</v>
      </c>
      <c r="J5038">
        <v>0.37</v>
      </c>
      <c r="K5038" s="1">
        <v>6.16</v>
      </c>
      <c r="L5038" s="2">
        <v>5164956</v>
      </c>
      <c r="M5038" s="1">
        <f>Table1[[#This Row],[PerformanceMetric]]/Table1[[#This Row],[InflationAdjSalary]]*1000000</f>
        <v>1.1926529480599641</v>
      </c>
      <c r="N5038" t="s">
        <v>52</v>
      </c>
      <c r="O5038">
        <v>29</v>
      </c>
      <c r="P5038" t="s">
        <v>25</v>
      </c>
    </row>
    <row r="5039" spans="2:16" x14ac:dyDescent="0.2">
      <c r="B5039" t="s">
        <v>629</v>
      </c>
      <c r="C5039">
        <v>2011</v>
      </c>
      <c r="D5039">
        <v>1.8</v>
      </c>
      <c r="E5039">
        <v>4.8</v>
      </c>
      <c r="F5039">
        <v>0</v>
      </c>
      <c r="G5039">
        <v>0</v>
      </c>
      <c r="H5039">
        <v>0.2</v>
      </c>
      <c r="I5039">
        <v>1.4</v>
      </c>
      <c r="J5039">
        <v>0.38</v>
      </c>
      <c r="K5039" s="1">
        <v>6.12</v>
      </c>
      <c r="L5039" s="2">
        <v>1503106</v>
      </c>
      <c r="M5039" s="1">
        <f>Table1[[#This Row],[PerformanceMetric]]/Table1[[#This Row],[InflationAdjSalary]]*1000000</f>
        <v>4.0715691375059384</v>
      </c>
      <c r="N5039" t="s">
        <v>104</v>
      </c>
      <c r="O5039">
        <v>31</v>
      </c>
      <c r="P5039" t="s">
        <v>30</v>
      </c>
    </row>
    <row r="5040" spans="2:16" x14ac:dyDescent="0.2">
      <c r="B5040" t="s">
        <v>421</v>
      </c>
      <c r="C5040">
        <v>2013</v>
      </c>
      <c r="D5040">
        <v>2.6</v>
      </c>
      <c r="E5040">
        <v>0.8</v>
      </c>
      <c r="F5040">
        <v>1.23</v>
      </c>
      <c r="G5040">
        <v>0.23</v>
      </c>
      <c r="H5040">
        <v>0.11</v>
      </c>
      <c r="I5040">
        <v>0.83</v>
      </c>
      <c r="J5040">
        <v>0.46</v>
      </c>
      <c r="K5040" s="1">
        <v>6.11</v>
      </c>
      <c r="L5040" s="2">
        <v>1472063</v>
      </c>
      <c r="M5040" s="1">
        <f>Table1[[#This Row],[PerformanceMetric]]/Table1[[#This Row],[InflationAdjSalary]]*1000000</f>
        <v>4.1506375746146738</v>
      </c>
      <c r="N5040" t="s">
        <v>109</v>
      </c>
      <c r="O5040">
        <v>19</v>
      </c>
      <c r="P5040" t="s">
        <v>20</v>
      </c>
    </row>
    <row r="5041" spans="2:16" x14ac:dyDescent="0.2">
      <c r="B5041" t="s">
        <v>444</v>
      </c>
      <c r="C5041">
        <v>2017</v>
      </c>
      <c r="D5041">
        <v>2.61</v>
      </c>
      <c r="E5041">
        <v>0.64</v>
      </c>
      <c r="F5041">
        <v>0.64</v>
      </c>
      <c r="G5041">
        <v>0.03</v>
      </c>
      <c r="H5041">
        <v>0</v>
      </c>
      <c r="I5041">
        <v>0.31</v>
      </c>
      <c r="J5041">
        <v>0.46</v>
      </c>
      <c r="K5041" s="1">
        <v>6.11</v>
      </c>
      <c r="L5041" s="2">
        <v>1587806</v>
      </c>
      <c r="M5041" s="1">
        <f>Table1[[#This Row],[PerformanceMetric]]/Table1[[#This Row],[InflationAdjSalary]]*1000000</f>
        <v>3.8480771580407178</v>
      </c>
      <c r="N5041" t="s">
        <v>65</v>
      </c>
      <c r="O5041">
        <v>23</v>
      </c>
      <c r="P5041" t="s">
        <v>20</v>
      </c>
    </row>
    <row r="5042" spans="2:16" x14ac:dyDescent="0.2">
      <c r="B5042" t="s">
        <v>973</v>
      </c>
      <c r="C5042">
        <v>2013</v>
      </c>
      <c r="D5042">
        <v>1.25</v>
      </c>
      <c r="E5042">
        <v>1.33</v>
      </c>
      <c r="F5042">
        <v>0.33</v>
      </c>
      <c r="G5042">
        <v>0.17</v>
      </c>
      <c r="H5042">
        <v>0.17</v>
      </c>
      <c r="I5042">
        <v>0.25</v>
      </c>
      <c r="J5042">
        <v>0.55000000000000004</v>
      </c>
      <c r="K5042" s="1">
        <v>6.1</v>
      </c>
      <c r="L5042" s="2">
        <v>891116</v>
      </c>
      <c r="M5042" s="1">
        <f>Table1[[#This Row],[PerformanceMetric]]/Table1[[#This Row],[InflationAdjSalary]]*1000000</f>
        <v>6.8453489781352816</v>
      </c>
      <c r="N5042" t="s">
        <v>41</v>
      </c>
      <c r="O5042">
        <v>24</v>
      </c>
      <c r="P5042" t="s">
        <v>16</v>
      </c>
    </row>
    <row r="5043" spans="2:16" x14ac:dyDescent="0.2">
      <c r="B5043" t="s">
        <v>759</v>
      </c>
      <c r="C5043">
        <v>2014</v>
      </c>
      <c r="D5043">
        <v>1.43</v>
      </c>
      <c r="E5043">
        <v>1.79</v>
      </c>
      <c r="F5043">
        <v>7.0000000000000007E-2</v>
      </c>
      <c r="G5043">
        <v>0.21</v>
      </c>
      <c r="H5043">
        <v>7.0000000000000007E-2</v>
      </c>
      <c r="I5043">
        <v>0.36</v>
      </c>
      <c r="J5043">
        <v>0.53</v>
      </c>
      <c r="K5043" s="1">
        <v>6.07</v>
      </c>
      <c r="L5043" s="2">
        <v>1526646</v>
      </c>
      <c r="M5043" s="1">
        <f>Table1[[#This Row],[PerformanceMetric]]/Table1[[#This Row],[InflationAdjSalary]]*1000000</f>
        <v>3.9760363568240442</v>
      </c>
      <c r="N5043" t="s">
        <v>81</v>
      </c>
      <c r="O5043">
        <v>30</v>
      </c>
      <c r="P5043" t="s">
        <v>16</v>
      </c>
    </row>
    <row r="5044" spans="2:16" x14ac:dyDescent="0.2">
      <c r="B5044" t="s">
        <v>274</v>
      </c>
      <c r="C5044">
        <v>2012</v>
      </c>
      <c r="D5044">
        <v>2.52</v>
      </c>
      <c r="E5044">
        <v>1.26</v>
      </c>
      <c r="F5044">
        <v>1.1000000000000001</v>
      </c>
      <c r="G5044">
        <v>0.5</v>
      </c>
      <c r="H5044">
        <v>0.12</v>
      </c>
      <c r="I5044">
        <v>0.86</v>
      </c>
      <c r="J5044">
        <v>0.4</v>
      </c>
      <c r="K5044" s="1">
        <v>6.06</v>
      </c>
      <c r="L5044" s="2">
        <v>1181797</v>
      </c>
      <c r="M5044" s="1">
        <f>Table1[[#This Row],[PerformanceMetric]]/Table1[[#This Row],[InflationAdjSalary]]*1000000</f>
        <v>5.1277842133632081</v>
      </c>
      <c r="N5044" t="s">
        <v>64</v>
      </c>
      <c r="O5044">
        <v>21</v>
      </c>
      <c r="P5044" t="s">
        <v>20</v>
      </c>
    </row>
    <row r="5045" spans="2:16" x14ac:dyDescent="0.2">
      <c r="B5045" t="s">
        <v>406</v>
      </c>
      <c r="C5045">
        <v>2011</v>
      </c>
      <c r="D5045">
        <v>2.06</v>
      </c>
      <c r="E5045">
        <v>2.35</v>
      </c>
      <c r="F5045">
        <v>0.41</v>
      </c>
      <c r="G5045">
        <v>0.24</v>
      </c>
      <c r="H5045">
        <v>0.47</v>
      </c>
      <c r="I5045">
        <v>0.59</v>
      </c>
      <c r="J5045">
        <v>0.35</v>
      </c>
      <c r="K5045" s="1">
        <v>6.06</v>
      </c>
      <c r="L5045" s="2">
        <v>3821646</v>
      </c>
      <c r="M5045" s="1">
        <f>Table1[[#This Row],[PerformanceMetric]]/Table1[[#This Row],[InflationAdjSalary]]*1000000</f>
        <v>1.5857041704019679</v>
      </c>
      <c r="N5045" t="s">
        <v>70</v>
      </c>
      <c r="O5045">
        <v>21</v>
      </c>
      <c r="P5045" t="s">
        <v>16</v>
      </c>
    </row>
    <row r="5046" spans="2:16" x14ac:dyDescent="0.2">
      <c r="B5046" t="s">
        <v>1024</v>
      </c>
      <c r="C5046">
        <v>2021</v>
      </c>
      <c r="D5046">
        <v>2.2999999999999998</v>
      </c>
      <c r="E5046">
        <v>0.55000000000000004</v>
      </c>
      <c r="F5046">
        <v>0.4</v>
      </c>
      <c r="G5046">
        <v>0.4</v>
      </c>
      <c r="H5046">
        <v>0.1</v>
      </c>
      <c r="I5046">
        <v>0.5</v>
      </c>
      <c r="J5046">
        <v>0.55000000000000004</v>
      </c>
      <c r="K5046" s="1">
        <v>6.02</v>
      </c>
      <c r="L5046" s="2">
        <v>377882</v>
      </c>
      <c r="M5046" s="1">
        <f>Table1[[#This Row],[PerformanceMetric]]/Table1[[#This Row],[InflationAdjSalary]]*1000000</f>
        <v>15.930899063728885</v>
      </c>
      <c r="N5046" t="s">
        <v>65</v>
      </c>
      <c r="O5046">
        <v>24</v>
      </c>
      <c r="P5046" t="s">
        <v>20</v>
      </c>
    </row>
    <row r="5047" spans="2:16" x14ac:dyDescent="0.2">
      <c r="B5047" t="s">
        <v>1023</v>
      </c>
      <c r="C5047">
        <v>2014</v>
      </c>
      <c r="D5047">
        <v>2.44</v>
      </c>
      <c r="E5047">
        <v>1.35</v>
      </c>
      <c r="F5047">
        <v>0.32</v>
      </c>
      <c r="G5047">
        <v>0.18</v>
      </c>
      <c r="H5047">
        <v>0.03</v>
      </c>
      <c r="I5047">
        <v>0.32</v>
      </c>
      <c r="J5047">
        <v>0.41</v>
      </c>
      <c r="K5047" s="1">
        <v>6.02</v>
      </c>
      <c r="L5047" s="2">
        <v>2175621</v>
      </c>
      <c r="M5047" s="1">
        <f>Table1[[#This Row],[PerformanceMetric]]/Table1[[#This Row],[InflationAdjSalary]]*1000000</f>
        <v>2.7670260583070303</v>
      </c>
      <c r="N5047" t="s">
        <v>88</v>
      </c>
      <c r="O5047">
        <v>26</v>
      </c>
      <c r="P5047" t="s">
        <v>25</v>
      </c>
    </row>
    <row r="5048" spans="2:16" x14ac:dyDescent="0.2">
      <c r="B5048" t="s">
        <v>981</v>
      </c>
      <c r="C5048">
        <v>2013</v>
      </c>
      <c r="D5048">
        <v>3.39</v>
      </c>
      <c r="E5048">
        <v>0.74</v>
      </c>
      <c r="F5048">
        <v>0.87</v>
      </c>
      <c r="G5048">
        <v>0.3</v>
      </c>
      <c r="H5048">
        <v>0</v>
      </c>
      <c r="I5048">
        <v>0.7</v>
      </c>
      <c r="J5048">
        <v>0.38</v>
      </c>
      <c r="K5048" s="1">
        <v>6.01</v>
      </c>
      <c r="L5048" s="2">
        <v>1001059</v>
      </c>
      <c r="M5048" s="1">
        <f>Table1[[#This Row],[PerformanceMetric]]/Table1[[#This Row],[InflationAdjSalary]]*1000000</f>
        <v>6.0036421429705937</v>
      </c>
      <c r="N5048" t="s">
        <v>15</v>
      </c>
      <c r="O5048">
        <v>21</v>
      </c>
      <c r="P5048" t="s">
        <v>20</v>
      </c>
    </row>
    <row r="5049" spans="2:16" x14ac:dyDescent="0.2">
      <c r="B5049" t="s">
        <v>329</v>
      </c>
      <c r="C5049">
        <v>2016</v>
      </c>
      <c r="D5049">
        <v>1.34</v>
      </c>
      <c r="E5049">
        <v>1.1299999999999999</v>
      </c>
      <c r="F5049">
        <v>0.85</v>
      </c>
      <c r="G5049">
        <v>0.28000000000000003</v>
      </c>
      <c r="H5049">
        <v>0.09</v>
      </c>
      <c r="I5049">
        <v>0.36</v>
      </c>
      <c r="J5049">
        <v>0.51</v>
      </c>
      <c r="K5049" s="1">
        <v>6.01</v>
      </c>
      <c r="L5049" s="2">
        <v>4302950</v>
      </c>
      <c r="M5049" s="1">
        <f>Table1[[#This Row],[PerformanceMetric]]/Table1[[#This Row],[InflationAdjSalary]]*1000000</f>
        <v>1.3967162063235687</v>
      </c>
      <c r="N5049" t="s">
        <v>91</v>
      </c>
      <c r="O5049">
        <v>35</v>
      </c>
      <c r="P5049" t="s">
        <v>25</v>
      </c>
    </row>
    <row r="5050" spans="2:16" x14ac:dyDescent="0.2">
      <c r="B5050" t="s">
        <v>385</v>
      </c>
      <c r="C5050">
        <v>2014</v>
      </c>
      <c r="D5050">
        <v>1.5</v>
      </c>
      <c r="E5050">
        <v>0.5</v>
      </c>
      <c r="F5050">
        <v>0</v>
      </c>
      <c r="G5050">
        <v>1</v>
      </c>
      <c r="H5050">
        <v>0</v>
      </c>
      <c r="I5050">
        <v>0</v>
      </c>
      <c r="J5050">
        <v>0.5</v>
      </c>
      <c r="K5050" s="1">
        <v>6</v>
      </c>
      <c r="L5050" s="2">
        <v>59709</v>
      </c>
      <c r="M5050" s="1">
        <f>Table1[[#This Row],[PerformanceMetric]]/Table1[[#This Row],[InflationAdjSalary]]*1000000</f>
        <v>100.48736371401296</v>
      </c>
      <c r="N5050" t="s">
        <v>41</v>
      </c>
      <c r="O5050">
        <v>23</v>
      </c>
      <c r="P5050" t="s">
        <v>19</v>
      </c>
    </row>
    <row r="5051" spans="2:16" x14ac:dyDescent="0.2">
      <c r="B5051" t="s">
        <v>957</v>
      </c>
      <c r="C5051">
        <v>2018</v>
      </c>
      <c r="D5051">
        <v>2</v>
      </c>
      <c r="E5051">
        <v>1</v>
      </c>
      <c r="F5051">
        <v>0</v>
      </c>
      <c r="G5051">
        <v>0</v>
      </c>
      <c r="H5051">
        <v>0</v>
      </c>
      <c r="I5051">
        <v>0</v>
      </c>
      <c r="J5051">
        <v>0.5</v>
      </c>
      <c r="K5051" s="1">
        <v>6</v>
      </c>
      <c r="L5051" s="2">
        <v>1845392</v>
      </c>
      <c r="M5051" s="1">
        <f>Table1[[#This Row],[PerformanceMetric]]/Table1[[#This Row],[InflationAdjSalary]]*1000000</f>
        <v>3.2513417203499313</v>
      </c>
      <c r="N5051" t="s">
        <v>50</v>
      </c>
      <c r="O5051">
        <v>22</v>
      </c>
      <c r="P5051" t="s">
        <v>20</v>
      </c>
    </row>
    <row r="5052" spans="2:16" x14ac:dyDescent="0.2">
      <c r="B5052" t="s">
        <v>1012</v>
      </c>
      <c r="C5052">
        <v>2018</v>
      </c>
      <c r="D5052">
        <v>2</v>
      </c>
      <c r="E5052">
        <v>0</v>
      </c>
      <c r="F5052">
        <v>0</v>
      </c>
      <c r="G5052">
        <v>1</v>
      </c>
      <c r="H5052">
        <v>0</v>
      </c>
      <c r="I5052">
        <v>0</v>
      </c>
      <c r="J5052">
        <v>0.5</v>
      </c>
      <c r="K5052" s="1">
        <v>6</v>
      </c>
      <c r="L5052" s="2">
        <v>3136800</v>
      </c>
      <c r="M5052" s="1">
        <f>Table1[[#This Row],[PerformanceMetric]]/Table1[[#This Row],[InflationAdjSalary]]*1000000</f>
        <v>1.912777352716144</v>
      </c>
      <c r="N5052" t="s">
        <v>36</v>
      </c>
      <c r="O5052">
        <v>20</v>
      </c>
      <c r="P5052" t="s">
        <v>30</v>
      </c>
    </row>
    <row r="5053" spans="2:16" x14ac:dyDescent="0.2">
      <c r="B5053" t="s">
        <v>119</v>
      </c>
      <c r="C5053">
        <v>2018</v>
      </c>
      <c r="D5053">
        <v>2</v>
      </c>
      <c r="E5053">
        <v>1</v>
      </c>
      <c r="F5053">
        <v>0</v>
      </c>
      <c r="G5053">
        <v>0</v>
      </c>
      <c r="H5053">
        <v>0</v>
      </c>
      <c r="I5053">
        <v>0</v>
      </c>
      <c r="J5053">
        <v>0.5</v>
      </c>
      <c r="K5053" s="1">
        <v>6</v>
      </c>
      <c r="L5053" s="2">
        <v>36704534</v>
      </c>
      <c r="M5053" s="1">
        <f>Table1[[#This Row],[PerformanceMetric]]/Table1[[#This Row],[InflationAdjSalary]]*1000000</f>
        <v>0.16346754327408164</v>
      </c>
      <c r="N5053" t="s">
        <v>61</v>
      </c>
      <c r="O5053">
        <v>27</v>
      </c>
      <c r="P5053" t="s">
        <v>25</v>
      </c>
    </row>
    <row r="5054" spans="2:16" x14ac:dyDescent="0.2">
      <c r="B5054" t="s">
        <v>806</v>
      </c>
      <c r="C5054">
        <v>2021</v>
      </c>
      <c r="D5054">
        <v>1.55</v>
      </c>
      <c r="E5054">
        <v>2.36</v>
      </c>
      <c r="F5054">
        <v>0.3</v>
      </c>
      <c r="G5054">
        <v>0.12</v>
      </c>
      <c r="H5054">
        <v>0.09</v>
      </c>
      <c r="I5054">
        <v>0.64</v>
      </c>
      <c r="J5054">
        <v>0.48</v>
      </c>
      <c r="K5054" s="1">
        <v>5.99</v>
      </c>
      <c r="L5054" s="2">
        <v>1944122</v>
      </c>
      <c r="M5054" s="1">
        <f>Table1[[#This Row],[PerformanceMetric]]/Table1[[#This Row],[InflationAdjSalary]]*1000000</f>
        <v>3.0810823600576507</v>
      </c>
      <c r="N5054" t="s">
        <v>56</v>
      </c>
      <c r="O5054">
        <v>22</v>
      </c>
      <c r="P5054" t="s">
        <v>30</v>
      </c>
    </row>
    <row r="5055" spans="2:16" x14ac:dyDescent="0.2">
      <c r="B5055" t="s">
        <v>845</v>
      </c>
      <c r="C5055">
        <v>2010</v>
      </c>
      <c r="D5055">
        <v>1.72</v>
      </c>
      <c r="E5055">
        <v>2.08</v>
      </c>
      <c r="F5055">
        <v>0.28000000000000003</v>
      </c>
      <c r="G5055">
        <v>0.03</v>
      </c>
      <c r="H5055">
        <v>0.39</v>
      </c>
      <c r="I5055">
        <v>0.56000000000000005</v>
      </c>
      <c r="J5055">
        <v>0.44</v>
      </c>
      <c r="K5055" s="1">
        <v>5.97</v>
      </c>
      <c r="L5055" s="2">
        <v>2175108</v>
      </c>
      <c r="M5055" s="1">
        <f>Table1[[#This Row],[PerformanceMetric]]/Table1[[#This Row],[InflationAdjSalary]]*1000000</f>
        <v>2.7446912980872673</v>
      </c>
      <c r="N5055" t="s">
        <v>109</v>
      </c>
      <c r="O5055">
        <v>24</v>
      </c>
      <c r="P5055" t="s">
        <v>30</v>
      </c>
    </row>
    <row r="5056" spans="2:16" x14ac:dyDescent="0.2">
      <c r="B5056" t="s">
        <v>900</v>
      </c>
      <c r="C5056">
        <v>2021</v>
      </c>
      <c r="D5056">
        <v>2.5</v>
      </c>
      <c r="E5056">
        <v>1</v>
      </c>
      <c r="F5056">
        <v>1</v>
      </c>
      <c r="G5056">
        <v>0.25</v>
      </c>
      <c r="H5056">
        <v>0.25</v>
      </c>
      <c r="I5056">
        <v>1</v>
      </c>
      <c r="J5056">
        <v>0.5</v>
      </c>
      <c r="K5056" s="1">
        <v>5.95</v>
      </c>
      <c r="L5056" s="2">
        <v>504542</v>
      </c>
      <c r="M5056" s="1">
        <f>Table1[[#This Row],[PerformanceMetric]]/Table1[[#This Row],[InflationAdjSalary]]*1000000</f>
        <v>11.792873536791783</v>
      </c>
      <c r="N5056" t="s">
        <v>18</v>
      </c>
      <c r="O5056">
        <v>24</v>
      </c>
      <c r="P5056" t="s">
        <v>20</v>
      </c>
    </row>
    <row r="5057" spans="2:16" x14ac:dyDescent="0.2">
      <c r="B5057" t="s">
        <v>1025</v>
      </c>
      <c r="C5057">
        <v>2017</v>
      </c>
      <c r="D5057">
        <v>2.48</v>
      </c>
      <c r="E5057">
        <v>0.24</v>
      </c>
      <c r="F5057">
        <v>0.56000000000000005</v>
      </c>
      <c r="G5057">
        <v>0.04</v>
      </c>
      <c r="H5057">
        <v>0</v>
      </c>
      <c r="I5057">
        <v>0.2</v>
      </c>
      <c r="J5057">
        <v>0.51</v>
      </c>
      <c r="K5057" s="1">
        <v>5.95</v>
      </c>
      <c r="L5057" s="2">
        <v>1489689</v>
      </c>
      <c r="M5057" s="1">
        <f>Table1[[#This Row],[PerformanceMetric]]/Table1[[#This Row],[InflationAdjSalary]]*1000000</f>
        <v>3.9941222631032383</v>
      </c>
      <c r="N5057" t="s">
        <v>18</v>
      </c>
      <c r="O5057">
        <v>32</v>
      </c>
      <c r="P5057" t="s">
        <v>19</v>
      </c>
    </row>
    <row r="5058" spans="2:16" x14ac:dyDescent="0.2">
      <c r="B5058" t="s">
        <v>1026</v>
      </c>
      <c r="C5058">
        <v>2010</v>
      </c>
      <c r="D5058">
        <v>2.06</v>
      </c>
      <c r="E5058">
        <v>1.61</v>
      </c>
      <c r="F5058">
        <v>0.31</v>
      </c>
      <c r="G5058">
        <v>0.22</v>
      </c>
      <c r="H5058">
        <v>0.1</v>
      </c>
      <c r="I5058">
        <v>0.43</v>
      </c>
      <c r="J5058">
        <v>0.43</v>
      </c>
      <c r="K5058" s="1">
        <v>5.92</v>
      </c>
      <c r="L5058" s="2">
        <v>1671102</v>
      </c>
      <c r="M5058" s="1">
        <f>Table1[[#This Row],[PerformanceMetric]]/Table1[[#This Row],[InflationAdjSalary]]*1000000</f>
        <v>3.5425725060469082</v>
      </c>
      <c r="N5058" t="s">
        <v>91</v>
      </c>
      <c r="O5058">
        <v>31</v>
      </c>
      <c r="P5058" t="s">
        <v>16</v>
      </c>
    </row>
    <row r="5059" spans="2:16" x14ac:dyDescent="0.2">
      <c r="B5059" t="s">
        <v>563</v>
      </c>
      <c r="C5059">
        <v>2020</v>
      </c>
      <c r="D5059">
        <v>2</v>
      </c>
      <c r="E5059">
        <v>1</v>
      </c>
      <c r="F5059">
        <v>0.5</v>
      </c>
      <c r="G5059">
        <v>0.2</v>
      </c>
      <c r="H5059">
        <v>0</v>
      </c>
      <c r="I5059">
        <v>0.2</v>
      </c>
      <c r="J5059">
        <v>0.45</v>
      </c>
      <c r="K5059" s="1">
        <v>5.91</v>
      </c>
      <c r="L5059" s="2">
        <v>56575</v>
      </c>
      <c r="M5059" s="1">
        <f>Table1[[#This Row],[PerformanceMetric]]/Table1[[#This Row],[InflationAdjSalary]]*1000000</f>
        <v>104.46310207688909</v>
      </c>
      <c r="N5059" t="s">
        <v>88</v>
      </c>
      <c r="O5059">
        <v>20</v>
      </c>
      <c r="P5059" t="s">
        <v>25</v>
      </c>
    </row>
    <row r="5060" spans="2:16" x14ac:dyDescent="0.2">
      <c r="B5060" t="s">
        <v>1027</v>
      </c>
      <c r="C5060">
        <v>2019</v>
      </c>
      <c r="D5060">
        <v>2.35</v>
      </c>
      <c r="E5060">
        <v>0.77</v>
      </c>
      <c r="F5060">
        <v>0.31</v>
      </c>
      <c r="G5060">
        <v>0.27</v>
      </c>
      <c r="H5060">
        <v>0.19</v>
      </c>
      <c r="I5060">
        <v>0.15</v>
      </c>
      <c r="J5060">
        <v>0.41</v>
      </c>
      <c r="K5060" s="1">
        <v>5.91</v>
      </c>
      <c r="L5060" s="2">
        <v>1639040</v>
      </c>
      <c r="M5060" s="1">
        <f>Table1[[#This Row],[PerformanceMetric]]/Table1[[#This Row],[InflationAdjSalary]]*1000000</f>
        <v>3.6057692307692308</v>
      </c>
      <c r="N5060" t="s">
        <v>88</v>
      </c>
      <c r="O5060">
        <v>22</v>
      </c>
      <c r="P5060" t="s">
        <v>20</v>
      </c>
    </row>
    <row r="5061" spans="2:16" x14ac:dyDescent="0.2">
      <c r="B5061" t="s">
        <v>1028</v>
      </c>
      <c r="C5061">
        <v>2015</v>
      </c>
      <c r="D5061">
        <v>2.64</v>
      </c>
      <c r="E5061">
        <v>1.39</v>
      </c>
      <c r="F5061">
        <v>0.39</v>
      </c>
      <c r="G5061">
        <v>0.25</v>
      </c>
      <c r="H5061">
        <v>0.11</v>
      </c>
      <c r="I5061">
        <v>0.68</v>
      </c>
      <c r="J5061">
        <v>0.43</v>
      </c>
      <c r="K5061" s="1">
        <v>5.9</v>
      </c>
      <c r="L5061" s="2">
        <v>1049289</v>
      </c>
      <c r="M5061" s="1">
        <f>Table1[[#This Row],[PerformanceMetric]]/Table1[[#This Row],[InflationAdjSalary]]*1000000</f>
        <v>5.622855095212091</v>
      </c>
      <c r="N5061" t="s">
        <v>18</v>
      </c>
      <c r="O5061">
        <v>22</v>
      </c>
      <c r="P5061" t="s">
        <v>20</v>
      </c>
    </row>
    <row r="5062" spans="2:16" x14ac:dyDescent="0.2">
      <c r="B5062" t="s">
        <v>294</v>
      </c>
      <c r="C5062">
        <v>2020</v>
      </c>
      <c r="D5062">
        <v>1.95</v>
      </c>
      <c r="E5062">
        <v>1.37</v>
      </c>
      <c r="F5062">
        <v>0.37</v>
      </c>
      <c r="G5062">
        <v>0.21</v>
      </c>
      <c r="H5062">
        <v>0.05</v>
      </c>
      <c r="I5062">
        <v>0.37</v>
      </c>
      <c r="J5062">
        <v>0.46</v>
      </c>
      <c r="K5062" s="1">
        <v>5.88</v>
      </c>
      <c r="L5062" s="2">
        <v>1443058</v>
      </c>
      <c r="M5062" s="1">
        <f>Table1[[#This Row],[PerformanceMetric]]/Table1[[#This Row],[InflationAdjSalary]]*1000000</f>
        <v>4.0746802969804401</v>
      </c>
      <c r="N5062" t="s">
        <v>50</v>
      </c>
      <c r="O5062">
        <v>21</v>
      </c>
      <c r="P5062" t="s">
        <v>25</v>
      </c>
    </row>
    <row r="5063" spans="2:16" x14ac:dyDescent="0.2">
      <c r="B5063" t="s">
        <v>564</v>
      </c>
      <c r="C5063">
        <v>2010</v>
      </c>
      <c r="D5063">
        <v>2.09</v>
      </c>
      <c r="E5063">
        <v>0.61</v>
      </c>
      <c r="F5063">
        <v>0.11</v>
      </c>
      <c r="G5063">
        <v>0.13</v>
      </c>
      <c r="H5063">
        <v>0.04</v>
      </c>
      <c r="I5063">
        <v>0.04</v>
      </c>
      <c r="J5063">
        <v>0.5</v>
      </c>
      <c r="K5063" s="1">
        <v>5.87</v>
      </c>
      <c r="L5063" s="2">
        <v>999115</v>
      </c>
      <c r="M5063" s="1">
        <f>Table1[[#This Row],[PerformanceMetric]]/Table1[[#This Row],[InflationAdjSalary]]*1000000</f>
        <v>5.8751995516031688</v>
      </c>
      <c r="N5063" t="s">
        <v>52</v>
      </c>
      <c r="O5063">
        <v>26</v>
      </c>
      <c r="P5063" t="s">
        <v>25</v>
      </c>
    </row>
    <row r="5064" spans="2:16" x14ac:dyDescent="0.2">
      <c r="B5064" t="s">
        <v>349</v>
      </c>
      <c r="C5064">
        <v>2010</v>
      </c>
      <c r="D5064">
        <v>2</v>
      </c>
      <c r="E5064">
        <v>0.85</v>
      </c>
      <c r="F5064">
        <v>0.25</v>
      </c>
      <c r="G5064">
        <v>0.3</v>
      </c>
      <c r="H5064">
        <v>0.15</v>
      </c>
      <c r="I5064">
        <v>0.25</v>
      </c>
      <c r="J5064">
        <v>0.48</v>
      </c>
      <c r="K5064" s="1">
        <v>5.86</v>
      </c>
      <c r="L5064" s="2">
        <v>127996</v>
      </c>
      <c r="M5064" s="1">
        <f>Table1[[#This Row],[PerformanceMetric]]/Table1[[#This Row],[InflationAdjSalary]]*1000000</f>
        <v>45.782680708772148</v>
      </c>
      <c r="N5064" t="s">
        <v>29</v>
      </c>
      <c r="O5064">
        <v>22</v>
      </c>
      <c r="P5064" t="s">
        <v>20</v>
      </c>
    </row>
    <row r="5065" spans="2:16" x14ac:dyDescent="0.2">
      <c r="B5065" t="s">
        <v>844</v>
      </c>
      <c r="C5065">
        <v>2010</v>
      </c>
      <c r="D5065">
        <v>2.13</v>
      </c>
      <c r="E5065">
        <v>1.42</v>
      </c>
      <c r="F5065">
        <v>0.88</v>
      </c>
      <c r="G5065">
        <v>0.25</v>
      </c>
      <c r="H5065">
        <v>0.09</v>
      </c>
      <c r="I5065">
        <v>0.47</v>
      </c>
      <c r="J5065">
        <v>0.38</v>
      </c>
      <c r="K5065" s="1">
        <v>5.84</v>
      </c>
      <c r="L5065" s="2">
        <v>5644116</v>
      </c>
      <c r="M5065" s="1">
        <f>Table1[[#This Row],[PerformanceMetric]]/Table1[[#This Row],[InflationAdjSalary]]*1000000</f>
        <v>1.0347058777672182</v>
      </c>
      <c r="N5065" t="s">
        <v>41</v>
      </c>
      <c r="O5065">
        <v>28</v>
      </c>
      <c r="P5065" t="s">
        <v>20</v>
      </c>
    </row>
    <row r="5066" spans="2:16" x14ac:dyDescent="0.2">
      <c r="B5066" t="s">
        <v>1029</v>
      </c>
      <c r="C5066">
        <v>2021</v>
      </c>
      <c r="D5066">
        <v>2.84</v>
      </c>
      <c r="E5066">
        <v>0.56999999999999995</v>
      </c>
      <c r="F5066">
        <v>0.49</v>
      </c>
      <c r="G5066">
        <v>0.11</v>
      </c>
      <c r="H5066">
        <v>0.03</v>
      </c>
      <c r="I5066">
        <v>0.49</v>
      </c>
      <c r="J5066">
        <v>0.48</v>
      </c>
      <c r="K5066" s="1">
        <v>5.83</v>
      </c>
      <c r="L5066" s="2">
        <v>504542</v>
      </c>
      <c r="M5066" s="1">
        <f>Table1[[#This Row],[PerformanceMetric]]/Table1[[#This Row],[InflationAdjSalary]]*1000000</f>
        <v>11.555034070503547</v>
      </c>
      <c r="N5066" t="s">
        <v>91</v>
      </c>
      <c r="O5066">
        <v>21</v>
      </c>
      <c r="P5066" t="s">
        <v>20</v>
      </c>
    </row>
    <row r="5067" spans="2:16" x14ac:dyDescent="0.2">
      <c r="B5067" t="s">
        <v>352</v>
      </c>
      <c r="C5067">
        <v>2015</v>
      </c>
      <c r="D5067">
        <v>2.09</v>
      </c>
      <c r="E5067">
        <v>1.1100000000000001</v>
      </c>
      <c r="F5067">
        <v>0.31</v>
      </c>
      <c r="G5067">
        <v>0.17</v>
      </c>
      <c r="H5067">
        <v>0.03</v>
      </c>
      <c r="I5067">
        <v>0.31</v>
      </c>
      <c r="J5067">
        <v>0.47</v>
      </c>
      <c r="K5067" s="1">
        <v>5.81</v>
      </c>
      <c r="L5067" s="2">
        <v>1365843</v>
      </c>
      <c r="M5067" s="1">
        <f>Table1[[#This Row],[PerformanceMetric]]/Table1[[#This Row],[InflationAdjSalary]]*1000000</f>
        <v>4.2537831947010014</v>
      </c>
      <c r="N5067" t="s">
        <v>41</v>
      </c>
      <c r="O5067">
        <v>21</v>
      </c>
      <c r="P5067" t="s">
        <v>20</v>
      </c>
    </row>
    <row r="5068" spans="2:16" x14ac:dyDescent="0.2">
      <c r="B5068" t="s">
        <v>769</v>
      </c>
      <c r="C5068">
        <v>2021</v>
      </c>
      <c r="D5068">
        <v>2.16</v>
      </c>
      <c r="E5068">
        <v>0.75</v>
      </c>
      <c r="F5068">
        <v>0.22</v>
      </c>
      <c r="G5068">
        <v>0.09</v>
      </c>
      <c r="H5068">
        <v>0.31</v>
      </c>
      <c r="I5068">
        <v>0.41</v>
      </c>
      <c r="J5068">
        <v>0.53</v>
      </c>
      <c r="K5068" s="1">
        <v>5.81</v>
      </c>
      <c r="L5068" s="2">
        <v>2356947</v>
      </c>
      <c r="M5068" s="1">
        <f>Table1[[#This Row],[PerformanceMetric]]/Table1[[#This Row],[InflationAdjSalary]]*1000000</f>
        <v>2.4650533083688346</v>
      </c>
      <c r="N5068" t="s">
        <v>91</v>
      </c>
      <c r="O5068">
        <v>21</v>
      </c>
      <c r="P5068" t="s">
        <v>16</v>
      </c>
    </row>
    <row r="5069" spans="2:16" x14ac:dyDescent="0.2">
      <c r="B5069" t="s">
        <v>564</v>
      </c>
      <c r="C5069">
        <v>2016</v>
      </c>
      <c r="D5069">
        <v>2.33</v>
      </c>
      <c r="E5069">
        <v>0.33</v>
      </c>
      <c r="F5069">
        <v>0</v>
      </c>
      <c r="G5069">
        <v>0</v>
      </c>
      <c r="H5069">
        <v>0</v>
      </c>
      <c r="I5069">
        <v>0</v>
      </c>
      <c r="J5069">
        <v>0.54</v>
      </c>
      <c r="K5069" s="1">
        <v>5.8</v>
      </c>
      <c r="L5069" s="2">
        <v>1907631</v>
      </c>
      <c r="M5069" s="1">
        <f>Table1[[#This Row],[PerformanceMetric]]/Table1[[#This Row],[InflationAdjSalary]]*1000000</f>
        <v>3.040420290926285</v>
      </c>
      <c r="N5069" t="s">
        <v>15</v>
      </c>
      <c r="O5069">
        <v>32</v>
      </c>
      <c r="P5069" t="s">
        <v>16</v>
      </c>
    </row>
    <row r="5070" spans="2:16" x14ac:dyDescent="0.2">
      <c r="B5070" t="s">
        <v>490</v>
      </c>
      <c r="C5070">
        <v>2010</v>
      </c>
      <c r="D5070">
        <v>2</v>
      </c>
      <c r="E5070">
        <v>1.4</v>
      </c>
      <c r="F5070">
        <v>0.6</v>
      </c>
      <c r="G5070">
        <v>1.2</v>
      </c>
      <c r="H5070">
        <v>0</v>
      </c>
      <c r="I5070">
        <v>0.4</v>
      </c>
      <c r="J5070">
        <v>0.33</v>
      </c>
      <c r="K5070" s="1">
        <v>5.79</v>
      </c>
      <c r="L5070" s="2">
        <v>6511732</v>
      </c>
      <c r="M5070" s="1">
        <f>Table1[[#This Row],[PerformanceMetric]]/Table1[[#This Row],[InflationAdjSalary]]*1000000</f>
        <v>0.88916435750119949</v>
      </c>
      <c r="N5070" t="s">
        <v>109</v>
      </c>
      <c r="O5070">
        <v>24</v>
      </c>
      <c r="P5070" t="s">
        <v>20</v>
      </c>
    </row>
    <row r="5071" spans="2:16" x14ac:dyDescent="0.2">
      <c r="B5071" t="s">
        <v>1030</v>
      </c>
      <c r="C5071">
        <v>2012</v>
      </c>
      <c r="D5071">
        <v>2.38</v>
      </c>
      <c r="E5071">
        <v>1</v>
      </c>
      <c r="F5071">
        <v>0.13</v>
      </c>
      <c r="G5071">
        <v>0.13</v>
      </c>
      <c r="H5071">
        <v>0.13</v>
      </c>
      <c r="I5071">
        <v>0.25</v>
      </c>
      <c r="J5071">
        <v>0.44</v>
      </c>
      <c r="K5071" s="1">
        <v>5.78</v>
      </c>
      <c r="L5071" s="2">
        <v>984176</v>
      </c>
      <c r="M5071" s="1">
        <f>Table1[[#This Row],[PerformanceMetric]]/Table1[[#This Row],[InflationAdjSalary]]*1000000</f>
        <v>5.8729332964835557</v>
      </c>
      <c r="N5071" t="s">
        <v>52</v>
      </c>
      <c r="O5071">
        <v>21</v>
      </c>
      <c r="P5071" t="s">
        <v>30</v>
      </c>
    </row>
    <row r="5072" spans="2:16" x14ac:dyDescent="0.2">
      <c r="B5072" t="s">
        <v>420</v>
      </c>
      <c r="C5072">
        <v>2016</v>
      </c>
      <c r="D5072">
        <v>2.42</v>
      </c>
      <c r="E5072">
        <v>1.04</v>
      </c>
      <c r="F5072">
        <v>0.42</v>
      </c>
      <c r="G5072">
        <v>0.5</v>
      </c>
      <c r="H5072">
        <v>0.15</v>
      </c>
      <c r="I5072">
        <v>0.5</v>
      </c>
      <c r="J5072">
        <v>0.41</v>
      </c>
      <c r="K5072" s="1">
        <v>5.76</v>
      </c>
      <c r="L5072" s="2">
        <v>1248711</v>
      </c>
      <c r="M5072" s="1">
        <f>Table1[[#This Row],[PerformanceMetric]]/Table1[[#This Row],[InflationAdjSalary]]*1000000</f>
        <v>4.6127566746829327</v>
      </c>
      <c r="N5072" t="s">
        <v>56</v>
      </c>
      <c r="O5072">
        <v>26</v>
      </c>
      <c r="P5072" t="s">
        <v>20</v>
      </c>
    </row>
    <row r="5073" spans="2:16" x14ac:dyDescent="0.2">
      <c r="B5073" t="s">
        <v>1031</v>
      </c>
      <c r="C5073">
        <v>2021</v>
      </c>
      <c r="D5073">
        <v>1.86</v>
      </c>
      <c r="E5073">
        <v>0.41</v>
      </c>
      <c r="F5073">
        <v>0.55000000000000004</v>
      </c>
      <c r="G5073">
        <v>0.09</v>
      </c>
      <c r="H5073">
        <v>0.05</v>
      </c>
      <c r="I5073">
        <v>0.23</v>
      </c>
      <c r="J5073">
        <v>0.57999999999999996</v>
      </c>
      <c r="K5073" s="1">
        <v>5.75</v>
      </c>
      <c r="L5073" s="2">
        <v>504542</v>
      </c>
      <c r="M5073" s="1">
        <f>Table1[[#This Row],[PerformanceMetric]]/Table1[[#This Row],[InflationAdjSalary]]*1000000</f>
        <v>11.396474426311386</v>
      </c>
      <c r="N5073" t="s">
        <v>54</v>
      </c>
      <c r="O5073">
        <v>22</v>
      </c>
      <c r="P5073" t="s">
        <v>19</v>
      </c>
    </row>
    <row r="5074" spans="2:16" x14ac:dyDescent="0.2">
      <c r="B5074" t="s">
        <v>472</v>
      </c>
      <c r="C5074">
        <v>2021</v>
      </c>
      <c r="D5074">
        <v>1.57</v>
      </c>
      <c r="E5074">
        <v>1.29</v>
      </c>
      <c r="F5074">
        <v>0.28999999999999998</v>
      </c>
      <c r="G5074">
        <v>7.0000000000000007E-2</v>
      </c>
      <c r="H5074">
        <v>0.36</v>
      </c>
      <c r="I5074">
        <v>0.43</v>
      </c>
      <c r="J5074">
        <v>0.53</v>
      </c>
      <c r="K5074" s="1">
        <v>5.73</v>
      </c>
      <c r="L5074" s="2">
        <v>2156123</v>
      </c>
      <c r="M5074" s="1">
        <f>Table1[[#This Row],[PerformanceMetric]]/Table1[[#This Row],[InflationAdjSalary]]*1000000</f>
        <v>2.6575478300634985</v>
      </c>
      <c r="N5074" t="s">
        <v>81</v>
      </c>
      <c r="O5074">
        <v>25</v>
      </c>
      <c r="P5074" t="s">
        <v>30</v>
      </c>
    </row>
    <row r="5075" spans="2:16" x14ac:dyDescent="0.2">
      <c r="B5075" t="s">
        <v>913</v>
      </c>
      <c r="C5075">
        <v>2021</v>
      </c>
      <c r="D5075">
        <v>2</v>
      </c>
      <c r="E5075">
        <v>2.33</v>
      </c>
      <c r="F5075">
        <v>0</v>
      </c>
      <c r="G5075">
        <v>0</v>
      </c>
      <c r="H5075">
        <v>1</v>
      </c>
      <c r="I5075">
        <v>1</v>
      </c>
      <c r="J5075">
        <v>0.43</v>
      </c>
      <c r="K5075" s="1">
        <v>5.71</v>
      </c>
      <c r="L5075" s="2">
        <v>209242</v>
      </c>
      <c r="M5075" s="1">
        <f>Table1[[#This Row],[PerformanceMetric]]/Table1[[#This Row],[InflationAdjSalary]]*1000000</f>
        <v>27.288976400531443</v>
      </c>
      <c r="N5075" t="s">
        <v>39</v>
      </c>
      <c r="O5075">
        <v>27</v>
      </c>
      <c r="P5075" t="s">
        <v>30</v>
      </c>
    </row>
    <row r="5076" spans="2:16" x14ac:dyDescent="0.2">
      <c r="B5076" t="s">
        <v>908</v>
      </c>
      <c r="C5076">
        <v>2011</v>
      </c>
      <c r="D5076">
        <v>3.36</v>
      </c>
      <c r="E5076">
        <v>0.55000000000000004</v>
      </c>
      <c r="F5076">
        <v>0.09</v>
      </c>
      <c r="G5076">
        <v>0.14000000000000001</v>
      </c>
      <c r="H5076">
        <v>0.05</v>
      </c>
      <c r="I5076">
        <v>0.59</v>
      </c>
      <c r="J5076">
        <v>0.48</v>
      </c>
      <c r="K5076" s="1">
        <v>5.71</v>
      </c>
      <c r="L5076" s="2">
        <v>397935</v>
      </c>
      <c r="M5076" s="1">
        <f>Table1[[#This Row],[PerformanceMetric]]/Table1[[#This Row],[InflationAdjSalary]]*1000000</f>
        <v>14.349077110583387</v>
      </c>
      <c r="N5076" t="s">
        <v>88</v>
      </c>
      <c r="O5076">
        <v>23</v>
      </c>
      <c r="P5076" t="s">
        <v>25</v>
      </c>
    </row>
    <row r="5077" spans="2:16" x14ac:dyDescent="0.2">
      <c r="B5077" t="s">
        <v>377</v>
      </c>
      <c r="C5077">
        <v>2014</v>
      </c>
      <c r="D5077">
        <v>2.2000000000000002</v>
      </c>
      <c r="E5077">
        <v>0.6</v>
      </c>
      <c r="F5077">
        <v>0.4</v>
      </c>
      <c r="G5077">
        <v>0.13</v>
      </c>
      <c r="H5077">
        <v>7.0000000000000007E-2</v>
      </c>
      <c r="I5077">
        <v>0.2</v>
      </c>
      <c r="J5077">
        <v>0.47</v>
      </c>
      <c r="K5077" s="1">
        <v>5.7</v>
      </c>
      <c r="L5077" s="2">
        <v>1071649</v>
      </c>
      <c r="M5077" s="1">
        <f>Table1[[#This Row],[PerformanceMetric]]/Table1[[#This Row],[InflationAdjSalary]]*1000000</f>
        <v>5.3189057237957575</v>
      </c>
      <c r="N5077" t="s">
        <v>38</v>
      </c>
      <c r="O5077">
        <v>21</v>
      </c>
      <c r="P5077" t="s">
        <v>20</v>
      </c>
    </row>
    <row r="5078" spans="2:16" x14ac:dyDescent="0.2">
      <c r="B5078" t="s">
        <v>954</v>
      </c>
      <c r="C5078">
        <v>2010</v>
      </c>
      <c r="D5078">
        <v>2.3199999999999998</v>
      </c>
      <c r="E5078">
        <v>0.72</v>
      </c>
      <c r="F5078">
        <v>0.52</v>
      </c>
      <c r="G5078">
        <v>0.32</v>
      </c>
      <c r="H5078">
        <v>0.12</v>
      </c>
      <c r="I5078">
        <v>0.56000000000000005</v>
      </c>
      <c r="J5078">
        <v>0.49</v>
      </c>
      <c r="K5078" s="1">
        <v>5.69</v>
      </c>
      <c r="L5078" s="2">
        <v>262088</v>
      </c>
      <c r="M5078" s="1">
        <f>Table1[[#This Row],[PerformanceMetric]]/Table1[[#This Row],[InflationAdjSalary]]*1000000</f>
        <v>21.710265254418367</v>
      </c>
      <c r="N5078" t="s">
        <v>41</v>
      </c>
      <c r="O5078">
        <v>25</v>
      </c>
      <c r="P5078" t="s">
        <v>19</v>
      </c>
    </row>
    <row r="5079" spans="2:16" x14ac:dyDescent="0.2">
      <c r="B5079" t="s">
        <v>1000</v>
      </c>
      <c r="C5079">
        <v>2014</v>
      </c>
      <c r="D5079">
        <v>2.67</v>
      </c>
      <c r="E5079">
        <v>1</v>
      </c>
      <c r="F5079">
        <v>1.45</v>
      </c>
      <c r="G5079">
        <v>0.25</v>
      </c>
      <c r="H5079">
        <v>0.13</v>
      </c>
      <c r="I5079">
        <v>0.97</v>
      </c>
      <c r="J5079">
        <v>0.4</v>
      </c>
      <c r="K5079" s="1">
        <v>5.65</v>
      </c>
      <c r="L5079" s="2">
        <v>1393541</v>
      </c>
      <c r="M5079" s="1">
        <f>Table1[[#This Row],[PerformanceMetric]]/Table1[[#This Row],[InflationAdjSalary]]*1000000</f>
        <v>4.0544196403263344</v>
      </c>
      <c r="N5079" t="s">
        <v>41</v>
      </c>
      <c r="O5079">
        <v>20</v>
      </c>
      <c r="P5079" t="s">
        <v>20</v>
      </c>
    </row>
    <row r="5080" spans="2:16" x14ac:dyDescent="0.2">
      <c r="B5080" t="s">
        <v>513</v>
      </c>
      <c r="C5080">
        <v>2010</v>
      </c>
      <c r="D5080">
        <v>2.2000000000000002</v>
      </c>
      <c r="E5080">
        <v>0.6</v>
      </c>
      <c r="F5080">
        <v>0.4</v>
      </c>
      <c r="G5080">
        <v>0.2</v>
      </c>
      <c r="H5080">
        <v>0</v>
      </c>
      <c r="I5080">
        <v>0.4</v>
      </c>
      <c r="J5080">
        <v>0.54</v>
      </c>
      <c r="K5080" s="1">
        <v>5.61</v>
      </c>
      <c r="L5080" s="2">
        <v>231612</v>
      </c>
      <c r="M5080" s="1">
        <f>Table1[[#This Row],[PerformanceMetric]]/Table1[[#This Row],[InflationAdjSalary]]*1000000</f>
        <v>24.221542925237035</v>
      </c>
      <c r="N5080" t="s">
        <v>46</v>
      </c>
      <c r="O5080">
        <v>23</v>
      </c>
      <c r="P5080" t="s">
        <v>20</v>
      </c>
    </row>
    <row r="5081" spans="2:16" x14ac:dyDescent="0.2">
      <c r="B5081" t="s">
        <v>679</v>
      </c>
      <c r="C5081">
        <v>2011</v>
      </c>
      <c r="D5081">
        <v>1.5</v>
      </c>
      <c r="E5081">
        <v>1.94</v>
      </c>
      <c r="F5081">
        <v>0.61</v>
      </c>
      <c r="G5081">
        <v>0.39</v>
      </c>
      <c r="H5081">
        <v>0.17</v>
      </c>
      <c r="I5081">
        <v>0.22</v>
      </c>
      <c r="J5081">
        <v>0.33</v>
      </c>
      <c r="K5081" s="1">
        <v>5.57</v>
      </c>
      <c r="L5081" s="2">
        <v>1613674</v>
      </c>
      <c r="M5081" s="1">
        <f>Table1[[#This Row],[PerformanceMetric]]/Table1[[#This Row],[InflationAdjSalary]]*1000000</f>
        <v>3.4517504774818213</v>
      </c>
      <c r="N5081" t="s">
        <v>18</v>
      </c>
      <c r="O5081">
        <v>29</v>
      </c>
      <c r="P5081" t="s">
        <v>16</v>
      </c>
    </row>
    <row r="5082" spans="2:16" x14ac:dyDescent="0.2">
      <c r="B5082" t="s">
        <v>564</v>
      </c>
      <c r="C5082">
        <v>2015</v>
      </c>
      <c r="D5082">
        <v>1.8</v>
      </c>
      <c r="E5082">
        <v>0.63</v>
      </c>
      <c r="F5082">
        <v>0.31</v>
      </c>
      <c r="G5082">
        <v>0</v>
      </c>
      <c r="H5082">
        <v>0.06</v>
      </c>
      <c r="I5082">
        <v>0.14000000000000001</v>
      </c>
      <c r="J5082">
        <v>0.55000000000000004</v>
      </c>
      <c r="K5082" s="1">
        <v>5.57</v>
      </c>
      <c r="L5082" s="2">
        <v>4666237</v>
      </c>
      <c r="M5082" s="1">
        <f>Table1[[#This Row],[PerformanceMetric]]/Table1[[#This Row],[InflationAdjSalary]]*1000000</f>
        <v>1.1936813325169726</v>
      </c>
      <c r="N5082" t="s">
        <v>41</v>
      </c>
      <c r="O5082">
        <v>31</v>
      </c>
      <c r="P5082" t="s">
        <v>25</v>
      </c>
    </row>
    <row r="5083" spans="2:16" x14ac:dyDescent="0.2">
      <c r="B5083" t="s">
        <v>644</v>
      </c>
      <c r="C5083">
        <v>2021</v>
      </c>
      <c r="D5083">
        <v>1</v>
      </c>
      <c r="E5083">
        <v>5</v>
      </c>
      <c r="F5083">
        <v>2</v>
      </c>
      <c r="G5083">
        <v>0</v>
      </c>
      <c r="H5083">
        <v>2</v>
      </c>
      <c r="I5083">
        <v>1</v>
      </c>
      <c r="J5083">
        <v>0.17</v>
      </c>
      <c r="K5083" s="1">
        <v>5.56</v>
      </c>
      <c r="L5083" s="2">
        <v>112147</v>
      </c>
      <c r="M5083" s="1">
        <f>Table1[[#This Row],[PerformanceMetric]]/Table1[[#This Row],[InflationAdjSalary]]*1000000</f>
        <v>49.57778629834057</v>
      </c>
      <c r="N5083" t="s">
        <v>22</v>
      </c>
      <c r="O5083">
        <v>26</v>
      </c>
      <c r="P5083" t="s">
        <v>30</v>
      </c>
    </row>
    <row r="5084" spans="2:16" x14ac:dyDescent="0.2">
      <c r="B5084" t="s">
        <v>1032</v>
      </c>
      <c r="C5084">
        <v>2011</v>
      </c>
      <c r="D5084">
        <v>1.98</v>
      </c>
      <c r="E5084">
        <v>1.05</v>
      </c>
      <c r="F5084">
        <v>0.17</v>
      </c>
      <c r="G5084">
        <v>0.1</v>
      </c>
      <c r="H5084">
        <v>0.24</v>
      </c>
      <c r="I5084">
        <v>0.46</v>
      </c>
      <c r="J5084">
        <v>0.53</v>
      </c>
      <c r="K5084" s="1">
        <v>5.55</v>
      </c>
      <c r="L5084" s="2">
        <v>354996</v>
      </c>
      <c r="M5084" s="1">
        <f>Table1[[#This Row],[PerformanceMetric]]/Table1[[#This Row],[InflationAdjSalary]]*1000000</f>
        <v>15.633978974410978</v>
      </c>
      <c r="N5084" t="s">
        <v>42</v>
      </c>
      <c r="O5084">
        <v>22</v>
      </c>
      <c r="P5084" t="s">
        <v>30</v>
      </c>
    </row>
    <row r="5085" spans="2:16" x14ac:dyDescent="0.2">
      <c r="B5085" t="s">
        <v>1008</v>
      </c>
      <c r="C5085">
        <v>2011</v>
      </c>
      <c r="D5085">
        <v>1.25</v>
      </c>
      <c r="E5085">
        <v>2.5</v>
      </c>
      <c r="F5085">
        <v>0.44</v>
      </c>
      <c r="G5085">
        <v>0.25</v>
      </c>
      <c r="H5085">
        <v>0.94</v>
      </c>
      <c r="I5085">
        <v>0.69</v>
      </c>
      <c r="J5085">
        <v>0.35</v>
      </c>
      <c r="K5085" s="1">
        <v>5.55</v>
      </c>
      <c r="L5085" s="2">
        <v>9091148</v>
      </c>
      <c r="M5085" s="1">
        <f>Table1[[#This Row],[PerformanceMetric]]/Table1[[#This Row],[InflationAdjSalary]]*1000000</f>
        <v>0.61048395648162357</v>
      </c>
      <c r="N5085" t="s">
        <v>104</v>
      </c>
      <c r="O5085">
        <v>29</v>
      </c>
      <c r="P5085" t="s">
        <v>30</v>
      </c>
    </row>
    <row r="5086" spans="2:16" x14ac:dyDescent="0.2">
      <c r="B5086" t="s">
        <v>839</v>
      </c>
      <c r="C5086">
        <v>2011</v>
      </c>
      <c r="D5086">
        <v>1.86</v>
      </c>
      <c r="E5086">
        <v>0.86</v>
      </c>
      <c r="F5086">
        <v>1.86</v>
      </c>
      <c r="G5086">
        <v>0.64</v>
      </c>
      <c r="H5086">
        <v>7.0000000000000007E-2</v>
      </c>
      <c r="I5086">
        <v>1</v>
      </c>
      <c r="J5086">
        <v>0.42</v>
      </c>
      <c r="K5086" s="1">
        <v>5.53</v>
      </c>
      <c r="L5086" s="2">
        <v>1775042</v>
      </c>
      <c r="M5086" s="1">
        <f>Table1[[#This Row],[PerformanceMetric]]/Table1[[#This Row],[InflationAdjSalary]]*1000000</f>
        <v>3.1154192407841617</v>
      </c>
      <c r="N5086" t="s">
        <v>91</v>
      </c>
      <c r="O5086">
        <v>35</v>
      </c>
      <c r="P5086" t="s">
        <v>19</v>
      </c>
    </row>
    <row r="5087" spans="2:16" x14ac:dyDescent="0.2">
      <c r="B5087" t="s">
        <v>513</v>
      </c>
      <c r="C5087">
        <v>2014</v>
      </c>
      <c r="D5087">
        <v>1.84</v>
      </c>
      <c r="E5087">
        <v>0.91</v>
      </c>
      <c r="F5087">
        <v>0.96</v>
      </c>
      <c r="G5087">
        <v>0.47</v>
      </c>
      <c r="H5087">
        <v>0.15</v>
      </c>
      <c r="I5087">
        <v>0.56000000000000005</v>
      </c>
      <c r="J5087">
        <v>0.43</v>
      </c>
      <c r="K5087" s="1">
        <v>5.52</v>
      </c>
      <c r="L5087" s="2">
        <v>1219695</v>
      </c>
      <c r="M5087" s="1">
        <f>Table1[[#This Row],[PerformanceMetric]]/Table1[[#This Row],[InflationAdjSalary]]*1000000</f>
        <v>4.5257215943330094</v>
      </c>
      <c r="N5087" t="s">
        <v>54</v>
      </c>
      <c r="O5087">
        <v>27</v>
      </c>
      <c r="P5087" t="s">
        <v>20</v>
      </c>
    </row>
    <row r="5088" spans="2:16" x14ac:dyDescent="0.2">
      <c r="B5088" t="s">
        <v>1001</v>
      </c>
      <c r="C5088">
        <v>2012</v>
      </c>
      <c r="D5088">
        <v>1.33</v>
      </c>
      <c r="E5088">
        <v>1.56</v>
      </c>
      <c r="F5088">
        <v>0.56000000000000005</v>
      </c>
      <c r="G5088">
        <v>0.22</v>
      </c>
      <c r="H5088">
        <v>0</v>
      </c>
      <c r="I5088">
        <v>0.22</v>
      </c>
      <c r="J5088">
        <v>0.43</v>
      </c>
      <c r="K5088" s="1">
        <v>5.52</v>
      </c>
      <c r="L5088" s="2">
        <v>7865406</v>
      </c>
      <c r="M5088" s="1">
        <f>Table1[[#This Row],[PerformanceMetric]]/Table1[[#This Row],[InflationAdjSalary]]*1000000</f>
        <v>0.70180738286110078</v>
      </c>
      <c r="N5088" t="s">
        <v>42</v>
      </c>
      <c r="O5088">
        <v>31</v>
      </c>
      <c r="P5088" t="s">
        <v>25</v>
      </c>
    </row>
    <row r="5089" spans="2:16" x14ac:dyDescent="0.2">
      <c r="B5089" t="s">
        <v>937</v>
      </c>
      <c r="C5089">
        <v>2012</v>
      </c>
      <c r="D5089">
        <v>2.09</v>
      </c>
      <c r="E5089">
        <v>0.71</v>
      </c>
      <c r="F5089">
        <v>0.28999999999999998</v>
      </c>
      <c r="G5089">
        <v>0.41</v>
      </c>
      <c r="H5089">
        <v>0</v>
      </c>
      <c r="I5089">
        <v>0.26</v>
      </c>
      <c r="J5089">
        <v>0.46</v>
      </c>
      <c r="K5089" s="1">
        <v>5.51</v>
      </c>
      <c r="L5089" s="2">
        <v>1579399</v>
      </c>
      <c r="M5089" s="1">
        <f>Table1[[#This Row],[PerformanceMetric]]/Table1[[#This Row],[InflationAdjSalary]]*1000000</f>
        <v>3.4886687911034513</v>
      </c>
      <c r="N5089" t="s">
        <v>24</v>
      </c>
      <c r="O5089">
        <v>30</v>
      </c>
      <c r="P5089" t="s">
        <v>20</v>
      </c>
    </row>
    <row r="5090" spans="2:16" x14ac:dyDescent="0.2">
      <c r="B5090" t="s">
        <v>654</v>
      </c>
      <c r="C5090">
        <v>2021</v>
      </c>
      <c r="D5090">
        <v>1.86</v>
      </c>
      <c r="E5090">
        <v>2.86</v>
      </c>
      <c r="F5090">
        <v>0.56999999999999995</v>
      </c>
      <c r="G5090">
        <v>0.14000000000000001</v>
      </c>
      <c r="H5090">
        <v>0</v>
      </c>
      <c r="I5090">
        <v>0.71</v>
      </c>
      <c r="J5090">
        <v>0.34</v>
      </c>
      <c r="K5090" s="1">
        <v>5.51</v>
      </c>
      <c r="L5090" s="2">
        <v>4606886</v>
      </c>
      <c r="M5090" s="1">
        <f>Table1[[#This Row],[PerformanceMetric]]/Table1[[#This Row],[InflationAdjSalary]]*1000000</f>
        <v>1.1960356735547613</v>
      </c>
      <c r="N5090" t="s">
        <v>68</v>
      </c>
      <c r="O5090">
        <v>24</v>
      </c>
      <c r="P5090" t="s">
        <v>25</v>
      </c>
    </row>
    <row r="5091" spans="2:16" x14ac:dyDescent="0.2">
      <c r="B5091" t="s">
        <v>1033</v>
      </c>
      <c r="C5091">
        <v>2014</v>
      </c>
      <c r="D5091">
        <v>2.35</v>
      </c>
      <c r="E5091">
        <v>0.87</v>
      </c>
      <c r="F5091">
        <v>2.0299999999999998</v>
      </c>
      <c r="G5091">
        <v>0.13</v>
      </c>
      <c r="H5091">
        <v>0.03</v>
      </c>
      <c r="I5091">
        <v>1</v>
      </c>
      <c r="J5091">
        <v>0.4</v>
      </c>
      <c r="K5091" s="1">
        <v>5.47</v>
      </c>
      <c r="L5091" s="2">
        <v>1104623</v>
      </c>
      <c r="M5091" s="1">
        <f>Table1[[#This Row],[PerformanceMetric]]/Table1[[#This Row],[InflationAdjSalary]]*1000000</f>
        <v>4.9519157214723935</v>
      </c>
      <c r="N5091" t="s">
        <v>76</v>
      </c>
      <c r="O5091">
        <v>25</v>
      </c>
      <c r="P5091" t="s">
        <v>19</v>
      </c>
    </row>
    <row r="5092" spans="2:16" x14ac:dyDescent="0.2">
      <c r="B5092" t="s">
        <v>452</v>
      </c>
      <c r="C5092">
        <v>2014</v>
      </c>
      <c r="D5092">
        <v>2.08</v>
      </c>
      <c r="E5092">
        <v>1.1599999999999999</v>
      </c>
      <c r="F5092">
        <v>0.63</v>
      </c>
      <c r="G5092">
        <v>0.13</v>
      </c>
      <c r="H5092">
        <v>0.24</v>
      </c>
      <c r="I5092">
        <v>0.53</v>
      </c>
      <c r="J5092">
        <v>0.43</v>
      </c>
      <c r="K5092" s="1">
        <v>5.46</v>
      </c>
      <c r="L5092" s="2">
        <v>1424329</v>
      </c>
      <c r="M5092" s="1">
        <f>Table1[[#This Row],[PerformanceMetric]]/Table1[[#This Row],[InflationAdjSalary]]*1000000</f>
        <v>3.8333840004661841</v>
      </c>
      <c r="N5092" t="s">
        <v>58</v>
      </c>
      <c r="O5092">
        <v>28</v>
      </c>
      <c r="P5092" t="s">
        <v>20</v>
      </c>
    </row>
    <row r="5093" spans="2:16" x14ac:dyDescent="0.2">
      <c r="B5093" t="s">
        <v>895</v>
      </c>
      <c r="C5093">
        <v>2019</v>
      </c>
      <c r="D5093">
        <v>1.94</v>
      </c>
      <c r="E5093">
        <v>2.89</v>
      </c>
      <c r="F5093">
        <v>0.39</v>
      </c>
      <c r="G5093">
        <v>0.22</v>
      </c>
      <c r="H5093">
        <v>0</v>
      </c>
      <c r="I5093">
        <v>0.89</v>
      </c>
      <c r="J5093">
        <v>0.37</v>
      </c>
      <c r="K5093" s="1">
        <v>5.45</v>
      </c>
      <c r="L5093" s="2">
        <v>2351997</v>
      </c>
      <c r="M5093" s="1">
        <f>Table1[[#This Row],[PerformanceMetric]]/Table1[[#This Row],[InflationAdjSalary]]*1000000</f>
        <v>2.3171798263348125</v>
      </c>
      <c r="N5093" t="s">
        <v>38</v>
      </c>
      <c r="O5093">
        <v>21</v>
      </c>
      <c r="P5093" t="s">
        <v>16</v>
      </c>
    </row>
    <row r="5094" spans="2:16" x14ac:dyDescent="0.2">
      <c r="B5094" t="s">
        <v>779</v>
      </c>
      <c r="C5094">
        <v>2014</v>
      </c>
      <c r="D5094">
        <v>2.2599999999999998</v>
      </c>
      <c r="E5094">
        <v>1.04</v>
      </c>
      <c r="F5094">
        <v>1.74</v>
      </c>
      <c r="G5094">
        <v>0.22</v>
      </c>
      <c r="H5094">
        <v>0.04</v>
      </c>
      <c r="I5094">
        <v>0.74</v>
      </c>
      <c r="J5094">
        <v>0.35</v>
      </c>
      <c r="K5094" s="1">
        <v>5.43</v>
      </c>
      <c r="L5094" s="2">
        <v>2619100</v>
      </c>
      <c r="M5094" s="1">
        <f>Table1[[#This Row],[PerformanceMetric]]/Table1[[#This Row],[InflationAdjSalary]]*1000000</f>
        <v>2.0732312626474743</v>
      </c>
      <c r="N5094" t="s">
        <v>54</v>
      </c>
      <c r="O5094">
        <v>26</v>
      </c>
      <c r="P5094" t="s">
        <v>19</v>
      </c>
    </row>
    <row r="5095" spans="2:16" x14ac:dyDescent="0.2">
      <c r="B5095" t="s">
        <v>961</v>
      </c>
      <c r="C5095">
        <v>2013</v>
      </c>
      <c r="D5095">
        <v>1.5</v>
      </c>
      <c r="E5095">
        <v>1.75</v>
      </c>
      <c r="F5095">
        <v>0</v>
      </c>
      <c r="G5095">
        <v>0</v>
      </c>
      <c r="H5095">
        <v>0</v>
      </c>
      <c r="I5095">
        <v>0.5</v>
      </c>
      <c r="J5095">
        <v>0.6</v>
      </c>
      <c r="K5095" s="1">
        <v>5.4</v>
      </c>
      <c r="L5095" s="2">
        <v>136764</v>
      </c>
      <c r="M5095" s="1">
        <f>Table1[[#This Row],[PerformanceMetric]]/Table1[[#This Row],[InflationAdjSalary]]*1000000</f>
        <v>39.484074756514872</v>
      </c>
      <c r="N5095" t="s">
        <v>31</v>
      </c>
      <c r="O5095">
        <v>24</v>
      </c>
      <c r="P5095" t="s">
        <v>30</v>
      </c>
    </row>
    <row r="5096" spans="2:16" x14ac:dyDescent="0.2">
      <c r="B5096" t="s">
        <v>343</v>
      </c>
      <c r="C5096">
        <v>2013</v>
      </c>
      <c r="D5096">
        <v>2</v>
      </c>
      <c r="E5096">
        <v>1</v>
      </c>
      <c r="F5096">
        <v>0</v>
      </c>
      <c r="G5096">
        <v>0</v>
      </c>
      <c r="H5096">
        <v>0</v>
      </c>
      <c r="I5096">
        <v>0.5</v>
      </c>
      <c r="J5096">
        <v>0.67</v>
      </c>
      <c r="K5096" s="1">
        <v>5.33</v>
      </c>
      <c r="L5096" s="2">
        <v>1001059</v>
      </c>
      <c r="M5096" s="1">
        <f>Table1[[#This Row],[PerformanceMetric]]/Table1[[#This Row],[InflationAdjSalary]]*1000000</f>
        <v>5.3243615011702605</v>
      </c>
      <c r="N5096" t="s">
        <v>99</v>
      </c>
      <c r="O5096">
        <v>22</v>
      </c>
      <c r="P5096" t="s">
        <v>30</v>
      </c>
    </row>
    <row r="5097" spans="2:16" x14ac:dyDescent="0.2">
      <c r="B5097" t="s">
        <v>331</v>
      </c>
      <c r="C5097">
        <v>2012</v>
      </c>
      <c r="D5097">
        <v>2</v>
      </c>
      <c r="E5097">
        <v>0.86</v>
      </c>
      <c r="F5097">
        <v>1.17</v>
      </c>
      <c r="G5097">
        <v>0.24</v>
      </c>
      <c r="H5097">
        <v>0.1</v>
      </c>
      <c r="I5097">
        <v>0.41</v>
      </c>
      <c r="J5097">
        <v>0.37</v>
      </c>
      <c r="K5097" s="1">
        <v>5.32</v>
      </c>
      <c r="L5097" s="2">
        <v>1427542</v>
      </c>
      <c r="M5097" s="1">
        <f>Table1[[#This Row],[PerformanceMetric]]/Table1[[#This Row],[InflationAdjSalary]]*1000000</f>
        <v>3.7266854495349349</v>
      </c>
      <c r="N5097" t="s">
        <v>65</v>
      </c>
      <c r="O5097">
        <v>20</v>
      </c>
      <c r="P5097" t="s">
        <v>19</v>
      </c>
    </row>
    <row r="5098" spans="2:16" x14ac:dyDescent="0.2">
      <c r="B5098" t="s">
        <v>230</v>
      </c>
      <c r="C5098">
        <v>2019</v>
      </c>
      <c r="D5098">
        <v>3</v>
      </c>
      <c r="E5098">
        <v>0.75</v>
      </c>
      <c r="F5098">
        <v>0.75</v>
      </c>
      <c r="G5098">
        <v>0.17</v>
      </c>
      <c r="H5098">
        <v>0</v>
      </c>
      <c r="I5098">
        <v>0.42</v>
      </c>
      <c r="J5098">
        <v>0.35</v>
      </c>
      <c r="K5098" s="1">
        <v>5.32</v>
      </c>
      <c r="L5098" s="2">
        <v>18096981</v>
      </c>
      <c r="M5098" s="1">
        <f>Table1[[#This Row],[PerformanceMetric]]/Table1[[#This Row],[InflationAdjSalary]]*1000000</f>
        <v>0.29397168511145588</v>
      </c>
      <c r="N5098" t="s">
        <v>18</v>
      </c>
      <c r="O5098">
        <v>27</v>
      </c>
      <c r="P5098" t="s">
        <v>19</v>
      </c>
    </row>
    <row r="5099" spans="2:16" x14ac:dyDescent="0.2">
      <c r="B5099" t="s">
        <v>693</v>
      </c>
      <c r="C5099">
        <v>2011</v>
      </c>
      <c r="D5099">
        <v>1.29</v>
      </c>
      <c r="E5099">
        <v>0.56999999999999995</v>
      </c>
      <c r="F5099">
        <v>0.14000000000000001</v>
      </c>
      <c r="G5099">
        <v>0.28999999999999998</v>
      </c>
      <c r="H5099">
        <v>0</v>
      </c>
      <c r="I5099">
        <v>0</v>
      </c>
      <c r="J5099">
        <v>0.57999999999999996</v>
      </c>
      <c r="K5099" s="1">
        <v>5.3</v>
      </c>
      <c r="L5099" s="2">
        <v>112962</v>
      </c>
      <c r="M5099" s="1">
        <f>Table1[[#This Row],[PerformanceMetric]]/Table1[[#This Row],[InflationAdjSalary]]*1000000</f>
        <v>46.918432747295554</v>
      </c>
      <c r="N5099" t="s">
        <v>65</v>
      </c>
      <c r="O5099">
        <v>28</v>
      </c>
      <c r="P5099" t="s">
        <v>25</v>
      </c>
    </row>
    <row r="5100" spans="2:16" x14ac:dyDescent="0.2">
      <c r="B5100" t="s">
        <v>1034</v>
      </c>
      <c r="C5100">
        <v>2017</v>
      </c>
      <c r="D5100">
        <v>1.52</v>
      </c>
      <c r="E5100">
        <v>1.36</v>
      </c>
      <c r="F5100">
        <v>0.28000000000000003</v>
      </c>
      <c r="G5100">
        <v>0.12</v>
      </c>
      <c r="H5100">
        <v>0.24</v>
      </c>
      <c r="I5100">
        <v>0.36</v>
      </c>
      <c r="J5100">
        <v>0.47</v>
      </c>
      <c r="K5100" s="1">
        <v>5.3</v>
      </c>
      <c r="L5100" s="2">
        <v>1779864</v>
      </c>
      <c r="M5100" s="1">
        <f>Table1[[#This Row],[PerformanceMetric]]/Table1[[#This Row],[InflationAdjSalary]]*1000000</f>
        <v>2.9777556037989421</v>
      </c>
      <c r="N5100" t="s">
        <v>61</v>
      </c>
      <c r="O5100">
        <v>22</v>
      </c>
      <c r="P5100" t="s">
        <v>16</v>
      </c>
    </row>
    <row r="5101" spans="2:16" x14ac:dyDescent="0.2">
      <c r="B5101" t="s">
        <v>1035</v>
      </c>
      <c r="C5101">
        <v>2018</v>
      </c>
      <c r="D5101">
        <v>2.25</v>
      </c>
      <c r="E5101">
        <v>1</v>
      </c>
      <c r="F5101">
        <v>0.21</v>
      </c>
      <c r="G5101">
        <v>0.28999999999999998</v>
      </c>
      <c r="H5101">
        <v>0.08</v>
      </c>
      <c r="I5101">
        <v>0.33</v>
      </c>
      <c r="J5101">
        <v>0.42</v>
      </c>
      <c r="K5101" s="1">
        <v>5.28</v>
      </c>
      <c r="L5101" s="2">
        <v>90837</v>
      </c>
      <c r="M5101" s="1">
        <f>Table1[[#This Row],[PerformanceMetric]]/Table1[[#This Row],[InflationAdjSalary]]*1000000</f>
        <v>58.126093992536084</v>
      </c>
      <c r="N5101" t="s">
        <v>29</v>
      </c>
      <c r="O5101">
        <v>29</v>
      </c>
      <c r="P5101" t="s">
        <v>25</v>
      </c>
    </row>
    <row r="5102" spans="2:16" x14ac:dyDescent="0.2">
      <c r="B5102" t="s">
        <v>804</v>
      </c>
      <c r="C5102">
        <v>2011</v>
      </c>
      <c r="D5102">
        <v>1.18</v>
      </c>
      <c r="E5102">
        <v>1.67</v>
      </c>
      <c r="F5102">
        <v>0.09</v>
      </c>
      <c r="G5102">
        <v>0.2</v>
      </c>
      <c r="H5102">
        <v>0.33</v>
      </c>
      <c r="I5102">
        <v>0.38</v>
      </c>
      <c r="J5102">
        <v>0.49</v>
      </c>
      <c r="K5102" s="1">
        <v>5.28</v>
      </c>
      <c r="L5102" s="2">
        <v>6731288</v>
      </c>
      <c r="M5102" s="1">
        <f>Table1[[#This Row],[PerformanceMetric]]/Table1[[#This Row],[InflationAdjSalary]]*1000000</f>
        <v>0.78439668604284951</v>
      </c>
      <c r="N5102" t="s">
        <v>109</v>
      </c>
      <c r="O5102">
        <v>23</v>
      </c>
      <c r="P5102" t="s">
        <v>30</v>
      </c>
    </row>
    <row r="5103" spans="2:16" x14ac:dyDescent="0.2">
      <c r="B5103" t="s">
        <v>1006</v>
      </c>
      <c r="C5103">
        <v>2014</v>
      </c>
      <c r="D5103">
        <v>1.05</v>
      </c>
      <c r="E5103">
        <v>1.24</v>
      </c>
      <c r="F5103">
        <v>0.1</v>
      </c>
      <c r="G5103">
        <v>0.28999999999999998</v>
      </c>
      <c r="H5103">
        <v>0.14000000000000001</v>
      </c>
      <c r="I5103">
        <v>0.19</v>
      </c>
      <c r="J5103">
        <v>0.54</v>
      </c>
      <c r="K5103" s="1">
        <v>5.25</v>
      </c>
      <c r="L5103" s="2">
        <v>1015060</v>
      </c>
      <c r="M5103" s="1">
        <f>Table1[[#This Row],[PerformanceMetric]]/Table1[[#This Row],[InflationAdjSalary]]*1000000</f>
        <v>5.1721080527259469</v>
      </c>
      <c r="N5103" t="s">
        <v>88</v>
      </c>
      <c r="O5103">
        <v>21</v>
      </c>
      <c r="P5103" t="s">
        <v>16</v>
      </c>
    </row>
    <row r="5104" spans="2:16" x14ac:dyDescent="0.2">
      <c r="B5104" t="s">
        <v>533</v>
      </c>
      <c r="C5104">
        <v>2017</v>
      </c>
      <c r="D5104">
        <v>1.56</v>
      </c>
      <c r="E5104">
        <v>1.1100000000000001</v>
      </c>
      <c r="F5104">
        <v>0.44</v>
      </c>
      <c r="G5104">
        <v>0.22</v>
      </c>
      <c r="H5104">
        <v>0.11</v>
      </c>
      <c r="I5104">
        <v>0.22</v>
      </c>
      <c r="J5104">
        <v>0.44</v>
      </c>
      <c r="K5104" s="1">
        <v>5.25</v>
      </c>
      <c r="L5104" s="2">
        <v>2965134</v>
      </c>
      <c r="M5104" s="1">
        <f>Table1[[#This Row],[PerformanceMetric]]/Table1[[#This Row],[InflationAdjSalary]]*1000000</f>
        <v>1.7705776534888475</v>
      </c>
      <c r="N5104" t="s">
        <v>50</v>
      </c>
      <c r="O5104">
        <v>21</v>
      </c>
      <c r="P5104" t="s">
        <v>25</v>
      </c>
    </row>
    <row r="5105" spans="2:16" x14ac:dyDescent="0.2">
      <c r="B5105" t="s">
        <v>927</v>
      </c>
      <c r="C5105">
        <v>2016</v>
      </c>
      <c r="D5105">
        <v>1.4</v>
      </c>
      <c r="E5105">
        <v>0.4</v>
      </c>
      <c r="F5105">
        <v>0.2</v>
      </c>
      <c r="G5105">
        <v>0.2</v>
      </c>
      <c r="H5105">
        <v>0</v>
      </c>
      <c r="I5105">
        <v>0</v>
      </c>
      <c r="J5105">
        <v>0.6</v>
      </c>
      <c r="K5105" s="1">
        <v>5.24</v>
      </c>
      <c r="L5105" s="2">
        <v>184412</v>
      </c>
      <c r="M5105" s="1">
        <f>Table1[[#This Row],[PerformanceMetric]]/Table1[[#This Row],[InflationAdjSalary]]*1000000</f>
        <v>28.414636791532008</v>
      </c>
      <c r="N5105" t="s">
        <v>31</v>
      </c>
      <c r="O5105">
        <v>22</v>
      </c>
      <c r="P5105" t="s">
        <v>30</v>
      </c>
    </row>
    <row r="5106" spans="2:16" x14ac:dyDescent="0.2">
      <c r="B5106" t="s">
        <v>1036</v>
      </c>
      <c r="C5106">
        <v>2010</v>
      </c>
      <c r="D5106">
        <v>1.63</v>
      </c>
      <c r="E5106">
        <v>1.69</v>
      </c>
      <c r="F5106">
        <v>0</v>
      </c>
      <c r="G5106">
        <v>0.19</v>
      </c>
      <c r="H5106">
        <v>0.25</v>
      </c>
      <c r="I5106">
        <v>0.44</v>
      </c>
      <c r="J5106">
        <v>0.46</v>
      </c>
      <c r="K5106" s="1">
        <v>5.24</v>
      </c>
      <c r="L5106" s="2">
        <v>367642</v>
      </c>
      <c r="M5106" s="1">
        <f>Table1[[#This Row],[PerformanceMetric]]/Table1[[#This Row],[InflationAdjSalary]]*1000000</f>
        <v>14.252996121226628</v>
      </c>
      <c r="N5106" t="s">
        <v>52</v>
      </c>
      <c r="O5106">
        <v>33</v>
      </c>
      <c r="P5106" t="s">
        <v>16</v>
      </c>
    </row>
    <row r="5107" spans="2:16" x14ac:dyDescent="0.2">
      <c r="B5107" t="s">
        <v>736</v>
      </c>
      <c r="C5107">
        <v>2015</v>
      </c>
      <c r="D5107">
        <v>1.86</v>
      </c>
      <c r="E5107">
        <v>0.43</v>
      </c>
      <c r="F5107">
        <v>0.28999999999999998</v>
      </c>
      <c r="G5107">
        <v>0.43</v>
      </c>
      <c r="H5107">
        <v>0.14000000000000001</v>
      </c>
      <c r="I5107">
        <v>0.28999999999999998</v>
      </c>
      <c r="J5107">
        <v>0.51</v>
      </c>
      <c r="K5107" s="1">
        <v>5.24</v>
      </c>
      <c r="L5107" s="2">
        <v>1176209</v>
      </c>
      <c r="M5107" s="1">
        <f>Table1[[#This Row],[PerformanceMetric]]/Table1[[#This Row],[InflationAdjSalary]]*1000000</f>
        <v>4.4549905671526062</v>
      </c>
      <c r="N5107" t="s">
        <v>91</v>
      </c>
      <c r="O5107">
        <v>23</v>
      </c>
      <c r="P5107" t="s">
        <v>20</v>
      </c>
    </row>
    <row r="5108" spans="2:16" x14ac:dyDescent="0.2">
      <c r="B5108" t="s">
        <v>1000</v>
      </c>
      <c r="C5108">
        <v>2013</v>
      </c>
      <c r="D5108">
        <v>2.06</v>
      </c>
      <c r="E5108">
        <v>0.92</v>
      </c>
      <c r="F5108">
        <v>1.31</v>
      </c>
      <c r="G5108">
        <v>0.19</v>
      </c>
      <c r="H5108">
        <v>0.15</v>
      </c>
      <c r="I5108">
        <v>0.73</v>
      </c>
      <c r="J5108">
        <v>0.41</v>
      </c>
      <c r="K5108" s="1">
        <v>5.22</v>
      </c>
      <c r="L5108" s="2">
        <v>1363794</v>
      </c>
      <c r="M5108" s="1">
        <f>Table1[[#This Row],[PerformanceMetric]]/Table1[[#This Row],[InflationAdjSalary]]*1000000</f>
        <v>3.8275575343490291</v>
      </c>
      <c r="N5108" t="s">
        <v>68</v>
      </c>
      <c r="O5108">
        <v>19</v>
      </c>
      <c r="P5108" t="s">
        <v>19</v>
      </c>
    </row>
    <row r="5109" spans="2:16" x14ac:dyDescent="0.2">
      <c r="B5109" t="s">
        <v>810</v>
      </c>
      <c r="C5109">
        <v>2012</v>
      </c>
      <c r="D5109">
        <v>1.6</v>
      </c>
      <c r="E5109">
        <v>0.9</v>
      </c>
      <c r="F5109">
        <v>0.05</v>
      </c>
      <c r="G5109">
        <v>0.05</v>
      </c>
      <c r="H5109">
        <v>0.4</v>
      </c>
      <c r="I5109">
        <v>0.35</v>
      </c>
      <c r="J5109">
        <v>0.56999999999999995</v>
      </c>
      <c r="K5109" s="1">
        <v>5.21</v>
      </c>
      <c r="L5109" s="2">
        <v>656705</v>
      </c>
      <c r="M5109" s="1">
        <f>Table1[[#This Row],[PerformanceMetric]]/Table1[[#This Row],[InflationAdjSalary]]*1000000</f>
        <v>7.9335470264426187</v>
      </c>
      <c r="N5109" t="s">
        <v>38</v>
      </c>
      <c r="O5109">
        <v>26</v>
      </c>
      <c r="P5109" t="s">
        <v>30</v>
      </c>
    </row>
    <row r="5110" spans="2:16" x14ac:dyDescent="0.2">
      <c r="B5110" t="s">
        <v>490</v>
      </c>
      <c r="C5110">
        <v>2013</v>
      </c>
      <c r="D5110">
        <v>0.93</v>
      </c>
      <c r="E5110">
        <v>2.86</v>
      </c>
      <c r="F5110">
        <v>0.71</v>
      </c>
      <c r="G5110">
        <v>0.64</v>
      </c>
      <c r="H5110">
        <v>0</v>
      </c>
      <c r="I5110">
        <v>0.28999999999999998</v>
      </c>
      <c r="J5110">
        <v>0.28000000000000003</v>
      </c>
      <c r="K5110" s="1">
        <v>5.17</v>
      </c>
      <c r="L5110" s="2">
        <v>1594151</v>
      </c>
      <c r="M5110" s="1">
        <f>Table1[[#This Row],[PerformanceMetric]]/Table1[[#This Row],[InflationAdjSalary]]*1000000</f>
        <v>3.2431055778279472</v>
      </c>
      <c r="N5110" t="s">
        <v>24</v>
      </c>
      <c r="O5110">
        <v>27</v>
      </c>
      <c r="P5110" t="s">
        <v>25</v>
      </c>
    </row>
    <row r="5111" spans="2:16" x14ac:dyDescent="0.2">
      <c r="B5111" t="s">
        <v>172</v>
      </c>
      <c r="C5111">
        <v>2018</v>
      </c>
      <c r="D5111">
        <v>1.47</v>
      </c>
      <c r="E5111">
        <v>1.1299999999999999</v>
      </c>
      <c r="F5111">
        <v>0.4</v>
      </c>
      <c r="G5111">
        <v>7.0000000000000007E-2</v>
      </c>
      <c r="H5111">
        <v>0.13</v>
      </c>
      <c r="I5111">
        <v>0.13</v>
      </c>
      <c r="J5111">
        <v>0.44</v>
      </c>
      <c r="K5111" s="1">
        <v>5.17</v>
      </c>
      <c r="L5111" s="2">
        <v>1620659</v>
      </c>
      <c r="M5111" s="1">
        <f>Table1[[#This Row],[PerformanceMetric]]/Table1[[#This Row],[InflationAdjSalary]]*1000000</f>
        <v>3.1900603396519562</v>
      </c>
      <c r="N5111" t="s">
        <v>42</v>
      </c>
      <c r="O5111">
        <v>20</v>
      </c>
      <c r="P5111" t="s">
        <v>30</v>
      </c>
    </row>
    <row r="5112" spans="2:16" x14ac:dyDescent="0.2">
      <c r="B5112" t="s">
        <v>773</v>
      </c>
      <c r="C5112">
        <v>2014</v>
      </c>
      <c r="D5112">
        <v>1.25</v>
      </c>
      <c r="E5112">
        <v>2</v>
      </c>
      <c r="F5112">
        <v>0.75</v>
      </c>
      <c r="G5112">
        <v>0</v>
      </c>
      <c r="H5112">
        <v>0</v>
      </c>
      <c r="I5112">
        <v>1</v>
      </c>
      <c r="J5112">
        <v>0.64</v>
      </c>
      <c r="K5112" s="1">
        <v>5.15</v>
      </c>
      <c r="L5112" s="2">
        <v>1526646</v>
      </c>
      <c r="M5112" s="1">
        <f>Table1[[#This Row],[PerformanceMetric]]/Table1[[#This Row],[InflationAdjSalary]]*1000000</f>
        <v>3.3734081116381929</v>
      </c>
      <c r="N5112" t="s">
        <v>50</v>
      </c>
      <c r="O5112">
        <v>29</v>
      </c>
      <c r="P5112" t="s">
        <v>30</v>
      </c>
    </row>
    <row r="5113" spans="2:16" x14ac:dyDescent="0.2">
      <c r="B5113" t="s">
        <v>937</v>
      </c>
      <c r="C5113">
        <v>2011</v>
      </c>
      <c r="D5113">
        <v>1.64</v>
      </c>
      <c r="E5113">
        <v>0.64</v>
      </c>
      <c r="F5113">
        <v>0.28000000000000003</v>
      </c>
      <c r="G5113">
        <v>0.24</v>
      </c>
      <c r="H5113">
        <v>0.04</v>
      </c>
      <c r="I5113">
        <v>0.2</v>
      </c>
      <c r="J5113">
        <v>0.53</v>
      </c>
      <c r="K5113" s="1">
        <v>5.15</v>
      </c>
      <c r="L5113" s="2">
        <v>1575270</v>
      </c>
      <c r="M5113" s="1">
        <f>Table1[[#This Row],[PerformanceMetric]]/Table1[[#This Row],[InflationAdjSalary]]*1000000</f>
        <v>3.2692808217004075</v>
      </c>
      <c r="N5113" t="s">
        <v>24</v>
      </c>
      <c r="O5113">
        <v>29</v>
      </c>
      <c r="P5113" t="s">
        <v>20</v>
      </c>
    </row>
    <row r="5114" spans="2:16" x14ac:dyDescent="0.2">
      <c r="B5114" t="s">
        <v>844</v>
      </c>
      <c r="C5114">
        <v>2010</v>
      </c>
      <c r="D5114">
        <v>2.04</v>
      </c>
      <c r="E5114">
        <v>1.08</v>
      </c>
      <c r="F5114">
        <v>0.5</v>
      </c>
      <c r="G5114">
        <v>0.21</v>
      </c>
      <c r="H5114">
        <v>0.04</v>
      </c>
      <c r="I5114">
        <v>0.25</v>
      </c>
      <c r="J5114">
        <v>0.38</v>
      </c>
      <c r="K5114" s="1">
        <v>5.14</v>
      </c>
      <c r="L5114" s="2">
        <v>5644116</v>
      </c>
      <c r="M5114" s="1">
        <f>Table1[[#This Row],[PerformanceMetric]]/Table1[[#This Row],[InflationAdjSalary]]*1000000</f>
        <v>0.91068291296635284</v>
      </c>
      <c r="N5114" t="s">
        <v>76</v>
      </c>
      <c r="O5114">
        <v>28</v>
      </c>
      <c r="P5114" t="s">
        <v>20</v>
      </c>
    </row>
    <row r="5115" spans="2:16" x14ac:dyDescent="0.2">
      <c r="B5115" t="s">
        <v>375</v>
      </c>
      <c r="C5115">
        <v>2013</v>
      </c>
      <c r="D5115">
        <v>2.29</v>
      </c>
      <c r="E5115">
        <v>0.24</v>
      </c>
      <c r="F5115">
        <v>0.24</v>
      </c>
      <c r="G5115">
        <v>0.06</v>
      </c>
      <c r="H5115">
        <v>0</v>
      </c>
      <c r="I5115">
        <v>0.24</v>
      </c>
      <c r="J5115">
        <v>0.55000000000000004</v>
      </c>
      <c r="K5115" s="1">
        <v>5.13</v>
      </c>
      <c r="L5115" s="2">
        <v>1303776</v>
      </c>
      <c r="M5115" s="1">
        <f>Table1[[#This Row],[PerformanceMetric]]/Table1[[#This Row],[InflationAdjSalary]]*1000000</f>
        <v>3.9347249834327367</v>
      </c>
      <c r="N5115" t="s">
        <v>76</v>
      </c>
      <c r="O5115">
        <v>27</v>
      </c>
      <c r="P5115" t="s">
        <v>20</v>
      </c>
    </row>
    <row r="5116" spans="2:16" x14ac:dyDescent="0.2">
      <c r="B5116" t="s">
        <v>1001</v>
      </c>
      <c r="C5116">
        <v>2012</v>
      </c>
      <c r="D5116">
        <v>1.83</v>
      </c>
      <c r="E5116">
        <v>1.63</v>
      </c>
      <c r="F5116">
        <v>1.17</v>
      </c>
      <c r="G5116">
        <v>0.17</v>
      </c>
      <c r="H5116">
        <v>0.03</v>
      </c>
      <c r="I5116">
        <v>0.9</v>
      </c>
      <c r="J5116">
        <v>0.42</v>
      </c>
      <c r="K5116" s="1">
        <v>5.13</v>
      </c>
      <c r="L5116" s="2">
        <v>7865406</v>
      </c>
      <c r="M5116" s="1">
        <f>Table1[[#This Row],[PerformanceMetric]]/Table1[[#This Row],[InflationAdjSalary]]*1000000</f>
        <v>0.65222316559374049</v>
      </c>
      <c r="N5116" t="s">
        <v>41</v>
      </c>
      <c r="O5116">
        <v>31</v>
      </c>
      <c r="P5116" t="s">
        <v>16</v>
      </c>
    </row>
    <row r="5117" spans="2:16" x14ac:dyDescent="0.2">
      <c r="B5117" t="s">
        <v>973</v>
      </c>
      <c r="C5117">
        <v>2014</v>
      </c>
      <c r="D5117">
        <v>1.88</v>
      </c>
      <c r="E5117">
        <v>2.63</v>
      </c>
      <c r="F5117">
        <v>0.25</v>
      </c>
      <c r="G5117">
        <v>0</v>
      </c>
      <c r="H5117">
        <v>0.38</v>
      </c>
      <c r="I5117">
        <v>1.1299999999999999</v>
      </c>
      <c r="J5117">
        <v>0.44</v>
      </c>
      <c r="K5117" s="1">
        <v>5.1100000000000003</v>
      </c>
      <c r="L5117" s="2">
        <v>887541</v>
      </c>
      <c r="M5117" s="1">
        <f>Table1[[#This Row],[PerformanceMetric]]/Table1[[#This Row],[InflationAdjSalary]]*1000000</f>
        <v>5.7574804994924182</v>
      </c>
      <c r="N5117" t="s">
        <v>41</v>
      </c>
      <c r="O5117">
        <v>25</v>
      </c>
      <c r="P5117" t="s">
        <v>16</v>
      </c>
    </row>
    <row r="5118" spans="2:16" x14ac:dyDescent="0.2">
      <c r="B5118" t="s">
        <v>461</v>
      </c>
      <c r="C5118">
        <v>2013</v>
      </c>
      <c r="D5118">
        <v>2.44</v>
      </c>
      <c r="E5118">
        <v>1.44</v>
      </c>
      <c r="F5118">
        <v>0.56000000000000005</v>
      </c>
      <c r="G5118">
        <v>0.22</v>
      </c>
      <c r="H5118">
        <v>0</v>
      </c>
      <c r="I5118">
        <v>0.56000000000000005</v>
      </c>
      <c r="J5118">
        <v>0.36</v>
      </c>
      <c r="K5118" s="1">
        <v>5.1100000000000003</v>
      </c>
      <c r="L5118" s="2">
        <v>1142078</v>
      </c>
      <c r="M5118" s="1">
        <f>Table1[[#This Row],[PerformanceMetric]]/Table1[[#This Row],[InflationAdjSalary]]*1000000</f>
        <v>4.4743003542665214</v>
      </c>
      <c r="N5118" t="s">
        <v>29</v>
      </c>
      <c r="O5118">
        <v>23</v>
      </c>
      <c r="P5118" t="s">
        <v>30</v>
      </c>
    </row>
    <row r="5119" spans="2:16" x14ac:dyDescent="0.2">
      <c r="B5119" t="s">
        <v>660</v>
      </c>
      <c r="C5119">
        <v>2015</v>
      </c>
      <c r="D5119">
        <v>2.71</v>
      </c>
      <c r="E5119">
        <v>0.35</v>
      </c>
      <c r="F5119">
        <v>0.24</v>
      </c>
      <c r="G5119">
        <v>0</v>
      </c>
      <c r="H5119">
        <v>0</v>
      </c>
      <c r="I5119">
        <v>0.28999999999999998</v>
      </c>
      <c r="J5119">
        <v>0.47</v>
      </c>
      <c r="K5119" s="1">
        <v>5.1100000000000003</v>
      </c>
      <c r="L5119" s="2">
        <v>1176209</v>
      </c>
      <c r="M5119" s="1">
        <f>Table1[[#This Row],[PerformanceMetric]]/Table1[[#This Row],[InflationAdjSalary]]*1000000</f>
        <v>4.3444659920133244</v>
      </c>
      <c r="N5119" t="s">
        <v>18</v>
      </c>
      <c r="O5119">
        <v>23</v>
      </c>
      <c r="P5119" t="s">
        <v>20</v>
      </c>
    </row>
    <row r="5120" spans="2:16" x14ac:dyDescent="0.2">
      <c r="B5120" t="s">
        <v>472</v>
      </c>
      <c r="C5120">
        <v>2018</v>
      </c>
      <c r="D5120">
        <v>1.67</v>
      </c>
      <c r="E5120">
        <v>0.93</v>
      </c>
      <c r="F5120">
        <v>0.13</v>
      </c>
      <c r="G5120">
        <v>7.0000000000000007E-2</v>
      </c>
      <c r="H5120">
        <v>0.2</v>
      </c>
      <c r="I5120">
        <v>0.27</v>
      </c>
      <c r="J5120">
        <v>0.52</v>
      </c>
      <c r="K5120" s="1">
        <v>5.0999999999999996</v>
      </c>
      <c r="L5120" s="2">
        <v>1816690</v>
      </c>
      <c r="M5120" s="1">
        <f>Table1[[#This Row],[PerformanceMetric]]/Table1[[#This Row],[InflationAdjSalary]]*1000000</f>
        <v>2.8073033924334916</v>
      </c>
      <c r="N5120" t="s">
        <v>22</v>
      </c>
      <c r="O5120">
        <v>22</v>
      </c>
      <c r="P5120" t="s">
        <v>30</v>
      </c>
    </row>
    <row r="5121" spans="2:16" x14ac:dyDescent="0.2">
      <c r="B5121" t="s">
        <v>736</v>
      </c>
      <c r="C5121">
        <v>2015</v>
      </c>
      <c r="D5121">
        <v>1.9</v>
      </c>
      <c r="E5121">
        <v>0.53</v>
      </c>
      <c r="F5121">
        <v>0.4</v>
      </c>
      <c r="G5121">
        <v>0.3</v>
      </c>
      <c r="H5121">
        <v>0.1</v>
      </c>
      <c r="I5121">
        <v>0.3</v>
      </c>
      <c r="J5121">
        <v>0.48</v>
      </c>
      <c r="K5121" s="1">
        <v>5.09</v>
      </c>
      <c r="L5121" s="2">
        <v>1176209</v>
      </c>
      <c r="M5121" s="1">
        <f>Table1[[#This Row],[PerformanceMetric]]/Table1[[#This Row],[InflationAdjSalary]]*1000000</f>
        <v>4.3274622112226657</v>
      </c>
      <c r="N5121" t="s">
        <v>41</v>
      </c>
      <c r="O5121">
        <v>23</v>
      </c>
      <c r="P5121" t="s">
        <v>20</v>
      </c>
    </row>
    <row r="5122" spans="2:16" x14ac:dyDescent="0.2">
      <c r="B5122" t="s">
        <v>988</v>
      </c>
      <c r="C5122">
        <v>2013</v>
      </c>
      <c r="D5122">
        <v>1.1599999999999999</v>
      </c>
      <c r="E5122">
        <v>1.63</v>
      </c>
      <c r="F5122">
        <v>0.19</v>
      </c>
      <c r="G5122">
        <v>0.31</v>
      </c>
      <c r="H5122">
        <v>0.19</v>
      </c>
      <c r="I5122">
        <v>0.5</v>
      </c>
      <c r="J5122">
        <v>0.51</v>
      </c>
      <c r="K5122" s="1">
        <v>5.05</v>
      </c>
      <c r="L5122" s="2">
        <v>553674</v>
      </c>
      <c r="M5122" s="1">
        <f>Table1[[#This Row],[PerformanceMetric]]/Table1[[#This Row],[InflationAdjSalary]]*1000000</f>
        <v>9.1208906323937899</v>
      </c>
      <c r="N5122" t="s">
        <v>61</v>
      </c>
      <c r="O5122">
        <v>34</v>
      </c>
      <c r="P5122" t="s">
        <v>30</v>
      </c>
    </row>
    <row r="5123" spans="2:16" x14ac:dyDescent="0.2">
      <c r="B5123" t="s">
        <v>1037</v>
      </c>
      <c r="C5123">
        <v>2013</v>
      </c>
      <c r="D5123">
        <v>2.11</v>
      </c>
      <c r="E5123">
        <v>0.79</v>
      </c>
      <c r="F5123">
        <v>1.63</v>
      </c>
      <c r="G5123">
        <v>0.53</v>
      </c>
      <c r="H5123">
        <v>0</v>
      </c>
      <c r="I5123">
        <v>0.84</v>
      </c>
      <c r="J5123">
        <v>0.37</v>
      </c>
      <c r="K5123" s="1">
        <v>5.05</v>
      </c>
      <c r="L5123" s="2">
        <v>912731</v>
      </c>
      <c r="M5123" s="1">
        <f>Table1[[#This Row],[PerformanceMetric]]/Table1[[#This Row],[InflationAdjSalary]]*1000000</f>
        <v>5.5328459316052587</v>
      </c>
      <c r="N5123" t="s">
        <v>81</v>
      </c>
      <c r="O5123">
        <v>24</v>
      </c>
      <c r="P5123" t="s">
        <v>19</v>
      </c>
    </row>
    <row r="5124" spans="2:16" x14ac:dyDescent="0.2">
      <c r="B5124" t="s">
        <v>736</v>
      </c>
      <c r="C5124">
        <v>2015</v>
      </c>
      <c r="D5124">
        <v>1.91</v>
      </c>
      <c r="E5124">
        <v>0.56999999999999995</v>
      </c>
      <c r="F5124">
        <v>0.43</v>
      </c>
      <c r="G5124">
        <v>0.26</v>
      </c>
      <c r="H5124">
        <v>0.09</v>
      </c>
      <c r="I5124">
        <v>0.3</v>
      </c>
      <c r="J5124">
        <v>0.48</v>
      </c>
      <c r="K5124" s="1">
        <v>5.05</v>
      </c>
      <c r="L5124" s="2">
        <v>1176209</v>
      </c>
      <c r="M5124" s="1">
        <f>Table1[[#This Row],[PerformanceMetric]]/Table1[[#This Row],[InflationAdjSalary]]*1000000</f>
        <v>4.2934546496413475</v>
      </c>
      <c r="N5124" t="s">
        <v>58</v>
      </c>
      <c r="O5124">
        <v>23</v>
      </c>
      <c r="P5124" t="s">
        <v>20</v>
      </c>
    </row>
    <row r="5125" spans="2:16" x14ac:dyDescent="0.2">
      <c r="B5125" t="s">
        <v>998</v>
      </c>
      <c r="C5125">
        <v>2021</v>
      </c>
      <c r="D5125">
        <v>1.21</v>
      </c>
      <c r="E5125">
        <v>0.97</v>
      </c>
      <c r="F5125">
        <v>0.31</v>
      </c>
      <c r="G5125">
        <v>0.14000000000000001</v>
      </c>
      <c r="H5125">
        <v>0.03</v>
      </c>
      <c r="I5125">
        <v>0.14000000000000001</v>
      </c>
      <c r="J5125">
        <v>0.53</v>
      </c>
      <c r="K5125" s="1">
        <v>5.03</v>
      </c>
      <c r="L5125" s="2">
        <v>230166</v>
      </c>
      <c r="M5125" s="1">
        <f>Table1[[#This Row],[PerformanceMetric]]/Table1[[#This Row],[InflationAdjSalary]]*1000000</f>
        <v>21.853792480209936</v>
      </c>
      <c r="N5125" t="s">
        <v>58</v>
      </c>
      <c r="O5125">
        <v>23</v>
      </c>
      <c r="P5125" t="s">
        <v>16</v>
      </c>
    </row>
    <row r="5126" spans="2:16" x14ac:dyDescent="0.2">
      <c r="B5126" t="s">
        <v>942</v>
      </c>
      <c r="C5126">
        <v>2013</v>
      </c>
      <c r="D5126">
        <v>2.81</v>
      </c>
      <c r="E5126">
        <v>0.26</v>
      </c>
      <c r="F5126">
        <v>1</v>
      </c>
      <c r="G5126">
        <v>0.22</v>
      </c>
      <c r="H5126">
        <v>0</v>
      </c>
      <c r="I5126">
        <v>0.56000000000000005</v>
      </c>
      <c r="J5126">
        <v>0.39</v>
      </c>
      <c r="K5126" s="1">
        <v>5.0199999999999996</v>
      </c>
      <c r="L5126" s="2">
        <v>459308</v>
      </c>
      <c r="M5126" s="1">
        <f>Table1[[#This Row],[PerformanceMetric]]/Table1[[#This Row],[InflationAdjSalary]]*1000000</f>
        <v>10.929485225600249</v>
      </c>
      <c r="N5126" t="s">
        <v>41</v>
      </c>
      <c r="O5126">
        <v>21</v>
      </c>
      <c r="P5126" t="s">
        <v>19</v>
      </c>
    </row>
    <row r="5127" spans="2:16" x14ac:dyDescent="0.2">
      <c r="B5127" t="s">
        <v>804</v>
      </c>
      <c r="C5127">
        <v>2011</v>
      </c>
      <c r="D5127">
        <v>1.1299999999999999</v>
      </c>
      <c r="E5127">
        <v>1.6</v>
      </c>
      <c r="F5127">
        <v>0.09</v>
      </c>
      <c r="G5127">
        <v>0.19</v>
      </c>
      <c r="H5127">
        <v>0.34</v>
      </c>
      <c r="I5127">
        <v>0.36</v>
      </c>
      <c r="J5127">
        <v>0.48</v>
      </c>
      <c r="K5127" s="1">
        <v>5.01</v>
      </c>
      <c r="L5127" s="2">
        <v>6731288</v>
      </c>
      <c r="M5127" s="1">
        <f>Table1[[#This Row],[PerformanceMetric]]/Table1[[#This Row],[InflationAdjSalary]]*1000000</f>
        <v>0.74428549187020376</v>
      </c>
      <c r="N5127" t="s">
        <v>41</v>
      </c>
      <c r="O5127">
        <v>23</v>
      </c>
      <c r="P5127" t="s">
        <v>30</v>
      </c>
    </row>
    <row r="5128" spans="2:16" x14ac:dyDescent="0.2">
      <c r="B5128" t="s">
        <v>323</v>
      </c>
      <c r="C5128">
        <v>2012</v>
      </c>
      <c r="D5128">
        <v>2</v>
      </c>
      <c r="E5128">
        <v>0.5</v>
      </c>
      <c r="F5128">
        <v>0</v>
      </c>
      <c r="G5128">
        <v>0</v>
      </c>
      <c r="H5128">
        <v>0</v>
      </c>
      <c r="I5128">
        <v>0</v>
      </c>
      <c r="J5128">
        <v>0.5</v>
      </c>
      <c r="K5128" s="1">
        <v>5</v>
      </c>
      <c r="L5128" s="2">
        <v>438667</v>
      </c>
      <c r="M5128" s="1">
        <f>Table1[[#This Row],[PerformanceMetric]]/Table1[[#This Row],[InflationAdjSalary]]*1000000</f>
        <v>11.398167630571709</v>
      </c>
      <c r="N5128" t="s">
        <v>22</v>
      </c>
      <c r="O5128">
        <v>30</v>
      </c>
      <c r="P5128" t="s">
        <v>30</v>
      </c>
    </row>
    <row r="5129" spans="2:16" x14ac:dyDescent="0.2">
      <c r="B5129" t="s">
        <v>419</v>
      </c>
      <c r="C5129">
        <v>2014</v>
      </c>
      <c r="D5129">
        <v>2.2999999999999998</v>
      </c>
      <c r="E5129">
        <v>0.91</v>
      </c>
      <c r="F5129">
        <v>0.45</v>
      </c>
      <c r="G5129">
        <v>0.27</v>
      </c>
      <c r="H5129">
        <v>0.14000000000000001</v>
      </c>
      <c r="I5129">
        <v>0.64</v>
      </c>
      <c r="J5129">
        <v>0.45</v>
      </c>
      <c r="K5129" s="1">
        <v>5</v>
      </c>
      <c r="L5129" s="2">
        <v>2486425</v>
      </c>
      <c r="M5129" s="1">
        <f>Table1[[#This Row],[PerformanceMetric]]/Table1[[#This Row],[InflationAdjSalary]]*1000000</f>
        <v>2.0109192917542256</v>
      </c>
      <c r="N5129" t="s">
        <v>22</v>
      </c>
      <c r="O5129">
        <v>24</v>
      </c>
      <c r="P5129" t="s">
        <v>20</v>
      </c>
    </row>
    <row r="5130" spans="2:16" x14ac:dyDescent="0.2">
      <c r="B5130" t="s">
        <v>1038</v>
      </c>
      <c r="C5130">
        <v>2012</v>
      </c>
      <c r="D5130">
        <v>2.86</v>
      </c>
      <c r="E5130">
        <v>0.84</v>
      </c>
      <c r="F5130">
        <v>1.25</v>
      </c>
      <c r="G5130">
        <v>0.34</v>
      </c>
      <c r="H5130">
        <v>0</v>
      </c>
      <c r="I5130">
        <v>1.05</v>
      </c>
      <c r="J5130">
        <v>0.39</v>
      </c>
      <c r="K5130" s="1">
        <v>4.99</v>
      </c>
      <c r="L5130" s="2">
        <v>1696487</v>
      </c>
      <c r="M5130" s="1">
        <f>Table1[[#This Row],[PerformanceMetric]]/Table1[[#This Row],[InflationAdjSalary]]*1000000</f>
        <v>2.9413723771534941</v>
      </c>
      <c r="N5130" t="s">
        <v>109</v>
      </c>
      <c r="O5130">
        <v>25</v>
      </c>
      <c r="P5130" t="s">
        <v>19</v>
      </c>
    </row>
    <row r="5131" spans="2:16" x14ac:dyDescent="0.2">
      <c r="B5131" t="s">
        <v>1039</v>
      </c>
      <c r="C5131">
        <v>2017</v>
      </c>
      <c r="D5131">
        <v>1.94</v>
      </c>
      <c r="E5131">
        <v>0.88</v>
      </c>
      <c r="F5131">
        <v>0.69</v>
      </c>
      <c r="G5131">
        <v>0.13</v>
      </c>
      <c r="H5131">
        <v>0.19</v>
      </c>
      <c r="I5131">
        <v>0.69</v>
      </c>
      <c r="J5131">
        <v>0.51</v>
      </c>
      <c r="K5131" s="1">
        <v>4.9800000000000004</v>
      </c>
      <c r="L5131" s="2">
        <v>116617</v>
      </c>
      <c r="M5131" s="1">
        <f>Table1[[#This Row],[PerformanceMetric]]/Table1[[#This Row],[InflationAdjSalary]]*1000000</f>
        <v>42.703893943421633</v>
      </c>
      <c r="N5131" t="s">
        <v>38</v>
      </c>
      <c r="O5131">
        <v>22</v>
      </c>
      <c r="P5131" t="s">
        <v>20</v>
      </c>
    </row>
    <row r="5132" spans="2:16" x14ac:dyDescent="0.2">
      <c r="B5132" t="s">
        <v>1001</v>
      </c>
      <c r="C5132">
        <v>2012</v>
      </c>
      <c r="D5132">
        <v>2.0499999999999998</v>
      </c>
      <c r="E5132">
        <v>1.67</v>
      </c>
      <c r="F5132">
        <v>1.43</v>
      </c>
      <c r="G5132">
        <v>0.14000000000000001</v>
      </c>
      <c r="H5132">
        <v>0.05</v>
      </c>
      <c r="I5132">
        <v>1.19</v>
      </c>
      <c r="J5132">
        <v>0.42</v>
      </c>
      <c r="K5132" s="1">
        <v>4.9800000000000004</v>
      </c>
      <c r="L5132" s="2">
        <v>7865406</v>
      </c>
      <c r="M5132" s="1">
        <f>Table1[[#This Row],[PerformanceMetric]]/Table1[[#This Row],[InflationAdjSalary]]*1000000</f>
        <v>0.63315231279860196</v>
      </c>
      <c r="N5132" t="s">
        <v>29</v>
      </c>
      <c r="O5132">
        <v>31</v>
      </c>
      <c r="P5132" t="s">
        <v>16</v>
      </c>
    </row>
    <row r="5133" spans="2:16" x14ac:dyDescent="0.2">
      <c r="B5133" t="s">
        <v>596</v>
      </c>
      <c r="C5133">
        <v>2014</v>
      </c>
      <c r="D5133">
        <v>2.11</v>
      </c>
      <c r="E5133">
        <v>0.79</v>
      </c>
      <c r="F5133">
        <v>0.21</v>
      </c>
      <c r="G5133">
        <v>0.63</v>
      </c>
      <c r="H5133">
        <v>0</v>
      </c>
      <c r="I5133">
        <v>0.53</v>
      </c>
      <c r="J5133">
        <v>0.46</v>
      </c>
      <c r="K5133" s="1">
        <v>4.96</v>
      </c>
      <c r="L5133" s="2">
        <v>268298</v>
      </c>
      <c r="M5133" s="1">
        <f>Table1[[#This Row],[PerformanceMetric]]/Table1[[#This Row],[InflationAdjSalary]]*1000000</f>
        <v>18.486906350401419</v>
      </c>
      <c r="N5133" t="s">
        <v>70</v>
      </c>
      <c r="O5133">
        <v>28</v>
      </c>
      <c r="P5133" t="s">
        <v>20</v>
      </c>
    </row>
    <row r="5134" spans="2:16" x14ac:dyDescent="0.2">
      <c r="B5134" t="s">
        <v>786</v>
      </c>
      <c r="C5134">
        <v>2012</v>
      </c>
      <c r="D5134">
        <v>2.42</v>
      </c>
      <c r="E5134">
        <v>0.84</v>
      </c>
      <c r="F5134">
        <v>1.1100000000000001</v>
      </c>
      <c r="G5134">
        <v>0.11</v>
      </c>
      <c r="H5134">
        <v>0</v>
      </c>
      <c r="I5134">
        <v>1</v>
      </c>
      <c r="J5134">
        <v>0.5</v>
      </c>
      <c r="K5134" s="1">
        <v>4.95</v>
      </c>
      <c r="L5134" s="2">
        <v>1210142</v>
      </c>
      <c r="M5134" s="1">
        <f>Table1[[#This Row],[PerformanceMetric]]/Table1[[#This Row],[InflationAdjSalary]]*1000000</f>
        <v>4.0904290570858626</v>
      </c>
      <c r="N5134" t="s">
        <v>42</v>
      </c>
      <c r="O5134">
        <v>21</v>
      </c>
      <c r="P5134" t="s">
        <v>19</v>
      </c>
    </row>
    <row r="5135" spans="2:16" x14ac:dyDescent="0.2">
      <c r="B5135" t="s">
        <v>542</v>
      </c>
      <c r="C5135">
        <v>2019</v>
      </c>
      <c r="D5135">
        <v>1.41</v>
      </c>
      <c r="E5135">
        <v>1.35</v>
      </c>
      <c r="F5135">
        <v>0.18</v>
      </c>
      <c r="G5135">
        <v>0.35</v>
      </c>
      <c r="H5135">
        <v>0.06</v>
      </c>
      <c r="I5135">
        <v>0.47</v>
      </c>
      <c r="J5135">
        <v>0.51</v>
      </c>
      <c r="K5135" s="1">
        <v>4.95</v>
      </c>
      <c r="L5135" s="2">
        <v>1639040</v>
      </c>
      <c r="M5135" s="1">
        <f>Table1[[#This Row],[PerformanceMetric]]/Table1[[#This Row],[InflationAdjSalary]]*1000000</f>
        <v>3.0200605232331119</v>
      </c>
      <c r="N5135" t="s">
        <v>91</v>
      </c>
      <c r="O5135">
        <v>19</v>
      </c>
      <c r="P5135" t="s">
        <v>16</v>
      </c>
    </row>
    <row r="5136" spans="2:16" x14ac:dyDescent="0.2">
      <c r="B5136" t="s">
        <v>299</v>
      </c>
      <c r="C5136">
        <v>2015</v>
      </c>
      <c r="D5136">
        <v>1.8</v>
      </c>
      <c r="E5136">
        <v>0.2</v>
      </c>
      <c r="F5136">
        <v>0</v>
      </c>
      <c r="G5136">
        <v>0.4</v>
      </c>
      <c r="H5136">
        <v>0</v>
      </c>
      <c r="I5136">
        <v>0.4</v>
      </c>
      <c r="J5136">
        <v>0.77</v>
      </c>
      <c r="K5136" s="1">
        <v>4.9000000000000004</v>
      </c>
      <c r="L5136" s="2">
        <v>1049289</v>
      </c>
      <c r="M5136" s="1">
        <f>Table1[[#This Row],[PerformanceMetric]]/Table1[[#This Row],[InflationAdjSalary]]*1000000</f>
        <v>4.6698288078880079</v>
      </c>
      <c r="N5136" t="s">
        <v>61</v>
      </c>
      <c r="O5136">
        <v>23</v>
      </c>
      <c r="P5136" t="s">
        <v>16</v>
      </c>
    </row>
    <row r="5137" spans="2:16" x14ac:dyDescent="0.2">
      <c r="B5137" t="s">
        <v>719</v>
      </c>
      <c r="C5137">
        <v>2013</v>
      </c>
      <c r="D5137">
        <v>1.58</v>
      </c>
      <c r="E5137">
        <v>0.57999999999999996</v>
      </c>
      <c r="F5137">
        <v>0.34</v>
      </c>
      <c r="G5137">
        <v>0.05</v>
      </c>
      <c r="H5137">
        <v>0.16</v>
      </c>
      <c r="I5137">
        <v>0.08</v>
      </c>
      <c r="J5137">
        <v>0.48</v>
      </c>
      <c r="K5137" s="1">
        <v>4.88</v>
      </c>
      <c r="L5137" s="2">
        <v>1903464</v>
      </c>
      <c r="M5137" s="1">
        <f>Table1[[#This Row],[PerformanceMetric]]/Table1[[#This Row],[InflationAdjSalary]]*1000000</f>
        <v>2.5637469371629829</v>
      </c>
      <c r="N5137" t="s">
        <v>31</v>
      </c>
      <c r="O5137">
        <v>32</v>
      </c>
      <c r="P5137" t="s">
        <v>25</v>
      </c>
    </row>
    <row r="5138" spans="2:16" x14ac:dyDescent="0.2">
      <c r="B5138" t="s">
        <v>1040</v>
      </c>
      <c r="C5138">
        <v>2014</v>
      </c>
      <c r="D5138">
        <v>1.86</v>
      </c>
      <c r="E5138">
        <v>1.1000000000000001</v>
      </c>
      <c r="F5138">
        <v>0.28999999999999998</v>
      </c>
      <c r="G5138">
        <v>0.19</v>
      </c>
      <c r="H5138">
        <v>0.1</v>
      </c>
      <c r="I5138">
        <v>0.52</v>
      </c>
      <c r="J5138">
        <v>0.49</v>
      </c>
      <c r="K5138" s="1">
        <v>4.84</v>
      </c>
      <c r="L5138" s="2">
        <v>1074769</v>
      </c>
      <c r="M5138" s="1">
        <f>Table1[[#This Row],[PerformanceMetric]]/Table1[[#This Row],[InflationAdjSalary]]*1000000</f>
        <v>4.5032932658087459</v>
      </c>
      <c r="N5138" t="s">
        <v>109</v>
      </c>
      <c r="O5138">
        <v>22</v>
      </c>
      <c r="P5138" t="s">
        <v>20</v>
      </c>
    </row>
    <row r="5139" spans="2:16" x14ac:dyDescent="0.2">
      <c r="B5139" t="s">
        <v>1003</v>
      </c>
      <c r="C5139">
        <v>2020</v>
      </c>
      <c r="D5139">
        <v>1.44</v>
      </c>
      <c r="E5139">
        <v>0.56000000000000005</v>
      </c>
      <c r="F5139">
        <v>0.78</v>
      </c>
      <c r="G5139">
        <v>0</v>
      </c>
      <c r="H5139">
        <v>0.11</v>
      </c>
      <c r="I5139">
        <v>0.33</v>
      </c>
      <c r="J5139">
        <v>0.54</v>
      </c>
      <c r="K5139" s="1">
        <v>4.8099999999999996</v>
      </c>
      <c r="L5139" s="2">
        <v>227626</v>
      </c>
      <c r="M5139" s="1">
        <f>Table1[[#This Row],[PerformanceMetric]]/Table1[[#This Row],[InflationAdjSalary]]*1000000</f>
        <v>21.131153734634879</v>
      </c>
      <c r="N5139" t="s">
        <v>54</v>
      </c>
      <c r="O5139">
        <v>22</v>
      </c>
      <c r="P5139" t="s">
        <v>19</v>
      </c>
    </row>
    <row r="5140" spans="2:16" x14ac:dyDescent="0.2">
      <c r="B5140" t="s">
        <v>1041</v>
      </c>
      <c r="C5140">
        <v>2021</v>
      </c>
      <c r="D5140">
        <v>1.95</v>
      </c>
      <c r="E5140">
        <v>0.43</v>
      </c>
      <c r="F5140">
        <v>0.38</v>
      </c>
      <c r="G5140">
        <v>0.33</v>
      </c>
      <c r="H5140">
        <v>0.1</v>
      </c>
      <c r="I5140">
        <v>0.24</v>
      </c>
      <c r="J5140">
        <v>0.44</v>
      </c>
      <c r="K5140" s="1">
        <v>4.8</v>
      </c>
      <c r="L5140" s="2">
        <v>104929</v>
      </c>
      <c r="M5140" s="1">
        <f>Table1[[#This Row],[PerformanceMetric]]/Table1[[#This Row],[InflationAdjSalary]]*1000000</f>
        <v>45.74521819516054</v>
      </c>
      <c r="N5140" t="s">
        <v>76</v>
      </c>
      <c r="O5140">
        <v>21</v>
      </c>
      <c r="P5140" t="s">
        <v>20</v>
      </c>
    </row>
    <row r="5141" spans="2:16" x14ac:dyDescent="0.2">
      <c r="B5141" t="s">
        <v>1001</v>
      </c>
      <c r="C5141">
        <v>2011</v>
      </c>
      <c r="D5141">
        <v>1.69</v>
      </c>
      <c r="E5141">
        <v>1.24</v>
      </c>
      <c r="F5141">
        <v>1.1499999999999999</v>
      </c>
      <c r="G5141">
        <v>0.17</v>
      </c>
      <c r="H5141">
        <v>7.0000000000000007E-2</v>
      </c>
      <c r="I5141">
        <v>0.56999999999999995</v>
      </c>
      <c r="J5141">
        <v>0.38</v>
      </c>
      <c r="K5141" s="1">
        <v>4.79</v>
      </c>
      <c r="L5141" s="2">
        <v>7456280</v>
      </c>
      <c r="M5141" s="1">
        <f>Table1[[#This Row],[PerformanceMetric]]/Table1[[#This Row],[InflationAdjSalary]]*1000000</f>
        <v>0.64241149742230708</v>
      </c>
      <c r="N5141" t="s">
        <v>42</v>
      </c>
      <c r="O5141">
        <v>30</v>
      </c>
      <c r="P5141" t="s">
        <v>25</v>
      </c>
    </row>
    <row r="5142" spans="2:16" x14ac:dyDescent="0.2">
      <c r="B5142" t="s">
        <v>555</v>
      </c>
      <c r="C5142">
        <v>2018</v>
      </c>
      <c r="D5142">
        <v>1.96</v>
      </c>
      <c r="E5142">
        <v>1.17</v>
      </c>
      <c r="F5142">
        <v>0.39</v>
      </c>
      <c r="G5142">
        <v>0.35</v>
      </c>
      <c r="H5142">
        <v>0.09</v>
      </c>
      <c r="I5142">
        <v>0.48</v>
      </c>
      <c r="J5142">
        <v>0.4</v>
      </c>
      <c r="K5142" s="1">
        <v>4.78</v>
      </c>
      <c r="L5142" s="2">
        <v>2546364</v>
      </c>
      <c r="M5142" s="1">
        <f>Table1[[#This Row],[PerformanceMetric]]/Table1[[#This Row],[InflationAdjSalary]]*1000000</f>
        <v>1.8771864509551659</v>
      </c>
      <c r="N5142" t="s">
        <v>68</v>
      </c>
      <c r="O5142">
        <v>29</v>
      </c>
      <c r="P5142" t="s">
        <v>25</v>
      </c>
    </row>
    <row r="5143" spans="2:16" x14ac:dyDescent="0.2">
      <c r="B5143" t="s">
        <v>809</v>
      </c>
      <c r="C5143">
        <v>2011</v>
      </c>
      <c r="D5143">
        <v>2.63</v>
      </c>
      <c r="E5143">
        <v>0.75</v>
      </c>
      <c r="F5143">
        <v>0.75</v>
      </c>
      <c r="G5143">
        <v>0.38</v>
      </c>
      <c r="H5143">
        <v>0</v>
      </c>
      <c r="I5143">
        <v>0.75</v>
      </c>
      <c r="J5143">
        <v>0.4</v>
      </c>
      <c r="K5143" s="1">
        <v>4.7699999999999996</v>
      </c>
      <c r="L5143" s="2">
        <v>1121578</v>
      </c>
      <c r="M5143" s="1">
        <f>Table1[[#This Row],[PerformanceMetric]]/Table1[[#This Row],[InflationAdjSalary]]*1000000</f>
        <v>4.2529364876985811</v>
      </c>
      <c r="N5143" t="s">
        <v>36</v>
      </c>
      <c r="O5143">
        <v>24</v>
      </c>
      <c r="P5143" t="s">
        <v>19</v>
      </c>
    </row>
    <row r="5144" spans="2:16" x14ac:dyDescent="0.2">
      <c r="B5144" t="s">
        <v>988</v>
      </c>
      <c r="C5144">
        <v>2013</v>
      </c>
      <c r="D5144">
        <v>1.08</v>
      </c>
      <c r="E5144">
        <v>1.58</v>
      </c>
      <c r="F5144">
        <v>0.21</v>
      </c>
      <c r="G5144">
        <v>0.32</v>
      </c>
      <c r="H5144">
        <v>0.26</v>
      </c>
      <c r="I5144">
        <v>0.47</v>
      </c>
      <c r="J5144">
        <v>0.48</v>
      </c>
      <c r="K5144" s="1">
        <v>4.76</v>
      </c>
      <c r="L5144" s="2">
        <v>553674</v>
      </c>
      <c r="M5144" s="1">
        <f>Table1[[#This Row],[PerformanceMetric]]/Table1[[#This Row],[InflationAdjSalary]]*1000000</f>
        <v>8.5971167148899887</v>
      </c>
      <c r="N5144" t="s">
        <v>41</v>
      </c>
      <c r="O5144">
        <v>34</v>
      </c>
      <c r="P5144" t="s">
        <v>30</v>
      </c>
    </row>
    <row r="5145" spans="2:16" x14ac:dyDescent="0.2">
      <c r="B5145" t="s">
        <v>889</v>
      </c>
      <c r="C5145">
        <v>2020</v>
      </c>
      <c r="D5145">
        <v>2.44</v>
      </c>
      <c r="E5145">
        <v>0.56000000000000005</v>
      </c>
      <c r="F5145">
        <v>0.67</v>
      </c>
      <c r="G5145">
        <v>0.56000000000000005</v>
      </c>
      <c r="H5145">
        <v>0</v>
      </c>
      <c r="I5145">
        <v>0.11</v>
      </c>
      <c r="J5145">
        <v>0.3</v>
      </c>
      <c r="K5145" s="1">
        <v>4.76</v>
      </c>
      <c r="L5145" s="2">
        <v>759463</v>
      </c>
      <c r="M5145" s="1">
        <f>Table1[[#This Row],[PerformanceMetric]]/Table1[[#This Row],[InflationAdjSalary]]*1000000</f>
        <v>6.2675864393657097</v>
      </c>
      <c r="N5145" t="s">
        <v>31</v>
      </c>
      <c r="O5145">
        <v>23</v>
      </c>
      <c r="P5145" t="s">
        <v>19</v>
      </c>
    </row>
    <row r="5146" spans="2:16" x14ac:dyDescent="0.2">
      <c r="B5146" t="s">
        <v>625</v>
      </c>
      <c r="C5146">
        <v>2017</v>
      </c>
      <c r="D5146">
        <v>2.23</v>
      </c>
      <c r="E5146">
        <v>0.69</v>
      </c>
      <c r="F5146">
        <v>0.31</v>
      </c>
      <c r="G5146">
        <v>0.26</v>
      </c>
      <c r="H5146">
        <v>0.09</v>
      </c>
      <c r="I5146">
        <v>0.31</v>
      </c>
      <c r="J5146">
        <v>0.4</v>
      </c>
      <c r="K5146" s="1">
        <v>4.76</v>
      </c>
      <c r="L5146" s="2">
        <v>1587806</v>
      </c>
      <c r="M5146" s="1">
        <f>Table1[[#This Row],[PerformanceMetric]]/Table1[[#This Row],[InflationAdjSalary]]*1000000</f>
        <v>2.9978473440710012</v>
      </c>
      <c r="N5146" t="s">
        <v>38</v>
      </c>
      <c r="O5146">
        <v>22</v>
      </c>
      <c r="P5146" t="s">
        <v>25</v>
      </c>
    </row>
    <row r="5147" spans="2:16" x14ac:dyDescent="0.2">
      <c r="B5147" t="s">
        <v>1042</v>
      </c>
      <c r="C5147">
        <v>2010</v>
      </c>
      <c r="D5147">
        <v>0.71</v>
      </c>
      <c r="E5147">
        <v>1.64</v>
      </c>
      <c r="F5147">
        <v>0.14000000000000001</v>
      </c>
      <c r="G5147">
        <v>0</v>
      </c>
      <c r="H5147">
        <v>0.21</v>
      </c>
      <c r="I5147">
        <v>0.14000000000000001</v>
      </c>
      <c r="J5147">
        <v>0.49</v>
      </c>
      <c r="K5147" s="1">
        <v>4.76</v>
      </c>
      <c r="L5147" s="2">
        <v>1719269</v>
      </c>
      <c r="M5147" s="1">
        <f>Table1[[#This Row],[PerformanceMetric]]/Table1[[#This Row],[InflationAdjSalary]]*1000000</f>
        <v>2.7686185233375347</v>
      </c>
      <c r="N5147" t="s">
        <v>99</v>
      </c>
      <c r="O5147">
        <v>34</v>
      </c>
      <c r="P5147" t="s">
        <v>30</v>
      </c>
    </row>
    <row r="5148" spans="2:16" x14ac:dyDescent="0.2">
      <c r="B5148" t="s">
        <v>646</v>
      </c>
      <c r="C5148">
        <v>2020</v>
      </c>
      <c r="D5148">
        <v>2.1800000000000002</v>
      </c>
      <c r="E5148">
        <v>1.0900000000000001</v>
      </c>
      <c r="F5148">
        <v>0.64</v>
      </c>
      <c r="G5148">
        <v>0.09</v>
      </c>
      <c r="H5148">
        <v>0.18</v>
      </c>
      <c r="I5148">
        <v>0.91</v>
      </c>
      <c r="J5148">
        <v>0.5</v>
      </c>
      <c r="K5148" s="1">
        <v>4.75</v>
      </c>
      <c r="L5148" s="2">
        <v>11034207</v>
      </c>
      <c r="M5148" s="1">
        <f>Table1[[#This Row],[PerformanceMetric]]/Table1[[#This Row],[InflationAdjSalary]]*1000000</f>
        <v>0.43047950795195344</v>
      </c>
      <c r="N5148" t="s">
        <v>58</v>
      </c>
      <c r="O5148">
        <v>24</v>
      </c>
      <c r="P5148" t="s">
        <v>20</v>
      </c>
    </row>
    <row r="5149" spans="2:16" x14ac:dyDescent="0.2">
      <c r="B5149" t="s">
        <v>752</v>
      </c>
      <c r="C5149">
        <v>2013</v>
      </c>
      <c r="D5149">
        <v>3</v>
      </c>
      <c r="E5149">
        <v>0.86</v>
      </c>
      <c r="F5149">
        <v>2</v>
      </c>
      <c r="G5149">
        <v>0</v>
      </c>
      <c r="H5149">
        <v>0.14000000000000001</v>
      </c>
      <c r="I5149">
        <v>1.1399999999999999</v>
      </c>
      <c r="J5149">
        <v>0.32</v>
      </c>
      <c r="K5149" s="1">
        <v>4.74</v>
      </c>
      <c r="L5149" s="2">
        <v>1775940</v>
      </c>
      <c r="M5149" s="1">
        <f>Table1[[#This Row],[PerformanceMetric]]/Table1[[#This Row],[InflationAdjSalary]]*1000000</f>
        <v>2.66900908814487</v>
      </c>
      <c r="N5149" t="s">
        <v>54</v>
      </c>
      <c r="O5149">
        <v>33</v>
      </c>
      <c r="P5149" t="s">
        <v>19</v>
      </c>
    </row>
    <row r="5150" spans="2:16" x14ac:dyDescent="0.2">
      <c r="B5150" t="s">
        <v>553</v>
      </c>
      <c r="C5150">
        <v>2015</v>
      </c>
      <c r="D5150">
        <v>1.17</v>
      </c>
      <c r="E5150">
        <v>1.65</v>
      </c>
      <c r="F5150">
        <v>0.13</v>
      </c>
      <c r="G5150">
        <v>0.17</v>
      </c>
      <c r="H5150">
        <v>0.22</v>
      </c>
      <c r="I5150">
        <v>0.3</v>
      </c>
      <c r="J5150">
        <v>0.43</v>
      </c>
      <c r="K5150" s="1">
        <v>4.72</v>
      </c>
      <c r="L5150" s="2">
        <v>437999</v>
      </c>
      <c r="M5150" s="1">
        <f>Table1[[#This Row],[PerformanceMetric]]/Table1[[#This Row],[InflationAdjSalary]]*1000000</f>
        <v>10.776280311142262</v>
      </c>
      <c r="N5150" t="s">
        <v>68</v>
      </c>
      <c r="O5150">
        <v>37</v>
      </c>
      <c r="P5150" t="s">
        <v>30</v>
      </c>
    </row>
    <row r="5151" spans="2:16" x14ac:dyDescent="0.2">
      <c r="B5151" t="s">
        <v>142</v>
      </c>
      <c r="C5151">
        <v>2016</v>
      </c>
      <c r="D5151">
        <v>1.85</v>
      </c>
      <c r="E5151">
        <v>1.62</v>
      </c>
      <c r="F5151">
        <v>0.95</v>
      </c>
      <c r="G5151">
        <v>0.15</v>
      </c>
      <c r="H5151">
        <v>0.03</v>
      </c>
      <c r="I5151">
        <v>0.49</v>
      </c>
      <c r="J5151">
        <v>0.33</v>
      </c>
      <c r="K5151" s="1">
        <v>4.72</v>
      </c>
      <c r="L5151" s="2">
        <v>2343804</v>
      </c>
      <c r="M5151" s="1">
        <f>Table1[[#This Row],[PerformanceMetric]]/Table1[[#This Row],[InflationAdjSalary]]*1000000</f>
        <v>2.0138202682476862</v>
      </c>
      <c r="N5151" t="s">
        <v>61</v>
      </c>
      <c r="O5151">
        <v>21</v>
      </c>
      <c r="P5151" t="s">
        <v>19</v>
      </c>
    </row>
    <row r="5152" spans="2:16" x14ac:dyDescent="0.2">
      <c r="B5152" t="s">
        <v>988</v>
      </c>
      <c r="C5152">
        <v>2012</v>
      </c>
      <c r="D5152">
        <v>1.3</v>
      </c>
      <c r="E5152">
        <v>1.6</v>
      </c>
      <c r="F5152">
        <v>0.33</v>
      </c>
      <c r="G5152">
        <v>0.13</v>
      </c>
      <c r="H5152">
        <v>0.1</v>
      </c>
      <c r="I5152">
        <v>0.33</v>
      </c>
      <c r="J5152">
        <v>0.42</v>
      </c>
      <c r="K5152" s="1">
        <v>4.6900000000000004</v>
      </c>
      <c r="L5152" s="2">
        <v>1745989</v>
      </c>
      <c r="M5152" s="1">
        <f>Table1[[#This Row],[PerformanceMetric]]/Table1[[#This Row],[InflationAdjSalary]]*1000000</f>
        <v>2.686156671090139</v>
      </c>
      <c r="N5152" t="s">
        <v>56</v>
      </c>
      <c r="O5152">
        <v>33</v>
      </c>
      <c r="P5152" t="s">
        <v>30</v>
      </c>
    </row>
    <row r="5153" spans="2:16" x14ac:dyDescent="0.2">
      <c r="B5153" t="s">
        <v>1043</v>
      </c>
      <c r="C5153">
        <v>2011</v>
      </c>
      <c r="D5153">
        <v>2.67</v>
      </c>
      <c r="E5153">
        <v>1.33</v>
      </c>
      <c r="F5153">
        <v>0.33</v>
      </c>
      <c r="G5153">
        <v>0.33</v>
      </c>
      <c r="H5153">
        <v>0</v>
      </c>
      <c r="I5153">
        <v>0</v>
      </c>
      <c r="J5153">
        <v>0.25</v>
      </c>
      <c r="K5153" s="1">
        <v>4.67</v>
      </c>
      <c r="L5153" s="2">
        <v>1844326</v>
      </c>
      <c r="M5153" s="1">
        <f>Table1[[#This Row],[PerformanceMetric]]/Table1[[#This Row],[InflationAdjSalary]]*1000000</f>
        <v>2.5320903137514734</v>
      </c>
      <c r="N5153" t="s">
        <v>34</v>
      </c>
      <c r="O5153">
        <v>23</v>
      </c>
      <c r="P5153" t="s">
        <v>16</v>
      </c>
    </row>
    <row r="5154" spans="2:16" x14ac:dyDescent="0.2">
      <c r="B5154" t="s">
        <v>125</v>
      </c>
      <c r="C5154">
        <v>2015</v>
      </c>
      <c r="D5154">
        <v>1.0900000000000001</v>
      </c>
      <c r="E5154">
        <v>1.78</v>
      </c>
      <c r="F5154">
        <v>0.34</v>
      </c>
      <c r="G5154">
        <v>0.47</v>
      </c>
      <c r="H5154">
        <v>0.13</v>
      </c>
      <c r="I5154">
        <v>0.56000000000000005</v>
      </c>
      <c r="J5154">
        <v>0.43</v>
      </c>
      <c r="K5154" s="1">
        <v>4.63</v>
      </c>
      <c r="L5154" s="2">
        <v>12548194</v>
      </c>
      <c r="M5154" s="1">
        <f>Table1[[#This Row],[PerformanceMetric]]/Table1[[#This Row],[InflationAdjSalary]]*1000000</f>
        <v>0.36897740025377357</v>
      </c>
      <c r="N5154" t="s">
        <v>61</v>
      </c>
      <c r="O5154">
        <v>32</v>
      </c>
      <c r="P5154" t="s">
        <v>25</v>
      </c>
    </row>
    <row r="5155" spans="2:16" x14ac:dyDescent="0.2">
      <c r="B5155" t="s">
        <v>772</v>
      </c>
      <c r="C5155">
        <v>2018</v>
      </c>
      <c r="D5155">
        <v>1.5</v>
      </c>
      <c r="E5155">
        <v>0.5</v>
      </c>
      <c r="F5155">
        <v>7.0000000000000007E-2</v>
      </c>
      <c r="G5155">
        <v>7.0000000000000007E-2</v>
      </c>
      <c r="H5155">
        <v>7.0000000000000007E-2</v>
      </c>
      <c r="I5155">
        <v>0.21</v>
      </c>
      <c r="J5155">
        <v>0.64</v>
      </c>
      <c r="K5155" s="1">
        <v>4.5999999999999996</v>
      </c>
      <c r="L5155" s="2">
        <v>1586724</v>
      </c>
      <c r="M5155" s="1">
        <f>Table1[[#This Row],[PerformanceMetric]]/Table1[[#This Row],[InflationAdjSalary]]*1000000</f>
        <v>2.8990549080999588</v>
      </c>
      <c r="N5155" t="s">
        <v>50</v>
      </c>
      <c r="O5155">
        <v>25</v>
      </c>
      <c r="P5155" t="s">
        <v>25</v>
      </c>
    </row>
    <row r="5156" spans="2:16" x14ac:dyDescent="0.2">
      <c r="B5156" t="s">
        <v>1044</v>
      </c>
      <c r="C5156">
        <v>2013</v>
      </c>
      <c r="D5156">
        <v>2</v>
      </c>
      <c r="E5156">
        <v>0.38</v>
      </c>
      <c r="F5156">
        <v>0.13</v>
      </c>
      <c r="G5156">
        <v>0.13</v>
      </c>
      <c r="H5156">
        <v>0</v>
      </c>
      <c r="I5156">
        <v>0.25</v>
      </c>
      <c r="J5156">
        <v>0.54</v>
      </c>
      <c r="K5156" s="1">
        <v>4.57</v>
      </c>
      <c r="L5156" s="2">
        <v>1651201</v>
      </c>
      <c r="M5156" s="1">
        <f>Table1[[#This Row],[PerformanceMetric]]/Table1[[#This Row],[InflationAdjSalary]]*1000000</f>
        <v>2.7676824323628679</v>
      </c>
      <c r="N5156" t="s">
        <v>76</v>
      </c>
      <c r="O5156">
        <v>21</v>
      </c>
      <c r="P5156" t="s">
        <v>20</v>
      </c>
    </row>
    <row r="5157" spans="2:16" x14ac:dyDescent="0.2">
      <c r="B5157" t="s">
        <v>728</v>
      </c>
      <c r="C5157">
        <v>2011</v>
      </c>
      <c r="D5157">
        <v>1.71</v>
      </c>
      <c r="E5157">
        <v>1</v>
      </c>
      <c r="F5157">
        <v>0.43</v>
      </c>
      <c r="G5157">
        <v>0</v>
      </c>
      <c r="H5157">
        <v>0.28999999999999998</v>
      </c>
      <c r="I5157">
        <v>0.28999999999999998</v>
      </c>
      <c r="J5157">
        <v>0.4</v>
      </c>
      <c r="K5157" s="1">
        <v>4.55</v>
      </c>
      <c r="L5157" s="2">
        <v>1775042</v>
      </c>
      <c r="M5157" s="1">
        <f>Table1[[#This Row],[PerformanceMetric]]/Table1[[#This Row],[InflationAdjSalary]]*1000000</f>
        <v>2.5633196284932978</v>
      </c>
      <c r="N5157" t="s">
        <v>31</v>
      </c>
      <c r="O5157">
        <v>36</v>
      </c>
      <c r="P5157" t="s">
        <v>20</v>
      </c>
    </row>
    <row r="5158" spans="2:16" x14ac:dyDescent="0.2">
      <c r="B5158" t="s">
        <v>435</v>
      </c>
      <c r="C5158">
        <v>2012</v>
      </c>
      <c r="D5158">
        <v>1.94</v>
      </c>
      <c r="E5158">
        <v>0.88</v>
      </c>
      <c r="F5158">
        <v>0.28999999999999998</v>
      </c>
      <c r="G5158">
        <v>0.35</v>
      </c>
      <c r="H5158">
        <v>0</v>
      </c>
      <c r="I5158">
        <v>0.59</v>
      </c>
      <c r="J5158">
        <v>0.49</v>
      </c>
      <c r="K5158" s="1">
        <v>4.54</v>
      </c>
      <c r="L5158" s="2">
        <v>984176</v>
      </c>
      <c r="M5158" s="1">
        <f>Table1[[#This Row],[PerformanceMetric]]/Table1[[#This Row],[InflationAdjSalary]]*1000000</f>
        <v>4.6129960494870836</v>
      </c>
      <c r="N5158" t="s">
        <v>48</v>
      </c>
      <c r="O5158">
        <v>23</v>
      </c>
      <c r="P5158" t="s">
        <v>25</v>
      </c>
    </row>
    <row r="5159" spans="2:16" x14ac:dyDescent="0.2">
      <c r="B5159" t="s">
        <v>763</v>
      </c>
      <c r="C5159">
        <v>2014</v>
      </c>
      <c r="D5159">
        <v>1.05</v>
      </c>
      <c r="E5159">
        <v>1.48</v>
      </c>
      <c r="F5159">
        <v>0.1</v>
      </c>
      <c r="G5159">
        <v>0.14000000000000001</v>
      </c>
      <c r="H5159">
        <v>0.38</v>
      </c>
      <c r="I5159">
        <v>0.1</v>
      </c>
      <c r="J5159">
        <v>0.38</v>
      </c>
      <c r="K5159" s="1">
        <v>4.54</v>
      </c>
      <c r="L5159" s="2">
        <v>4724207</v>
      </c>
      <c r="M5159" s="1">
        <f>Table1[[#This Row],[PerformanceMetric]]/Table1[[#This Row],[InflationAdjSalary]]*1000000</f>
        <v>0.96100784745460976</v>
      </c>
      <c r="N5159" t="s">
        <v>61</v>
      </c>
      <c r="O5159">
        <v>31</v>
      </c>
      <c r="P5159" t="s">
        <v>30</v>
      </c>
    </row>
    <row r="5160" spans="2:16" x14ac:dyDescent="0.2">
      <c r="B5160" t="s">
        <v>419</v>
      </c>
      <c r="C5160">
        <v>2013</v>
      </c>
      <c r="D5160">
        <v>2.02</v>
      </c>
      <c r="E5160">
        <v>0.36</v>
      </c>
      <c r="F5160">
        <v>0.36</v>
      </c>
      <c r="G5160">
        <v>0.28000000000000003</v>
      </c>
      <c r="H5160">
        <v>7.0000000000000007E-2</v>
      </c>
      <c r="I5160">
        <v>0.3</v>
      </c>
      <c r="J5160">
        <v>0.45</v>
      </c>
      <c r="K5160" s="1">
        <v>4.53</v>
      </c>
      <c r="L5160" s="2">
        <v>967207</v>
      </c>
      <c r="M5160" s="1">
        <f>Table1[[#This Row],[PerformanceMetric]]/Table1[[#This Row],[InflationAdjSalary]]*1000000</f>
        <v>4.683588931841892</v>
      </c>
      <c r="N5160" t="s">
        <v>22</v>
      </c>
      <c r="O5160">
        <v>23</v>
      </c>
      <c r="P5160" t="s">
        <v>20</v>
      </c>
    </row>
    <row r="5161" spans="2:16" x14ac:dyDescent="0.2">
      <c r="B5161" t="s">
        <v>1022</v>
      </c>
      <c r="C5161">
        <v>2010</v>
      </c>
      <c r="D5161">
        <v>1.77</v>
      </c>
      <c r="E5161">
        <v>0.94</v>
      </c>
      <c r="F5161">
        <v>0.23</v>
      </c>
      <c r="G5161">
        <v>0.25</v>
      </c>
      <c r="H5161">
        <v>0.12</v>
      </c>
      <c r="I5161">
        <v>0.21</v>
      </c>
      <c r="J5161">
        <v>0.39</v>
      </c>
      <c r="K5161" s="1">
        <v>4.53</v>
      </c>
      <c r="L5161" s="2">
        <v>1558379</v>
      </c>
      <c r="M5161" s="1">
        <f>Table1[[#This Row],[PerformanceMetric]]/Table1[[#This Row],[InflationAdjSalary]]*1000000</f>
        <v>2.906866686473573</v>
      </c>
      <c r="N5161" t="s">
        <v>41</v>
      </c>
      <c r="O5161">
        <v>28</v>
      </c>
      <c r="P5161" t="s">
        <v>25</v>
      </c>
    </row>
    <row r="5162" spans="2:16" x14ac:dyDescent="0.2">
      <c r="B5162" t="s">
        <v>1014</v>
      </c>
      <c r="C5162">
        <v>2010</v>
      </c>
      <c r="D5162">
        <v>1.25</v>
      </c>
      <c r="E5162">
        <v>1</v>
      </c>
      <c r="F5162">
        <v>0.25</v>
      </c>
      <c r="G5162">
        <v>0.25</v>
      </c>
      <c r="H5162">
        <v>0.25</v>
      </c>
      <c r="I5162">
        <v>0</v>
      </c>
      <c r="J5162">
        <v>0.38</v>
      </c>
      <c r="K5162" s="1">
        <v>4.5199999999999996</v>
      </c>
      <c r="L5162" s="2">
        <v>495463</v>
      </c>
      <c r="M5162" s="1">
        <f>Table1[[#This Row],[PerformanceMetric]]/Table1[[#This Row],[InflationAdjSalary]]*1000000</f>
        <v>9.1227801066880865</v>
      </c>
      <c r="N5162" t="s">
        <v>18</v>
      </c>
      <c r="O5162">
        <v>26</v>
      </c>
      <c r="P5162" t="s">
        <v>16</v>
      </c>
    </row>
    <row r="5163" spans="2:16" x14ac:dyDescent="0.2">
      <c r="B5163" t="s">
        <v>1045</v>
      </c>
      <c r="C5163">
        <v>2010</v>
      </c>
      <c r="D5163">
        <v>1.5</v>
      </c>
      <c r="E5163">
        <v>0.92</v>
      </c>
      <c r="F5163">
        <v>0.52</v>
      </c>
      <c r="G5163">
        <v>0.17</v>
      </c>
      <c r="H5163">
        <v>0.08</v>
      </c>
      <c r="I5163">
        <v>0.33</v>
      </c>
      <c r="J5163">
        <v>0.45</v>
      </c>
      <c r="K5163" s="1">
        <v>4.5199999999999996</v>
      </c>
      <c r="L5163" s="2">
        <v>1671102</v>
      </c>
      <c r="M5163" s="1">
        <f>Table1[[#This Row],[PerformanceMetric]]/Table1[[#This Row],[InflationAdjSalary]]*1000000</f>
        <v>2.7048019809682469</v>
      </c>
      <c r="N5163" t="s">
        <v>61</v>
      </c>
      <c r="O5163">
        <v>31</v>
      </c>
      <c r="P5163" t="s">
        <v>16</v>
      </c>
    </row>
    <row r="5164" spans="2:16" x14ac:dyDescent="0.2">
      <c r="B5164" t="s">
        <v>1046</v>
      </c>
      <c r="C5164">
        <v>2014</v>
      </c>
      <c r="D5164">
        <v>1</v>
      </c>
      <c r="E5164">
        <v>2.33</v>
      </c>
      <c r="F5164">
        <v>1</v>
      </c>
      <c r="G5164">
        <v>0</v>
      </c>
      <c r="H5164">
        <v>0</v>
      </c>
      <c r="I5164">
        <v>0.33</v>
      </c>
      <c r="J5164">
        <v>0.31</v>
      </c>
      <c r="K5164" s="1">
        <v>4.51</v>
      </c>
      <c r="L5164" s="2">
        <v>59709</v>
      </c>
      <c r="M5164" s="1">
        <f>Table1[[#This Row],[PerformanceMetric]]/Table1[[#This Row],[InflationAdjSalary]]*1000000</f>
        <v>75.533001725033074</v>
      </c>
      <c r="N5164" t="s">
        <v>27</v>
      </c>
      <c r="O5164">
        <v>26</v>
      </c>
      <c r="P5164" t="s">
        <v>16</v>
      </c>
    </row>
    <row r="5165" spans="2:16" x14ac:dyDescent="0.2">
      <c r="B5165" t="s">
        <v>799</v>
      </c>
      <c r="C5165">
        <v>2016</v>
      </c>
      <c r="D5165">
        <v>1.47</v>
      </c>
      <c r="E5165">
        <v>1.21</v>
      </c>
      <c r="F5165">
        <v>0</v>
      </c>
      <c r="G5165">
        <v>0.26</v>
      </c>
      <c r="H5165">
        <v>0</v>
      </c>
      <c r="I5165">
        <v>0.21</v>
      </c>
      <c r="J5165">
        <v>0.45</v>
      </c>
      <c r="K5165" s="1">
        <v>4.51</v>
      </c>
      <c r="L5165" s="2">
        <v>1248711</v>
      </c>
      <c r="M5165" s="1">
        <f>Table1[[#This Row],[PerformanceMetric]]/Table1[[#This Row],[InflationAdjSalary]]*1000000</f>
        <v>3.61172441021181</v>
      </c>
      <c r="N5165" t="s">
        <v>50</v>
      </c>
      <c r="O5165">
        <v>22</v>
      </c>
      <c r="P5165" t="s">
        <v>16</v>
      </c>
    </row>
    <row r="5166" spans="2:16" x14ac:dyDescent="0.2">
      <c r="B5166" t="s">
        <v>189</v>
      </c>
      <c r="C5166">
        <v>2012</v>
      </c>
      <c r="D5166">
        <v>2.35</v>
      </c>
      <c r="E5166">
        <v>0.94</v>
      </c>
      <c r="F5166">
        <v>0.18</v>
      </c>
      <c r="G5166">
        <v>0.12</v>
      </c>
      <c r="H5166">
        <v>0.12</v>
      </c>
      <c r="I5166">
        <v>0.24</v>
      </c>
      <c r="J5166">
        <v>0.35</v>
      </c>
      <c r="K5166" s="1">
        <v>4.5</v>
      </c>
      <c r="L5166" s="2">
        <v>2530777</v>
      </c>
      <c r="M5166" s="1">
        <f>Table1[[#This Row],[PerformanceMetric]]/Table1[[#This Row],[InflationAdjSalary]]*1000000</f>
        <v>1.7781100428840628</v>
      </c>
      <c r="N5166" t="s">
        <v>18</v>
      </c>
      <c r="O5166">
        <v>22</v>
      </c>
      <c r="P5166" t="s">
        <v>16</v>
      </c>
    </row>
    <row r="5167" spans="2:16" x14ac:dyDescent="0.2">
      <c r="B5167" t="s">
        <v>1047</v>
      </c>
      <c r="C5167">
        <v>2012</v>
      </c>
      <c r="D5167">
        <v>1.33</v>
      </c>
      <c r="E5167">
        <v>0.93</v>
      </c>
      <c r="F5167">
        <v>0.47</v>
      </c>
      <c r="G5167">
        <v>0.27</v>
      </c>
      <c r="H5167">
        <v>0.2</v>
      </c>
      <c r="I5167">
        <v>0.13</v>
      </c>
      <c r="J5167">
        <v>0.38</v>
      </c>
      <c r="K5167" s="1">
        <v>4.4800000000000004</v>
      </c>
      <c r="L5167" s="2">
        <v>1097553</v>
      </c>
      <c r="M5167" s="1">
        <f>Table1[[#This Row],[PerformanceMetric]]/Table1[[#This Row],[InflationAdjSalary]]*1000000</f>
        <v>4.0818074389118344</v>
      </c>
      <c r="N5167" t="s">
        <v>46</v>
      </c>
      <c r="O5167">
        <v>21</v>
      </c>
      <c r="P5167" t="s">
        <v>25</v>
      </c>
    </row>
    <row r="5168" spans="2:16" x14ac:dyDescent="0.2">
      <c r="B5168" t="s">
        <v>1048</v>
      </c>
      <c r="C5168">
        <v>2018</v>
      </c>
      <c r="D5168">
        <v>1.18</v>
      </c>
      <c r="E5168">
        <v>0.82</v>
      </c>
      <c r="F5168">
        <v>0</v>
      </c>
      <c r="G5168">
        <v>0.09</v>
      </c>
      <c r="H5168">
        <v>0.27</v>
      </c>
      <c r="I5168">
        <v>0.18</v>
      </c>
      <c r="J5168">
        <v>0.56000000000000005</v>
      </c>
      <c r="K5168" s="1">
        <v>4.47</v>
      </c>
      <c r="L5168" s="2">
        <v>1586724</v>
      </c>
      <c r="M5168" s="1">
        <f>Table1[[#This Row],[PerformanceMetric]]/Table1[[#This Row],[InflationAdjSalary]]*1000000</f>
        <v>2.8171250954797431</v>
      </c>
      <c r="N5168" t="s">
        <v>64</v>
      </c>
      <c r="O5168">
        <v>19</v>
      </c>
      <c r="P5168" t="s">
        <v>30</v>
      </c>
    </row>
    <row r="5169" spans="2:16" x14ac:dyDescent="0.2">
      <c r="B5169" t="s">
        <v>1049</v>
      </c>
      <c r="C5169">
        <v>2021</v>
      </c>
      <c r="D5169">
        <v>1.07</v>
      </c>
      <c r="E5169">
        <v>0.87</v>
      </c>
      <c r="F5169">
        <v>0</v>
      </c>
      <c r="G5169">
        <v>7.0000000000000007E-2</v>
      </c>
      <c r="H5169">
        <v>0.27</v>
      </c>
      <c r="I5169">
        <v>0.2</v>
      </c>
      <c r="J5169">
        <v>0.6</v>
      </c>
      <c r="K5169" s="1">
        <v>4.46</v>
      </c>
      <c r="L5169" s="2">
        <v>2263949</v>
      </c>
      <c r="M5169" s="1">
        <f>Table1[[#This Row],[PerformanceMetric]]/Table1[[#This Row],[InflationAdjSalary]]*1000000</f>
        <v>1.9700090417231131</v>
      </c>
      <c r="N5169" t="s">
        <v>58</v>
      </c>
      <c r="O5169">
        <v>21</v>
      </c>
      <c r="P5169" t="s">
        <v>30</v>
      </c>
    </row>
    <row r="5170" spans="2:16" x14ac:dyDescent="0.2">
      <c r="B5170" t="s">
        <v>596</v>
      </c>
      <c r="C5170">
        <v>2014</v>
      </c>
      <c r="D5170">
        <v>2.17</v>
      </c>
      <c r="E5170">
        <v>0.97</v>
      </c>
      <c r="F5170">
        <v>0.31</v>
      </c>
      <c r="G5170">
        <v>0.45</v>
      </c>
      <c r="H5170">
        <v>0</v>
      </c>
      <c r="I5170">
        <v>0.62</v>
      </c>
      <c r="J5170">
        <v>0.42</v>
      </c>
      <c r="K5170" s="1">
        <v>4.45</v>
      </c>
      <c r="L5170" s="2">
        <v>268298</v>
      </c>
      <c r="M5170" s="1">
        <f>Table1[[#This Row],[PerformanceMetric]]/Table1[[#This Row],[InflationAdjSalary]]*1000000</f>
        <v>16.586034931307726</v>
      </c>
      <c r="N5170" t="s">
        <v>41</v>
      </c>
      <c r="O5170">
        <v>28</v>
      </c>
      <c r="P5170" t="s">
        <v>20</v>
      </c>
    </row>
    <row r="5171" spans="2:16" x14ac:dyDescent="0.2">
      <c r="B5171" t="s">
        <v>845</v>
      </c>
      <c r="C5171">
        <v>2013</v>
      </c>
      <c r="D5171">
        <v>1.1499999999999999</v>
      </c>
      <c r="E5171">
        <v>1.85</v>
      </c>
      <c r="F5171">
        <v>0.31</v>
      </c>
      <c r="G5171">
        <v>0.08</v>
      </c>
      <c r="H5171">
        <v>0.46</v>
      </c>
      <c r="I5171">
        <v>0.31</v>
      </c>
      <c r="J5171">
        <v>0.34</v>
      </c>
      <c r="K5171" s="1">
        <v>4.43</v>
      </c>
      <c r="L5171" s="2">
        <v>253795</v>
      </c>
      <c r="M5171" s="1">
        <f>Table1[[#This Row],[PerformanceMetric]]/Table1[[#This Row],[InflationAdjSalary]]*1000000</f>
        <v>17.455032605055262</v>
      </c>
      <c r="N5171" t="s">
        <v>109</v>
      </c>
      <c r="O5171">
        <v>27</v>
      </c>
      <c r="P5171" t="s">
        <v>30</v>
      </c>
    </row>
    <row r="5172" spans="2:16" x14ac:dyDescent="0.2">
      <c r="B5172" t="s">
        <v>927</v>
      </c>
      <c r="C5172">
        <v>2016</v>
      </c>
      <c r="D5172">
        <v>1</v>
      </c>
      <c r="E5172">
        <v>0.56999999999999995</v>
      </c>
      <c r="F5172">
        <v>0.14000000000000001</v>
      </c>
      <c r="G5172">
        <v>0.14000000000000001</v>
      </c>
      <c r="H5172">
        <v>0</v>
      </c>
      <c r="I5172">
        <v>0</v>
      </c>
      <c r="J5172">
        <v>0.6</v>
      </c>
      <c r="K5172" s="1">
        <v>4.42</v>
      </c>
      <c r="L5172" s="2">
        <v>184412</v>
      </c>
      <c r="M5172" s="1">
        <f>Table1[[#This Row],[PerformanceMetric]]/Table1[[#This Row],[InflationAdjSalary]]*1000000</f>
        <v>23.968071492093788</v>
      </c>
      <c r="N5172" t="s">
        <v>41</v>
      </c>
      <c r="O5172">
        <v>22</v>
      </c>
      <c r="P5172" t="s">
        <v>30</v>
      </c>
    </row>
    <row r="5173" spans="2:16" x14ac:dyDescent="0.2">
      <c r="B5173" t="s">
        <v>324</v>
      </c>
      <c r="C5173">
        <v>2021</v>
      </c>
      <c r="D5173">
        <v>1.55</v>
      </c>
      <c r="E5173">
        <v>0.91</v>
      </c>
      <c r="F5173">
        <v>0.18</v>
      </c>
      <c r="G5173">
        <v>0.27</v>
      </c>
      <c r="H5173">
        <v>0.18</v>
      </c>
      <c r="I5173">
        <v>0.27</v>
      </c>
      <c r="J5173">
        <v>0.43</v>
      </c>
      <c r="K5173" s="1">
        <v>4.41</v>
      </c>
      <c r="L5173" s="2">
        <v>165575</v>
      </c>
      <c r="M5173" s="1">
        <f>Table1[[#This Row],[PerformanceMetric]]/Table1[[#This Row],[InflationAdjSalary]]*1000000</f>
        <v>26.634455684735016</v>
      </c>
      <c r="N5173" t="s">
        <v>34</v>
      </c>
      <c r="O5173">
        <v>35</v>
      </c>
      <c r="P5173" t="s">
        <v>16</v>
      </c>
    </row>
    <row r="5174" spans="2:16" x14ac:dyDescent="0.2">
      <c r="B5174" t="s">
        <v>1050</v>
      </c>
      <c r="C5174">
        <v>2014</v>
      </c>
      <c r="D5174">
        <v>1.57</v>
      </c>
      <c r="E5174">
        <v>1.21</v>
      </c>
      <c r="F5174">
        <v>0.21</v>
      </c>
      <c r="G5174">
        <v>0.43</v>
      </c>
      <c r="H5174">
        <v>0</v>
      </c>
      <c r="I5174">
        <v>0.21</v>
      </c>
      <c r="J5174">
        <v>0.37</v>
      </c>
      <c r="K5174" s="1">
        <v>4.4000000000000004</v>
      </c>
      <c r="L5174" s="2">
        <v>59709</v>
      </c>
      <c r="M5174" s="1">
        <f>Table1[[#This Row],[PerformanceMetric]]/Table1[[#This Row],[InflationAdjSalary]]*1000000</f>
        <v>73.690733390276179</v>
      </c>
      <c r="N5174" t="s">
        <v>61</v>
      </c>
      <c r="O5174">
        <v>23</v>
      </c>
      <c r="P5174" t="s">
        <v>20</v>
      </c>
    </row>
    <row r="5175" spans="2:16" x14ac:dyDescent="0.2">
      <c r="B5175" t="s">
        <v>790</v>
      </c>
      <c r="C5175">
        <v>2013</v>
      </c>
      <c r="D5175">
        <v>1.67</v>
      </c>
      <c r="E5175">
        <v>1.17</v>
      </c>
      <c r="F5175">
        <v>0</v>
      </c>
      <c r="G5175">
        <v>0.17</v>
      </c>
      <c r="H5175">
        <v>0.17</v>
      </c>
      <c r="I5175">
        <v>0.5</v>
      </c>
      <c r="J5175">
        <v>0.51</v>
      </c>
      <c r="K5175" s="1">
        <v>4.3899999999999997</v>
      </c>
      <c r="L5175" s="2">
        <v>1122146</v>
      </c>
      <c r="M5175" s="1">
        <f>Table1[[#This Row],[PerformanceMetric]]/Table1[[#This Row],[InflationAdjSalary]]*1000000</f>
        <v>3.9121469042352781</v>
      </c>
      <c r="N5175" t="s">
        <v>31</v>
      </c>
      <c r="O5175">
        <v>23</v>
      </c>
      <c r="P5175" t="s">
        <v>30</v>
      </c>
    </row>
    <row r="5176" spans="2:16" x14ac:dyDescent="0.2">
      <c r="B5176" t="s">
        <v>437</v>
      </c>
      <c r="C5176">
        <v>2010</v>
      </c>
      <c r="D5176">
        <v>1.47</v>
      </c>
      <c r="E5176">
        <v>1.25</v>
      </c>
      <c r="F5176">
        <v>0.17</v>
      </c>
      <c r="G5176">
        <v>0.06</v>
      </c>
      <c r="H5176">
        <v>0.11</v>
      </c>
      <c r="I5176">
        <v>0.42</v>
      </c>
      <c r="J5176">
        <v>0.49</v>
      </c>
      <c r="K5176" s="1">
        <v>4.3899999999999997</v>
      </c>
      <c r="L5176" s="2">
        <v>1838837</v>
      </c>
      <c r="M5176" s="1">
        <f>Table1[[#This Row],[PerformanceMetric]]/Table1[[#This Row],[InflationAdjSalary]]*1000000</f>
        <v>2.3873785441558986</v>
      </c>
      <c r="N5176" t="s">
        <v>58</v>
      </c>
      <c r="O5176">
        <v>20</v>
      </c>
      <c r="P5176" t="s">
        <v>30</v>
      </c>
    </row>
    <row r="5177" spans="2:16" x14ac:dyDescent="0.2">
      <c r="B5177" t="s">
        <v>1034</v>
      </c>
      <c r="C5177">
        <v>2016</v>
      </c>
      <c r="D5177">
        <v>1.31</v>
      </c>
      <c r="E5177">
        <v>0.81</v>
      </c>
      <c r="F5177">
        <v>0.06</v>
      </c>
      <c r="G5177">
        <v>0</v>
      </c>
      <c r="H5177">
        <v>0.69</v>
      </c>
      <c r="I5177">
        <v>0.06</v>
      </c>
      <c r="J5177">
        <v>0.4</v>
      </c>
      <c r="K5177" s="1">
        <v>4.38</v>
      </c>
      <c r="L5177" s="2">
        <v>1504376</v>
      </c>
      <c r="M5177" s="1">
        <f>Table1[[#This Row],[PerformanceMetric]]/Table1[[#This Row],[InflationAdjSalary]]*1000000</f>
        <v>2.9115061660116885</v>
      </c>
      <c r="N5177" t="s">
        <v>61</v>
      </c>
      <c r="O5177">
        <v>21</v>
      </c>
      <c r="P5177" t="s">
        <v>16</v>
      </c>
    </row>
    <row r="5178" spans="2:16" x14ac:dyDescent="0.2">
      <c r="B5178" t="s">
        <v>917</v>
      </c>
      <c r="C5178">
        <v>2010</v>
      </c>
      <c r="D5178">
        <v>1.08</v>
      </c>
      <c r="E5178">
        <v>1.77</v>
      </c>
      <c r="F5178">
        <v>0.54</v>
      </c>
      <c r="G5178">
        <v>0.62</v>
      </c>
      <c r="H5178">
        <v>0.15</v>
      </c>
      <c r="I5178">
        <v>0.46</v>
      </c>
      <c r="J5178">
        <v>0.34</v>
      </c>
      <c r="K5178" s="1">
        <v>4.38</v>
      </c>
      <c r="L5178" s="2">
        <v>2277067</v>
      </c>
      <c r="M5178" s="1">
        <f>Table1[[#This Row],[PerformanceMetric]]/Table1[[#This Row],[InflationAdjSalary]]*1000000</f>
        <v>1.9235270635427066</v>
      </c>
      <c r="N5178" t="s">
        <v>91</v>
      </c>
      <c r="O5178">
        <v>25</v>
      </c>
      <c r="P5178" t="s">
        <v>25</v>
      </c>
    </row>
    <row r="5179" spans="2:16" x14ac:dyDescent="0.2">
      <c r="B5179" t="s">
        <v>545</v>
      </c>
      <c r="C5179">
        <v>2010</v>
      </c>
      <c r="D5179">
        <v>1</v>
      </c>
      <c r="E5179">
        <v>2</v>
      </c>
      <c r="F5179">
        <v>1.4</v>
      </c>
      <c r="G5179">
        <v>0.5</v>
      </c>
      <c r="H5179">
        <v>0.2</v>
      </c>
      <c r="I5179">
        <v>0.8</v>
      </c>
      <c r="J5179">
        <v>0.31</v>
      </c>
      <c r="K5179" s="1">
        <v>4.38</v>
      </c>
      <c r="L5179" s="2">
        <v>4758050</v>
      </c>
      <c r="M5179" s="1">
        <f>Table1[[#This Row],[PerformanceMetric]]/Table1[[#This Row],[InflationAdjSalary]]*1000000</f>
        <v>0.92054518132428198</v>
      </c>
      <c r="N5179" t="s">
        <v>24</v>
      </c>
      <c r="O5179">
        <v>24</v>
      </c>
      <c r="P5179" t="s">
        <v>19</v>
      </c>
    </row>
    <row r="5180" spans="2:16" x14ac:dyDescent="0.2">
      <c r="B5180" t="s">
        <v>1051</v>
      </c>
      <c r="C5180">
        <v>2012</v>
      </c>
      <c r="D5180">
        <v>1.4</v>
      </c>
      <c r="E5180">
        <v>0.9</v>
      </c>
      <c r="F5180">
        <v>0.5</v>
      </c>
      <c r="G5180">
        <v>0.2</v>
      </c>
      <c r="H5180">
        <v>0.2</v>
      </c>
      <c r="I5180">
        <v>0.2</v>
      </c>
      <c r="J5180">
        <v>0.39</v>
      </c>
      <c r="K5180" s="1">
        <v>4.37</v>
      </c>
      <c r="L5180" s="2">
        <v>380701</v>
      </c>
      <c r="M5180" s="1">
        <f>Table1[[#This Row],[PerformanceMetric]]/Table1[[#This Row],[InflationAdjSalary]]*1000000</f>
        <v>11.478824589375915</v>
      </c>
      <c r="N5180" t="s">
        <v>52</v>
      </c>
      <c r="O5180">
        <v>21</v>
      </c>
      <c r="P5180" t="s">
        <v>20</v>
      </c>
    </row>
    <row r="5181" spans="2:16" x14ac:dyDescent="0.2">
      <c r="B5181" t="s">
        <v>893</v>
      </c>
      <c r="C5181">
        <v>2020</v>
      </c>
      <c r="D5181">
        <v>1.73</v>
      </c>
      <c r="E5181">
        <v>0.91</v>
      </c>
      <c r="F5181">
        <v>0.27</v>
      </c>
      <c r="G5181">
        <v>0.27</v>
      </c>
      <c r="H5181">
        <v>0.18</v>
      </c>
      <c r="I5181">
        <v>0.45</v>
      </c>
      <c r="J5181">
        <v>0.44</v>
      </c>
      <c r="K5181" s="1">
        <v>4.3600000000000003</v>
      </c>
      <c r="L5181" s="2">
        <v>1862670</v>
      </c>
      <c r="M5181" s="1">
        <f>Table1[[#This Row],[PerformanceMetric]]/Table1[[#This Row],[InflationAdjSalary]]*1000000</f>
        <v>2.3407259471618698</v>
      </c>
      <c r="N5181" t="s">
        <v>46</v>
      </c>
      <c r="O5181">
        <v>22</v>
      </c>
      <c r="P5181" t="s">
        <v>16</v>
      </c>
    </row>
    <row r="5182" spans="2:16" x14ac:dyDescent="0.2">
      <c r="B5182" t="s">
        <v>791</v>
      </c>
      <c r="C5182">
        <v>2011</v>
      </c>
      <c r="D5182">
        <v>1.68</v>
      </c>
      <c r="E5182">
        <v>0.95</v>
      </c>
      <c r="F5182">
        <v>0.68</v>
      </c>
      <c r="G5182">
        <v>0.32</v>
      </c>
      <c r="H5182">
        <v>0.05</v>
      </c>
      <c r="I5182">
        <v>0.32</v>
      </c>
      <c r="J5182">
        <v>0.36</v>
      </c>
      <c r="K5182" s="1">
        <v>4.3600000000000003</v>
      </c>
      <c r="L5182" s="2">
        <v>5382069</v>
      </c>
      <c r="M5182" s="1">
        <f>Table1[[#This Row],[PerformanceMetric]]/Table1[[#This Row],[InflationAdjSalary]]*1000000</f>
        <v>0.81009738076564985</v>
      </c>
      <c r="N5182" t="s">
        <v>22</v>
      </c>
      <c r="O5182">
        <v>31</v>
      </c>
      <c r="P5182" t="s">
        <v>20</v>
      </c>
    </row>
    <row r="5183" spans="2:16" x14ac:dyDescent="0.2">
      <c r="B5183" t="s">
        <v>843</v>
      </c>
      <c r="C5183">
        <v>2012</v>
      </c>
      <c r="D5183">
        <v>1.06</v>
      </c>
      <c r="E5183">
        <v>2.14</v>
      </c>
      <c r="F5183">
        <v>0.26</v>
      </c>
      <c r="G5183">
        <v>0.11</v>
      </c>
      <c r="H5183">
        <v>0.03</v>
      </c>
      <c r="I5183">
        <v>0.28999999999999998</v>
      </c>
      <c r="J5183">
        <v>0.36</v>
      </c>
      <c r="K5183" s="1">
        <v>4.34</v>
      </c>
      <c r="L5183" s="2">
        <v>1291239</v>
      </c>
      <c r="M5183" s="1">
        <f>Table1[[#This Row],[PerformanceMetric]]/Table1[[#This Row],[InflationAdjSalary]]*1000000</f>
        <v>3.3611128536235353</v>
      </c>
      <c r="N5183" t="s">
        <v>15</v>
      </c>
      <c r="O5183">
        <v>24</v>
      </c>
      <c r="P5183" t="s">
        <v>16</v>
      </c>
    </row>
    <row r="5184" spans="2:16" x14ac:dyDescent="0.2">
      <c r="B5184" t="s">
        <v>1012</v>
      </c>
      <c r="C5184">
        <v>2020</v>
      </c>
      <c r="D5184">
        <v>1.8</v>
      </c>
      <c r="E5184">
        <v>1</v>
      </c>
      <c r="F5184">
        <v>0.4</v>
      </c>
      <c r="G5184">
        <v>0</v>
      </c>
      <c r="H5184">
        <v>0</v>
      </c>
      <c r="I5184">
        <v>0.4</v>
      </c>
      <c r="J5184">
        <v>0.45</v>
      </c>
      <c r="K5184" s="1">
        <v>4.32</v>
      </c>
      <c r="L5184" s="2">
        <v>307604</v>
      </c>
      <c r="M5184" s="1">
        <f>Table1[[#This Row],[PerformanceMetric]]/Table1[[#This Row],[InflationAdjSalary]]*1000000</f>
        <v>14.04403063679276</v>
      </c>
      <c r="N5184" t="s">
        <v>24</v>
      </c>
      <c r="O5184">
        <v>22</v>
      </c>
      <c r="P5184" t="s">
        <v>30</v>
      </c>
    </row>
    <row r="5185" spans="2:16" x14ac:dyDescent="0.2">
      <c r="B5185" t="s">
        <v>537</v>
      </c>
      <c r="C5185">
        <v>2018</v>
      </c>
      <c r="D5185">
        <v>1.92</v>
      </c>
      <c r="E5185">
        <v>0.83</v>
      </c>
      <c r="F5185">
        <v>0.17</v>
      </c>
      <c r="G5185">
        <v>0.08</v>
      </c>
      <c r="H5185">
        <v>0</v>
      </c>
      <c r="I5185">
        <v>0.25</v>
      </c>
      <c r="J5185">
        <v>0.43</v>
      </c>
      <c r="K5185" s="1">
        <v>4.3</v>
      </c>
      <c r="L5185" s="2">
        <v>1958246</v>
      </c>
      <c r="M5185" s="1">
        <f>Table1[[#This Row],[PerformanceMetric]]/Table1[[#This Row],[InflationAdjSalary]]*1000000</f>
        <v>2.1958426060872842</v>
      </c>
      <c r="N5185" t="s">
        <v>24</v>
      </c>
      <c r="O5185">
        <v>29</v>
      </c>
      <c r="P5185" t="s">
        <v>25</v>
      </c>
    </row>
    <row r="5186" spans="2:16" x14ac:dyDescent="0.2">
      <c r="B5186" t="s">
        <v>875</v>
      </c>
      <c r="C5186">
        <v>2014</v>
      </c>
      <c r="D5186">
        <v>0.93</v>
      </c>
      <c r="E5186">
        <v>1.4</v>
      </c>
      <c r="F5186">
        <v>0.1</v>
      </c>
      <c r="G5186">
        <v>0.1</v>
      </c>
      <c r="H5186">
        <v>0.27</v>
      </c>
      <c r="I5186">
        <v>0.33</v>
      </c>
      <c r="J5186">
        <v>0.5</v>
      </c>
      <c r="K5186" s="1">
        <v>4.29</v>
      </c>
      <c r="L5186" s="2">
        <v>1566168</v>
      </c>
      <c r="M5186" s="1">
        <f>Table1[[#This Row],[PerformanceMetric]]/Table1[[#This Row],[InflationAdjSalary]]*1000000</f>
        <v>2.7391697442419973</v>
      </c>
      <c r="N5186" t="s">
        <v>76</v>
      </c>
      <c r="O5186">
        <v>28</v>
      </c>
      <c r="P5186" t="s">
        <v>30</v>
      </c>
    </row>
    <row r="5187" spans="2:16" x14ac:dyDescent="0.2">
      <c r="B5187" t="s">
        <v>825</v>
      </c>
      <c r="C5187">
        <v>2017</v>
      </c>
      <c r="D5187">
        <v>1.71</v>
      </c>
      <c r="E5187">
        <v>0.56999999999999995</v>
      </c>
      <c r="F5187">
        <v>0.71</v>
      </c>
      <c r="G5187">
        <v>0.43</v>
      </c>
      <c r="H5187">
        <v>0.14000000000000001</v>
      </c>
      <c r="I5187">
        <v>0.43</v>
      </c>
      <c r="J5187">
        <v>0.39</v>
      </c>
      <c r="K5187" s="1">
        <v>4.25</v>
      </c>
      <c r="L5187" s="2">
        <v>194001</v>
      </c>
      <c r="M5187" s="1">
        <f>Table1[[#This Row],[PerformanceMetric]]/Table1[[#This Row],[InflationAdjSalary]]*1000000</f>
        <v>21.907103571631076</v>
      </c>
      <c r="N5187" t="s">
        <v>22</v>
      </c>
      <c r="O5187">
        <v>24</v>
      </c>
      <c r="P5187" t="s">
        <v>19</v>
      </c>
    </row>
    <row r="5188" spans="2:16" x14ac:dyDescent="0.2">
      <c r="B5188" t="s">
        <v>730</v>
      </c>
      <c r="C5188">
        <v>2015</v>
      </c>
      <c r="D5188">
        <v>1.67</v>
      </c>
      <c r="E5188">
        <v>1.33</v>
      </c>
      <c r="F5188">
        <v>0</v>
      </c>
      <c r="G5188">
        <v>0.33</v>
      </c>
      <c r="H5188">
        <v>0</v>
      </c>
      <c r="I5188">
        <v>0</v>
      </c>
      <c r="J5188">
        <v>0.32</v>
      </c>
      <c r="K5188" s="1">
        <v>4.2300000000000004</v>
      </c>
      <c r="L5188" s="2">
        <v>2407410</v>
      </c>
      <c r="M5188" s="1">
        <f>Table1[[#This Row],[PerformanceMetric]]/Table1[[#This Row],[InflationAdjSalary]]*1000000</f>
        <v>1.7570750308422747</v>
      </c>
      <c r="N5188" t="s">
        <v>56</v>
      </c>
      <c r="O5188">
        <v>23</v>
      </c>
      <c r="P5188" t="s">
        <v>16</v>
      </c>
    </row>
    <row r="5189" spans="2:16" x14ac:dyDescent="0.2">
      <c r="B5189" t="s">
        <v>706</v>
      </c>
      <c r="C5189">
        <v>2019</v>
      </c>
      <c r="D5189">
        <v>1.76</v>
      </c>
      <c r="E5189">
        <v>1.24</v>
      </c>
      <c r="F5189">
        <v>0.45</v>
      </c>
      <c r="G5189">
        <v>0.21</v>
      </c>
      <c r="H5189">
        <v>7.0000000000000007E-2</v>
      </c>
      <c r="I5189">
        <v>0.52</v>
      </c>
      <c r="J5189">
        <v>0.39</v>
      </c>
      <c r="K5189" s="1">
        <v>4.1900000000000004</v>
      </c>
      <c r="L5189" s="2">
        <v>1639040</v>
      </c>
      <c r="M5189" s="1">
        <f>Table1[[#This Row],[PerformanceMetric]]/Table1[[#This Row],[InflationAdjSalary]]*1000000</f>
        <v>2.5563744631003518</v>
      </c>
      <c r="N5189" t="s">
        <v>65</v>
      </c>
      <c r="O5189">
        <v>21</v>
      </c>
      <c r="P5189" t="s">
        <v>16</v>
      </c>
    </row>
    <row r="5190" spans="2:16" x14ac:dyDescent="0.2">
      <c r="B5190" t="s">
        <v>1000</v>
      </c>
      <c r="C5190">
        <v>2014</v>
      </c>
      <c r="D5190">
        <v>2.37</v>
      </c>
      <c r="E5190">
        <v>1</v>
      </c>
      <c r="F5190">
        <v>1.47</v>
      </c>
      <c r="G5190">
        <v>0.11</v>
      </c>
      <c r="H5190">
        <v>0.21</v>
      </c>
      <c r="I5190">
        <v>0.89</v>
      </c>
      <c r="J5190">
        <v>0.31</v>
      </c>
      <c r="K5190" s="1">
        <v>4.1500000000000004</v>
      </c>
      <c r="L5190" s="2">
        <v>1393541</v>
      </c>
      <c r="M5190" s="1">
        <f>Table1[[#This Row],[PerformanceMetric]]/Table1[[#This Row],[InflationAdjSalary]]*1000000</f>
        <v>2.9780250455494315</v>
      </c>
      <c r="N5190" t="s">
        <v>68</v>
      </c>
      <c r="O5190">
        <v>20</v>
      </c>
      <c r="P5190" t="s">
        <v>20</v>
      </c>
    </row>
    <row r="5191" spans="2:16" x14ac:dyDescent="0.2">
      <c r="B5191" t="s">
        <v>1052</v>
      </c>
      <c r="C5191">
        <v>2010</v>
      </c>
      <c r="D5191">
        <v>1</v>
      </c>
      <c r="E5191">
        <v>1.82</v>
      </c>
      <c r="F5191">
        <v>0.18</v>
      </c>
      <c r="G5191">
        <v>0.06</v>
      </c>
      <c r="H5191">
        <v>0.09</v>
      </c>
      <c r="I5191">
        <v>0.28999999999999998</v>
      </c>
      <c r="J5191">
        <v>0.4</v>
      </c>
      <c r="K5191" s="1">
        <v>4.1399999999999997</v>
      </c>
      <c r="L5191" s="2">
        <v>874870</v>
      </c>
      <c r="M5191" s="1">
        <f>Table1[[#This Row],[PerformanceMetric]]/Table1[[#This Row],[InflationAdjSalary]]*1000000</f>
        <v>4.7321316309851742</v>
      </c>
      <c r="N5191" t="s">
        <v>81</v>
      </c>
      <c r="O5191">
        <v>31</v>
      </c>
      <c r="P5191" t="s">
        <v>30</v>
      </c>
    </row>
    <row r="5192" spans="2:16" x14ac:dyDescent="0.2">
      <c r="B5192" t="s">
        <v>831</v>
      </c>
      <c r="C5192">
        <v>2018</v>
      </c>
      <c r="D5192">
        <v>1.25</v>
      </c>
      <c r="E5192">
        <v>0.75</v>
      </c>
      <c r="F5192">
        <v>0</v>
      </c>
      <c r="G5192">
        <v>0</v>
      </c>
      <c r="H5192">
        <v>0</v>
      </c>
      <c r="I5192">
        <v>0</v>
      </c>
      <c r="J5192">
        <v>0.51</v>
      </c>
      <c r="K5192" s="1">
        <v>4.0999999999999996</v>
      </c>
      <c r="L5192" s="2">
        <v>90837</v>
      </c>
      <c r="M5192" s="1">
        <f>Table1[[#This Row],[PerformanceMetric]]/Table1[[#This Row],[InflationAdjSalary]]*1000000</f>
        <v>45.13579268359809</v>
      </c>
      <c r="N5192" t="s">
        <v>27</v>
      </c>
      <c r="O5192">
        <v>24</v>
      </c>
      <c r="P5192" t="s">
        <v>25</v>
      </c>
    </row>
    <row r="5193" spans="2:16" x14ac:dyDescent="0.2">
      <c r="B5193" t="s">
        <v>1053</v>
      </c>
      <c r="C5193">
        <v>2021</v>
      </c>
      <c r="D5193">
        <v>2.67</v>
      </c>
      <c r="E5193">
        <v>1</v>
      </c>
      <c r="F5193">
        <v>1</v>
      </c>
      <c r="G5193">
        <v>0.67</v>
      </c>
      <c r="H5193">
        <v>0</v>
      </c>
      <c r="I5193">
        <v>1</v>
      </c>
      <c r="J5193">
        <v>0.31</v>
      </c>
      <c r="K5193" s="1">
        <v>4.0999999999999996</v>
      </c>
      <c r="L5193" s="2">
        <v>1948764</v>
      </c>
      <c r="M5193" s="1">
        <f>Table1[[#This Row],[PerformanceMetric]]/Table1[[#This Row],[InflationAdjSalary]]*1000000</f>
        <v>2.1038976499976392</v>
      </c>
      <c r="N5193" t="s">
        <v>27</v>
      </c>
      <c r="O5193">
        <v>21</v>
      </c>
      <c r="P5193" t="s">
        <v>25</v>
      </c>
    </row>
    <row r="5194" spans="2:16" x14ac:dyDescent="0.2">
      <c r="B5194" t="s">
        <v>1044</v>
      </c>
      <c r="C5194">
        <v>2015</v>
      </c>
      <c r="D5194">
        <v>1.84</v>
      </c>
      <c r="E5194">
        <v>0.47</v>
      </c>
      <c r="F5194">
        <v>0.53</v>
      </c>
      <c r="G5194">
        <v>0.16</v>
      </c>
      <c r="H5194">
        <v>0</v>
      </c>
      <c r="I5194">
        <v>0.37</v>
      </c>
      <c r="J5194">
        <v>0.45</v>
      </c>
      <c r="K5194" s="1">
        <v>4.09</v>
      </c>
      <c r="L5194" s="2">
        <v>1290191</v>
      </c>
      <c r="M5194" s="1">
        <f>Table1[[#This Row],[PerformanceMetric]]/Table1[[#This Row],[InflationAdjSalary]]*1000000</f>
        <v>3.1700732682215267</v>
      </c>
      <c r="N5194" t="s">
        <v>52</v>
      </c>
      <c r="O5194">
        <v>23</v>
      </c>
      <c r="P5194" t="s">
        <v>20</v>
      </c>
    </row>
    <row r="5195" spans="2:16" x14ac:dyDescent="0.2">
      <c r="B5195" t="s">
        <v>573</v>
      </c>
      <c r="C5195">
        <v>2018</v>
      </c>
      <c r="D5195">
        <v>1.64</v>
      </c>
      <c r="E5195">
        <v>0.79</v>
      </c>
      <c r="F5195">
        <v>0.28999999999999998</v>
      </c>
      <c r="G5195">
        <v>0.14000000000000001</v>
      </c>
      <c r="H5195">
        <v>7.0000000000000007E-2</v>
      </c>
      <c r="I5195">
        <v>0.14000000000000001</v>
      </c>
      <c r="J5195">
        <v>0.39</v>
      </c>
      <c r="K5195" s="1">
        <v>4.09</v>
      </c>
      <c r="L5195" s="2">
        <v>2046046</v>
      </c>
      <c r="M5195" s="1">
        <f>Table1[[#This Row],[PerformanceMetric]]/Table1[[#This Row],[InflationAdjSalary]]*1000000</f>
        <v>1.9989775400944065</v>
      </c>
      <c r="N5195" t="s">
        <v>34</v>
      </c>
      <c r="O5195">
        <v>20</v>
      </c>
      <c r="P5195" t="s">
        <v>20</v>
      </c>
    </row>
    <row r="5196" spans="2:16" x14ac:dyDescent="0.2">
      <c r="B5196" t="s">
        <v>1054</v>
      </c>
      <c r="C5196">
        <v>2017</v>
      </c>
      <c r="D5196">
        <v>1.26</v>
      </c>
      <c r="E5196">
        <v>1.1599999999999999</v>
      </c>
      <c r="F5196">
        <v>0.16</v>
      </c>
      <c r="G5196">
        <v>0.11</v>
      </c>
      <c r="H5196">
        <v>0</v>
      </c>
      <c r="I5196">
        <v>0.16</v>
      </c>
      <c r="J5196">
        <v>0.43</v>
      </c>
      <c r="K5196" s="1">
        <v>4.08</v>
      </c>
      <c r="L5196" s="2">
        <v>60482</v>
      </c>
      <c r="M5196" s="1">
        <f>Table1[[#This Row],[PerformanceMetric]]/Table1[[#This Row],[InflationAdjSalary]]*1000000</f>
        <v>67.458086703482024</v>
      </c>
      <c r="N5196" t="s">
        <v>54</v>
      </c>
      <c r="O5196">
        <v>23</v>
      </c>
      <c r="P5196" t="s">
        <v>30</v>
      </c>
    </row>
    <row r="5197" spans="2:16" x14ac:dyDescent="0.2">
      <c r="B5197" t="s">
        <v>1027</v>
      </c>
      <c r="C5197">
        <v>2020</v>
      </c>
      <c r="D5197">
        <v>2.13</v>
      </c>
      <c r="E5197">
        <v>0.13</v>
      </c>
      <c r="F5197">
        <v>0.38</v>
      </c>
      <c r="G5197">
        <v>0.38</v>
      </c>
      <c r="H5197">
        <v>0</v>
      </c>
      <c r="I5197">
        <v>0.38</v>
      </c>
      <c r="J5197">
        <v>0.45</v>
      </c>
      <c r="K5197" s="1">
        <v>4.08</v>
      </c>
      <c r="L5197" s="2">
        <v>1219834</v>
      </c>
      <c r="M5197" s="1">
        <f>Table1[[#This Row],[PerformanceMetric]]/Table1[[#This Row],[InflationAdjSalary]]*1000000</f>
        <v>3.3447173959735506</v>
      </c>
      <c r="N5197" t="s">
        <v>88</v>
      </c>
      <c r="O5197">
        <v>23</v>
      </c>
      <c r="P5197" t="s">
        <v>20</v>
      </c>
    </row>
    <row r="5198" spans="2:16" x14ac:dyDescent="0.2">
      <c r="B5198" t="s">
        <v>670</v>
      </c>
      <c r="C5198">
        <v>2017</v>
      </c>
      <c r="D5198">
        <v>2.17</v>
      </c>
      <c r="E5198">
        <v>1.33</v>
      </c>
      <c r="F5198">
        <v>0</v>
      </c>
      <c r="G5198">
        <v>0</v>
      </c>
      <c r="H5198">
        <v>0</v>
      </c>
      <c r="I5198">
        <v>0.33</v>
      </c>
      <c r="J5198">
        <v>0.35</v>
      </c>
      <c r="K5198" s="1">
        <v>4.0199999999999996</v>
      </c>
      <c r="L5198" s="2">
        <v>2067950</v>
      </c>
      <c r="M5198" s="1">
        <f>Table1[[#This Row],[PerformanceMetric]]/Table1[[#This Row],[InflationAdjSalary]]*1000000</f>
        <v>1.9439541574989723</v>
      </c>
      <c r="N5198" t="s">
        <v>76</v>
      </c>
      <c r="O5198">
        <v>26</v>
      </c>
      <c r="P5198" t="s">
        <v>16</v>
      </c>
    </row>
    <row r="5199" spans="2:16" x14ac:dyDescent="0.2">
      <c r="B5199" t="s">
        <v>1055</v>
      </c>
      <c r="C5199">
        <v>2019</v>
      </c>
      <c r="D5199">
        <v>2</v>
      </c>
      <c r="E5199">
        <v>0</v>
      </c>
      <c r="F5199">
        <v>1</v>
      </c>
      <c r="G5199">
        <v>0</v>
      </c>
      <c r="H5199">
        <v>0</v>
      </c>
      <c r="I5199">
        <v>0</v>
      </c>
      <c r="J5199">
        <v>0.33</v>
      </c>
      <c r="K5199" s="1">
        <v>4</v>
      </c>
      <c r="L5199" s="2">
        <v>188973</v>
      </c>
      <c r="M5199" s="1">
        <f>Table1[[#This Row],[PerformanceMetric]]/Table1[[#This Row],[InflationAdjSalary]]*1000000</f>
        <v>21.167045027596536</v>
      </c>
      <c r="N5199" t="s">
        <v>96</v>
      </c>
      <c r="O5199">
        <v>23</v>
      </c>
      <c r="P5199" t="s">
        <v>19</v>
      </c>
    </row>
    <row r="5200" spans="2:16" x14ac:dyDescent="0.2">
      <c r="B5200" t="s">
        <v>1056</v>
      </c>
      <c r="C5200">
        <v>2021</v>
      </c>
      <c r="D5200">
        <v>1</v>
      </c>
      <c r="E5200">
        <v>1</v>
      </c>
      <c r="F5200">
        <v>0</v>
      </c>
      <c r="G5200">
        <v>0</v>
      </c>
      <c r="H5200">
        <v>0</v>
      </c>
      <c r="I5200">
        <v>0</v>
      </c>
      <c r="J5200">
        <v>0.5</v>
      </c>
      <c r="K5200" s="1">
        <v>4</v>
      </c>
      <c r="L5200" s="2">
        <v>688028</v>
      </c>
      <c r="M5200" s="1">
        <f>Table1[[#This Row],[PerformanceMetric]]/Table1[[#This Row],[InflationAdjSalary]]*1000000</f>
        <v>5.8137168836152018</v>
      </c>
      <c r="N5200" t="s">
        <v>52</v>
      </c>
      <c r="O5200">
        <v>23</v>
      </c>
      <c r="P5200" t="s">
        <v>16</v>
      </c>
    </row>
    <row r="5201" spans="2:16" x14ac:dyDescent="0.2">
      <c r="B5201" t="s">
        <v>836</v>
      </c>
      <c r="C5201">
        <v>2015</v>
      </c>
      <c r="D5201">
        <v>0.67</v>
      </c>
      <c r="E5201">
        <v>0.33</v>
      </c>
      <c r="F5201">
        <v>0</v>
      </c>
      <c r="G5201">
        <v>0</v>
      </c>
      <c r="H5201">
        <v>0</v>
      </c>
      <c r="I5201">
        <v>0</v>
      </c>
      <c r="J5201">
        <v>1</v>
      </c>
      <c r="K5201" s="1">
        <v>4</v>
      </c>
      <c r="L5201" s="2">
        <v>1049289</v>
      </c>
      <c r="M5201" s="1">
        <f>Table1[[#This Row],[PerformanceMetric]]/Table1[[#This Row],[InflationAdjSalary]]*1000000</f>
        <v>3.8121051492963329</v>
      </c>
      <c r="N5201" t="s">
        <v>46</v>
      </c>
      <c r="O5201">
        <v>23</v>
      </c>
      <c r="P5201" t="s">
        <v>16</v>
      </c>
    </row>
    <row r="5202" spans="2:16" x14ac:dyDescent="0.2">
      <c r="B5202" t="s">
        <v>195</v>
      </c>
      <c r="C5202">
        <v>2018</v>
      </c>
      <c r="D5202">
        <v>2</v>
      </c>
      <c r="E5202">
        <v>0</v>
      </c>
      <c r="F5202">
        <v>1</v>
      </c>
      <c r="G5202">
        <v>1</v>
      </c>
      <c r="H5202">
        <v>0</v>
      </c>
      <c r="I5202">
        <v>1</v>
      </c>
      <c r="J5202">
        <v>0.5</v>
      </c>
      <c r="K5202" s="1">
        <v>4</v>
      </c>
      <c r="L5202" s="2">
        <v>19693728</v>
      </c>
      <c r="M5202" s="1">
        <f>Table1[[#This Row],[PerformanceMetric]]/Table1[[#This Row],[InflationAdjSalary]]*1000000</f>
        <v>0.2031103506659582</v>
      </c>
      <c r="N5202" t="s">
        <v>42</v>
      </c>
      <c r="O5202">
        <v>32</v>
      </c>
      <c r="P5202" t="s">
        <v>25</v>
      </c>
    </row>
    <row r="5203" spans="2:16" x14ac:dyDescent="0.2">
      <c r="B5203" t="s">
        <v>1057</v>
      </c>
      <c r="C5203">
        <v>2013</v>
      </c>
      <c r="D5203">
        <v>1.58</v>
      </c>
      <c r="E5203">
        <v>1.21</v>
      </c>
      <c r="F5203">
        <v>0.16</v>
      </c>
      <c r="G5203">
        <v>0.16</v>
      </c>
      <c r="H5203">
        <v>0.05</v>
      </c>
      <c r="I5203">
        <v>0.57999999999999996</v>
      </c>
      <c r="J5203">
        <v>0.5</v>
      </c>
      <c r="K5203" s="1">
        <v>3.99</v>
      </c>
      <c r="L5203" s="2">
        <v>1001059</v>
      </c>
      <c r="M5203" s="1">
        <f>Table1[[#This Row],[PerformanceMetric]]/Table1[[#This Row],[InflationAdjSalary]]*1000000</f>
        <v>3.9857790599754859</v>
      </c>
      <c r="N5203" t="s">
        <v>39</v>
      </c>
      <c r="O5203">
        <v>21</v>
      </c>
      <c r="P5203" t="s">
        <v>25</v>
      </c>
    </row>
    <row r="5204" spans="2:16" x14ac:dyDescent="0.2">
      <c r="B5204" t="s">
        <v>382</v>
      </c>
      <c r="C5204">
        <v>2020</v>
      </c>
      <c r="D5204">
        <v>1.22</v>
      </c>
      <c r="E5204">
        <v>1.56</v>
      </c>
      <c r="F5204">
        <v>0.11</v>
      </c>
      <c r="G5204">
        <v>0.11</v>
      </c>
      <c r="H5204">
        <v>0.11</v>
      </c>
      <c r="I5204">
        <v>0.33</v>
      </c>
      <c r="J5204">
        <v>0.41</v>
      </c>
      <c r="K5204" s="1">
        <v>3.98</v>
      </c>
      <c r="L5204" s="2">
        <v>1436745</v>
      </c>
      <c r="M5204" s="1">
        <f>Table1[[#This Row],[PerformanceMetric]]/Table1[[#This Row],[InflationAdjSalary]]*1000000</f>
        <v>2.770150583436866</v>
      </c>
      <c r="N5204" t="s">
        <v>38</v>
      </c>
      <c r="O5204">
        <v>20</v>
      </c>
      <c r="P5204" t="s">
        <v>30</v>
      </c>
    </row>
    <row r="5205" spans="2:16" x14ac:dyDescent="0.2">
      <c r="B5205" t="s">
        <v>1058</v>
      </c>
      <c r="C5205">
        <v>2016</v>
      </c>
      <c r="D5205">
        <v>0.92</v>
      </c>
      <c r="E5205">
        <v>1.04</v>
      </c>
      <c r="F5205">
        <v>0.12</v>
      </c>
      <c r="G5205">
        <v>0.16</v>
      </c>
      <c r="H5205">
        <v>0.2</v>
      </c>
      <c r="I5205">
        <v>0.28000000000000003</v>
      </c>
      <c r="J5205">
        <v>0.53</v>
      </c>
      <c r="K5205" s="1">
        <v>3.96</v>
      </c>
      <c r="L5205" s="2">
        <v>1639325</v>
      </c>
      <c r="M5205" s="1">
        <f>Table1[[#This Row],[PerformanceMetric]]/Table1[[#This Row],[InflationAdjSalary]]*1000000</f>
        <v>2.415628383633508</v>
      </c>
      <c r="N5205" t="s">
        <v>29</v>
      </c>
      <c r="O5205">
        <v>30</v>
      </c>
      <c r="P5205" t="s">
        <v>30</v>
      </c>
    </row>
    <row r="5206" spans="2:16" x14ac:dyDescent="0.2">
      <c r="B5206" t="s">
        <v>687</v>
      </c>
      <c r="C5206">
        <v>2017</v>
      </c>
      <c r="D5206">
        <v>1.87</v>
      </c>
      <c r="E5206">
        <v>0.61</v>
      </c>
      <c r="F5206">
        <v>1.1000000000000001</v>
      </c>
      <c r="G5206">
        <v>0.19</v>
      </c>
      <c r="H5206">
        <v>0</v>
      </c>
      <c r="I5206">
        <v>0.77</v>
      </c>
      <c r="J5206">
        <v>0.44</v>
      </c>
      <c r="K5206" s="1">
        <v>3.95</v>
      </c>
      <c r="L5206" s="2">
        <v>1843882</v>
      </c>
      <c r="M5206" s="1">
        <f>Table1[[#This Row],[PerformanceMetric]]/Table1[[#This Row],[InflationAdjSalary]]*1000000</f>
        <v>2.1422195129623263</v>
      </c>
      <c r="N5206" t="s">
        <v>18</v>
      </c>
      <c r="O5206">
        <v>22</v>
      </c>
      <c r="P5206" t="s">
        <v>19</v>
      </c>
    </row>
    <row r="5207" spans="2:16" x14ac:dyDescent="0.2">
      <c r="B5207" t="s">
        <v>942</v>
      </c>
      <c r="C5207">
        <v>2013</v>
      </c>
      <c r="D5207">
        <v>2.67</v>
      </c>
      <c r="E5207">
        <v>0.24</v>
      </c>
      <c r="F5207">
        <v>0.95</v>
      </c>
      <c r="G5207">
        <v>0.14000000000000001</v>
      </c>
      <c r="H5207">
        <v>0</v>
      </c>
      <c r="I5207">
        <v>0.62</v>
      </c>
      <c r="J5207">
        <v>0.36</v>
      </c>
      <c r="K5207" s="1">
        <v>3.94</v>
      </c>
      <c r="L5207" s="2">
        <v>459308</v>
      </c>
      <c r="M5207" s="1">
        <f>Table1[[#This Row],[PerformanceMetric]]/Table1[[#This Row],[InflationAdjSalary]]*1000000</f>
        <v>8.5781218702918309</v>
      </c>
      <c r="N5207" t="s">
        <v>34</v>
      </c>
      <c r="O5207">
        <v>21</v>
      </c>
      <c r="P5207" t="s">
        <v>19</v>
      </c>
    </row>
    <row r="5208" spans="2:16" x14ac:dyDescent="0.2">
      <c r="B5208" t="s">
        <v>973</v>
      </c>
      <c r="C5208">
        <v>2013</v>
      </c>
      <c r="D5208">
        <v>0.6</v>
      </c>
      <c r="E5208">
        <v>1</v>
      </c>
      <c r="F5208">
        <v>0.4</v>
      </c>
      <c r="G5208">
        <v>0</v>
      </c>
      <c r="H5208">
        <v>0.2</v>
      </c>
      <c r="I5208">
        <v>0.2</v>
      </c>
      <c r="J5208">
        <v>0.54</v>
      </c>
      <c r="K5208" s="1">
        <v>3.91</v>
      </c>
      <c r="L5208" s="2">
        <v>891116</v>
      </c>
      <c r="M5208" s="1">
        <f>Table1[[#This Row],[PerformanceMetric]]/Table1[[#This Row],[InflationAdjSalary]]*1000000</f>
        <v>4.3877564761490087</v>
      </c>
      <c r="N5208" t="s">
        <v>22</v>
      </c>
      <c r="O5208">
        <v>24</v>
      </c>
      <c r="P5208" t="s">
        <v>16</v>
      </c>
    </row>
    <row r="5209" spans="2:16" x14ac:dyDescent="0.2">
      <c r="B5209" t="s">
        <v>672</v>
      </c>
      <c r="C5209">
        <v>2012</v>
      </c>
      <c r="D5209">
        <v>1.2</v>
      </c>
      <c r="E5209">
        <v>1</v>
      </c>
      <c r="F5209">
        <v>1</v>
      </c>
      <c r="G5209">
        <v>0.2</v>
      </c>
      <c r="H5209">
        <v>0</v>
      </c>
      <c r="I5209">
        <v>0.4</v>
      </c>
      <c r="J5209">
        <v>0.38</v>
      </c>
      <c r="K5209" s="1">
        <v>3.9</v>
      </c>
      <c r="L5209" s="2">
        <v>387881</v>
      </c>
      <c r="M5209" s="1">
        <f>Table1[[#This Row],[PerformanceMetric]]/Table1[[#This Row],[InflationAdjSalary]]*1000000</f>
        <v>10.054630157187384</v>
      </c>
      <c r="N5209" t="s">
        <v>56</v>
      </c>
      <c r="O5209">
        <v>24</v>
      </c>
      <c r="P5209" t="s">
        <v>19</v>
      </c>
    </row>
    <row r="5210" spans="2:16" x14ac:dyDescent="0.2">
      <c r="B5210" t="s">
        <v>1059</v>
      </c>
      <c r="C5210">
        <v>2021</v>
      </c>
      <c r="D5210">
        <v>1.72</v>
      </c>
      <c r="E5210">
        <v>0.5</v>
      </c>
      <c r="F5210">
        <v>0.33</v>
      </c>
      <c r="G5210">
        <v>0.06</v>
      </c>
      <c r="H5210">
        <v>0.06</v>
      </c>
      <c r="I5210">
        <v>0.33</v>
      </c>
      <c r="J5210">
        <v>0.49</v>
      </c>
      <c r="K5210" s="1">
        <v>3.9</v>
      </c>
      <c r="L5210" s="2">
        <v>1655506</v>
      </c>
      <c r="M5210" s="1">
        <f>Table1[[#This Row],[PerformanceMetric]]/Table1[[#This Row],[InflationAdjSalary]]*1000000</f>
        <v>2.3557752131372522</v>
      </c>
      <c r="N5210" t="s">
        <v>58</v>
      </c>
      <c r="O5210">
        <v>22</v>
      </c>
      <c r="P5210" t="s">
        <v>25</v>
      </c>
    </row>
    <row r="5211" spans="2:16" x14ac:dyDescent="0.2">
      <c r="B5211" t="s">
        <v>280</v>
      </c>
      <c r="C5211">
        <v>2016</v>
      </c>
      <c r="D5211">
        <v>1.46</v>
      </c>
      <c r="E5211">
        <v>1.1100000000000001</v>
      </c>
      <c r="F5211">
        <v>1.2</v>
      </c>
      <c r="G5211">
        <v>0.28999999999999998</v>
      </c>
      <c r="H5211">
        <v>0.03</v>
      </c>
      <c r="I5211">
        <v>0.77</v>
      </c>
      <c r="J5211">
        <v>0.38</v>
      </c>
      <c r="K5211" s="1">
        <v>3.89</v>
      </c>
      <c r="L5211" s="2">
        <v>2569476</v>
      </c>
      <c r="M5211" s="1">
        <f>Table1[[#This Row],[PerformanceMetric]]/Table1[[#This Row],[InflationAdjSalary]]*1000000</f>
        <v>1.5139273532813695</v>
      </c>
      <c r="N5211" t="s">
        <v>38</v>
      </c>
      <c r="O5211">
        <v>25</v>
      </c>
      <c r="P5211" t="s">
        <v>19</v>
      </c>
    </row>
    <row r="5212" spans="2:16" x14ac:dyDescent="0.2">
      <c r="B5212" t="s">
        <v>678</v>
      </c>
      <c r="C5212">
        <v>2012</v>
      </c>
      <c r="D5212">
        <v>1.5</v>
      </c>
      <c r="E5212">
        <v>2</v>
      </c>
      <c r="F5212">
        <v>0.67</v>
      </c>
      <c r="G5212">
        <v>0.5</v>
      </c>
      <c r="H5212">
        <v>0.67</v>
      </c>
      <c r="I5212">
        <v>0.33</v>
      </c>
      <c r="J5212">
        <v>0.21</v>
      </c>
      <c r="K5212" s="1">
        <v>3.88</v>
      </c>
      <c r="L5212" s="2">
        <v>1516018</v>
      </c>
      <c r="M5212" s="1">
        <f>Table1[[#This Row],[PerformanceMetric]]/Table1[[#This Row],[InflationAdjSalary]]*1000000</f>
        <v>2.5593363667186009</v>
      </c>
      <c r="N5212" t="s">
        <v>29</v>
      </c>
      <c r="O5212">
        <v>22</v>
      </c>
      <c r="P5212" t="s">
        <v>25</v>
      </c>
    </row>
    <row r="5213" spans="2:16" x14ac:dyDescent="0.2">
      <c r="B5213" t="s">
        <v>912</v>
      </c>
      <c r="C5213">
        <v>2010</v>
      </c>
      <c r="D5213">
        <v>1.84</v>
      </c>
      <c r="E5213">
        <v>0.48</v>
      </c>
      <c r="F5213">
        <v>0.24</v>
      </c>
      <c r="G5213">
        <v>0.2</v>
      </c>
      <c r="H5213">
        <v>0</v>
      </c>
      <c r="I5213">
        <v>0.28000000000000003</v>
      </c>
      <c r="J5213">
        <v>0.44</v>
      </c>
      <c r="K5213" s="1">
        <v>3.84</v>
      </c>
      <c r="L5213" s="2">
        <v>5845605</v>
      </c>
      <c r="M5213" s="1">
        <f>Table1[[#This Row],[PerformanceMetric]]/Table1[[#This Row],[InflationAdjSalary]]*1000000</f>
        <v>0.65690377642690534</v>
      </c>
      <c r="N5213" t="s">
        <v>76</v>
      </c>
      <c r="O5213">
        <v>29</v>
      </c>
      <c r="P5213" t="s">
        <v>20</v>
      </c>
    </row>
    <row r="5214" spans="2:16" x14ac:dyDescent="0.2">
      <c r="B5214" t="s">
        <v>280</v>
      </c>
      <c r="C5214">
        <v>2021</v>
      </c>
      <c r="D5214">
        <v>1.6</v>
      </c>
      <c r="E5214">
        <v>1.6</v>
      </c>
      <c r="F5214">
        <v>3.2</v>
      </c>
      <c r="G5214">
        <v>0.4</v>
      </c>
      <c r="H5214">
        <v>0.2</v>
      </c>
      <c r="I5214">
        <v>0.8</v>
      </c>
      <c r="J5214">
        <v>0.18</v>
      </c>
      <c r="K5214" s="1">
        <v>3.82</v>
      </c>
      <c r="L5214" s="2">
        <v>421108</v>
      </c>
      <c r="M5214" s="1">
        <f>Table1[[#This Row],[PerformanceMetric]]/Table1[[#This Row],[InflationAdjSalary]]*1000000</f>
        <v>9.0713071231133089</v>
      </c>
      <c r="N5214" t="s">
        <v>109</v>
      </c>
      <c r="O5214">
        <v>30</v>
      </c>
      <c r="P5214" t="s">
        <v>19</v>
      </c>
    </row>
    <row r="5215" spans="2:16" x14ac:dyDescent="0.2">
      <c r="B5215" t="s">
        <v>837</v>
      </c>
      <c r="C5215">
        <v>2016</v>
      </c>
      <c r="D5215">
        <v>1.6</v>
      </c>
      <c r="E5215">
        <v>0.8</v>
      </c>
      <c r="F5215">
        <v>0.8</v>
      </c>
      <c r="G5215">
        <v>0</v>
      </c>
      <c r="H5215">
        <v>0</v>
      </c>
      <c r="I5215">
        <v>0.2</v>
      </c>
      <c r="J5215">
        <v>0.34</v>
      </c>
      <c r="K5215" s="1">
        <v>3.81</v>
      </c>
      <c r="L5215" s="2">
        <v>307353</v>
      </c>
      <c r="M5215" s="1">
        <f>Table1[[#This Row],[PerformanceMetric]]/Table1[[#This Row],[InflationAdjSalary]]*1000000</f>
        <v>12.396169876331124</v>
      </c>
      <c r="N5215" t="s">
        <v>109</v>
      </c>
      <c r="O5215">
        <v>26</v>
      </c>
      <c r="P5215" t="s">
        <v>19</v>
      </c>
    </row>
    <row r="5216" spans="2:16" x14ac:dyDescent="0.2">
      <c r="B5216" t="s">
        <v>785</v>
      </c>
      <c r="C5216">
        <v>2017</v>
      </c>
      <c r="D5216">
        <v>1</v>
      </c>
      <c r="E5216">
        <v>0.79</v>
      </c>
      <c r="F5216">
        <v>1.29</v>
      </c>
      <c r="G5216">
        <v>0.79</v>
      </c>
      <c r="H5216">
        <v>7.0000000000000007E-2</v>
      </c>
      <c r="I5216">
        <v>0.21</v>
      </c>
      <c r="J5216">
        <v>0.27</v>
      </c>
      <c r="K5216" s="1">
        <v>3.8</v>
      </c>
      <c r="L5216" s="2">
        <v>2954527</v>
      </c>
      <c r="M5216" s="1">
        <f>Table1[[#This Row],[PerformanceMetric]]/Table1[[#This Row],[InflationAdjSalary]]*1000000</f>
        <v>1.2861618797188179</v>
      </c>
      <c r="N5216" t="s">
        <v>81</v>
      </c>
      <c r="O5216">
        <v>33</v>
      </c>
      <c r="P5216" t="s">
        <v>19</v>
      </c>
    </row>
    <row r="5217" spans="2:16" x14ac:dyDescent="0.2">
      <c r="B5217" t="s">
        <v>1060</v>
      </c>
      <c r="C5217">
        <v>2011</v>
      </c>
      <c r="D5217">
        <v>0.88</v>
      </c>
      <c r="E5217">
        <v>0.44</v>
      </c>
      <c r="F5217">
        <v>0</v>
      </c>
      <c r="G5217">
        <v>0.13</v>
      </c>
      <c r="H5217">
        <v>0.31</v>
      </c>
      <c r="I5217">
        <v>0.19</v>
      </c>
      <c r="J5217">
        <v>0.68</v>
      </c>
      <c r="K5217" s="1">
        <v>3.75</v>
      </c>
      <c r="L5217" s="2">
        <v>354996</v>
      </c>
      <c r="M5217" s="1">
        <f>Table1[[#This Row],[PerformanceMetric]]/Table1[[#This Row],[InflationAdjSalary]]*1000000</f>
        <v>10.563499307034446</v>
      </c>
      <c r="N5217" t="s">
        <v>54</v>
      </c>
      <c r="O5217">
        <v>24</v>
      </c>
      <c r="P5217" t="s">
        <v>30</v>
      </c>
    </row>
    <row r="5218" spans="2:16" x14ac:dyDescent="0.2">
      <c r="B5218" t="s">
        <v>740</v>
      </c>
      <c r="C5218">
        <v>2013</v>
      </c>
      <c r="D5218">
        <v>1.2</v>
      </c>
      <c r="E5218">
        <v>0.6</v>
      </c>
      <c r="F5218">
        <v>0.2</v>
      </c>
      <c r="G5218">
        <v>0.2</v>
      </c>
      <c r="H5218">
        <v>0</v>
      </c>
      <c r="I5218">
        <v>0.2</v>
      </c>
      <c r="J5218">
        <v>0.52</v>
      </c>
      <c r="K5218" s="1">
        <v>3.75</v>
      </c>
      <c r="L5218" s="2">
        <v>394534</v>
      </c>
      <c r="M5218" s="1">
        <f>Table1[[#This Row],[PerformanceMetric]]/Table1[[#This Row],[InflationAdjSalary]]*1000000</f>
        <v>9.5048842431830973</v>
      </c>
      <c r="N5218" t="s">
        <v>61</v>
      </c>
      <c r="O5218">
        <v>24</v>
      </c>
      <c r="P5218" t="s">
        <v>16</v>
      </c>
    </row>
    <row r="5219" spans="2:16" x14ac:dyDescent="0.2">
      <c r="B5219" t="s">
        <v>596</v>
      </c>
      <c r="C5219">
        <v>2014</v>
      </c>
      <c r="D5219">
        <v>2.2999999999999998</v>
      </c>
      <c r="E5219">
        <v>1.3</v>
      </c>
      <c r="F5219">
        <v>0.5</v>
      </c>
      <c r="G5219">
        <v>0.1</v>
      </c>
      <c r="H5219">
        <v>0</v>
      </c>
      <c r="I5219">
        <v>0.8</v>
      </c>
      <c r="J5219">
        <v>0.36</v>
      </c>
      <c r="K5219" s="1">
        <v>3.74</v>
      </c>
      <c r="L5219" s="2">
        <v>268298</v>
      </c>
      <c r="M5219" s="1">
        <f>Table1[[#This Row],[PerformanceMetric]]/Table1[[#This Row],[InflationAdjSalary]]*1000000</f>
        <v>13.939723740020424</v>
      </c>
      <c r="N5219" t="s">
        <v>65</v>
      </c>
      <c r="O5219">
        <v>28</v>
      </c>
      <c r="P5219" t="s">
        <v>20</v>
      </c>
    </row>
    <row r="5220" spans="2:16" x14ac:dyDescent="0.2">
      <c r="B5220" t="s">
        <v>932</v>
      </c>
      <c r="C5220">
        <v>2015</v>
      </c>
      <c r="D5220">
        <v>2.5</v>
      </c>
      <c r="E5220">
        <v>0.5</v>
      </c>
      <c r="F5220">
        <v>0.67</v>
      </c>
      <c r="G5220">
        <v>0.25</v>
      </c>
      <c r="H5220">
        <v>0</v>
      </c>
      <c r="I5220">
        <v>1</v>
      </c>
      <c r="J5220">
        <v>0.49</v>
      </c>
      <c r="K5220" s="1">
        <v>3.74</v>
      </c>
      <c r="L5220" s="2">
        <v>1049289</v>
      </c>
      <c r="M5220" s="1">
        <f>Table1[[#This Row],[PerformanceMetric]]/Table1[[#This Row],[InflationAdjSalary]]*1000000</f>
        <v>3.5643183145920716</v>
      </c>
      <c r="N5220" t="s">
        <v>41</v>
      </c>
      <c r="O5220">
        <v>23</v>
      </c>
      <c r="P5220" t="s">
        <v>19</v>
      </c>
    </row>
    <row r="5221" spans="2:16" x14ac:dyDescent="0.2">
      <c r="B5221" t="s">
        <v>1061</v>
      </c>
      <c r="C5221">
        <v>2021</v>
      </c>
      <c r="D5221">
        <v>1.5</v>
      </c>
      <c r="E5221">
        <v>0.83</v>
      </c>
      <c r="F5221">
        <v>0.04</v>
      </c>
      <c r="G5221">
        <v>0.04</v>
      </c>
      <c r="H5221">
        <v>0.08</v>
      </c>
      <c r="I5221">
        <v>0.04</v>
      </c>
      <c r="J5221">
        <v>0.38</v>
      </c>
      <c r="K5221" s="1">
        <v>3.71</v>
      </c>
      <c r="L5221" s="2">
        <v>279993</v>
      </c>
      <c r="M5221" s="1">
        <f>Table1[[#This Row],[PerformanceMetric]]/Table1[[#This Row],[InflationAdjSalary]]*1000000</f>
        <v>13.250331258281458</v>
      </c>
      <c r="N5221" t="s">
        <v>64</v>
      </c>
      <c r="O5221">
        <v>21</v>
      </c>
      <c r="P5221" t="s">
        <v>20</v>
      </c>
    </row>
    <row r="5222" spans="2:16" x14ac:dyDescent="0.2">
      <c r="B5222" t="s">
        <v>973</v>
      </c>
      <c r="C5222">
        <v>2014</v>
      </c>
      <c r="D5222">
        <v>1.86</v>
      </c>
      <c r="E5222">
        <v>1.71</v>
      </c>
      <c r="F5222">
        <v>0.28999999999999998</v>
      </c>
      <c r="G5222">
        <v>0</v>
      </c>
      <c r="H5222">
        <v>0.14000000000000001</v>
      </c>
      <c r="I5222">
        <v>1.1399999999999999</v>
      </c>
      <c r="J5222">
        <v>0.54</v>
      </c>
      <c r="K5222" s="1">
        <v>3.71</v>
      </c>
      <c r="L5222" s="2">
        <v>887541</v>
      </c>
      <c r="M5222" s="1">
        <f>Table1[[#This Row],[PerformanceMetric]]/Table1[[#This Row],[InflationAdjSalary]]*1000000</f>
        <v>4.180088581823262</v>
      </c>
      <c r="N5222" t="s">
        <v>58</v>
      </c>
      <c r="O5222">
        <v>25</v>
      </c>
      <c r="P5222" t="s">
        <v>16</v>
      </c>
    </row>
    <row r="5223" spans="2:16" x14ac:dyDescent="0.2">
      <c r="B5223" t="s">
        <v>742</v>
      </c>
      <c r="C5223">
        <v>2013</v>
      </c>
      <c r="D5223">
        <v>1.34</v>
      </c>
      <c r="E5223">
        <v>1.06</v>
      </c>
      <c r="F5223">
        <v>0.19</v>
      </c>
      <c r="G5223">
        <v>0</v>
      </c>
      <c r="H5223">
        <v>0.31</v>
      </c>
      <c r="I5223">
        <v>0.31</v>
      </c>
      <c r="J5223">
        <v>0.41</v>
      </c>
      <c r="K5223" s="1">
        <v>3.71</v>
      </c>
      <c r="L5223" s="2">
        <v>1001060</v>
      </c>
      <c r="M5223" s="1">
        <f>Table1[[#This Row],[PerformanceMetric]]/Table1[[#This Row],[InflationAdjSalary]]*1000000</f>
        <v>3.7060715641420097</v>
      </c>
      <c r="N5223" t="s">
        <v>42</v>
      </c>
      <c r="O5223">
        <v>23</v>
      </c>
      <c r="P5223" t="s">
        <v>30</v>
      </c>
    </row>
    <row r="5224" spans="2:16" x14ac:dyDescent="0.2">
      <c r="B5224" t="s">
        <v>924</v>
      </c>
      <c r="C5224">
        <v>2019</v>
      </c>
      <c r="D5224">
        <v>1.33</v>
      </c>
      <c r="E5224">
        <v>0.83</v>
      </c>
      <c r="F5224">
        <v>0.77</v>
      </c>
      <c r="G5224">
        <v>0.17</v>
      </c>
      <c r="H5224">
        <v>0.1</v>
      </c>
      <c r="I5224">
        <v>0.37</v>
      </c>
      <c r="J5224">
        <v>0.37</v>
      </c>
      <c r="K5224" s="1">
        <v>3.69</v>
      </c>
      <c r="L5224" s="2">
        <v>2227893</v>
      </c>
      <c r="M5224" s="1">
        <f>Table1[[#This Row],[PerformanceMetric]]/Table1[[#This Row],[InflationAdjSalary]]*1000000</f>
        <v>1.6562734386256432</v>
      </c>
      <c r="N5224" t="s">
        <v>22</v>
      </c>
      <c r="O5224">
        <v>21</v>
      </c>
      <c r="P5224" t="s">
        <v>20</v>
      </c>
    </row>
    <row r="5225" spans="2:16" x14ac:dyDescent="0.2">
      <c r="B5225" t="s">
        <v>1063</v>
      </c>
      <c r="C5225">
        <v>2014</v>
      </c>
      <c r="D5225">
        <v>1.73</v>
      </c>
      <c r="E5225">
        <v>0.18</v>
      </c>
      <c r="F5225">
        <v>0.18</v>
      </c>
      <c r="G5225">
        <v>0.09</v>
      </c>
      <c r="H5225">
        <v>0</v>
      </c>
      <c r="I5225">
        <v>0.18</v>
      </c>
      <c r="J5225">
        <v>0.51</v>
      </c>
      <c r="K5225" s="1">
        <v>3.68</v>
      </c>
      <c r="L5225" s="2">
        <v>1194187</v>
      </c>
      <c r="M5225" s="1">
        <f>Table1[[#This Row],[PerformanceMetric]]/Table1[[#This Row],[InflationAdjSalary]]*1000000</f>
        <v>3.0815944236539172</v>
      </c>
      <c r="N5225" t="s">
        <v>76</v>
      </c>
      <c r="O5225">
        <v>21</v>
      </c>
      <c r="P5225" t="s">
        <v>20</v>
      </c>
    </row>
    <row r="5226" spans="2:16" x14ac:dyDescent="0.2">
      <c r="B5226" t="s">
        <v>1062</v>
      </c>
      <c r="C5226">
        <v>2020</v>
      </c>
      <c r="D5226">
        <v>2</v>
      </c>
      <c r="E5226">
        <v>0.4</v>
      </c>
      <c r="F5226">
        <v>0.4</v>
      </c>
      <c r="G5226">
        <v>0</v>
      </c>
      <c r="H5226">
        <v>0</v>
      </c>
      <c r="I5226">
        <v>0.4</v>
      </c>
      <c r="J5226">
        <v>0.46</v>
      </c>
      <c r="K5226" s="1">
        <v>3.68</v>
      </c>
      <c r="L5226" s="2">
        <v>1744762</v>
      </c>
      <c r="M5226" s="1">
        <f>Table1[[#This Row],[PerformanceMetric]]/Table1[[#This Row],[InflationAdjSalary]]*1000000</f>
        <v>2.1091701905474785</v>
      </c>
      <c r="N5226" t="s">
        <v>81</v>
      </c>
      <c r="O5226">
        <v>19</v>
      </c>
      <c r="P5226" t="s">
        <v>20</v>
      </c>
    </row>
    <row r="5227" spans="2:16" x14ac:dyDescent="0.2">
      <c r="B5227" t="s">
        <v>763</v>
      </c>
      <c r="C5227">
        <v>2014</v>
      </c>
      <c r="D5227">
        <v>0.85</v>
      </c>
      <c r="E5227">
        <v>1.1499999999999999</v>
      </c>
      <c r="F5227">
        <v>0.06</v>
      </c>
      <c r="G5227">
        <v>0.09</v>
      </c>
      <c r="H5227">
        <v>0.36</v>
      </c>
      <c r="I5227">
        <v>0.09</v>
      </c>
      <c r="J5227">
        <v>0.39</v>
      </c>
      <c r="K5227" s="1">
        <v>3.68</v>
      </c>
      <c r="L5227" s="2">
        <v>4724207</v>
      </c>
      <c r="M5227" s="1">
        <f>Table1[[#This Row],[PerformanceMetric]]/Table1[[#This Row],[InflationAdjSalary]]*1000000</f>
        <v>0.77896671335527845</v>
      </c>
      <c r="N5227" t="s">
        <v>41</v>
      </c>
      <c r="O5227">
        <v>31</v>
      </c>
      <c r="P5227" t="s">
        <v>30</v>
      </c>
    </row>
    <row r="5228" spans="2:16" x14ac:dyDescent="0.2">
      <c r="B5228" t="s">
        <v>1064</v>
      </c>
      <c r="C5228">
        <v>2010</v>
      </c>
      <c r="D5228">
        <v>3.71</v>
      </c>
      <c r="E5228">
        <v>1.86</v>
      </c>
      <c r="F5228">
        <v>0</v>
      </c>
      <c r="G5228">
        <v>0</v>
      </c>
      <c r="H5228">
        <v>0.14000000000000001</v>
      </c>
      <c r="I5228">
        <v>1.86</v>
      </c>
      <c r="J5228">
        <v>0.46</v>
      </c>
      <c r="K5228" s="1">
        <v>3.65</v>
      </c>
      <c r="L5228" s="2">
        <v>15675182</v>
      </c>
      <c r="M5228" s="1">
        <f>Table1[[#This Row],[PerformanceMetric]]/Table1[[#This Row],[InflationAdjSalary]]*1000000</f>
        <v>0.23285216082339585</v>
      </c>
      <c r="N5228" t="s">
        <v>70</v>
      </c>
      <c r="O5228">
        <v>27</v>
      </c>
      <c r="P5228" t="s">
        <v>30</v>
      </c>
    </row>
    <row r="5229" spans="2:16" x14ac:dyDescent="0.2">
      <c r="B5229" t="s">
        <v>1064</v>
      </c>
      <c r="C5229">
        <v>2012</v>
      </c>
      <c r="D5229">
        <v>2.14</v>
      </c>
      <c r="E5229">
        <v>0.86</v>
      </c>
      <c r="F5229">
        <v>7.0000000000000007E-2</v>
      </c>
      <c r="G5229">
        <v>0</v>
      </c>
      <c r="H5229">
        <v>0.14000000000000001</v>
      </c>
      <c r="I5229">
        <v>0.71</v>
      </c>
      <c r="J5229">
        <v>0.51</v>
      </c>
      <c r="K5229" s="1">
        <v>3.63</v>
      </c>
      <c r="L5229" s="2">
        <v>40840</v>
      </c>
      <c r="M5229" s="1">
        <f>Table1[[#This Row],[PerformanceMetric]]/Table1[[#This Row],[InflationAdjSalary]]*1000000</f>
        <v>88.883447600391762</v>
      </c>
      <c r="N5229" t="s">
        <v>31</v>
      </c>
      <c r="O5229">
        <v>29</v>
      </c>
      <c r="P5229" t="s">
        <v>30</v>
      </c>
    </row>
    <row r="5230" spans="2:16" x14ac:dyDescent="0.2">
      <c r="B5230" t="s">
        <v>1045</v>
      </c>
      <c r="C5230">
        <v>2011</v>
      </c>
      <c r="D5230">
        <v>1.1100000000000001</v>
      </c>
      <c r="E5230">
        <v>0.44</v>
      </c>
      <c r="F5230">
        <v>0.33</v>
      </c>
      <c r="G5230">
        <v>0.17</v>
      </c>
      <c r="H5230">
        <v>0.22</v>
      </c>
      <c r="I5230">
        <v>0.28000000000000003</v>
      </c>
      <c r="J5230">
        <v>0.53</v>
      </c>
      <c r="K5230" s="1">
        <v>3.63</v>
      </c>
      <c r="L5230" s="2">
        <v>1775042</v>
      </c>
      <c r="M5230" s="1">
        <f>Table1[[#This Row],[PerformanceMetric]]/Table1[[#This Row],[InflationAdjSalary]]*1000000</f>
        <v>2.0450220332814659</v>
      </c>
      <c r="N5230" t="s">
        <v>68</v>
      </c>
      <c r="O5230">
        <v>32</v>
      </c>
      <c r="P5230" t="s">
        <v>16</v>
      </c>
    </row>
    <row r="5231" spans="2:16" x14ac:dyDescent="0.2">
      <c r="B5231" t="s">
        <v>978</v>
      </c>
      <c r="C5231">
        <v>2010</v>
      </c>
      <c r="D5231">
        <v>2</v>
      </c>
      <c r="E5231">
        <v>1</v>
      </c>
      <c r="F5231">
        <v>0</v>
      </c>
      <c r="G5231">
        <v>0</v>
      </c>
      <c r="H5231">
        <v>0</v>
      </c>
      <c r="I5231">
        <v>0</v>
      </c>
      <c r="J5231">
        <v>0.3</v>
      </c>
      <c r="K5231" s="1">
        <v>3.61</v>
      </c>
      <c r="L5231" s="2">
        <v>1558379</v>
      </c>
      <c r="M5231" s="1">
        <f>Table1[[#This Row],[PerformanceMetric]]/Table1[[#This Row],[InflationAdjSalary]]*1000000</f>
        <v>2.3165096552250768</v>
      </c>
      <c r="N5231" t="s">
        <v>34</v>
      </c>
      <c r="O5231">
        <v>33</v>
      </c>
      <c r="P5231" t="s">
        <v>30</v>
      </c>
    </row>
    <row r="5232" spans="2:16" x14ac:dyDescent="0.2">
      <c r="B5232" t="s">
        <v>1065</v>
      </c>
      <c r="C5232">
        <v>2013</v>
      </c>
      <c r="D5232">
        <v>1.17</v>
      </c>
      <c r="E5232">
        <v>0.5</v>
      </c>
      <c r="F5232">
        <v>0</v>
      </c>
      <c r="G5232">
        <v>0.33</v>
      </c>
      <c r="H5232">
        <v>0.33</v>
      </c>
      <c r="I5232">
        <v>0.17</v>
      </c>
      <c r="J5232">
        <v>0.45</v>
      </c>
      <c r="K5232" s="1">
        <v>3.61</v>
      </c>
      <c r="L5232" s="2">
        <v>1663932</v>
      </c>
      <c r="M5232" s="1">
        <f>Table1[[#This Row],[PerformanceMetric]]/Table1[[#This Row],[InflationAdjSalary]]*1000000</f>
        <v>2.1695598137423886</v>
      </c>
      <c r="N5232" t="s">
        <v>61</v>
      </c>
      <c r="O5232">
        <v>22</v>
      </c>
      <c r="P5232" t="s">
        <v>30</v>
      </c>
    </row>
    <row r="5233" spans="2:16" x14ac:dyDescent="0.2">
      <c r="B5233" t="s">
        <v>462</v>
      </c>
      <c r="C5233">
        <v>2018</v>
      </c>
      <c r="D5233">
        <v>1.04</v>
      </c>
      <c r="E5233">
        <v>0.68</v>
      </c>
      <c r="F5233">
        <v>0.08</v>
      </c>
      <c r="G5233">
        <v>0.12</v>
      </c>
      <c r="H5233">
        <v>0.04</v>
      </c>
      <c r="I5233">
        <v>0.08</v>
      </c>
      <c r="J5233">
        <v>0.5</v>
      </c>
      <c r="K5233" s="1">
        <v>3.6</v>
      </c>
      <c r="L5233" s="2">
        <v>90837</v>
      </c>
      <c r="M5233" s="1">
        <f>Table1[[#This Row],[PerformanceMetric]]/Table1[[#This Row],[InflationAdjSalary]]*1000000</f>
        <v>39.631427722183695</v>
      </c>
      <c r="N5233" t="s">
        <v>64</v>
      </c>
      <c r="O5233">
        <v>24</v>
      </c>
      <c r="P5233" t="s">
        <v>16</v>
      </c>
    </row>
    <row r="5234" spans="2:16" x14ac:dyDescent="0.2">
      <c r="B5234" t="s">
        <v>593</v>
      </c>
      <c r="C5234">
        <v>2015</v>
      </c>
      <c r="D5234">
        <v>1.57</v>
      </c>
      <c r="E5234">
        <v>0.87</v>
      </c>
      <c r="F5234">
        <v>0.48</v>
      </c>
      <c r="G5234">
        <v>0.13</v>
      </c>
      <c r="H5234">
        <v>0.04</v>
      </c>
      <c r="I5234">
        <v>0.22</v>
      </c>
      <c r="J5234">
        <v>0.34</v>
      </c>
      <c r="K5234" s="1">
        <v>3.6</v>
      </c>
      <c r="L5234" s="2">
        <v>1578125</v>
      </c>
      <c r="M5234" s="1">
        <f>Table1[[#This Row],[PerformanceMetric]]/Table1[[#This Row],[InflationAdjSalary]]*1000000</f>
        <v>2.2811881188118814</v>
      </c>
      <c r="N5234" t="s">
        <v>88</v>
      </c>
      <c r="O5234">
        <v>30</v>
      </c>
      <c r="P5234" t="s">
        <v>25</v>
      </c>
    </row>
    <row r="5235" spans="2:16" x14ac:dyDescent="0.2">
      <c r="B5235" t="s">
        <v>475</v>
      </c>
      <c r="C5235">
        <v>2020</v>
      </c>
      <c r="D5235">
        <v>1.89</v>
      </c>
      <c r="E5235">
        <v>0.56000000000000005</v>
      </c>
      <c r="F5235">
        <v>0.44</v>
      </c>
      <c r="G5235">
        <v>0</v>
      </c>
      <c r="H5235">
        <v>0.11</v>
      </c>
      <c r="I5235">
        <v>0.22</v>
      </c>
      <c r="J5235">
        <v>0.35</v>
      </c>
      <c r="K5235" s="1">
        <v>3.59</v>
      </c>
      <c r="L5235" s="2">
        <v>1938244</v>
      </c>
      <c r="M5235" s="1">
        <f>Table1[[#This Row],[PerformanceMetric]]/Table1[[#This Row],[InflationAdjSalary]]*1000000</f>
        <v>1.8521919840845631</v>
      </c>
      <c r="N5235" t="s">
        <v>70</v>
      </c>
      <c r="O5235">
        <v>21</v>
      </c>
      <c r="P5235" t="s">
        <v>25</v>
      </c>
    </row>
    <row r="5236" spans="2:16" x14ac:dyDescent="0.2">
      <c r="B5236" t="s">
        <v>607</v>
      </c>
      <c r="C5236">
        <v>2019</v>
      </c>
      <c r="D5236">
        <v>0.93</v>
      </c>
      <c r="E5236">
        <v>1.36</v>
      </c>
      <c r="F5236">
        <v>7.0000000000000007E-2</v>
      </c>
      <c r="G5236">
        <v>7.0000000000000007E-2</v>
      </c>
      <c r="H5236">
        <v>0.21</v>
      </c>
      <c r="I5236">
        <v>0</v>
      </c>
      <c r="J5236">
        <v>0.33</v>
      </c>
      <c r="K5236" s="1">
        <v>3.52</v>
      </c>
      <c r="L5236" s="2">
        <v>1639040</v>
      </c>
      <c r="M5236" s="1">
        <f>Table1[[#This Row],[PerformanceMetric]]/Table1[[#This Row],[InflationAdjSalary]]*1000000</f>
        <v>2.1475985942991018</v>
      </c>
      <c r="N5236" t="s">
        <v>64</v>
      </c>
      <c r="O5236">
        <v>22</v>
      </c>
      <c r="P5236" t="s">
        <v>16</v>
      </c>
    </row>
    <row r="5237" spans="2:16" x14ac:dyDescent="0.2">
      <c r="B5237" t="s">
        <v>802</v>
      </c>
      <c r="C5237">
        <v>2019</v>
      </c>
      <c r="D5237">
        <v>1.44</v>
      </c>
      <c r="E5237">
        <v>0.19</v>
      </c>
      <c r="F5237">
        <v>0.88</v>
      </c>
      <c r="G5237">
        <v>0</v>
      </c>
      <c r="H5237">
        <v>0</v>
      </c>
      <c r="I5237">
        <v>0.19</v>
      </c>
      <c r="J5237">
        <v>0.41</v>
      </c>
      <c r="K5237" s="1">
        <v>3.51</v>
      </c>
      <c r="L5237" s="2">
        <v>604713</v>
      </c>
      <c r="M5237" s="1">
        <f>Table1[[#This Row],[PerformanceMetric]]/Table1[[#This Row],[InflationAdjSalary]]*1000000</f>
        <v>5.8044063878236454</v>
      </c>
      <c r="N5237" t="s">
        <v>91</v>
      </c>
      <c r="O5237">
        <v>23</v>
      </c>
      <c r="P5237" t="s">
        <v>19</v>
      </c>
    </row>
    <row r="5238" spans="2:16" x14ac:dyDescent="0.2">
      <c r="B5238" t="s">
        <v>854</v>
      </c>
      <c r="C5238">
        <v>2014</v>
      </c>
      <c r="D5238">
        <v>1.68</v>
      </c>
      <c r="E5238">
        <v>0.73</v>
      </c>
      <c r="F5238">
        <v>0.27</v>
      </c>
      <c r="G5238">
        <v>0.14000000000000001</v>
      </c>
      <c r="H5238">
        <v>0.05</v>
      </c>
      <c r="I5238">
        <v>0.5</v>
      </c>
      <c r="J5238">
        <v>0.47</v>
      </c>
      <c r="K5238" s="1">
        <v>3.5</v>
      </c>
      <c r="L5238" s="2">
        <v>1906889</v>
      </c>
      <c r="M5238" s="1">
        <f>Table1[[#This Row],[PerformanceMetric]]/Table1[[#This Row],[InflationAdjSalary]]*1000000</f>
        <v>1.8354503067561876</v>
      </c>
      <c r="N5238" t="s">
        <v>29</v>
      </c>
      <c r="O5238">
        <v>20</v>
      </c>
      <c r="P5238" t="s">
        <v>25</v>
      </c>
    </row>
    <row r="5239" spans="2:16" x14ac:dyDescent="0.2">
      <c r="B5239" t="s">
        <v>389</v>
      </c>
      <c r="C5239">
        <v>2010</v>
      </c>
      <c r="D5239">
        <v>1</v>
      </c>
      <c r="E5239">
        <v>0.63</v>
      </c>
      <c r="F5239">
        <v>0.38</v>
      </c>
      <c r="G5239">
        <v>0</v>
      </c>
      <c r="H5239">
        <v>0</v>
      </c>
      <c r="I5239">
        <v>0.25</v>
      </c>
      <c r="J5239">
        <v>0.57999999999999996</v>
      </c>
      <c r="K5239" s="1">
        <v>3.49</v>
      </c>
      <c r="L5239" s="2">
        <v>1161493</v>
      </c>
      <c r="M5239" s="1">
        <f>Table1[[#This Row],[PerformanceMetric]]/Table1[[#This Row],[InflationAdjSalary]]*1000000</f>
        <v>3.0047533648502407</v>
      </c>
      <c r="N5239" t="s">
        <v>61</v>
      </c>
      <c r="O5239">
        <v>22</v>
      </c>
      <c r="P5239" t="s">
        <v>25</v>
      </c>
    </row>
    <row r="5240" spans="2:16" x14ac:dyDescent="0.2">
      <c r="B5240" t="s">
        <v>774</v>
      </c>
      <c r="C5240">
        <v>2013</v>
      </c>
      <c r="D5240">
        <v>1</v>
      </c>
      <c r="E5240">
        <v>1.07</v>
      </c>
      <c r="F5240">
        <v>0.36</v>
      </c>
      <c r="G5240">
        <v>0.14000000000000001</v>
      </c>
      <c r="H5240">
        <v>0.14000000000000001</v>
      </c>
      <c r="I5240">
        <v>0</v>
      </c>
      <c r="J5240">
        <v>0.32</v>
      </c>
      <c r="K5240" s="1">
        <v>3.47</v>
      </c>
      <c r="L5240" s="2">
        <v>9397824</v>
      </c>
      <c r="M5240" s="1">
        <f>Table1[[#This Row],[PerformanceMetric]]/Table1[[#This Row],[InflationAdjSalary]]*1000000</f>
        <v>0.36923441000810403</v>
      </c>
      <c r="N5240" t="s">
        <v>39</v>
      </c>
      <c r="O5240">
        <v>29</v>
      </c>
      <c r="P5240" t="s">
        <v>25</v>
      </c>
    </row>
    <row r="5241" spans="2:16" x14ac:dyDescent="0.2">
      <c r="B5241" t="s">
        <v>1066</v>
      </c>
      <c r="C5241">
        <v>2017</v>
      </c>
      <c r="D5241">
        <v>1.33</v>
      </c>
      <c r="E5241">
        <v>1</v>
      </c>
      <c r="F5241">
        <v>0.33</v>
      </c>
      <c r="G5241">
        <v>0.67</v>
      </c>
      <c r="H5241">
        <v>0.33</v>
      </c>
      <c r="I5241">
        <v>0.33</v>
      </c>
      <c r="J5241">
        <v>0.28999999999999998</v>
      </c>
      <c r="K5241" s="1">
        <v>3.43</v>
      </c>
      <c r="L5241" s="2">
        <v>1610244</v>
      </c>
      <c r="M5241" s="1">
        <f>Table1[[#This Row],[PerformanceMetric]]/Table1[[#This Row],[InflationAdjSalary]]*1000000</f>
        <v>2.1301119581877033</v>
      </c>
      <c r="N5241" t="s">
        <v>52</v>
      </c>
      <c r="O5241">
        <v>22</v>
      </c>
      <c r="P5241" t="s">
        <v>16</v>
      </c>
    </row>
    <row r="5242" spans="2:16" x14ac:dyDescent="0.2">
      <c r="B5242" t="s">
        <v>663</v>
      </c>
      <c r="C5242">
        <v>2016</v>
      </c>
      <c r="D5242">
        <v>1.3</v>
      </c>
      <c r="E5242">
        <v>0.9</v>
      </c>
      <c r="F5242">
        <v>0.15</v>
      </c>
      <c r="G5242">
        <v>0.05</v>
      </c>
      <c r="H5242">
        <v>0.1</v>
      </c>
      <c r="I5242">
        <v>0.35</v>
      </c>
      <c r="J5242">
        <v>0.47</v>
      </c>
      <c r="K5242" s="1">
        <v>3.42</v>
      </c>
      <c r="L5242" s="2">
        <v>1876135</v>
      </c>
      <c r="M5242" s="1">
        <f>Table1[[#This Row],[PerformanceMetric]]/Table1[[#This Row],[InflationAdjSalary]]*1000000</f>
        <v>1.8228965399611434</v>
      </c>
      <c r="N5242" t="s">
        <v>24</v>
      </c>
      <c r="O5242">
        <v>23</v>
      </c>
      <c r="P5242" t="s">
        <v>16</v>
      </c>
    </row>
    <row r="5243" spans="2:16" x14ac:dyDescent="0.2">
      <c r="B5243" t="s">
        <v>909</v>
      </c>
      <c r="C5243">
        <v>2012</v>
      </c>
      <c r="D5243">
        <v>2</v>
      </c>
      <c r="E5243">
        <v>0.5</v>
      </c>
      <c r="F5243">
        <v>0.5</v>
      </c>
      <c r="G5243">
        <v>0.5</v>
      </c>
      <c r="H5243">
        <v>0</v>
      </c>
      <c r="I5243">
        <v>0.5</v>
      </c>
      <c r="J5243">
        <v>0.33</v>
      </c>
      <c r="K5243" s="1">
        <v>3.33</v>
      </c>
      <c r="L5243" s="2">
        <v>57892</v>
      </c>
      <c r="M5243" s="1">
        <f>Table1[[#This Row],[PerformanceMetric]]/Table1[[#This Row],[InflationAdjSalary]]*1000000</f>
        <v>57.520900988046705</v>
      </c>
      <c r="N5243" t="s">
        <v>65</v>
      </c>
      <c r="O5243">
        <v>26</v>
      </c>
      <c r="P5243" t="s">
        <v>19</v>
      </c>
    </row>
    <row r="5244" spans="2:16" x14ac:dyDescent="0.2">
      <c r="B5244" t="s">
        <v>954</v>
      </c>
      <c r="C5244">
        <v>2010</v>
      </c>
      <c r="D5244">
        <v>1.38</v>
      </c>
      <c r="E5244">
        <v>0.5</v>
      </c>
      <c r="F5244">
        <v>0.5</v>
      </c>
      <c r="G5244">
        <v>0.19</v>
      </c>
      <c r="H5244">
        <v>0.13</v>
      </c>
      <c r="I5244">
        <v>0.56000000000000005</v>
      </c>
      <c r="J5244">
        <v>0.53</v>
      </c>
      <c r="K5244" s="1">
        <v>3.33</v>
      </c>
      <c r="L5244" s="2">
        <v>262088</v>
      </c>
      <c r="M5244" s="1">
        <f>Table1[[#This Row],[PerformanceMetric]]/Table1[[#This Row],[InflationAdjSalary]]*1000000</f>
        <v>12.70565611550319</v>
      </c>
      <c r="N5244" t="s">
        <v>61</v>
      </c>
      <c r="O5244">
        <v>25</v>
      </c>
      <c r="P5244" t="s">
        <v>19</v>
      </c>
    </row>
    <row r="5245" spans="2:16" x14ac:dyDescent="0.2">
      <c r="B5245" t="s">
        <v>1067</v>
      </c>
      <c r="C5245">
        <v>2012</v>
      </c>
      <c r="D5245">
        <v>2.25</v>
      </c>
      <c r="E5245">
        <v>0.54</v>
      </c>
      <c r="F5245">
        <v>1.07</v>
      </c>
      <c r="G5245">
        <v>0.25</v>
      </c>
      <c r="H5245">
        <v>0</v>
      </c>
      <c r="I5245">
        <v>1.04</v>
      </c>
      <c r="J5245">
        <v>0.4</v>
      </c>
      <c r="K5245" s="1">
        <v>3.28</v>
      </c>
      <c r="L5245" s="2">
        <v>984176</v>
      </c>
      <c r="M5245" s="1">
        <f>Table1[[#This Row],[PerformanceMetric]]/Table1[[#This Row],[InflationAdjSalary]]*1000000</f>
        <v>3.3327372339906685</v>
      </c>
      <c r="N5245" t="s">
        <v>109</v>
      </c>
      <c r="O5245">
        <v>20</v>
      </c>
      <c r="P5245" t="s">
        <v>19</v>
      </c>
    </row>
    <row r="5246" spans="2:16" x14ac:dyDescent="0.2">
      <c r="B5246" t="s">
        <v>587</v>
      </c>
      <c r="C5246">
        <v>2015</v>
      </c>
      <c r="D5246">
        <v>1</v>
      </c>
      <c r="E5246">
        <v>1.83</v>
      </c>
      <c r="F5246">
        <v>0.17</v>
      </c>
      <c r="G5246">
        <v>0.33</v>
      </c>
      <c r="H5246">
        <v>0</v>
      </c>
      <c r="I5246">
        <v>0.33</v>
      </c>
      <c r="J5246">
        <v>0.31</v>
      </c>
      <c r="K5246" s="1">
        <v>3.28</v>
      </c>
      <c r="L5246" s="2">
        <v>2287166</v>
      </c>
      <c r="M5246" s="1">
        <f>Table1[[#This Row],[PerformanceMetric]]/Table1[[#This Row],[InflationAdjSalary]]*1000000</f>
        <v>1.4340891741132911</v>
      </c>
      <c r="N5246" t="s">
        <v>50</v>
      </c>
      <c r="O5246">
        <v>22</v>
      </c>
      <c r="P5246" t="s">
        <v>30</v>
      </c>
    </row>
    <row r="5247" spans="2:16" x14ac:dyDescent="0.2">
      <c r="B5247" t="s">
        <v>711</v>
      </c>
      <c r="C5247">
        <v>2012</v>
      </c>
      <c r="D5247">
        <v>1.5</v>
      </c>
      <c r="E5247">
        <v>1.68</v>
      </c>
      <c r="F5247">
        <v>0.36</v>
      </c>
      <c r="G5247">
        <v>0.14000000000000001</v>
      </c>
      <c r="H5247">
        <v>0.04</v>
      </c>
      <c r="I5247">
        <v>0.71</v>
      </c>
      <c r="J5247">
        <v>0.35</v>
      </c>
      <c r="K5247" s="1">
        <v>3.23</v>
      </c>
      <c r="L5247" s="2">
        <v>482714</v>
      </c>
      <c r="M5247" s="1">
        <f>Table1[[#This Row],[PerformanceMetric]]/Table1[[#This Row],[InflationAdjSalary]]*1000000</f>
        <v>6.6913327560418798</v>
      </c>
      <c r="N5247" t="s">
        <v>31</v>
      </c>
      <c r="O5247">
        <v>38</v>
      </c>
      <c r="P5247" t="s">
        <v>16</v>
      </c>
    </row>
    <row r="5248" spans="2:16" x14ac:dyDescent="0.2">
      <c r="B5248" t="s">
        <v>963</v>
      </c>
      <c r="C5248">
        <v>2016</v>
      </c>
      <c r="D5248">
        <v>1</v>
      </c>
      <c r="E5248">
        <v>0.9</v>
      </c>
      <c r="F5248">
        <v>0.31</v>
      </c>
      <c r="G5248">
        <v>0.21</v>
      </c>
      <c r="H5248">
        <v>0.03</v>
      </c>
      <c r="I5248">
        <v>0.17</v>
      </c>
      <c r="J5248">
        <v>0.38</v>
      </c>
      <c r="K5248" s="1">
        <v>3.23</v>
      </c>
      <c r="L5248" s="2">
        <v>2243927</v>
      </c>
      <c r="M5248" s="1">
        <f>Table1[[#This Row],[PerformanceMetric]]/Table1[[#This Row],[InflationAdjSalary]]*1000000</f>
        <v>1.4394407661211794</v>
      </c>
      <c r="N5248" t="s">
        <v>61</v>
      </c>
      <c r="O5248">
        <v>20</v>
      </c>
      <c r="P5248" t="s">
        <v>20</v>
      </c>
    </row>
    <row r="5249" spans="2:16" x14ac:dyDescent="0.2">
      <c r="B5249" t="s">
        <v>937</v>
      </c>
      <c r="C5249">
        <v>2010</v>
      </c>
      <c r="D5249">
        <v>1.28</v>
      </c>
      <c r="E5249">
        <v>0.44</v>
      </c>
      <c r="F5249">
        <v>0.56000000000000005</v>
      </c>
      <c r="G5249">
        <v>0.5</v>
      </c>
      <c r="H5249">
        <v>0</v>
      </c>
      <c r="I5249">
        <v>0.33</v>
      </c>
      <c r="J5249">
        <v>0.38</v>
      </c>
      <c r="K5249" s="1">
        <v>3.22</v>
      </c>
      <c r="L5249" s="2">
        <v>1631331</v>
      </c>
      <c r="M5249" s="1">
        <f>Table1[[#This Row],[PerformanceMetric]]/Table1[[#This Row],[InflationAdjSalary]]*1000000</f>
        <v>1.9738483483731999</v>
      </c>
      <c r="N5249" t="s">
        <v>15</v>
      </c>
      <c r="O5249">
        <v>28</v>
      </c>
      <c r="P5249" t="s">
        <v>20</v>
      </c>
    </row>
    <row r="5250" spans="2:16" x14ac:dyDescent="0.2">
      <c r="B5250" t="s">
        <v>352</v>
      </c>
      <c r="C5250">
        <v>2015</v>
      </c>
      <c r="D5250">
        <v>1.1599999999999999</v>
      </c>
      <c r="E5250">
        <v>0.56000000000000005</v>
      </c>
      <c r="F5250">
        <v>0.12</v>
      </c>
      <c r="G5250">
        <v>0.12</v>
      </c>
      <c r="H5250">
        <v>0</v>
      </c>
      <c r="I5250">
        <v>0.12</v>
      </c>
      <c r="J5250">
        <v>0.47</v>
      </c>
      <c r="K5250" s="1">
        <v>3.21</v>
      </c>
      <c r="L5250" s="2">
        <v>1365843</v>
      </c>
      <c r="M5250" s="1">
        <f>Table1[[#This Row],[PerformanceMetric]]/Table1[[#This Row],[InflationAdjSalary]]*1000000</f>
        <v>2.3501969113580401</v>
      </c>
      <c r="N5250" t="s">
        <v>36</v>
      </c>
      <c r="O5250">
        <v>21</v>
      </c>
      <c r="P5250" t="s">
        <v>20</v>
      </c>
    </row>
    <row r="5251" spans="2:16" x14ac:dyDescent="0.2">
      <c r="B5251" t="s">
        <v>992</v>
      </c>
      <c r="C5251">
        <v>2020</v>
      </c>
      <c r="D5251">
        <v>1.33</v>
      </c>
      <c r="E5251">
        <v>0.33</v>
      </c>
      <c r="F5251">
        <v>0.33</v>
      </c>
      <c r="G5251">
        <v>0</v>
      </c>
      <c r="H5251">
        <v>0</v>
      </c>
      <c r="I5251">
        <v>0</v>
      </c>
      <c r="J5251">
        <v>0.4</v>
      </c>
      <c r="K5251" s="1">
        <v>3.2</v>
      </c>
      <c r="L5251" s="2">
        <v>618246</v>
      </c>
      <c r="M5251" s="1">
        <f>Table1[[#This Row],[PerformanceMetric]]/Table1[[#This Row],[InflationAdjSalary]]*1000000</f>
        <v>5.1759332045819955</v>
      </c>
      <c r="N5251" t="s">
        <v>46</v>
      </c>
      <c r="O5251">
        <v>22</v>
      </c>
      <c r="P5251" t="s">
        <v>20</v>
      </c>
    </row>
    <row r="5252" spans="2:16" x14ac:dyDescent="0.2">
      <c r="B5252" t="s">
        <v>1068</v>
      </c>
      <c r="C5252">
        <v>2010</v>
      </c>
      <c r="D5252">
        <v>2</v>
      </c>
      <c r="E5252">
        <v>2</v>
      </c>
      <c r="F5252">
        <v>0</v>
      </c>
      <c r="G5252">
        <v>0</v>
      </c>
      <c r="H5252">
        <v>0</v>
      </c>
      <c r="I5252">
        <v>0</v>
      </c>
      <c r="J5252">
        <v>0.2</v>
      </c>
      <c r="K5252" s="1">
        <v>3.2</v>
      </c>
      <c r="L5252" s="2">
        <v>1161493</v>
      </c>
      <c r="M5252" s="1">
        <f>Table1[[#This Row],[PerformanceMetric]]/Table1[[#This Row],[InflationAdjSalary]]*1000000</f>
        <v>2.7550747184873265</v>
      </c>
      <c r="N5252" t="s">
        <v>15</v>
      </c>
      <c r="O5252">
        <v>24</v>
      </c>
      <c r="P5252" t="s">
        <v>16</v>
      </c>
    </row>
    <row r="5253" spans="2:16" x14ac:dyDescent="0.2">
      <c r="B5253" t="s">
        <v>542</v>
      </c>
      <c r="C5253">
        <v>2020</v>
      </c>
      <c r="D5253">
        <v>1</v>
      </c>
      <c r="E5253">
        <v>0.5</v>
      </c>
      <c r="F5253">
        <v>0</v>
      </c>
      <c r="G5253">
        <v>0</v>
      </c>
      <c r="H5253">
        <v>0</v>
      </c>
      <c r="I5253">
        <v>0</v>
      </c>
      <c r="J5253">
        <v>0.53</v>
      </c>
      <c r="K5253" s="1">
        <v>3.19</v>
      </c>
      <c r="L5253" s="2">
        <v>1912436</v>
      </c>
      <c r="M5253" s="1">
        <f>Table1[[#This Row],[PerformanceMetric]]/Table1[[#This Row],[InflationAdjSalary]]*1000000</f>
        <v>1.6680296752414199</v>
      </c>
      <c r="N5253" t="s">
        <v>36</v>
      </c>
      <c r="O5253">
        <v>20</v>
      </c>
      <c r="P5253" t="s">
        <v>16</v>
      </c>
    </row>
    <row r="5254" spans="2:16" x14ac:dyDescent="0.2">
      <c r="B5254" t="s">
        <v>542</v>
      </c>
      <c r="C5254">
        <v>2020</v>
      </c>
      <c r="D5254">
        <v>1.0900000000000001</v>
      </c>
      <c r="E5254">
        <v>0.82</v>
      </c>
      <c r="F5254">
        <v>0.18</v>
      </c>
      <c r="G5254">
        <v>0.27</v>
      </c>
      <c r="H5254">
        <v>0.09</v>
      </c>
      <c r="I5254">
        <v>0.64</v>
      </c>
      <c r="J5254">
        <v>0.68</v>
      </c>
      <c r="K5254" s="1">
        <v>3.19</v>
      </c>
      <c r="L5254" s="2">
        <v>1912436</v>
      </c>
      <c r="M5254" s="1">
        <f>Table1[[#This Row],[PerformanceMetric]]/Table1[[#This Row],[InflationAdjSalary]]*1000000</f>
        <v>1.6680296752414199</v>
      </c>
      <c r="N5254" t="s">
        <v>41</v>
      </c>
      <c r="O5254">
        <v>20</v>
      </c>
      <c r="P5254" t="s">
        <v>16</v>
      </c>
    </row>
    <row r="5255" spans="2:16" x14ac:dyDescent="0.2">
      <c r="B5255" t="s">
        <v>598</v>
      </c>
      <c r="C5255">
        <v>2019</v>
      </c>
      <c r="D5255">
        <v>0.97</v>
      </c>
      <c r="E5255">
        <v>0.69</v>
      </c>
      <c r="F5255">
        <v>0.28000000000000003</v>
      </c>
      <c r="G5255">
        <v>0.22</v>
      </c>
      <c r="H5255">
        <v>0.11</v>
      </c>
      <c r="I5255">
        <v>0.31</v>
      </c>
      <c r="J5255">
        <v>0.48</v>
      </c>
      <c r="K5255" s="1">
        <v>3.18</v>
      </c>
      <c r="L5255" s="2">
        <v>211830</v>
      </c>
      <c r="M5255" s="1">
        <f>Table1[[#This Row],[PerformanceMetric]]/Table1[[#This Row],[InflationAdjSalary]]*1000000</f>
        <v>15.012037954963887</v>
      </c>
      <c r="N5255" t="s">
        <v>52</v>
      </c>
      <c r="O5255">
        <v>24</v>
      </c>
      <c r="P5255" t="s">
        <v>20</v>
      </c>
    </row>
    <row r="5256" spans="2:16" x14ac:dyDescent="0.2">
      <c r="B5256" t="s">
        <v>542</v>
      </c>
      <c r="C5256">
        <v>2020</v>
      </c>
      <c r="D5256">
        <v>1.1100000000000001</v>
      </c>
      <c r="E5256">
        <v>0.89</v>
      </c>
      <c r="F5256">
        <v>0.22</v>
      </c>
      <c r="G5256">
        <v>0.33</v>
      </c>
      <c r="H5256">
        <v>0.11</v>
      </c>
      <c r="I5256">
        <v>0.78</v>
      </c>
      <c r="J5256">
        <v>0.71</v>
      </c>
      <c r="K5256" s="1">
        <v>3.17</v>
      </c>
      <c r="L5256" s="2">
        <v>1912436</v>
      </c>
      <c r="M5256" s="1">
        <f>Table1[[#This Row],[PerformanceMetric]]/Table1[[#This Row],[InflationAdjSalary]]*1000000</f>
        <v>1.6575718089389657</v>
      </c>
      <c r="N5256" t="s">
        <v>91</v>
      </c>
      <c r="O5256">
        <v>20</v>
      </c>
      <c r="P5256" t="s">
        <v>16</v>
      </c>
    </row>
    <row r="5257" spans="2:16" x14ac:dyDescent="0.2">
      <c r="B5257" t="s">
        <v>978</v>
      </c>
      <c r="C5257">
        <v>2010</v>
      </c>
      <c r="D5257">
        <v>1</v>
      </c>
      <c r="E5257">
        <v>1.17</v>
      </c>
      <c r="F5257">
        <v>0.17</v>
      </c>
      <c r="G5257">
        <v>0.08</v>
      </c>
      <c r="H5257">
        <v>0</v>
      </c>
      <c r="I5257">
        <v>0.08</v>
      </c>
      <c r="J5257">
        <v>0.35</v>
      </c>
      <c r="K5257" s="1">
        <v>3.14</v>
      </c>
      <c r="L5257" s="2">
        <v>1558379</v>
      </c>
      <c r="M5257" s="1">
        <f>Table1[[#This Row],[PerformanceMetric]]/Table1[[#This Row],[InflationAdjSalary]]*1000000</f>
        <v>2.0149142153481279</v>
      </c>
      <c r="N5257" t="s">
        <v>41</v>
      </c>
      <c r="O5257">
        <v>33</v>
      </c>
      <c r="P5257" t="s">
        <v>30</v>
      </c>
    </row>
    <row r="5258" spans="2:16" x14ac:dyDescent="0.2">
      <c r="B5258" t="s">
        <v>978</v>
      </c>
      <c r="C5258">
        <v>2010</v>
      </c>
      <c r="D5258">
        <v>0.91</v>
      </c>
      <c r="E5258">
        <v>1.18</v>
      </c>
      <c r="F5258">
        <v>0.18</v>
      </c>
      <c r="G5258">
        <v>0.09</v>
      </c>
      <c r="H5258">
        <v>0</v>
      </c>
      <c r="I5258">
        <v>0.09</v>
      </c>
      <c r="J5258">
        <v>0.36</v>
      </c>
      <c r="K5258" s="1">
        <v>3.14</v>
      </c>
      <c r="L5258" s="2">
        <v>1558379</v>
      </c>
      <c r="M5258" s="1">
        <f>Table1[[#This Row],[PerformanceMetric]]/Table1[[#This Row],[InflationAdjSalary]]*1000000</f>
        <v>2.0149142153481279</v>
      </c>
      <c r="N5258" t="s">
        <v>15</v>
      </c>
      <c r="O5258">
        <v>33</v>
      </c>
      <c r="P5258" t="s">
        <v>30</v>
      </c>
    </row>
    <row r="5259" spans="2:16" x14ac:dyDescent="0.2">
      <c r="B5259" t="s">
        <v>455</v>
      </c>
      <c r="C5259">
        <v>2021</v>
      </c>
      <c r="D5259">
        <v>1.22</v>
      </c>
      <c r="E5259">
        <v>2.11</v>
      </c>
      <c r="F5259">
        <v>0.67</v>
      </c>
      <c r="G5259">
        <v>0</v>
      </c>
      <c r="H5259">
        <v>0.11</v>
      </c>
      <c r="I5259">
        <v>1</v>
      </c>
      <c r="J5259">
        <v>0.37</v>
      </c>
      <c r="K5259" s="1">
        <v>3.12</v>
      </c>
      <c r="L5259" s="2">
        <v>1885879</v>
      </c>
      <c r="M5259" s="1">
        <f>Table1[[#This Row],[PerformanceMetric]]/Table1[[#This Row],[InflationAdjSalary]]*1000000</f>
        <v>1.6544009451295656</v>
      </c>
      <c r="N5259" t="s">
        <v>61</v>
      </c>
      <c r="O5259">
        <v>23</v>
      </c>
      <c r="P5259" t="s">
        <v>30</v>
      </c>
    </row>
    <row r="5260" spans="2:16" x14ac:dyDescent="0.2">
      <c r="B5260" t="s">
        <v>300</v>
      </c>
      <c r="C5260">
        <v>2011</v>
      </c>
      <c r="D5260">
        <v>0.83</v>
      </c>
      <c r="E5260">
        <v>0.67</v>
      </c>
      <c r="F5260">
        <v>0.33</v>
      </c>
      <c r="G5260">
        <v>0.08</v>
      </c>
      <c r="H5260">
        <v>0.08</v>
      </c>
      <c r="I5260">
        <v>0</v>
      </c>
      <c r="J5260">
        <v>0.39</v>
      </c>
      <c r="K5260" s="1">
        <v>3.11</v>
      </c>
      <c r="L5260" s="2">
        <v>1094436</v>
      </c>
      <c r="M5260" s="1">
        <f>Table1[[#This Row],[PerformanceMetric]]/Table1[[#This Row],[InflationAdjSalary]]*1000000</f>
        <v>2.8416462908749347</v>
      </c>
      <c r="N5260" t="s">
        <v>41</v>
      </c>
      <c r="O5260">
        <v>24</v>
      </c>
      <c r="P5260" t="s">
        <v>16</v>
      </c>
    </row>
    <row r="5261" spans="2:16" x14ac:dyDescent="0.2">
      <c r="B5261" t="s">
        <v>988</v>
      </c>
      <c r="C5261">
        <v>2013</v>
      </c>
      <c r="D5261">
        <v>0.67</v>
      </c>
      <c r="E5261">
        <v>1.33</v>
      </c>
      <c r="F5261">
        <v>0.33</v>
      </c>
      <c r="G5261">
        <v>0.33</v>
      </c>
      <c r="H5261">
        <v>0.67</v>
      </c>
      <c r="I5261">
        <v>0.33</v>
      </c>
      <c r="J5261">
        <v>0.28999999999999998</v>
      </c>
      <c r="K5261" s="1">
        <v>3.1</v>
      </c>
      <c r="L5261" s="2">
        <v>553674</v>
      </c>
      <c r="M5261" s="1">
        <f>Table1[[#This Row],[PerformanceMetric]]/Table1[[#This Row],[InflationAdjSalary]]*1000000</f>
        <v>5.5989625664199512</v>
      </c>
      <c r="N5261" t="s">
        <v>54</v>
      </c>
      <c r="O5261">
        <v>34</v>
      </c>
      <c r="P5261" t="s">
        <v>30</v>
      </c>
    </row>
    <row r="5262" spans="2:16" x14ac:dyDescent="0.2">
      <c r="B5262" t="s">
        <v>237</v>
      </c>
      <c r="C5262">
        <v>2013</v>
      </c>
      <c r="D5262">
        <v>1.43</v>
      </c>
      <c r="E5262">
        <v>0.28999999999999998</v>
      </c>
      <c r="F5262">
        <v>0.86</v>
      </c>
      <c r="G5262">
        <v>0.14000000000000001</v>
      </c>
      <c r="H5262">
        <v>0.43</v>
      </c>
      <c r="I5262">
        <v>0.56999999999999995</v>
      </c>
      <c r="J5262">
        <v>0.38</v>
      </c>
      <c r="K5262" s="1">
        <v>3.08</v>
      </c>
      <c r="L5262" s="2">
        <v>1303776</v>
      </c>
      <c r="M5262" s="1">
        <f>Table1[[#This Row],[PerformanceMetric]]/Table1[[#This Row],[InflationAdjSalary]]*1000000</f>
        <v>2.3623689959011367</v>
      </c>
      <c r="N5262" t="s">
        <v>18</v>
      </c>
      <c r="O5262">
        <v>28</v>
      </c>
      <c r="P5262" t="s">
        <v>19</v>
      </c>
    </row>
    <row r="5263" spans="2:16" x14ac:dyDescent="0.2">
      <c r="B5263" t="s">
        <v>695</v>
      </c>
      <c r="C5263">
        <v>2011</v>
      </c>
      <c r="D5263">
        <v>1.5</v>
      </c>
      <c r="E5263">
        <v>1.25</v>
      </c>
      <c r="F5263">
        <v>0.25</v>
      </c>
      <c r="G5263">
        <v>0.08</v>
      </c>
      <c r="H5263">
        <v>0.08</v>
      </c>
      <c r="I5263">
        <v>0.33</v>
      </c>
      <c r="J5263">
        <v>0.31</v>
      </c>
      <c r="K5263" s="1">
        <v>3.05</v>
      </c>
      <c r="L5263" s="2">
        <v>2321948</v>
      </c>
      <c r="M5263" s="1">
        <f>Table1[[#This Row],[PerformanceMetric]]/Table1[[#This Row],[InflationAdjSalary]]*1000000</f>
        <v>1.3135522414799987</v>
      </c>
      <c r="N5263" t="s">
        <v>38</v>
      </c>
      <c r="O5263">
        <v>21</v>
      </c>
      <c r="P5263" t="s">
        <v>25</v>
      </c>
    </row>
    <row r="5264" spans="2:16" x14ac:dyDescent="0.2">
      <c r="B5264" t="s">
        <v>1022</v>
      </c>
      <c r="C5264">
        <v>2010</v>
      </c>
      <c r="D5264">
        <v>1.52</v>
      </c>
      <c r="E5264">
        <v>0.88</v>
      </c>
      <c r="F5264">
        <v>0.2</v>
      </c>
      <c r="G5264">
        <v>0.24</v>
      </c>
      <c r="H5264">
        <v>0.08</v>
      </c>
      <c r="I5264">
        <v>0.32</v>
      </c>
      <c r="J5264">
        <v>0.33</v>
      </c>
      <c r="K5264" s="1">
        <v>3.01</v>
      </c>
      <c r="L5264" s="2">
        <v>1558379</v>
      </c>
      <c r="M5264" s="1">
        <f>Table1[[#This Row],[PerformanceMetric]]/Table1[[#This Row],[InflationAdjSalary]]*1000000</f>
        <v>1.931494200063014</v>
      </c>
      <c r="N5264" t="s">
        <v>54</v>
      </c>
      <c r="O5264">
        <v>28</v>
      </c>
      <c r="P5264" t="s">
        <v>20</v>
      </c>
    </row>
    <row r="5265" spans="2:16" x14ac:dyDescent="0.2">
      <c r="B5265" t="s">
        <v>731</v>
      </c>
      <c r="C5265">
        <v>2019</v>
      </c>
      <c r="D5265">
        <v>0.86</v>
      </c>
      <c r="E5265">
        <v>0.56999999999999995</v>
      </c>
      <c r="F5265">
        <v>0.56999999999999995</v>
      </c>
      <c r="G5265">
        <v>0.14000000000000001</v>
      </c>
      <c r="H5265">
        <v>0.14000000000000001</v>
      </c>
      <c r="I5265">
        <v>0.14000000000000001</v>
      </c>
      <c r="J5265">
        <v>0.38</v>
      </c>
      <c r="K5265" s="1">
        <v>3</v>
      </c>
      <c r="L5265" s="2">
        <v>92045</v>
      </c>
      <c r="M5265" s="1">
        <f>Table1[[#This Row],[PerformanceMetric]]/Table1[[#This Row],[InflationAdjSalary]]*1000000</f>
        <v>32.592753544461942</v>
      </c>
      <c r="N5265" t="s">
        <v>18</v>
      </c>
      <c r="O5265">
        <v>23</v>
      </c>
      <c r="P5265" t="s">
        <v>19</v>
      </c>
    </row>
    <row r="5266" spans="2:16" x14ac:dyDescent="0.2">
      <c r="B5266" t="s">
        <v>410</v>
      </c>
      <c r="C5266">
        <v>2018</v>
      </c>
      <c r="D5266">
        <v>0.89</v>
      </c>
      <c r="E5266">
        <v>1.22</v>
      </c>
      <c r="F5266">
        <v>0.11</v>
      </c>
      <c r="G5266">
        <v>0</v>
      </c>
      <c r="H5266">
        <v>0</v>
      </c>
      <c r="I5266">
        <v>0</v>
      </c>
      <c r="J5266">
        <v>0.34</v>
      </c>
      <c r="K5266" s="1">
        <v>2.99</v>
      </c>
      <c r="L5266" s="2">
        <v>1974928</v>
      </c>
      <c r="M5266" s="1">
        <f>Table1[[#This Row],[PerformanceMetric]]/Table1[[#This Row],[InflationAdjSalary]]*1000000</f>
        <v>1.5139792438002804</v>
      </c>
      <c r="N5266" t="s">
        <v>58</v>
      </c>
      <c r="O5266">
        <v>20</v>
      </c>
      <c r="P5266" t="s">
        <v>30</v>
      </c>
    </row>
    <row r="5267" spans="2:16" x14ac:dyDescent="0.2">
      <c r="B5267" t="s">
        <v>643</v>
      </c>
      <c r="C5267">
        <v>2010</v>
      </c>
      <c r="D5267">
        <v>1.78</v>
      </c>
      <c r="E5267">
        <v>0.11</v>
      </c>
      <c r="F5267">
        <v>0.33</v>
      </c>
      <c r="G5267">
        <v>0.11</v>
      </c>
      <c r="H5267">
        <v>0.11</v>
      </c>
      <c r="I5267">
        <v>0.33</v>
      </c>
      <c r="J5267">
        <v>0.42</v>
      </c>
      <c r="K5267" s="1">
        <v>2.98</v>
      </c>
      <c r="L5267" s="2">
        <v>1167879</v>
      </c>
      <c r="M5267" s="1">
        <f>Table1[[#This Row],[PerformanceMetric]]/Table1[[#This Row],[InflationAdjSalary]]*1000000</f>
        <v>2.5516342018308404</v>
      </c>
      <c r="N5267" t="s">
        <v>104</v>
      </c>
      <c r="O5267">
        <v>25</v>
      </c>
      <c r="P5267" t="s">
        <v>19</v>
      </c>
    </row>
    <row r="5268" spans="2:16" x14ac:dyDescent="0.2">
      <c r="B5268" t="s">
        <v>811</v>
      </c>
      <c r="C5268">
        <v>2010</v>
      </c>
      <c r="D5268">
        <v>0.73</v>
      </c>
      <c r="E5268">
        <v>1.49</v>
      </c>
      <c r="F5268">
        <v>0.2</v>
      </c>
      <c r="G5268">
        <v>0.1</v>
      </c>
      <c r="H5268">
        <v>7.0000000000000007E-2</v>
      </c>
      <c r="I5268">
        <v>0.24</v>
      </c>
      <c r="J5268">
        <v>0.36</v>
      </c>
      <c r="K5268" s="1">
        <v>2.98</v>
      </c>
      <c r="L5268" s="2">
        <v>1201910</v>
      </c>
      <c r="M5268" s="1">
        <f>Table1[[#This Row],[PerformanceMetric]]/Table1[[#This Row],[InflationAdjSalary]]*1000000</f>
        <v>2.479386975730296</v>
      </c>
      <c r="N5268" t="s">
        <v>54</v>
      </c>
      <c r="O5268">
        <v>24</v>
      </c>
      <c r="P5268" t="s">
        <v>25</v>
      </c>
    </row>
    <row r="5269" spans="2:16" x14ac:dyDescent="0.2">
      <c r="B5269" t="s">
        <v>1024</v>
      </c>
      <c r="C5269">
        <v>2020</v>
      </c>
      <c r="D5269">
        <v>1.0900000000000001</v>
      </c>
      <c r="E5269">
        <v>0.64</v>
      </c>
      <c r="F5269">
        <v>1</v>
      </c>
      <c r="G5269">
        <v>0.27</v>
      </c>
      <c r="H5269">
        <v>0.09</v>
      </c>
      <c r="I5269">
        <v>0.45</v>
      </c>
      <c r="J5269">
        <v>0.34</v>
      </c>
      <c r="K5269" s="1">
        <v>2.93</v>
      </c>
      <c r="L5269" s="2">
        <v>516211</v>
      </c>
      <c r="M5269" s="1">
        <f>Table1[[#This Row],[PerformanceMetric]]/Table1[[#This Row],[InflationAdjSalary]]*1000000</f>
        <v>5.6759735844451207</v>
      </c>
      <c r="N5269" t="s">
        <v>65</v>
      </c>
      <c r="O5269">
        <v>23</v>
      </c>
      <c r="P5269" t="s">
        <v>20</v>
      </c>
    </row>
    <row r="5270" spans="2:16" x14ac:dyDescent="0.2">
      <c r="B5270" t="s">
        <v>698</v>
      </c>
      <c r="C5270">
        <v>2018</v>
      </c>
      <c r="D5270">
        <v>1</v>
      </c>
      <c r="E5270">
        <v>1</v>
      </c>
      <c r="F5270">
        <v>0.33</v>
      </c>
      <c r="G5270">
        <v>0.22</v>
      </c>
      <c r="H5270">
        <v>0</v>
      </c>
      <c r="I5270">
        <v>0.33</v>
      </c>
      <c r="J5270">
        <v>0.38</v>
      </c>
      <c r="K5270" s="1">
        <v>2.86</v>
      </c>
      <c r="L5270" s="2">
        <v>1778650</v>
      </c>
      <c r="M5270" s="1">
        <f>Table1[[#This Row],[PerformanceMetric]]/Table1[[#This Row],[InflationAdjSalary]]*1000000</f>
        <v>1.607961094088213</v>
      </c>
      <c r="N5270" t="s">
        <v>58</v>
      </c>
      <c r="O5270">
        <v>24</v>
      </c>
      <c r="P5270" t="s">
        <v>16</v>
      </c>
    </row>
    <row r="5271" spans="2:16" x14ac:dyDescent="0.2">
      <c r="B5271" t="s">
        <v>938</v>
      </c>
      <c r="C5271">
        <v>2012</v>
      </c>
      <c r="D5271">
        <v>1.42</v>
      </c>
      <c r="E5271">
        <v>0.62</v>
      </c>
      <c r="F5271">
        <v>0.15</v>
      </c>
      <c r="G5271">
        <v>0.12</v>
      </c>
      <c r="H5271">
        <v>0.04</v>
      </c>
      <c r="I5271">
        <v>0.35</v>
      </c>
      <c r="J5271">
        <v>0.43</v>
      </c>
      <c r="K5271" s="1">
        <v>2.83</v>
      </c>
      <c r="L5271" s="2">
        <v>1561443</v>
      </c>
      <c r="M5271" s="1">
        <f>Table1[[#This Row],[PerformanceMetric]]/Table1[[#This Row],[InflationAdjSalary]]*1000000</f>
        <v>1.8124260699878254</v>
      </c>
      <c r="N5271" t="s">
        <v>24</v>
      </c>
      <c r="O5271">
        <v>25</v>
      </c>
      <c r="P5271" t="s">
        <v>25</v>
      </c>
    </row>
    <row r="5272" spans="2:16" x14ac:dyDescent="0.2">
      <c r="B5272" t="s">
        <v>803</v>
      </c>
      <c r="C5272">
        <v>2012</v>
      </c>
      <c r="D5272">
        <v>0.6</v>
      </c>
      <c r="E5272">
        <v>1.7</v>
      </c>
      <c r="F5272">
        <v>0.2</v>
      </c>
      <c r="G5272">
        <v>0.4</v>
      </c>
      <c r="H5272">
        <v>0.5</v>
      </c>
      <c r="I5272">
        <v>0.5</v>
      </c>
      <c r="J5272">
        <v>0.28999999999999998</v>
      </c>
      <c r="K5272" s="1">
        <v>2.82</v>
      </c>
      <c r="L5272" s="2">
        <v>81234</v>
      </c>
      <c r="M5272" s="1">
        <f>Table1[[#This Row],[PerformanceMetric]]/Table1[[#This Row],[InflationAdjSalary]]*1000000</f>
        <v>34.714528399438656</v>
      </c>
      <c r="N5272" t="s">
        <v>52</v>
      </c>
      <c r="O5272">
        <v>27</v>
      </c>
      <c r="P5272" t="s">
        <v>16</v>
      </c>
    </row>
    <row r="5273" spans="2:16" x14ac:dyDescent="0.2">
      <c r="B5273" t="s">
        <v>811</v>
      </c>
      <c r="C5273">
        <v>2010</v>
      </c>
      <c r="D5273">
        <v>0.75</v>
      </c>
      <c r="E5273">
        <v>1.55</v>
      </c>
      <c r="F5273">
        <v>0.22</v>
      </c>
      <c r="G5273">
        <v>0.1</v>
      </c>
      <c r="H5273">
        <v>0.08</v>
      </c>
      <c r="I5273">
        <v>0.33</v>
      </c>
      <c r="J5273">
        <v>0.34</v>
      </c>
      <c r="K5273" s="1">
        <v>2.79</v>
      </c>
      <c r="L5273" s="2">
        <v>1201910</v>
      </c>
      <c r="M5273" s="1">
        <f>Table1[[#This Row],[PerformanceMetric]]/Table1[[#This Row],[InflationAdjSalary]]*1000000</f>
        <v>2.3213052558011831</v>
      </c>
      <c r="N5273" t="s">
        <v>41</v>
      </c>
      <c r="O5273">
        <v>24</v>
      </c>
      <c r="P5273" t="s">
        <v>25</v>
      </c>
    </row>
    <row r="5274" spans="2:16" x14ac:dyDescent="0.2">
      <c r="B5274" t="s">
        <v>506</v>
      </c>
      <c r="C5274">
        <v>2013</v>
      </c>
      <c r="D5274">
        <v>0.93</v>
      </c>
      <c r="E5274">
        <v>1.57</v>
      </c>
      <c r="F5274">
        <v>0.14000000000000001</v>
      </c>
      <c r="G5274">
        <v>0</v>
      </c>
      <c r="H5274">
        <v>0.21</v>
      </c>
      <c r="I5274">
        <v>0.21</v>
      </c>
      <c r="J5274">
        <v>0.28999999999999998</v>
      </c>
      <c r="K5274" s="1">
        <v>2.77</v>
      </c>
      <c r="L5274" s="2">
        <v>1423182</v>
      </c>
      <c r="M5274" s="1">
        <f>Table1[[#This Row],[PerformanceMetric]]/Table1[[#This Row],[InflationAdjSalary]]*1000000</f>
        <v>1.9463427727444556</v>
      </c>
      <c r="N5274" t="s">
        <v>64</v>
      </c>
      <c r="O5274">
        <v>24</v>
      </c>
      <c r="P5274" t="s">
        <v>30</v>
      </c>
    </row>
    <row r="5275" spans="2:16" x14ac:dyDescent="0.2">
      <c r="B5275" t="s">
        <v>1069</v>
      </c>
      <c r="C5275">
        <v>2021</v>
      </c>
      <c r="D5275">
        <v>1</v>
      </c>
      <c r="E5275">
        <v>0.55000000000000004</v>
      </c>
      <c r="F5275">
        <v>0.55000000000000004</v>
      </c>
      <c r="G5275">
        <v>0.45</v>
      </c>
      <c r="H5275">
        <v>0</v>
      </c>
      <c r="I5275">
        <v>0.18</v>
      </c>
      <c r="J5275">
        <v>0.32</v>
      </c>
      <c r="K5275" s="1">
        <v>2.77</v>
      </c>
      <c r="L5275" s="2">
        <v>2038804</v>
      </c>
      <c r="M5275" s="1">
        <f>Table1[[#This Row],[PerformanceMetric]]/Table1[[#This Row],[InflationAdjSalary]]*1000000</f>
        <v>1.3586396730632273</v>
      </c>
      <c r="N5275" t="s">
        <v>76</v>
      </c>
      <c r="O5275">
        <v>20</v>
      </c>
      <c r="P5275" t="s">
        <v>19</v>
      </c>
    </row>
    <row r="5276" spans="2:16" x14ac:dyDescent="0.2">
      <c r="B5276" t="s">
        <v>1070</v>
      </c>
      <c r="C5276">
        <v>2018</v>
      </c>
      <c r="D5276">
        <v>1.22</v>
      </c>
      <c r="E5276">
        <v>1.22</v>
      </c>
      <c r="F5276">
        <v>0.11</v>
      </c>
      <c r="G5276">
        <v>0.11</v>
      </c>
      <c r="H5276">
        <v>0.78</v>
      </c>
      <c r="I5276">
        <v>0.56000000000000005</v>
      </c>
      <c r="J5276">
        <v>0.3</v>
      </c>
      <c r="K5276" s="1">
        <v>2.75</v>
      </c>
      <c r="L5276" s="2">
        <v>1620659</v>
      </c>
      <c r="M5276" s="1">
        <f>Table1[[#This Row],[PerformanceMetric]]/Table1[[#This Row],[InflationAdjSalary]]*1000000</f>
        <v>1.6968406061978492</v>
      </c>
      <c r="N5276" t="s">
        <v>18</v>
      </c>
      <c r="O5276">
        <v>22</v>
      </c>
      <c r="P5276" t="s">
        <v>30</v>
      </c>
    </row>
    <row r="5277" spans="2:16" x14ac:dyDescent="0.2">
      <c r="B5277" t="s">
        <v>1033</v>
      </c>
      <c r="C5277">
        <v>2015</v>
      </c>
      <c r="D5277">
        <v>1.5</v>
      </c>
      <c r="E5277">
        <v>0.25</v>
      </c>
      <c r="F5277">
        <v>3.25</v>
      </c>
      <c r="G5277">
        <v>0.5</v>
      </c>
      <c r="H5277">
        <v>0</v>
      </c>
      <c r="I5277">
        <v>0.5</v>
      </c>
      <c r="J5277">
        <v>0.15</v>
      </c>
      <c r="K5277" s="1">
        <v>2.7</v>
      </c>
      <c r="L5277" s="2">
        <v>1176209</v>
      </c>
      <c r="M5277" s="1">
        <f>Table1[[#This Row],[PerformanceMetric]]/Table1[[#This Row],[InflationAdjSalary]]*1000000</f>
        <v>2.2955104067389387</v>
      </c>
      <c r="N5277" t="s">
        <v>27</v>
      </c>
      <c r="O5277">
        <v>26</v>
      </c>
      <c r="P5277" t="s">
        <v>19</v>
      </c>
    </row>
    <row r="5278" spans="2:16" x14ac:dyDescent="0.2">
      <c r="B5278" t="s">
        <v>1071</v>
      </c>
      <c r="C5278">
        <v>2014</v>
      </c>
      <c r="D5278">
        <v>1.67</v>
      </c>
      <c r="E5278">
        <v>1</v>
      </c>
      <c r="F5278">
        <v>0.33</v>
      </c>
      <c r="G5278">
        <v>0</v>
      </c>
      <c r="H5278">
        <v>0</v>
      </c>
      <c r="I5278">
        <v>0.67</v>
      </c>
      <c r="J5278">
        <v>0.4</v>
      </c>
      <c r="K5278" s="1">
        <v>2.69</v>
      </c>
      <c r="L5278" s="2">
        <v>59709</v>
      </c>
      <c r="M5278" s="1">
        <f>Table1[[#This Row],[PerformanceMetric]]/Table1[[#This Row],[InflationAdjSalary]]*1000000</f>
        <v>45.051834731782478</v>
      </c>
      <c r="N5278" t="s">
        <v>61</v>
      </c>
      <c r="O5278">
        <v>21</v>
      </c>
      <c r="P5278" t="s">
        <v>20</v>
      </c>
    </row>
    <row r="5279" spans="2:16" x14ac:dyDescent="0.2">
      <c r="B5279" t="s">
        <v>241</v>
      </c>
      <c r="C5279">
        <v>2011</v>
      </c>
      <c r="D5279">
        <v>1.68</v>
      </c>
      <c r="E5279">
        <v>0.55000000000000004</v>
      </c>
      <c r="F5279">
        <v>0.39</v>
      </c>
      <c r="G5279">
        <v>0.28999999999999998</v>
      </c>
      <c r="H5279">
        <v>0</v>
      </c>
      <c r="I5279">
        <v>0.52</v>
      </c>
      <c r="J5279">
        <v>0.36</v>
      </c>
      <c r="K5279" s="1">
        <v>2.69</v>
      </c>
      <c r="L5279" s="2">
        <v>2001223</v>
      </c>
      <c r="M5279" s="1">
        <f>Table1[[#This Row],[PerformanceMetric]]/Table1[[#This Row],[InflationAdjSalary]]*1000000</f>
        <v>1.3441780351315171</v>
      </c>
      <c r="N5279" t="s">
        <v>61</v>
      </c>
      <c r="O5279">
        <v>20</v>
      </c>
      <c r="P5279" t="s">
        <v>19</v>
      </c>
    </row>
    <row r="5280" spans="2:16" x14ac:dyDescent="0.2">
      <c r="B5280" t="s">
        <v>701</v>
      </c>
      <c r="C5280">
        <v>2014</v>
      </c>
      <c r="D5280">
        <v>1.2</v>
      </c>
      <c r="E5280">
        <v>1.4</v>
      </c>
      <c r="F5280">
        <v>0.6</v>
      </c>
      <c r="G5280">
        <v>0</v>
      </c>
      <c r="H5280">
        <v>0</v>
      </c>
      <c r="I5280">
        <v>0.4</v>
      </c>
      <c r="J5280">
        <v>0.28000000000000003</v>
      </c>
      <c r="K5280" s="1">
        <v>2.68</v>
      </c>
      <c r="L5280" s="2">
        <v>1164895</v>
      </c>
      <c r="M5280" s="1">
        <f>Table1[[#This Row],[PerformanceMetric]]/Table1[[#This Row],[InflationAdjSalary]]*1000000</f>
        <v>2.3006365380570784</v>
      </c>
      <c r="N5280" t="s">
        <v>27</v>
      </c>
      <c r="O5280">
        <v>25</v>
      </c>
      <c r="P5280" t="s">
        <v>25</v>
      </c>
    </row>
    <row r="5281" spans="2:16" x14ac:dyDescent="0.2">
      <c r="B5281" t="s">
        <v>870</v>
      </c>
      <c r="C5281">
        <v>2013</v>
      </c>
      <c r="D5281">
        <v>1.05</v>
      </c>
      <c r="E5281">
        <v>0.95</v>
      </c>
      <c r="F5281">
        <v>0.05</v>
      </c>
      <c r="G5281">
        <v>0.05</v>
      </c>
      <c r="H5281">
        <v>0.1</v>
      </c>
      <c r="I5281">
        <v>0.28999999999999998</v>
      </c>
      <c r="J5281">
        <v>0.41</v>
      </c>
      <c r="K5281" s="1">
        <v>2.67</v>
      </c>
      <c r="L5281" s="2">
        <v>706291</v>
      </c>
      <c r="M5281" s="1">
        <f>Table1[[#This Row],[PerformanceMetric]]/Table1[[#This Row],[InflationAdjSalary]]*1000000</f>
        <v>3.7803115146589716</v>
      </c>
      <c r="N5281" t="s">
        <v>41</v>
      </c>
      <c r="O5281">
        <v>21</v>
      </c>
      <c r="P5281" t="s">
        <v>30</v>
      </c>
    </row>
    <row r="5282" spans="2:16" x14ac:dyDescent="0.2">
      <c r="B5282" t="s">
        <v>520</v>
      </c>
      <c r="C5282">
        <v>2011</v>
      </c>
      <c r="D5282">
        <v>1</v>
      </c>
      <c r="E5282">
        <v>1.5</v>
      </c>
      <c r="F5282">
        <v>4</v>
      </c>
      <c r="G5282">
        <v>0.5</v>
      </c>
      <c r="H5282">
        <v>0</v>
      </c>
      <c r="I5282">
        <v>0.5</v>
      </c>
      <c r="J5282">
        <v>0.11</v>
      </c>
      <c r="K5282" s="1">
        <v>2.67</v>
      </c>
      <c r="L5282" s="2">
        <v>1775042</v>
      </c>
      <c r="M5282" s="1">
        <f>Table1[[#This Row],[PerformanceMetric]]/Table1[[#This Row],[InflationAdjSalary]]*1000000</f>
        <v>1.504189760016946</v>
      </c>
      <c r="N5282" t="s">
        <v>54</v>
      </c>
      <c r="O5282">
        <v>32</v>
      </c>
      <c r="P5282" t="s">
        <v>19</v>
      </c>
    </row>
    <row r="5283" spans="2:16" x14ac:dyDescent="0.2">
      <c r="B5283" t="s">
        <v>1072</v>
      </c>
      <c r="C5283">
        <v>2021</v>
      </c>
      <c r="D5283">
        <v>0.83</v>
      </c>
      <c r="E5283">
        <v>0.61</v>
      </c>
      <c r="F5283">
        <v>0.11</v>
      </c>
      <c r="G5283">
        <v>0</v>
      </c>
      <c r="H5283">
        <v>0</v>
      </c>
      <c r="I5283">
        <v>0.17</v>
      </c>
      <c r="J5283">
        <v>0.54</v>
      </c>
      <c r="K5283" s="1">
        <v>2.65</v>
      </c>
      <c r="L5283" s="2">
        <v>1655506</v>
      </c>
      <c r="M5283" s="1">
        <f>Table1[[#This Row],[PerformanceMetric]]/Table1[[#This Row],[InflationAdjSalary]]*1000000</f>
        <v>1.6007190550804407</v>
      </c>
      <c r="N5283" t="s">
        <v>96</v>
      </c>
      <c r="O5283">
        <v>23</v>
      </c>
      <c r="P5283" t="s">
        <v>16</v>
      </c>
    </row>
    <row r="5284" spans="2:16" x14ac:dyDescent="0.2">
      <c r="B5284" t="s">
        <v>813</v>
      </c>
      <c r="C5284">
        <v>2021</v>
      </c>
      <c r="D5284">
        <v>1.17</v>
      </c>
      <c r="E5284">
        <v>0.61</v>
      </c>
      <c r="F5284">
        <v>0.22</v>
      </c>
      <c r="G5284">
        <v>0.09</v>
      </c>
      <c r="H5284">
        <v>0.13</v>
      </c>
      <c r="I5284">
        <v>0.26</v>
      </c>
      <c r="J5284">
        <v>0.39</v>
      </c>
      <c r="K5284" s="1">
        <v>2.64</v>
      </c>
      <c r="L5284" s="2">
        <v>20924</v>
      </c>
      <c r="M5284" s="1">
        <f>Table1[[#This Row],[PerformanceMetric]]/Table1[[#This Row],[InflationAdjSalary]]*1000000</f>
        <v>126.17090422481361</v>
      </c>
      <c r="N5284" t="s">
        <v>52</v>
      </c>
      <c r="O5284">
        <v>23</v>
      </c>
      <c r="P5284" t="s">
        <v>16</v>
      </c>
    </row>
    <row r="5285" spans="2:16" x14ac:dyDescent="0.2">
      <c r="B5285" t="s">
        <v>1073</v>
      </c>
      <c r="C5285">
        <v>2019</v>
      </c>
      <c r="D5285">
        <v>1.5</v>
      </c>
      <c r="E5285">
        <v>0.5</v>
      </c>
      <c r="F5285">
        <v>0.1</v>
      </c>
      <c r="G5285">
        <v>0.1</v>
      </c>
      <c r="H5285">
        <v>0</v>
      </c>
      <c r="I5285">
        <v>0.1</v>
      </c>
      <c r="J5285">
        <v>0.33</v>
      </c>
      <c r="K5285" s="1">
        <v>2.64</v>
      </c>
      <c r="L5285" s="2">
        <v>1639040</v>
      </c>
      <c r="M5285" s="1">
        <f>Table1[[#This Row],[PerformanceMetric]]/Table1[[#This Row],[InflationAdjSalary]]*1000000</f>
        <v>1.6106989457243264</v>
      </c>
      <c r="N5285" t="s">
        <v>48</v>
      </c>
      <c r="O5285">
        <v>22</v>
      </c>
      <c r="P5285" t="s">
        <v>20</v>
      </c>
    </row>
    <row r="5286" spans="2:16" x14ac:dyDescent="0.2">
      <c r="B5286" t="s">
        <v>716</v>
      </c>
      <c r="C5286">
        <v>2019</v>
      </c>
      <c r="D5286">
        <v>0.86</v>
      </c>
      <c r="E5286">
        <v>1.1399999999999999</v>
      </c>
      <c r="F5286">
        <v>0.68</v>
      </c>
      <c r="G5286">
        <v>0.41</v>
      </c>
      <c r="H5286">
        <v>0.18</v>
      </c>
      <c r="I5286">
        <v>0.27</v>
      </c>
      <c r="J5286">
        <v>0.24</v>
      </c>
      <c r="K5286" s="1">
        <v>2.62</v>
      </c>
      <c r="L5286" s="2">
        <v>1639040</v>
      </c>
      <c r="M5286" s="1">
        <f>Table1[[#This Row],[PerformanceMetric]]/Table1[[#This Row],[InflationAdjSalary]]*1000000</f>
        <v>1.5984966809839907</v>
      </c>
      <c r="N5286" t="s">
        <v>42</v>
      </c>
      <c r="O5286">
        <v>19</v>
      </c>
      <c r="P5286" t="s">
        <v>19</v>
      </c>
    </row>
    <row r="5287" spans="2:16" x14ac:dyDescent="0.2">
      <c r="B5287" t="s">
        <v>877</v>
      </c>
      <c r="C5287">
        <v>2018</v>
      </c>
      <c r="D5287">
        <v>1.07</v>
      </c>
      <c r="E5287">
        <v>0.8</v>
      </c>
      <c r="F5287">
        <v>0.6</v>
      </c>
      <c r="G5287">
        <v>0.33</v>
      </c>
      <c r="H5287">
        <v>7.0000000000000007E-2</v>
      </c>
      <c r="I5287">
        <v>0.67</v>
      </c>
      <c r="J5287">
        <v>0.42</v>
      </c>
      <c r="K5287" s="1">
        <v>2.6</v>
      </c>
      <c r="L5287" s="2">
        <v>200026</v>
      </c>
      <c r="M5287" s="1">
        <f>Table1[[#This Row],[PerformanceMetric]]/Table1[[#This Row],[InflationAdjSalary]]*1000000</f>
        <v>12.998310219671444</v>
      </c>
      <c r="N5287" t="s">
        <v>41</v>
      </c>
      <c r="O5287">
        <v>23</v>
      </c>
      <c r="P5287" t="s">
        <v>19</v>
      </c>
    </row>
    <row r="5288" spans="2:16" x14ac:dyDescent="0.2">
      <c r="B5288" t="s">
        <v>869</v>
      </c>
      <c r="C5288">
        <v>2013</v>
      </c>
      <c r="D5288">
        <v>1.29</v>
      </c>
      <c r="E5288">
        <v>0.28999999999999998</v>
      </c>
      <c r="F5288">
        <v>0.43</v>
      </c>
      <c r="G5288">
        <v>0.14000000000000001</v>
      </c>
      <c r="H5288">
        <v>0</v>
      </c>
      <c r="I5288">
        <v>0.14000000000000001</v>
      </c>
      <c r="J5288">
        <v>0.35</v>
      </c>
      <c r="K5288" s="1">
        <v>2.6</v>
      </c>
      <c r="L5288" s="2">
        <v>1001059</v>
      </c>
      <c r="M5288" s="1">
        <f>Table1[[#This Row],[PerformanceMetric]]/Table1[[#This Row],[InflationAdjSalary]]*1000000</f>
        <v>2.5972495127659805</v>
      </c>
      <c r="N5288" t="s">
        <v>91</v>
      </c>
      <c r="O5288">
        <v>20</v>
      </c>
      <c r="P5288" t="s">
        <v>16</v>
      </c>
    </row>
    <row r="5289" spans="2:16" x14ac:dyDescent="0.2">
      <c r="B5289" t="s">
        <v>870</v>
      </c>
      <c r="C5289">
        <v>2013</v>
      </c>
      <c r="D5289">
        <v>1.1000000000000001</v>
      </c>
      <c r="E5289">
        <v>0.85</v>
      </c>
      <c r="F5289">
        <v>0.05</v>
      </c>
      <c r="G5289">
        <v>0.05</v>
      </c>
      <c r="H5289">
        <v>0.1</v>
      </c>
      <c r="I5289">
        <v>0.3</v>
      </c>
      <c r="J5289">
        <v>0.41</v>
      </c>
      <c r="K5289" s="1">
        <v>2.56</v>
      </c>
      <c r="L5289" s="2">
        <v>706291</v>
      </c>
      <c r="M5289" s="1">
        <f>Table1[[#This Row],[PerformanceMetric]]/Table1[[#This Row],[InflationAdjSalary]]*1000000</f>
        <v>3.6245683436430594</v>
      </c>
      <c r="N5289" t="s">
        <v>22</v>
      </c>
      <c r="O5289">
        <v>21</v>
      </c>
      <c r="P5289" t="s">
        <v>30</v>
      </c>
    </row>
    <row r="5290" spans="2:16" x14ac:dyDescent="0.2">
      <c r="B5290" t="s">
        <v>564</v>
      </c>
      <c r="C5290">
        <v>2015</v>
      </c>
      <c r="D5290">
        <v>1.1499999999999999</v>
      </c>
      <c r="E5290">
        <v>0.46</v>
      </c>
      <c r="F5290">
        <v>0.38</v>
      </c>
      <c r="G5290">
        <v>0</v>
      </c>
      <c r="H5290">
        <v>0.08</v>
      </c>
      <c r="I5290">
        <v>0.15</v>
      </c>
      <c r="J5290">
        <v>0.36</v>
      </c>
      <c r="K5290" s="1">
        <v>2.5299999999999998</v>
      </c>
      <c r="L5290" s="2">
        <v>4666237</v>
      </c>
      <c r="M5290" s="1">
        <f>Table1[[#This Row],[PerformanceMetric]]/Table1[[#This Row],[InflationAdjSalary]]*1000000</f>
        <v>0.54219277760645246</v>
      </c>
      <c r="N5290" t="s">
        <v>24</v>
      </c>
      <c r="O5290">
        <v>31</v>
      </c>
      <c r="P5290" t="s">
        <v>16</v>
      </c>
    </row>
    <row r="5291" spans="2:16" x14ac:dyDescent="0.2">
      <c r="B5291" t="s">
        <v>1074</v>
      </c>
      <c r="C5291">
        <v>2020</v>
      </c>
      <c r="D5291">
        <v>1.2</v>
      </c>
      <c r="E5291">
        <v>0.4</v>
      </c>
      <c r="F5291">
        <v>0.8</v>
      </c>
      <c r="G5291">
        <v>0.1</v>
      </c>
      <c r="H5291">
        <v>0</v>
      </c>
      <c r="I5291">
        <v>0.2</v>
      </c>
      <c r="J5291">
        <v>0.3</v>
      </c>
      <c r="K5291" s="1">
        <v>2.52</v>
      </c>
      <c r="L5291" s="2">
        <v>155570</v>
      </c>
      <c r="M5291" s="1">
        <f>Table1[[#This Row],[PerformanceMetric]]/Table1[[#This Row],[InflationAdjSalary]]*1000000</f>
        <v>16.19849585395642</v>
      </c>
      <c r="N5291" t="s">
        <v>88</v>
      </c>
      <c r="O5291">
        <v>22</v>
      </c>
      <c r="P5291" t="s">
        <v>19</v>
      </c>
    </row>
    <row r="5292" spans="2:16" x14ac:dyDescent="0.2">
      <c r="B5292" t="s">
        <v>1075</v>
      </c>
      <c r="C5292">
        <v>2017</v>
      </c>
      <c r="D5292">
        <v>1.43</v>
      </c>
      <c r="E5292">
        <v>0.86</v>
      </c>
      <c r="F5292">
        <v>0</v>
      </c>
      <c r="G5292">
        <v>0</v>
      </c>
      <c r="H5292">
        <v>0.14000000000000001</v>
      </c>
      <c r="I5292">
        <v>0.28999999999999998</v>
      </c>
      <c r="J5292">
        <v>0.34</v>
      </c>
      <c r="K5292" s="1">
        <v>2.52</v>
      </c>
      <c r="L5292" s="2">
        <v>1587806</v>
      </c>
      <c r="M5292" s="1">
        <f>Table1[[#This Row],[PerformanceMetric]]/Table1[[#This Row],[InflationAdjSalary]]*1000000</f>
        <v>1.5870956527434712</v>
      </c>
      <c r="N5292" t="s">
        <v>52</v>
      </c>
      <c r="O5292">
        <v>19</v>
      </c>
      <c r="P5292" t="s">
        <v>30</v>
      </c>
    </row>
    <row r="5293" spans="2:16" x14ac:dyDescent="0.2">
      <c r="B5293" t="s">
        <v>917</v>
      </c>
      <c r="C5293">
        <v>2011</v>
      </c>
      <c r="D5293">
        <v>1</v>
      </c>
      <c r="E5293">
        <v>1</v>
      </c>
      <c r="F5293">
        <v>0</v>
      </c>
      <c r="G5293">
        <v>0.33</v>
      </c>
      <c r="H5293">
        <v>0</v>
      </c>
      <c r="I5293">
        <v>0.33</v>
      </c>
      <c r="J5293">
        <v>0.38</v>
      </c>
      <c r="K5293" s="1">
        <v>2.5</v>
      </c>
      <c r="L5293" s="2">
        <v>2198815</v>
      </c>
      <c r="M5293" s="1">
        <f>Table1[[#This Row],[PerformanceMetric]]/Table1[[#This Row],[InflationAdjSalary]]*1000000</f>
        <v>1.1369760530103714</v>
      </c>
      <c r="N5293" t="s">
        <v>70</v>
      </c>
      <c r="O5293">
        <v>26</v>
      </c>
      <c r="P5293" t="s">
        <v>25</v>
      </c>
    </row>
    <row r="5294" spans="2:16" x14ac:dyDescent="0.2">
      <c r="B5294" t="s">
        <v>550</v>
      </c>
      <c r="C5294">
        <v>2016</v>
      </c>
      <c r="D5294">
        <v>1.06</v>
      </c>
      <c r="E5294">
        <v>0.94</v>
      </c>
      <c r="F5294">
        <v>0.28999999999999998</v>
      </c>
      <c r="G5294">
        <v>0.06</v>
      </c>
      <c r="H5294">
        <v>0</v>
      </c>
      <c r="I5294">
        <v>0.28999999999999998</v>
      </c>
      <c r="J5294">
        <v>0.35</v>
      </c>
      <c r="K5294" s="1">
        <v>2.48</v>
      </c>
      <c r="L5294" s="2">
        <v>1075290</v>
      </c>
      <c r="M5294" s="1">
        <f>Table1[[#This Row],[PerformanceMetric]]/Table1[[#This Row],[InflationAdjSalary]]*1000000</f>
        <v>2.3063545648150732</v>
      </c>
      <c r="N5294" t="s">
        <v>38</v>
      </c>
      <c r="O5294">
        <v>23</v>
      </c>
      <c r="P5294" t="s">
        <v>20</v>
      </c>
    </row>
    <row r="5295" spans="2:16" x14ac:dyDescent="0.2">
      <c r="B5295" t="s">
        <v>1046</v>
      </c>
      <c r="C5295">
        <v>2014</v>
      </c>
      <c r="D5295">
        <v>0.6</v>
      </c>
      <c r="E5295">
        <v>1.6</v>
      </c>
      <c r="F5295">
        <v>0.6</v>
      </c>
      <c r="G5295">
        <v>0</v>
      </c>
      <c r="H5295">
        <v>0</v>
      </c>
      <c r="I5295">
        <v>0.2</v>
      </c>
      <c r="J5295">
        <v>0.26</v>
      </c>
      <c r="K5295" s="1">
        <v>2.4500000000000002</v>
      </c>
      <c r="L5295" s="2">
        <v>59709</v>
      </c>
      <c r="M5295" s="1">
        <f>Table1[[#This Row],[PerformanceMetric]]/Table1[[#This Row],[InflationAdjSalary]]*1000000</f>
        <v>41.032340183221962</v>
      </c>
      <c r="N5295" t="s">
        <v>41</v>
      </c>
      <c r="O5295">
        <v>26</v>
      </c>
      <c r="P5295" t="s">
        <v>16</v>
      </c>
    </row>
    <row r="5296" spans="2:16" x14ac:dyDescent="0.2">
      <c r="B5296" t="s">
        <v>1076</v>
      </c>
      <c r="C5296">
        <v>2012</v>
      </c>
      <c r="D5296">
        <v>1.43</v>
      </c>
      <c r="E5296">
        <v>0.86</v>
      </c>
      <c r="F5296">
        <v>0.14000000000000001</v>
      </c>
      <c r="G5296">
        <v>0.14000000000000001</v>
      </c>
      <c r="H5296">
        <v>0.21</v>
      </c>
      <c r="I5296">
        <v>0.43</v>
      </c>
      <c r="J5296">
        <v>0.32</v>
      </c>
      <c r="K5296" s="1">
        <v>2.4500000000000002</v>
      </c>
      <c r="L5296" s="2">
        <v>984176</v>
      </c>
      <c r="M5296" s="1">
        <f>Table1[[#This Row],[PerformanceMetric]]/Table1[[#This Row],[InflationAdjSalary]]*1000000</f>
        <v>2.4893921412430298</v>
      </c>
      <c r="N5296" t="s">
        <v>48</v>
      </c>
      <c r="O5296">
        <v>22</v>
      </c>
      <c r="P5296" t="s">
        <v>16</v>
      </c>
    </row>
    <row r="5297" spans="2:16" x14ac:dyDescent="0.2">
      <c r="B5297" t="s">
        <v>625</v>
      </c>
      <c r="C5297">
        <v>2018</v>
      </c>
      <c r="D5297">
        <v>0.97</v>
      </c>
      <c r="E5297">
        <v>0.46</v>
      </c>
      <c r="F5297">
        <v>0.31</v>
      </c>
      <c r="G5297">
        <v>0.17</v>
      </c>
      <c r="H5297">
        <v>0.11</v>
      </c>
      <c r="I5297">
        <v>0.14000000000000001</v>
      </c>
      <c r="J5297">
        <v>0.35</v>
      </c>
      <c r="K5297" s="1">
        <v>2.4500000000000002</v>
      </c>
      <c r="L5297" s="2">
        <v>1816690</v>
      </c>
      <c r="M5297" s="1">
        <f>Table1[[#This Row],[PerformanceMetric]]/Table1[[#This Row],[InflationAdjSalary]]*1000000</f>
        <v>1.3486065316592264</v>
      </c>
      <c r="N5297" t="s">
        <v>38</v>
      </c>
      <c r="O5297">
        <v>23</v>
      </c>
      <c r="P5297" t="s">
        <v>25</v>
      </c>
    </row>
    <row r="5298" spans="2:16" x14ac:dyDescent="0.2">
      <c r="B5298" t="s">
        <v>452</v>
      </c>
      <c r="C5298">
        <v>2015</v>
      </c>
      <c r="D5298">
        <v>0.91</v>
      </c>
      <c r="E5298">
        <v>1.24</v>
      </c>
      <c r="F5298">
        <v>0.36</v>
      </c>
      <c r="G5298">
        <v>0.15</v>
      </c>
      <c r="H5298">
        <v>0.36</v>
      </c>
      <c r="I5298">
        <v>0.33</v>
      </c>
      <c r="J5298">
        <v>0.25</v>
      </c>
      <c r="K5298" s="1">
        <v>2.41</v>
      </c>
      <c r="L5298" s="2">
        <v>1578125</v>
      </c>
      <c r="M5298" s="1">
        <f>Table1[[#This Row],[PerformanceMetric]]/Table1[[#This Row],[InflationAdjSalary]]*1000000</f>
        <v>1.5271287128712872</v>
      </c>
      <c r="N5298" t="s">
        <v>22</v>
      </c>
      <c r="O5298">
        <v>29</v>
      </c>
      <c r="P5298" t="s">
        <v>20</v>
      </c>
    </row>
    <row r="5299" spans="2:16" x14ac:dyDescent="0.2">
      <c r="B5299" t="s">
        <v>1077</v>
      </c>
      <c r="C5299">
        <v>2020</v>
      </c>
      <c r="D5299">
        <v>1</v>
      </c>
      <c r="E5299">
        <v>1.17</v>
      </c>
      <c r="F5299">
        <v>0</v>
      </c>
      <c r="G5299">
        <v>0</v>
      </c>
      <c r="H5299">
        <v>0.17</v>
      </c>
      <c r="I5299">
        <v>0.17</v>
      </c>
      <c r="J5299">
        <v>0.3</v>
      </c>
      <c r="K5299" s="1">
        <v>2.4</v>
      </c>
      <c r="L5299" s="2">
        <v>431392</v>
      </c>
      <c r="M5299" s="1">
        <f>Table1[[#This Row],[PerformanceMetric]]/Table1[[#This Row],[InflationAdjSalary]]*1000000</f>
        <v>5.5633855055262957</v>
      </c>
      <c r="N5299" t="s">
        <v>64</v>
      </c>
      <c r="O5299">
        <v>21</v>
      </c>
      <c r="P5299" t="s">
        <v>25</v>
      </c>
    </row>
    <row r="5300" spans="2:16" x14ac:dyDescent="0.2">
      <c r="B5300" t="s">
        <v>662</v>
      </c>
      <c r="C5300">
        <v>2021</v>
      </c>
      <c r="D5300">
        <v>1</v>
      </c>
      <c r="E5300">
        <v>0.53</v>
      </c>
      <c r="F5300">
        <v>0.53</v>
      </c>
      <c r="G5300">
        <v>0.12</v>
      </c>
      <c r="H5300">
        <v>0</v>
      </c>
      <c r="I5300">
        <v>0.28999999999999998</v>
      </c>
      <c r="J5300">
        <v>0.38</v>
      </c>
      <c r="K5300" s="1">
        <v>2.39</v>
      </c>
      <c r="L5300" s="2">
        <v>336441</v>
      </c>
      <c r="M5300" s="1">
        <f>Table1[[#This Row],[PerformanceMetric]]/Table1[[#This Row],[InflationAdjSalary]]*1000000</f>
        <v>7.103771537951677</v>
      </c>
      <c r="N5300" t="s">
        <v>58</v>
      </c>
      <c r="O5300">
        <v>27</v>
      </c>
      <c r="P5300" t="s">
        <v>20</v>
      </c>
    </row>
    <row r="5301" spans="2:16" x14ac:dyDescent="0.2">
      <c r="B5301" t="s">
        <v>658</v>
      </c>
      <c r="C5301">
        <v>2014</v>
      </c>
      <c r="D5301">
        <v>1</v>
      </c>
      <c r="E5301">
        <v>0.88</v>
      </c>
      <c r="F5301">
        <v>0.25</v>
      </c>
      <c r="G5301">
        <v>0</v>
      </c>
      <c r="H5301">
        <v>0</v>
      </c>
      <c r="I5301">
        <v>0</v>
      </c>
      <c r="J5301">
        <v>0.28000000000000003</v>
      </c>
      <c r="K5301" s="1">
        <v>2.37</v>
      </c>
      <c r="L5301" s="2">
        <v>1570860</v>
      </c>
      <c r="M5301" s="1">
        <f>Table1[[#This Row],[PerformanceMetric]]/Table1[[#This Row],[InflationAdjSalary]]*1000000</f>
        <v>1.5087277032962838</v>
      </c>
      <c r="N5301" t="s">
        <v>50</v>
      </c>
      <c r="O5301">
        <v>25</v>
      </c>
      <c r="P5301" t="s">
        <v>25</v>
      </c>
    </row>
    <row r="5302" spans="2:16" x14ac:dyDescent="0.2">
      <c r="B5302" t="s">
        <v>1078</v>
      </c>
      <c r="C5302">
        <v>2018</v>
      </c>
      <c r="D5302">
        <v>1.06</v>
      </c>
      <c r="E5302">
        <v>0.61</v>
      </c>
      <c r="F5302">
        <v>0.67</v>
      </c>
      <c r="G5302">
        <v>0.17</v>
      </c>
      <c r="H5302">
        <v>0.11</v>
      </c>
      <c r="I5302">
        <v>0.5</v>
      </c>
      <c r="J5302">
        <v>0.37</v>
      </c>
      <c r="K5302" s="1">
        <v>2.36</v>
      </c>
      <c r="L5302" s="2">
        <v>90837</v>
      </c>
      <c r="M5302" s="1">
        <f>Table1[[#This Row],[PerformanceMetric]]/Table1[[#This Row],[InflationAdjSalary]]*1000000</f>
        <v>25.980602617875974</v>
      </c>
      <c r="N5302" t="s">
        <v>61</v>
      </c>
      <c r="O5302">
        <v>25</v>
      </c>
      <c r="P5302" t="s">
        <v>19</v>
      </c>
    </row>
    <row r="5303" spans="2:16" x14ac:dyDescent="0.2">
      <c r="B5303" t="s">
        <v>1079</v>
      </c>
      <c r="C5303">
        <v>2016</v>
      </c>
      <c r="D5303">
        <v>0.86</v>
      </c>
      <c r="E5303">
        <v>0.71</v>
      </c>
      <c r="F5303">
        <v>0.1</v>
      </c>
      <c r="G5303">
        <v>0.28999999999999998</v>
      </c>
      <c r="H5303">
        <v>0</v>
      </c>
      <c r="I5303">
        <v>0.19</v>
      </c>
      <c r="J5303">
        <v>0.37</v>
      </c>
      <c r="K5303" s="1">
        <v>2.33</v>
      </c>
      <c r="L5303" s="2">
        <v>449091</v>
      </c>
      <c r="M5303" s="1">
        <f>Table1[[#This Row],[PerformanceMetric]]/Table1[[#This Row],[InflationAdjSalary]]*1000000</f>
        <v>5.1882580590570733</v>
      </c>
      <c r="N5303" t="s">
        <v>96</v>
      </c>
      <c r="O5303">
        <v>21</v>
      </c>
      <c r="P5303" t="s">
        <v>20</v>
      </c>
    </row>
    <row r="5304" spans="2:16" x14ac:dyDescent="0.2">
      <c r="B5304" t="s">
        <v>855</v>
      </c>
      <c r="C5304">
        <v>2010</v>
      </c>
      <c r="D5304">
        <v>1.4</v>
      </c>
      <c r="E5304">
        <v>0.6</v>
      </c>
      <c r="F5304">
        <v>7.0000000000000007E-2</v>
      </c>
      <c r="G5304">
        <v>0</v>
      </c>
      <c r="H5304">
        <v>0.13</v>
      </c>
      <c r="I5304">
        <v>0.4</v>
      </c>
      <c r="J5304">
        <v>0.4</v>
      </c>
      <c r="K5304" s="1">
        <v>2.25</v>
      </c>
      <c r="L5304" s="2">
        <v>1558379</v>
      </c>
      <c r="M5304" s="1">
        <f>Table1[[#This Row],[PerformanceMetric]]/Table1[[#This Row],[InflationAdjSalary]]*1000000</f>
        <v>1.4438079568577349</v>
      </c>
      <c r="N5304" t="s">
        <v>18</v>
      </c>
      <c r="O5304">
        <v>29</v>
      </c>
      <c r="P5304" t="s">
        <v>16</v>
      </c>
    </row>
    <row r="5305" spans="2:16" x14ac:dyDescent="0.2">
      <c r="B5305" t="s">
        <v>324</v>
      </c>
      <c r="C5305">
        <v>2020</v>
      </c>
      <c r="D5305">
        <v>1</v>
      </c>
      <c r="E5305">
        <v>1.22</v>
      </c>
      <c r="F5305">
        <v>0.33</v>
      </c>
      <c r="G5305">
        <v>0.44</v>
      </c>
      <c r="H5305">
        <v>0.11</v>
      </c>
      <c r="I5305">
        <v>0.44</v>
      </c>
      <c r="J5305">
        <v>0.25</v>
      </c>
      <c r="K5305" s="1">
        <v>2.2400000000000002</v>
      </c>
      <c r="L5305" s="2">
        <v>706692</v>
      </c>
      <c r="M5305" s="1">
        <f>Table1[[#This Row],[PerformanceMetric]]/Table1[[#This Row],[InflationAdjSalary]]*1000000</f>
        <v>3.1696976900828089</v>
      </c>
      <c r="N5305" t="s">
        <v>46</v>
      </c>
      <c r="O5305">
        <v>34</v>
      </c>
      <c r="P5305" t="s">
        <v>16</v>
      </c>
    </row>
    <row r="5306" spans="2:16" x14ac:dyDescent="0.2">
      <c r="B5306" t="s">
        <v>795</v>
      </c>
      <c r="C5306">
        <v>2019</v>
      </c>
      <c r="D5306">
        <v>1.67</v>
      </c>
      <c r="E5306">
        <v>1</v>
      </c>
      <c r="F5306">
        <v>0.67</v>
      </c>
      <c r="G5306">
        <v>0.67</v>
      </c>
      <c r="H5306">
        <v>0</v>
      </c>
      <c r="I5306">
        <v>1</v>
      </c>
      <c r="J5306">
        <v>0.28000000000000003</v>
      </c>
      <c r="K5306" s="1">
        <v>2.2200000000000002</v>
      </c>
      <c r="L5306" s="2">
        <v>4627274</v>
      </c>
      <c r="M5306" s="1">
        <f>Table1[[#This Row],[PerformanceMetric]]/Table1[[#This Row],[InflationAdjSalary]]*1000000</f>
        <v>0.47976411165623656</v>
      </c>
      <c r="N5306" t="s">
        <v>29</v>
      </c>
      <c r="O5306">
        <v>23</v>
      </c>
      <c r="P5306" t="s">
        <v>20</v>
      </c>
    </row>
    <row r="5307" spans="2:16" x14ac:dyDescent="0.2">
      <c r="B5307" t="s">
        <v>786</v>
      </c>
      <c r="C5307">
        <v>2014</v>
      </c>
      <c r="D5307">
        <v>0.9</v>
      </c>
      <c r="E5307">
        <v>0.5</v>
      </c>
      <c r="F5307">
        <v>0.5</v>
      </c>
      <c r="G5307">
        <v>0.2</v>
      </c>
      <c r="H5307">
        <v>0</v>
      </c>
      <c r="I5307">
        <v>0.2</v>
      </c>
      <c r="J5307">
        <v>0.32</v>
      </c>
      <c r="K5307" s="1">
        <v>2.2000000000000002</v>
      </c>
      <c r="L5307" s="2">
        <v>998484</v>
      </c>
      <c r="M5307" s="1">
        <f>Table1[[#This Row],[PerformanceMetric]]/Table1[[#This Row],[InflationAdjSalary]]*1000000</f>
        <v>2.2033402638399817</v>
      </c>
      <c r="N5307" t="s">
        <v>52</v>
      </c>
      <c r="O5307">
        <v>23</v>
      </c>
      <c r="P5307" t="s">
        <v>19</v>
      </c>
    </row>
    <row r="5308" spans="2:16" x14ac:dyDescent="0.2">
      <c r="B5308" t="s">
        <v>497</v>
      </c>
      <c r="C5308">
        <v>2018</v>
      </c>
      <c r="D5308">
        <v>1.25</v>
      </c>
      <c r="E5308">
        <v>1</v>
      </c>
      <c r="F5308">
        <v>0.25</v>
      </c>
      <c r="G5308">
        <v>0.25</v>
      </c>
      <c r="H5308">
        <v>0</v>
      </c>
      <c r="I5308">
        <v>0.25</v>
      </c>
      <c r="J5308">
        <v>0.24</v>
      </c>
      <c r="K5308" s="1">
        <v>2.1800000000000002</v>
      </c>
      <c r="L5308" s="2">
        <v>90837</v>
      </c>
      <c r="M5308" s="1">
        <f>Table1[[#This Row],[PerformanceMetric]]/Table1[[#This Row],[InflationAdjSalary]]*1000000</f>
        <v>23.999031231766793</v>
      </c>
      <c r="N5308" t="s">
        <v>18</v>
      </c>
      <c r="O5308">
        <v>23</v>
      </c>
      <c r="P5308" t="s">
        <v>25</v>
      </c>
    </row>
    <row r="5309" spans="2:16" x14ac:dyDescent="0.2">
      <c r="B5309" t="s">
        <v>763</v>
      </c>
      <c r="C5309">
        <v>2014</v>
      </c>
      <c r="D5309">
        <v>0.5</v>
      </c>
      <c r="E5309">
        <v>0.57999999999999996</v>
      </c>
      <c r="F5309">
        <v>0</v>
      </c>
      <c r="G5309">
        <v>0</v>
      </c>
      <c r="H5309">
        <v>0.33</v>
      </c>
      <c r="I5309">
        <v>0.08</v>
      </c>
      <c r="J5309">
        <v>0.44</v>
      </c>
      <c r="K5309" s="1">
        <v>2.1800000000000002</v>
      </c>
      <c r="L5309" s="2">
        <v>4724207</v>
      </c>
      <c r="M5309" s="1">
        <f>Table1[[#This Row],[PerformanceMetric]]/Table1[[#This Row],[InflationAdjSalary]]*1000000</f>
        <v>0.4614531073680726</v>
      </c>
      <c r="N5309" t="s">
        <v>31</v>
      </c>
      <c r="O5309">
        <v>31</v>
      </c>
      <c r="P5309" t="s">
        <v>30</v>
      </c>
    </row>
    <row r="5310" spans="2:16" x14ac:dyDescent="0.2">
      <c r="B5310" t="s">
        <v>811</v>
      </c>
      <c r="C5310">
        <v>2010</v>
      </c>
      <c r="D5310">
        <v>0.8</v>
      </c>
      <c r="E5310">
        <v>1.8</v>
      </c>
      <c r="F5310">
        <v>0.3</v>
      </c>
      <c r="G5310">
        <v>0.1</v>
      </c>
      <c r="H5310">
        <v>0.1</v>
      </c>
      <c r="I5310">
        <v>0.7</v>
      </c>
      <c r="J5310">
        <v>0.31</v>
      </c>
      <c r="K5310" s="1">
        <v>2.11</v>
      </c>
      <c r="L5310" s="2">
        <v>1201910</v>
      </c>
      <c r="M5310" s="1">
        <f>Table1[[#This Row],[PerformanceMetric]]/Table1[[#This Row],[InflationAdjSalary]]*1000000</f>
        <v>1.7555391002654106</v>
      </c>
      <c r="N5310" t="s">
        <v>46</v>
      </c>
      <c r="O5310">
        <v>24</v>
      </c>
      <c r="P5310" t="s">
        <v>25</v>
      </c>
    </row>
    <row r="5311" spans="2:16" x14ac:dyDescent="0.2">
      <c r="B5311" t="s">
        <v>1080</v>
      </c>
      <c r="C5311">
        <v>2017</v>
      </c>
      <c r="D5311">
        <v>0.75</v>
      </c>
      <c r="E5311">
        <v>0.75</v>
      </c>
      <c r="F5311">
        <v>0.75</v>
      </c>
      <c r="G5311">
        <v>0.25</v>
      </c>
      <c r="H5311">
        <v>0.25</v>
      </c>
      <c r="I5311">
        <v>0</v>
      </c>
      <c r="J5311">
        <v>0.19</v>
      </c>
      <c r="K5311" s="1">
        <v>2.09</v>
      </c>
      <c r="L5311" s="2">
        <v>1587806</v>
      </c>
      <c r="M5311" s="1">
        <f>Table1[[#This Row],[PerformanceMetric]]/Table1[[#This Row],[InflationAdjSalary]]*1000000</f>
        <v>1.3162817119975614</v>
      </c>
      <c r="N5311" t="s">
        <v>18</v>
      </c>
      <c r="O5311">
        <v>22</v>
      </c>
      <c r="P5311" t="s">
        <v>19</v>
      </c>
    </row>
    <row r="5312" spans="2:16" x14ac:dyDescent="0.2">
      <c r="B5312" t="s">
        <v>602</v>
      </c>
      <c r="C5312">
        <v>2018</v>
      </c>
      <c r="D5312">
        <v>0.56999999999999995</v>
      </c>
      <c r="E5312">
        <v>0.71</v>
      </c>
      <c r="F5312">
        <v>0.14000000000000001</v>
      </c>
      <c r="G5312">
        <v>0.1</v>
      </c>
      <c r="H5312">
        <v>0.05</v>
      </c>
      <c r="I5312">
        <v>0.05</v>
      </c>
      <c r="J5312">
        <v>0.34</v>
      </c>
      <c r="K5312" s="1">
        <v>2.0099999999999998</v>
      </c>
      <c r="L5312" s="2">
        <v>2351777</v>
      </c>
      <c r="M5312" s="1">
        <f>Table1[[#This Row],[PerformanceMetric]]/Table1[[#This Row],[InflationAdjSalary]]*1000000</f>
        <v>0.85467287076963494</v>
      </c>
      <c r="N5312" t="s">
        <v>36</v>
      </c>
      <c r="O5312">
        <v>29</v>
      </c>
      <c r="P5312" t="s">
        <v>30</v>
      </c>
    </row>
    <row r="5313" spans="2:16" x14ac:dyDescent="0.2">
      <c r="B5313" t="s">
        <v>391</v>
      </c>
      <c r="C5313">
        <v>2021</v>
      </c>
      <c r="D5313">
        <v>1.25</v>
      </c>
      <c r="E5313">
        <v>1.5</v>
      </c>
      <c r="F5313">
        <v>0.5</v>
      </c>
      <c r="G5313">
        <v>0.5</v>
      </c>
      <c r="H5313">
        <v>0.5</v>
      </c>
      <c r="I5313">
        <v>0.75</v>
      </c>
      <c r="J5313">
        <v>0.18</v>
      </c>
      <c r="K5313" s="1">
        <v>2</v>
      </c>
      <c r="L5313" s="2">
        <v>5799175</v>
      </c>
      <c r="M5313" s="1">
        <f>Table1[[#This Row],[PerformanceMetric]]/Table1[[#This Row],[InflationAdjSalary]]*1000000</f>
        <v>0.34487664193613748</v>
      </c>
      <c r="N5313" t="s">
        <v>56</v>
      </c>
      <c r="O5313">
        <v>26</v>
      </c>
      <c r="P5313" t="s">
        <v>19</v>
      </c>
    </row>
    <row r="5314" spans="2:16" x14ac:dyDescent="0.2">
      <c r="B5314" t="s">
        <v>153</v>
      </c>
      <c r="C5314">
        <v>2018</v>
      </c>
      <c r="D5314">
        <v>0.67</v>
      </c>
      <c r="E5314">
        <v>1.33</v>
      </c>
      <c r="F5314">
        <v>0</v>
      </c>
      <c r="G5314">
        <v>0</v>
      </c>
      <c r="H5314">
        <v>0</v>
      </c>
      <c r="I5314">
        <v>0</v>
      </c>
      <c r="J5314">
        <v>0.25</v>
      </c>
      <c r="K5314" s="1">
        <v>2</v>
      </c>
      <c r="L5314" s="2">
        <v>6269519</v>
      </c>
      <c r="M5314" s="1">
        <f>Table1[[#This Row],[PerformanceMetric]]/Table1[[#This Row],[InflationAdjSalary]]*1000000</f>
        <v>0.31900373856431408</v>
      </c>
      <c r="N5314" t="s">
        <v>27</v>
      </c>
      <c r="O5314">
        <v>32</v>
      </c>
      <c r="P5314" t="s">
        <v>16</v>
      </c>
    </row>
    <row r="5315" spans="2:16" x14ac:dyDescent="0.2">
      <c r="B5315" t="s">
        <v>749</v>
      </c>
      <c r="C5315">
        <v>2020</v>
      </c>
      <c r="D5315">
        <v>1.1399999999999999</v>
      </c>
      <c r="E5315">
        <v>0.28999999999999998</v>
      </c>
      <c r="F5315">
        <v>0.28999999999999998</v>
      </c>
      <c r="G5315">
        <v>0.43</v>
      </c>
      <c r="H5315">
        <v>0</v>
      </c>
      <c r="I5315">
        <v>0.28999999999999998</v>
      </c>
      <c r="J5315">
        <v>0.31</v>
      </c>
      <c r="K5315" s="1">
        <v>1.97</v>
      </c>
      <c r="L5315" s="2">
        <v>1227785</v>
      </c>
      <c r="M5315" s="1">
        <f>Table1[[#This Row],[PerformanceMetric]]/Table1[[#This Row],[InflationAdjSalary]]*1000000</f>
        <v>1.60451544855166</v>
      </c>
      <c r="N5315" t="s">
        <v>34</v>
      </c>
      <c r="O5315">
        <v>20</v>
      </c>
      <c r="P5315" t="s">
        <v>25</v>
      </c>
    </row>
    <row r="5316" spans="2:16" x14ac:dyDescent="0.2">
      <c r="B5316" t="s">
        <v>312</v>
      </c>
      <c r="C5316">
        <v>2017</v>
      </c>
      <c r="D5316">
        <v>0.8</v>
      </c>
      <c r="E5316">
        <v>0.8</v>
      </c>
      <c r="F5316">
        <v>0</v>
      </c>
      <c r="G5316">
        <v>0.2</v>
      </c>
      <c r="H5316">
        <v>0.2</v>
      </c>
      <c r="I5316">
        <v>0.4</v>
      </c>
      <c r="J5316">
        <v>0.41</v>
      </c>
      <c r="K5316" s="1">
        <v>1.97</v>
      </c>
      <c r="L5316" s="2">
        <v>6048274</v>
      </c>
      <c r="M5316" s="1">
        <f>Table1[[#This Row],[PerformanceMetric]]/Table1[[#This Row],[InflationAdjSalary]]*1000000</f>
        <v>0.32571275706093999</v>
      </c>
      <c r="N5316" t="s">
        <v>29</v>
      </c>
      <c r="O5316">
        <v>28</v>
      </c>
      <c r="P5316" t="s">
        <v>30</v>
      </c>
    </row>
    <row r="5317" spans="2:16" x14ac:dyDescent="0.2">
      <c r="B5317" t="s">
        <v>248</v>
      </c>
      <c r="C5317">
        <v>2016</v>
      </c>
      <c r="D5317">
        <v>0.6</v>
      </c>
      <c r="E5317">
        <v>0.6</v>
      </c>
      <c r="F5317">
        <v>0.4</v>
      </c>
      <c r="G5317">
        <v>0</v>
      </c>
      <c r="H5317">
        <v>0</v>
      </c>
      <c r="I5317">
        <v>0.2</v>
      </c>
      <c r="J5317">
        <v>0.38</v>
      </c>
      <c r="K5317" s="1">
        <v>1.8</v>
      </c>
      <c r="L5317" s="2">
        <v>1205355</v>
      </c>
      <c r="M5317" s="1">
        <f>Table1[[#This Row],[PerformanceMetric]]/Table1[[#This Row],[InflationAdjSalary]]*1000000</f>
        <v>1.4933359881528678</v>
      </c>
      <c r="N5317" t="s">
        <v>29</v>
      </c>
      <c r="O5317">
        <v>24</v>
      </c>
      <c r="P5317" t="s">
        <v>20</v>
      </c>
    </row>
    <row r="5318" spans="2:16" x14ac:dyDescent="0.2">
      <c r="B5318" t="s">
        <v>1081</v>
      </c>
      <c r="C5318">
        <v>2010</v>
      </c>
      <c r="D5318">
        <v>0.5</v>
      </c>
      <c r="E5318">
        <v>0.63</v>
      </c>
      <c r="F5318">
        <v>0.25</v>
      </c>
      <c r="G5318">
        <v>0.13</v>
      </c>
      <c r="H5318">
        <v>0.13</v>
      </c>
      <c r="I5318">
        <v>0</v>
      </c>
      <c r="J5318">
        <v>0.27</v>
      </c>
      <c r="K5318" s="1">
        <v>1.78</v>
      </c>
      <c r="L5318" s="2">
        <v>122982</v>
      </c>
      <c r="M5318" s="1">
        <f>Table1[[#This Row],[PerformanceMetric]]/Table1[[#This Row],[InflationAdjSalary]]*1000000</f>
        <v>14.473662812444097</v>
      </c>
      <c r="N5318" t="s">
        <v>68</v>
      </c>
      <c r="O5318">
        <v>23</v>
      </c>
      <c r="P5318" t="s">
        <v>25</v>
      </c>
    </row>
    <row r="5319" spans="2:16" x14ac:dyDescent="0.2">
      <c r="B5319" t="s">
        <v>698</v>
      </c>
      <c r="C5319">
        <v>2017</v>
      </c>
      <c r="D5319">
        <v>0.91</v>
      </c>
      <c r="E5319">
        <v>0.74</v>
      </c>
      <c r="F5319">
        <v>0.22</v>
      </c>
      <c r="G5319">
        <v>0.13</v>
      </c>
      <c r="H5319">
        <v>0</v>
      </c>
      <c r="I5319">
        <v>0.22</v>
      </c>
      <c r="J5319">
        <v>0.28000000000000003</v>
      </c>
      <c r="K5319" s="1">
        <v>1.78</v>
      </c>
      <c r="L5319" s="2">
        <v>214410</v>
      </c>
      <c r="M5319" s="1">
        <f>Table1[[#This Row],[PerformanceMetric]]/Table1[[#This Row],[InflationAdjSalary]]*1000000</f>
        <v>8.3018515927428762</v>
      </c>
      <c r="N5319" t="s">
        <v>64</v>
      </c>
      <c r="O5319">
        <v>23</v>
      </c>
      <c r="P5319" t="s">
        <v>16</v>
      </c>
    </row>
    <row r="5320" spans="2:16" x14ac:dyDescent="0.2">
      <c r="B5320" t="s">
        <v>933</v>
      </c>
      <c r="C5320">
        <v>2010</v>
      </c>
      <c r="D5320">
        <v>1.1100000000000001</v>
      </c>
      <c r="E5320">
        <v>0.67</v>
      </c>
      <c r="F5320">
        <v>0.33</v>
      </c>
      <c r="G5320">
        <v>0.56000000000000005</v>
      </c>
      <c r="H5320">
        <v>0</v>
      </c>
      <c r="I5320">
        <v>0.56000000000000005</v>
      </c>
      <c r="J5320">
        <v>0.28000000000000003</v>
      </c>
      <c r="K5320" s="1">
        <v>1.74</v>
      </c>
      <c r="L5320" s="2">
        <v>1349491</v>
      </c>
      <c r="M5320" s="1">
        <f>Table1[[#This Row],[PerformanceMetric]]/Table1[[#This Row],[InflationAdjSalary]]*1000000</f>
        <v>1.2893750310302179</v>
      </c>
      <c r="N5320" t="s">
        <v>18</v>
      </c>
      <c r="O5320">
        <v>25</v>
      </c>
      <c r="P5320" t="s">
        <v>30</v>
      </c>
    </row>
    <row r="5321" spans="2:16" x14ac:dyDescent="0.2">
      <c r="B5321" t="s">
        <v>961</v>
      </c>
      <c r="C5321">
        <v>2013</v>
      </c>
      <c r="D5321">
        <v>0.73</v>
      </c>
      <c r="E5321">
        <v>1.0900000000000001</v>
      </c>
      <c r="F5321">
        <v>0</v>
      </c>
      <c r="G5321">
        <v>0</v>
      </c>
      <c r="H5321">
        <v>0</v>
      </c>
      <c r="I5321">
        <v>0.27</v>
      </c>
      <c r="J5321">
        <v>0.32</v>
      </c>
      <c r="K5321" s="1">
        <v>1.65</v>
      </c>
      <c r="L5321" s="2">
        <v>136764</v>
      </c>
      <c r="M5321" s="1">
        <f>Table1[[#This Row],[PerformanceMetric]]/Table1[[#This Row],[InflationAdjSalary]]*1000000</f>
        <v>12.064578397823988</v>
      </c>
      <c r="N5321" t="s">
        <v>41</v>
      </c>
      <c r="O5321">
        <v>24</v>
      </c>
      <c r="P5321" t="s">
        <v>30</v>
      </c>
    </row>
    <row r="5322" spans="2:16" x14ac:dyDescent="0.2">
      <c r="B5322" t="s">
        <v>988</v>
      </c>
      <c r="C5322">
        <v>2010</v>
      </c>
      <c r="D5322">
        <v>0.67</v>
      </c>
      <c r="E5322">
        <v>0.57999999999999996</v>
      </c>
      <c r="F5322">
        <v>0.17</v>
      </c>
      <c r="G5322">
        <v>0.13</v>
      </c>
      <c r="H5322">
        <v>0.08</v>
      </c>
      <c r="I5322">
        <v>0.21</v>
      </c>
      <c r="J5322">
        <v>0.34</v>
      </c>
      <c r="K5322" s="1">
        <v>1.62</v>
      </c>
      <c r="L5322" s="2">
        <v>1838213</v>
      </c>
      <c r="M5322" s="1">
        <f>Table1[[#This Row],[PerformanceMetric]]/Table1[[#This Row],[InflationAdjSalary]]*1000000</f>
        <v>0.88129068829346768</v>
      </c>
      <c r="N5322" t="s">
        <v>56</v>
      </c>
      <c r="O5322">
        <v>31</v>
      </c>
      <c r="P5322" t="s">
        <v>30</v>
      </c>
    </row>
    <row r="5323" spans="2:16" x14ac:dyDescent="0.2">
      <c r="B5323" t="s">
        <v>475</v>
      </c>
      <c r="C5323">
        <v>2021</v>
      </c>
      <c r="D5323">
        <v>0.5</v>
      </c>
      <c r="E5323">
        <v>0.5</v>
      </c>
      <c r="F5323">
        <v>0.25</v>
      </c>
      <c r="G5323">
        <v>0</v>
      </c>
      <c r="H5323">
        <v>0</v>
      </c>
      <c r="I5323">
        <v>0.25</v>
      </c>
      <c r="J5323">
        <v>0.53</v>
      </c>
      <c r="K5323" s="1">
        <v>1.6</v>
      </c>
      <c r="L5323" s="2">
        <v>504542</v>
      </c>
      <c r="M5323" s="1">
        <f>Table1[[#This Row],[PerformanceMetric]]/Table1[[#This Row],[InflationAdjSalary]]*1000000</f>
        <v>3.1711928838431689</v>
      </c>
      <c r="N5323" t="s">
        <v>70</v>
      </c>
      <c r="O5323">
        <v>22</v>
      </c>
      <c r="P5323" t="s">
        <v>25</v>
      </c>
    </row>
    <row r="5324" spans="2:16" x14ac:dyDescent="0.2">
      <c r="B5324" t="s">
        <v>740</v>
      </c>
      <c r="C5324">
        <v>2013</v>
      </c>
      <c r="D5324">
        <v>0.62</v>
      </c>
      <c r="E5324">
        <v>0.69</v>
      </c>
      <c r="F5324">
        <v>0.23</v>
      </c>
      <c r="G5324">
        <v>0.08</v>
      </c>
      <c r="H5324">
        <v>0.15</v>
      </c>
      <c r="I5324">
        <v>0.46</v>
      </c>
      <c r="J5324">
        <v>0.46</v>
      </c>
      <c r="K5324" s="1">
        <v>1.55</v>
      </c>
      <c r="L5324" s="2">
        <v>394534</v>
      </c>
      <c r="M5324" s="1">
        <f>Table1[[#This Row],[PerformanceMetric]]/Table1[[#This Row],[InflationAdjSalary]]*1000000</f>
        <v>3.9286854871823471</v>
      </c>
      <c r="N5324" t="s">
        <v>41</v>
      </c>
      <c r="O5324">
        <v>24</v>
      </c>
      <c r="P5324" t="s">
        <v>16</v>
      </c>
    </row>
    <row r="5325" spans="2:16" x14ac:dyDescent="0.2">
      <c r="B5325" t="s">
        <v>432</v>
      </c>
      <c r="C5325">
        <v>2018</v>
      </c>
      <c r="D5325">
        <v>0.56999999999999995</v>
      </c>
      <c r="E5325">
        <v>0.71</v>
      </c>
      <c r="F5325">
        <v>0.36</v>
      </c>
      <c r="G5325">
        <v>0</v>
      </c>
      <c r="H5325">
        <v>0.14000000000000001</v>
      </c>
      <c r="I5325">
        <v>0.14000000000000001</v>
      </c>
      <c r="J5325">
        <v>0.25</v>
      </c>
      <c r="K5325" s="1">
        <v>1.51</v>
      </c>
      <c r="L5325" s="2">
        <v>2814944</v>
      </c>
      <c r="M5325" s="1">
        <f>Table1[[#This Row],[PerformanceMetric]]/Table1[[#This Row],[InflationAdjSalary]]*1000000</f>
        <v>0.53642274944013091</v>
      </c>
      <c r="N5325" t="s">
        <v>31</v>
      </c>
      <c r="O5325">
        <v>37</v>
      </c>
      <c r="P5325" t="s">
        <v>30</v>
      </c>
    </row>
    <row r="5326" spans="2:16" x14ac:dyDescent="0.2">
      <c r="B5326" t="s">
        <v>1068</v>
      </c>
      <c r="C5326">
        <v>2010</v>
      </c>
      <c r="D5326">
        <v>0.82</v>
      </c>
      <c r="E5326">
        <v>0.79</v>
      </c>
      <c r="F5326">
        <v>0.14000000000000001</v>
      </c>
      <c r="G5326">
        <v>7.0000000000000007E-2</v>
      </c>
      <c r="H5326">
        <v>0.14000000000000001</v>
      </c>
      <c r="I5326">
        <v>0.46</v>
      </c>
      <c r="J5326">
        <v>0.35</v>
      </c>
      <c r="K5326" s="1">
        <v>1.46</v>
      </c>
      <c r="L5326" s="2">
        <v>1161493</v>
      </c>
      <c r="M5326" s="1">
        <f>Table1[[#This Row],[PerformanceMetric]]/Table1[[#This Row],[InflationAdjSalary]]*1000000</f>
        <v>1.2570028403098428</v>
      </c>
      <c r="N5326" t="s">
        <v>41</v>
      </c>
      <c r="O5326">
        <v>24</v>
      </c>
      <c r="P5326" t="s">
        <v>16</v>
      </c>
    </row>
    <row r="5327" spans="2:16" x14ac:dyDescent="0.2">
      <c r="B5327" t="s">
        <v>1068</v>
      </c>
      <c r="C5327">
        <v>2010</v>
      </c>
      <c r="D5327">
        <v>0.78</v>
      </c>
      <c r="E5327">
        <v>0.74</v>
      </c>
      <c r="F5327">
        <v>0.15</v>
      </c>
      <c r="G5327">
        <v>7.0000000000000007E-2</v>
      </c>
      <c r="H5327">
        <v>0.15</v>
      </c>
      <c r="I5327">
        <v>0.48</v>
      </c>
      <c r="J5327">
        <v>0.38</v>
      </c>
      <c r="K5327" s="1">
        <v>1.41</v>
      </c>
      <c r="L5327" s="2">
        <v>1161493</v>
      </c>
      <c r="M5327" s="1">
        <f>Table1[[#This Row],[PerformanceMetric]]/Table1[[#This Row],[InflationAdjSalary]]*1000000</f>
        <v>1.2139547978334781</v>
      </c>
      <c r="N5327" t="s">
        <v>29</v>
      </c>
      <c r="O5327">
        <v>24</v>
      </c>
      <c r="P5327" t="s">
        <v>16</v>
      </c>
    </row>
    <row r="5328" spans="2:16" x14ac:dyDescent="0.2">
      <c r="B5328" t="s">
        <v>860</v>
      </c>
      <c r="C5328">
        <v>2011</v>
      </c>
      <c r="D5328">
        <v>0.67</v>
      </c>
      <c r="E5328">
        <v>0.46</v>
      </c>
      <c r="F5328">
        <v>0.17</v>
      </c>
      <c r="G5328">
        <v>0.08</v>
      </c>
      <c r="H5328">
        <v>0.04</v>
      </c>
      <c r="I5328">
        <v>0.08</v>
      </c>
      <c r="J5328">
        <v>0.28000000000000003</v>
      </c>
      <c r="K5328" s="1">
        <v>1.39</v>
      </c>
      <c r="L5328" s="2">
        <v>1605681</v>
      </c>
      <c r="M5328" s="1">
        <f>Table1[[#This Row],[PerformanceMetric]]/Table1[[#This Row],[InflationAdjSalary]]*1000000</f>
        <v>0.865676308058699</v>
      </c>
      <c r="N5328" t="s">
        <v>34</v>
      </c>
      <c r="O5328">
        <v>29</v>
      </c>
      <c r="P5328" t="s">
        <v>25</v>
      </c>
    </row>
    <row r="5329" spans="2:16" x14ac:dyDescent="0.2">
      <c r="B5329" t="s">
        <v>699</v>
      </c>
      <c r="C5329">
        <v>2021</v>
      </c>
      <c r="D5329">
        <v>0.5</v>
      </c>
      <c r="E5329">
        <v>0.5</v>
      </c>
      <c r="F5329">
        <v>0.5</v>
      </c>
      <c r="G5329">
        <v>0</v>
      </c>
      <c r="H5329">
        <v>0</v>
      </c>
      <c r="I5329">
        <v>0.25</v>
      </c>
      <c r="J5329">
        <v>0.33</v>
      </c>
      <c r="K5329" s="1">
        <v>1.33</v>
      </c>
      <c r="L5329" s="2">
        <v>504542</v>
      </c>
      <c r="M5329" s="1">
        <f>Table1[[#This Row],[PerformanceMetric]]/Table1[[#This Row],[InflationAdjSalary]]*1000000</f>
        <v>2.6360540846946341</v>
      </c>
      <c r="N5329" t="s">
        <v>39</v>
      </c>
      <c r="O5329">
        <v>23</v>
      </c>
      <c r="P5329" t="s">
        <v>16</v>
      </c>
    </row>
    <row r="5330" spans="2:16" x14ac:dyDescent="0.2">
      <c r="B5330" t="s">
        <v>1082</v>
      </c>
      <c r="C5330">
        <v>2021</v>
      </c>
      <c r="D5330">
        <v>0.71</v>
      </c>
      <c r="E5330">
        <v>0.59</v>
      </c>
      <c r="F5330">
        <v>0.24</v>
      </c>
      <c r="G5330">
        <v>0.12</v>
      </c>
      <c r="H5330">
        <v>0</v>
      </c>
      <c r="I5330">
        <v>0.28999999999999998</v>
      </c>
      <c r="J5330">
        <v>0.3</v>
      </c>
      <c r="K5330" s="1">
        <v>1.27</v>
      </c>
      <c r="L5330" s="2">
        <v>504542</v>
      </c>
      <c r="M5330" s="1">
        <f>Table1[[#This Row],[PerformanceMetric]]/Table1[[#This Row],[InflationAdjSalary]]*1000000</f>
        <v>2.5171343515505153</v>
      </c>
      <c r="N5330" t="s">
        <v>38</v>
      </c>
      <c r="O5330">
        <v>25</v>
      </c>
      <c r="P5330" t="s">
        <v>25</v>
      </c>
    </row>
    <row r="5331" spans="2:16" x14ac:dyDescent="0.2">
      <c r="B5331" t="s">
        <v>1005</v>
      </c>
      <c r="C5331">
        <v>2019</v>
      </c>
      <c r="D5331">
        <v>1</v>
      </c>
      <c r="E5331">
        <v>0.5</v>
      </c>
      <c r="F5331">
        <v>0</v>
      </c>
      <c r="G5331">
        <v>1</v>
      </c>
      <c r="H5331">
        <v>0</v>
      </c>
      <c r="I5331">
        <v>0.5</v>
      </c>
      <c r="J5331">
        <v>0.21</v>
      </c>
      <c r="K5331" s="1">
        <v>1.26</v>
      </c>
      <c r="L5331" s="2">
        <v>92045</v>
      </c>
      <c r="M5331" s="1">
        <f>Table1[[#This Row],[PerformanceMetric]]/Table1[[#This Row],[InflationAdjSalary]]*1000000</f>
        <v>13.688956488674018</v>
      </c>
      <c r="N5331" t="s">
        <v>76</v>
      </c>
      <c r="O5331">
        <v>21</v>
      </c>
      <c r="P5331" t="s">
        <v>16</v>
      </c>
    </row>
    <row r="5332" spans="2:16" x14ac:dyDescent="0.2">
      <c r="B5332" t="s">
        <v>1083</v>
      </c>
      <c r="C5332">
        <v>2011</v>
      </c>
      <c r="D5332">
        <v>0.5</v>
      </c>
      <c r="E5332">
        <v>1.17</v>
      </c>
      <c r="F5332">
        <v>0.17</v>
      </c>
      <c r="G5332">
        <v>0.17</v>
      </c>
      <c r="H5332">
        <v>0.17</v>
      </c>
      <c r="I5332">
        <v>0.25</v>
      </c>
      <c r="J5332">
        <v>0.19</v>
      </c>
      <c r="K5332" s="1">
        <v>1.26</v>
      </c>
      <c r="L5332" s="2">
        <v>1089562</v>
      </c>
      <c r="M5332" s="1">
        <f>Table1[[#This Row],[PerformanceMetric]]/Table1[[#This Row],[InflationAdjSalary]]*1000000</f>
        <v>1.1564279958368593</v>
      </c>
      <c r="N5332" t="s">
        <v>50</v>
      </c>
      <c r="O5332">
        <v>22</v>
      </c>
      <c r="P5332" t="s">
        <v>30</v>
      </c>
    </row>
    <row r="5333" spans="2:16" x14ac:dyDescent="0.2">
      <c r="B5333" t="s">
        <v>973</v>
      </c>
      <c r="C5333">
        <v>2012</v>
      </c>
      <c r="D5333">
        <v>0.33</v>
      </c>
      <c r="E5333">
        <v>1</v>
      </c>
      <c r="F5333">
        <v>0.33</v>
      </c>
      <c r="G5333">
        <v>0.33</v>
      </c>
      <c r="H5333">
        <v>0.33</v>
      </c>
      <c r="I5333">
        <v>0</v>
      </c>
      <c r="J5333">
        <v>0.13</v>
      </c>
      <c r="K5333" s="1">
        <v>1.2</v>
      </c>
      <c r="L5333" s="2">
        <v>231570</v>
      </c>
      <c r="M5333" s="1">
        <f>Table1[[#This Row],[PerformanceMetric]]/Table1[[#This Row],[InflationAdjSalary]]*1000000</f>
        <v>5.1820183961653061</v>
      </c>
      <c r="N5333" t="s">
        <v>65</v>
      </c>
      <c r="O5333">
        <v>23</v>
      </c>
      <c r="P5333" t="s">
        <v>16</v>
      </c>
    </row>
    <row r="5334" spans="2:16" x14ac:dyDescent="0.2">
      <c r="B5334" t="s">
        <v>1084</v>
      </c>
      <c r="C5334">
        <v>2015</v>
      </c>
      <c r="D5334">
        <v>0.56000000000000005</v>
      </c>
      <c r="E5334">
        <v>0.44</v>
      </c>
      <c r="F5334">
        <v>0.06</v>
      </c>
      <c r="G5334">
        <v>0.11</v>
      </c>
      <c r="H5334">
        <v>0.06</v>
      </c>
      <c r="I5334">
        <v>0.17</v>
      </c>
      <c r="J5334">
        <v>0.31</v>
      </c>
      <c r="K5334" s="1">
        <v>1.1000000000000001</v>
      </c>
      <c r="L5334" s="2">
        <v>1049289</v>
      </c>
      <c r="M5334" s="1">
        <f>Table1[[#This Row],[PerformanceMetric]]/Table1[[#This Row],[InflationAdjSalary]]*1000000</f>
        <v>1.0483289160564917</v>
      </c>
      <c r="N5334" t="s">
        <v>68</v>
      </c>
      <c r="O5334">
        <v>24</v>
      </c>
      <c r="P5334" t="s">
        <v>16</v>
      </c>
    </row>
    <row r="5335" spans="2:16" x14ac:dyDescent="0.2">
      <c r="B5335" t="s">
        <v>840</v>
      </c>
      <c r="C5335">
        <v>2017</v>
      </c>
      <c r="D5335">
        <v>0.5</v>
      </c>
      <c r="E5335">
        <v>1</v>
      </c>
      <c r="F5335">
        <v>0</v>
      </c>
      <c r="G5335">
        <v>0.5</v>
      </c>
      <c r="H5335">
        <v>0</v>
      </c>
      <c r="I5335">
        <v>0.5</v>
      </c>
      <c r="J5335">
        <v>0.27</v>
      </c>
      <c r="K5335" s="1">
        <v>1.06</v>
      </c>
      <c r="L5335" s="2">
        <v>1779864</v>
      </c>
      <c r="M5335" s="1">
        <f>Table1[[#This Row],[PerformanceMetric]]/Table1[[#This Row],[InflationAdjSalary]]*1000000</f>
        <v>0.59555112075978844</v>
      </c>
      <c r="N5335" t="s">
        <v>54</v>
      </c>
      <c r="O5335">
        <v>21</v>
      </c>
      <c r="P5335" t="s">
        <v>16</v>
      </c>
    </row>
    <row r="5336" spans="2:16" x14ac:dyDescent="0.2">
      <c r="B5336" t="s">
        <v>877</v>
      </c>
      <c r="C5336">
        <v>2018</v>
      </c>
      <c r="D5336">
        <v>0.67</v>
      </c>
      <c r="E5336">
        <v>0.92</v>
      </c>
      <c r="F5336">
        <v>0.42</v>
      </c>
      <c r="G5336">
        <v>0.33</v>
      </c>
      <c r="H5336">
        <v>0.08</v>
      </c>
      <c r="I5336">
        <v>0.75</v>
      </c>
      <c r="J5336">
        <v>0.28999999999999998</v>
      </c>
      <c r="K5336" s="1">
        <v>1.05</v>
      </c>
      <c r="L5336" s="2">
        <v>200026</v>
      </c>
      <c r="M5336" s="1">
        <f>Table1[[#This Row],[PerformanceMetric]]/Table1[[#This Row],[InflationAdjSalary]]*1000000</f>
        <v>5.2493175887134678</v>
      </c>
      <c r="N5336" t="s">
        <v>18</v>
      </c>
      <c r="O5336">
        <v>23</v>
      </c>
      <c r="P5336" t="s">
        <v>19</v>
      </c>
    </row>
    <row r="5337" spans="2:16" x14ac:dyDescent="0.2">
      <c r="B5337" t="s">
        <v>533</v>
      </c>
      <c r="C5337">
        <v>2015</v>
      </c>
      <c r="D5337">
        <v>1.25</v>
      </c>
      <c r="E5337">
        <v>0.25</v>
      </c>
      <c r="F5337">
        <v>0</v>
      </c>
      <c r="G5337">
        <v>0</v>
      </c>
      <c r="H5337">
        <v>0.13</v>
      </c>
      <c r="I5337">
        <v>0.5</v>
      </c>
      <c r="J5337">
        <v>0.42</v>
      </c>
      <c r="K5337" s="1">
        <v>1.04</v>
      </c>
      <c r="L5337" s="2">
        <v>1892313</v>
      </c>
      <c r="M5337" s="1">
        <f>Table1[[#This Row],[PerformanceMetric]]/Table1[[#This Row],[InflationAdjSalary]]*1000000</f>
        <v>0.54959195439655073</v>
      </c>
      <c r="N5337" t="s">
        <v>50</v>
      </c>
      <c r="O5337">
        <v>19</v>
      </c>
      <c r="P5337" t="s">
        <v>25</v>
      </c>
    </row>
    <row r="5338" spans="2:16" x14ac:dyDescent="0.2">
      <c r="B5338" t="s">
        <v>928</v>
      </c>
      <c r="C5338">
        <v>2020</v>
      </c>
      <c r="D5338">
        <v>0.4</v>
      </c>
      <c r="E5338">
        <v>1.2</v>
      </c>
      <c r="F5338">
        <v>0.2</v>
      </c>
      <c r="G5338">
        <v>0</v>
      </c>
      <c r="H5338">
        <v>0</v>
      </c>
      <c r="I5338">
        <v>0</v>
      </c>
      <c r="J5338">
        <v>0.14000000000000001</v>
      </c>
      <c r="K5338" s="1">
        <v>1.03</v>
      </c>
      <c r="L5338" s="2">
        <v>194228</v>
      </c>
      <c r="M5338" s="1">
        <f>Table1[[#This Row],[PerformanceMetric]]/Table1[[#This Row],[InflationAdjSalary]]*1000000</f>
        <v>5.3030459048129002</v>
      </c>
      <c r="N5338" t="s">
        <v>39</v>
      </c>
      <c r="O5338">
        <v>23</v>
      </c>
      <c r="P5338" t="s">
        <v>30</v>
      </c>
    </row>
    <row r="5339" spans="2:16" x14ac:dyDescent="0.2">
      <c r="B5339" t="s">
        <v>648</v>
      </c>
      <c r="C5339">
        <v>2018</v>
      </c>
      <c r="D5339">
        <v>1</v>
      </c>
      <c r="E5339">
        <v>0.5</v>
      </c>
      <c r="F5339">
        <v>0</v>
      </c>
      <c r="G5339">
        <v>0</v>
      </c>
      <c r="H5339">
        <v>0</v>
      </c>
      <c r="I5339">
        <v>0.5</v>
      </c>
      <c r="J5339">
        <v>0.5</v>
      </c>
      <c r="K5339" s="1">
        <v>1</v>
      </c>
      <c r="L5339" s="2">
        <v>90837</v>
      </c>
      <c r="M5339" s="1">
        <f>Table1[[#This Row],[PerformanceMetric]]/Table1[[#This Row],[InflationAdjSalary]]*1000000</f>
        <v>11.008729922828804</v>
      </c>
      <c r="N5339" t="s">
        <v>24</v>
      </c>
      <c r="O5339">
        <v>21</v>
      </c>
      <c r="P5339" t="s">
        <v>19</v>
      </c>
    </row>
    <row r="5340" spans="2:16" x14ac:dyDescent="0.2">
      <c r="B5340" t="s">
        <v>859</v>
      </c>
      <c r="C5340">
        <v>2021</v>
      </c>
      <c r="D5340">
        <v>0.5</v>
      </c>
      <c r="E5340">
        <v>0.5</v>
      </c>
      <c r="F5340">
        <v>0</v>
      </c>
      <c r="G5340">
        <v>0</v>
      </c>
      <c r="H5340">
        <v>0.25</v>
      </c>
      <c r="I5340">
        <v>0.25</v>
      </c>
      <c r="J5340">
        <v>0.33</v>
      </c>
      <c r="K5340" s="1">
        <v>1</v>
      </c>
      <c r="L5340" s="2">
        <v>523105</v>
      </c>
      <c r="M5340" s="1">
        <f>Table1[[#This Row],[PerformanceMetric]]/Table1[[#This Row],[InflationAdjSalary]]*1000000</f>
        <v>1.9116620946081571</v>
      </c>
      <c r="N5340" t="s">
        <v>46</v>
      </c>
      <c r="O5340">
        <v>24</v>
      </c>
      <c r="P5340" t="s">
        <v>16</v>
      </c>
    </row>
    <row r="5341" spans="2:16" x14ac:dyDescent="0.2">
      <c r="B5341" t="s">
        <v>1085</v>
      </c>
      <c r="C5341">
        <v>2017</v>
      </c>
      <c r="D5341">
        <v>0.44</v>
      </c>
      <c r="E5341">
        <v>0.33</v>
      </c>
      <c r="F5341">
        <v>0.22</v>
      </c>
      <c r="G5341">
        <v>0</v>
      </c>
      <c r="H5341">
        <v>0</v>
      </c>
      <c r="I5341">
        <v>0</v>
      </c>
      <c r="J5341">
        <v>0.18</v>
      </c>
      <c r="K5341" s="1">
        <v>0.74</v>
      </c>
      <c r="L5341" s="2">
        <v>604827</v>
      </c>
      <c r="M5341" s="1">
        <f>Table1[[#This Row],[PerformanceMetric]]/Table1[[#This Row],[InflationAdjSalary]]*1000000</f>
        <v>1.2234903534399091</v>
      </c>
      <c r="N5341" t="s">
        <v>88</v>
      </c>
      <c r="O5341">
        <v>24</v>
      </c>
      <c r="P5341" t="s">
        <v>20</v>
      </c>
    </row>
    <row r="5342" spans="2:16" x14ac:dyDescent="0.2">
      <c r="B5342" t="s">
        <v>1086</v>
      </c>
      <c r="C5342">
        <v>2020</v>
      </c>
      <c r="D5342">
        <v>0.67</v>
      </c>
      <c r="E5342">
        <v>0</v>
      </c>
      <c r="F5342">
        <v>0</v>
      </c>
      <c r="G5342">
        <v>0</v>
      </c>
      <c r="H5342">
        <v>0</v>
      </c>
      <c r="I5342">
        <v>0</v>
      </c>
      <c r="J5342">
        <v>0.25</v>
      </c>
      <c r="K5342" s="1">
        <v>0.67</v>
      </c>
      <c r="L5342" s="2">
        <v>598245</v>
      </c>
      <c r="M5342" s="1">
        <f>Table1[[#This Row],[PerformanceMetric]]/Table1[[#This Row],[InflationAdjSalary]]*1000000</f>
        <v>1.1199424984747053</v>
      </c>
      <c r="N5342" t="s">
        <v>81</v>
      </c>
      <c r="O5342">
        <v>22</v>
      </c>
      <c r="P5342" t="s">
        <v>19</v>
      </c>
    </row>
    <row r="5343" spans="2:16" x14ac:dyDescent="0.2">
      <c r="B5343" t="s">
        <v>961</v>
      </c>
      <c r="C5343">
        <v>2011</v>
      </c>
      <c r="D5343">
        <v>1</v>
      </c>
      <c r="E5343">
        <v>1.5</v>
      </c>
      <c r="F5343">
        <v>0</v>
      </c>
      <c r="G5343">
        <v>0</v>
      </c>
      <c r="H5343">
        <v>0</v>
      </c>
      <c r="I5343">
        <v>1</v>
      </c>
      <c r="J5343">
        <v>0.33</v>
      </c>
      <c r="K5343" s="1">
        <v>0.67</v>
      </c>
      <c r="L5343" s="2">
        <v>1000552</v>
      </c>
      <c r="M5343" s="1">
        <f>Table1[[#This Row],[PerformanceMetric]]/Table1[[#This Row],[InflationAdjSalary]]*1000000</f>
        <v>0.66963036403905052</v>
      </c>
      <c r="N5343" t="s">
        <v>31</v>
      </c>
      <c r="O5343">
        <v>22</v>
      </c>
      <c r="P5343" t="s">
        <v>30</v>
      </c>
    </row>
    <row r="5344" spans="2:16" x14ac:dyDescent="0.2">
      <c r="B5344" t="s">
        <v>431</v>
      </c>
      <c r="C5344">
        <v>2015</v>
      </c>
      <c r="D5344">
        <v>0.36</v>
      </c>
      <c r="E5344">
        <v>0.91</v>
      </c>
      <c r="F5344">
        <v>0.18</v>
      </c>
      <c r="G5344">
        <v>0.09</v>
      </c>
      <c r="H5344">
        <v>0.18</v>
      </c>
      <c r="I5344">
        <v>0.18</v>
      </c>
      <c r="J5344">
        <v>0.11</v>
      </c>
      <c r="K5344" s="1">
        <v>0.61</v>
      </c>
      <c r="L5344" s="2">
        <v>1555074</v>
      </c>
      <c r="M5344" s="1">
        <f>Table1[[#This Row],[PerformanceMetric]]/Table1[[#This Row],[InflationAdjSalary]]*1000000</f>
        <v>0.3922642909597871</v>
      </c>
      <c r="N5344" t="s">
        <v>81</v>
      </c>
      <c r="O5344">
        <v>23</v>
      </c>
      <c r="P5344" t="s">
        <v>25</v>
      </c>
    </row>
    <row r="5345" spans="2:16" x14ac:dyDescent="0.2">
      <c r="B5345" t="s">
        <v>1079</v>
      </c>
      <c r="C5345">
        <v>2017</v>
      </c>
      <c r="D5345">
        <v>0.2</v>
      </c>
      <c r="E5345">
        <v>0.6</v>
      </c>
      <c r="F5345">
        <v>0.6</v>
      </c>
      <c r="G5345">
        <v>0</v>
      </c>
      <c r="H5345">
        <v>0</v>
      </c>
      <c r="I5345">
        <v>0</v>
      </c>
      <c r="J5345">
        <v>0.1</v>
      </c>
      <c r="K5345" s="1">
        <v>0.56999999999999995</v>
      </c>
      <c r="L5345" s="2">
        <v>211169</v>
      </c>
      <c r="M5345" s="1">
        <f>Table1[[#This Row],[PerformanceMetric]]/Table1[[#This Row],[InflationAdjSalary]]*1000000</f>
        <v>2.6992598345401073</v>
      </c>
      <c r="N5345" t="s">
        <v>96</v>
      </c>
      <c r="O5345">
        <v>22</v>
      </c>
      <c r="P5345" t="s">
        <v>20</v>
      </c>
    </row>
    <row r="5346" spans="2:16" x14ac:dyDescent="0.2">
      <c r="B5346" t="s">
        <v>613</v>
      </c>
      <c r="C5346">
        <v>2018</v>
      </c>
      <c r="D5346">
        <v>0.67</v>
      </c>
      <c r="E5346">
        <v>0.17</v>
      </c>
      <c r="F5346">
        <v>0.17</v>
      </c>
      <c r="G5346">
        <v>0.67</v>
      </c>
      <c r="H5346">
        <v>0</v>
      </c>
      <c r="I5346">
        <v>0.67</v>
      </c>
      <c r="J5346">
        <v>0.41</v>
      </c>
      <c r="K5346" s="1">
        <v>0.55000000000000004</v>
      </c>
      <c r="L5346" s="2">
        <v>2542136</v>
      </c>
      <c r="M5346" s="1">
        <f>Table1[[#This Row],[PerformanceMetric]]/Table1[[#This Row],[InflationAdjSalary]]*1000000</f>
        <v>0.21635349170933424</v>
      </c>
      <c r="N5346" t="s">
        <v>34</v>
      </c>
      <c r="O5346">
        <v>24</v>
      </c>
      <c r="P5346" t="s">
        <v>20</v>
      </c>
    </row>
    <row r="5347" spans="2:16" x14ac:dyDescent="0.2">
      <c r="B5347" t="s">
        <v>1087</v>
      </c>
      <c r="C5347">
        <v>2018</v>
      </c>
      <c r="D5347">
        <v>0.46</v>
      </c>
      <c r="E5347">
        <v>0.15</v>
      </c>
      <c r="F5347">
        <v>0.08</v>
      </c>
      <c r="G5347">
        <v>0.08</v>
      </c>
      <c r="H5347">
        <v>0</v>
      </c>
      <c r="I5347">
        <v>0.08</v>
      </c>
      <c r="J5347">
        <v>0.2</v>
      </c>
      <c r="K5347" s="1">
        <v>0.5</v>
      </c>
      <c r="L5347" s="2">
        <v>89645</v>
      </c>
      <c r="M5347" s="1">
        <f>Table1[[#This Row],[PerformanceMetric]]/Table1[[#This Row],[InflationAdjSalary]]*1000000</f>
        <v>5.5775559149980474</v>
      </c>
      <c r="N5347" t="s">
        <v>27</v>
      </c>
      <c r="O5347">
        <v>23</v>
      </c>
      <c r="P5347" t="s">
        <v>20</v>
      </c>
    </row>
    <row r="5348" spans="2:16" x14ac:dyDescent="0.2">
      <c r="B5348" t="s">
        <v>961</v>
      </c>
      <c r="C5348">
        <v>2013</v>
      </c>
      <c r="D5348">
        <v>0.28999999999999998</v>
      </c>
      <c r="E5348">
        <v>0.71</v>
      </c>
      <c r="F5348">
        <v>0</v>
      </c>
      <c r="G5348">
        <v>0</v>
      </c>
      <c r="H5348">
        <v>0</v>
      </c>
      <c r="I5348">
        <v>0.14000000000000001</v>
      </c>
      <c r="J5348">
        <v>0.14000000000000001</v>
      </c>
      <c r="K5348" s="1">
        <v>0.39</v>
      </c>
      <c r="L5348" s="2">
        <v>136764</v>
      </c>
      <c r="M5348" s="1">
        <f>Table1[[#This Row],[PerformanceMetric]]/Table1[[#This Row],[InflationAdjSalary]]*1000000</f>
        <v>2.8516276213038521</v>
      </c>
      <c r="N5348" t="s">
        <v>109</v>
      </c>
      <c r="O5348">
        <v>24</v>
      </c>
      <c r="P5348" t="s">
        <v>30</v>
      </c>
    </row>
    <row r="5349" spans="2:16" x14ac:dyDescent="0.2">
      <c r="B5349" t="s">
        <v>740</v>
      </c>
      <c r="C5349">
        <v>2013</v>
      </c>
      <c r="D5349">
        <v>0.25</v>
      </c>
      <c r="E5349">
        <v>0.75</v>
      </c>
      <c r="F5349">
        <v>0.25</v>
      </c>
      <c r="G5349">
        <v>0</v>
      </c>
      <c r="H5349">
        <v>0.25</v>
      </c>
      <c r="I5349">
        <v>0.63</v>
      </c>
      <c r="J5349">
        <v>0.33</v>
      </c>
      <c r="K5349" s="1">
        <v>0.33</v>
      </c>
      <c r="L5349" s="2">
        <v>394534</v>
      </c>
      <c r="M5349" s="1">
        <f>Table1[[#This Row],[PerformanceMetric]]/Table1[[#This Row],[InflationAdjSalary]]*1000000</f>
        <v>0.83642981340011258</v>
      </c>
      <c r="N5349" t="s">
        <v>31</v>
      </c>
      <c r="O5349">
        <v>24</v>
      </c>
      <c r="P5349" t="s">
        <v>16</v>
      </c>
    </row>
    <row r="5350" spans="2:16" x14ac:dyDescent="0.2">
      <c r="B5350" t="s">
        <v>289</v>
      </c>
      <c r="C5350">
        <v>2014</v>
      </c>
      <c r="D5350">
        <v>0.25</v>
      </c>
      <c r="E5350">
        <v>0</v>
      </c>
      <c r="F5350">
        <v>0</v>
      </c>
      <c r="G5350">
        <v>0</v>
      </c>
      <c r="H5350">
        <v>0</v>
      </c>
      <c r="I5350">
        <v>0</v>
      </c>
      <c r="J5350">
        <v>0.27</v>
      </c>
      <c r="K5350" s="1">
        <v>0.27</v>
      </c>
      <c r="L5350" s="2">
        <v>1015060</v>
      </c>
      <c r="M5350" s="1">
        <f>Table1[[#This Row],[PerformanceMetric]]/Table1[[#This Row],[InflationAdjSalary]]*1000000</f>
        <v>0.26599412842590586</v>
      </c>
      <c r="N5350" t="s">
        <v>22</v>
      </c>
      <c r="O5350">
        <v>24</v>
      </c>
      <c r="P5350" t="s">
        <v>30</v>
      </c>
    </row>
    <row r="5351" spans="2:16" x14ac:dyDescent="0.2">
      <c r="B5351" t="s">
        <v>516</v>
      </c>
      <c r="C5351">
        <v>2011</v>
      </c>
      <c r="D5351">
        <v>0.4</v>
      </c>
      <c r="E5351">
        <v>0.6</v>
      </c>
      <c r="F5351">
        <v>0</v>
      </c>
      <c r="G5351">
        <v>0</v>
      </c>
      <c r="H5351">
        <v>0.4</v>
      </c>
      <c r="I5351">
        <v>0.6</v>
      </c>
      <c r="J5351">
        <v>0.33</v>
      </c>
      <c r="K5351" s="1">
        <v>0.27</v>
      </c>
      <c r="L5351" s="2">
        <v>1121578</v>
      </c>
      <c r="M5351" s="1">
        <f>Table1[[#This Row],[PerformanceMetric]]/Table1[[#This Row],[InflationAdjSalary]]*1000000</f>
        <v>0.24073225402067447</v>
      </c>
      <c r="N5351" t="s">
        <v>65</v>
      </c>
      <c r="O5351">
        <v>23</v>
      </c>
      <c r="P5351" t="s">
        <v>20</v>
      </c>
    </row>
    <row r="5352" spans="2:16" x14ac:dyDescent="0.2">
      <c r="B5352" t="s">
        <v>915</v>
      </c>
      <c r="C5352">
        <v>2021</v>
      </c>
      <c r="D5352">
        <v>0.12</v>
      </c>
      <c r="E5352">
        <v>0.28999999999999998</v>
      </c>
      <c r="F5352">
        <v>0.06</v>
      </c>
      <c r="G5352">
        <v>0</v>
      </c>
      <c r="H5352">
        <v>0</v>
      </c>
      <c r="I5352">
        <v>0.06</v>
      </c>
      <c r="J5352">
        <v>0.11</v>
      </c>
      <c r="K5352" s="1">
        <v>0.16</v>
      </c>
      <c r="L5352" s="2">
        <v>480637</v>
      </c>
      <c r="M5352" s="1">
        <f>Table1[[#This Row],[PerformanceMetric]]/Table1[[#This Row],[InflationAdjSalary]]*1000000</f>
        <v>0.33289155849424829</v>
      </c>
      <c r="N5352" t="s">
        <v>70</v>
      </c>
      <c r="O5352">
        <v>25</v>
      </c>
      <c r="P5352" t="s">
        <v>20</v>
      </c>
    </row>
    <row r="5353" spans="2:16" x14ac:dyDescent="0.2">
      <c r="B5353" t="s">
        <v>533</v>
      </c>
      <c r="C5353">
        <v>2016</v>
      </c>
      <c r="D5353">
        <v>0.5</v>
      </c>
      <c r="E5353">
        <v>0.33</v>
      </c>
      <c r="F5353">
        <v>0.17</v>
      </c>
      <c r="G5353">
        <v>0.33</v>
      </c>
      <c r="H5353">
        <v>0.17</v>
      </c>
      <c r="I5353">
        <v>0.67</v>
      </c>
      <c r="J5353">
        <v>0.13</v>
      </c>
      <c r="K5353" s="1">
        <v>0.08</v>
      </c>
      <c r="L5353" s="2">
        <v>1954326</v>
      </c>
      <c r="M5353" s="1">
        <f>Table1[[#This Row],[PerformanceMetric]]/Table1[[#This Row],[InflationAdjSalary]]*1000000</f>
        <v>4.0934828682625109E-2</v>
      </c>
      <c r="N5353" t="s">
        <v>50</v>
      </c>
      <c r="O5353">
        <v>20</v>
      </c>
      <c r="P5353" t="s">
        <v>25</v>
      </c>
    </row>
    <row r="5354" spans="2:16" x14ac:dyDescent="0.2">
      <c r="B5354" t="s">
        <v>804</v>
      </c>
      <c r="C5354">
        <v>2011</v>
      </c>
      <c r="D5354">
        <v>0</v>
      </c>
      <c r="E5354">
        <v>0</v>
      </c>
      <c r="F5354">
        <v>0</v>
      </c>
      <c r="G5354">
        <v>0</v>
      </c>
      <c r="H5354">
        <v>0.5</v>
      </c>
      <c r="I5354">
        <v>0</v>
      </c>
      <c r="J5354">
        <v>0</v>
      </c>
      <c r="K5354" s="1">
        <v>0</v>
      </c>
      <c r="L5354" s="2">
        <v>6731288</v>
      </c>
      <c r="M5354" s="1">
        <f>Table1[[#This Row],[PerformanceMetric]]/Table1[[#This Row],[InflationAdjSalary]]*1000000</f>
        <v>0</v>
      </c>
      <c r="N5354" t="s">
        <v>18</v>
      </c>
      <c r="O5354">
        <v>23</v>
      </c>
      <c r="P5354" t="s">
        <v>30</v>
      </c>
    </row>
    <row r="5355" spans="2:16" x14ac:dyDescent="0.2">
      <c r="B5355" t="s">
        <v>1046</v>
      </c>
      <c r="C5355">
        <v>2014</v>
      </c>
      <c r="D5355">
        <v>0</v>
      </c>
      <c r="E5355">
        <v>0.5</v>
      </c>
      <c r="F5355">
        <v>0</v>
      </c>
      <c r="G5355">
        <v>0</v>
      </c>
      <c r="H5355">
        <v>0</v>
      </c>
      <c r="I5355">
        <v>0</v>
      </c>
      <c r="J5355">
        <v>0</v>
      </c>
      <c r="K5355" s="1">
        <v>0</v>
      </c>
      <c r="L5355" s="2">
        <v>59709</v>
      </c>
      <c r="M5355" s="1">
        <f>Table1[[#This Row],[PerformanceMetric]]/Table1[[#This Row],[InflationAdjSalary]]*1000000</f>
        <v>0</v>
      </c>
      <c r="N5355" t="s">
        <v>29</v>
      </c>
      <c r="O5355">
        <v>26</v>
      </c>
      <c r="P5355" t="s">
        <v>16</v>
      </c>
    </row>
    <row r="5356" spans="2:16" x14ac:dyDescent="0.2">
      <c r="B5356" t="s">
        <v>1086</v>
      </c>
      <c r="C5356">
        <v>2021</v>
      </c>
      <c r="D5356">
        <v>0.38</v>
      </c>
      <c r="E5356">
        <v>0.25</v>
      </c>
      <c r="F5356">
        <v>0.13</v>
      </c>
      <c r="G5356">
        <v>0</v>
      </c>
      <c r="H5356">
        <v>0</v>
      </c>
      <c r="I5356">
        <v>0.38</v>
      </c>
      <c r="J5356">
        <v>0.26</v>
      </c>
      <c r="K5356" s="1">
        <v>0</v>
      </c>
      <c r="L5356" s="2">
        <v>92789</v>
      </c>
      <c r="M5356" s="1">
        <f>Table1[[#This Row],[PerformanceMetric]]/Table1[[#This Row],[InflationAdjSalary]]*1000000</f>
        <v>0</v>
      </c>
      <c r="N5356" t="s">
        <v>70</v>
      </c>
      <c r="O5356">
        <v>23</v>
      </c>
      <c r="P5356" t="s">
        <v>19</v>
      </c>
    </row>
    <row r="5357" spans="2:16" x14ac:dyDescent="0.2">
      <c r="B5357" t="s">
        <v>475</v>
      </c>
      <c r="C5357">
        <v>2021</v>
      </c>
      <c r="D5357">
        <v>0</v>
      </c>
      <c r="E5357">
        <v>2</v>
      </c>
      <c r="F5357">
        <v>0</v>
      </c>
      <c r="G5357">
        <v>0</v>
      </c>
      <c r="H5357">
        <v>0</v>
      </c>
      <c r="I5357">
        <v>0</v>
      </c>
      <c r="J5357">
        <v>0</v>
      </c>
      <c r="K5357" s="1">
        <v>0</v>
      </c>
      <c r="L5357" s="2">
        <v>504542</v>
      </c>
      <c r="M5357" s="1">
        <f>Table1[[#This Row],[PerformanceMetric]]/Table1[[#This Row],[InflationAdjSalary]]*1000000</f>
        <v>0</v>
      </c>
      <c r="N5357" t="s">
        <v>34</v>
      </c>
      <c r="O5357">
        <v>22</v>
      </c>
      <c r="P5357" t="s">
        <v>25</v>
      </c>
    </row>
    <row r="5358" spans="2:16" x14ac:dyDescent="0.2">
      <c r="B5358" t="s">
        <v>818</v>
      </c>
      <c r="C5358">
        <v>2020</v>
      </c>
      <c r="D5358">
        <v>0</v>
      </c>
      <c r="E5358">
        <v>1</v>
      </c>
      <c r="F5358">
        <v>1.5</v>
      </c>
      <c r="G5358">
        <v>0.5</v>
      </c>
      <c r="H5358">
        <v>0</v>
      </c>
      <c r="I5358">
        <v>0</v>
      </c>
      <c r="J5358">
        <v>0</v>
      </c>
      <c r="K5358" s="1">
        <v>0</v>
      </c>
      <c r="L5358" s="2">
        <v>1661679</v>
      </c>
      <c r="M5358" s="1">
        <f>Table1[[#This Row],[PerformanceMetric]]/Table1[[#This Row],[InflationAdjSalary]]*1000000</f>
        <v>0</v>
      </c>
      <c r="N5358" t="s">
        <v>56</v>
      </c>
      <c r="O5358">
        <v>25</v>
      </c>
      <c r="P5358" t="s">
        <v>25</v>
      </c>
    </row>
    <row r="5359" spans="2:16" x14ac:dyDescent="0.2">
      <c r="B5359" t="s">
        <v>924</v>
      </c>
      <c r="C5359">
        <v>2020</v>
      </c>
      <c r="D5359">
        <v>0</v>
      </c>
      <c r="E5359">
        <v>0</v>
      </c>
      <c r="F5359">
        <v>0</v>
      </c>
      <c r="G5359">
        <v>0</v>
      </c>
      <c r="H5359">
        <v>0</v>
      </c>
      <c r="I5359">
        <v>0</v>
      </c>
      <c r="J5359">
        <v>0</v>
      </c>
      <c r="K5359" s="1">
        <v>0</v>
      </c>
      <c r="L5359" s="2">
        <v>2318700</v>
      </c>
      <c r="M5359" s="1">
        <f>Table1[[#This Row],[PerformanceMetric]]/Table1[[#This Row],[InflationAdjSalary]]*1000000</f>
        <v>0</v>
      </c>
      <c r="N5359" t="s">
        <v>36</v>
      </c>
      <c r="O5359">
        <v>22</v>
      </c>
      <c r="P5359" t="s">
        <v>20</v>
      </c>
    </row>
    <row r="5360" spans="2:16" x14ac:dyDescent="0.2">
      <c r="B5360" t="s">
        <v>380</v>
      </c>
      <c r="C5360">
        <v>2019</v>
      </c>
      <c r="D5360">
        <v>0</v>
      </c>
      <c r="E5360">
        <v>3</v>
      </c>
      <c r="F5360">
        <v>0.5</v>
      </c>
      <c r="G5360">
        <v>0</v>
      </c>
      <c r="H5360">
        <v>0</v>
      </c>
      <c r="I5360">
        <v>0</v>
      </c>
      <c r="J5360">
        <v>0</v>
      </c>
      <c r="K5360" s="1">
        <v>0</v>
      </c>
      <c r="L5360" s="2">
        <v>284214</v>
      </c>
      <c r="M5360" s="1">
        <f>Table1[[#This Row],[PerformanceMetric]]/Table1[[#This Row],[InflationAdjSalary]]*1000000</f>
        <v>0</v>
      </c>
      <c r="N5360" t="s">
        <v>56</v>
      </c>
      <c r="O5360">
        <v>29</v>
      </c>
      <c r="P5360" t="s">
        <v>30</v>
      </c>
    </row>
    <row r="5361" spans="2:16" x14ac:dyDescent="0.2">
      <c r="B5361" t="s">
        <v>533</v>
      </c>
      <c r="C5361">
        <v>2018</v>
      </c>
      <c r="D5361">
        <v>0</v>
      </c>
      <c r="E5361">
        <v>0.5</v>
      </c>
      <c r="F5361">
        <v>0.5</v>
      </c>
      <c r="G5361">
        <v>0.5</v>
      </c>
      <c r="H5361">
        <v>0</v>
      </c>
      <c r="I5361">
        <v>0</v>
      </c>
      <c r="J5361">
        <v>0</v>
      </c>
      <c r="K5361" s="1">
        <v>0</v>
      </c>
      <c r="L5361" s="2">
        <v>829425</v>
      </c>
      <c r="M5361" s="1">
        <f>Table1[[#This Row],[PerformanceMetric]]/Table1[[#This Row],[InflationAdjSalary]]*1000000</f>
        <v>0</v>
      </c>
      <c r="N5361" t="s">
        <v>50</v>
      </c>
      <c r="O5361">
        <v>22</v>
      </c>
      <c r="P5361" t="s">
        <v>25</v>
      </c>
    </row>
    <row r="5362" spans="2:16" x14ac:dyDescent="0.2">
      <c r="B5362" t="s">
        <v>184</v>
      </c>
      <c r="C5362">
        <v>2018</v>
      </c>
      <c r="D5362">
        <v>0</v>
      </c>
      <c r="E5362">
        <v>1</v>
      </c>
      <c r="F5362">
        <v>0</v>
      </c>
      <c r="G5362">
        <v>0</v>
      </c>
      <c r="H5362">
        <v>0</v>
      </c>
      <c r="I5362">
        <v>0</v>
      </c>
      <c r="J5362">
        <v>0</v>
      </c>
      <c r="K5362" s="1">
        <v>0</v>
      </c>
      <c r="L5362" s="2">
        <v>537872</v>
      </c>
      <c r="M5362" s="1">
        <f>Table1[[#This Row],[PerformanceMetric]]/Table1[[#This Row],[InflationAdjSalary]]*1000000</f>
        <v>0</v>
      </c>
      <c r="N5362" t="s">
        <v>22</v>
      </c>
      <c r="O5362">
        <v>25</v>
      </c>
      <c r="P5362" t="s">
        <v>16</v>
      </c>
    </row>
    <row r="5363" spans="2:16" x14ac:dyDescent="0.2">
      <c r="B5363" t="s">
        <v>385</v>
      </c>
      <c r="C5363">
        <v>2015</v>
      </c>
      <c r="D5363">
        <v>0</v>
      </c>
      <c r="E5363">
        <v>1</v>
      </c>
      <c r="F5363">
        <v>0.5</v>
      </c>
      <c r="G5363">
        <v>0</v>
      </c>
      <c r="H5363">
        <v>0</v>
      </c>
      <c r="I5363">
        <v>0</v>
      </c>
      <c r="J5363">
        <v>0</v>
      </c>
      <c r="K5363" s="1">
        <v>0</v>
      </c>
      <c r="L5363" s="2">
        <v>1176209</v>
      </c>
      <c r="M5363" s="1">
        <f>Table1[[#This Row],[PerformanceMetric]]/Table1[[#This Row],[InflationAdjSalary]]*1000000</f>
        <v>0</v>
      </c>
      <c r="N5363" t="s">
        <v>81</v>
      </c>
      <c r="O5363">
        <v>24</v>
      </c>
      <c r="P5363" t="s">
        <v>19</v>
      </c>
    </row>
    <row r="5364" spans="2:16" x14ac:dyDescent="0.2">
      <c r="B5364" t="s">
        <v>77</v>
      </c>
      <c r="C5364">
        <v>2011</v>
      </c>
      <c r="D5364">
        <v>0</v>
      </c>
      <c r="E5364">
        <v>0</v>
      </c>
      <c r="F5364">
        <v>0</v>
      </c>
      <c r="G5364">
        <v>0</v>
      </c>
      <c r="H5364">
        <v>0</v>
      </c>
      <c r="I5364">
        <v>0</v>
      </c>
      <c r="J5364">
        <v>0</v>
      </c>
      <c r="K5364" s="1">
        <v>0</v>
      </c>
      <c r="L5364" s="2">
        <v>1000552</v>
      </c>
      <c r="M5364" s="1">
        <f>Table1[[#This Row],[PerformanceMetric]]/Table1[[#This Row],[InflationAdjSalary]]*1000000</f>
        <v>0</v>
      </c>
      <c r="N5364" t="s">
        <v>46</v>
      </c>
      <c r="O5364">
        <v>21</v>
      </c>
      <c r="P5364" t="s">
        <v>30</v>
      </c>
    </row>
    <row r="5365" spans="2:16" x14ac:dyDescent="0.2">
      <c r="B5365" t="s">
        <v>1088</v>
      </c>
      <c r="C5365">
        <v>2013</v>
      </c>
      <c r="D5365">
        <v>0</v>
      </c>
      <c r="E5365">
        <v>1</v>
      </c>
      <c r="F5365">
        <v>0.25</v>
      </c>
      <c r="G5365">
        <v>0</v>
      </c>
      <c r="H5365">
        <v>0</v>
      </c>
      <c r="I5365">
        <v>0</v>
      </c>
      <c r="J5365">
        <v>0</v>
      </c>
      <c r="K5365" s="1">
        <v>0</v>
      </c>
      <c r="L5365" s="2">
        <v>58885</v>
      </c>
      <c r="M5365" s="1">
        <f>Table1[[#This Row],[PerformanceMetric]]/Table1[[#This Row],[InflationAdjSalary]]*1000000</f>
        <v>0</v>
      </c>
      <c r="N5365" t="s">
        <v>42</v>
      </c>
      <c r="O5365">
        <v>23</v>
      </c>
      <c r="P5365" t="s">
        <v>20</v>
      </c>
    </row>
    <row r="5366" spans="2:16" x14ac:dyDescent="0.2">
      <c r="B5366" t="s">
        <v>1036</v>
      </c>
      <c r="C5366">
        <v>2011</v>
      </c>
      <c r="D5366">
        <v>0</v>
      </c>
      <c r="E5366">
        <v>0</v>
      </c>
      <c r="F5366">
        <v>0</v>
      </c>
      <c r="G5366">
        <v>0</v>
      </c>
      <c r="H5366">
        <v>0</v>
      </c>
      <c r="I5366">
        <v>0</v>
      </c>
      <c r="J5366">
        <v>0</v>
      </c>
      <c r="K5366" s="1">
        <v>0</v>
      </c>
      <c r="L5366" s="2">
        <v>85912</v>
      </c>
      <c r="M5366" s="1">
        <f>Table1[[#This Row],[PerformanceMetric]]/Table1[[#This Row],[InflationAdjSalary]]*1000000</f>
        <v>0</v>
      </c>
      <c r="N5366" t="s">
        <v>15</v>
      </c>
      <c r="O5366">
        <v>34</v>
      </c>
      <c r="P5366" t="s">
        <v>30</v>
      </c>
    </row>
    <row r="5367" spans="2:16" x14ac:dyDescent="0.2">
      <c r="B5367" t="s">
        <v>848</v>
      </c>
      <c r="C5367">
        <v>2011</v>
      </c>
      <c r="D5367">
        <v>0</v>
      </c>
      <c r="E5367">
        <v>0</v>
      </c>
      <c r="F5367">
        <v>1</v>
      </c>
      <c r="G5367">
        <v>0</v>
      </c>
      <c r="H5367">
        <v>0</v>
      </c>
      <c r="I5367">
        <v>0</v>
      </c>
      <c r="J5367">
        <v>0</v>
      </c>
      <c r="K5367" s="1">
        <v>0</v>
      </c>
      <c r="L5367" s="2">
        <v>780856</v>
      </c>
      <c r="M5367" s="1">
        <f>Table1[[#This Row],[PerformanceMetric]]/Table1[[#This Row],[InflationAdjSalary]]*1000000</f>
        <v>0</v>
      </c>
      <c r="N5367" t="s">
        <v>65</v>
      </c>
      <c r="O5367">
        <v>30</v>
      </c>
      <c r="P5367" t="s">
        <v>25</v>
      </c>
    </row>
    <row r="5368" spans="2:16" x14ac:dyDescent="0.2">
      <c r="B5368" t="s">
        <v>324</v>
      </c>
      <c r="C5368">
        <v>2010</v>
      </c>
      <c r="D5368">
        <v>0</v>
      </c>
      <c r="E5368">
        <v>0.5</v>
      </c>
      <c r="F5368">
        <v>0</v>
      </c>
      <c r="G5368">
        <v>0</v>
      </c>
      <c r="H5368">
        <v>0</v>
      </c>
      <c r="I5368">
        <v>0</v>
      </c>
      <c r="J5368">
        <v>0</v>
      </c>
      <c r="K5368" s="1">
        <v>0</v>
      </c>
      <c r="L5368" s="2">
        <v>2990774</v>
      </c>
      <c r="M5368" s="1">
        <f>Table1[[#This Row],[PerformanceMetric]]/Table1[[#This Row],[InflationAdjSalary]]*1000000</f>
        <v>0</v>
      </c>
      <c r="N5368" t="s">
        <v>38</v>
      </c>
      <c r="O5368">
        <v>24</v>
      </c>
      <c r="P5368" t="s">
        <v>16</v>
      </c>
    </row>
    <row r="5369" spans="2:16" x14ac:dyDescent="0.2">
      <c r="B5369" t="s">
        <v>672</v>
      </c>
      <c r="C5369">
        <v>2013</v>
      </c>
      <c r="D5369">
        <v>0</v>
      </c>
      <c r="E5369">
        <v>0</v>
      </c>
      <c r="F5369">
        <v>0.33</v>
      </c>
      <c r="G5369">
        <v>0</v>
      </c>
      <c r="H5369">
        <v>0</v>
      </c>
      <c r="I5369">
        <v>0.33</v>
      </c>
      <c r="J5369">
        <v>0</v>
      </c>
      <c r="K5369" s="1">
        <v>0</v>
      </c>
      <c r="L5369" s="2">
        <v>1122146</v>
      </c>
      <c r="M5369" s="1">
        <f>Table1[[#This Row],[PerformanceMetric]]/Table1[[#This Row],[InflationAdjSalary]]*1000000</f>
        <v>0</v>
      </c>
      <c r="N5369" t="s">
        <v>99</v>
      </c>
      <c r="O5369">
        <v>25</v>
      </c>
      <c r="P5369" t="s">
        <v>19</v>
      </c>
    </row>
    <row r="5370" spans="2:16" x14ac:dyDescent="0.2">
      <c r="B5370" t="s">
        <v>300</v>
      </c>
      <c r="C5370">
        <v>2011</v>
      </c>
      <c r="D5370">
        <v>0</v>
      </c>
      <c r="E5370">
        <v>0</v>
      </c>
      <c r="F5370">
        <v>0.4</v>
      </c>
      <c r="G5370">
        <v>0</v>
      </c>
      <c r="H5370">
        <v>0</v>
      </c>
      <c r="I5370">
        <v>0</v>
      </c>
      <c r="J5370">
        <v>0</v>
      </c>
      <c r="K5370" s="1">
        <v>0</v>
      </c>
      <c r="L5370" s="2">
        <v>1094436</v>
      </c>
      <c r="M5370" s="1">
        <f>Table1[[#This Row],[PerformanceMetric]]/Table1[[#This Row],[InflationAdjSalary]]*1000000</f>
        <v>0</v>
      </c>
      <c r="N5370" t="s">
        <v>18</v>
      </c>
      <c r="O5370">
        <v>24</v>
      </c>
      <c r="P5370" t="s">
        <v>16</v>
      </c>
    </row>
    <row r="5371" spans="2:16" x14ac:dyDescent="0.2">
      <c r="B5371" t="s">
        <v>870</v>
      </c>
      <c r="C5371">
        <v>2013</v>
      </c>
      <c r="D5371">
        <v>0</v>
      </c>
      <c r="E5371">
        <v>3</v>
      </c>
      <c r="F5371">
        <v>0</v>
      </c>
      <c r="G5371">
        <v>0</v>
      </c>
      <c r="H5371">
        <v>0</v>
      </c>
      <c r="I5371">
        <v>0</v>
      </c>
      <c r="J5371">
        <v>0</v>
      </c>
      <c r="K5371" s="1">
        <v>0</v>
      </c>
      <c r="L5371" s="2">
        <v>706291</v>
      </c>
      <c r="M5371" s="1">
        <f>Table1[[#This Row],[PerformanceMetric]]/Table1[[#This Row],[InflationAdjSalary]]*1000000</f>
        <v>0</v>
      </c>
      <c r="N5371" t="s">
        <v>56</v>
      </c>
      <c r="O5371">
        <v>21</v>
      </c>
      <c r="P5371" t="s">
        <v>30</v>
      </c>
    </row>
    <row r="5372" spans="2:16" x14ac:dyDescent="0.2">
      <c r="B5372" t="s">
        <v>1089</v>
      </c>
      <c r="C5372">
        <v>2020</v>
      </c>
      <c r="D5372">
        <v>0</v>
      </c>
      <c r="E5372">
        <v>2</v>
      </c>
      <c r="F5372">
        <v>0</v>
      </c>
      <c r="G5372">
        <v>1</v>
      </c>
      <c r="H5372">
        <v>0</v>
      </c>
      <c r="I5372">
        <v>0</v>
      </c>
      <c r="J5372">
        <v>0</v>
      </c>
      <c r="K5372" s="1">
        <v>0</v>
      </c>
      <c r="L5372" s="2">
        <v>516211</v>
      </c>
      <c r="M5372" s="1">
        <f>Table1[[#This Row],[PerformanceMetric]]/Table1[[#This Row],[InflationAdjSalary]]*1000000</f>
        <v>0</v>
      </c>
      <c r="N5372" t="s">
        <v>29</v>
      </c>
      <c r="O5372">
        <v>21</v>
      </c>
      <c r="P5372" t="s">
        <v>30</v>
      </c>
    </row>
    <row r="5373" spans="2:16" x14ac:dyDescent="0.2">
      <c r="B5373" t="s">
        <v>905</v>
      </c>
      <c r="C5373">
        <v>2013</v>
      </c>
      <c r="D5373">
        <v>0.67</v>
      </c>
      <c r="E5373">
        <v>0</v>
      </c>
      <c r="F5373">
        <v>0</v>
      </c>
      <c r="G5373">
        <v>0</v>
      </c>
      <c r="H5373">
        <v>0</v>
      </c>
      <c r="I5373">
        <v>0.33</v>
      </c>
      <c r="J5373">
        <v>0.5</v>
      </c>
      <c r="K5373" s="1">
        <v>0</v>
      </c>
      <c r="L5373" s="2">
        <v>176656</v>
      </c>
      <c r="M5373" s="1">
        <f>Table1[[#This Row],[PerformanceMetric]]/Table1[[#This Row],[InflationAdjSalary]]*1000000</f>
        <v>0</v>
      </c>
      <c r="N5373" t="s">
        <v>76</v>
      </c>
      <c r="O5373">
        <v>23</v>
      </c>
      <c r="P5373" t="s">
        <v>20</v>
      </c>
    </row>
    <row r="5374" spans="2:16" x14ac:dyDescent="0.2">
      <c r="B5374" t="s">
        <v>774</v>
      </c>
      <c r="C5374">
        <v>2014</v>
      </c>
      <c r="D5374">
        <v>0</v>
      </c>
      <c r="E5374">
        <v>0.75</v>
      </c>
      <c r="F5374">
        <v>0.5</v>
      </c>
      <c r="G5374">
        <v>0.25</v>
      </c>
      <c r="H5374">
        <v>0</v>
      </c>
      <c r="I5374">
        <v>0.25</v>
      </c>
      <c r="J5374">
        <v>0</v>
      </c>
      <c r="K5374" s="1">
        <v>0</v>
      </c>
      <c r="L5374" s="2">
        <v>9097207</v>
      </c>
      <c r="M5374" s="1">
        <f>Table1[[#This Row],[PerformanceMetric]]/Table1[[#This Row],[InflationAdjSalary]]*1000000</f>
        <v>0</v>
      </c>
      <c r="N5374" t="s">
        <v>27</v>
      </c>
      <c r="O5374">
        <v>30</v>
      </c>
      <c r="P5374" t="s">
        <v>25</v>
      </c>
    </row>
    <row r="5375" spans="2:16" x14ac:dyDescent="0.2">
      <c r="B5375" t="s">
        <v>385</v>
      </c>
      <c r="C5375">
        <v>2014</v>
      </c>
      <c r="D5375">
        <v>0</v>
      </c>
      <c r="E5375">
        <v>0</v>
      </c>
      <c r="F5375">
        <v>0</v>
      </c>
      <c r="G5375">
        <v>0</v>
      </c>
      <c r="H5375">
        <v>0</v>
      </c>
      <c r="I5375">
        <v>0</v>
      </c>
      <c r="J5375">
        <v>0</v>
      </c>
      <c r="K5375" s="1">
        <v>0</v>
      </c>
      <c r="L5375" s="2">
        <v>59709</v>
      </c>
      <c r="M5375" s="1">
        <f>Table1[[#This Row],[PerformanceMetric]]/Table1[[#This Row],[InflationAdjSalary]]*1000000</f>
        <v>0</v>
      </c>
      <c r="N5375" t="s">
        <v>109</v>
      </c>
      <c r="O5375">
        <v>23</v>
      </c>
      <c r="P5375" t="s">
        <v>19</v>
      </c>
    </row>
    <row r="5376" spans="2:16" x14ac:dyDescent="0.2">
      <c r="B5376" t="s">
        <v>636</v>
      </c>
      <c r="C5376">
        <v>2014</v>
      </c>
      <c r="D5376">
        <v>0</v>
      </c>
      <c r="E5376">
        <v>0</v>
      </c>
      <c r="F5376">
        <v>0</v>
      </c>
      <c r="G5376">
        <v>1</v>
      </c>
      <c r="H5376">
        <v>0</v>
      </c>
      <c r="I5376">
        <v>1</v>
      </c>
      <c r="J5376">
        <v>0</v>
      </c>
      <c r="K5376" s="1">
        <v>0</v>
      </c>
      <c r="L5376" s="2">
        <v>1015059</v>
      </c>
      <c r="M5376" s="1">
        <f>Table1[[#This Row],[PerformanceMetric]]/Table1[[#This Row],[InflationAdjSalary]]*1000000</f>
        <v>0</v>
      </c>
      <c r="N5376" t="s">
        <v>104</v>
      </c>
      <c r="O5376">
        <v>23</v>
      </c>
      <c r="P5376" t="s">
        <v>30</v>
      </c>
    </row>
    <row r="5377" spans="2:16" x14ac:dyDescent="0.2">
      <c r="B5377" t="s">
        <v>740</v>
      </c>
      <c r="C5377">
        <v>2014</v>
      </c>
      <c r="D5377">
        <v>0</v>
      </c>
      <c r="E5377">
        <v>0</v>
      </c>
      <c r="F5377">
        <v>0</v>
      </c>
      <c r="G5377">
        <v>0</v>
      </c>
      <c r="H5377">
        <v>0</v>
      </c>
      <c r="I5377">
        <v>0</v>
      </c>
      <c r="J5377">
        <v>0</v>
      </c>
      <c r="K5377" s="1">
        <v>0</v>
      </c>
      <c r="L5377" s="2">
        <v>93240</v>
      </c>
      <c r="M5377" s="1">
        <f>Table1[[#This Row],[PerformanceMetric]]/Table1[[#This Row],[InflationAdjSalary]]*1000000</f>
        <v>0</v>
      </c>
      <c r="N5377" t="s">
        <v>68</v>
      </c>
      <c r="O5377">
        <v>25</v>
      </c>
      <c r="P5377" t="s">
        <v>16</v>
      </c>
    </row>
    <row r="5378" spans="2:16" x14ac:dyDescent="0.2">
      <c r="B5378" t="s">
        <v>666</v>
      </c>
      <c r="C5378">
        <v>2016</v>
      </c>
      <c r="D5378">
        <v>0</v>
      </c>
      <c r="E5378">
        <v>0.33</v>
      </c>
      <c r="F5378">
        <v>0</v>
      </c>
      <c r="G5378">
        <v>0.33</v>
      </c>
      <c r="H5378">
        <v>0</v>
      </c>
      <c r="I5378">
        <v>0</v>
      </c>
      <c r="J5378">
        <v>0</v>
      </c>
      <c r="K5378" s="1">
        <v>0</v>
      </c>
      <c r="L5378" s="2">
        <v>2115281</v>
      </c>
      <c r="M5378" s="1">
        <f>Table1[[#This Row],[PerformanceMetric]]/Table1[[#This Row],[InflationAdjSalary]]*1000000</f>
        <v>0</v>
      </c>
      <c r="N5378" t="s">
        <v>18</v>
      </c>
      <c r="O5378">
        <v>21</v>
      </c>
      <c r="P5378" t="s">
        <v>16</v>
      </c>
    </row>
    <row r="5379" spans="2:16" x14ac:dyDescent="0.2">
      <c r="B5379" t="s">
        <v>927</v>
      </c>
      <c r="C5379">
        <v>2016</v>
      </c>
      <c r="D5379">
        <v>0</v>
      </c>
      <c r="E5379">
        <v>1</v>
      </c>
      <c r="F5379">
        <v>0</v>
      </c>
      <c r="G5379">
        <v>0</v>
      </c>
      <c r="H5379">
        <v>0</v>
      </c>
      <c r="I5379">
        <v>0</v>
      </c>
      <c r="J5379">
        <v>0</v>
      </c>
      <c r="K5379" s="1">
        <v>0</v>
      </c>
      <c r="L5379" s="2">
        <v>184412</v>
      </c>
      <c r="M5379" s="1">
        <f>Table1[[#This Row],[PerformanceMetric]]/Table1[[#This Row],[InflationAdjSalary]]*1000000</f>
        <v>0</v>
      </c>
      <c r="N5379" t="s">
        <v>109</v>
      </c>
      <c r="O5379">
        <v>22</v>
      </c>
      <c r="P5379" t="s">
        <v>30</v>
      </c>
    </row>
    <row r="5380" spans="2:16" x14ac:dyDescent="0.2">
      <c r="B5380" t="s">
        <v>174</v>
      </c>
      <c r="C5380">
        <v>2017</v>
      </c>
      <c r="D5380">
        <v>0</v>
      </c>
      <c r="E5380">
        <v>0</v>
      </c>
      <c r="F5380">
        <v>0</v>
      </c>
      <c r="G5380">
        <v>0</v>
      </c>
      <c r="H5380">
        <v>0</v>
      </c>
      <c r="I5380">
        <v>0</v>
      </c>
      <c r="J5380">
        <v>0</v>
      </c>
      <c r="K5380" s="1">
        <v>0</v>
      </c>
      <c r="L5380" s="2">
        <v>1304987</v>
      </c>
      <c r="M5380" s="1">
        <f>Table1[[#This Row],[PerformanceMetric]]/Table1[[#This Row],[InflationAdjSalary]]*1000000</f>
        <v>0</v>
      </c>
      <c r="N5380" t="s">
        <v>29</v>
      </c>
      <c r="O5380">
        <v>32</v>
      </c>
      <c r="P5380" t="s">
        <v>30</v>
      </c>
    </row>
    <row r="5381" spans="2:16" x14ac:dyDescent="0.2">
      <c r="B5381" t="s">
        <v>1090</v>
      </c>
      <c r="C5381">
        <v>2018</v>
      </c>
      <c r="D5381">
        <v>0</v>
      </c>
      <c r="E5381">
        <v>0</v>
      </c>
      <c r="F5381">
        <v>0</v>
      </c>
      <c r="G5381">
        <v>0</v>
      </c>
      <c r="H5381">
        <v>0</v>
      </c>
      <c r="I5381">
        <v>0</v>
      </c>
      <c r="J5381">
        <v>0</v>
      </c>
      <c r="K5381" s="1">
        <v>0</v>
      </c>
      <c r="L5381" s="2">
        <v>2204367</v>
      </c>
      <c r="M5381" s="1">
        <f>Table1[[#This Row],[PerformanceMetric]]/Table1[[#This Row],[InflationAdjSalary]]*1000000</f>
        <v>0</v>
      </c>
      <c r="N5381" t="s">
        <v>91</v>
      </c>
      <c r="O5381">
        <v>21</v>
      </c>
      <c r="P5381" t="s">
        <v>16</v>
      </c>
    </row>
    <row r="5382" spans="2:16" x14ac:dyDescent="0.2">
      <c r="B5382" t="s">
        <v>1091</v>
      </c>
      <c r="C5382">
        <v>2018</v>
      </c>
      <c r="D5382">
        <v>0</v>
      </c>
      <c r="E5382">
        <v>0.5</v>
      </c>
      <c r="F5382">
        <v>0.5</v>
      </c>
      <c r="G5382">
        <v>0</v>
      </c>
      <c r="H5382">
        <v>0</v>
      </c>
      <c r="I5382">
        <v>0</v>
      </c>
      <c r="J5382">
        <v>0</v>
      </c>
      <c r="K5382" s="1">
        <v>0</v>
      </c>
      <c r="L5382" s="2">
        <v>261163</v>
      </c>
      <c r="M5382" s="1">
        <f>Table1[[#This Row],[PerformanceMetric]]/Table1[[#This Row],[InflationAdjSalary]]*1000000</f>
        <v>0</v>
      </c>
      <c r="N5382" t="s">
        <v>64</v>
      </c>
      <c r="O5382">
        <v>22</v>
      </c>
      <c r="P5382" t="s">
        <v>16</v>
      </c>
    </row>
    <row r="5383" spans="2:16" x14ac:dyDescent="0.2">
      <c r="B5383" t="s">
        <v>73</v>
      </c>
      <c r="C5383">
        <v>2015</v>
      </c>
      <c r="D5383">
        <v>2</v>
      </c>
      <c r="E5383">
        <v>0</v>
      </c>
      <c r="F5383">
        <v>0</v>
      </c>
      <c r="G5383">
        <v>0</v>
      </c>
      <c r="H5383">
        <v>0</v>
      </c>
      <c r="I5383">
        <v>1</v>
      </c>
      <c r="J5383">
        <v>0.26</v>
      </c>
      <c r="K5383" s="1">
        <v>0</v>
      </c>
      <c r="L5383" s="2">
        <v>3889226</v>
      </c>
      <c r="M5383" s="1">
        <f>Table1[[#This Row],[PerformanceMetric]]/Table1[[#This Row],[InflationAdjSalary]]*1000000</f>
        <v>0</v>
      </c>
      <c r="N5383" t="s">
        <v>42</v>
      </c>
      <c r="O5383">
        <v>20</v>
      </c>
      <c r="P5383" t="s">
        <v>16</v>
      </c>
    </row>
    <row r="5384" spans="2:16" x14ac:dyDescent="0.2">
      <c r="B5384" t="s">
        <v>257</v>
      </c>
      <c r="C5384">
        <v>2012</v>
      </c>
      <c r="D5384">
        <v>2.33</v>
      </c>
      <c r="E5384">
        <v>0</v>
      </c>
      <c r="F5384">
        <v>0</v>
      </c>
      <c r="G5384">
        <v>0.33</v>
      </c>
      <c r="H5384">
        <v>0</v>
      </c>
      <c r="I5384">
        <v>1.33</v>
      </c>
      <c r="J5384">
        <v>0.44</v>
      </c>
      <c r="K5384" s="1">
        <v>0</v>
      </c>
      <c r="L5384" s="2">
        <v>1281787</v>
      </c>
      <c r="M5384" s="1">
        <f>Table1[[#This Row],[PerformanceMetric]]/Table1[[#This Row],[InflationAdjSalary]]*1000000</f>
        <v>0</v>
      </c>
      <c r="N5384" t="s">
        <v>76</v>
      </c>
      <c r="O5384">
        <v>28</v>
      </c>
      <c r="P5384" t="s">
        <v>20</v>
      </c>
    </row>
    <row r="5385" spans="2:16" x14ac:dyDescent="0.2">
      <c r="B5385" t="s">
        <v>847</v>
      </c>
      <c r="C5385">
        <v>2019</v>
      </c>
      <c r="D5385">
        <v>0</v>
      </c>
      <c r="E5385">
        <v>0</v>
      </c>
      <c r="F5385">
        <v>0</v>
      </c>
      <c r="G5385">
        <v>0</v>
      </c>
      <c r="H5385">
        <v>0</v>
      </c>
      <c r="I5385">
        <v>0</v>
      </c>
      <c r="J5385">
        <v>0</v>
      </c>
      <c r="K5385" s="1">
        <v>0</v>
      </c>
      <c r="L5385" s="2">
        <v>92045</v>
      </c>
      <c r="M5385" s="1">
        <f>Table1[[#This Row],[PerformanceMetric]]/Table1[[#This Row],[InflationAdjSalary]]*1000000</f>
        <v>0</v>
      </c>
      <c r="N5385" t="s">
        <v>29</v>
      </c>
      <c r="O5385">
        <v>21</v>
      </c>
      <c r="P5385" t="s">
        <v>19</v>
      </c>
    </row>
    <row r="5386" spans="2:16" x14ac:dyDescent="0.2">
      <c r="B5386" t="s">
        <v>834</v>
      </c>
      <c r="C5386">
        <v>2021</v>
      </c>
      <c r="D5386">
        <v>0</v>
      </c>
      <c r="E5386">
        <v>0.5</v>
      </c>
      <c r="F5386">
        <v>0</v>
      </c>
      <c r="G5386">
        <v>0</v>
      </c>
      <c r="H5386">
        <v>0</v>
      </c>
      <c r="I5386">
        <v>0</v>
      </c>
      <c r="J5386">
        <v>0</v>
      </c>
      <c r="K5386" s="1">
        <v>0</v>
      </c>
      <c r="L5386" s="2">
        <v>884706</v>
      </c>
      <c r="M5386" s="1">
        <f>Table1[[#This Row],[PerformanceMetric]]/Table1[[#This Row],[InflationAdjSalary]]*1000000</f>
        <v>0</v>
      </c>
      <c r="N5386" t="s">
        <v>91</v>
      </c>
      <c r="O5386">
        <v>26</v>
      </c>
      <c r="P5386" t="s">
        <v>25</v>
      </c>
    </row>
    <row r="5387" spans="2:16" x14ac:dyDescent="0.2">
      <c r="B5387" t="s">
        <v>834</v>
      </c>
      <c r="C5387">
        <v>2021</v>
      </c>
      <c r="D5387">
        <v>0</v>
      </c>
      <c r="E5387">
        <v>1</v>
      </c>
      <c r="F5387">
        <v>0.5</v>
      </c>
      <c r="G5387">
        <v>0.5</v>
      </c>
      <c r="H5387">
        <v>0</v>
      </c>
      <c r="I5387">
        <v>0</v>
      </c>
      <c r="J5387">
        <v>0</v>
      </c>
      <c r="K5387" s="1">
        <v>0</v>
      </c>
      <c r="L5387" s="2">
        <v>884706</v>
      </c>
      <c r="M5387" s="1">
        <f>Table1[[#This Row],[PerformanceMetric]]/Table1[[#This Row],[InflationAdjSalary]]*1000000</f>
        <v>0</v>
      </c>
      <c r="N5387" t="s">
        <v>34</v>
      </c>
      <c r="O5387">
        <v>26</v>
      </c>
      <c r="P5387" t="s">
        <v>16</v>
      </c>
    </row>
    <row r="5388" spans="2:16" x14ac:dyDescent="0.2">
      <c r="B5388" t="s">
        <v>803</v>
      </c>
      <c r="C5388">
        <v>2013</v>
      </c>
      <c r="D5388">
        <v>0</v>
      </c>
      <c r="E5388">
        <v>1.5</v>
      </c>
      <c r="F5388">
        <v>0</v>
      </c>
      <c r="G5388">
        <v>0</v>
      </c>
      <c r="H5388">
        <v>0.5</v>
      </c>
      <c r="I5388">
        <v>1.5</v>
      </c>
      <c r="J5388">
        <v>0</v>
      </c>
      <c r="K5388" s="1">
        <v>0</v>
      </c>
      <c r="L5388" s="2">
        <v>602234</v>
      </c>
      <c r="M5388" s="1">
        <f>Table1[[#This Row],[PerformanceMetric]]/Table1[[#This Row],[InflationAdjSalary]]*1000000</f>
        <v>0</v>
      </c>
      <c r="N5388" t="s">
        <v>70</v>
      </c>
      <c r="O5388">
        <v>28</v>
      </c>
      <c r="P5388" t="s">
        <v>16</v>
      </c>
    </row>
    <row r="5389" spans="2:16" x14ac:dyDescent="0.2">
      <c r="B5389" t="s">
        <v>539</v>
      </c>
      <c r="C5389">
        <v>2020</v>
      </c>
      <c r="D5389">
        <v>0</v>
      </c>
      <c r="E5389">
        <v>0.67</v>
      </c>
      <c r="F5389">
        <v>0</v>
      </c>
      <c r="G5389">
        <v>0</v>
      </c>
      <c r="H5389">
        <v>0</v>
      </c>
      <c r="I5389">
        <v>0.33</v>
      </c>
      <c r="J5389">
        <v>0</v>
      </c>
      <c r="K5389" s="1">
        <v>0</v>
      </c>
      <c r="L5389" s="2">
        <v>1744762</v>
      </c>
      <c r="M5389" s="1">
        <f>Table1[[#This Row],[PerformanceMetric]]/Table1[[#This Row],[InflationAdjSalary]]*1000000</f>
        <v>0</v>
      </c>
      <c r="N5389" t="s">
        <v>24</v>
      </c>
      <c r="O5389">
        <v>21</v>
      </c>
      <c r="P5389" t="s">
        <v>16</v>
      </c>
    </row>
    <row r="5390" spans="2:16" x14ac:dyDescent="0.2">
      <c r="B5390" t="s">
        <v>1092</v>
      </c>
      <c r="C5390">
        <v>2018</v>
      </c>
      <c r="D5390">
        <v>1</v>
      </c>
      <c r="E5390">
        <v>0</v>
      </c>
      <c r="F5390">
        <v>1</v>
      </c>
      <c r="G5390">
        <v>0</v>
      </c>
      <c r="H5390">
        <v>0</v>
      </c>
      <c r="I5390">
        <v>1</v>
      </c>
      <c r="J5390">
        <v>0.27</v>
      </c>
      <c r="K5390" s="1">
        <v>0</v>
      </c>
      <c r="L5390" s="2">
        <v>89645</v>
      </c>
      <c r="M5390" s="1">
        <f>Table1[[#This Row],[PerformanceMetric]]/Table1[[#This Row],[InflationAdjSalary]]*1000000</f>
        <v>0</v>
      </c>
      <c r="N5390" t="s">
        <v>76</v>
      </c>
      <c r="O5390">
        <v>28</v>
      </c>
      <c r="P5390" t="s">
        <v>20</v>
      </c>
    </row>
    <row r="5391" spans="2:16" x14ac:dyDescent="0.2">
      <c r="B5391" t="s">
        <v>504</v>
      </c>
      <c r="C5391">
        <v>2018</v>
      </c>
      <c r="D5391">
        <v>0</v>
      </c>
      <c r="E5391">
        <v>1</v>
      </c>
      <c r="F5391">
        <v>0</v>
      </c>
      <c r="G5391">
        <v>0</v>
      </c>
      <c r="H5391">
        <v>0</v>
      </c>
      <c r="I5391">
        <v>0</v>
      </c>
      <c r="J5391">
        <v>0</v>
      </c>
      <c r="K5391" s="1">
        <v>0</v>
      </c>
      <c r="L5391" s="2">
        <v>875648</v>
      </c>
      <c r="M5391" s="1">
        <f>Table1[[#This Row],[PerformanceMetric]]/Table1[[#This Row],[InflationAdjSalary]]*1000000</f>
        <v>0</v>
      </c>
      <c r="N5391" t="s">
        <v>18</v>
      </c>
      <c r="O5391">
        <v>26</v>
      </c>
      <c r="P5391" t="s">
        <v>20</v>
      </c>
    </row>
    <row r="5392" spans="2:16" x14ac:dyDescent="0.2">
      <c r="B5392" t="s">
        <v>857</v>
      </c>
      <c r="C5392">
        <v>2013</v>
      </c>
      <c r="D5392">
        <v>0</v>
      </c>
      <c r="E5392">
        <v>0.5</v>
      </c>
      <c r="F5392">
        <v>0</v>
      </c>
      <c r="G5392">
        <v>0</v>
      </c>
      <c r="H5392">
        <v>0</v>
      </c>
      <c r="I5392">
        <v>0</v>
      </c>
      <c r="J5392">
        <v>0</v>
      </c>
      <c r="K5392" s="1">
        <v>0</v>
      </c>
      <c r="L5392" s="2">
        <v>136765</v>
      </c>
      <c r="M5392" s="1">
        <f>Table1[[#This Row],[PerformanceMetric]]/Table1[[#This Row],[InflationAdjSalary]]*1000000</f>
        <v>0</v>
      </c>
      <c r="N5392" t="s">
        <v>39</v>
      </c>
      <c r="O5392">
        <v>25</v>
      </c>
      <c r="P5392" t="s">
        <v>25</v>
      </c>
    </row>
    <row r="5393" spans="2:16" x14ac:dyDescent="0.2">
      <c r="B5393" t="s">
        <v>1093</v>
      </c>
      <c r="C5393">
        <v>2011</v>
      </c>
      <c r="D5393">
        <v>1.6</v>
      </c>
      <c r="E5393">
        <v>0.2</v>
      </c>
      <c r="F5393">
        <v>0.6</v>
      </c>
      <c r="G5393">
        <v>0.2</v>
      </c>
      <c r="H5393">
        <v>0</v>
      </c>
      <c r="I5393">
        <v>1.4</v>
      </c>
      <c r="J5393">
        <v>0.51</v>
      </c>
      <c r="K5393" s="1">
        <v>-0.41</v>
      </c>
      <c r="L5393" s="2">
        <v>1035572</v>
      </c>
      <c r="M5393" s="1">
        <f>Table1[[#This Row],[PerformanceMetric]]/Table1[[#This Row],[InflationAdjSalary]]*1000000</f>
        <v>-0.39591645969570438</v>
      </c>
      <c r="N5393" t="s">
        <v>70</v>
      </c>
      <c r="O5393">
        <v>24</v>
      </c>
      <c r="P5393" t="s">
        <v>20</v>
      </c>
    </row>
    <row r="5394" spans="2:16" x14ac:dyDescent="0.2">
      <c r="B5394" t="s">
        <v>463</v>
      </c>
      <c r="C5394">
        <v>2013</v>
      </c>
      <c r="D5394">
        <v>0.5</v>
      </c>
      <c r="E5394">
        <v>0</v>
      </c>
      <c r="F5394">
        <v>0.25</v>
      </c>
      <c r="G5394">
        <v>0</v>
      </c>
      <c r="H5394">
        <v>0</v>
      </c>
      <c r="I5394">
        <v>0.5</v>
      </c>
      <c r="J5394">
        <v>0.5</v>
      </c>
      <c r="K5394" s="1">
        <v>-0.5</v>
      </c>
      <c r="L5394" s="2">
        <v>1122146</v>
      </c>
      <c r="M5394" s="1">
        <f>Table1[[#This Row],[PerformanceMetric]]/Table1[[#This Row],[InflationAdjSalary]]*1000000</f>
        <v>-0.44557481825003165</v>
      </c>
      <c r="N5394" t="s">
        <v>34</v>
      </c>
      <c r="O5394">
        <v>22</v>
      </c>
      <c r="P5394" t="s">
        <v>20</v>
      </c>
    </row>
    <row r="5395" spans="2:16" x14ac:dyDescent="0.2">
      <c r="B5395" t="s">
        <v>932</v>
      </c>
      <c r="C5395">
        <v>2015</v>
      </c>
      <c r="D5395">
        <v>0.83</v>
      </c>
      <c r="E5395">
        <v>0.5</v>
      </c>
      <c r="F5395">
        <v>0.33</v>
      </c>
      <c r="G5395">
        <v>0</v>
      </c>
      <c r="H5395">
        <v>0</v>
      </c>
      <c r="I5395">
        <v>1.17</v>
      </c>
      <c r="J5395">
        <v>0.25</v>
      </c>
      <c r="K5395" s="1">
        <v>-0.67</v>
      </c>
      <c r="L5395" s="2">
        <v>1049289</v>
      </c>
      <c r="M5395" s="1">
        <f>Table1[[#This Row],[PerformanceMetric]]/Table1[[#This Row],[InflationAdjSalary]]*1000000</f>
        <v>-0.63852761250713574</v>
      </c>
      <c r="N5395" t="s">
        <v>27</v>
      </c>
      <c r="O5395">
        <v>23</v>
      </c>
      <c r="P5395" t="s">
        <v>19</v>
      </c>
    </row>
    <row r="5396" spans="2:16" x14ac:dyDescent="0.2">
      <c r="B5396" t="s">
        <v>1094</v>
      </c>
      <c r="C5396">
        <v>2020</v>
      </c>
      <c r="D5396">
        <v>1</v>
      </c>
      <c r="E5396">
        <v>1</v>
      </c>
      <c r="F5396">
        <v>1</v>
      </c>
      <c r="G5396">
        <v>0</v>
      </c>
      <c r="H5396">
        <v>0</v>
      </c>
      <c r="I5396">
        <v>2.5</v>
      </c>
      <c r="J5396">
        <v>0.5</v>
      </c>
      <c r="K5396" s="1">
        <v>-4</v>
      </c>
      <c r="L5396" s="2">
        <v>1862670</v>
      </c>
      <c r="M5396" s="1">
        <f>Table1[[#This Row],[PerformanceMetric]]/Table1[[#This Row],[InflationAdjSalary]]*1000000</f>
        <v>-2.1474549973962112</v>
      </c>
      <c r="N5396" t="s">
        <v>27</v>
      </c>
      <c r="O5396">
        <v>26</v>
      </c>
      <c r="P5396" t="s">
        <v>19</v>
      </c>
    </row>
    <row r="5397" spans="2:16" x14ac:dyDescent="0.2">
      <c r="B5397" s="5"/>
      <c r="C5397" s="5"/>
      <c r="D5397" s="5"/>
      <c r="E5397" s="5"/>
      <c r="F5397" s="5"/>
      <c r="G5397" s="5"/>
      <c r="H5397" s="5"/>
      <c r="I5397" s="5"/>
      <c r="J5397" s="5"/>
      <c r="K5397" s="6"/>
      <c r="L5397" s="7"/>
      <c r="M5397" s="7"/>
      <c r="N5397" s="5"/>
      <c r="O5397" s="5"/>
      <c r="P5397" s="5"/>
    </row>
    <row r="5398" spans="2:16" x14ac:dyDescent="0.2">
      <c r="B5398" s="5"/>
      <c r="C5398" s="5"/>
      <c r="D5398" s="5"/>
      <c r="E5398" s="5"/>
      <c r="F5398" s="5"/>
      <c r="G5398" s="5"/>
      <c r="H5398" s="5"/>
      <c r="I5398" s="5"/>
      <c r="J5398" s="5"/>
      <c r="K5398" s="6"/>
      <c r="L5398" s="7"/>
      <c r="M5398" s="7"/>
      <c r="N5398" s="5"/>
      <c r="O5398" s="5"/>
      <c r="P5398" s="5"/>
    </row>
    <row r="5399" spans="2:16" x14ac:dyDescent="0.2">
      <c r="B5399" s="5"/>
      <c r="C5399" s="5"/>
      <c r="D5399" s="5"/>
      <c r="E5399" s="5"/>
      <c r="F5399" s="5"/>
      <c r="G5399" s="5"/>
      <c r="H5399" s="5"/>
      <c r="I5399" s="5"/>
      <c r="J5399" s="5"/>
      <c r="K5399" s="6"/>
      <c r="L5399" s="7"/>
      <c r="M5399" s="7"/>
      <c r="N5399" s="5"/>
      <c r="O5399" s="5"/>
      <c r="P5399" s="5"/>
    </row>
  </sheetData>
  <conditionalFormatting sqref="K1:K1048576">
    <cfRule type="colorScale" priority="1">
      <colorScale>
        <cfvo type="min"/>
        <cfvo type="percentile" val="50"/>
        <cfvo type="max"/>
        <color rgb="FFF8696B"/>
        <color rgb="FFFFEB84"/>
        <color rgb="FF63BE7B"/>
      </colorScale>
    </cfRule>
  </conditionalFormatting>
  <conditionalFormatting sqref="L1:L1048576">
    <cfRule type="colorScale" priority="2">
      <colorScale>
        <cfvo type="min"/>
        <cfvo type="percentile" val="50"/>
        <cfvo type="max"/>
        <color rgb="FF63BE7B"/>
        <color rgb="FFFFEB84"/>
        <color rgb="FFF8696B"/>
      </colorScale>
    </cfRule>
  </conditionalFormatting>
  <conditionalFormatting sqref="M1:M1048576">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horizontalDpi="0" verticalDpi="0"/>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Age</vt:lpstr>
      <vt:lpstr>Pos</vt:lpstr>
      <vt:lpstr>Tables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Griffin Davis</cp:lastModifiedBy>
  <cp:revision/>
  <dcterms:created xsi:type="dcterms:W3CDTF">2026-03-30T07:23:27Z</dcterms:created>
  <dcterms:modified xsi:type="dcterms:W3CDTF">2026-04-01T23:02:11Z</dcterms:modified>
  <cp:category/>
  <cp:contentStatus/>
</cp:coreProperties>
</file>